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ve Summary" sheetId="2" state="visible" r:id="rId2"/>
    <sheet name="Products" sheetId="3" state="visible" r:id="rId3"/>
    <sheet name="KEEP" sheetId="4" state="visible" r:id="rId4"/>
    <sheet name="WATCH" sheetId="5" state="visible" r:id="rId5"/>
    <sheet name="PAUSE" sheetId="6" state="visible" r:id="rId6"/>
    <sheet name="SCALE" sheetId="7" state="visible" r:id="rId7"/>
    <sheet name="Top Winners" sheetId="8" state="visible" r:id="rId8"/>
    <sheet name="Top Losers" sheetId="9" state="visible" r:id="rId9"/>
  </sheets>
  <definedNames>
    <definedName name="_xlnm._FilterDatabase" localSheetId="2" hidden="1">'Products'!$A$1:$X$5534</definedName>
    <definedName name="_xlnm._FilterDatabase" localSheetId="3" hidden="1">'KEEP'!$A$1:$I$10</definedName>
    <definedName name="_xlnm._FilterDatabase" localSheetId="4" hidden="1">'WATCH'!$A$1:$I$5468</definedName>
    <definedName name="_xlnm._FilterDatabase" localSheetId="5" hidden="1">'PAUSE'!$A$1:$I$24</definedName>
    <definedName name="_xlnm._FilterDatabase" localSheetId="6" hidden="1">'SCALE'!$A$1:$I$35</definedName>
    <definedName name="_xlnm._FilterDatabase" localSheetId="7" hidden="1">'Top Winners'!$A$1:$I$11</definedName>
    <definedName name="_xlnm._FilterDatabase" localSheetId="8" hidden="1">'Top Losers'!$A$1:$I$11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#,##0%"/>
    <numFmt numFmtId="166" formatCode="+#,##0.00;-#,##0.00;&quot;—&quot;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9C6500"/>
    </font>
    <font>
      <name val="Arial"/>
      <b val="1"/>
      <color rgb="001F4E79"/>
    </font>
    <font>
      <name val="Arial"/>
      <b val="1"/>
      <color rgb="00006100"/>
    </font>
    <font>
      <name val="Arial"/>
      <b val="1"/>
      <color rgb="009C0006"/>
    </font>
    <font>
      <name val="Arial"/>
      <b val="1"/>
      <color rgb="001F3864"/>
      <sz val="16"/>
    </font>
    <font>
      <name val="Arial"/>
      <color rgb="00808080"/>
      <sz val="10"/>
    </font>
    <font>
      <name val="Arial"/>
      <b val="1"/>
      <color rgb="00808080"/>
      <sz val="9"/>
    </font>
    <font>
      <name val="Arial"/>
      <b val="1"/>
      <color rgb="001F3864"/>
      <sz val="18"/>
    </font>
    <font>
      <name val="Arial"/>
      <b val="1"/>
      <color rgb="00006100"/>
      <sz val="18"/>
    </font>
    <font>
      <name val="Arial"/>
      <b val="1"/>
      <color rgb="009C6500"/>
      <sz val="18"/>
    </font>
    <font>
      <name val="Arial"/>
      <b val="1"/>
      <color rgb="009C0006"/>
      <sz val="18"/>
    </font>
    <font>
      <name val="Arial"/>
      <b val="1"/>
      <color rgb="001F4E79"/>
      <sz val="18"/>
    </font>
    <font>
      <name val="Arial"/>
      <b val="1"/>
      <color rgb="001F3864"/>
      <sz val="12"/>
    </font>
    <font>
      <name val="Arial"/>
      <b val="1"/>
      <color rgb="00808080"/>
    </font>
    <font>
      <name val="Arial"/>
      <b val="1"/>
    </font>
    <font>
      <name val="Arial"/>
      <b val="1"/>
      <sz val="12"/>
    </font>
    <font>
      <name val="Arial"/>
      <b val="1"/>
      <color rgb="009C6500"/>
      <sz val="12"/>
    </font>
    <font>
      <name val="Arial"/>
      <i val="1"/>
      <color rgb="00808080"/>
      <sz val="11"/>
    </font>
    <font>
      <name val="Arial"/>
      <b val="1"/>
      <color rgb="001F3864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7" borderId="1" applyAlignment="1" pivotButton="0" quotePrefix="0" xfId="0">
      <alignment horizontal="center" vertical="center"/>
    </xf>
    <xf numFmtId="0" fontId="0" fillId="7" borderId="1" pivotButton="0" quotePrefix="0" xfId="0"/>
    <xf numFmtId="3" fontId="10" fillId="7" borderId="1" applyAlignment="1" pivotButton="0" quotePrefix="0" xfId="0">
      <alignment horizontal="center" vertical="center"/>
    </xf>
    <xf numFmtId="4" fontId="10" fillId="7" borderId="1" applyAlignment="1" pivotButton="0" quotePrefix="0" xfId="0">
      <alignment horizontal="center" vertical="center"/>
    </xf>
    <xf numFmtId="165" fontId="10" fillId="7" borderId="1" applyAlignment="1" pivotButton="0" quotePrefix="0" xfId="0">
      <alignment horizontal="center" vertical="center"/>
    </xf>
    <xf numFmtId="3" fontId="11" fillId="7" borderId="1" applyAlignment="1" pivotButton="0" quotePrefix="0" xfId="0">
      <alignment horizontal="center" vertical="center"/>
    </xf>
    <xf numFmtId="3" fontId="12" fillId="7" borderId="1" applyAlignment="1" pivotButton="0" quotePrefix="0" xfId="0">
      <alignment horizontal="center" vertical="center"/>
    </xf>
    <xf numFmtId="3" fontId="13" fillId="7" borderId="1" applyAlignment="1" pivotButton="0" quotePrefix="0" xfId="0">
      <alignment horizontal="center" vertical="center"/>
    </xf>
    <xf numFmtId="3" fontId="14" fillId="7" borderId="1" applyAlignment="1" pivotButton="0" quotePrefix="0" xfId="0">
      <alignment horizontal="center" vertical="center"/>
    </xf>
    <xf numFmtId="4" fontId="13" fillId="7" borderId="1" applyAlignment="1" pivotButton="0" quotePrefix="0" xfId="0">
      <alignment horizontal="center" vertical="center"/>
    </xf>
    <xf numFmtId="4" fontId="14" fillId="7" borderId="1" applyAlignment="1" pivotButton="0" quotePrefix="0" xfId="0">
      <alignment horizontal="center" vertical="center"/>
    </xf>
    <xf numFmtId="2" fontId="10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  <xf numFmtId="165" fontId="2" fillId="0" borderId="1" pivotButton="0" quotePrefix="0" xfId="0"/>
    <xf numFmtId="0" fontId="16" fillId="0" borderId="1" pivotButton="0" quotePrefix="0" xfId="0"/>
    <xf numFmtId="166" fontId="2" fillId="0" borderId="1" pivotButton="0" quotePrefix="0" xfId="0"/>
    <xf numFmtId="0" fontId="5" fillId="0" borderId="1" pivotButton="0" quotePrefix="0" xfId="0"/>
    <xf numFmtId="0" fontId="17" fillId="0" borderId="0" pivotButton="0" quotePrefix="0" xfId="0"/>
    <xf numFmtId="166" fontId="5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" fillId="0" borderId="0" pivotButton="0" quotePrefix="0" xfId="0"/>
    <xf numFmtId="3" fontId="17" fillId="0" borderId="0" applyAlignment="1" pivotButton="0" quotePrefix="0" xfId="0">
      <alignment horizontal="right"/>
    </xf>
    <xf numFmtId="4" fontId="17" fillId="0" borderId="0" applyAlignment="1" pivotButton="0" quotePrefix="0" xfId="0">
      <alignment horizontal="right"/>
    </xf>
    <xf numFmtId="165" fontId="17" fillId="0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2" fontId="2" fillId="0" borderId="0" pivotButton="0" quotePrefix="0" xfId="0"/>
    <xf numFmtId="0" fontId="3" fillId="3" borderId="0" applyAlignment="1" pivotButton="0" quotePrefix="0" xfId="0">
      <alignment horizontal="center"/>
    </xf>
    <xf numFmtId="165" fontId="2" fillId="0" borderId="0" pivotButton="0" quotePrefix="0" xfId="0"/>
    <xf numFmtId="0" fontId="4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00E8F8EB"/>
        </patternFill>
      </fill>
    </dxf>
    <dxf>
      <fill>
        <patternFill patternType="solid">
          <fgColor rgb="00FFF7D7"/>
        </patternFill>
      </fill>
    </dxf>
    <dxf>
      <fill>
        <patternFill patternType="solid">
          <fgColor rgb="00FFE8EB"/>
        </patternFill>
      </fill>
    </dxf>
    <dxf>
      <fill>
        <patternFill patternType="solid">
          <fgColor rgb="00E4EF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P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B1" s="1" t="inlineStr">
        <is>
          <t>PPC Optimizer — Campaign Dashboard</t>
        </is>
      </c>
    </row>
    <row r="2">
      <c r="B2" s="2" t="inlineStr">
        <is>
          <t>Generated 2026-07-20 · 5533 products · 3 campaign(s)</t>
        </is>
      </c>
    </row>
    <row r="4">
      <c r="B4" s="3" t="inlineStr">
        <is>
          <t>TOTAL PRODUCTS</t>
        </is>
      </c>
      <c r="C4" s="4" t="n"/>
      <c r="D4" s="4" t="n"/>
      <c r="F4" s="3" t="inlineStr">
        <is>
          <t>TOTAL COST</t>
        </is>
      </c>
      <c r="G4" s="4" t="n"/>
      <c r="H4" s="4" t="n"/>
      <c r="J4" s="3" t="inlineStr">
        <is>
          <t>TOTAL REVENUE</t>
        </is>
      </c>
      <c r="K4" s="4" t="n"/>
      <c r="L4" s="4" t="n"/>
      <c r="N4" s="3" t="inlineStr">
        <is>
          <t>OVERALL ROAS</t>
        </is>
      </c>
      <c r="O4" s="4" t="n"/>
      <c r="P4" s="4" t="n"/>
    </row>
    <row r="5">
      <c r="B5" s="5">
        <f>COUNTA(Products!$D$2:$D$5534)</f>
        <v/>
      </c>
      <c r="C5" s="4" t="n"/>
      <c r="D5" s="4" t="n"/>
      <c r="F5" s="6">
        <f>SUM(Products!$J$2:$J$5534)</f>
        <v/>
      </c>
      <c r="G5" s="4" t="n"/>
      <c r="H5" s="4" t="n"/>
      <c r="J5" s="6">
        <f>SUM(Products!$L$2:$L$5534)</f>
        <v/>
      </c>
      <c r="K5" s="4" t="n"/>
      <c r="L5" s="4" t="n"/>
      <c r="N5" s="7">
        <f>IFERROR(SUM(Products!$L$2:$L$5534)/SUM(Products!$J$2:$J$5534),0)</f>
        <v/>
      </c>
      <c r="O5" s="4" t="n"/>
      <c r="P5" s="4" t="n"/>
    </row>
    <row r="6">
      <c r="B6" s="4" t="n"/>
      <c r="C6" s="4" t="n"/>
      <c r="D6" s="4" t="n"/>
      <c r="F6" s="4" t="n"/>
      <c r="G6" s="4" t="n"/>
      <c r="H6" s="4" t="n"/>
      <c r="J6" s="4" t="n"/>
      <c r="K6" s="4" t="n"/>
      <c r="L6" s="4" t="n"/>
      <c r="N6" s="4" t="n"/>
      <c r="O6" s="4" t="n"/>
      <c r="P6" s="4" t="n"/>
    </row>
    <row r="8">
      <c r="B8" s="3" t="inlineStr">
        <is>
          <t>KEEP</t>
        </is>
      </c>
      <c r="C8" s="4" t="n"/>
      <c r="D8" s="4" t="n"/>
      <c r="F8" s="3" t="inlineStr">
        <is>
          <t>WATCH</t>
        </is>
      </c>
      <c r="G8" s="4" t="n"/>
      <c r="H8" s="4" t="n"/>
      <c r="J8" s="3" t="inlineStr">
        <is>
          <t>PAUSE</t>
        </is>
      </c>
      <c r="K8" s="4" t="n"/>
      <c r="L8" s="4" t="n"/>
      <c r="N8" s="3" t="inlineStr">
        <is>
          <t>SCALE</t>
        </is>
      </c>
      <c r="O8" s="4" t="n"/>
      <c r="P8" s="4" t="n"/>
    </row>
    <row r="9">
      <c r="B9" s="8">
        <f>COUNTIF(Products!$U$2:$U$5534,"KEEP")</f>
        <v/>
      </c>
      <c r="C9" s="4" t="n"/>
      <c r="D9" s="4" t="n"/>
      <c r="F9" s="9">
        <f>COUNTIF(Products!$U$2:$U$5534,"WATCH")</f>
        <v/>
      </c>
      <c r="G9" s="4" t="n"/>
      <c r="H9" s="4" t="n"/>
      <c r="J9" s="10">
        <f>COUNTIF(Products!$U$2:$U$5534,"PAUSE")</f>
        <v/>
      </c>
      <c r="K9" s="4" t="n"/>
      <c r="L9" s="4" t="n"/>
      <c r="N9" s="11">
        <f>COUNTIF(Products!$U$2:$U$5534,"SCALE")</f>
        <v/>
      </c>
      <c r="O9" s="4" t="n"/>
      <c r="P9" s="4" t="n"/>
    </row>
    <row r="10">
      <c r="B10" s="4" t="n"/>
      <c r="C10" s="4" t="n"/>
      <c r="D10" s="4" t="n"/>
      <c r="F10" s="4" t="n"/>
      <c r="G10" s="4" t="n"/>
      <c r="H10" s="4" t="n"/>
      <c r="J10" s="4" t="n"/>
      <c r="K10" s="4" t="n"/>
      <c r="L10" s="4" t="n"/>
      <c r="N10" s="4" t="n"/>
      <c r="O10" s="4" t="n"/>
      <c r="P10" s="4" t="n"/>
    </row>
    <row r="12">
      <c r="B12" s="3" t="inlineStr">
        <is>
          <t>WASTED SPEND (PAUSE)</t>
        </is>
      </c>
      <c r="C12" s="4" t="n"/>
      <c r="D12" s="4" t="n"/>
      <c r="F12" s="3" t="inlineStr">
        <is>
          <t>SCALE REVENUE</t>
        </is>
      </c>
      <c r="G12" s="4" t="n"/>
      <c r="H12" s="4" t="n"/>
      <c r="J12" s="3" t="inlineStr">
        <is>
          <t>TOTAL CONVERSIONS</t>
        </is>
      </c>
      <c r="K12" s="4" t="n"/>
      <c r="L12" s="4" t="n"/>
      <c r="N12" s="3" t="inlineStr">
        <is>
          <t>CAMPAIGN HEALTH</t>
        </is>
      </c>
      <c r="O12" s="4" t="n"/>
      <c r="P12" s="4" t="n"/>
    </row>
    <row r="13">
      <c r="B13" s="12">
        <f>SUMIFS(Products!$J$2:$J$5534,Products!$U$2:$U$5534,"PAUSE")</f>
        <v/>
      </c>
      <c r="C13" s="4" t="n"/>
      <c r="D13" s="4" t="n"/>
      <c r="F13" s="13">
        <f>SUMIFS(Products!$L$2:$L$5534,Products!$U$2:$U$5534,"SCALE")</f>
        <v/>
      </c>
      <c r="G13" s="4" t="n"/>
      <c r="H13" s="4" t="n"/>
      <c r="J13" s="14">
        <f>SUM(Products!$K$2:$K$5534)</f>
        <v/>
      </c>
      <c r="K13" s="4" t="n"/>
      <c r="L13" s="4" t="n"/>
      <c r="N13" s="15" t="inlineStr">
        <is>
          <t>Needs attention</t>
        </is>
      </c>
      <c r="O13" s="4" t="n"/>
      <c r="P13" s="4" t="n"/>
    </row>
    <row r="14">
      <c r="B14" s="4" t="n"/>
      <c r="C14" s="4" t="n"/>
      <c r="D14" s="4" t="n"/>
      <c r="F14" s="4" t="n"/>
      <c r="G14" s="4" t="n"/>
      <c r="H14" s="4" t="n"/>
      <c r="J14" s="4" t="n"/>
      <c r="K14" s="4" t="n"/>
      <c r="L14" s="4" t="n"/>
      <c r="N14" s="4" t="n"/>
      <c r="O14" s="4" t="n"/>
      <c r="P14" s="4" t="n"/>
    </row>
    <row r="16">
      <c r="B16" s="16" t="inlineStr">
        <is>
          <t>Campaign Comparison</t>
        </is>
      </c>
    </row>
    <row r="17" ht="22" customHeight="1">
      <c r="B17" s="17" t="inlineStr">
        <is>
          <t>Campaign</t>
        </is>
      </c>
      <c r="C17" s="17" t="inlineStr">
        <is>
          <t>Products</t>
        </is>
      </c>
      <c r="D17" s="17" t="inlineStr">
        <is>
          <t>Cost</t>
        </is>
      </c>
      <c r="E17" s="17" t="inlineStr">
        <is>
          <t>Revenue</t>
        </is>
      </c>
      <c r="F17" s="17" t="inlineStr">
        <is>
          <t>ROAS</t>
        </is>
      </c>
      <c r="G17" s="17" t="inlineStr">
        <is>
          <t>Scale</t>
        </is>
      </c>
      <c r="H17" s="17" t="inlineStr">
        <is>
          <t>Pause</t>
        </is>
      </c>
      <c r="I17" s="17" t="inlineStr">
        <is>
          <t>Health</t>
        </is>
      </c>
    </row>
    <row r="18">
      <c r="B18" s="18" t="inlineStr">
        <is>
          <t>high_price</t>
        </is>
      </c>
      <c r="C18" s="19">
        <f>COUNTIF(Products!$A$2:$A$5534,"high_price")</f>
        <v/>
      </c>
      <c r="D18" s="20">
        <f>SUMIFS(Products!$J$2:$J$5534,Products!$A$2:$A$5534,"high_price")</f>
        <v/>
      </c>
      <c r="E18" s="20">
        <f>SUMIFS(Products!$L$2:$L$5534,Products!$A$2:$A$5534,"high_price")</f>
        <v/>
      </c>
      <c r="F18" s="21">
        <f>IFERROR(E18/D18,0)</f>
        <v/>
      </c>
      <c r="G18" s="19">
        <f>COUNTIFS(Products!$A$2:$A$5534,"high_price",Products!$U$2:$U$5534,"SCALE")</f>
        <v/>
      </c>
      <c r="H18" s="19">
        <f>COUNTIFS(Products!$A$2:$A$5534,"high_price",Products!$U$2:$U$5534,"PAUSE")</f>
        <v/>
      </c>
      <c r="I18" s="18" t="inlineStr">
        <is>
          <t>Needs attention</t>
        </is>
      </c>
    </row>
    <row r="19">
      <c r="B19" s="18" t="inlineStr">
        <is>
          <t>average_price</t>
        </is>
      </c>
      <c r="C19" s="19">
        <f>COUNTIF(Products!$A$2:$A$5534,"average_price")</f>
        <v/>
      </c>
      <c r="D19" s="20">
        <f>SUMIFS(Products!$J$2:$J$5534,Products!$A$2:$A$5534,"average_price")</f>
        <v/>
      </c>
      <c r="E19" s="20">
        <f>SUMIFS(Products!$L$2:$L$5534,Products!$A$2:$A$5534,"average_price")</f>
        <v/>
      </c>
      <c r="F19" s="21">
        <f>IFERROR(E19/D19,0)</f>
        <v/>
      </c>
      <c r="G19" s="19">
        <f>COUNTIFS(Products!$A$2:$A$5534,"average_price",Products!$U$2:$U$5534,"SCALE")</f>
        <v/>
      </c>
      <c r="H19" s="19">
        <f>COUNTIFS(Products!$A$2:$A$5534,"average_price",Products!$U$2:$U$5534,"PAUSE")</f>
        <v/>
      </c>
      <c r="I19" s="18" t="inlineStr">
        <is>
          <t>Needs attention</t>
        </is>
      </c>
    </row>
    <row r="20">
      <c r="B20" s="18" t="inlineStr">
        <is>
          <t>low_price</t>
        </is>
      </c>
      <c r="C20" s="19">
        <f>COUNTIF(Products!$A$2:$A$5534,"low_price")</f>
        <v/>
      </c>
      <c r="D20" s="20">
        <f>SUMIFS(Products!$J$2:$J$5534,Products!$A$2:$A$5534,"low_price")</f>
        <v/>
      </c>
      <c r="E20" s="20">
        <f>SUMIFS(Products!$L$2:$L$5534,Products!$A$2:$A$5534,"low_price")</f>
        <v/>
      </c>
      <c r="F20" s="21">
        <f>IFERROR(E20/D20,0)</f>
        <v/>
      </c>
      <c r="G20" s="19">
        <f>COUNTIFS(Products!$A$2:$A$5534,"low_price",Products!$U$2:$U$5534,"SCALE")</f>
        <v/>
      </c>
      <c r="H20" s="19">
        <f>COUNTIFS(Products!$A$2:$A$5534,"low_price",Products!$U$2:$U$5534,"PAUSE")</f>
        <v/>
      </c>
      <c r="I20" s="18" t="inlineStr">
        <is>
          <t>Needs attention</t>
        </is>
      </c>
    </row>
    <row r="22">
      <c r="B22" s="16" t="inlineStr">
        <is>
          <t>Budget Optimization</t>
        </is>
      </c>
    </row>
    <row r="23" ht="22" customHeight="1">
      <c r="B23" s="17" t="inlineStr">
        <is>
          <t>Campaign</t>
        </is>
      </c>
      <c r="C23" s="17" t="inlineStr">
        <is>
          <t>Current Spend</t>
        </is>
      </c>
      <c r="D23" s="17" t="inlineStr">
        <is>
          <t>ROAS</t>
        </is>
      </c>
      <c r="E23" s="17" t="inlineStr">
        <is>
          <t>Recommendation</t>
        </is>
      </c>
      <c r="F23" s="17" t="inlineStr">
        <is>
          <t>Move Budget</t>
        </is>
      </c>
      <c r="G23" s="17" t="inlineStr">
        <is>
          <t>Expected Gain</t>
        </is>
      </c>
    </row>
    <row r="24">
      <c r="B24" s="18" t="inlineStr">
        <is>
          <t>high_price</t>
        </is>
      </c>
      <c r="C24" s="20">
        <f>SUMIFS(Products!$J$2:$J$5534,Products!$A$2:$A$5534,"high_price")</f>
        <v/>
      </c>
      <c r="D24" s="21">
        <f>IFERROR(SUMIFS(Products!$L$2:$L$5534,Products!$A$2:$A$5534,"high_price")/SUMIFS(Products!$J$2:$J$5534,Products!$A$2:$A$5534,"high_price"),0)</f>
        <v/>
      </c>
      <c r="E24" s="22" t="inlineStr">
        <is>
          <t>KEEP</t>
        </is>
      </c>
      <c r="F24" s="23" t="n">
        <v>0</v>
      </c>
      <c r="G24" s="23" t="n">
        <v>0</v>
      </c>
    </row>
    <row r="25">
      <c r="B25" s="18" t="inlineStr">
        <is>
          <t>average_price</t>
        </is>
      </c>
      <c r="C25" s="20">
        <f>SUMIFS(Products!$J$2:$J$5534,Products!$A$2:$A$5534,"average_price")</f>
        <v/>
      </c>
      <c r="D25" s="21">
        <f>IFERROR(SUMIFS(Products!$L$2:$L$5534,Products!$A$2:$A$5534,"average_price")/SUMIFS(Products!$J$2:$J$5534,Products!$A$2:$A$5534,"average_price"),0)</f>
        <v/>
      </c>
      <c r="E25" s="22" t="inlineStr">
        <is>
          <t>KEEP</t>
        </is>
      </c>
      <c r="F25" s="23" t="n">
        <v>0</v>
      </c>
      <c r="G25" s="23" t="n">
        <v>0</v>
      </c>
    </row>
    <row r="26">
      <c r="B26" s="18" t="inlineStr">
        <is>
          <t>low_price</t>
        </is>
      </c>
      <c r="C26" s="20">
        <f>SUMIFS(Products!$J$2:$J$5534,Products!$A$2:$A$5534,"low_price")</f>
        <v/>
      </c>
      <c r="D26" s="21">
        <f>IFERROR(SUMIFS(Products!$L$2:$L$5534,Products!$A$2:$A$5534,"low_price")/SUMIFS(Products!$J$2:$J$5534,Products!$A$2:$A$5534,"low_price"),0)</f>
        <v/>
      </c>
      <c r="E26" s="24" t="inlineStr">
        <is>
          <t>INCREASE</t>
        </is>
      </c>
      <c r="F26" s="23" t="n">
        <v>0</v>
      </c>
      <c r="G26" s="23" t="n">
        <v>0</v>
      </c>
    </row>
    <row r="27">
      <c r="B27" s="25" t="inlineStr">
        <is>
          <t>Expected total gain</t>
        </is>
      </c>
      <c r="G27" s="26" t="n">
        <v>0</v>
      </c>
    </row>
  </sheetData>
  <mergeCells count="24">
    <mergeCell ref="B5:D6"/>
    <mergeCell ref="B8:D8"/>
    <mergeCell ref="F8:H8"/>
    <mergeCell ref="J5:L6"/>
    <mergeCell ref="J4:L4"/>
    <mergeCell ref="N8:P8"/>
    <mergeCell ref="J13:L14"/>
    <mergeCell ref="J9:L10"/>
    <mergeCell ref="J12:L12"/>
    <mergeCell ref="F5:H6"/>
    <mergeCell ref="B4:D4"/>
    <mergeCell ref="F4:H4"/>
    <mergeCell ref="N5:P6"/>
    <mergeCell ref="J8:L8"/>
    <mergeCell ref="B13:D14"/>
    <mergeCell ref="N4:P4"/>
    <mergeCell ref="F13:H14"/>
    <mergeCell ref="N13:P14"/>
    <mergeCell ref="B9:D10"/>
    <mergeCell ref="N9:P10"/>
    <mergeCell ref="F12:H12"/>
    <mergeCell ref="B12:D12"/>
    <mergeCell ref="F9:H10"/>
    <mergeCell ref="N12:P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B1:D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Executive Summary</t>
        </is>
      </c>
    </row>
    <row r="2">
      <c r="B2" s="2" t="inlineStr">
        <is>
          <t>Generated 2026-07-20</t>
        </is>
      </c>
    </row>
    <row r="4">
      <c r="B4" s="27" t="inlineStr">
        <is>
          <t>Campaign health</t>
        </is>
      </c>
      <c r="D4" s="28" t="inlineStr">
        <is>
          <t>Needs attention</t>
        </is>
      </c>
    </row>
    <row r="6">
      <c r="B6" s="29" t="inlineStr">
        <is>
          <t>Products analyzed</t>
        </is>
      </c>
      <c r="D6" s="30">
        <f>COUNTA(Products!$D$2:$D$5534)</f>
        <v/>
      </c>
    </row>
    <row r="7">
      <c r="B7" s="29" t="inlineStr">
        <is>
          <t>Total advertising cost</t>
        </is>
      </c>
      <c r="D7" s="31">
        <f>SUM(Products!$J$2:$J$5534)</f>
        <v/>
      </c>
    </row>
    <row r="8">
      <c r="B8" s="29" t="inlineStr">
        <is>
          <t>Total conversion value</t>
        </is>
      </c>
      <c r="D8" s="31">
        <f>SUM(Products!$L$2:$L$5534)</f>
        <v/>
      </c>
    </row>
    <row r="9">
      <c r="B9" s="29" t="inlineStr">
        <is>
          <t>Overall ROAS</t>
        </is>
      </c>
      <c r="D9" s="32">
        <f>IFERROR(SUM(Products!$L$2:$L$5534)/SUM(Products!$J$2:$J$5534),0)</f>
        <v/>
      </c>
    </row>
    <row r="10">
      <c r="B10" s="29" t="inlineStr">
        <is>
          <t>Wasted spend (PAUSE products)</t>
        </is>
      </c>
      <c r="D10" s="31">
        <f>SUMIFS(Products!$J$2:$J$5534,Products!$U$2:$U$5534,"PAUSE")</f>
        <v/>
      </c>
    </row>
    <row r="11">
      <c r="B11" s="29" t="inlineStr">
        <is>
          <t>Revenue from SCALE products</t>
        </is>
      </c>
      <c r="D11" s="31">
        <f>SUMIFS(Products!$L$2:$L$5534,Products!$U$2:$U$5534,"SCALE")</f>
        <v/>
      </c>
    </row>
    <row r="13">
      <c r="B13" s="33" t="inlineStr">
        <is>
          <t>3 of 3 campaign(s) need attention.</t>
        </is>
      </c>
    </row>
    <row r="15">
      <c r="B15" s="27" t="inlineStr">
        <is>
          <t>Recommended actions per campaign</t>
        </is>
      </c>
    </row>
    <row r="17">
      <c r="B17" s="34" t="inlineStr">
        <is>
          <t>high_price (High priority, high_price.csv) — Needs attention</t>
        </is>
      </c>
    </row>
    <row r="18">
      <c r="B18" s="29" t="inlineStr">
        <is>
          <t>• Pause or fix products with clicks but no sales.</t>
        </is>
      </c>
    </row>
    <row r="19">
      <c r="B19" s="29" t="inlineStr">
        <is>
          <t>• Improve titles, images, or bids for products without clicks.</t>
        </is>
      </c>
    </row>
    <row r="20">
      <c r="B20" s="29" t="inlineStr">
        <is>
          <t>• Improve listings or targeting for low-CTR products.</t>
        </is>
      </c>
    </row>
    <row r="21">
      <c r="B21" s="29" t="inlineStr">
        <is>
          <t>• Review bids for products with above-average CPC.</t>
        </is>
      </c>
    </row>
    <row r="22">
      <c r="B22" s="29" t="inlineStr">
        <is>
          <t>• Consider increasing budget for high-ROAS products.</t>
        </is>
      </c>
    </row>
    <row r="24">
      <c r="B24" s="34" t="inlineStr">
        <is>
          <t>average_price (Medium priority, average_price.csv) — Needs attention</t>
        </is>
      </c>
    </row>
    <row r="25">
      <c r="B25" s="29" t="inlineStr">
        <is>
          <t>• Pause or fix products with clicks but no sales.</t>
        </is>
      </c>
    </row>
    <row r="26">
      <c r="B26" s="29" t="inlineStr">
        <is>
          <t>• Review products without impressions for eligibility issues.</t>
        </is>
      </c>
    </row>
    <row r="27">
      <c r="B27" s="29" t="inlineStr">
        <is>
          <t>• Improve titles, images, or bids for products without clicks.</t>
        </is>
      </c>
    </row>
    <row r="28">
      <c r="B28" s="29" t="inlineStr">
        <is>
          <t>• Improve listings or targeting for low-CTR products.</t>
        </is>
      </c>
    </row>
    <row r="29">
      <c r="B29" s="29" t="inlineStr">
        <is>
          <t>• Review bids for products with above-average CPC.</t>
        </is>
      </c>
    </row>
    <row r="30">
      <c r="B30" s="29" t="inlineStr">
        <is>
          <t>• Consider increasing budget for high-ROAS products.</t>
        </is>
      </c>
    </row>
    <row r="32">
      <c r="B32" s="34" t="inlineStr">
        <is>
          <t>low_price (Low priority, low_price.csv) — Needs attention</t>
        </is>
      </c>
    </row>
    <row r="33">
      <c r="B33" s="29" t="inlineStr">
        <is>
          <t>• Pause or fix products with clicks but no sales.</t>
        </is>
      </c>
    </row>
    <row r="34">
      <c r="B34" s="29" t="inlineStr">
        <is>
          <t>• Review products without impressions for eligibility issues.</t>
        </is>
      </c>
    </row>
    <row r="35">
      <c r="B35" s="29" t="inlineStr">
        <is>
          <t>• Improve titles, images, or bids for products without clicks.</t>
        </is>
      </c>
    </row>
    <row r="36">
      <c r="B36" s="29" t="inlineStr">
        <is>
          <t>• Improve listings or targeting for low-CTR products.</t>
        </is>
      </c>
    </row>
    <row r="37">
      <c r="B37" s="29" t="inlineStr">
        <is>
          <t>• Review bids for products with above-average CPC.</t>
        </is>
      </c>
    </row>
    <row r="38">
      <c r="B38" s="29" t="inlineStr">
        <is>
          <t>• Consider increasing budget for high-ROAS products.</t>
        </is>
      </c>
    </row>
    <row r="40">
      <c r="B40" s="27" t="inlineStr">
        <is>
          <t>Action Plan</t>
        </is>
      </c>
    </row>
    <row r="41">
      <c r="B41" s="29" t="inlineStr">
        <is>
          <t>• No budget redistribution recommended — the current allocation is balanced.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X5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4" customWidth="1" min="4" max="4"/>
    <col width="45" customWidth="1" min="5" max="5"/>
    <col width="10" customWidth="1" min="6" max="6"/>
    <col width="13" customWidth="1" min="7" max="7"/>
    <col width="10" customWidth="1" min="8" max="8"/>
    <col width="10" customWidth="1" min="9" max="9"/>
    <col width="10" customWidth="1" min="10" max="10"/>
    <col width="13" customWidth="1" min="11" max="11"/>
    <col width="18" customWidth="1" min="12" max="12"/>
    <col width="14" customWidth="1" min="13" max="13"/>
    <col width="17" customWidth="1" min="14" max="14"/>
    <col width="17" customWidth="1" min="15" max="15"/>
    <col width="45" customWidth="1" min="16" max="16"/>
    <col width="20" customWidth="1" min="17" max="17"/>
    <col width="10" customWidth="1" min="18" max="18"/>
    <col width="15" customWidth="1" min="19" max="19"/>
    <col width="12" customWidth="1" min="20" max="20"/>
    <col width="10" customWidth="1" min="21" max="21"/>
    <col width="10" customWidth="1" min="22" max="22"/>
    <col width="45" customWidth="1" min="23" max="23"/>
    <col width="45" customWidth="1" min="24" max="24"/>
  </cols>
  <sheetData>
    <row r="1" ht="22" customHeight="1">
      <c r="A1" s="17" t="inlineStr">
        <is>
          <t>Campaign</t>
        </is>
      </c>
      <c r="B1" s="17" t="inlineStr">
        <is>
          <t>Campaign Type</t>
        </is>
      </c>
      <c r="C1" s="17" t="inlineStr">
        <is>
          <t>Source File</t>
        </is>
      </c>
      <c r="D1" s="17" t="inlineStr">
        <is>
          <t>Product ID</t>
        </is>
      </c>
      <c r="E1" s="17" t="inlineStr">
        <is>
          <t>Product</t>
        </is>
      </c>
      <c r="F1" s="17" t="inlineStr">
        <is>
          <t>Clicks</t>
        </is>
      </c>
      <c r="G1" s="17" t="inlineStr">
        <is>
          <t>Impressions</t>
        </is>
      </c>
      <c r="H1" s="17" t="inlineStr">
        <is>
          <t>CTR</t>
        </is>
      </c>
      <c r="I1" s="17" t="inlineStr">
        <is>
          <t>Avg. CPC</t>
        </is>
      </c>
      <c r="J1" s="17" t="inlineStr">
        <is>
          <t>Cost</t>
        </is>
      </c>
      <c r="K1" s="17" t="inlineStr">
        <is>
          <t>Conversions</t>
        </is>
      </c>
      <c r="L1" s="17" t="inlineStr">
        <is>
          <t>Conversion Value</t>
        </is>
      </c>
      <c r="M1" s="17" t="inlineStr">
        <is>
          <t>Cost / Conv.</t>
        </is>
      </c>
      <c r="N1" s="17" t="inlineStr">
        <is>
          <t>All Conversions</t>
        </is>
      </c>
      <c r="O1" s="17" t="inlineStr">
        <is>
          <t>All Conv. Value</t>
        </is>
      </c>
      <c r="P1" s="17" t="inlineStr">
        <is>
          <t>Зображення</t>
        </is>
      </c>
      <c r="Q1" s="17" t="inlineStr">
        <is>
          <t>Статус</t>
        </is>
      </c>
      <c r="R1" s="17" t="inlineStr">
        <is>
          <t>Проблеми</t>
        </is>
      </c>
      <c r="S1" s="17" t="inlineStr">
        <is>
          <t>Ціна</t>
        </is>
      </c>
      <c r="T1" s="17" t="inlineStr">
        <is>
          <t>Код валюти</t>
        </is>
      </c>
      <c r="U1" s="17" t="inlineStr">
        <is>
          <t>Status</t>
        </is>
      </c>
      <c r="V1" s="17" t="inlineStr">
        <is>
          <t>ROAS</t>
        </is>
      </c>
      <c r="W1" s="17" t="inlineStr">
        <is>
          <t>Recommendation</t>
        </is>
      </c>
      <c r="X1" s="17" t="inlineStr">
        <is>
          <t>Reason</t>
        </is>
      </c>
    </row>
    <row r="2">
      <c r="A2" s="29" t="inlineStr">
        <is>
          <t>high_price</t>
        </is>
      </c>
      <c r="B2" s="29" t="inlineStr">
        <is>
          <t>High priority</t>
        </is>
      </c>
      <c r="C2" s="29" t="inlineStr">
        <is>
          <t>high_price.csv</t>
        </is>
      </c>
      <c r="D2" s="29" t="inlineStr">
        <is>
          <t>13031-0983</t>
        </is>
      </c>
      <c r="E2" s="29" t="inlineStr">
        <is>
          <t>Колінвал Kawasaki Teryx 800​ 2014+</t>
        </is>
      </c>
      <c r="F2" s="35" t="n">
        <v>0</v>
      </c>
      <c r="G2" s="35" t="n">
        <v>249</v>
      </c>
      <c r="H2" s="36" t="n">
        <v>0</v>
      </c>
      <c r="I2" s="37" t="n">
        <v>0</v>
      </c>
      <c r="J2" s="37" t="n">
        <v>0</v>
      </c>
      <c r="K2" s="38" t="n">
        <v>0</v>
      </c>
      <c r="L2" s="37" t="n">
        <v>0</v>
      </c>
      <c r="M2" s="37" t="n">
        <v>0</v>
      </c>
      <c r="N2" s="38" t="n">
        <v>0</v>
      </c>
      <c r="O2" s="37" t="n">
        <v>0</v>
      </c>
      <c r="P2" s="29" t="inlineStr">
        <is>
          <t>http://t0.gstatic.com/shopping?q=tbn:ANd9GcRVXppgcwWiKujQ6OvKi1I6tyv27DzQx9Vhgux920LHYOBggjVqfCsIbvdymwiL7LTSl9qvAiI</t>
        </is>
      </c>
      <c r="Q2" s="29" t="inlineStr">
        <is>
          <t>Відповідає вимогам</t>
        </is>
      </c>
      <c r="R2" s="29" t="n"/>
      <c r="S2" s="29" t="inlineStr">
        <is>
          <t>грн34 034,00</t>
        </is>
      </c>
      <c r="T2" s="29" t="inlineStr">
        <is>
          <t>UAH</t>
        </is>
      </c>
      <c r="U2" s="39" t="inlineStr">
        <is>
          <t>WATCH</t>
        </is>
      </c>
      <c r="V2" s="40">
        <f>IFERROR(L2/J2,0)</f>
        <v/>
      </c>
      <c r="W2" s="29" t="inlineStr">
        <is>
          <t>Monitor performance and collect more data.</t>
        </is>
      </c>
      <c r="X2" s="29" t="inlineStr">
        <is>
          <t>Cost is below the 300 watch threshold.</t>
        </is>
      </c>
    </row>
    <row r="3">
      <c r="A3" s="29" t="inlineStr">
        <is>
          <t>high_price</t>
        </is>
      </c>
      <c r="B3" s="29" t="inlineStr">
        <is>
          <t>High priority</t>
        </is>
      </c>
      <c r="C3" s="29" t="inlineStr">
        <is>
          <t>high_price.csv</t>
        </is>
      </c>
      <c r="D3" s="29" t="inlineStr">
        <is>
          <t>715009472</t>
        </is>
      </c>
      <c r="E3" s="29" t="inlineStr">
        <is>
          <t>Кофр LinQ для BRP Can-Am Outlander G3 G3L (139L)</t>
        </is>
      </c>
      <c r="F3" s="35" t="n">
        <v>35</v>
      </c>
      <c r="G3" s="35" t="n">
        <v>2860</v>
      </c>
      <c r="H3" s="36" t="n">
        <v>1.22</v>
      </c>
      <c r="I3" s="37" t="n">
        <v>11.23</v>
      </c>
      <c r="J3" s="37" t="n">
        <v>392.91</v>
      </c>
      <c r="K3" s="38" t="n">
        <v>0</v>
      </c>
      <c r="L3" s="37" t="n">
        <v>0</v>
      </c>
      <c r="M3" s="37" t="n">
        <v>0</v>
      </c>
      <c r="N3" s="38" t="n">
        <v>8.210000000000001</v>
      </c>
      <c r="O3" s="37" t="n">
        <v>207156.7</v>
      </c>
      <c r="P3" s="29" t="inlineStr">
        <is>
          <t>http://t3.gstatic.com/shopping?q=tbn:ANd9GcQAUVYXTrpeU8suNkUvfGUR3oN12pZiQDTYWKS5XJtPIO_6eicblJQDfIL-Oh_REbjRNy8OzrJa</t>
        </is>
      </c>
      <c r="Q3" s="29" t="inlineStr">
        <is>
          <t>Відповідає вимогам</t>
        </is>
      </c>
      <c r="R3" s="29" t="n"/>
      <c r="S3" s="29" t="inlineStr">
        <is>
          <t>грн35 399,00</t>
        </is>
      </c>
      <c r="T3" s="29" t="inlineStr">
        <is>
          <t>UAH</t>
        </is>
      </c>
      <c r="U3" s="39" t="inlineStr">
        <is>
          <t>WATCH</t>
        </is>
      </c>
      <c r="V3" s="40">
        <f>IFERROR(L3/J3,0)</f>
        <v/>
      </c>
      <c r="W3" s="29" t="inlineStr">
        <is>
          <t>Monitor performance and collect more data.</t>
        </is>
      </c>
      <c r="X3" s="29" t="inlineStr">
        <is>
          <t>Performance is below the scale and keep thresholds.</t>
        </is>
      </c>
    </row>
    <row r="4">
      <c r="A4" s="29" t="inlineStr">
        <is>
          <t>high_price</t>
        </is>
      </c>
      <c r="B4" s="29" t="inlineStr">
        <is>
          <t>High priority</t>
        </is>
      </c>
      <c r="C4" s="29" t="inlineStr">
        <is>
          <t>high_price.csv</t>
        </is>
      </c>
      <c r="D4" s="29" t="inlineStr">
        <is>
          <t>420219746</t>
        </is>
      </c>
      <c r="E4" s="29" t="inlineStr">
        <is>
          <t>Колінвал BRP Can-Am Outlander 570 650 800 850, Renegade 650 800 850, Commander 800</t>
        </is>
      </c>
      <c r="F4" s="35" t="n">
        <v>0</v>
      </c>
      <c r="G4" s="35" t="n">
        <v>2461</v>
      </c>
      <c r="H4" s="36" t="n">
        <v>0</v>
      </c>
      <c r="I4" s="37" t="n">
        <v>0</v>
      </c>
      <c r="J4" s="37" t="n">
        <v>0</v>
      </c>
      <c r="K4" s="38" t="n">
        <v>0</v>
      </c>
      <c r="L4" s="37" t="n">
        <v>0</v>
      </c>
      <c r="M4" s="37" t="n">
        <v>0</v>
      </c>
      <c r="N4" s="38" t="n">
        <v>0</v>
      </c>
      <c r="O4" s="37" t="n">
        <v>0</v>
      </c>
      <c r="P4" s="29" t="inlineStr">
        <is>
          <t>http://t2.gstatic.com/shopping?q=tbn:ANd9GcSyZxy7BIYHEDXwXVueQa0QBKQa3GHlSSabmk2PYO7qJTDEpRXBX4kRTPhmAO-vVbPn-PJvHF8p</t>
        </is>
      </c>
      <c r="Q4" s="29" t="inlineStr">
        <is>
          <t>Відповідає вимогам</t>
        </is>
      </c>
      <c r="R4" s="29" t="n"/>
      <c r="S4" s="29" t="inlineStr">
        <is>
          <t>грн34 808,00</t>
        </is>
      </c>
      <c r="T4" s="29" t="inlineStr">
        <is>
          <t>UAH</t>
        </is>
      </c>
      <c r="U4" s="39" t="inlineStr">
        <is>
          <t>WATCH</t>
        </is>
      </c>
      <c r="V4" s="40">
        <f>IFERROR(L4/J4,0)</f>
        <v/>
      </c>
      <c r="W4" s="29" t="inlineStr">
        <is>
          <t>Monitor performance and collect more data.</t>
        </is>
      </c>
      <c r="X4" s="29" t="inlineStr">
        <is>
          <t>Cost is below the 300 watch threshold.</t>
        </is>
      </c>
    </row>
    <row r="5">
      <c r="A5" s="29" t="inlineStr">
        <is>
          <t>high_price</t>
        </is>
      </c>
      <c r="B5" s="29" t="inlineStr">
        <is>
          <t>High priority</t>
        </is>
      </c>
      <c r="C5" s="29" t="inlineStr">
        <is>
          <t>high_price.csv</t>
        </is>
      </c>
      <c r="D5" s="29" t="inlineStr">
        <is>
          <t>715007110</t>
        </is>
      </c>
      <c r="E5" s="29" t="inlineStr">
        <is>
          <t>Комплект шноркеля BRP Can-Am Maverick X3 2020+</t>
        </is>
      </c>
      <c r="F5" s="35" t="n">
        <v>124</v>
      </c>
      <c r="G5" s="35" t="n">
        <v>35430</v>
      </c>
      <c r="H5" s="36" t="n">
        <v>0.35</v>
      </c>
      <c r="I5" s="37" t="n">
        <v>5.33</v>
      </c>
      <c r="J5" s="37" t="n">
        <v>661.3200000000001</v>
      </c>
      <c r="K5" s="38" t="n">
        <v>0</v>
      </c>
      <c r="L5" s="37" t="n">
        <v>0</v>
      </c>
      <c r="M5" s="37" t="n">
        <v>0</v>
      </c>
      <c r="N5" s="38" t="n">
        <v>0.5</v>
      </c>
      <c r="O5" s="37" t="n">
        <v>13400</v>
      </c>
      <c r="P5" s="29" t="inlineStr">
        <is>
          <t>http://t0.gstatic.com/shopping?q=tbn:ANd9GcSIbO0yt3Yjs85QulMTCeMRwdBz6EZFQTv_SdQka7tjj43FUJUX0chtFsf0rA</t>
        </is>
      </c>
      <c r="Q5" s="29" t="inlineStr">
        <is>
          <t>Відповідає вимогам</t>
        </is>
      </c>
      <c r="R5" s="29" t="n"/>
      <c r="S5" s="29" t="inlineStr">
        <is>
          <t>грн47 912,00</t>
        </is>
      </c>
      <c r="T5" s="29" t="inlineStr">
        <is>
          <t>UAH</t>
        </is>
      </c>
      <c r="U5" s="39" t="inlineStr">
        <is>
          <t>WATCH</t>
        </is>
      </c>
      <c r="V5" s="40">
        <f>IFERROR(L5/J5,0)</f>
        <v/>
      </c>
      <c r="W5" s="29" t="inlineStr">
        <is>
          <t>Monitor performance and collect more data.</t>
        </is>
      </c>
      <c r="X5" s="29" t="inlineStr">
        <is>
          <t>Performance is below the scale and keep thresholds.</t>
        </is>
      </c>
    </row>
    <row r="6">
      <c r="A6" s="29" t="inlineStr">
        <is>
          <t>high_price</t>
        </is>
      </c>
      <c r="B6" s="29" t="inlineStr">
        <is>
          <t>High priority</t>
        </is>
      </c>
      <c r="C6" s="29" t="inlineStr">
        <is>
          <t>high_price.csv</t>
        </is>
      </c>
      <c r="D6" s="29" t="inlineStr">
        <is>
          <t>715005481</t>
        </is>
      </c>
      <c r="E6" s="29" t="inlineStr">
        <is>
          <t>Глушник Yoshimura для BRP Can-Am Renegade G2S</t>
        </is>
      </c>
      <c r="F6" s="35" t="n">
        <v>38</v>
      </c>
      <c r="G6" s="35" t="n">
        <v>13300</v>
      </c>
      <c r="H6" s="36" t="n">
        <v>0.29</v>
      </c>
      <c r="I6" s="37" t="n">
        <v>7.28</v>
      </c>
      <c r="J6" s="37" t="n">
        <v>276.76</v>
      </c>
      <c r="K6" s="38" t="n">
        <v>0.96</v>
      </c>
      <c r="L6" s="37" t="n">
        <v>4201.38</v>
      </c>
      <c r="M6" s="37" t="n">
        <v>287.54</v>
      </c>
      <c r="N6" s="38" t="n">
        <v>2.96</v>
      </c>
      <c r="O6" s="37" t="n">
        <v>4201.38</v>
      </c>
      <c r="P6" s="29" t="inlineStr">
        <is>
          <t>http://t2.gstatic.com/shopping?q=tbn:ANd9GcQEVmOmNieD8fFQXIbEQ6vy51QnWNguQfb_FLLLwFyVgV4v7opNZNDqOVJZios9EH0rnOEpgTaF</t>
        </is>
      </c>
      <c r="Q6" s="29" t="inlineStr">
        <is>
          <t>Відповідає вимогам</t>
        </is>
      </c>
      <c r="R6" s="29" t="n"/>
      <c r="S6" s="29" t="inlineStr">
        <is>
          <t>грн57 922,00</t>
        </is>
      </c>
      <c r="T6" s="29" t="inlineStr">
        <is>
          <t>UAH</t>
        </is>
      </c>
      <c r="U6" s="39" t="inlineStr">
        <is>
          <t>WATCH</t>
        </is>
      </c>
      <c r="V6" s="40">
        <f>IFERROR(L6/J6,0)</f>
        <v/>
      </c>
      <c r="W6" s="29" t="inlineStr">
        <is>
          <t>Monitor performance and collect more data.</t>
        </is>
      </c>
      <c r="X6" s="29" t="inlineStr">
        <is>
          <t>Cost is below the 300 watch threshold.</t>
        </is>
      </c>
    </row>
    <row r="7">
      <c r="A7" s="29" t="inlineStr">
        <is>
          <t>high_price</t>
        </is>
      </c>
      <c r="B7" s="29" t="inlineStr">
        <is>
          <t>High priority</t>
        </is>
      </c>
      <c r="C7" s="29" t="inlineStr">
        <is>
          <t>high_price.csv</t>
        </is>
      </c>
      <c r="D7" s="29" t="inlineStr">
        <is>
          <t>709401608</t>
        </is>
      </c>
      <c r="E7" s="29" t="inlineStr">
        <is>
          <t>Підсилювач керма BRP Can-Am Outlander Renegade G1 G2 G2L G2S 2010-2017</t>
        </is>
      </c>
      <c r="F7" s="35" t="n">
        <v>19</v>
      </c>
      <c r="G7" s="35" t="n">
        <v>1134</v>
      </c>
      <c r="H7" s="36" t="n">
        <v>1.68</v>
      </c>
      <c r="I7" s="37" t="n">
        <v>3.61</v>
      </c>
      <c r="J7" s="37" t="n">
        <v>68.52</v>
      </c>
      <c r="K7" s="38" t="n">
        <v>1</v>
      </c>
      <c r="L7" s="37" t="n">
        <v>62017</v>
      </c>
      <c r="M7" s="37" t="n">
        <v>68.52</v>
      </c>
      <c r="N7" s="38" t="n">
        <v>4.3</v>
      </c>
      <c r="O7" s="37" t="n">
        <v>266370.52</v>
      </c>
      <c r="P7" s="29" t="inlineStr">
        <is>
          <t>http://t1.gstatic.com/shopping?q=tbn:ANd9GcSXN22QLJGlQxzvQq3zddgx0dh9YhpRj3Fnn07d-x9PasmqifRZoHqLGFw3ICDJTP7NO8R7MFXw</t>
        </is>
      </c>
      <c r="Q7" s="29" t="inlineStr">
        <is>
          <t>Відповідає вимогам</t>
        </is>
      </c>
      <c r="R7" s="29" t="n"/>
      <c r="S7" s="29" t="inlineStr">
        <is>
          <t>грн62 017,00</t>
        </is>
      </c>
      <c r="T7" s="29" t="inlineStr">
        <is>
          <t>UAH</t>
        </is>
      </c>
      <c r="U7" s="39" t="inlineStr">
        <is>
          <t>WATCH</t>
        </is>
      </c>
      <c r="V7" s="40">
        <f>IFERROR(L7/J7,0)</f>
        <v/>
      </c>
      <c r="W7" s="29" t="inlineStr">
        <is>
          <t>Monitor performance and collect more data.</t>
        </is>
      </c>
      <c r="X7" s="29" t="inlineStr">
        <is>
          <t>Cost is below the 300 watch threshold.</t>
        </is>
      </c>
    </row>
    <row r="8">
      <c r="A8" s="29" t="inlineStr">
        <is>
          <t>high_price</t>
        </is>
      </c>
      <c r="B8" s="29" t="inlineStr">
        <is>
          <t>High priority</t>
        </is>
      </c>
      <c r="C8" s="29" t="inlineStr">
        <is>
          <t>high_price.csv</t>
        </is>
      </c>
      <c r="D8" s="29" t="inlineStr">
        <is>
          <t>12100-hr0-f00</t>
        </is>
      </c>
      <c r="E8" s="29" t="inlineStr">
        <is>
          <t>Циліндр двигуна Honda TRX 500 Foreman (12-19), 500 Rubicon (15-19), SXS 500 Pioneer (15+)</t>
        </is>
      </c>
      <c r="F8" s="35" t="n">
        <v>0</v>
      </c>
      <c r="G8" s="35" t="n">
        <v>15</v>
      </c>
      <c r="H8" s="36" t="n">
        <v>0</v>
      </c>
      <c r="I8" s="37" t="n">
        <v>0</v>
      </c>
      <c r="J8" s="37" t="n">
        <v>0</v>
      </c>
      <c r="K8" s="38" t="n">
        <v>0</v>
      </c>
      <c r="L8" s="37" t="n">
        <v>0</v>
      </c>
      <c r="M8" s="37" t="n">
        <v>0</v>
      </c>
      <c r="N8" s="38" t="n">
        <v>0</v>
      </c>
      <c r="O8" s="37" t="n">
        <v>0</v>
      </c>
      <c r="P8" s="29" t="inlineStr">
        <is>
          <t>http://t0.gstatic.com/shopping?q=tbn:ANd9GcQM2suQNgasT5-OSFk1DsplU_UTMxuRfqgYay4ZXK_5yZsRzU-JzOyEuny3q1amfX68o2A1tsVU</t>
        </is>
      </c>
      <c r="Q8" s="29" t="inlineStr">
        <is>
          <t>Відповідає вимогам</t>
        </is>
      </c>
      <c r="R8" s="29" t="n"/>
      <c r="S8" s="29" t="inlineStr">
        <is>
          <t>грн30 167,00</t>
        </is>
      </c>
      <c r="T8" s="29" t="inlineStr">
        <is>
          <t>UAH</t>
        </is>
      </c>
      <c r="U8" s="39" t="inlineStr">
        <is>
          <t>WATCH</t>
        </is>
      </c>
      <c r="V8" s="40">
        <f>IFERROR(L8/J8,0)</f>
        <v/>
      </c>
      <c r="W8" s="29" t="inlineStr">
        <is>
          <t>Monitor performance and collect more data.</t>
        </is>
      </c>
      <c r="X8" s="29" t="inlineStr">
        <is>
          <t>Cost is below the 300 watch threshold.</t>
        </is>
      </c>
    </row>
    <row r="9">
      <c r="A9" s="29" t="inlineStr">
        <is>
          <t>high_price</t>
        </is>
      </c>
      <c r="B9" s="29" t="inlineStr">
        <is>
          <t>High priority</t>
        </is>
      </c>
      <c r="C9" s="29" t="inlineStr">
        <is>
          <t>high_price.csv</t>
        </is>
      </c>
      <c r="D9" s="29" t="inlineStr">
        <is>
          <t>707602827</t>
        </is>
      </c>
      <c r="E9" s="29" t="inlineStr">
        <is>
          <t>Глушник BRP Can-Am Maverick X3</t>
        </is>
      </c>
      <c r="F9" s="35" t="n">
        <v>8</v>
      </c>
      <c r="G9" s="35" t="n">
        <v>7224</v>
      </c>
      <c r="H9" s="36" t="n">
        <v>0.11</v>
      </c>
      <c r="I9" s="37" t="n">
        <v>6.72</v>
      </c>
      <c r="J9" s="37" t="n">
        <v>53.76</v>
      </c>
      <c r="K9" s="38" t="n">
        <v>0</v>
      </c>
      <c r="L9" s="37" t="n">
        <v>0</v>
      </c>
      <c r="M9" s="37" t="n">
        <v>0</v>
      </c>
      <c r="N9" s="38" t="n">
        <v>0</v>
      </c>
      <c r="O9" s="37" t="n">
        <v>0</v>
      </c>
      <c r="P9" s="29" t="inlineStr">
        <is>
          <t>http://t3.gstatic.com/shopping?q=tbn:ANd9GcTnccq_eOG2k29nGi5aGy_6Suf8hG4gVXi-iytjnrJIp4oMvD_Tx2t1W7J_6btPlei5Yy3420oe</t>
        </is>
      </c>
      <c r="Q9" s="29" t="inlineStr">
        <is>
          <t>Відповідає вимогам</t>
        </is>
      </c>
      <c r="R9" s="29" t="n"/>
      <c r="S9" s="29" t="inlineStr">
        <is>
          <t>грн42 042,00</t>
        </is>
      </c>
      <c r="T9" s="29" t="inlineStr">
        <is>
          <t>UAH</t>
        </is>
      </c>
      <c r="U9" s="39" t="inlineStr">
        <is>
          <t>WATCH</t>
        </is>
      </c>
      <c r="V9" s="40">
        <f>IFERROR(L9/J9,0)</f>
        <v/>
      </c>
      <c r="W9" s="29" t="inlineStr">
        <is>
          <t>Monitor performance and collect more data.</t>
        </is>
      </c>
      <c r="X9" s="29" t="inlineStr">
        <is>
          <t>Cost is below the 300 watch threshold.</t>
        </is>
      </c>
    </row>
    <row r="10">
      <c r="A10" s="29" t="inlineStr">
        <is>
          <t>high_price</t>
        </is>
      </c>
      <c r="B10" s="29" t="inlineStr">
        <is>
          <t>High priority</t>
        </is>
      </c>
      <c r="C10" s="29" t="inlineStr">
        <is>
          <t>high_price.csv</t>
        </is>
      </c>
      <c r="D10" s="29" t="inlineStr">
        <is>
          <t>12200-hn5-m00</t>
        </is>
      </c>
      <c r="E10" s="29" t="inlineStr">
        <is>
          <t>Головка блоку циліндра Honda TRX 350 Rancher 2003-2006</t>
        </is>
      </c>
      <c r="F10" s="35" t="n">
        <v>2</v>
      </c>
      <c r="G10" s="35" t="n">
        <v>330</v>
      </c>
      <c r="H10" s="36" t="n">
        <v>0.61</v>
      </c>
      <c r="I10" s="37" t="n">
        <v>9.19</v>
      </c>
      <c r="J10" s="37" t="n">
        <v>18.38</v>
      </c>
      <c r="K10" s="38" t="n">
        <v>0</v>
      </c>
      <c r="L10" s="37" t="n">
        <v>0</v>
      </c>
      <c r="M10" s="37" t="n">
        <v>0</v>
      </c>
      <c r="N10" s="38" t="n">
        <v>0</v>
      </c>
      <c r="O10" s="37" t="n">
        <v>0</v>
      </c>
      <c r="P10" s="29" t="inlineStr">
        <is>
          <t>http://t0.gstatic.com/shopping?q=tbn:ANd9GcRKJ6G3_Qt_FgTtfkVagRFmZPiRtWbnmujnuQYJEP5mNpKRtfe47O0mnVrU63wfahjwBFfdbl4</t>
        </is>
      </c>
      <c r="Q10" s="29" t="inlineStr">
        <is>
          <t>Відповідає вимогам</t>
        </is>
      </c>
      <c r="R10" s="29" t="n"/>
      <c r="S10" s="29" t="inlineStr">
        <is>
          <t>грн31 031,00</t>
        </is>
      </c>
      <c r="T10" s="29" t="inlineStr">
        <is>
          <t>UAH</t>
        </is>
      </c>
      <c r="U10" s="39" t="inlineStr">
        <is>
          <t>WATCH</t>
        </is>
      </c>
      <c r="V10" s="40">
        <f>IFERROR(L10/J10,0)</f>
        <v/>
      </c>
      <c r="W10" s="29" t="inlineStr">
        <is>
          <t>Monitor performance and collect more data.</t>
        </is>
      </c>
      <c r="X10" s="29" t="inlineStr">
        <is>
          <t>Cost is below the 300 watch threshold.</t>
        </is>
      </c>
    </row>
    <row r="11">
      <c r="A11" s="29" t="inlineStr">
        <is>
          <t>high_price</t>
        </is>
      </c>
      <c r="B11" s="29" t="inlineStr">
        <is>
          <t>High priority</t>
        </is>
      </c>
      <c r="C11" s="29" t="inlineStr">
        <is>
          <t>high_price.csv</t>
        </is>
      </c>
      <c r="D11" s="29" t="inlineStr">
        <is>
          <t>26000-hl1-a01</t>
        </is>
      </c>
      <c r="E11" s="29" t="inlineStr">
        <is>
          <t>Гідротрансформатор Honda TRX 680 Rincon, MUV 700 Big Red, SXS 700 Pioneer</t>
        </is>
      </c>
      <c r="F11" s="35" t="n">
        <v>0</v>
      </c>
      <c r="G11" s="35" t="n">
        <v>78</v>
      </c>
      <c r="H11" s="36" t="n">
        <v>0</v>
      </c>
      <c r="I11" s="37" t="n">
        <v>0</v>
      </c>
      <c r="J11" s="37" t="n">
        <v>0</v>
      </c>
      <c r="K11" s="38" t="n">
        <v>0</v>
      </c>
      <c r="L11" s="37" t="n">
        <v>0</v>
      </c>
      <c r="M11" s="37" t="n">
        <v>0</v>
      </c>
      <c r="N11" s="38" t="n">
        <v>0</v>
      </c>
      <c r="O11" s="37" t="n">
        <v>0</v>
      </c>
      <c r="P11" s="29" t="inlineStr">
        <is>
          <t>http://t0.gstatic.com/shopping?q=tbn:ANd9GcSu9JaWEifiFhLiIQKB8TpRuaXbO5gSNV52ohuTN_BD1NGLhTdXS8ZFWk1lahfjIbFkzLYYdcc</t>
        </is>
      </c>
      <c r="Q11" s="29" t="inlineStr">
        <is>
          <t>Відповідає вимогам</t>
        </is>
      </c>
      <c r="R11" s="29" t="n"/>
      <c r="S11" s="29" t="inlineStr">
        <is>
          <t>грн57 603,00</t>
        </is>
      </c>
      <c r="T11" s="29" t="inlineStr">
        <is>
          <t>UAH</t>
        </is>
      </c>
      <c r="U11" s="39" t="inlineStr">
        <is>
          <t>WATCH</t>
        </is>
      </c>
      <c r="V11" s="40">
        <f>IFERROR(L11/J11,0)</f>
        <v/>
      </c>
      <c r="W11" s="29" t="inlineStr">
        <is>
          <t>Monitor performance and collect more data.</t>
        </is>
      </c>
      <c r="X11" s="29" t="inlineStr">
        <is>
          <t>Cost is below the 300 watch threshold.</t>
        </is>
      </c>
    </row>
    <row r="12">
      <c r="A12" s="29" t="inlineStr">
        <is>
          <t>high_price</t>
        </is>
      </c>
      <c r="B12" s="29" t="inlineStr">
        <is>
          <t>High priority</t>
        </is>
      </c>
      <c r="C12" s="29" t="inlineStr">
        <is>
          <t>high_price.csv</t>
        </is>
      </c>
      <c r="D12" s="29" t="inlineStr">
        <is>
          <t>715008859</t>
        </is>
      </c>
      <c r="E12" s="29" t="inlineStr">
        <is>
          <t>Вітрове скло BRP Can-Am Maverick X3</t>
        </is>
      </c>
      <c r="F12" s="35" t="n">
        <v>44</v>
      </c>
      <c r="G12" s="35" t="n">
        <v>5078</v>
      </c>
      <c r="H12" s="36" t="n">
        <v>0.87</v>
      </c>
      <c r="I12" s="37" t="n">
        <v>1.34</v>
      </c>
      <c r="J12" s="37" t="n">
        <v>58.81</v>
      </c>
      <c r="K12" s="38" t="n">
        <v>0</v>
      </c>
      <c r="L12" s="37" t="n">
        <v>0</v>
      </c>
      <c r="M12" s="37" t="n">
        <v>0</v>
      </c>
      <c r="N12" s="38" t="n">
        <v>0</v>
      </c>
      <c r="O12" s="37" t="n">
        <v>0</v>
      </c>
      <c r="P12" s="29" t="inlineStr">
        <is>
          <t>http://t3.gstatic.com/shopping?q=tbn:ANd9GcTYh4tXfIchMRYEZHJqrtXhqpcQYCa2ar_7KAqsRiEWjOglE8js7HEtA82OFvs5O5NVWAye5lw</t>
        </is>
      </c>
      <c r="Q12" s="29" t="inlineStr">
        <is>
          <t>Відповідає вимогам</t>
        </is>
      </c>
      <c r="R12" s="29" t="n"/>
      <c r="S12" s="29" t="inlineStr">
        <is>
          <t>грн68 432,00</t>
        </is>
      </c>
      <c r="T12" s="29" t="inlineStr">
        <is>
          <t>UAH</t>
        </is>
      </c>
      <c r="U12" s="39" t="inlineStr">
        <is>
          <t>WATCH</t>
        </is>
      </c>
      <c r="V12" s="40">
        <f>IFERROR(L12/J12,0)</f>
        <v/>
      </c>
      <c r="W12" s="29" t="inlineStr">
        <is>
          <t>Monitor performance and collect more data.</t>
        </is>
      </c>
      <c r="X12" s="29" t="inlineStr">
        <is>
          <t>Cost is below the 300 watch threshold.</t>
        </is>
      </c>
    </row>
    <row r="13">
      <c r="A13" s="29" t="inlineStr">
        <is>
          <t>high_price</t>
        </is>
      </c>
      <c r="B13" s="29" t="inlineStr">
        <is>
          <t>High priority</t>
        </is>
      </c>
      <c r="C13" s="29" t="inlineStr">
        <is>
          <t>high_price.csv</t>
        </is>
      </c>
      <c r="D13" s="29" t="inlineStr">
        <is>
          <t>706202170</t>
        </is>
      </c>
      <c r="E13" s="29" t="inlineStr">
        <is>
          <t>Амортизатор передній BRP Can-Am Outlander XMR 570 650 850 1000 2015-2016</t>
        </is>
      </c>
      <c r="F13" s="35" t="n">
        <v>9</v>
      </c>
      <c r="G13" s="35" t="n">
        <v>3092</v>
      </c>
      <c r="H13" s="36" t="n">
        <v>0.29</v>
      </c>
      <c r="I13" s="37" t="n">
        <v>4.65</v>
      </c>
      <c r="J13" s="37" t="n">
        <v>41.83</v>
      </c>
      <c r="K13" s="38" t="n">
        <v>0</v>
      </c>
      <c r="L13" s="37" t="n">
        <v>0</v>
      </c>
      <c r="M13" s="37" t="n">
        <v>0</v>
      </c>
      <c r="N13" s="38" t="n">
        <v>0</v>
      </c>
      <c r="O13" s="37" t="n">
        <v>0</v>
      </c>
      <c r="P13" s="29" t="inlineStr">
        <is>
          <t>http://t3.gstatic.com/shopping?q=tbn:ANd9GcSJ8vO2fhfpupsSgk3yzidsx9YKXotBWW7anCA-M3MPf-PYbsFLgHmE2q9GbCQBOtgKgxvPuvrH</t>
        </is>
      </c>
      <c r="Q13" s="29" t="inlineStr">
        <is>
          <t>Відповідає вимогам</t>
        </is>
      </c>
      <c r="R13" s="29" t="n"/>
      <c r="S13" s="29" t="inlineStr">
        <is>
          <t>грн42 088,00</t>
        </is>
      </c>
      <c r="T13" s="29" t="inlineStr">
        <is>
          <t>UAH</t>
        </is>
      </c>
      <c r="U13" s="39" t="inlineStr">
        <is>
          <t>WATCH</t>
        </is>
      </c>
      <c r="V13" s="40">
        <f>IFERROR(L13/J13,0)</f>
        <v/>
      </c>
      <c r="W13" s="29" t="inlineStr">
        <is>
          <t>Monitor performance and collect more data.</t>
        </is>
      </c>
      <c r="X13" s="29" t="inlineStr">
        <is>
          <t>Cost is below the 300 watch threshold.</t>
        </is>
      </c>
    </row>
    <row r="14">
      <c r="A14" s="29" t="inlineStr">
        <is>
          <t>high_price</t>
        </is>
      </c>
      <c r="B14" s="29" t="inlineStr">
        <is>
          <t>High priority</t>
        </is>
      </c>
      <c r="C14" s="29" t="inlineStr">
        <is>
          <t>high_price.csv</t>
        </is>
      </c>
      <c r="D14" s="29" t="inlineStr">
        <is>
          <t>715007272</t>
        </is>
      </c>
      <c r="E14" s="29" t="inlineStr">
        <is>
          <t>Спортивний дах BRP Can-Am Maverick Sport Max 1000, Commander Max 700 1000</t>
        </is>
      </c>
      <c r="F14" s="35" t="n">
        <v>271</v>
      </c>
      <c r="G14" s="35" t="n">
        <v>20963</v>
      </c>
      <c r="H14" s="36" t="n">
        <v>1.29</v>
      </c>
      <c r="I14" s="37" t="n">
        <v>2.23</v>
      </c>
      <c r="J14" s="37" t="n">
        <v>605.22</v>
      </c>
      <c r="K14" s="38" t="n">
        <v>0</v>
      </c>
      <c r="L14" s="37" t="n">
        <v>0</v>
      </c>
      <c r="M14" s="37" t="n">
        <v>0</v>
      </c>
      <c r="N14" s="38" t="n">
        <v>0.5</v>
      </c>
      <c r="O14" s="37" t="n">
        <v>13400</v>
      </c>
      <c r="P14" s="29" t="inlineStr">
        <is>
          <t>http://t3.gstatic.com/shopping?q=tbn:ANd9GcRdHbpgptgCspUYRHPs30ef9u63SLV9kulQ37mgLTjTqpMaIOWf6PFLJT9Bzw</t>
        </is>
      </c>
      <c r="Q14" s="29" t="inlineStr">
        <is>
          <t>Відповідає вимогам</t>
        </is>
      </c>
      <c r="R14" s="29" t="n"/>
      <c r="S14" s="29" t="inlineStr">
        <is>
          <t>грн36 764,00</t>
        </is>
      </c>
      <c r="T14" s="29" t="inlineStr">
        <is>
          <t>UAH</t>
        </is>
      </c>
      <c r="U14" s="39" t="inlineStr">
        <is>
          <t>WATCH</t>
        </is>
      </c>
      <c r="V14" s="40">
        <f>IFERROR(L14/J14,0)</f>
        <v/>
      </c>
      <c r="W14" s="29" t="inlineStr">
        <is>
          <t>Monitor performance and collect more data.</t>
        </is>
      </c>
      <c r="X14" s="29" t="inlineStr">
        <is>
          <t>Performance is below the scale and keep thresholds.</t>
        </is>
      </c>
    </row>
    <row r="15">
      <c r="A15" s="29" t="inlineStr">
        <is>
          <t>high_price</t>
        </is>
      </c>
      <c r="B15" s="29" t="inlineStr">
        <is>
          <t>High priority</t>
        </is>
      </c>
      <c r="C15" s="29" t="inlineStr">
        <is>
          <t>high_price.csv</t>
        </is>
      </c>
      <c r="D15" s="29" t="inlineStr">
        <is>
          <t>420219736</t>
        </is>
      </c>
      <c r="E15" s="29" t="inlineStr">
        <is>
          <t>Колінвал BRP Can-Am Outlander Renegade 1000 (12+), Maverick 1000 (13-18), Commander 1000 (11-20)</t>
        </is>
      </c>
      <c r="F15" s="35" t="n">
        <v>0</v>
      </c>
      <c r="G15" s="35" t="n">
        <v>147</v>
      </c>
      <c r="H15" s="36" t="n">
        <v>0</v>
      </c>
      <c r="I15" s="37" t="n">
        <v>0</v>
      </c>
      <c r="J15" s="37" t="n">
        <v>0</v>
      </c>
      <c r="K15" s="38" t="n">
        <v>0</v>
      </c>
      <c r="L15" s="37" t="n">
        <v>0</v>
      </c>
      <c r="M15" s="37" t="n">
        <v>0</v>
      </c>
      <c r="N15" s="38" t="n">
        <v>0</v>
      </c>
      <c r="O15" s="37" t="n">
        <v>0</v>
      </c>
      <c r="P15" s="29" t="inlineStr">
        <is>
          <t>http://t2.gstatic.com/shopping?q=tbn:ANd9GcTQKFLrqCdzJ6XcwfIjcJPNBW4iAi1jFHpqYetWzcBOAHqQkhR8I9lnPR1d8KCavqSW4Cc9pEzv</t>
        </is>
      </c>
      <c r="Q15" s="29" t="inlineStr">
        <is>
          <t>Відповідає вимогам</t>
        </is>
      </c>
      <c r="R15" s="29" t="n"/>
      <c r="S15" s="29" t="inlineStr">
        <is>
          <t>грн43 225,00</t>
        </is>
      </c>
      <c r="T15" s="29" t="inlineStr">
        <is>
          <t>UAH</t>
        </is>
      </c>
      <c r="U15" s="39" t="inlineStr">
        <is>
          <t>WATCH</t>
        </is>
      </c>
      <c r="V15" s="40">
        <f>IFERROR(L15/J15,0)</f>
        <v/>
      </c>
      <c r="W15" s="29" t="inlineStr">
        <is>
          <t>Monitor performance and collect more data.</t>
        </is>
      </c>
      <c r="X15" s="29" t="inlineStr">
        <is>
          <t>Cost is below the 300 watch threshold.</t>
        </is>
      </c>
    </row>
    <row r="16">
      <c r="A16" s="29" t="inlineStr">
        <is>
          <t>high_price</t>
        </is>
      </c>
      <c r="B16" s="29" t="inlineStr">
        <is>
          <t>High priority</t>
        </is>
      </c>
      <c r="C16" s="29" t="inlineStr">
        <is>
          <t>high_price.csv</t>
        </is>
      </c>
      <c r="D16" s="29" t="inlineStr">
        <is>
          <t>2mb-e1400-00-00</t>
        </is>
      </c>
      <c r="E16" s="29" t="inlineStr">
        <is>
          <t>Колінвал у зборі Yamaha Grizzly Kodiak Wolverine 700 2016-2018</t>
        </is>
      </c>
      <c r="F16" s="35" t="n">
        <v>7</v>
      </c>
      <c r="G16" s="35" t="n">
        <v>1664</v>
      </c>
      <c r="H16" s="36" t="n">
        <v>0.42</v>
      </c>
      <c r="I16" s="37" t="n">
        <v>3.61</v>
      </c>
      <c r="J16" s="37" t="n">
        <v>25.27</v>
      </c>
      <c r="K16" s="38" t="n">
        <v>0</v>
      </c>
      <c r="L16" s="37" t="n">
        <v>0</v>
      </c>
      <c r="M16" s="37" t="n">
        <v>0</v>
      </c>
      <c r="N16" s="38" t="n">
        <v>0</v>
      </c>
      <c r="O16" s="37" t="n">
        <v>0</v>
      </c>
      <c r="P16" s="29" t="inlineStr">
        <is>
          <t>http://t0.gstatic.com/shopping?q=tbn:ANd9GcTLzx2tk9RaFw8uncfhZLralRbrmGr7aaRaa2OKaE0DQHm0QRyTFxfduG1KE604usiPwShYKzJP</t>
        </is>
      </c>
      <c r="Q16" s="29" t="inlineStr">
        <is>
          <t>Відповідає вимогам</t>
        </is>
      </c>
      <c r="R16" s="29" t="n"/>
      <c r="S16" s="29" t="inlineStr">
        <is>
          <t>грн51 324,00</t>
        </is>
      </c>
      <c r="T16" s="29" t="inlineStr">
        <is>
          <t>UAH</t>
        </is>
      </c>
      <c r="U16" s="39" t="inlineStr">
        <is>
          <t>WATCH</t>
        </is>
      </c>
      <c r="V16" s="40">
        <f>IFERROR(L16/J16,0)</f>
        <v/>
      </c>
      <c r="W16" s="29" t="inlineStr">
        <is>
          <t>Monitor performance and collect more data.</t>
        </is>
      </c>
      <c r="X16" s="29" t="inlineStr">
        <is>
          <t>Cost is below the 300 watch threshold.</t>
        </is>
      </c>
    </row>
    <row r="17">
      <c r="A17" s="29" t="inlineStr">
        <is>
          <t>high_price</t>
        </is>
      </c>
      <c r="B17" s="29" t="inlineStr">
        <is>
          <t>High priority</t>
        </is>
      </c>
      <c r="C17" s="29" t="inlineStr">
        <is>
          <t>high_price.csv</t>
        </is>
      </c>
      <c r="D17" s="29" t="inlineStr">
        <is>
          <t>420281155</t>
        </is>
      </c>
      <c r="E17" s="29" t="inlineStr">
        <is>
          <t>Комплект шестернь КПП BRP Can-Am Outlander XMR 1000 (13-14), Maverick 1000 (13-14), Commander 800 1000 (11-14)</t>
        </is>
      </c>
      <c r="F17" s="35" t="n">
        <v>12</v>
      </c>
      <c r="G17" s="35" t="n">
        <v>5549</v>
      </c>
      <c r="H17" s="36" t="n">
        <v>0.22</v>
      </c>
      <c r="I17" s="37" t="n">
        <v>8.369999999999999</v>
      </c>
      <c r="J17" s="37" t="n">
        <v>100.42</v>
      </c>
      <c r="K17" s="38" t="n">
        <v>0</v>
      </c>
      <c r="L17" s="37" t="n">
        <v>0</v>
      </c>
      <c r="M17" s="37" t="n">
        <v>0</v>
      </c>
      <c r="N17" s="38" t="n">
        <v>0</v>
      </c>
      <c r="O17" s="37" t="n">
        <v>0</v>
      </c>
      <c r="P17" s="29" t="inlineStr">
        <is>
          <t>http://t0.gstatic.com/shopping?q=tbn:ANd9GcQcPQ-q4_FZJUTPNqISx0wLp1Up2zXFe9DUeFwbubnKI6XE16txrbyee_g6rAEyibJSBFx97PM</t>
        </is>
      </c>
      <c r="Q17" s="29" t="inlineStr">
        <is>
          <t>Відповідає вимогам</t>
        </is>
      </c>
      <c r="R17" s="29" t="n"/>
      <c r="S17" s="29" t="inlineStr">
        <is>
          <t>грн37 538,00</t>
        </is>
      </c>
      <c r="T17" s="29" t="inlineStr">
        <is>
          <t>UAH</t>
        </is>
      </c>
      <c r="U17" s="39" t="inlineStr">
        <is>
          <t>WATCH</t>
        </is>
      </c>
      <c r="V17" s="40">
        <f>IFERROR(L17/J17,0)</f>
        <v/>
      </c>
      <c r="W17" s="29" t="inlineStr">
        <is>
          <t>Monitor performance and collect more data.</t>
        </is>
      </c>
      <c r="X17" s="29" t="inlineStr">
        <is>
          <t>Cost is below the 300 watch threshold.</t>
        </is>
      </c>
    </row>
    <row r="18">
      <c r="A18" s="29" t="inlineStr">
        <is>
          <t>high_price</t>
        </is>
      </c>
      <c r="B18" s="29" t="inlineStr">
        <is>
          <t>High priority</t>
        </is>
      </c>
      <c r="C18" s="29" t="inlineStr">
        <is>
          <t>high_price.csv</t>
        </is>
      </c>
      <c r="D18" s="29" t="inlineStr">
        <is>
          <t>420219697</t>
        </is>
      </c>
      <c r="E18" s="29" t="inlineStr">
        <is>
          <t>Колінвал BRP Can-Am Outlander Renegade 500 2010-2015</t>
        </is>
      </c>
      <c r="F18" s="35" t="n">
        <v>0</v>
      </c>
      <c r="G18" s="35" t="n">
        <v>23</v>
      </c>
      <c r="H18" s="36" t="n">
        <v>0</v>
      </c>
      <c r="I18" s="37" t="n">
        <v>0</v>
      </c>
      <c r="J18" s="37" t="n">
        <v>0</v>
      </c>
      <c r="K18" s="38" t="n">
        <v>0</v>
      </c>
      <c r="L18" s="37" t="n">
        <v>0</v>
      </c>
      <c r="M18" s="37" t="n">
        <v>0</v>
      </c>
      <c r="N18" s="38" t="n">
        <v>0</v>
      </c>
      <c r="O18" s="37" t="n">
        <v>0</v>
      </c>
      <c r="P18" s="29" t="inlineStr">
        <is>
          <t>http://t2.gstatic.com/shopping?q=tbn:ANd9GcSBv7DCsDRX5RnvrSI0BFNrxZkz7xN0BgE_n0kqwEGpDqCgdUAXd8vT_3MPFWzqEAV9VFJM10b_</t>
        </is>
      </c>
      <c r="Q18" s="29" t="inlineStr">
        <is>
          <t>Відповідає вимогам</t>
        </is>
      </c>
      <c r="R18" s="29" t="n"/>
      <c r="S18" s="29" t="inlineStr">
        <is>
          <t>грн35 308,00</t>
        </is>
      </c>
      <c r="T18" s="29" t="inlineStr">
        <is>
          <t>UAH</t>
        </is>
      </c>
      <c r="U18" s="39" t="inlineStr">
        <is>
          <t>WATCH</t>
        </is>
      </c>
      <c r="V18" s="40">
        <f>IFERROR(L18/J18,0)</f>
        <v/>
      </c>
      <c r="W18" s="29" t="inlineStr">
        <is>
          <t>Monitor performance and collect more data.</t>
        </is>
      </c>
      <c r="X18" s="29" t="inlineStr">
        <is>
          <t>Cost is below the 300 watch threshold.</t>
        </is>
      </c>
    </row>
    <row r="19">
      <c r="A19" s="29" t="inlineStr">
        <is>
          <t>high_price</t>
        </is>
      </c>
      <c r="B19" s="29" t="inlineStr">
        <is>
          <t>High priority</t>
        </is>
      </c>
      <c r="C19" s="29" t="inlineStr">
        <is>
          <t>high_price.csv</t>
        </is>
      </c>
      <c r="D19" s="29" t="inlineStr">
        <is>
          <t>715003733</t>
        </is>
      </c>
      <c r="E19" s="29" t="inlineStr">
        <is>
          <t>Комплект шноркеля BRP Can-Am Maverick X3 2018-2020</t>
        </is>
      </c>
      <c r="F19" s="35" t="n">
        <v>51</v>
      </c>
      <c r="G19" s="35" t="n">
        <v>2643</v>
      </c>
      <c r="H19" s="36" t="n">
        <v>1.93</v>
      </c>
      <c r="I19" s="37" t="n">
        <v>3.93</v>
      </c>
      <c r="J19" s="37" t="n">
        <v>200.32</v>
      </c>
      <c r="K19" s="38" t="n">
        <v>0</v>
      </c>
      <c r="L19" s="37" t="n">
        <v>0</v>
      </c>
      <c r="M19" s="37" t="n">
        <v>0</v>
      </c>
      <c r="N19" s="38" t="n">
        <v>0</v>
      </c>
      <c r="O19" s="37" t="n">
        <v>0</v>
      </c>
      <c r="P19" s="29" t="inlineStr">
        <is>
          <t>http://t0.gstatic.com/shopping?q=tbn:ANd9GcSIbO0yt3Yjs85QulMTCeMRwdBz6EZFQTv_SdQka7tjj43FUJUX0chtFsf0rA</t>
        </is>
      </c>
      <c r="Q19" s="29" t="inlineStr">
        <is>
          <t>Відповідає вимогам</t>
        </is>
      </c>
      <c r="R19" s="29" t="n"/>
      <c r="S19" s="29" t="inlineStr">
        <is>
          <t>грн45 773,00</t>
        </is>
      </c>
      <c r="T19" s="29" t="inlineStr">
        <is>
          <t>UAH</t>
        </is>
      </c>
      <c r="U19" s="39" t="inlineStr">
        <is>
          <t>WATCH</t>
        </is>
      </c>
      <c r="V19" s="40">
        <f>IFERROR(L19/J19,0)</f>
        <v/>
      </c>
      <c r="W19" s="29" t="inlineStr">
        <is>
          <t>Monitor performance and collect more data.</t>
        </is>
      </c>
      <c r="X19" s="29" t="inlineStr">
        <is>
          <t>Cost is below the 300 watch threshold.</t>
        </is>
      </c>
    </row>
    <row r="20">
      <c r="A20" s="29" t="inlineStr">
        <is>
          <t>high_price</t>
        </is>
      </c>
      <c r="B20" s="29" t="inlineStr">
        <is>
          <t>High priority</t>
        </is>
      </c>
      <c r="C20" s="29" t="inlineStr">
        <is>
          <t>high_price.csv</t>
        </is>
      </c>
      <c r="D20" s="29" t="inlineStr">
        <is>
          <t>1323403</t>
        </is>
      </c>
      <c r="E20" s="29" t="inlineStr">
        <is>
          <t>Варіатор ведений в зборі Polaris RZR 900 (17-18), 1000 (17+), General 1000 (18+)</t>
        </is>
      </c>
      <c r="F20" s="35" t="n">
        <v>0</v>
      </c>
      <c r="G20" s="35" t="n">
        <v>86</v>
      </c>
      <c r="H20" s="36" t="n">
        <v>0</v>
      </c>
      <c r="I20" s="37" t="n">
        <v>0</v>
      </c>
      <c r="J20" s="37" t="n">
        <v>0</v>
      </c>
      <c r="K20" s="38" t="n">
        <v>0</v>
      </c>
      <c r="L20" s="37" t="n">
        <v>0</v>
      </c>
      <c r="M20" s="37" t="n">
        <v>0</v>
      </c>
      <c r="N20" s="38" t="n">
        <v>0</v>
      </c>
      <c r="O20" s="37" t="n">
        <v>0</v>
      </c>
      <c r="P20" s="29" t="inlineStr">
        <is>
          <t>http://t0.gstatic.com/shopping?q=tbn:ANd9GcTllKSzHTUqN8bH4CWSzV9bypAYkhlHfqiKwkTlbtlFjyK7fsOO4aYiMs5-Rtpxt6rWTMOEj48</t>
        </is>
      </c>
      <c r="Q20" s="29" t="inlineStr">
        <is>
          <t>Відповідає вимогам</t>
        </is>
      </c>
      <c r="R20" s="29" t="n"/>
      <c r="S20" s="29" t="inlineStr">
        <is>
          <t>грн35 263,00</t>
        </is>
      </c>
      <c r="T20" s="29" t="inlineStr">
        <is>
          <t>UAH</t>
        </is>
      </c>
      <c r="U20" s="39" t="inlineStr">
        <is>
          <t>WATCH</t>
        </is>
      </c>
      <c r="V20" s="40">
        <f>IFERROR(L20/J20,0)</f>
        <v/>
      </c>
      <c r="W20" s="29" t="inlineStr">
        <is>
          <t>Monitor performance and collect more data.</t>
        </is>
      </c>
      <c r="X20" s="29" t="inlineStr">
        <is>
          <t>Cost is below the 300 watch threshold.</t>
        </is>
      </c>
    </row>
    <row r="21">
      <c r="A21" s="29" t="inlineStr">
        <is>
          <t>high_price</t>
        </is>
      </c>
      <c r="B21" s="29" t="inlineStr">
        <is>
          <t>High priority</t>
        </is>
      </c>
      <c r="C21" s="29" t="inlineStr">
        <is>
          <t>high_price.csv</t>
        </is>
      </c>
      <c r="D21" s="29" t="inlineStr">
        <is>
          <t>3022594</t>
        </is>
      </c>
      <c r="E21" s="29" t="inlineStr">
        <is>
          <t>Циліндр двигуна Polaris RZR XP 1000, RZR S 1000, General 1000</t>
        </is>
      </c>
      <c r="F21" s="35" t="n">
        <v>0</v>
      </c>
      <c r="G21" s="35" t="n">
        <v>145</v>
      </c>
      <c r="H21" s="36" t="n">
        <v>0</v>
      </c>
      <c r="I21" s="37" t="n">
        <v>0</v>
      </c>
      <c r="J21" s="37" t="n">
        <v>0</v>
      </c>
      <c r="K21" s="38" t="n">
        <v>0</v>
      </c>
      <c r="L21" s="37" t="n">
        <v>0</v>
      </c>
      <c r="M21" s="37" t="n">
        <v>0</v>
      </c>
      <c r="N21" s="38" t="n">
        <v>0</v>
      </c>
      <c r="O21" s="37" t="n">
        <v>0</v>
      </c>
      <c r="P21" s="29" t="inlineStr">
        <is>
          <t>http://t2.gstatic.com/shopping?q=tbn:ANd9GcS4rBTgslbD_FdDFwAi_lfILxNWQu0ZDnHHnFqNeSI8uli0J4dtpywhnQw_J1lwtdB3bd7Jql2n</t>
        </is>
      </c>
      <c r="Q21" s="29" t="inlineStr">
        <is>
          <t>Відповідає вимогам</t>
        </is>
      </c>
      <c r="R21" s="29" t="n"/>
      <c r="S21" s="29" t="inlineStr">
        <is>
          <t>грн37 037,00</t>
        </is>
      </c>
      <c r="T21" s="29" t="inlineStr">
        <is>
          <t>UAH</t>
        </is>
      </c>
      <c r="U21" s="39" t="inlineStr">
        <is>
          <t>WATCH</t>
        </is>
      </c>
      <c r="V21" s="40">
        <f>IFERROR(L21/J21,0)</f>
        <v/>
      </c>
      <c r="W21" s="29" t="inlineStr">
        <is>
          <t>Monitor performance and collect more data.</t>
        </is>
      </c>
      <c r="X21" s="29" t="inlineStr">
        <is>
          <t>Cost is below the 300 watch threshold.</t>
        </is>
      </c>
    </row>
    <row r="22">
      <c r="A22" s="29" t="inlineStr">
        <is>
          <t>high_price</t>
        </is>
      </c>
      <c r="B22" s="29" t="inlineStr">
        <is>
          <t>High priority</t>
        </is>
      </c>
      <c r="C22" s="29" t="inlineStr">
        <is>
          <t>high_price.csv</t>
        </is>
      </c>
      <c r="D22" s="29" t="inlineStr">
        <is>
          <t>715006225</t>
        </is>
      </c>
      <c r="E22" s="29" t="inlineStr">
        <is>
          <t>Експедиційний багажник на дах BRP Can-Am Maverick X3</t>
        </is>
      </c>
      <c r="F22" s="35" t="n">
        <v>6</v>
      </c>
      <c r="G22" s="35" t="n">
        <v>2524</v>
      </c>
      <c r="H22" s="36" t="n">
        <v>0.24</v>
      </c>
      <c r="I22" s="37" t="n">
        <v>6.13</v>
      </c>
      <c r="J22" s="37" t="n">
        <v>36.75</v>
      </c>
      <c r="K22" s="38" t="n">
        <v>1</v>
      </c>
      <c r="L22" s="37" t="n">
        <v>5915</v>
      </c>
      <c r="M22" s="37" t="n">
        <v>36.75</v>
      </c>
      <c r="N22" s="38" t="n">
        <v>1</v>
      </c>
      <c r="O22" s="37" t="n">
        <v>5915</v>
      </c>
      <c r="P22" s="29" t="inlineStr">
        <is>
          <t>http://t3.gstatic.com/shopping?q=tbn:ANd9GcSiR-Hh0nI-meGBRlkMh8Hw6F3xV7Yrc8ZnW03zq0SUyqiU2PfVmEG8aZ6vZTY</t>
        </is>
      </c>
      <c r="Q22" s="29" t="inlineStr">
        <is>
          <t>Відповідає вимогам</t>
        </is>
      </c>
      <c r="R22" s="29" t="n"/>
      <c r="S22" s="29" t="inlineStr">
        <is>
          <t>грн37 174,00</t>
        </is>
      </c>
      <c r="T22" s="29" t="inlineStr">
        <is>
          <t>UAH</t>
        </is>
      </c>
      <c r="U22" s="39" t="inlineStr">
        <is>
          <t>WATCH</t>
        </is>
      </c>
      <c r="V22" s="40">
        <f>IFERROR(L22/J22,0)</f>
        <v/>
      </c>
      <c r="W22" s="29" t="inlineStr">
        <is>
          <t>Monitor performance and collect more data.</t>
        </is>
      </c>
      <c r="X22" s="29" t="inlineStr">
        <is>
          <t>Cost is below the 300 watch threshold.</t>
        </is>
      </c>
    </row>
    <row r="23">
      <c r="A23" s="29" t="inlineStr">
        <is>
          <t>high_price</t>
        </is>
      </c>
      <c r="B23" s="29" t="inlineStr">
        <is>
          <t>High priority</t>
        </is>
      </c>
      <c r="C23" s="29" t="inlineStr">
        <is>
          <t>high_price.csv</t>
        </is>
      </c>
      <c r="D23" s="29" t="inlineStr">
        <is>
          <t>20104-k01</t>
        </is>
      </c>
      <c r="E23" s="29" t="inlineStr">
        <is>
          <t>Циліндр комплектний Yamaha Grizzly 700 (07-13), Rhino 700 (08-09, 11-13)</t>
        </is>
      </c>
      <c r="F23" s="35" t="n">
        <v>2</v>
      </c>
      <c r="G23" s="35" t="n">
        <v>149</v>
      </c>
      <c r="H23" s="36" t="n">
        <v>1.34</v>
      </c>
      <c r="I23" s="37" t="n">
        <v>1.9</v>
      </c>
      <c r="J23" s="37" t="n">
        <v>3.81</v>
      </c>
      <c r="K23" s="38" t="n">
        <v>0</v>
      </c>
      <c r="L23" s="37" t="n">
        <v>0</v>
      </c>
      <c r="M23" s="37" t="n">
        <v>0</v>
      </c>
      <c r="N23" s="38" t="n">
        <v>0</v>
      </c>
      <c r="O23" s="37" t="n">
        <v>0</v>
      </c>
      <c r="P23" s="29" t="inlineStr">
        <is>
          <t>http://t2.gstatic.com/shopping?q=tbn:ANd9GcTIK1MekO-zh2R534QOGZNIFCIyExxpieY0dDDjRROGBfJb8Kxqp4hKSIqZKY5jkiHgtA-RvTk</t>
        </is>
      </c>
      <c r="Q23" s="29" t="inlineStr">
        <is>
          <t>Відповідає вимогам</t>
        </is>
      </c>
      <c r="R23" s="29" t="n"/>
      <c r="S23" s="29" t="inlineStr">
        <is>
          <t>грн32 624,00</t>
        </is>
      </c>
      <c r="T23" s="29" t="inlineStr">
        <is>
          <t>UAH</t>
        </is>
      </c>
      <c r="U23" s="39" t="inlineStr">
        <is>
          <t>WATCH</t>
        </is>
      </c>
      <c r="V23" s="40">
        <f>IFERROR(L23/J23,0)</f>
        <v/>
      </c>
      <c r="W23" s="29" t="inlineStr">
        <is>
          <t>Monitor performance and collect more data.</t>
        </is>
      </c>
      <c r="X23" s="29" t="inlineStr">
        <is>
          <t>Cost is below the 300 watch threshold.</t>
        </is>
      </c>
    </row>
    <row r="24">
      <c r="A24" s="29" t="inlineStr">
        <is>
          <t>high_price</t>
        </is>
      </c>
      <c r="B24" s="29" t="inlineStr">
        <is>
          <t>High priority</t>
        </is>
      </c>
      <c r="C24" s="29" t="inlineStr">
        <is>
          <t>high_price.csv</t>
        </is>
      </c>
      <c r="D24" s="29" t="inlineStr">
        <is>
          <t>1323631</t>
        </is>
      </c>
      <c r="E24" s="29" t="inlineStr">
        <is>
          <t>Варіатор ведений в зборі Polaris Sportsman 850 1000 2019+</t>
        </is>
      </c>
      <c r="F24" s="35" t="n">
        <v>10</v>
      </c>
      <c r="G24" s="35" t="n">
        <v>1846</v>
      </c>
      <c r="H24" s="36" t="n">
        <v>0.54</v>
      </c>
      <c r="I24" s="37" t="n">
        <v>7.96</v>
      </c>
      <c r="J24" s="37" t="n">
        <v>79.56999999999999</v>
      </c>
      <c r="K24" s="38" t="n">
        <v>0</v>
      </c>
      <c r="L24" s="37" t="n">
        <v>0</v>
      </c>
      <c r="M24" s="37" t="n">
        <v>0</v>
      </c>
      <c r="N24" s="38" t="n">
        <v>0</v>
      </c>
      <c r="O24" s="37" t="n">
        <v>0</v>
      </c>
      <c r="P24" s="29" t="inlineStr">
        <is>
          <t>http://t3.gstatic.com/shopping?q=tbn:ANd9GcSqiM1gfDD4drkayfQZxm_xzwLAOky0h5r6VmNknh10hyLeVXm16_JrVJS_zIU</t>
        </is>
      </c>
      <c r="Q24" s="29" t="inlineStr">
        <is>
          <t>Відповідає вимогам</t>
        </is>
      </c>
      <c r="R24" s="29" t="n"/>
      <c r="S24" s="29" t="inlineStr">
        <is>
          <t>грн39 358,00</t>
        </is>
      </c>
      <c r="T24" s="29" t="inlineStr">
        <is>
          <t>UAH</t>
        </is>
      </c>
      <c r="U24" s="39" t="inlineStr">
        <is>
          <t>WATCH</t>
        </is>
      </c>
      <c r="V24" s="40">
        <f>IFERROR(L24/J24,0)</f>
        <v/>
      </c>
      <c r="W24" s="29" t="inlineStr">
        <is>
          <t>Monitor performance and collect more data.</t>
        </is>
      </c>
      <c r="X24" s="29" t="inlineStr">
        <is>
          <t>Cost is below the 300 watch threshold.</t>
        </is>
      </c>
    </row>
    <row r="25">
      <c r="A25" s="29" t="inlineStr">
        <is>
          <t>high_price</t>
        </is>
      </c>
      <c r="B25" s="29" t="inlineStr">
        <is>
          <t>High priority</t>
        </is>
      </c>
      <c r="C25" s="29" t="inlineStr">
        <is>
          <t>high_price.csv</t>
        </is>
      </c>
      <c r="D25" s="29" t="inlineStr">
        <is>
          <t>q820-330000-10000</t>
        </is>
      </c>
      <c r="E25" s="29" t="inlineStr">
        <is>
          <t>Редуктор задній в зборі CFMoto CForce 400 500 600 2021+</t>
        </is>
      </c>
      <c r="F25" s="35" t="n">
        <v>6</v>
      </c>
      <c r="G25" s="35" t="n">
        <v>1802</v>
      </c>
      <c r="H25" s="36" t="n">
        <v>0.33</v>
      </c>
      <c r="I25" s="37" t="n">
        <v>2.92</v>
      </c>
      <c r="J25" s="37" t="n">
        <v>17.53</v>
      </c>
      <c r="K25" s="38" t="n">
        <v>0</v>
      </c>
      <c r="L25" s="37" t="n">
        <v>0</v>
      </c>
      <c r="M25" s="37" t="n">
        <v>0</v>
      </c>
      <c r="N25" s="38" t="n">
        <v>0</v>
      </c>
      <c r="O25" s="37" t="n">
        <v>0</v>
      </c>
      <c r="P25" s="29" t="inlineStr">
        <is>
          <t>http://t3.gstatic.com/shopping?q=tbn:ANd9GcTKTgaNjJ3NjlBCW45-ZHXHfogmuVA57v_rTu2moybyNPmwmihhnn0NJtFrWPyT-5ra2os5nmXn</t>
        </is>
      </c>
      <c r="Q25" s="29" t="inlineStr">
        <is>
          <t>Відповідає вимогам</t>
        </is>
      </c>
      <c r="R25" s="29" t="n"/>
      <c r="S25" s="29" t="inlineStr">
        <is>
          <t>грн38 766,00</t>
        </is>
      </c>
      <c r="T25" s="29" t="inlineStr">
        <is>
          <t>UAH</t>
        </is>
      </c>
      <c r="U25" s="39" t="inlineStr">
        <is>
          <t>WATCH</t>
        </is>
      </c>
      <c r="V25" s="40">
        <f>IFERROR(L25/J25,0)</f>
        <v/>
      </c>
      <c r="W25" s="29" t="inlineStr">
        <is>
          <t>Monitor performance and collect more data.</t>
        </is>
      </c>
      <c r="X25" s="29" t="inlineStr">
        <is>
          <t>Cost is below the 300 watch threshold.</t>
        </is>
      </c>
    </row>
    <row r="26">
      <c r="A26" s="29" t="inlineStr">
        <is>
          <t>high_price</t>
        </is>
      </c>
      <c r="B26" s="29" t="inlineStr">
        <is>
          <t>High priority</t>
        </is>
      </c>
      <c r="C26" s="29" t="inlineStr">
        <is>
          <t>high_price.csv</t>
        </is>
      </c>
      <c r="D26" s="29" t="inlineStr">
        <is>
          <t>26000-hn2-a00</t>
        </is>
      </c>
      <c r="E26" s="29" t="inlineStr">
        <is>
          <t>КПП в зборі Honda TRX 500 Rubicon 2001-2014</t>
        </is>
      </c>
      <c r="F26" s="35" t="n">
        <v>4</v>
      </c>
      <c r="G26" s="35" t="n">
        <v>1051</v>
      </c>
      <c r="H26" s="36" t="n">
        <v>0.38</v>
      </c>
      <c r="I26" s="37" t="n">
        <v>3.29</v>
      </c>
      <c r="J26" s="37" t="n">
        <v>13.16</v>
      </c>
      <c r="K26" s="38" t="n">
        <v>0</v>
      </c>
      <c r="L26" s="37" t="n">
        <v>0</v>
      </c>
      <c r="M26" s="37" t="n">
        <v>0</v>
      </c>
      <c r="N26" s="38" t="n">
        <v>0</v>
      </c>
      <c r="O26" s="37" t="n">
        <v>0</v>
      </c>
      <c r="P26" s="29" t="inlineStr">
        <is>
          <t>http://t3.gstatic.com/shopping?q=tbn:ANd9GcQz9JXIyCWu9_pwKJB7acT_uyBegnucBiHpZiS7X-_ltkX7fiRYT6jAoAD3dKaLhCEp6p_DDOg</t>
        </is>
      </c>
      <c r="Q26" s="29" t="inlineStr">
        <is>
          <t>Відповідає вимогам</t>
        </is>
      </c>
      <c r="R26" s="29" t="n"/>
      <c r="S26" s="29" t="inlineStr">
        <is>
          <t>грн145 145,00</t>
        </is>
      </c>
      <c r="T26" s="29" t="inlineStr">
        <is>
          <t>UAH</t>
        </is>
      </c>
      <c r="U26" s="39" t="inlineStr">
        <is>
          <t>WATCH</t>
        </is>
      </c>
      <c r="V26" s="40">
        <f>IFERROR(L26/J26,0)</f>
        <v/>
      </c>
      <c r="W26" s="29" t="inlineStr">
        <is>
          <t>Monitor performance and collect more data.</t>
        </is>
      </c>
      <c r="X26" s="29" t="inlineStr">
        <is>
          <t>Cost is below the 300 watch threshold.</t>
        </is>
      </c>
    </row>
    <row r="27">
      <c r="A27" s="29" t="inlineStr">
        <is>
          <t>high_price</t>
        </is>
      </c>
      <c r="B27" s="29" t="inlineStr">
        <is>
          <t>High priority</t>
        </is>
      </c>
      <c r="C27" s="29" t="inlineStr">
        <is>
          <t>high_price.csv</t>
        </is>
      </c>
      <c r="D27" s="29" t="inlineStr">
        <is>
          <t>5km-11310-00-00</t>
        </is>
      </c>
      <c r="E27" s="29" t="inlineStr">
        <is>
          <t>Циліндр двигуна Yamaha Grizzly Rhino Raptor 660</t>
        </is>
      </c>
      <c r="F27" s="35" t="n">
        <v>3</v>
      </c>
      <c r="G27" s="35" t="n">
        <v>1213</v>
      </c>
      <c r="H27" s="36" t="n">
        <v>0.25</v>
      </c>
      <c r="I27" s="37" t="n">
        <v>1.57</v>
      </c>
      <c r="J27" s="37" t="n">
        <v>4.72</v>
      </c>
      <c r="K27" s="38" t="n">
        <v>0</v>
      </c>
      <c r="L27" s="37" t="n">
        <v>0</v>
      </c>
      <c r="M27" s="37" t="n">
        <v>0</v>
      </c>
      <c r="N27" s="38" t="n">
        <v>0</v>
      </c>
      <c r="O27" s="37" t="n">
        <v>0</v>
      </c>
      <c r="P27" s="29" t="inlineStr">
        <is>
          <t>http://t0.gstatic.com/shopping?q=tbn:ANd9GcSsEI7StLyeX3uaqvVbIv5_c04CC2H_vgEU2qmJBGNVzEpmXrENGHI1WbbaYuUAeapa1-Ig1io</t>
        </is>
      </c>
      <c r="Q27" s="29" t="inlineStr">
        <is>
          <t>Відповідає вимогам</t>
        </is>
      </c>
      <c r="R27" s="29" t="n"/>
      <c r="S27" s="29" t="inlineStr">
        <is>
          <t>грн42 452,00</t>
        </is>
      </c>
      <c r="T27" s="29" t="inlineStr">
        <is>
          <t>UAH</t>
        </is>
      </c>
      <c r="U27" s="39" t="inlineStr">
        <is>
          <t>WATCH</t>
        </is>
      </c>
      <c r="V27" s="40">
        <f>IFERROR(L27/J27,0)</f>
        <v/>
      </c>
      <c r="W27" s="29" t="inlineStr">
        <is>
          <t>Monitor performance and collect more data.</t>
        </is>
      </c>
      <c r="X27" s="29" t="inlineStr">
        <is>
          <t>Cost is below the 300 watch threshold.</t>
        </is>
      </c>
    </row>
    <row r="28">
      <c r="A28" s="29" t="inlineStr">
        <is>
          <t>high_price</t>
        </is>
      </c>
      <c r="B28" s="29" t="inlineStr">
        <is>
          <t>High priority</t>
        </is>
      </c>
      <c r="C28" s="29" t="inlineStr">
        <is>
          <t>high_price.csv</t>
        </is>
      </c>
      <c r="D28" s="29" t="inlineStr">
        <is>
          <t>715010071</t>
        </is>
      </c>
      <c r="E28" s="29" t="inlineStr">
        <is>
          <t>Бампер передній BRP Can-Am Maverick R (Black)</t>
        </is>
      </c>
      <c r="F28" s="35" t="n">
        <v>5</v>
      </c>
      <c r="G28" s="35" t="n">
        <v>848</v>
      </c>
      <c r="H28" s="36" t="n">
        <v>0.59</v>
      </c>
      <c r="I28" s="37" t="n">
        <v>2.48</v>
      </c>
      <c r="J28" s="37" t="n">
        <v>12.38</v>
      </c>
      <c r="K28" s="38" t="n">
        <v>0</v>
      </c>
      <c r="L28" s="37" t="n">
        <v>0</v>
      </c>
      <c r="M28" s="37" t="n">
        <v>0</v>
      </c>
      <c r="N28" s="38" t="n">
        <v>0</v>
      </c>
      <c r="O28" s="37" t="n">
        <v>0</v>
      </c>
      <c r="P28" s="29" t="inlineStr">
        <is>
          <t>http://t0.gstatic.com/shopping?q=tbn:ANd9GcSoB189jjBwdQBkBFofOsWd9pcpi0Ws8QLsbqGtAKNRDbWtZhMj2VbU_yqqbrY</t>
        </is>
      </c>
      <c r="Q28" s="29" t="inlineStr">
        <is>
          <t>Відповідає вимогам</t>
        </is>
      </c>
      <c r="R28" s="29" t="n"/>
      <c r="S28" s="29" t="inlineStr">
        <is>
          <t>грн35 172,00</t>
        </is>
      </c>
      <c r="T28" s="29" t="inlineStr">
        <is>
          <t>UAH</t>
        </is>
      </c>
      <c r="U28" s="39" t="inlineStr">
        <is>
          <t>WATCH</t>
        </is>
      </c>
      <c r="V28" s="40">
        <f>IFERROR(L28/J28,0)</f>
        <v/>
      </c>
      <c r="W28" s="29" t="inlineStr">
        <is>
          <t>Monitor performance and collect more data.</t>
        </is>
      </c>
      <c r="X28" s="29" t="inlineStr">
        <is>
          <t>Cost is below the 300 watch threshold.</t>
        </is>
      </c>
    </row>
    <row r="29">
      <c r="A29" s="29" t="inlineStr">
        <is>
          <t>high_price</t>
        </is>
      </c>
      <c r="B29" s="29" t="inlineStr">
        <is>
          <t>High priority</t>
        </is>
      </c>
      <c r="C29" s="29" t="inlineStr">
        <is>
          <t>high_price.csv</t>
        </is>
      </c>
      <c r="D29" s="29" t="inlineStr">
        <is>
          <t>1337012</t>
        </is>
      </c>
      <c r="E29" s="29" t="inlineStr">
        <is>
          <t>Редуктор передній в зборі Polaris Sportsman 850 1000 (15+), Scrambler 1000 (16+)</t>
        </is>
      </c>
      <c r="F29" s="35" t="n">
        <v>12</v>
      </c>
      <c r="G29" s="35" t="n">
        <v>6011</v>
      </c>
      <c r="H29" s="36" t="n">
        <v>0.2</v>
      </c>
      <c r="I29" s="37" t="n">
        <v>2.35</v>
      </c>
      <c r="J29" s="37" t="n">
        <v>28.2</v>
      </c>
      <c r="K29" s="38" t="n">
        <v>0</v>
      </c>
      <c r="L29" s="37" t="n">
        <v>0</v>
      </c>
      <c r="M29" s="37" t="n">
        <v>0</v>
      </c>
      <c r="N29" s="38" t="n">
        <v>0</v>
      </c>
      <c r="O29" s="37" t="n">
        <v>0</v>
      </c>
      <c r="P29" s="29" t="inlineStr">
        <is>
          <t>http://t3.gstatic.com/shopping?q=tbn:ANd9GcQLvL6Ya4Ll6hWF8ffnVxuan6bL665JIjsQP1o-cZZyNZPIxVyMPjyCUM559MkUEM4EXBIas8o</t>
        </is>
      </c>
      <c r="Q29" s="29" t="inlineStr">
        <is>
          <t>Відповідає вимогам</t>
        </is>
      </c>
      <c r="R29" s="29" t="n"/>
      <c r="S29" s="29" t="inlineStr">
        <is>
          <t>грн109 701,00</t>
        </is>
      </c>
      <c r="T29" s="29" t="inlineStr">
        <is>
          <t>UAH</t>
        </is>
      </c>
      <c r="U29" s="39" t="inlineStr">
        <is>
          <t>WATCH</t>
        </is>
      </c>
      <c r="V29" s="40">
        <f>IFERROR(L29/J29,0)</f>
        <v/>
      </c>
      <c r="W29" s="29" t="inlineStr">
        <is>
          <t>Monitor performance and collect more data.</t>
        </is>
      </c>
      <c r="X29" s="29" t="inlineStr">
        <is>
          <t>Cost is below the 300 watch threshold.</t>
        </is>
      </c>
    </row>
    <row r="30">
      <c r="A30" s="29" t="inlineStr">
        <is>
          <t>high_price</t>
        </is>
      </c>
      <c r="B30" s="29" t="inlineStr">
        <is>
          <t>High priority</t>
        </is>
      </c>
      <c r="C30" s="29" t="inlineStr">
        <is>
          <t>high_price.csv</t>
        </is>
      </c>
      <c r="D30" s="29" t="inlineStr">
        <is>
          <t>715010098</t>
        </is>
      </c>
      <c r="E30" s="29" t="inlineStr">
        <is>
          <t>Комплект музики MTX для BRP Can-Am Maverick X3 2026+</t>
        </is>
      </c>
      <c r="F30" s="35" t="n">
        <v>23</v>
      </c>
      <c r="G30" s="35" t="n">
        <v>1124</v>
      </c>
      <c r="H30" s="36" t="n">
        <v>2.05</v>
      </c>
      <c r="I30" s="37" t="n">
        <v>14.46</v>
      </c>
      <c r="J30" s="37" t="n">
        <v>332.5</v>
      </c>
      <c r="K30" s="38" t="n">
        <v>0</v>
      </c>
      <c r="L30" s="37" t="n">
        <v>0</v>
      </c>
      <c r="M30" s="37" t="n">
        <v>0</v>
      </c>
      <c r="N30" s="38" t="n">
        <v>0</v>
      </c>
      <c r="O30" s="37" t="n">
        <v>0</v>
      </c>
      <c r="P30" s="29" t="inlineStr">
        <is>
          <t>http://t1.gstatic.com/shopping?q=tbn:ANd9GcTZdj3exAZOWsUcf3TjQUllD6FBlaNJ3gJ42PtFclvLgoBXzi669x4gd0jpVhZ-dX1cghesIt4</t>
        </is>
      </c>
      <c r="Q30" s="29" t="inlineStr">
        <is>
          <t>Відповідає вимогам</t>
        </is>
      </c>
      <c r="R30" s="29" t="n"/>
      <c r="S30" s="29" t="inlineStr">
        <is>
          <t>грн158 568,00</t>
        </is>
      </c>
      <c r="T30" s="29" t="inlineStr">
        <is>
          <t>UAH</t>
        </is>
      </c>
      <c r="U30" s="39" t="inlineStr">
        <is>
          <t>WATCH</t>
        </is>
      </c>
      <c r="V30" s="40">
        <f>IFERROR(L30/J30,0)</f>
        <v/>
      </c>
      <c r="W30" s="29" t="inlineStr">
        <is>
          <t>Monitor performance and collect more data.</t>
        </is>
      </c>
      <c r="X30" s="29" t="inlineStr">
        <is>
          <t>Performance is below the scale and keep thresholds.</t>
        </is>
      </c>
    </row>
    <row r="31">
      <c r="A31" s="29" t="inlineStr">
        <is>
          <t>high_price</t>
        </is>
      </c>
      <c r="B31" s="29" t="inlineStr">
        <is>
          <t>High priority</t>
        </is>
      </c>
      <c r="C31" s="29" t="inlineStr">
        <is>
          <t>high_price.csv</t>
        </is>
      </c>
      <c r="D31" s="29" t="inlineStr">
        <is>
          <t>31110-hn8-a61</t>
        </is>
      </c>
      <c r="E31" s="29" t="inlineStr">
        <is>
          <t>Магнето генератора Honda TRX 680 Rincon 2006-2014</t>
        </is>
      </c>
      <c r="F31" s="35" t="n">
        <v>0</v>
      </c>
      <c r="G31" s="35" t="n">
        <v>205</v>
      </c>
      <c r="H31" s="36" t="n">
        <v>0</v>
      </c>
      <c r="I31" s="37" t="n">
        <v>0</v>
      </c>
      <c r="J31" s="37" t="n">
        <v>0</v>
      </c>
      <c r="K31" s="38" t="n">
        <v>0</v>
      </c>
      <c r="L31" s="37" t="n">
        <v>0</v>
      </c>
      <c r="M31" s="37" t="n">
        <v>0</v>
      </c>
      <c r="N31" s="38" t="n">
        <v>0</v>
      </c>
      <c r="O31" s="37" t="n">
        <v>0</v>
      </c>
      <c r="P31" s="29" t="inlineStr">
        <is>
          <t>http://t1.gstatic.com/shopping?q=tbn:ANd9GcTvhS6Jers3p1no7egMpqgZTe3m2nSan-BHrQ4-UVQAd1UPX_yPeVxoqf0K7fYHvoc8c9GQspc</t>
        </is>
      </c>
      <c r="Q31" s="29" t="inlineStr">
        <is>
          <t>Відповідає вимогам</t>
        </is>
      </c>
      <c r="R31" s="29" t="n"/>
      <c r="S31" s="29" t="inlineStr">
        <is>
          <t>грн31 031,00</t>
        </is>
      </c>
      <c r="T31" s="29" t="inlineStr">
        <is>
          <t>UAH</t>
        </is>
      </c>
      <c r="U31" s="39" t="inlineStr">
        <is>
          <t>WATCH</t>
        </is>
      </c>
      <c r="V31" s="40">
        <f>IFERROR(L31/J31,0)</f>
        <v/>
      </c>
      <c r="W31" s="29" t="inlineStr">
        <is>
          <t>Monitor performance and collect more data.</t>
        </is>
      </c>
      <c r="X31" s="29" t="inlineStr">
        <is>
          <t>Cost is below the 300 watch threshold.</t>
        </is>
      </c>
    </row>
    <row r="32">
      <c r="A32" s="29" t="inlineStr">
        <is>
          <t>high_price</t>
        </is>
      </c>
      <c r="B32" s="29" t="inlineStr">
        <is>
          <t>High priority</t>
        </is>
      </c>
      <c r="C32" s="29" t="inlineStr">
        <is>
          <t>high_price.csv</t>
        </is>
      </c>
      <c r="D32" s="29" t="inlineStr">
        <is>
          <t>41300-hp0-b80</t>
        </is>
      </c>
      <c r="E32" s="29" t="inlineStr">
        <is>
          <t>Редуктор задній в зборі Honda TRX 500 Foreman (05-11), 500 Rubicon (05-14)</t>
        </is>
      </c>
      <c r="F32" s="35" t="n">
        <v>0</v>
      </c>
      <c r="G32" s="35" t="n">
        <v>159</v>
      </c>
      <c r="H32" s="36" t="n">
        <v>0</v>
      </c>
      <c r="I32" s="37" t="n">
        <v>0</v>
      </c>
      <c r="J32" s="37" t="n">
        <v>0</v>
      </c>
      <c r="K32" s="38" t="n">
        <v>0</v>
      </c>
      <c r="L32" s="37" t="n">
        <v>0</v>
      </c>
      <c r="M32" s="37" t="n">
        <v>0</v>
      </c>
      <c r="N32" s="38" t="n">
        <v>0</v>
      </c>
      <c r="O32" s="37" t="n">
        <v>0</v>
      </c>
      <c r="P32" s="29" t="inlineStr">
        <is>
          <t>http://t1.gstatic.com/shopping?q=tbn:ANd9GcR3W8y3b7Z70ryEATWmkL6SmBVcWuoatdXJm0JEFIffFAOPFmeilvw99ZV6g_OqaHyU7fUb3-jS</t>
        </is>
      </c>
      <c r="Q32" s="29" t="inlineStr">
        <is>
          <t>Відповідає вимогам</t>
        </is>
      </c>
      <c r="R32" s="29" t="n"/>
      <c r="S32" s="29" t="inlineStr">
        <is>
          <t>грн36 491,00</t>
        </is>
      </c>
      <c r="T32" s="29" t="inlineStr">
        <is>
          <t>UAH</t>
        </is>
      </c>
      <c r="U32" s="39" t="inlineStr">
        <is>
          <t>WATCH</t>
        </is>
      </c>
      <c r="V32" s="40">
        <f>IFERROR(L32/J32,0)</f>
        <v/>
      </c>
      <c r="W32" s="29" t="inlineStr">
        <is>
          <t>Monitor performance and collect more data.</t>
        </is>
      </c>
      <c r="X32" s="29" t="inlineStr">
        <is>
          <t>Cost is below the 300 watch threshold.</t>
        </is>
      </c>
    </row>
    <row r="33">
      <c r="A33" s="29" t="inlineStr">
        <is>
          <t>high_price</t>
        </is>
      </c>
      <c r="B33" s="29" t="inlineStr">
        <is>
          <t>High priority</t>
        </is>
      </c>
      <c r="C33" s="29" t="inlineStr">
        <is>
          <t>high_price.csv</t>
        </is>
      </c>
      <c r="D33" s="29" t="inlineStr">
        <is>
          <t>4421</t>
        </is>
      </c>
      <c r="E33" s="29" t="inlineStr">
        <is>
          <t>Колінвал у зборі Polaris RZR 900 2011-2012</t>
        </is>
      </c>
      <c r="F33" s="35" t="n">
        <v>0</v>
      </c>
      <c r="G33" s="35" t="n">
        <v>284</v>
      </c>
      <c r="H33" s="36" t="n">
        <v>0</v>
      </c>
      <c r="I33" s="37" t="n">
        <v>0</v>
      </c>
      <c r="J33" s="37" t="n">
        <v>0</v>
      </c>
      <c r="K33" s="38" t="n">
        <v>0</v>
      </c>
      <c r="L33" s="37" t="n">
        <v>0</v>
      </c>
      <c r="M33" s="37" t="n">
        <v>0</v>
      </c>
      <c r="N33" s="38" t="n">
        <v>0</v>
      </c>
      <c r="O33" s="37" t="n">
        <v>0</v>
      </c>
      <c r="P33" s="29" t="inlineStr">
        <is>
          <t>http://t2.gstatic.com/shopping?q=tbn:ANd9GcTxHiiCPBliED0AwetYvfTdR_9a7vnqnx4LBkzQvJrJbgalu3IwnxbPjPVIiN1EVjdHCL9qLuqv</t>
        </is>
      </c>
      <c r="Q33" s="29" t="inlineStr">
        <is>
          <t>Відповідає вимогам</t>
        </is>
      </c>
      <c r="R33" s="29" t="n"/>
      <c r="S33" s="29" t="inlineStr">
        <is>
          <t>грн53 053,00</t>
        </is>
      </c>
      <c r="T33" s="29" t="inlineStr">
        <is>
          <t>UAH</t>
        </is>
      </c>
      <c r="U33" s="39" t="inlineStr">
        <is>
          <t>WATCH</t>
        </is>
      </c>
      <c r="V33" s="40">
        <f>IFERROR(L33/J33,0)</f>
        <v/>
      </c>
      <c r="W33" s="29" t="inlineStr">
        <is>
          <t>Monitor performance and collect more data.</t>
        </is>
      </c>
      <c r="X33" s="29" t="inlineStr">
        <is>
          <t>Cost is below the 300 watch threshold.</t>
        </is>
      </c>
    </row>
    <row r="34">
      <c r="A34" s="29" t="inlineStr">
        <is>
          <t>high_price</t>
        </is>
      </c>
      <c r="B34" s="29" t="inlineStr">
        <is>
          <t>High priority</t>
        </is>
      </c>
      <c r="C34" s="29" t="inlineStr">
        <is>
          <t>high_price.csv</t>
        </is>
      </c>
      <c r="D34" s="29" t="inlineStr">
        <is>
          <t>219400840</t>
        </is>
      </c>
      <c r="E34" s="29" t="inlineStr">
        <is>
          <t>Колонка Bluetooth Handlebar Soundbar by MTX для BRP Can-Am Outlander G2 G2L G2S G3 G3L</t>
        </is>
      </c>
      <c r="F34" s="35" t="n">
        <v>80</v>
      </c>
      <c r="G34" s="35" t="n">
        <v>7191</v>
      </c>
      <c r="H34" s="36" t="n">
        <v>1.11</v>
      </c>
      <c r="I34" s="37" t="n">
        <v>5.1</v>
      </c>
      <c r="J34" s="37" t="n">
        <v>407.82</v>
      </c>
      <c r="K34" s="38" t="n">
        <v>0.33</v>
      </c>
      <c r="L34" s="37" t="n">
        <v>1501.67</v>
      </c>
      <c r="M34" s="37" t="n">
        <v>1223.46</v>
      </c>
      <c r="N34" s="38" t="n">
        <v>0.34</v>
      </c>
      <c r="O34" s="37" t="n">
        <v>1526.17</v>
      </c>
      <c r="P34" s="29" t="inlineStr">
        <is>
          <t>http://t0.gstatic.com/shopping?q=tbn:ANd9GcSr664uqW2gJmxO99XYjnPgjryHKpsW8_yAt7ak-AGlKwcbhALhFQrjAaJAhNhXZCvNvV8kXek</t>
        </is>
      </c>
      <c r="Q34" s="29" t="inlineStr">
        <is>
          <t>Відповідає вимогам</t>
        </is>
      </c>
      <c r="R34" s="29" t="n"/>
      <c r="S34" s="29" t="inlineStr">
        <is>
          <t>грн30 667,00</t>
        </is>
      </c>
      <c r="T34" s="29" t="inlineStr">
        <is>
          <t>UAH</t>
        </is>
      </c>
      <c r="U34" s="39" t="inlineStr">
        <is>
          <t>WATCH</t>
        </is>
      </c>
      <c r="V34" s="40">
        <f>IFERROR(L34/J34,0)</f>
        <v/>
      </c>
      <c r="W34" s="29" t="inlineStr">
        <is>
          <t>Monitor performance and collect more data.</t>
        </is>
      </c>
      <c r="X34" s="29" t="inlineStr">
        <is>
          <t>Performance is below the scale and keep thresholds.</t>
        </is>
      </c>
    </row>
    <row r="35">
      <c r="A35" s="29" t="inlineStr">
        <is>
          <t>high_price</t>
        </is>
      </c>
      <c r="B35" s="29" t="inlineStr">
        <is>
          <t>High priority</t>
        </is>
      </c>
      <c r="C35" s="29" t="inlineStr">
        <is>
          <t>high_price.csv</t>
        </is>
      </c>
      <c r="D35" s="29" t="inlineStr">
        <is>
          <t>12100-hn8-000</t>
        </is>
      </c>
      <c r="E35" s="29" t="inlineStr">
        <is>
          <t>Циліндр двигуна Honda TRX 650 Rincon</t>
        </is>
      </c>
      <c r="F35" s="35" t="n">
        <v>2</v>
      </c>
      <c r="G35" s="35" t="n">
        <v>1387</v>
      </c>
      <c r="H35" s="36" t="n">
        <v>0.14</v>
      </c>
      <c r="I35" s="37" t="n">
        <v>17.44</v>
      </c>
      <c r="J35" s="37" t="n">
        <v>34.88</v>
      </c>
      <c r="K35" s="38" t="n">
        <v>0</v>
      </c>
      <c r="L35" s="37" t="n">
        <v>0</v>
      </c>
      <c r="M35" s="37" t="n">
        <v>0</v>
      </c>
      <c r="N35" s="38" t="n">
        <v>0</v>
      </c>
      <c r="O35" s="37" t="n">
        <v>0</v>
      </c>
      <c r="P35" s="29" t="inlineStr">
        <is>
          <t>http://t2.gstatic.com/shopping?q=tbn:ANd9GcTWY8TUu8zmgxkbVH3kfDf5YREPC3V4yIaThCeDeiOFPjvOFNrCMQQji1xH4G1CWrVYjfxKN-k</t>
        </is>
      </c>
      <c r="Q35" s="29" t="inlineStr">
        <is>
          <t>Відповідає вимогам</t>
        </is>
      </c>
      <c r="R35" s="29" t="n"/>
      <c r="S35" s="29" t="inlineStr">
        <is>
          <t>грн45 819,00</t>
        </is>
      </c>
      <c r="T35" s="29" t="inlineStr">
        <is>
          <t>UAH</t>
        </is>
      </c>
      <c r="U35" s="39" t="inlineStr">
        <is>
          <t>WATCH</t>
        </is>
      </c>
      <c r="V35" s="40">
        <f>IFERROR(L35/J35,0)</f>
        <v/>
      </c>
      <c r="W35" s="29" t="inlineStr">
        <is>
          <t>Monitor performance and collect more data.</t>
        </is>
      </c>
      <c r="X35" s="29" t="inlineStr">
        <is>
          <t>Cost is below the 300 watch threshold.</t>
        </is>
      </c>
    </row>
    <row r="36">
      <c r="A36" s="29" t="inlineStr">
        <is>
          <t>high_price</t>
        </is>
      </c>
      <c r="B36" s="29" t="inlineStr">
        <is>
          <t>High priority</t>
        </is>
      </c>
      <c r="C36" s="29" t="inlineStr">
        <is>
          <t>high_price.csv</t>
        </is>
      </c>
      <c r="D36" s="29" t="inlineStr">
        <is>
          <t>13000-hp5-600</t>
        </is>
      </c>
      <c r="E36" s="29" t="inlineStr">
        <is>
          <t>Колінвал у зборі Honda TRX 420 Rancher 2007-2011</t>
        </is>
      </c>
      <c r="F36" s="35" t="n">
        <v>4</v>
      </c>
      <c r="G36" s="35" t="n">
        <v>1922</v>
      </c>
      <c r="H36" s="36" t="n">
        <v>0.21</v>
      </c>
      <c r="I36" s="37" t="n">
        <v>4.04</v>
      </c>
      <c r="J36" s="37" t="n">
        <v>16.14</v>
      </c>
      <c r="K36" s="38" t="n">
        <v>0</v>
      </c>
      <c r="L36" s="37" t="n">
        <v>0</v>
      </c>
      <c r="M36" s="37" t="n">
        <v>0</v>
      </c>
      <c r="N36" s="38" t="n">
        <v>0</v>
      </c>
      <c r="O36" s="37" t="n">
        <v>0</v>
      </c>
      <c r="P36" s="29" t="inlineStr">
        <is>
          <t>http://t3.gstatic.com/shopping?q=tbn:ANd9GcRYUaUoOdkjO1rizMi8PczROS4u50wJda8x7W57VvtjXcrFgOf3PnQmUrBxGsbbnsqVyNqP2H0</t>
        </is>
      </c>
      <c r="Q36" s="29" t="inlineStr">
        <is>
          <t>Відповідає вимогам</t>
        </is>
      </c>
      <c r="R36" s="29" t="n"/>
      <c r="S36" s="29" t="inlineStr">
        <is>
          <t>грн48 276,00</t>
        </is>
      </c>
      <c r="T36" s="29" t="inlineStr">
        <is>
          <t>UAH</t>
        </is>
      </c>
      <c r="U36" s="39" t="inlineStr">
        <is>
          <t>WATCH</t>
        </is>
      </c>
      <c r="V36" s="40">
        <f>IFERROR(L36/J36,0)</f>
        <v/>
      </c>
      <c r="W36" s="29" t="inlineStr">
        <is>
          <t>Monitor performance and collect more data.</t>
        </is>
      </c>
      <c r="X36" s="29" t="inlineStr">
        <is>
          <t>Cost is below the 300 watch threshold.</t>
        </is>
      </c>
    </row>
    <row r="37">
      <c r="A37" s="29" t="inlineStr">
        <is>
          <t>high_price</t>
        </is>
      </c>
      <c r="B37" s="29" t="inlineStr">
        <is>
          <t>High priority</t>
        </is>
      </c>
      <c r="C37" s="29" t="inlineStr">
        <is>
          <t>high_price.csv</t>
        </is>
      </c>
      <c r="D37" s="29" t="inlineStr">
        <is>
          <t>2bg-11400-10-00</t>
        </is>
      </c>
      <c r="E37" s="29" t="inlineStr">
        <is>
          <t>Колінвал у зборі Yamaha Grizzly 700 (07-15, 19+), Kodiak 700 (19+), Rhino 700 (08-13), Viking 700 (14+)</t>
        </is>
      </c>
      <c r="F37" s="35" t="n">
        <v>5</v>
      </c>
      <c r="G37" s="35" t="n">
        <v>2256</v>
      </c>
      <c r="H37" s="36" t="n">
        <v>0.22</v>
      </c>
      <c r="I37" s="37" t="n">
        <v>1.62</v>
      </c>
      <c r="J37" s="37" t="n">
        <v>8.119999999999999</v>
      </c>
      <c r="K37" s="38" t="n">
        <v>0</v>
      </c>
      <c r="L37" s="37" t="n">
        <v>0</v>
      </c>
      <c r="M37" s="37" t="n">
        <v>0</v>
      </c>
      <c r="N37" s="38" t="n">
        <v>0</v>
      </c>
      <c r="O37" s="37" t="n">
        <v>0</v>
      </c>
      <c r="P37" s="29" t="inlineStr">
        <is>
          <t>http://t2.gstatic.com/shopping?q=tbn:ANd9GcSturmxfMokx2ryXi_trsbyKYY8a2SE2FEHsQphxTOnmbvVyQaMCXcEhGM_6_7rWdUm1LbunkNl</t>
        </is>
      </c>
      <c r="Q37" s="29" t="inlineStr">
        <is>
          <t>Відповідає вимогам</t>
        </is>
      </c>
      <c r="R37" s="29" t="n"/>
      <c r="S37" s="29" t="inlineStr">
        <is>
          <t>грн38 812,00</t>
        </is>
      </c>
      <c r="T37" s="29" t="inlineStr">
        <is>
          <t>UAH</t>
        </is>
      </c>
      <c r="U37" s="39" t="inlineStr">
        <is>
          <t>WATCH</t>
        </is>
      </c>
      <c r="V37" s="40">
        <f>IFERROR(L37/J37,0)</f>
        <v/>
      </c>
      <c r="W37" s="29" t="inlineStr">
        <is>
          <t>Monitor performance and collect more data.</t>
        </is>
      </c>
      <c r="X37" s="29" t="inlineStr">
        <is>
          <t>Cost is below the 300 watch threshold.</t>
        </is>
      </c>
    </row>
    <row r="38">
      <c r="A38" s="29" t="inlineStr">
        <is>
          <t>high_price</t>
        </is>
      </c>
      <c r="B38" s="29" t="inlineStr">
        <is>
          <t>High priority</t>
        </is>
      </c>
      <c r="C38" s="29" t="inlineStr">
        <is>
          <t>high_price.csv</t>
        </is>
      </c>
      <c r="D38" s="29" t="inlineStr">
        <is>
          <t>5gt-y4612-10-00</t>
        </is>
      </c>
      <c r="E38" s="29" t="inlineStr">
        <is>
          <t>Головна пара заднього редуктора Yamaha Grizzly 350 600, Bruin 350, Wolverine 350 450, Kodiak 400 450</t>
        </is>
      </c>
      <c r="F38" s="35" t="n">
        <v>0</v>
      </c>
      <c r="G38" s="35" t="n">
        <v>6</v>
      </c>
      <c r="H38" s="36" t="n">
        <v>0</v>
      </c>
      <c r="I38" s="37" t="n">
        <v>0</v>
      </c>
      <c r="J38" s="37" t="n">
        <v>0</v>
      </c>
      <c r="K38" s="38" t="n">
        <v>0</v>
      </c>
      <c r="L38" s="37" t="n">
        <v>0</v>
      </c>
      <c r="M38" s="37" t="n">
        <v>0</v>
      </c>
      <c r="N38" s="38" t="n">
        <v>0</v>
      </c>
      <c r="O38" s="37" t="n">
        <v>0</v>
      </c>
      <c r="P38" s="29" t="inlineStr">
        <is>
          <t>http://t1.gstatic.com/shopping?q=tbn:ANd9GcRxGFMvGrD-4i1uv20iRWkXVKLqW566tAPqkdWHLgbg3HNk-RDZy4vzHPWX-pPk7F9uRQzU5cI</t>
        </is>
      </c>
      <c r="Q38" s="29" t="inlineStr">
        <is>
          <t>Відповідає вимогам</t>
        </is>
      </c>
      <c r="R38" s="29" t="n"/>
      <c r="S38" s="29" t="inlineStr">
        <is>
          <t>грн48 822,00</t>
        </is>
      </c>
      <c r="T38" s="29" t="inlineStr">
        <is>
          <t>UAH</t>
        </is>
      </c>
      <c r="U38" s="39" t="inlineStr">
        <is>
          <t>WATCH</t>
        </is>
      </c>
      <c r="V38" s="40">
        <f>IFERROR(L38/J38,0)</f>
        <v/>
      </c>
      <c r="W38" s="29" t="inlineStr">
        <is>
          <t>Monitor performance and collect more data.</t>
        </is>
      </c>
      <c r="X38" s="29" t="inlineStr">
        <is>
          <t>Cost is below the 300 watch threshold.</t>
        </is>
      </c>
    </row>
    <row r="39">
      <c r="A39" s="29" t="inlineStr">
        <is>
          <t>high_price</t>
        </is>
      </c>
      <c r="B39" s="29" t="inlineStr">
        <is>
          <t>High priority</t>
        </is>
      </c>
      <c r="C39" s="29" t="inlineStr">
        <is>
          <t>high_price.csv</t>
        </is>
      </c>
      <c r="D39" s="29" t="inlineStr">
        <is>
          <t>420637778</t>
        </is>
      </c>
      <c r="E39" s="29" t="inlineStr">
        <is>
          <t>Головний вал КПП BRP Can-Am Maverick X3 (17+), Traxter Defender HD8 HD10 (16-17)</t>
        </is>
      </c>
      <c r="F39" s="35" t="n">
        <v>0</v>
      </c>
      <c r="G39" s="35" t="n">
        <v>1109</v>
      </c>
      <c r="H39" s="36" t="n">
        <v>0</v>
      </c>
      <c r="I39" s="37" t="n">
        <v>0</v>
      </c>
      <c r="J39" s="37" t="n">
        <v>0</v>
      </c>
      <c r="K39" s="38" t="n">
        <v>0</v>
      </c>
      <c r="L39" s="37" t="n">
        <v>0</v>
      </c>
      <c r="M39" s="37" t="n">
        <v>0</v>
      </c>
      <c r="N39" s="38" t="n">
        <v>0</v>
      </c>
      <c r="O39" s="37" t="n">
        <v>0</v>
      </c>
      <c r="P39" s="29" t="inlineStr">
        <is>
          <t>http://t3.gstatic.com/shopping?q=tbn:ANd9GcQsTCt9NKIhJCJRo2ByOWvQMzP_JLPeriaONJNkuxvvHh81ZrXDDe9kWwIAmvagslKJs0aGkCUa</t>
        </is>
      </c>
      <c r="Q39" s="29" t="inlineStr">
        <is>
          <t>Відповідає вимогам</t>
        </is>
      </c>
      <c r="R39" s="29" t="n"/>
      <c r="S39" s="29" t="inlineStr">
        <is>
          <t>грн43 862,00</t>
        </is>
      </c>
      <c r="T39" s="29" t="inlineStr">
        <is>
          <t>UAH</t>
        </is>
      </c>
      <c r="U39" s="39" t="inlineStr">
        <is>
          <t>WATCH</t>
        </is>
      </c>
      <c r="V39" s="40">
        <f>IFERROR(L39/J39,0)</f>
        <v/>
      </c>
      <c r="W39" s="29" t="inlineStr">
        <is>
          <t>Monitor performance and collect more data.</t>
        </is>
      </c>
      <c r="X39" s="29" t="inlineStr">
        <is>
          <t>Cost is below the 300 watch threshold.</t>
        </is>
      </c>
    </row>
    <row r="40">
      <c r="A40" s="29" t="inlineStr">
        <is>
          <t>high_price</t>
        </is>
      </c>
      <c r="B40" s="29" t="inlineStr">
        <is>
          <t>High priority</t>
        </is>
      </c>
      <c r="C40" s="29" t="inlineStr">
        <is>
          <t>high_price.csv</t>
        </is>
      </c>
      <c r="D40" s="29" t="inlineStr">
        <is>
          <t>715009925</t>
        </is>
      </c>
      <c r="E40" s="29" t="inlineStr">
        <is>
          <t>Бампер передній BRP Can-Am Maverick R (Red)</t>
        </is>
      </c>
      <c r="F40" s="35" t="n">
        <v>16</v>
      </c>
      <c r="G40" s="35" t="n">
        <v>14227</v>
      </c>
      <c r="H40" s="36" t="n">
        <v>0.11</v>
      </c>
      <c r="I40" s="37" t="n">
        <v>0.85</v>
      </c>
      <c r="J40" s="37" t="n">
        <v>13.54</v>
      </c>
      <c r="K40" s="38" t="n">
        <v>0</v>
      </c>
      <c r="L40" s="37" t="n">
        <v>0</v>
      </c>
      <c r="M40" s="37" t="n">
        <v>0</v>
      </c>
      <c r="N40" s="38" t="n">
        <v>0</v>
      </c>
      <c r="O40" s="37" t="n">
        <v>0</v>
      </c>
      <c r="P40" s="29" t="inlineStr">
        <is>
          <t>http://t3.gstatic.com/shopping?q=tbn:ANd9GcQDTJ3ASJw4uNV7Qvnn7noHej7qt1EKtkRQNUkth1iYc4WzUrvTZZ73A41KGgA</t>
        </is>
      </c>
      <c r="Q40" s="29" t="inlineStr">
        <is>
          <t>Відповідає вимогам</t>
        </is>
      </c>
      <c r="R40" s="29" t="n"/>
      <c r="S40" s="29" t="inlineStr">
        <is>
          <t>грн35 172,00</t>
        </is>
      </c>
      <c r="T40" s="29" t="inlineStr">
        <is>
          <t>UAH</t>
        </is>
      </c>
      <c r="U40" s="39" t="inlineStr">
        <is>
          <t>WATCH</t>
        </is>
      </c>
      <c r="V40" s="40">
        <f>IFERROR(L40/J40,0)</f>
        <v/>
      </c>
      <c r="W40" s="29" t="inlineStr">
        <is>
          <t>Monitor performance and collect more data.</t>
        </is>
      </c>
      <c r="X40" s="29" t="inlineStr">
        <is>
          <t>Cost is below the 300 watch threshold.</t>
        </is>
      </c>
    </row>
    <row r="41">
      <c r="A41" s="29" t="inlineStr">
        <is>
          <t>high_price</t>
        </is>
      </c>
      <c r="B41" s="29" t="inlineStr">
        <is>
          <t>High priority</t>
        </is>
      </c>
      <c r="C41" s="29" t="inlineStr">
        <is>
          <t>high_price.csv</t>
        </is>
      </c>
      <c r="D41" s="29" t="inlineStr">
        <is>
          <t>420464113</t>
        </is>
      </c>
      <c r="E41" s="29" t="inlineStr">
        <is>
          <t>Блок управління BRP Can-Am, Ski-Doo, Sea-Doo</t>
        </is>
      </c>
      <c r="F41" s="35" t="n">
        <v>8</v>
      </c>
      <c r="G41" s="35" t="n">
        <v>3272</v>
      </c>
      <c r="H41" s="36" t="n">
        <v>0.24</v>
      </c>
      <c r="I41" s="37" t="n">
        <v>1.95</v>
      </c>
      <c r="J41" s="37" t="n">
        <v>15.57</v>
      </c>
      <c r="K41" s="38" t="n">
        <v>0</v>
      </c>
      <c r="L41" s="37" t="n">
        <v>0</v>
      </c>
      <c r="M41" s="37" t="n">
        <v>0</v>
      </c>
      <c r="N41" s="38" t="n">
        <v>0</v>
      </c>
      <c r="O41" s="37" t="n">
        <v>0</v>
      </c>
      <c r="P41" s="29" t="inlineStr">
        <is>
          <t>http://t2.gstatic.com/shopping?q=tbn:ANd9GcQgeUtF-MhgLKshlfZJhUYCmzUhWjr3ZFs1nbCP-Ou9Cy7-9EJra8rMOJyJ8U_5d13gQAP9Bm_6</t>
        </is>
      </c>
      <c r="Q41" s="29" t="inlineStr">
        <is>
          <t>Відповідає вимогам</t>
        </is>
      </c>
      <c r="R41" s="29" t="n"/>
      <c r="S41" s="29" t="inlineStr">
        <is>
          <t>грн39 995,00</t>
        </is>
      </c>
      <c r="T41" s="29" t="inlineStr">
        <is>
          <t>UAH</t>
        </is>
      </c>
      <c r="U41" s="39" t="inlineStr">
        <is>
          <t>WATCH</t>
        </is>
      </c>
      <c r="V41" s="40">
        <f>IFERROR(L41/J41,0)</f>
        <v/>
      </c>
      <c r="W41" s="29" t="inlineStr">
        <is>
          <t>Monitor performance and collect more data.</t>
        </is>
      </c>
      <c r="X41" s="29" t="inlineStr">
        <is>
          <t>Cost is below the 300 watch threshold.</t>
        </is>
      </c>
    </row>
    <row r="42">
      <c r="A42" s="29" t="inlineStr">
        <is>
          <t>high_price</t>
        </is>
      </c>
      <c r="B42" s="29" t="inlineStr">
        <is>
          <t>High priority</t>
        </is>
      </c>
      <c r="C42" s="29" t="inlineStr">
        <is>
          <t>high_price.csv</t>
        </is>
      </c>
      <c r="D42" s="29" t="inlineStr">
        <is>
          <t>715007083</t>
        </is>
      </c>
      <c r="E42" s="29" t="inlineStr">
        <is>
          <t>Комплект шноркеля BRP Can-Am Renegade G2S 2021+</t>
        </is>
      </c>
      <c r="F42" s="35" t="n">
        <v>0</v>
      </c>
      <c r="G42" s="35" t="n">
        <v>21</v>
      </c>
      <c r="H42" s="36" t="n">
        <v>0</v>
      </c>
      <c r="I42" s="37" t="n">
        <v>0</v>
      </c>
      <c r="J42" s="37" t="n">
        <v>0</v>
      </c>
      <c r="K42" s="38" t="n">
        <v>0</v>
      </c>
      <c r="L42" s="37" t="n">
        <v>0</v>
      </c>
      <c r="M42" s="37" t="n">
        <v>0</v>
      </c>
      <c r="N42" s="38" t="n">
        <v>0</v>
      </c>
      <c r="O42" s="37" t="n">
        <v>0</v>
      </c>
      <c r="P42" s="29" t="inlineStr">
        <is>
          <t>http://t3.gstatic.com/shopping?q=tbn:ANd9GcSHoJvOsAm7ovnv6v0WD_2BBbNAWdPdnGnuk9w-lJFJhhGUPKSkRGCe8wYC2n0</t>
        </is>
      </c>
      <c r="Q42" s="29" t="inlineStr">
        <is>
          <t>Відповідає вимогам</t>
        </is>
      </c>
      <c r="R42" s="29" t="n"/>
      <c r="S42" s="29" t="inlineStr">
        <is>
          <t>грн35 627,00</t>
        </is>
      </c>
      <c r="T42" s="29" t="inlineStr">
        <is>
          <t>UAH</t>
        </is>
      </c>
      <c r="U42" s="39" t="inlineStr">
        <is>
          <t>WATCH</t>
        </is>
      </c>
      <c r="V42" s="40">
        <f>IFERROR(L42/J42,0)</f>
        <v/>
      </c>
      <c r="W42" s="29" t="inlineStr">
        <is>
          <t>Monitor performance and collect more data.</t>
        </is>
      </c>
      <c r="X42" s="29" t="inlineStr">
        <is>
          <t>Cost is below the 300 watch threshold.</t>
        </is>
      </c>
    </row>
    <row r="43">
      <c r="A43" s="29" t="inlineStr">
        <is>
          <t>high_price</t>
        </is>
      </c>
      <c r="B43" s="29" t="inlineStr">
        <is>
          <t>High priority</t>
        </is>
      </c>
      <c r="C43" s="29" t="inlineStr">
        <is>
          <t>high_price.csv</t>
        </is>
      </c>
      <c r="D43" s="29" t="inlineStr">
        <is>
          <t>420686714</t>
        </is>
      </c>
      <c r="E43" s="29" t="inlineStr">
        <is>
          <t>КПП в зборі BRP Can-Am Outlander 800 850 1000, Renegade 800 850</t>
        </is>
      </c>
      <c r="F43" s="35" t="n">
        <v>25</v>
      </c>
      <c r="G43" s="35" t="n">
        <v>2793</v>
      </c>
      <c r="H43" s="36" t="n">
        <v>0.9</v>
      </c>
      <c r="I43" s="37" t="n">
        <v>11.92</v>
      </c>
      <c r="J43" s="37" t="n">
        <v>298.01</v>
      </c>
      <c r="K43" s="38" t="n">
        <v>0</v>
      </c>
      <c r="L43" s="37" t="n">
        <v>0</v>
      </c>
      <c r="M43" s="37" t="n">
        <v>0</v>
      </c>
      <c r="N43" s="38" t="n">
        <v>0</v>
      </c>
      <c r="O43" s="37" t="n">
        <v>0</v>
      </c>
      <c r="P43" s="29" t="inlineStr">
        <is>
          <t>http://t1.gstatic.com/shopping?q=tbn:ANd9GcTvo8KJ38AQ2NXHiC1RWx6-MS7niJPr-MzX_Mkonigu1W8yQpNmI-1Qo7_yNoLIZNkdMm1H2RI</t>
        </is>
      </c>
      <c r="Q43" s="29" t="inlineStr">
        <is>
          <t>Відповідає вимогам</t>
        </is>
      </c>
      <c r="R43" s="29" t="n"/>
      <c r="S43" s="29" t="inlineStr">
        <is>
          <t>грн119 938,00</t>
        </is>
      </c>
      <c r="T43" s="29" t="inlineStr">
        <is>
          <t>UAH</t>
        </is>
      </c>
      <c r="U43" s="39" t="inlineStr">
        <is>
          <t>WATCH</t>
        </is>
      </c>
      <c r="V43" s="40">
        <f>IFERROR(L43/J43,0)</f>
        <v/>
      </c>
      <c r="W43" s="29" t="inlineStr">
        <is>
          <t>Monitor performance and collect more data.</t>
        </is>
      </c>
      <c r="X43" s="29" t="inlineStr">
        <is>
          <t>Cost is below the 300 watch threshold.</t>
        </is>
      </c>
    </row>
    <row r="44">
      <c r="A44" s="29" t="inlineStr">
        <is>
          <t>high_price</t>
        </is>
      </c>
      <c r="B44" s="29" t="inlineStr">
        <is>
          <t>High priority</t>
        </is>
      </c>
      <c r="C44" s="29" t="inlineStr">
        <is>
          <t>high_price.csv</t>
        </is>
      </c>
      <c r="D44" s="29" t="inlineStr">
        <is>
          <t>715004754</t>
        </is>
      </c>
      <c r="E44" s="29" t="inlineStr">
        <is>
          <t>Рокслайдери BRP Can-Am Maverick Trail Max 700 800 1000, Maverick Sport Max 1000</t>
        </is>
      </c>
      <c r="F44" s="35" t="n">
        <v>2</v>
      </c>
      <c r="G44" s="35" t="n">
        <v>450</v>
      </c>
      <c r="H44" s="36" t="n">
        <v>0.44</v>
      </c>
      <c r="I44" s="37" t="n">
        <v>0.97</v>
      </c>
      <c r="J44" s="37" t="n">
        <v>1.93</v>
      </c>
      <c r="K44" s="38" t="n">
        <v>0</v>
      </c>
      <c r="L44" s="37" t="n">
        <v>0</v>
      </c>
      <c r="M44" s="37" t="n">
        <v>0</v>
      </c>
      <c r="N44" s="38" t="n">
        <v>0</v>
      </c>
      <c r="O44" s="37" t="n">
        <v>0</v>
      </c>
      <c r="P44" s="29" t="inlineStr">
        <is>
          <t>http://t1.gstatic.com/shopping?q=tbn:ANd9GcR-dGeAKMVLWsrid-GLzWdzh6n0NiX9zzTpRZvD-8NFamYc6qPAsxidJC8JH34</t>
        </is>
      </c>
      <c r="Q44" s="29" t="inlineStr">
        <is>
          <t>Відповідає вимогам</t>
        </is>
      </c>
      <c r="R44" s="29" t="n"/>
      <c r="S44" s="29" t="inlineStr">
        <is>
          <t>грн32 078,00</t>
        </is>
      </c>
      <c r="T44" s="29" t="inlineStr">
        <is>
          <t>UAH</t>
        </is>
      </c>
      <c r="U44" s="39" t="inlineStr">
        <is>
          <t>WATCH</t>
        </is>
      </c>
      <c r="V44" s="40">
        <f>IFERROR(L44/J44,0)</f>
        <v/>
      </c>
      <c r="W44" s="29" t="inlineStr">
        <is>
          <t>Monitor performance and collect more data.</t>
        </is>
      </c>
      <c r="X44" s="29" t="inlineStr">
        <is>
          <t>Cost is below the 300 watch threshold.</t>
        </is>
      </c>
    </row>
    <row r="45">
      <c r="A45" s="29" t="inlineStr">
        <is>
          <t>high_price</t>
        </is>
      </c>
      <c r="B45" s="29" t="inlineStr">
        <is>
          <t>High priority</t>
        </is>
      </c>
      <c r="C45" s="29" t="inlineStr">
        <is>
          <t>high_price.csv</t>
        </is>
      </c>
      <c r="D45" s="29" t="inlineStr">
        <is>
          <t>707602682</t>
        </is>
      </c>
      <c r="E45" s="29" t="inlineStr">
        <is>
          <t>Вихлопна труба BRP Can-Am Maverick X3 2020-2023</t>
        </is>
      </c>
      <c r="F45" s="35" t="n">
        <v>14</v>
      </c>
      <c r="G45" s="35" t="n">
        <v>12337</v>
      </c>
      <c r="H45" s="36" t="n">
        <v>0.11</v>
      </c>
      <c r="I45" s="37" t="n">
        <v>3.55</v>
      </c>
      <c r="J45" s="37" t="n">
        <v>49.77</v>
      </c>
      <c r="K45" s="38" t="n">
        <v>0</v>
      </c>
      <c r="L45" s="37" t="n">
        <v>0</v>
      </c>
      <c r="M45" s="37" t="n">
        <v>0</v>
      </c>
      <c r="N45" s="38" t="n">
        <v>0</v>
      </c>
      <c r="O45" s="37" t="n">
        <v>0</v>
      </c>
      <c r="P45" s="29" t="inlineStr">
        <is>
          <t>http://t1.gstatic.com/shopping?q=tbn:ANd9GcQNXe8blV-4PW_A0tS068LvQNlRn0sRb5dYta2qnOiVhR_hiGFtsEfo3p-DlE16zCOfTgJVBV4</t>
        </is>
      </c>
      <c r="Q45" s="29" t="inlineStr">
        <is>
          <t>Відповідає вимогам</t>
        </is>
      </c>
      <c r="R45" s="29" t="n"/>
      <c r="S45" s="29" t="inlineStr">
        <is>
          <t>грн44 909,00</t>
        </is>
      </c>
      <c r="T45" s="29" t="inlineStr">
        <is>
          <t>UAH</t>
        </is>
      </c>
      <c r="U45" s="39" t="inlineStr">
        <is>
          <t>WATCH</t>
        </is>
      </c>
      <c r="V45" s="40">
        <f>IFERROR(L45/J45,0)</f>
        <v/>
      </c>
      <c r="W45" s="29" t="inlineStr">
        <is>
          <t>Monitor performance and collect more data.</t>
        </is>
      </c>
      <c r="X45" s="29" t="inlineStr">
        <is>
          <t>Cost is below the 300 watch threshold.</t>
        </is>
      </c>
    </row>
    <row r="46">
      <c r="A46" s="29" t="inlineStr">
        <is>
          <t>high_price</t>
        </is>
      </c>
      <c r="B46" s="29" t="inlineStr">
        <is>
          <t>High priority</t>
        </is>
      </c>
      <c r="C46" s="29" t="inlineStr">
        <is>
          <t>high_price.csv</t>
        </is>
      </c>
      <c r="D46" s="29" t="inlineStr">
        <is>
          <t>715007752</t>
        </is>
      </c>
      <c r="E46" s="29" t="inlineStr">
        <is>
          <t>Базове кріплення відвалу центральне BRP Can-Am ProMount</t>
        </is>
      </c>
      <c r="F46" s="35" t="n">
        <v>0</v>
      </c>
      <c r="G46" s="35" t="n">
        <v>64</v>
      </c>
      <c r="H46" s="36" t="n">
        <v>0</v>
      </c>
      <c r="I46" s="37" t="n">
        <v>0</v>
      </c>
      <c r="J46" s="37" t="n">
        <v>0</v>
      </c>
      <c r="K46" s="38" t="n">
        <v>0</v>
      </c>
      <c r="L46" s="37" t="n">
        <v>0</v>
      </c>
      <c r="M46" s="37" t="n">
        <v>0</v>
      </c>
      <c r="N46" s="38" t="n">
        <v>0</v>
      </c>
      <c r="O46" s="37" t="n">
        <v>0</v>
      </c>
      <c r="P46" s="29" t="inlineStr">
        <is>
          <t>http://t0.gstatic.com/shopping?q=tbn:ANd9GcTTrUhMohqO-3QcpyYh3SyDL3dKnG3eBaK2EjA382-Ilockl5uRS7DU4sCVyOcwdGtgrOhbfapb</t>
        </is>
      </c>
      <c r="Q46" s="29" t="inlineStr">
        <is>
          <t>Відповідає вимогам</t>
        </is>
      </c>
      <c r="R46" s="29" t="n"/>
      <c r="S46" s="29" t="inlineStr">
        <is>
          <t>грн31 304,00</t>
        </is>
      </c>
      <c r="T46" s="29" t="inlineStr">
        <is>
          <t>UAH</t>
        </is>
      </c>
      <c r="U46" s="39" t="inlineStr">
        <is>
          <t>WATCH</t>
        </is>
      </c>
      <c r="V46" s="40">
        <f>IFERROR(L46/J46,0)</f>
        <v/>
      </c>
      <c r="W46" s="29" t="inlineStr">
        <is>
          <t>Monitor performance and collect more data.</t>
        </is>
      </c>
      <c r="X46" s="29" t="inlineStr">
        <is>
          <t>Cost is below the 300 watch threshold.</t>
        </is>
      </c>
    </row>
    <row r="47">
      <c r="A47" s="29" t="inlineStr">
        <is>
          <t>high_price</t>
        </is>
      </c>
      <c r="B47" s="29" t="inlineStr">
        <is>
          <t>High priority</t>
        </is>
      </c>
      <c r="C47" s="29" t="inlineStr">
        <is>
          <t>high_price.csv</t>
        </is>
      </c>
      <c r="D47" s="29" t="inlineStr">
        <is>
          <t>3234421</t>
        </is>
      </c>
      <c r="E47" s="29" t="inlineStr">
        <is>
          <t>Шестерня КПП Polaris Sportsman 400 450 500 570, Hawkeye 400 (59T)</t>
        </is>
      </c>
      <c r="F47" s="35" t="n">
        <v>0</v>
      </c>
      <c r="G47" s="35" t="n">
        <v>109</v>
      </c>
      <c r="H47" s="36" t="n">
        <v>0</v>
      </c>
      <c r="I47" s="37" t="n">
        <v>0</v>
      </c>
      <c r="J47" s="37" t="n">
        <v>0</v>
      </c>
      <c r="K47" s="38" t="n">
        <v>0</v>
      </c>
      <c r="L47" s="37" t="n">
        <v>0</v>
      </c>
      <c r="M47" s="37" t="n">
        <v>0</v>
      </c>
      <c r="N47" s="38" t="n">
        <v>0</v>
      </c>
      <c r="O47" s="37" t="n">
        <v>0</v>
      </c>
      <c r="P47" s="29" t="inlineStr">
        <is>
          <t>http://t1.gstatic.com/shopping?q=tbn:ANd9GcQsieII7PhWFiD8-W872mOSjx7KU8T7UtnZUT0Rn7IavGUMdg03Zcp718xSSO1kkNNkhnLX2tc</t>
        </is>
      </c>
      <c r="Q47" s="29" t="inlineStr">
        <is>
          <t>Відповідає вимогам</t>
        </is>
      </c>
      <c r="R47" s="29" t="n"/>
      <c r="S47" s="29" t="inlineStr">
        <is>
          <t>грн32 578,00</t>
        </is>
      </c>
      <c r="T47" s="29" t="inlineStr">
        <is>
          <t>UAH</t>
        </is>
      </c>
      <c r="U47" s="39" t="inlineStr">
        <is>
          <t>WATCH</t>
        </is>
      </c>
      <c r="V47" s="40">
        <f>IFERROR(L47/J47,0)</f>
        <v/>
      </c>
      <c r="W47" s="29" t="inlineStr">
        <is>
          <t>Monitor performance and collect more data.</t>
        </is>
      </c>
      <c r="X47" s="29" t="inlineStr">
        <is>
          <t>Cost is below the 300 watch threshold.</t>
        </is>
      </c>
    </row>
    <row r="48">
      <c r="A48" s="29" t="inlineStr">
        <is>
          <t>high_price</t>
        </is>
      </c>
      <c r="B48" s="29" t="inlineStr">
        <is>
          <t>High priority</t>
        </is>
      </c>
      <c r="C48" s="29" t="inlineStr">
        <is>
          <t>high_price.csv</t>
        </is>
      </c>
      <c r="D48" s="29" t="inlineStr">
        <is>
          <t>05433</t>
        </is>
      </c>
      <c r="E48" s="29" t="inlineStr">
        <is>
          <t>Комплект рестайлінгу BRP Can-Am Renegade G2S</t>
        </is>
      </c>
      <c r="F48" s="35" t="n">
        <v>23</v>
      </c>
      <c r="G48" s="35" t="n">
        <v>8030</v>
      </c>
      <c r="H48" s="36" t="n">
        <v>0.29</v>
      </c>
      <c r="I48" s="37" t="n">
        <v>0.83</v>
      </c>
      <c r="J48" s="37" t="n">
        <v>19.16</v>
      </c>
      <c r="K48" s="38" t="n">
        <v>0</v>
      </c>
      <c r="L48" s="37" t="n">
        <v>0</v>
      </c>
      <c r="M48" s="37" t="n">
        <v>0</v>
      </c>
      <c r="N48" s="38" t="n">
        <v>0</v>
      </c>
      <c r="O48" s="37" t="n">
        <v>0</v>
      </c>
      <c r="P48" s="29" t="inlineStr">
        <is>
          <t>http://t0.gstatic.com/shopping?q=tbn:ANd9GcSaab8EGHpgTIwvgaATmx6hq3A1P4QslUTK_m_jAcrY1l5EbOfgMDZBpb22L94a-StJ9yRdjPY</t>
        </is>
      </c>
      <c r="Q48" s="29" t="inlineStr">
        <is>
          <t>Відповідає вимогам</t>
        </is>
      </c>
      <c r="R48" s="29" t="n"/>
      <c r="S48" s="29" t="inlineStr">
        <is>
          <t>грн67 386,00</t>
        </is>
      </c>
      <c r="T48" s="29" t="inlineStr">
        <is>
          <t>UAH</t>
        </is>
      </c>
      <c r="U48" s="39" t="inlineStr">
        <is>
          <t>WATCH</t>
        </is>
      </c>
      <c r="V48" s="40">
        <f>IFERROR(L48/J48,0)</f>
        <v/>
      </c>
      <c r="W48" s="29" t="inlineStr">
        <is>
          <t>Monitor performance and collect more data.</t>
        </is>
      </c>
      <c r="X48" s="29" t="inlineStr">
        <is>
          <t>Cost is below the 300 watch threshold.</t>
        </is>
      </c>
    </row>
    <row r="49">
      <c r="A49" s="29" t="inlineStr">
        <is>
          <t>high_price</t>
        </is>
      </c>
      <c r="B49" s="29" t="inlineStr">
        <is>
          <t>High priority</t>
        </is>
      </c>
      <c r="C49" s="29" t="inlineStr">
        <is>
          <t>high_price.csv</t>
        </is>
      </c>
      <c r="D49" s="29" t="inlineStr">
        <is>
          <t>715007376</t>
        </is>
      </c>
      <c r="E49" s="29" t="inlineStr">
        <is>
          <t>Захисні сітки на двері BRP Can-Am Maverick R</t>
        </is>
      </c>
      <c r="F49" s="35" t="n">
        <v>16</v>
      </c>
      <c r="G49" s="35" t="n">
        <v>5834</v>
      </c>
      <c r="H49" s="36" t="n">
        <v>0.27</v>
      </c>
      <c r="I49" s="37" t="n">
        <v>1.05</v>
      </c>
      <c r="J49" s="37" t="n">
        <v>16.86</v>
      </c>
      <c r="K49" s="38" t="n">
        <v>0</v>
      </c>
      <c r="L49" s="37" t="n">
        <v>0</v>
      </c>
      <c r="M49" s="37" t="n">
        <v>0</v>
      </c>
      <c r="N49" s="38" t="n">
        <v>0</v>
      </c>
      <c r="O49" s="37" t="n">
        <v>0</v>
      </c>
      <c r="P49" s="29" t="inlineStr">
        <is>
          <t>http://t3.gstatic.com/shopping?q=tbn:ANd9GcSBfN0Ij1f8pGwdl6pp6G5K1AcU1-FSN8BJGzOA8ZheCCQ6lSbeZyStV1c8P8g</t>
        </is>
      </c>
      <c r="Q49" s="29" t="inlineStr">
        <is>
          <t>Відповідає вимогам</t>
        </is>
      </c>
      <c r="R49" s="29" t="n"/>
      <c r="S49" s="29" t="inlineStr">
        <is>
          <t>грн30 895,00</t>
        </is>
      </c>
      <c r="T49" s="29" t="inlineStr">
        <is>
          <t>UAH</t>
        </is>
      </c>
      <c r="U49" s="39" t="inlineStr">
        <is>
          <t>WATCH</t>
        </is>
      </c>
      <c r="V49" s="40">
        <f>IFERROR(L49/J49,0)</f>
        <v/>
      </c>
      <c r="W49" s="29" t="inlineStr">
        <is>
          <t>Monitor performance and collect more data.</t>
        </is>
      </c>
      <c r="X49" s="29" t="inlineStr">
        <is>
          <t>Cost is below the 300 watch threshold.</t>
        </is>
      </c>
    </row>
    <row r="50">
      <c r="A50" s="29" t="inlineStr">
        <is>
          <t>high_price</t>
        </is>
      </c>
      <c r="B50" s="29" t="inlineStr">
        <is>
          <t>High priority</t>
        </is>
      </c>
      <c r="C50" s="29" t="inlineStr">
        <is>
          <t>high_price.csv</t>
        </is>
      </c>
      <c r="D50" s="29" t="inlineStr">
        <is>
          <t>715004718</t>
        </is>
      </c>
      <c r="E50" s="29" t="inlineStr">
        <is>
          <t>Бокові вікна BRP Can-Am Maverick Trail 800 1000, Maverick Sport 1000, Commander 700 1000</t>
        </is>
      </c>
      <c r="F50" s="35" t="n">
        <v>64</v>
      </c>
      <c r="G50" s="35" t="n">
        <v>25012</v>
      </c>
      <c r="H50" s="36" t="n">
        <v>0.26</v>
      </c>
      <c r="I50" s="37" t="n">
        <v>1.26</v>
      </c>
      <c r="J50" s="37" t="n">
        <v>80.48999999999999</v>
      </c>
      <c r="K50" s="38" t="n">
        <v>0</v>
      </c>
      <c r="L50" s="37" t="n">
        <v>0</v>
      </c>
      <c r="M50" s="37" t="n">
        <v>0</v>
      </c>
      <c r="N50" s="38" t="n">
        <v>0</v>
      </c>
      <c r="O50" s="37" t="n">
        <v>0</v>
      </c>
      <c r="P50" s="29" t="inlineStr">
        <is>
          <t>http://t1.gstatic.com/shopping?q=tbn:ANd9GcRT3hFIWqc4pnapzPRtSVedq_HXC1ihPNZp9iq--SwfQH6y0-j9dr2siH691Fs</t>
        </is>
      </c>
      <c r="Q50" s="29" t="inlineStr">
        <is>
          <t>Відповідає вимогам</t>
        </is>
      </c>
      <c r="R50" s="29" t="n"/>
      <c r="S50" s="29" t="inlineStr">
        <is>
          <t>грн48 048,00</t>
        </is>
      </c>
      <c r="T50" s="29" t="inlineStr">
        <is>
          <t>UAH</t>
        </is>
      </c>
      <c r="U50" s="39" t="inlineStr">
        <is>
          <t>WATCH</t>
        </is>
      </c>
      <c r="V50" s="40">
        <f>IFERROR(L50/J50,0)</f>
        <v/>
      </c>
      <c r="W50" s="29" t="inlineStr">
        <is>
          <t>Monitor performance and collect more data.</t>
        </is>
      </c>
      <c r="X50" s="29" t="inlineStr">
        <is>
          <t>Cost is below the 300 watch threshold.</t>
        </is>
      </c>
    </row>
    <row r="51">
      <c r="A51" s="29" t="inlineStr">
        <is>
          <t>high_price</t>
        </is>
      </c>
      <c r="B51" s="29" t="inlineStr">
        <is>
          <t>High priority</t>
        </is>
      </c>
      <c r="C51" s="29" t="inlineStr">
        <is>
          <t>high_price.csv</t>
        </is>
      </c>
      <c r="D51" s="29" t="inlineStr">
        <is>
          <t>420464215</t>
        </is>
      </c>
      <c r="E51" s="29" t="inlineStr">
        <is>
          <t>Блок управління BRP Can-Am Maverick X3 (21-23), Maverick R (24+)</t>
        </is>
      </c>
      <c r="F51" s="35" t="n">
        <v>0</v>
      </c>
      <c r="G51" s="35" t="n">
        <v>936</v>
      </c>
      <c r="H51" s="36" t="n">
        <v>0</v>
      </c>
      <c r="I51" s="37" t="n">
        <v>0</v>
      </c>
      <c r="J51" s="37" t="n">
        <v>0</v>
      </c>
      <c r="K51" s="38" t="n">
        <v>0</v>
      </c>
      <c r="L51" s="37" t="n">
        <v>0</v>
      </c>
      <c r="M51" s="37" t="n">
        <v>0</v>
      </c>
      <c r="N51" s="38" t="n">
        <v>0</v>
      </c>
      <c r="O51" s="37" t="n">
        <v>0</v>
      </c>
      <c r="P51" s="29" t="inlineStr">
        <is>
          <t>http://t1.gstatic.com/shopping?q=tbn:ANd9GcRRVXqBZvV3I0vf4UTMn_MP_MYBBZyB_f8xnytJ3t51uExJPa757BmcfwCyQE1MHk-3GU0Cybc</t>
        </is>
      </c>
      <c r="Q51" s="29" t="inlineStr">
        <is>
          <t>Відповідає вимогам</t>
        </is>
      </c>
      <c r="R51" s="29" t="n"/>
      <c r="S51" s="29" t="inlineStr">
        <is>
          <t>грн33 033,00</t>
        </is>
      </c>
      <c r="T51" s="29" t="inlineStr">
        <is>
          <t>UAH</t>
        </is>
      </c>
      <c r="U51" s="39" t="inlineStr">
        <is>
          <t>WATCH</t>
        </is>
      </c>
      <c r="V51" s="40">
        <f>IFERROR(L51/J51,0)</f>
        <v/>
      </c>
      <c r="W51" s="29" t="inlineStr">
        <is>
          <t>Monitor performance and collect more data.</t>
        </is>
      </c>
      <c r="X51" s="29" t="inlineStr">
        <is>
          <t>Cost is below the 300 watch threshold.</t>
        </is>
      </c>
    </row>
    <row r="52">
      <c r="A52" s="29" t="inlineStr">
        <is>
          <t>high_price</t>
        </is>
      </c>
      <c r="B52" s="29" t="inlineStr">
        <is>
          <t>High priority</t>
        </is>
      </c>
      <c r="C52" s="29" t="inlineStr">
        <is>
          <t>high_price.csv</t>
        </is>
      </c>
      <c r="D52" s="29" t="inlineStr">
        <is>
          <t>41300-hp7-a00</t>
        </is>
      </c>
      <c r="E52" s="29" t="inlineStr">
        <is>
          <t>Редуктор задній в зборі Honda TRX 420 Rancher 2009-2014</t>
        </is>
      </c>
      <c r="F52" s="35" t="n">
        <v>3</v>
      </c>
      <c r="G52" s="35" t="n">
        <v>1148</v>
      </c>
      <c r="H52" s="36" t="n">
        <v>0.26</v>
      </c>
      <c r="I52" s="37" t="n">
        <v>1.74</v>
      </c>
      <c r="J52" s="37" t="n">
        <v>5.23</v>
      </c>
      <c r="K52" s="38" t="n">
        <v>0</v>
      </c>
      <c r="L52" s="37" t="n">
        <v>0</v>
      </c>
      <c r="M52" s="37" t="n">
        <v>0</v>
      </c>
      <c r="N52" s="38" t="n">
        <v>0</v>
      </c>
      <c r="O52" s="37" t="n">
        <v>0</v>
      </c>
      <c r="P52" s="29" t="inlineStr">
        <is>
          <t>http://t2.gstatic.com/shopping?q=tbn:ANd9GcRvU0jyl0JAuZKft_YYzkLzoIOH5PsdOgPmSNzcxTxW0GORlxVtDQOlUJZwLcsgzoPf3LuWNfQ</t>
        </is>
      </c>
      <c r="Q52" s="29" t="inlineStr">
        <is>
          <t>Відповідає вимогам</t>
        </is>
      </c>
      <c r="R52" s="29" t="n"/>
      <c r="S52" s="29" t="inlineStr">
        <is>
          <t>грн51 188,00</t>
        </is>
      </c>
      <c r="T52" s="29" t="inlineStr">
        <is>
          <t>UAH</t>
        </is>
      </c>
      <c r="U52" s="39" t="inlineStr">
        <is>
          <t>WATCH</t>
        </is>
      </c>
      <c r="V52" s="40">
        <f>IFERROR(L52/J52,0)</f>
        <v/>
      </c>
      <c r="W52" s="29" t="inlineStr">
        <is>
          <t>Monitor performance and collect more data.</t>
        </is>
      </c>
      <c r="X52" s="29" t="inlineStr">
        <is>
          <t>Cost is below the 300 watch threshold.</t>
        </is>
      </c>
    </row>
    <row r="53">
      <c r="A53" s="29" t="inlineStr">
        <is>
          <t>high_price</t>
        </is>
      </c>
      <c r="B53" s="29" t="inlineStr">
        <is>
          <t>High priority</t>
        </is>
      </c>
      <c r="C53" s="29" t="inlineStr">
        <is>
          <t>high_price.csv</t>
        </is>
      </c>
      <c r="D53" s="29" t="inlineStr">
        <is>
          <t>715007712</t>
        </is>
      </c>
      <c r="E53" s="29" t="inlineStr">
        <is>
          <t>Комплект багатофункціональних перемикачів SMART для BRP Can-Am Maverick R</t>
        </is>
      </c>
      <c r="F53" s="35" t="n">
        <v>23</v>
      </c>
      <c r="G53" s="35" t="n">
        <v>6509</v>
      </c>
      <c r="H53" s="36" t="n">
        <v>0.35</v>
      </c>
      <c r="I53" s="37" t="n">
        <v>4.33</v>
      </c>
      <c r="J53" s="37" t="n">
        <v>99.58</v>
      </c>
      <c r="K53" s="38" t="n">
        <v>0.93</v>
      </c>
      <c r="L53" s="37" t="n">
        <v>6199.39</v>
      </c>
      <c r="M53" s="37" t="n">
        <v>106.98</v>
      </c>
      <c r="N53" s="38" t="n">
        <v>5.64</v>
      </c>
      <c r="O53" s="37" t="n">
        <v>18584.63</v>
      </c>
      <c r="P53" s="29" t="inlineStr">
        <is>
          <t>http://t3.gstatic.com/shopping?q=tbn:ANd9GcTFD0RcKbIHGZnKZUJE0J8xW-qN_liFVdgkyk0QzGD5AaPodeNLvwB20AoM1g</t>
        </is>
      </c>
      <c r="Q53" s="29" t="inlineStr">
        <is>
          <t>Відповідає вимогам</t>
        </is>
      </c>
      <c r="R53" s="29" t="n"/>
      <c r="S53" s="29" t="inlineStr">
        <is>
          <t>грн31 304,00</t>
        </is>
      </c>
      <c r="T53" s="29" t="inlineStr">
        <is>
          <t>UAH</t>
        </is>
      </c>
      <c r="U53" s="39" t="inlineStr">
        <is>
          <t>WATCH</t>
        </is>
      </c>
      <c r="V53" s="40">
        <f>IFERROR(L53/J53,0)</f>
        <v/>
      </c>
      <c r="W53" s="29" t="inlineStr">
        <is>
          <t>Monitor performance and collect more data.</t>
        </is>
      </c>
      <c r="X53" s="29" t="inlineStr">
        <is>
          <t>Cost is below the 300 watch threshold.</t>
        </is>
      </c>
    </row>
    <row r="54">
      <c r="A54" s="29" t="inlineStr">
        <is>
          <t>high_price</t>
        </is>
      </c>
      <c r="B54" s="29" t="inlineStr">
        <is>
          <t>High priority</t>
        </is>
      </c>
      <c r="C54" s="29" t="inlineStr">
        <is>
          <t>high_price.csv</t>
        </is>
      </c>
      <c r="D54" s="29" t="inlineStr">
        <is>
          <t>715002882</t>
        </is>
      </c>
      <c r="E54" s="29" t="inlineStr">
        <is>
          <t>Глушник Yoshimura для BRP Can-Am Maverick X3</t>
        </is>
      </c>
      <c r="F54" s="35" t="n">
        <v>55</v>
      </c>
      <c r="G54" s="35" t="n">
        <v>20552</v>
      </c>
      <c r="H54" s="36" t="n">
        <v>0.27</v>
      </c>
      <c r="I54" s="37" t="n">
        <v>4.79</v>
      </c>
      <c r="J54" s="37" t="n">
        <v>263.38</v>
      </c>
      <c r="K54" s="38" t="n">
        <v>0.05</v>
      </c>
      <c r="L54" s="37" t="n">
        <v>212.19</v>
      </c>
      <c r="M54" s="37" t="n">
        <v>5792.51</v>
      </c>
      <c r="N54" s="38" t="n">
        <v>18.62</v>
      </c>
      <c r="O54" s="37" t="n">
        <v>392443.55</v>
      </c>
      <c r="P54" s="29" t="inlineStr">
        <is>
          <t>http://t2.gstatic.com/shopping?q=tbn:ANd9GcRiaDPrUvzPWyUnm1qe1ifpkQd1SOdnvjvsC5PHsD8zlCJYl6mZvpkCPg1LHacW40VBZJYqdkU</t>
        </is>
      </c>
      <c r="Q54" s="29" t="inlineStr">
        <is>
          <t>Відповідає вимогам</t>
        </is>
      </c>
      <c r="R54" s="29" t="n"/>
      <c r="S54" s="29" t="inlineStr">
        <is>
          <t>грн98 280,00</t>
        </is>
      </c>
      <c r="T54" s="29" t="inlineStr">
        <is>
          <t>UAH</t>
        </is>
      </c>
      <c r="U54" s="39" t="inlineStr">
        <is>
          <t>WATCH</t>
        </is>
      </c>
      <c r="V54" s="40">
        <f>IFERROR(L54/J54,0)</f>
        <v/>
      </c>
      <c r="W54" s="29" t="inlineStr">
        <is>
          <t>Monitor performance and collect more data.</t>
        </is>
      </c>
      <c r="X54" s="29" t="inlineStr">
        <is>
          <t>Cost is below the 300 watch threshold.</t>
        </is>
      </c>
    </row>
    <row r="55">
      <c r="A55" s="29" t="inlineStr">
        <is>
          <t>high_price</t>
        </is>
      </c>
      <c r="B55" s="29" t="inlineStr">
        <is>
          <t>High priority</t>
        </is>
      </c>
      <c r="C55" s="29" t="inlineStr">
        <is>
          <t>high_price.csv</t>
        </is>
      </c>
      <c r="D55" s="29" t="inlineStr">
        <is>
          <t>715007261</t>
        </is>
      </c>
      <c r="E55" s="29" t="inlineStr">
        <is>
          <t>Конусний снігоприбиральний відвал BRP Can-Am ProMount 1.52м</t>
        </is>
      </c>
      <c r="F55" s="35" t="n">
        <v>0</v>
      </c>
      <c r="G55" s="35" t="n">
        <v>2317</v>
      </c>
      <c r="H55" s="36" t="n">
        <v>0</v>
      </c>
      <c r="I55" s="37" t="n">
        <v>0</v>
      </c>
      <c r="J55" s="37" t="n">
        <v>0</v>
      </c>
      <c r="K55" s="38" t="n">
        <v>0</v>
      </c>
      <c r="L55" s="37" t="n">
        <v>0</v>
      </c>
      <c r="M55" s="37" t="n">
        <v>0</v>
      </c>
      <c r="N55" s="38" t="n">
        <v>0</v>
      </c>
      <c r="O55" s="37" t="n">
        <v>0</v>
      </c>
      <c r="P55" s="29" t="inlineStr">
        <is>
          <t>http://t0.gstatic.com/shopping?q=tbn:ANd9GcQVhet3ZvVe0fDn9SBkMPuQK_hg903YDz4liGJRH3Q-yM4KFa8FV28rclwyPx_l7ZoVroSAFi5H</t>
        </is>
      </c>
      <c r="Q55" s="29" t="inlineStr">
        <is>
          <t>Відповідає вимогам</t>
        </is>
      </c>
      <c r="R55" s="29" t="n"/>
      <c r="S55" s="29" t="inlineStr">
        <is>
          <t>грн32 578,00</t>
        </is>
      </c>
      <c r="T55" s="29" t="inlineStr">
        <is>
          <t>UAH</t>
        </is>
      </c>
      <c r="U55" s="39" t="inlineStr">
        <is>
          <t>WATCH</t>
        </is>
      </c>
      <c r="V55" s="40">
        <f>IFERROR(L55/J55,0)</f>
        <v/>
      </c>
      <c r="W55" s="29" t="inlineStr">
        <is>
          <t>Monitor performance and collect more data.</t>
        </is>
      </c>
      <c r="X55" s="29" t="inlineStr">
        <is>
          <t>Cost is below the 300 watch threshold.</t>
        </is>
      </c>
    </row>
    <row r="56">
      <c r="A56" s="29" t="inlineStr">
        <is>
          <t>high_price</t>
        </is>
      </c>
      <c r="B56" s="29" t="inlineStr">
        <is>
          <t>High priority</t>
        </is>
      </c>
      <c r="C56" s="29" t="inlineStr">
        <is>
          <t>high_price.csv</t>
        </is>
      </c>
      <c r="D56" s="29" t="inlineStr">
        <is>
          <t>715002373</t>
        </is>
      </c>
      <c r="E56" s="29" t="inlineStr">
        <is>
          <t>Сидіння пасажирське BRP Can-Am Outlander G2 G2L 2015+</t>
        </is>
      </c>
      <c r="F56" s="35" t="n">
        <v>51</v>
      </c>
      <c r="G56" s="35" t="n">
        <v>9229</v>
      </c>
      <c r="H56" s="36" t="n">
        <v>0.55</v>
      </c>
      <c r="I56" s="37" t="n">
        <v>6.77</v>
      </c>
      <c r="J56" s="37" t="n">
        <v>345.08</v>
      </c>
      <c r="K56" s="38" t="n">
        <v>0.11</v>
      </c>
      <c r="L56" s="37" t="n">
        <v>92.08</v>
      </c>
      <c r="M56" s="37" t="n">
        <v>3204.26</v>
      </c>
      <c r="N56" s="38" t="n">
        <v>0.11</v>
      </c>
      <c r="O56" s="37" t="n">
        <v>92.08</v>
      </c>
      <c r="P56" s="29" t="inlineStr">
        <is>
          <t>http://t0.gstatic.com/shopping?q=tbn:ANd9GcSsKXl2MiD6ANUCUK56INbU3gaxicdqdU95Js59KzaG8V2UTtXLcjtMU_8yo1WNb_qYrKLbeT3L</t>
        </is>
      </c>
      <c r="Q56" s="29" t="inlineStr">
        <is>
          <t>Відповідає вимогам</t>
        </is>
      </c>
      <c r="R56" s="29" t="n"/>
      <c r="S56" s="29" t="inlineStr">
        <is>
          <t>грн38 539,00</t>
        </is>
      </c>
      <c r="T56" s="29" t="inlineStr">
        <is>
          <t>UAH</t>
        </is>
      </c>
      <c r="U56" s="39" t="inlineStr">
        <is>
          <t>WATCH</t>
        </is>
      </c>
      <c r="V56" s="40">
        <f>IFERROR(L56/J56,0)</f>
        <v/>
      </c>
      <c r="W56" s="29" t="inlineStr">
        <is>
          <t>Monitor performance and collect more data.</t>
        </is>
      </c>
      <c r="X56" s="29" t="inlineStr">
        <is>
          <t>Performance is below the scale and keep thresholds.</t>
        </is>
      </c>
    </row>
    <row r="57">
      <c r="A57" s="29" t="inlineStr">
        <is>
          <t>high_price</t>
        </is>
      </c>
      <c r="B57" s="29" t="inlineStr">
        <is>
          <t>High priority</t>
        </is>
      </c>
      <c r="C57" s="29" t="inlineStr">
        <is>
          <t>high_price.csv</t>
        </is>
      </c>
      <c r="D57" s="29" t="inlineStr">
        <is>
          <t>4430</t>
        </is>
      </c>
      <c r="E57" s="29" t="inlineStr">
        <is>
          <t>Колінвал у зборі Polaris Sportsman 850 (09+), Scrambler 850 (13+)</t>
        </is>
      </c>
      <c r="F57" s="35" t="n">
        <v>0</v>
      </c>
      <c r="G57" s="35" t="n">
        <v>192</v>
      </c>
      <c r="H57" s="36" t="n">
        <v>0</v>
      </c>
      <c r="I57" s="37" t="n">
        <v>0</v>
      </c>
      <c r="J57" s="37" t="n">
        <v>0</v>
      </c>
      <c r="K57" s="38" t="n">
        <v>0</v>
      </c>
      <c r="L57" s="37" t="n">
        <v>0</v>
      </c>
      <c r="M57" s="37" t="n">
        <v>0</v>
      </c>
      <c r="N57" s="38" t="n">
        <v>0</v>
      </c>
      <c r="O57" s="37" t="n">
        <v>0</v>
      </c>
      <c r="P57" s="29" t="inlineStr">
        <is>
          <t>http://t3.gstatic.com/shopping?q=tbn:ANd9GcTogHpQV1D5p-X2w5M16FRjZmWVQ33FxzVfTzF-UERPhiqCVopqU37CTlCdFg</t>
        </is>
      </c>
      <c r="Q57" s="29" t="inlineStr">
        <is>
          <t>Відповідає вимогам</t>
        </is>
      </c>
      <c r="R57" s="29" t="n"/>
      <c r="S57" s="29" t="inlineStr">
        <is>
          <t>грн52 189,00</t>
        </is>
      </c>
      <c r="T57" s="29" t="inlineStr">
        <is>
          <t>UAH</t>
        </is>
      </c>
      <c r="U57" s="39" t="inlineStr">
        <is>
          <t>WATCH</t>
        </is>
      </c>
      <c r="V57" s="40">
        <f>IFERROR(L57/J57,0)</f>
        <v/>
      </c>
      <c r="W57" s="29" t="inlineStr">
        <is>
          <t>Monitor performance and collect more data.</t>
        </is>
      </c>
      <c r="X57" s="29" t="inlineStr">
        <is>
          <t>Cost is below the 300 watch threshold.</t>
        </is>
      </c>
    </row>
    <row r="58">
      <c r="A58" s="29" t="inlineStr">
        <is>
          <t>high_price</t>
        </is>
      </c>
      <c r="B58" s="29" t="inlineStr">
        <is>
          <t>High priority</t>
        </is>
      </c>
      <c r="C58" s="29" t="inlineStr">
        <is>
          <t>high_price.csv</t>
        </is>
      </c>
      <c r="D58" s="29" t="inlineStr">
        <is>
          <t>715002873</t>
        </is>
      </c>
      <c r="E58" s="29" t="inlineStr">
        <is>
          <t>Комплект музики MTX для BRP Can-Am Maverick X3</t>
        </is>
      </c>
      <c r="F58" s="35" t="n">
        <v>15</v>
      </c>
      <c r="G58" s="35" t="n">
        <v>5461</v>
      </c>
      <c r="H58" s="36" t="n">
        <v>0.27</v>
      </c>
      <c r="I58" s="37" t="n">
        <v>5.58</v>
      </c>
      <c r="J58" s="37" t="n">
        <v>83.66</v>
      </c>
      <c r="K58" s="38" t="n">
        <v>0</v>
      </c>
      <c r="L58" s="37" t="n">
        <v>0</v>
      </c>
      <c r="M58" s="37" t="n">
        <v>0</v>
      </c>
      <c r="N58" s="38" t="n">
        <v>0</v>
      </c>
      <c r="O58" s="37" t="n">
        <v>0.57</v>
      </c>
      <c r="P58" s="29" t="inlineStr">
        <is>
          <t>http://t0.gstatic.com/shopping?q=tbn:ANd9GcTIlqW55_jWbzDXZagGmOlACDyRYRBtjcHIQgQOh-qNfpU453xTB_V0ewWgYA7gVmmcm50IIJOD</t>
        </is>
      </c>
      <c r="Q58" s="29" t="inlineStr">
        <is>
          <t>Відповідає вимогам</t>
        </is>
      </c>
      <c r="R58" s="29" t="n"/>
      <c r="S58" s="29" t="inlineStr">
        <is>
          <t>грн91 091,00</t>
        </is>
      </c>
      <c r="T58" s="29" t="inlineStr">
        <is>
          <t>UAH</t>
        </is>
      </c>
      <c r="U58" s="39" t="inlineStr">
        <is>
          <t>WATCH</t>
        </is>
      </c>
      <c r="V58" s="40">
        <f>IFERROR(L58/J58,0)</f>
        <v/>
      </c>
      <c r="W58" s="29" t="inlineStr">
        <is>
          <t>Monitor performance and collect more data.</t>
        </is>
      </c>
      <c r="X58" s="29" t="inlineStr">
        <is>
          <t>Cost is below the 300 watch threshold.</t>
        </is>
      </c>
    </row>
    <row r="59">
      <c r="A59" s="29" t="inlineStr">
        <is>
          <t>high_price</t>
        </is>
      </c>
      <c r="B59" s="29" t="inlineStr">
        <is>
          <t>High priority</t>
        </is>
      </c>
      <c r="C59" s="29" t="inlineStr">
        <is>
          <t>high_price.csv</t>
        </is>
      </c>
      <c r="D59" s="29" t="inlineStr">
        <is>
          <t>715009471</t>
        </is>
      </c>
      <c r="E59" s="29" t="inlineStr">
        <is>
          <t>Кофр LinQ для BRP Can-Am Outlander G3 G3L (145L)</t>
        </is>
      </c>
      <c r="F59" s="35" t="n">
        <v>51</v>
      </c>
      <c r="G59" s="35" t="n">
        <v>13443</v>
      </c>
      <c r="H59" s="36" t="n">
        <v>0.38</v>
      </c>
      <c r="I59" s="37" t="n">
        <v>13.13</v>
      </c>
      <c r="J59" s="37" t="n">
        <v>669.55</v>
      </c>
      <c r="K59" s="38" t="n">
        <v>1.64</v>
      </c>
      <c r="L59" s="37" t="n">
        <v>35521.89</v>
      </c>
      <c r="M59" s="37" t="n">
        <v>407.2</v>
      </c>
      <c r="N59" s="38" t="n">
        <v>5.07</v>
      </c>
      <c r="O59" s="37" t="n">
        <v>141903.92</v>
      </c>
      <c r="P59" s="29" t="inlineStr">
        <is>
          <t>http://t1.gstatic.com/shopping?q=tbn:ANd9GcTHzoMhEnrGe_z4L9TxbWY6VRamkc4Fj0b_9mgGt9HM4jzHhh3md0YQukjpXTe7kv_4jYVQ6sk</t>
        </is>
      </c>
      <c r="Q59" s="29" t="inlineStr">
        <is>
          <t>Відповідає вимогам</t>
        </is>
      </c>
      <c r="R59" s="29" t="n"/>
      <c r="S59" s="29" t="inlineStr">
        <is>
          <t>грн35 399,00</t>
        </is>
      </c>
      <c r="T59" s="29" t="inlineStr">
        <is>
          <t>UAH</t>
        </is>
      </c>
      <c r="U59" s="41" t="inlineStr">
        <is>
          <t>SCALE</t>
        </is>
      </c>
      <c r="V59" s="40">
        <f>IFERROR(L59/J59,0)</f>
        <v/>
      </c>
      <c r="W59" s="29" t="inlineStr">
        <is>
          <t>Increase the budget and bids for this product.</t>
        </is>
      </c>
      <c r="X59" s="29" t="inlineStr">
        <is>
          <t>ROAS of at least 1200% with conversion value of at least 5000.</t>
        </is>
      </c>
    </row>
    <row r="60">
      <c r="A60" s="29" t="inlineStr">
        <is>
          <t>high_price</t>
        </is>
      </c>
      <c r="B60" s="29" t="inlineStr">
        <is>
          <t>High priority</t>
        </is>
      </c>
      <c r="C60" s="29" t="inlineStr">
        <is>
          <t>high_price.csv</t>
        </is>
      </c>
      <c r="D60" s="29" t="inlineStr">
        <is>
          <t>715001308</t>
        </is>
      </c>
      <c r="E60" s="29" t="inlineStr">
        <is>
          <t>Комплект покажчиків поворотів і звукового сигналу BRP Can-Am Maverick 1000, Commander 800 1000</t>
        </is>
      </c>
      <c r="F60" s="35" t="n">
        <v>46</v>
      </c>
      <c r="G60" s="35" t="n">
        <v>23574</v>
      </c>
      <c r="H60" s="36" t="n">
        <v>0.2</v>
      </c>
      <c r="I60" s="37" t="n">
        <v>1.57</v>
      </c>
      <c r="J60" s="37" t="n">
        <v>72.29000000000001</v>
      </c>
      <c r="K60" s="38" t="n">
        <v>0.62</v>
      </c>
      <c r="L60" s="37" t="n">
        <v>10133.5</v>
      </c>
      <c r="M60" s="37" t="n">
        <v>116.39</v>
      </c>
      <c r="N60" s="38" t="n">
        <v>0.66</v>
      </c>
      <c r="O60" s="37" t="n">
        <v>10260.72</v>
      </c>
      <c r="P60" s="29" t="inlineStr">
        <is>
          <t>http://t1.gstatic.com/shopping?q=tbn:ANd9GcSLGDyovRk5SiCk1IPRRCbzNkA8s39bBdxNirW_qJC03VCeeLRgLmnO-JOhCT4</t>
        </is>
      </c>
      <c r="Q60" s="29" t="inlineStr">
        <is>
          <t>Відповідає вимогам</t>
        </is>
      </c>
      <c r="R60" s="29" t="n"/>
      <c r="S60" s="29" t="inlineStr">
        <is>
          <t>грн31 532,00</t>
        </is>
      </c>
      <c r="T60" s="29" t="inlineStr">
        <is>
          <t>UAH</t>
        </is>
      </c>
      <c r="U60" s="39" t="inlineStr">
        <is>
          <t>WATCH</t>
        </is>
      </c>
      <c r="V60" s="40">
        <f>IFERROR(L60/J60,0)</f>
        <v/>
      </c>
      <c r="W60" s="29" t="inlineStr">
        <is>
          <t>Monitor performance and collect more data.</t>
        </is>
      </c>
      <c r="X60" s="29" t="inlineStr">
        <is>
          <t>Cost is below the 300 watch threshold.</t>
        </is>
      </c>
    </row>
    <row r="61">
      <c r="A61" s="29" t="inlineStr">
        <is>
          <t>high_price</t>
        </is>
      </c>
      <c r="B61" s="29" t="inlineStr">
        <is>
          <t>High priority</t>
        </is>
      </c>
      <c r="C61" s="29" t="inlineStr">
        <is>
          <t>high_price.csv</t>
        </is>
      </c>
      <c r="D61" s="29" t="inlineStr">
        <is>
          <t>52200-hp5-600</t>
        </is>
      </c>
      <c r="E61" s="29" t="inlineStr">
        <is>
          <t>Маятник Honda TRX 420 Rancher 2007-2013</t>
        </is>
      </c>
      <c r="F61" s="35" t="n">
        <v>1</v>
      </c>
      <c r="G61" s="35" t="n">
        <v>63</v>
      </c>
      <c r="H61" s="36" t="n">
        <v>1.59</v>
      </c>
      <c r="I61" s="37" t="n">
        <v>0.62</v>
      </c>
      <c r="J61" s="37" t="n">
        <v>0.62</v>
      </c>
      <c r="K61" s="38" t="n">
        <v>0</v>
      </c>
      <c r="L61" s="37" t="n">
        <v>0</v>
      </c>
      <c r="M61" s="37" t="n">
        <v>0</v>
      </c>
      <c r="N61" s="38" t="n">
        <v>0</v>
      </c>
      <c r="O61" s="37" t="n">
        <v>0</v>
      </c>
      <c r="P61" s="29" t="inlineStr">
        <is>
          <t>http://t0.gstatic.com/shopping?q=tbn:ANd9GcSD3lkCaQorbBRjUAHMNawVoLDXoIUGlxWri-TreBPJLS2SgSnhtsujEAPyXDfwHypkcxPwNKA</t>
        </is>
      </c>
      <c r="Q61" s="29" t="inlineStr">
        <is>
          <t>Відповідає вимогам</t>
        </is>
      </c>
      <c r="R61" s="29" t="n"/>
      <c r="S61" s="29" t="inlineStr">
        <is>
          <t>грн35 945,00</t>
        </is>
      </c>
      <c r="T61" s="29" t="inlineStr">
        <is>
          <t>UAH</t>
        </is>
      </c>
      <c r="U61" s="39" t="inlineStr">
        <is>
          <t>WATCH</t>
        </is>
      </c>
      <c r="V61" s="40">
        <f>IFERROR(L61/J61,0)</f>
        <v/>
      </c>
      <c r="W61" s="29" t="inlineStr">
        <is>
          <t>Monitor performance and collect more data.</t>
        </is>
      </c>
      <c r="X61" s="29" t="inlineStr">
        <is>
          <t>Cost is below the 300 watch threshold.</t>
        </is>
      </c>
    </row>
    <row r="62">
      <c r="A62" s="29" t="inlineStr">
        <is>
          <t>high_price</t>
        </is>
      </c>
      <c r="B62" s="29" t="inlineStr">
        <is>
          <t>High priority</t>
        </is>
      </c>
      <c r="C62" s="29" t="inlineStr">
        <is>
          <t>high_price.csv</t>
        </is>
      </c>
      <c r="D62" s="29" t="inlineStr">
        <is>
          <t>0jya-051000-10002</t>
        </is>
      </c>
      <c r="E62" s="29" t="inlineStr">
        <is>
          <t>Варіатор ведучий в зборі CFMoto CForce 1000 (19+), UForce 1000 (18+)</t>
        </is>
      </c>
      <c r="F62" s="35" t="n">
        <v>38</v>
      </c>
      <c r="G62" s="35" t="n">
        <v>1981</v>
      </c>
      <c r="H62" s="36" t="n">
        <v>1.92</v>
      </c>
      <c r="I62" s="37" t="n">
        <v>9.93</v>
      </c>
      <c r="J62" s="37" t="n">
        <v>377.17</v>
      </c>
      <c r="K62" s="38" t="n">
        <v>0.57</v>
      </c>
      <c r="L62" s="37" t="n">
        <v>1804.49</v>
      </c>
      <c r="M62" s="37" t="n">
        <v>665.72</v>
      </c>
      <c r="N62" s="38" t="n">
        <v>0.57</v>
      </c>
      <c r="O62" s="37" t="n">
        <v>1804.49</v>
      </c>
      <c r="P62" s="29" t="inlineStr">
        <is>
          <t>http://t2.gstatic.com/shopping?q=tbn:ANd9GcQ-ySJC21kJFK4OFq1XBdO1PnUpjH1q-7s8N-aC9YWWk98v4D_z6gTEzdcUYthR3jtvb6NjEU4</t>
        </is>
      </c>
      <c r="Q62" s="29" t="inlineStr">
        <is>
          <t>Відповідає вимогам</t>
        </is>
      </c>
      <c r="R62" s="29" t="n"/>
      <c r="S62" s="29" t="inlineStr">
        <is>
          <t>грн40 177,00</t>
        </is>
      </c>
      <c r="T62" s="29" t="inlineStr">
        <is>
          <t>UAH</t>
        </is>
      </c>
      <c r="U62" s="39" t="inlineStr">
        <is>
          <t>WATCH</t>
        </is>
      </c>
      <c r="V62" s="40">
        <f>IFERROR(L62/J62,0)</f>
        <v/>
      </c>
      <c r="W62" s="29" t="inlineStr">
        <is>
          <t>Monitor performance and collect more data.</t>
        </is>
      </c>
      <c r="X62" s="29" t="inlineStr">
        <is>
          <t>Performance is below the scale and keep thresholds.</t>
        </is>
      </c>
    </row>
    <row r="63">
      <c r="A63" s="29" t="inlineStr">
        <is>
          <t>high_price</t>
        </is>
      </c>
      <c r="B63" s="29" t="inlineStr">
        <is>
          <t>High priority</t>
        </is>
      </c>
      <c r="C63" s="29" t="inlineStr">
        <is>
          <t>high_price.csv</t>
        </is>
      </c>
      <c r="D63" s="29" t="inlineStr">
        <is>
          <t>706202385</t>
        </is>
      </c>
      <c r="E63" s="29" t="inlineStr">
        <is>
          <t>Амортизатор передній лівий BRP Can-Am Maverick X3 XRS 2021-2023</t>
        </is>
      </c>
      <c r="F63" s="35" t="n">
        <v>1</v>
      </c>
      <c r="G63" s="35" t="n">
        <v>2228</v>
      </c>
      <c r="H63" s="36" t="n">
        <v>0.04</v>
      </c>
      <c r="I63" s="37" t="n">
        <v>0.77</v>
      </c>
      <c r="J63" s="37" t="n">
        <v>0.77</v>
      </c>
      <c r="K63" s="38" t="n">
        <v>0</v>
      </c>
      <c r="L63" s="37" t="n">
        <v>0</v>
      </c>
      <c r="M63" s="37" t="n">
        <v>0</v>
      </c>
      <c r="N63" s="38" t="n">
        <v>0</v>
      </c>
      <c r="O63" s="37" t="n">
        <v>0</v>
      </c>
      <c r="P63" s="29" t="inlineStr">
        <is>
          <t>http://t1.gstatic.com/shopping?q=tbn:ANd9GcRpX0ATZ81ciF1Gz-isb1DnGSXnZXF7n75-5bnvqDMnGjpxT5kBXPrPF5FwE1V-UTLCpo2WGVpv</t>
        </is>
      </c>
      <c r="Q63" s="29" t="inlineStr">
        <is>
          <t>Відповідає вимогам</t>
        </is>
      </c>
      <c r="R63" s="29" t="n"/>
      <c r="S63" s="29" t="inlineStr">
        <is>
          <t>грн89 726,00</t>
        </is>
      </c>
      <c r="T63" s="29" t="inlineStr">
        <is>
          <t>UAH</t>
        </is>
      </c>
      <c r="U63" s="39" t="inlineStr">
        <is>
          <t>WATCH</t>
        </is>
      </c>
      <c r="V63" s="40">
        <f>IFERROR(L63/J63,0)</f>
        <v/>
      </c>
      <c r="W63" s="29" t="inlineStr">
        <is>
          <t>Monitor performance and collect more data.</t>
        </is>
      </c>
      <c r="X63" s="29" t="inlineStr">
        <is>
          <t>Cost is below the 300 watch threshold.</t>
        </is>
      </c>
    </row>
    <row r="64">
      <c r="A64" s="29" t="inlineStr">
        <is>
          <t>high_price</t>
        </is>
      </c>
      <c r="B64" s="29" t="inlineStr">
        <is>
          <t>High priority</t>
        </is>
      </c>
      <c r="C64" s="29" t="inlineStr">
        <is>
          <t>high_price.csv</t>
        </is>
      </c>
      <c r="D64" s="29" t="inlineStr">
        <is>
          <t>12100-hn5-670</t>
        </is>
      </c>
      <c r="E64" s="29" t="inlineStr">
        <is>
          <t>Циліндр двигуна Honda TRX 350 Rancher 2000-2006</t>
        </is>
      </c>
      <c r="F64" s="35" t="n">
        <v>2</v>
      </c>
      <c r="G64" s="35" t="n">
        <v>3544</v>
      </c>
      <c r="H64" s="36" t="n">
        <v>0.06</v>
      </c>
      <c r="I64" s="37" t="n">
        <v>2.11</v>
      </c>
      <c r="J64" s="37" t="n">
        <v>4.21</v>
      </c>
      <c r="K64" s="38" t="n">
        <v>0</v>
      </c>
      <c r="L64" s="37" t="n">
        <v>0</v>
      </c>
      <c r="M64" s="37" t="n">
        <v>0</v>
      </c>
      <c r="N64" s="38" t="n">
        <v>0</v>
      </c>
      <c r="O64" s="37" t="n">
        <v>0</v>
      </c>
      <c r="P64" s="29" t="inlineStr">
        <is>
          <t>http://t2.gstatic.com/shopping?q=tbn:ANd9GcRDUqdv4XvXVw6pXi4mZitN4KvzFQ-GHa-cgEjuv0piB4Nc4igBO69eQCUoxI_gramNEsU7-ile</t>
        </is>
      </c>
      <c r="Q64" s="29" t="inlineStr">
        <is>
          <t>Відповідає вимогам</t>
        </is>
      </c>
      <c r="R64" s="29" t="n"/>
      <c r="S64" s="29" t="inlineStr">
        <is>
          <t>грн34 762,00</t>
        </is>
      </c>
      <c r="T64" s="29" t="inlineStr">
        <is>
          <t>UAH</t>
        </is>
      </c>
      <c r="U64" s="39" t="inlineStr">
        <is>
          <t>WATCH</t>
        </is>
      </c>
      <c r="V64" s="40">
        <f>IFERROR(L64/J64,0)</f>
        <v/>
      </c>
      <c r="W64" s="29" t="inlineStr">
        <is>
          <t>Monitor performance and collect more data.</t>
        </is>
      </c>
      <c r="X64" s="29" t="inlineStr">
        <is>
          <t>Cost is below the 300 watch threshold.</t>
        </is>
      </c>
    </row>
    <row r="65">
      <c r="A65" s="29" t="inlineStr">
        <is>
          <t>high_price</t>
        </is>
      </c>
      <c r="B65" s="29" t="inlineStr">
        <is>
          <t>High priority</t>
        </is>
      </c>
      <c r="C65" s="29" t="inlineStr">
        <is>
          <t>high_price.csv</t>
        </is>
      </c>
      <c r="D65" s="29" t="inlineStr">
        <is>
          <t>1323068</t>
        </is>
      </c>
      <c r="E65" s="29" t="inlineStr">
        <is>
          <t>Варіатор ведучий в зборі Polaris RZR XP 1000 (14-18), General 1000 (18+)</t>
        </is>
      </c>
      <c r="F65" s="35" t="n">
        <v>29</v>
      </c>
      <c r="G65" s="35" t="n">
        <v>4525</v>
      </c>
      <c r="H65" s="36" t="n">
        <v>0.64</v>
      </c>
      <c r="I65" s="37" t="n">
        <v>6.25</v>
      </c>
      <c r="J65" s="37" t="n">
        <v>181.28</v>
      </c>
      <c r="K65" s="38" t="n">
        <v>0</v>
      </c>
      <c r="L65" s="37" t="n">
        <v>0</v>
      </c>
      <c r="M65" s="37" t="n">
        <v>0</v>
      </c>
      <c r="N65" s="38" t="n">
        <v>0</v>
      </c>
      <c r="O65" s="37" t="n">
        <v>0</v>
      </c>
      <c r="P65" s="29" t="inlineStr">
        <is>
          <t>http://t0.gstatic.com/shopping?q=tbn:ANd9GcRrKWxTLllplxbLxzHFN98-8yWI364HMIYy7oF58GjeYBid6BJG2r_sYimU6sWQXoj07wCH0R5v</t>
        </is>
      </c>
      <c r="Q65" s="29" t="inlineStr">
        <is>
          <t>Відповідає вимогам</t>
        </is>
      </c>
      <c r="R65" s="29" t="n"/>
      <c r="S65" s="29" t="inlineStr">
        <is>
          <t>грн45 000,00</t>
        </is>
      </c>
      <c r="T65" s="29" t="inlineStr">
        <is>
          <t>UAH</t>
        </is>
      </c>
      <c r="U65" s="39" t="inlineStr">
        <is>
          <t>WATCH</t>
        </is>
      </c>
      <c r="V65" s="40">
        <f>IFERROR(L65/J65,0)</f>
        <v/>
      </c>
      <c r="W65" s="29" t="inlineStr">
        <is>
          <t>Monitor performance and collect more data.</t>
        </is>
      </c>
      <c r="X65" s="29" t="inlineStr">
        <is>
          <t>Cost is below the 300 watch threshold.</t>
        </is>
      </c>
    </row>
    <row r="66">
      <c r="A66" s="29" t="inlineStr">
        <is>
          <t>high_price</t>
        </is>
      </c>
      <c r="B66" s="29" t="inlineStr">
        <is>
          <t>High priority</t>
        </is>
      </c>
      <c r="C66" s="29" t="inlineStr">
        <is>
          <t>high_price.csv</t>
        </is>
      </c>
      <c r="D66" s="29" t="inlineStr">
        <is>
          <t>715007322</t>
        </is>
      </c>
      <c r="E66" s="29" t="inlineStr">
        <is>
          <t>Світлодіодна балка SMART під дах BRP Can-Am Maverick R</t>
        </is>
      </c>
      <c r="F66" s="35" t="n">
        <v>7</v>
      </c>
      <c r="G66" s="35" t="n">
        <v>3238</v>
      </c>
      <c r="H66" s="36" t="n">
        <v>0.22</v>
      </c>
      <c r="I66" s="37" t="n">
        <v>5.05</v>
      </c>
      <c r="J66" s="37" t="n">
        <v>35.36</v>
      </c>
      <c r="K66" s="38" t="n">
        <v>0</v>
      </c>
      <c r="L66" s="37" t="n">
        <v>13.23</v>
      </c>
      <c r="M66" s="37" t="n">
        <v>0</v>
      </c>
      <c r="N66" s="38" t="n">
        <v>5.66</v>
      </c>
      <c r="O66" s="37" t="n">
        <v>309654.76</v>
      </c>
      <c r="P66" s="29" t="inlineStr">
        <is>
          <t>http://t2.gstatic.com/shopping?q=tbn:ANd9GcQfrTPE9dHqSgPMHFju4sfguUeBuAmq1aEPS_CU4zaUKlz4x3yZ1wIiNfx2Ig</t>
        </is>
      </c>
      <c r="Q66" s="29" t="inlineStr">
        <is>
          <t>Відповідає вимогам</t>
        </is>
      </c>
      <c r="R66" s="29" t="n"/>
      <c r="S66" s="29" t="inlineStr">
        <is>
          <t>грн67 795,00</t>
        </is>
      </c>
      <c r="T66" s="29" t="inlineStr">
        <is>
          <t>UAH</t>
        </is>
      </c>
      <c r="U66" s="39" t="inlineStr">
        <is>
          <t>WATCH</t>
        </is>
      </c>
      <c r="V66" s="40">
        <f>IFERROR(L66/J66,0)</f>
        <v/>
      </c>
      <c r="W66" s="29" t="inlineStr">
        <is>
          <t>Monitor performance and collect more data.</t>
        </is>
      </c>
      <c r="X66" s="29" t="inlineStr">
        <is>
          <t>Cost is below the 300 watch threshold.</t>
        </is>
      </c>
    </row>
    <row r="67">
      <c r="A67" s="29" t="inlineStr">
        <is>
          <t>high_price</t>
        </is>
      </c>
      <c r="B67" s="29" t="inlineStr">
        <is>
          <t>High priority</t>
        </is>
      </c>
      <c r="C67" s="29" t="inlineStr">
        <is>
          <t>high_price.csv</t>
        </is>
      </c>
      <c r="D67" s="29" t="inlineStr">
        <is>
          <t>1323317</t>
        </is>
      </c>
      <c r="E67" s="29" t="inlineStr">
        <is>
          <t>Варіатор ведучий в зборі Polaris RZR XP 1000 (17+), RZR Trail S 1000 (23+), Ranger 1000 (17-18), General 1000 (20+)</t>
        </is>
      </c>
      <c r="F67" s="35" t="n">
        <v>5</v>
      </c>
      <c r="G67" s="35" t="n">
        <v>3814</v>
      </c>
      <c r="H67" s="36" t="n">
        <v>0.13</v>
      </c>
      <c r="I67" s="37" t="n">
        <v>1.39</v>
      </c>
      <c r="J67" s="37" t="n">
        <v>6.93</v>
      </c>
      <c r="K67" s="38" t="n">
        <v>0</v>
      </c>
      <c r="L67" s="37" t="n">
        <v>0</v>
      </c>
      <c r="M67" s="37" t="n">
        <v>0</v>
      </c>
      <c r="N67" s="38" t="n">
        <v>0</v>
      </c>
      <c r="O67" s="37" t="n">
        <v>0</v>
      </c>
      <c r="P67" s="29" t="inlineStr">
        <is>
          <t>http://t0.gstatic.com/shopping?q=tbn:ANd9GcTxxaz19PMC6izTxWIeBYTreMEUDaJ7mZQGQ5eBCYqpTxKvfDqMRwkH8vTuychtNZriNjpu9YgG</t>
        </is>
      </c>
      <c r="Q67" s="29" t="inlineStr">
        <is>
          <t>Відповідає вимогам</t>
        </is>
      </c>
      <c r="R67" s="29" t="n"/>
      <c r="S67" s="29" t="inlineStr">
        <is>
          <t>грн45 000,00</t>
        </is>
      </c>
      <c r="T67" s="29" t="inlineStr">
        <is>
          <t>UAH</t>
        </is>
      </c>
      <c r="U67" s="39" t="inlineStr">
        <is>
          <t>WATCH</t>
        </is>
      </c>
      <c r="V67" s="40">
        <f>IFERROR(L67/J67,0)</f>
        <v/>
      </c>
      <c r="W67" s="29" t="inlineStr">
        <is>
          <t>Monitor performance and collect more data.</t>
        </is>
      </c>
      <c r="X67" s="29" t="inlineStr">
        <is>
          <t>Cost is below the 300 watch threshold.</t>
        </is>
      </c>
    </row>
    <row r="68">
      <c r="A68" s="29" t="inlineStr">
        <is>
          <t>high_price</t>
        </is>
      </c>
      <c r="B68" s="29" t="inlineStr">
        <is>
          <t>High priority</t>
        </is>
      </c>
      <c r="C68" s="29" t="inlineStr">
        <is>
          <t>high_price.csv</t>
        </is>
      </c>
      <c r="D68" s="29" t="inlineStr">
        <is>
          <t>3239382</t>
        </is>
      </c>
      <c r="E68" s="29" t="inlineStr">
        <is>
          <t>Головна пара переднього редуктора Polaris Sportsman Scrambler 850 1000, RZR 570 (15-16), Ranger 570 900 1000 ETX, ACE 325 570</t>
        </is>
      </c>
      <c r="F68" s="35" t="n">
        <v>0</v>
      </c>
      <c r="G68" s="35" t="n">
        <v>10</v>
      </c>
      <c r="H68" s="36" t="n">
        <v>0</v>
      </c>
      <c r="I68" s="37" t="n">
        <v>0</v>
      </c>
      <c r="J68" s="37" t="n">
        <v>0</v>
      </c>
      <c r="K68" s="38" t="n">
        <v>0</v>
      </c>
      <c r="L68" s="37" t="n">
        <v>0</v>
      </c>
      <c r="M68" s="37" t="n">
        <v>0</v>
      </c>
      <c r="N68" s="38" t="n">
        <v>0</v>
      </c>
      <c r="O68" s="37" t="n">
        <v>0</v>
      </c>
      <c r="P68" s="29" t="inlineStr">
        <is>
          <t>http://t0.gstatic.com/shopping?q=tbn:ANd9GcQbAR9Z17JiMsi343XO4fk29xyIwu4S9v-t-1XtSRmcW3pK9ryF-HmnaHv5pi8hhZfR3lXpdl3O</t>
        </is>
      </c>
      <c r="Q68" s="29" t="inlineStr">
        <is>
          <t>Відповідає вимогам</t>
        </is>
      </c>
      <c r="R68" s="29" t="n"/>
      <c r="S68" s="29" t="inlineStr">
        <is>
          <t>грн41 178,00</t>
        </is>
      </c>
      <c r="T68" s="29" t="inlineStr">
        <is>
          <t>UAH</t>
        </is>
      </c>
      <c r="U68" s="39" t="inlineStr">
        <is>
          <t>WATCH</t>
        </is>
      </c>
      <c r="V68" s="40">
        <f>IFERROR(L68/J68,0)</f>
        <v/>
      </c>
      <c r="W68" s="29" t="inlineStr">
        <is>
          <t>Monitor performance and collect more data.</t>
        </is>
      </c>
      <c r="X68" s="29" t="inlineStr">
        <is>
          <t>Cost is below the 300 watch threshold.</t>
        </is>
      </c>
    </row>
    <row r="69">
      <c r="A69" s="29" t="inlineStr">
        <is>
          <t>high_price</t>
        </is>
      </c>
      <c r="B69" s="29" t="inlineStr">
        <is>
          <t>High priority</t>
        </is>
      </c>
      <c r="C69" s="29" t="inlineStr">
        <is>
          <t>high_price.csv</t>
        </is>
      </c>
      <c r="D69" s="29" t="inlineStr">
        <is>
          <t>715003678</t>
        </is>
      </c>
      <c r="E69" s="29" t="inlineStr">
        <is>
          <t>Комплект обігрівача BRP Can-Am Maverick Trail 800 1000, Maverick Sport 1000, Commander 700 1000</t>
        </is>
      </c>
      <c r="F69" s="35" t="n">
        <v>43</v>
      </c>
      <c r="G69" s="35" t="n">
        <v>24809</v>
      </c>
      <c r="H69" s="36" t="n">
        <v>0.17</v>
      </c>
      <c r="I69" s="37" t="n">
        <v>1.17</v>
      </c>
      <c r="J69" s="37" t="n">
        <v>50.41</v>
      </c>
      <c r="K69" s="38" t="n">
        <v>0</v>
      </c>
      <c r="L69" s="37" t="n">
        <v>0</v>
      </c>
      <c r="M69" s="37" t="n">
        <v>0</v>
      </c>
      <c r="N69" s="38" t="n">
        <v>0</v>
      </c>
      <c r="O69" s="37" t="n">
        <v>0</v>
      </c>
      <c r="P69" s="29" t="inlineStr">
        <is>
          <t>http://t0.gstatic.com/shopping?q=tbn:ANd9GcTMxji9RUyPfuR_g7YIwAnw7BrViOFs-EGheiCTbmkr6ppSbhJu_emj5nfLBQ</t>
        </is>
      </c>
      <c r="Q69" s="29" t="inlineStr">
        <is>
          <t>Відповідає вимогам</t>
        </is>
      </c>
      <c r="R69" s="29" t="n"/>
      <c r="S69" s="29" t="inlineStr">
        <is>
          <t>грн62 017,00</t>
        </is>
      </c>
      <c r="T69" s="29" t="inlineStr">
        <is>
          <t>UAH</t>
        </is>
      </c>
      <c r="U69" s="39" t="inlineStr">
        <is>
          <t>WATCH</t>
        </is>
      </c>
      <c r="V69" s="40">
        <f>IFERROR(L69/J69,0)</f>
        <v/>
      </c>
      <c r="W69" s="29" t="inlineStr">
        <is>
          <t>Monitor performance and collect more data.</t>
        </is>
      </c>
      <c r="X69" s="29" t="inlineStr">
        <is>
          <t>Cost is below the 300 watch threshold.</t>
        </is>
      </c>
    </row>
    <row r="70">
      <c r="A70" s="29" t="inlineStr">
        <is>
          <t>high_price</t>
        </is>
      </c>
      <c r="B70" s="29" t="inlineStr">
        <is>
          <t>High priority</t>
        </is>
      </c>
      <c r="C70" s="29" t="inlineStr">
        <is>
          <t>high_price.csv</t>
        </is>
      </c>
      <c r="D70" s="29" t="inlineStr">
        <is>
          <t>715005354</t>
        </is>
      </c>
      <c r="E70" s="29" t="inlineStr">
        <is>
          <t>Комплект музики BRP Can-Am Outlander G3 G3L</t>
        </is>
      </c>
      <c r="F70" s="35" t="n">
        <v>53</v>
      </c>
      <c r="G70" s="35" t="n">
        <v>2957</v>
      </c>
      <c r="H70" s="36" t="n">
        <v>1.79</v>
      </c>
      <c r="I70" s="37" t="n">
        <v>3.49</v>
      </c>
      <c r="J70" s="37" t="n">
        <v>185.21</v>
      </c>
      <c r="K70" s="38" t="n">
        <v>0.33</v>
      </c>
      <c r="L70" s="37" t="n">
        <v>1501.67</v>
      </c>
      <c r="M70" s="37" t="n">
        <v>555.64</v>
      </c>
      <c r="N70" s="38" t="n">
        <v>0.48</v>
      </c>
      <c r="O70" s="37" t="n">
        <v>2847.93</v>
      </c>
      <c r="P70" s="29" t="inlineStr">
        <is>
          <t>http://t1.gstatic.com/shopping?q=tbn:ANd9GcR8Pld3nuyYgXMcIdxZCis2bhkKxnVqJC_gvhbuEjm4npbirOIUfivKZVbtzvK1K5654N9p-hhP</t>
        </is>
      </c>
      <c r="Q70" s="29" t="inlineStr">
        <is>
          <t>Відповідає вимогам</t>
        </is>
      </c>
      <c r="R70" s="29" t="n"/>
      <c r="S70" s="29" t="inlineStr">
        <is>
          <t>грн52 189,00</t>
        </is>
      </c>
      <c r="T70" s="29" t="inlineStr">
        <is>
          <t>UAH</t>
        </is>
      </c>
      <c r="U70" s="39" t="inlineStr">
        <is>
          <t>WATCH</t>
        </is>
      </c>
      <c r="V70" s="40">
        <f>IFERROR(L70/J70,0)</f>
        <v/>
      </c>
      <c r="W70" s="29" t="inlineStr">
        <is>
          <t>Monitor performance and collect more data.</t>
        </is>
      </c>
      <c r="X70" s="29" t="inlineStr">
        <is>
          <t>Cost is below the 300 watch threshold.</t>
        </is>
      </c>
    </row>
    <row r="71">
      <c r="A71" s="29" t="inlineStr">
        <is>
          <t>high_price</t>
        </is>
      </c>
      <c r="B71" s="29" t="inlineStr">
        <is>
          <t>High priority</t>
        </is>
      </c>
      <c r="C71" s="29" t="inlineStr">
        <is>
          <t>high_price.csv</t>
        </is>
      </c>
      <c r="D71" s="29" t="inlineStr">
        <is>
          <t>f1s-61481-02-00</t>
        </is>
      </c>
      <c r="E71" s="29" t="inlineStr">
        <is>
          <t>Трос рульового управління Yamaha FX 1000 1100 1800</t>
        </is>
      </c>
      <c r="F71" s="35" t="n">
        <v>3</v>
      </c>
      <c r="G71" s="35" t="n">
        <v>1961</v>
      </c>
      <c r="H71" s="36" t="n">
        <v>0.15</v>
      </c>
      <c r="I71" s="37" t="n">
        <v>0.51</v>
      </c>
      <c r="J71" s="37" t="n">
        <v>1.53</v>
      </c>
      <c r="K71" s="38" t="n">
        <v>0</v>
      </c>
      <c r="L71" s="37" t="n">
        <v>0</v>
      </c>
      <c r="M71" s="37" t="n">
        <v>0</v>
      </c>
      <c r="N71" s="38" t="n">
        <v>0</v>
      </c>
      <c r="O71" s="37" t="n">
        <v>0</v>
      </c>
      <c r="P71" s="29" t="inlineStr">
        <is>
          <t>http://t0.gstatic.com/shopping?q=tbn:ANd9GcSegtZBmpQxwaVtd45v967xLRbYi4u5_ltB14Vc5tOYLaTFlb2FJSJvs7V6sU0DuvK5yO3RGjEY</t>
        </is>
      </c>
      <c r="Q71" s="29" t="inlineStr">
        <is>
          <t>Відповідає вимогам</t>
        </is>
      </c>
      <c r="R71" s="29" t="n"/>
      <c r="S71" s="29" t="inlineStr">
        <is>
          <t>грн31 213,00</t>
        </is>
      </c>
      <c r="T71" s="29" t="inlineStr">
        <is>
          <t>UAH</t>
        </is>
      </c>
      <c r="U71" s="39" t="inlineStr">
        <is>
          <t>WATCH</t>
        </is>
      </c>
      <c r="V71" s="40">
        <f>IFERROR(L71/J71,0)</f>
        <v/>
      </c>
      <c r="W71" s="29" t="inlineStr">
        <is>
          <t>Monitor performance and collect more data.</t>
        </is>
      </c>
      <c r="X71" s="29" t="inlineStr">
        <is>
          <t>Cost is below the 300 watch threshold.</t>
        </is>
      </c>
    </row>
    <row r="72">
      <c r="A72" s="29" t="inlineStr">
        <is>
          <t>high_price</t>
        </is>
      </c>
      <c r="B72" s="29" t="inlineStr">
        <is>
          <t>High priority</t>
        </is>
      </c>
      <c r="C72" s="29" t="inlineStr">
        <is>
          <t>high_price.csv</t>
        </is>
      </c>
      <c r="D72" s="29" t="inlineStr">
        <is>
          <t>715008858</t>
        </is>
      </c>
      <c r="E72" s="29" t="inlineStr">
        <is>
          <t>Вітрове скло в зборі BRP Can-Am Maverick X3</t>
        </is>
      </c>
      <c r="F72" s="35" t="n">
        <v>10</v>
      </c>
      <c r="G72" s="35" t="n">
        <v>3538</v>
      </c>
      <c r="H72" s="36" t="n">
        <v>0.28</v>
      </c>
      <c r="I72" s="37" t="n">
        <v>2.12</v>
      </c>
      <c r="J72" s="37" t="n">
        <v>21.15</v>
      </c>
      <c r="K72" s="38" t="n">
        <v>0</v>
      </c>
      <c r="L72" s="37" t="n">
        <v>0</v>
      </c>
      <c r="M72" s="37" t="n">
        <v>0</v>
      </c>
      <c r="N72" s="38" t="n">
        <v>0</v>
      </c>
      <c r="O72" s="37" t="n">
        <v>0</v>
      </c>
      <c r="P72" s="29" t="inlineStr">
        <is>
          <t>http://t0.gstatic.com/shopping?q=tbn:ANd9GcSWoxxKNbBYntFH1NRGP0uAGCZdmAU2_4MZsNUoApIhjfKBOpOrfk6dSI5AL6XGSNL4tMy3-QtS</t>
        </is>
      </c>
      <c r="Q72" s="29" t="inlineStr">
        <is>
          <t>Відповідає вимогам</t>
        </is>
      </c>
      <c r="R72" s="29" t="n"/>
      <c r="S72" s="29" t="inlineStr">
        <is>
          <t>грн95 095,00</t>
        </is>
      </c>
      <c r="T72" s="29" t="inlineStr">
        <is>
          <t>UAH</t>
        </is>
      </c>
      <c r="U72" s="39" t="inlineStr">
        <is>
          <t>WATCH</t>
        </is>
      </c>
      <c r="V72" s="40">
        <f>IFERROR(L72/J72,0)</f>
        <v/>
      </c>
      <c r="W72" s="29" t="inlineStr">
        <is>
          <t>Monitor performance and collect more data.</t>
        </is>
      </c>
      <c r="X72" s="29" t="inlineStr">
        <is>
          <t>Cost is below the 300 watch threshold.</t>
        </is>
      </c>
    </row>
    <row r="73">
      <c r="A73" s="29" t="inlineStr">
        <is>
          <t>high_price</t>
        </is>
      </c>
      <c r="B73" s="29" t="inlineStr">
        <is>
          <t>High priority</t>
        </is>
      </c>
      <c r="C73" s="29" t="inlineStr">
        <is>
          <t>high_price.csv</t>
        </is>
      </c>
      <c r="D73" s="29" t="inlineStr">
        <is>
          <t>715003652</t>
        </is>
      </c>
      <c r="E73" s="29" t="inlineStr">
        <is>
          <t>Вітрове скло в зборі BRP Can-Am Maverick Trail 800 1000, Maverick Sport 1000, Commander 700 1000</t>
        </is>
      </c>
      <c r="F73" s="35" t="n">
        <v>2</v>
      </c>
      <c r="G73" s="35" t="n">
        <v>303</v>
      </c>
      <c r="H73" s="36" t="n">
        <v>0.66</v>
      </c>
      <c r="I73" s="37" t="n">
        <v>0.23</v>
      </c>
      <c r="J73" s="37" t="n">
        <v>0.45</v>
      </c>
      <c r="K73" s="38" t="n">
        <v>0</v>
      </c>
      <c r="L73" s="37" t="n">
        <v>0</v>
      </c>
      <c r="M73" s="37" t="n">
        <v>0</v>
      </c>
      <c r="N73" s="38" t="n">
        <v>0</v>
      </c>
      <c r="O73" s="37" t="n">
        <v>0</v>
      </c>
      <c r="P73" s="29" t="inlineStr">
        <is>
          <t>http://t3.gstatic.com/shopping?q=tbn:ANd9GcRY9tc9L6PqrNE5NHD7fuNNApI9B-AWc48YOb7EJ0qEE6nUpiXZ7lFhTy2UVKYaRiTWAnKaoj9e</t>
        </is>
      </c>
      <c r="Q73" s="29" t="inlineStr">
        <is>
          <t>Відповідає вимогам</t>
        </is>
      </c>
      <c r="R73" s="29" t="n"/>
      <c r="S73" s="29" t="inlineStr">
        <is>
          <t>грн97 461,00</t>
        </is>
      </c>
      <c r="T73" s="29" t="inlineStr">
        <is>
          <t>UAH</t>
        </is>
      </c>
      <c r="U73" s="39" t="inlineStr">
        <is>
          <t>WATCH</t>
        </is>
      </c>
      <c r="V73" s="40">
        <f>IFERROR(L73/J73,0)</f>
        <v/>
      </c>
      <c r="W73" s="29" t="inlineStr">
        <is>
          <t>Monitor performance and collect more data.</t>
        </is>
      </c>
      <c r="X73" s="29" t="inlineStr">
        <is>
          <t>Cost is below the 300 watch threshold.</t>
        </is>
      </c>
    </row>
    <row r="74">
      <c r="A74" s="29" t="inlineStr">
        <is>
          <t>high_price</t>
        </is>
      </c>
      <c r="B74" s="29" t="inlineStr">
        <is>
          <t>High priority</t>
        </is>
      </c>
      <c r="C74" s="29" t="inlineStr">
        <is>
          <t>high_price.csv</t>
        </is>
      </c>
      <c r="D74" s="29" t="inlineStr">
        <is>
          <t>715003701</t>
        </is>
      </c>
      <c r="E74" s="29" t="inlineStr">
        <is>
          <t>Кофр BRP Can-Am Maverick Trail 700 800 1000, Maverick Sport 1000</t>
        </is>
      </c>
      <c r="F74" s="35" t="n">
        <v>19</v>
      </c>
      <c r="G74" s="35" t="n">
        <v>17460</v>
      </c>
      <c r="H74" s="36" t="n">
        <v>0.11</v>
      </c>
      <c r="I74" s="37" t="n">
        <v>1.18</v>
      </c>
      <c r="J74" s="37" t="n">
        <v>22.33</v>
      </c>
      <c r="K74" s="38" t="n">
        <v>0</v>
      </c>
      <c r="L74" s="37" t="n">
        <v>0</v>
      </c>
      <c r="M74" s="37" t="n">
        <v>0</v>
      </c>
      <c r="N74" s="38" t="n">
        <v>0</v>
      </c>
      <c r="O74" s="37" t="n">
        <v>0</v>
      </c>
      <c r="P74" s="29" t="inlineStr">
        <is>
          <t>http://t0.gstatic.com/shopping?q=tbn:ANd9GcS-x4eGet-RH7gueq6MRujkgyYQwWmNvNyiLuSsCPr4miv89N_6aw0ojLD-C8pYlU0ZWdOz0V8</t>
        </is>
      </c>
      <c r="Q74" s="29" t="inlineStr">
        <is>
          <t>Відповідає вимогам</t>
        </is>
      </c>
      <c r="R74" s="29" t="n"/>
      <c r="S74" s="29" t="inlineStr">
        <is>
          <t>грн33 943,00</t>
        </is>
      </c>
      <c r="T74" s="29" t="inlineStr">
        <is>
          <t>UAH</t>
        </is>
      </c>
      <c r="U74" s="39" t="inlineStr">
        <is>
          <t>WATCH</t>
        </is>
      </c>
      <c r="V74" s="40">
        <f>IFERROR(L74/J74,0)</f>
        <v/>
      </c>
      <c r="W74" s="29" t="inlineStr">
        <is>
          <t>Monitor performance and collect more data.</t>
        </is>
      </c>
      <c r="X74" s="29" t="inlineStr">
        <is>
          <t>Cost is below the 300 watch threshold.</t>
        </is>
      </c>
    </row>
    <row r="75">
      <c r="A75" s="29" t="inlineStr">
        <is>
          <t>high_price</t>
        </is>
      </c>
      <c r="B75" s="29" t="inlineStr">
        <is>
          <t>High priority</t>
        </is>
      </c>
      <c r="C75" s="29" t="inlineStr">
        <is>
          <t>high_price.csv</t>
        </is>
      </c>
      <c r="D75" s="29" t="inlineStr">
        <is>
          <t>709403211</t>
        </is>
      </c>
      <c r="E75" s="29" t="inlineStr">
        <is>
          <t>Підсилювач керма BRP Can-Am Maverick X3, Maverick R</t>
        </is>
      </c>
      <c r="F75" s="35" t="n">
        <v>9</v>
      </c>
      <c r="G75" s="35" t="n">
        <v>6226</v>
      </c>
      <c r="H75" s="36" t="n">
        <v>0.14</v>
      </c>
      <c r="I75" s="37" t="n">
        <v>1.64</v>
      </c>
      <c r="J75" s="37" t="n">
        <v>14.74</v>
      </c>
      <c r="K75" s="38" t="n">
        <v>0</v>
      </c>
      <c r="L75" s="37" t="n">
        <v>0</v>
      </c>
      <c r="M75" s="37" t="n">
        <v>0</v>
      </c>
      <c r="N75" s="38" t="n">
        <v>0</v>
      </c>
      <c r="O75" s="37" t="n">
        <v>0</v>
      </c>
      <c r="P75" s="29" t="inlineStr">
        <is>
          <t>http://t0.gstatic.com/shopping?q=tbn:ANd9GcTHoiwMu5uMtpT5wn2JNa1xXoUY7ivUEmJfho80GtfzCSACwzIlSh4NILi8b1NGSmlnlPTb4vKI</t>
        </is>
      </c>
      <c r="Q75" s="29" t="inlineStr">
        <is>
          <t>Відповідає вимогам</t>
        </is>
      </c>
      <c r="R75" s="29" t="n"/>
      <c r="S75" s="29" t="inlineStr">
        <is>
          <t>грн101 101,00</t>
        </is>
      </c>
      <c r="T75" s="29" t="inlineStr">
        <is>
          <t>UAH</t>
        </is>
      </c>
      <c r="U75" s="39" t="inlineStr">
        <is>
          <t>WATCH</t>
        </is>
      </c>
      <c r="V75" s="40">
        <f>IFERROR(L75/J75,0)</f>
        <v/>
      </c>
      <c r="W75" s="29" t="inlineStr">
        <is>
          <t>Monitor performance and collect more data.</t>
        </is>
      </c>
      <c r="X75" s="29" t="inlineStr">
        <is>
          <t>Cost is below the 300 watch threshold.</t>
        </is>
      </c>
    </row>
    <row r="76">
      <c r="A76" s="29" t="inlineStr">
        <is>
          <t>high_price</t>
        </is>
      </c>
      <c r="B76" s="29" t="inlineStr">
        <is>
          <t>High priority</t>
        </is>
      </c>
      <c r="C76" s="29" t="inlineStr">
        <is>
          <t>high_price.csv</t>
        </is>
      </c>
      <c r="D76" s="29" t="inlineStr">
        <is>
          <t>715002881</t>
        </is>
      </c>
      <c r="E76" s="29" t="inlineStr">
        <is>
          <t>Підйомна багажна площадка BRP Can-Am Maverick X3</t>
        </is>
      </c>
      <c r="F76" s="35" t="n">
        <v>35</v>
      </c>
      <c r="G76" s="35" t="n">
        <v>12974</v>
      </c>
      <c r="H76" s="36" t="n">
        <v>0.27</v>
      </c>
      <c r="I76" s="37" t="n">
        <v>5.47</v>
      </c>
      <c r="J76" s="37" t="n">
        <v>191.53</v>
      </c>
      <c r="K76" s="38" t="n">
        <v>0.18</v>
      </c>
      <c r="L76" s="37" t="n">
        <v>260.09</v>
      </c>
      <c r="M76" s="37" t="n">
        <v>1072.17</v>
      </c>
      <c r="N76" s="38" t="n">
        <v>2.29</v>
      </c>
      <c r="O76" s="37" t="n">
        <v>63391.62</v>
      </c>
      <c r="P76" s="29" t="inlineStr">
        <is>
          <t>http://t0.gstatic.com/shopping?q=tbn:ANd9GcR0m2W0lZIkfCS7qrgcn_7q6ocd_Px4VE4w7fGyT3cxlFlgWuM9WK0b9bFsX-YTNpF7qORsJA7A</t>
        </is>
      </c>
      <c r="Q76" s="29" t="inlineStr">
        <is>
          <t>Відповідає вимогам</t>
        </is>
      </c>
      <c r="R76" s="29" t="n"/>
      <c r="S76" s="29" t="inlineStr">
        <is>
          <t>грн35 490,00</t>
        </is>
      </c>
      <c r="T76" s="29" t="inlineStr">
        <is>
          <t>UAH</t>
        </is>
      </c>
      <c r="U76" s="39" t="inlineStr">
        <is>
          <t>WATCH</t>
        </is>
      </c>
      <c r="V76" s="40">
        <f>IFERROR(L76/J76,0)</f>
        <v/>
      </c>
      <c r="W76" s="29" t="inlineStr">
        <is>
          <t>Monitor performance and collect more data.</t>
        </is>
      </c>
      <c r="X76" s="29" t="inlineStr">
        <is>
          <t>Cost is below the 300 watch threshold.</t>
        </is>
      </c>
    </row>
    <row r="77">
      <c r="A77" s="29" t="inlineStr">
        <is>
          <t>high_price</t>
        </is>
      </c>
      <c r="B77" s="29" t="inlineStr">
        <is>
          <t>High priority</t>
        </is>
      </c>
      <c r="C77" s="29" t="inlineStr">
        <is>
          <t>high_price.csv</t>
        </is>
      </c>
      <c r="D77" s="29" t="inlineStr">
        <is>
          <t>715004937</t>
        </is>
      </c>
      <c r="E77" s="29" t="inlineStr">
        <is>
          <t>Винос радіатора BRP Can-Am Maverick X3</t>
        </is>
      </c>
      <c r="F77" s="35" t="n">
        <v>15</v>
      </c>
      <c r="G77" s="35" t="n">
        <v>2513</v>
      </c>
      <c r="H77" s="36" t="n">
        <v>0.6</v>
      </c>
      <c r="I77" s="37" t="n">
        <v>3.76</v>
      </c>
      <c r="J77" s="37" t="n">
        <v>56.38</v>
      </c>
      <c r="K77" s="38" t="n">
        <v>0</v>
      </c>
      <c r="L77" s="37" t="n">
        <v>0</v>
      </c>
      <c r="M77" s="37" t="n">
        <v>0</v>
      </c>
      <c r="N77" s="38" t="n">
        <v>1</v>
      </c>
      <c r="O77" s="37" t="n">
        <v>3915</v>
      </c>
      <c r="P77" s="29" t="inlineStr">
        <is>
          <t>http://t2.gstatic.com/shopping?q=tbn:ANd9GcQyX4hZeSFmRyeAz_J2G2HdPNkq4TEuXO2Alpexu5n18SeZFN25ntxNK5qSiA</t>
        </is>
      </c>
      <c r="Q77" s="29" t="inlineStr">
        <is>
          <t>Відповідає вимогам</t>
        </is>
      </c>
      <c r="R77" s="29" t="n"/>
      <c r="S77" s="29" t="inlineStr">
        <is>
          <t>грн75 576,00</t>
        </is>
      </c>
      <c r="T77" s="29" t="inlineStr">
        <is>
          <t>UAH</t>
        </is>
      </c>
      <c r="U77" s="39" t="inlineStr">
        <is>
          <t>WATCH</t>
        </is>
      </c>
      <c r="V77" s="40">
        <f>IFERROR(L77/J77,0)</f>
        <v/>
      </c>
      <c r="W77" s="29" t="inlineStr">
        <is>
          <t>Monitor performance and collect more data.</t>
        </is>
      </c>
      <c r="X77" s="29" t="inlineStr">
        <is>
          <t>Cost is below the 300 watch threshold.</t>
        </is>
      </c>
    </row>
    <row r="78">
      <c r="A78" s="29" t="inlineStr">
        <is>
          <t>high_price</t>
        </is>
      </c>
      <c r="B78" s="29" t="inlineStr">
        <is>
          <t>High priority</t>
        </is>
      </c>
      <c r="C78" s="29" t="inlineStr">
        <is>
          <t>high_price.csv</t>
        </is>
      </c>
      <c r="D78" s="29" t="inlineStr">
        <is>
          <t>715007173</t>
        </is>
      </c>
      <c r="E78" s="29" t="inlineStr">
        <is>
          <t>Комплект склоочисника вітрового скла BRP Can-Am Maverick R</t>
        </is>
      </c>
      <c r="F78" s="35" t="n">
        <v>7</v>
      </c>
      <c r="G78" s="35" t="n">
        <v>7680</v>
      </c>
      <c r="H78" s="36" t="n">
        <v>0.09</v>
      </c>
      <c r="I78" s="37" t="n">
        <v>0.52</v>
      </c>
      <c r="J78" s="37" t="n">
        <v>3.62</v>
      </c>
      <c r="K78" s="38" t="n">
        <v>0</v>
      </c>
      <c r="L78" s="37" t="n">
        <v>0</v>
      </c>
      <c r="M78" s="37" t="n">
        <v>0</v>
      </c>
      <c r="N78" s="38" t="n">
        <v>0</v>
      </c>
      <c r="O78" s="37" t="n">
        <v>0</v>
      </c>
      <c r="P78" s="29" t="inlineStr">
        <is>
          <t>http://t2.gstatic.com/shopping?q=tbn:ANd9GcSf7CBHlc1zUIewOw7VZDHAvq9lwK8RgsD4_2hx6SWyIvWxMABfmi341FzAgfv4pVY4BHuFBQU</t>
        </is>
      </c>
      <c r="Q78" s="29" t="inlineStr">
        <is>
          <t>Відповідає вимогам</t>
        </is>
      </c>
      <c r="R78" s="29" t="n"/>
      <c r="S78" s="29" t="inlineStr">
        <is>
          <t>грн38 584,00</t>
        </is>
      </c>
      <c r="T78" s="29" t="inlineStr">
        <is>
          <t>UAH</t>
        </is>
      </c>
      <c r="U78" s="39" t="inlineStr">
        <is>
          <t>WATCH</t>
        </is>
      </c>
      <c r="V78" s="40">
        <f>IFERROR(L78/J78,0)</f>
        <v/>
      </c>
      <c r="W78" s="29" t="inlineStr">
        <is>
          <t>Monitor performance and collect more data.</t>
        </is>
      </c>
      <c r="X78" s="29" t="inlineStr">
        <is>
          <t>Cost is below the 300 watch threshold.</t>
        </is>
      </c>
    </row>
    <row r="79">
      <c r="A79" s="29" t="inlineStr">
        <is>
          <t>high_price</t>
        </is>
      </c>
      <c r="B79" s="29" t="inlineStr">
        <is>
          <t>High priority</t>
        </is>
      </c>
      <c r="C79" s="29" t="inlineStr">
        <is>
          <t>high_price.csv</t>
        </is>
      </c>
      <c r="D79" s="29" t="inlineStr">
        <is>
          <t>715006000</t>
        </is>
      </c>
      <c r="E79" s="29" t="inlineStr">
        <is>
          <t>Комплект шноркеля BRP Can-Am Renegade G2S 2013-2021</t>
        </is>
      </c>
      <c r="F79" s="35" t="n">
        <v>14</v>
      </c>
      <c r="G79" s="35" t="n">
        <v>5358</v>
      </c>
      <c r="H79" s="36" t="n">
        <v>0.26</v>
      </c>
      <c r="I79" s="37" t="n">
        <v>7.67</v>
      </c>
      <c r="J79" s="37" t="n">
        <v>107.41</v>
      </c>
      <c r="K79" s="38" t="n">
        <v>0.02</v>
      </c>
      <c r="L79" s="37" t="n">
        <v>99.48</v>
      </c>
      <c r="M79" s="37" t="n">
        <v>5207.46</v>
      </c>
      <c r="N79" s="38" t="n">
        <v>0.03</v>
      </c>
      <c r="O79" s="37" t="n">
        <v>108.45</v>
      </c>
      <c r="P79" s="29" t="inlineStr">
        <is>
          <t>http://t3.gstatic.com/shopping?q=tbn:ANd9GcSHoJvOsAm7ovnv6v0WD_2BBbNAWdPdnGnuk9w-lJFJhhGUPKSkRGCe8wYC2n0</t>
        </is>
      </c>
      <c r="Q79" s="29" t="inlineStr">
        <is>
          <t>Відповідає вимогам</t>
        </is>
      </c>
      <c r="R79" s="29" t="n"/>
      <c r="S79" s="29" t="inlineStr">
        <is>
          <t>грн35 627,00</t>
        </is>
      </c>
      <c r="T79" s="29" t="inlineStr">
        <is>
          <t>UAH</t>
        </is>
      </c>
      <c r="U79" s="39" t="inlineStr">
        <is>
          <t>WATCH</t>
        </is>
      </c>
      <c r="V79" s="40">
        <f>IFERROR(L79/J79,0)</f>
        <v/>
      </c>
      <c r="W79" s="29" t="inlineStr">
        <is>
          <t>Monitor performance and collect more data.</t>
        </is>
      </c>
      <c r="X79" s="29" t="inlineStr">
        <is>
          <t>Cost is below the 300 watch threshold.</t>
        </is>
      </c>
    </row>
    <row r="80">
      <c r="A80" s="29" t="inlineStr">
        <is>
          <t>high_price</t>
        </is>
      </c>
      <c r="B80" s="29" t="inlineStr">
        <is>
          <t>High priority</t>
        </is>
      </c>
      <c r="C80" s="29" t="inlineStr">
        <is>
          <t>high_price.csv</t>
        </is>
      </c>
      <c r="D80" s="29" t="inlineStr">
        <is>
          <t>1323298</t>
        </is>
      </c>
      <c r="E80" s="29" t="inlineStr">
        <is>
          <t>Варіатор ведений Polaris RZR XP 1000 2016</t>
        </is>
      </c>
      <c r="F80" s="35" t="n">
        <v>5</v>
      </c>
      <c r="G80" s="35" t="n">
        <v>2325</v>
      </c>
      <c r="H80" s="36" t="n">
        <v>0.22</v>
      </c>
      <c r="I80" s="37" t="n">
        <v>0.4</v>
      </c>
      <c r="J80" s="37" t="n">
        <v>1.98</v>
      </c>
      <c r="K80" s="38" t="n">
        <v>0</v>
      </c>
      <c r="L80" s="37" t="n">
        <v>0</v>
      </c>
      <c r="M80" s="37" t="n">
        <v>0</v>
      </c>
      <c r="N80" s="38" t="n">
        <v>0</v>
      </c>
      <c r="O80" s="37" t="n">
        <v>0</v>
      </c>
      <c r="P80" s="29" t="inlineStr">
        <is>
          <t>http://t0.gstatic.com/shopping?q=tbn:ANd9GcSEpQhkOTsLoMXoWVfVmWt21PRrQY_-iNSXnsbg7R1z2gtLIv4TQvgRpN0Ed9KGFx0lbIfiy50</t>
        </is>
      </c>
      <c r="Q80" s="29" t="inlineStr">
        <is>
          <t>Відповідає вимогам</t>
        </is>
      </c>
      <c r="R80" s="29" t="n"/>
      <c r="S80" s="29" t="inlineStr">
        <is>
          <t>грн32 578,00</t>
        </is>
      </c>
      <c r="T80" s="29" t="inlineStr">
        <is>
          <t>UAH</t>
        </is>
      </c>
      <c r="U80" s="39" t="inlineStr">
        <is>
          <t>WATCH</t>
        </is>
      </c>
      <c r="V80" s="40">
        <f>IFERROR(L80/J80,0)</f>
        <v/>
      </c>
      <c r="W80" s="29" t="inlineStr">
        <is>
          <t>Monitor performance and collect more data.</t>
        </is>
      </c>
      <c r="X80" s="29" t="inlineStr">
        <is>
          <t>Cost is below the 300 watch threshold.</t>
        </is>
      </c>
    </row>
    <row r="81">
      <c r="A81" s="29" t="inlineStr">
        <is>
          <t>high_price</t>
        </is>
      </c>
      <c r="B81" s="29" t="inlineStr">
        <is>
          <t>High priority</t>
        </is>
      </c>
      <c r="C81" s="29" t="inlineStr">
        <is>
          <t>high_price.csv</t>
        </is>
      </c>
      <c r="D81" s="29" t="inlineStr">
        <is>
          <t>715010099</t>
        </is>
      </c>
      <c r="E81" s="29" t="inlineStr">
        <is>
          <t>Комплект музики MTX для BRP Can-Am Maverick X3 Max 2026+</t>
        </is>
      </c>
      <c r="F81" s="35" t="n">
        <v>18</v>
      </c>
      <c r="G81" s="35" t="n">
        <v>4377</v>
      </c>
      <c r="H81" s="36" t="n">
        <v>0.41</v>
      </c>
      <c r="I81" s="37" t="n">
        <v>5.71</v>
      </c>
      <c r="J81" s="37" t="n">
        <v>102.78</v>
      </c>
      <c r="K81" s="38" t="n">
        <v>0</v>
      </c>
      <c r="L81" s="37" t="n">
        <v>0</v>
      </c>
      <c r="M81" s="37" t="n">
        <v>0</v>
      </c>
      <c r="N81" s="38" t="n">
        <v>1</v>
      </c>
      <c r="O81" s="37" t="n">
        <v>158568</v>
      </c>
      <c r="P81" s="29" t="inlineStr">
        <is>
          <t>http://t3.gstatic.com/shopping?q=tbn:ANd9GcT0Gl8jKBDzwJXa7hO5rIxoGxRRNhe2xeo8Mssxlkqtj4iw7EKCgNUN5PD9xOHBJxdEB8hgMdtm</t>
        </is>
      </c>
      <c r="Q81" s="29" t="inlineStr">
        <is>
          <t>Відповідає вимогам</t>
        </is>
      </c>
      <c r="R81" s="29" t="n"/>
      <c r="S81" s="29" t="inlineStr">
        <is>
          <t>грн232 232,00</t>
        </is>
      </c>
      <c r="T81" s="29" t="inlineStr">
        <is>
          <t>UAH</t>
        </is>
      </c>
      <c r="U81" s="39" t="inlineStr">
        <is>
          <t>WATCH</t>
        </is>
      </c>
      <c r="V81" s="40">
        <f>IFERROR(L81/J81,0)</f>
        <v/>
      </c>
      <c r="W81" s="29" t="inlineStr">
        <is>
          <t>Monitor performance and collect more data.</t>
        </is>
      </c>
      <c r="X81" s="29" t="inlineStr">
        <is>
          <t>Cost is below the 300 watch threshold.</t>
        </is>
      </c>
    </row>
    <row r="82">
      <c r="A82" s="29" t="inlineStr">
        <is>
          <t>high_price</t>
        </is>
      </c>
      <c r="B82" s="29" t="inlineStr">
        <is>
          <t>High priority</t>
        </is>
      </c>
      <c r="C82" s="29" t="inlineStr">
        <is>
          <t>high_price.csv</t>
        </is>
      </c>
      <c r="D82" s="29" t="inlineStr">
        <is>
          <t>715009796</t>
        </is>
      </c>
      <c r="E82" s="29" t="inlineStr">
        <is>
          <t>Модуль управління аксесуарами BRP Can-Am Maverick X3, Maverick R</t>
        </is>
      </c>
      <c r="F82" s="35" t="n">
        <v>6</v>
      </c>
      <c r="G82" s="35" t="n">
        <v>3991</v>
      </c>
      <c r="H82" s="36" t="n">
        <v>0.15</v>
      </c>
      <c r="I82" s="37" t="n">
        <v>2.69</v>
      </c>
      <c r="J82" s="37" t="n">
        <v>16.12</v>
      </c>
      <c r="K82" s="38" t="n">
        <v>0.63</v>
      </c>
      <c r="L82" s="37" t="n">
        <v>25072.5</v>
      </c>
      <c r="M82" s="37" t="n">
        <v>25.54</v>
      </c>
      <c r="N82" s="38" t="n">
        <v>0.63</v>
      </c>
      <c r="O82" s="37" t="n">
        <v>25072.5</v>
      </c>
      <c r="P82" s="29" t="inlineStr">
        <is>
          <t>http://t1.gstatic.com/shopping?q=tbn:ANd9GcQ0Hgruw8LSovGEjI3y3bXRkSijuftH-hqJxeHyHm5aCQdKYVcgZyps7MaauLu-5cgQRYOUYUI</t>
        </is>
      </c>
      <c r="Q82" s="29" t="inlineStr">
        <is>
          <t>Відповідає вимогам</t>
        </is>
      </c>
      <c r="R82" s="29" t="n"/>
      <c r="S82" s="29" t="inlineStr">
        <is>
          <t>грн58 331,00</t>
        </is>
      </c>
      <c r="T82" s="29" t="inlineStr">
        <is>
          <t>UAH</t>
        </is>
      </c>
      <c r="U82" s="39" t="inlineStr">
        <is>
          <t>WATCH</t>
        </is>
      </c>
      <c r="V82" s="40">
        <f>IFERROR(L82/J82,0)</f>
        <v/>
      </c>
      <c r="W82" s="29" t="inlineStr">
        <is>
          <t>Monitor performance and collect more data.</t>
        </is>
      </c>
      <c r="X82" s="29" t="inlineStr">
        <is>
          <t>Cost is below the 300 watch threshold.</t>
        </is>
      </c>
    </row>
    <row r="83">
      <c r="A83" s="29" t="inlineStr">
        <is>
          <t>high_price</t>
        </is>
      </c>
      <c r="B83" s="29" t="inlineStr">
        <is>
          <t>High priority</t>
        </is>
      </c>
      <c r="C83" s="29" t="inlineStr">
        <is>
          <t>high_price.csv</t>
        </is>
      </c>
      <c r="D83" s="29" t="inlineStr">
        <is>
          <t>1327155</t>
        </is>
      </c>
      <c r="E83" s="29" t="inlineStr">
        <is>
          <t>Варіатор ведучий в зборі Polaris Sportsman 570 2021+</t>
        </is>
      </c>
      <c r="F83" s="35" t="n">
        <v>12</v>
      </c>
      <c r="G83" s="35" t="n">
        <v>2352</v>
      </c>
      <c r="H83" s="36" t="n">
        <v>0.51</v>
      </c>
      <c r="I83" s="37" t="n">
        <v>2.72</v>
      </c>
      <c r="J83" s="37" t="n">
        <v>32.59</v>
      </c>
      <c r="K83" s="38" t="n">
        <v>0</v>
      </c>
      <c r="L83" s="37" t="n">
        <v>0</v>
      </c>
      <c r="M83" s="37" t="n">
        <v>0</v>
      </c>
      <c r="N83" s="38" t="n">
        <v>0</v>
      </c>
      <c r="O83" s="37" t="n">
        <v>0</v>
      </c>
      <c r="P83" s="29" t="inlineStr">
        <is>
          <t>http://t3.gstatic.com/shopping?q=tbn:ANd9GcRQOdDsWDVr4rZVAowZwoAIor26gPbbVp-BLz1cK6BPe3Ojm5GIzHEbxVa9Ip9CsmgZqrPJLe4</t>
        </is>
      </c>
      <c r="Q83" s="29" t="inlineStr">
        <is>
          <t>Відповідає вимогам</t>
        </is>
      </c>
      <c r="R83" s="29" t="n"/>
      <c r="S83" s="29" t="inlineStr">
        <is>
          <t>грн41 451,00</t>
        </is>
      </c>
      <c r="T83" s="29" t="inlineStr">
        <is>
          <t>UAH</t>
        </is>
      </c>
      <c r="U83" s="39" t="inlineStr">
        <is>
          <t>WATCH</t>
        </is>
      </c>
      <c r="V83" s="40">
        <f>IFERROR(L83/J83,0)</f>
        <v/>
      </c>
      <c r="W83" s="29" t="inlineStr">
        <is>
          <t>Monitor performance and collect more data.</t>
        </is>
      </c>
      <c r="X83" s="29" t="inlineStr">
        <is>
          <t>Cost is below the 300 watch threshold.</t>
        </is>
      </c>
    </row>
    <row r="84">
      <c r="A84" s="29" t="inlineStr">
        <is>
          <t>high_price</t>
        </is>
      </c>
      <c r="B84" s="29" t="inlineStr">
        <is>
          <t>High priority</t>
        </is>
      </c>
      <c r="C84" s="29" t="inlineStr">
        <is>
          <t>high_price.csv</t>
        </is>
      </c>
      <c r="D84" s="29" t="inlineStr">
        <is>
          <t>12200-31g12</t>
        </is>
      </c>
      <c r="E84" s="29" t="inlineStr">
        <is>
          <t>Колінвал у зборі Suzuki King Quad 700 2005-2007</t>
        </is>
      </c>
      <c r="F84" s="35" t="n">
        <v>1</v>
      </c>
      <c r="G84" s="35" t="n">
        <v>1480</v>
      </c>
      <c r="H84" s="36" t="n">
        <v>0.07000000000000001</v>
      </c>
      <c r="I84" s="37" t="n">
        <v>0.61</v>
      </c>
      <c r="J84" s="37" t="n">
        <v>0.61</v>
      </c>
      <c r="K84" s="38" t="n">
        <v>0</v>
      </c>
      <c r="L84" s="37" t="n">
        <v>0</v>
      </c>
      <c r="M84" s="37" t="n">
        <v>0</v>
      </c>
      <c r="N84" s="38" t="n">
        <v>0</v>
      </c>
      <c r="O84" s="37" t="n">
        <v>0</v>
      </c>
      <c r="P84" s="29" t="inlineStr">
        <is>
          <t>http://t1.gstatic.com/shopping?q=tbn:ANd9GcSRHcAT5iZLVEUjkM1387QpsrFG-8s2TAAs77BKR2Oi8LxUlag2k-4GttwAChlJOP1dsnWuin8</t>
        </is>
      </c>
      <c r="Q84" s="29" t="inlineStr">
        <is>
          <t>Відповідає вимогам</t>
        </is>
      </c>
      <c r="R84" s="29" t="n"/>
      <c r="S84" s="29" t="inlineStr">
        <is>
          <t>грн70 889,00</t>
        </is>
      </c>
      <c r="T84" s="29" t="inlineStr">
        <is>
          <t>UAH</t>
        </is>
      </c>
      <c r="U84" s="39" t="inlineStr">
        <is>
          <t>WATCH</t>
        </is>
      </c>
      <c r="V84" s="40">
        <f>IFERROR(L84/J84,0)</f>
        <v/>
      </c>
      <c r="W84" s="29" t="inlineStr">
        <is>
          <t>Monitor performance and collect more data.</t>
        </is>
      </c>
      <c r="X84" s="29" t="inlineStr">
        <is>
          <t>Cost is below the 300 watch threshold.</t>
        </is>
      </c>
    </row>
    <row r="85">
      <c r="A85" s="29" t="inlineStr">
        <is>
          <t>high_price</t>
        </is>
      </c>
      <c r="B85" s="29" t="inlineStr">
        <is>
          <t>High priority</t>
        </is>
      </c>
      <c r="C85" s="29" t="inlineStr">
        <is>
          <t>high_price.csv</t>
        </is>
      </c>
      <c r="D85" s="29" t="inlineStr">
        <is>
          <t>715008297</t>
        </is>
      </c>
      <c r="E85" s="29" t="inlineStr">
        <is>
          <t>Підйомна багажна площадка BRP Can-Am Maverick Trail 700 800 1000, Maverick Sport 1000</t>
        </is>
      </c>
      <c r="F85" s="35" t="n">
        <v>13</v>
      </c>
      <c r="G85" s="35" t="n">
        <v>4449</v>
      </c>
      <c r="H85" s="36" t="n">
        <v>0.29</v>
      </c>
      <c r="I85" s="37" t="n">
        <v>0.57</v>
      </c>
      <c r="J85" s="37" t="n">
        <v>7.41</v>
      </c>
      <c r="K85" s="38" t="n">
        <v>0</v>
      </c>
      <c r="L85" s="37" t="n">
        <v>0</v>
      </c>
      <c r="M85" s="37" t="n">
        <v>0</v>
      </c>
      <c r="N85" s="38" t="n">
        <v>0</v>
      </c>
      <c r="O85" s="37" t="n">
        <v>0</v>
      </c>
      <c r="P85" s="29" t="inlineStr">
        <is>
          <t>http://t3.gstatic.com/shopping?q=tbn:ANd9GcSld9075VBpmWAZ0LjcDLGF-f56z4PL1uXp5tQxkLBHFvNALv3bjgQAK99jLqvExEPS8Nk3AQYF</t>
        </is>
      </c>
      <c r="Q85" s="29" t="inlineStr">
        <is>
          <t>Відповідає вимогам</t>
        </is>
      </c>
      <c r="R85" s="29" t="n"/>
      <c r="S85" s="29" t="inlineStr">
        <is>
          <t>грн34 080,00</t>
        </is>
      </c>
      <c r="T85" s="29" t="inlineStr">
        <is>
          <t>UAH</t>
        </is>
      </c>
      <c r="U85" s="39" t="inlineStr">
        <is>
          <t>WATCH</t>
        </is>
      </c>
      <c r="V85" s="40">
        <f>IFERROR(L85/J85,0)</f>
        <v/>
      </c>
      <c r="W85" s="29" t="inlineStr">
        <is>
          <t>Monitor performance and collect more data.</t>
        </is>
      </c>
      <c r="X85" s="29" t="inlineStr">
        <is>
          <t>Cost is below the 300 watch threshold.</t>
        </is>
      </c>
    </row>
    <row r="86">
      <c r="A86" s="29" t="inlineStr">
        <is>
          <t>high_price</t>
        </is>
      </c>
      <c r="B86" s="29" t="inlineStr">
        <is>
          <t>High priority</t>
        </is>
      </c>
      <c r="C86" s="29" t="inlineStr">
        <is>
          <t>high_price.csv</t>
        </is>
      </c>
      <c r="D86" s="29" t="inlineStr">
        <is>
          <t>52s04u01s02</t>
        </is>
      </c>
      <c r="E86" s="29" t="inlineStr">
        <is>
          <t>Комплект обігрівача BRP Can-Am Maverick X3</t>
        </is>
      </c>
      <c r="F86" s="35" t="n">
        <v>7</v>
      </c>
      <c r="G86" s="35" t="n">
        <v>7861</v>
      </c>
      <c r="H86" s="36" t="n">
        <v>0.09</v>
      </c>
      <c r="I86" s="37" t="n">
        <v>1.14</v>
      </c>
      <c r="J86" s="37" t="n">
        <v>8</v>
      </c>
      <c r="K86" s="38" t="n">
        <v>0</v>
      </c>
      <c r="L86" s="37" t="n">
        <v>0</v>
      </c>
      <c r="M86" s="37" t="n">
        <v>0</v>
      </c>
      <c r="N86" s="38" t="n">
        <v>0</v>
      </c>
      <c r="O86" s="37" t="n">
        <v>0</v>
      </c>
      <c r="P86" s="29" t="inlineStr">
        <is>
          <t>http://t0.gstatic.com/shopping?q=tbn:ANd9GcQOO1SqYvXy3yteS9MTo9ezrTRZsokCKbxux5ozFl9Yi_PYAZZqMeq05QVQ0ELWpc2AXqIFTK0bxg</t>
        </is>
      </c>
      <c r="Q86" s="29" t="inlineStr">
        <is>
          <t>Відповідає вимогам</t>
        </is>
      </c>
      <c r="R86" s="29" t="n"/>
      <c r="S86" s="29" t="inlineStr">
        <is>
          <t>грн31 395,00</t>
        </is>
      </c>
      <c r="T86" s="29" t="inlineStr">
        <is>
          <t>UAH</t>
        </is>
      </c>
      <c r="U86" s="39" t="inlineStr">
        <is>
          <t>WATCH</t>
        </is>
      </c>
      <c r="V86" s="40">
        <f>IFERROR(L86/J86,0)</f>
        <v/>
      </c>
      <c r="W86" s="29" t="inlineStr">
        <is>
          <t>Monitor performance and collect more data.</t>
        </is>
      </c>
      <c r="X86" s="29" t="inlineStr">
        <is>
          <t>Cost is below the 300 watch threshold.</t>
        </is>
      </c>
    </row>
    <row r="87">
      <c r="A87" s="29" t="inlineStr">
        <is>
          <t>high_price</t>
        </is>
      </c>
      <c r="B87" s="29" t="inlineStr">
        <is>
          <t>High priority</t>
        </is>
      </c>
      <c r="C87" s="29" t="inlineStr">
        <is>
          <t>high_price.csv</t>
        </is>
      </c>
      <c r="D87" s="29" t="inlineStr">
        <is>
          <t>49093-0087</t>
        </is>
      </c>
      <c r="E87" s="29" t="inlineStr">
        <is>
          <t>Варіатор ведучий в зборі Kawasaki Brute Force ​750 2012+</t>
        </is>
      </c>
      <c r="F87" s="35" t="n">
        <v>0</v>
      </c>
      <c r="G87" s="35" t="n">
        <v>660</v>
      </c>
      <c r="H87" s="36" t="n">
        <v>0</v>
      </c>
      <c r="I87" s="37" t="n">
        <v>0</v>
      </c>
      <c r="J87" s="37" t="n">
        <v>0</v>
      </c>
      <c r="K87" s="38" t="n">
        <v>0</v>
      </c>
      <c r="L87" s="37" t="n">
        <v>0</v>
      </c>
      <c r="M87" s="37" t="n">
        <v>0</v>
      </c>
      <c r="N87" s="38" t="n">
        <v>0</v>
      </c>
      <c r="O87" s="37" t="n">
        <v>0</v>
      </c>
      <c r="P87" s="29" t="inlineStr">
        <is>
          <t>http://t3.gstatic.com/shopping?q=tbn:ANd9GcSwU10FhG0S5rvWp5nP6HKzHFzW8EtWTflJTxARKXpEPV_My4lSSnylXrDJ2LSzl9IlGjTRdYw</t>
        </is>
      </c>
      <c r="Q87" s="29" t="inlineStr">
        <is>
          <t>Відповідає вимогам</t>
        </is>
      </c>
      <c r="R87" s="29" t="n"/>
      <c r="S87" s="29" t="inlineStr">
        <is>
          <t>грн74 211,00</t>
        </is>
      </c>
      <c r="T87" s="29" t="inlineStr">
        <is>
          <t>UAH</t>
        </is>
      </c>
      <c r="U87" s="39" t="inlineStr">
        <is>
          <t>WATCH</t>
        </is>
      </c>
      <c r="V87" s="40">
        <f>IFERROR(L87/J87,0)</f>
        <v/>
      </c>
      <c r="W87" s="29" t="inlineStr">
        <is>
          <t>Monitor performance and collect more data.</t>
        </is>
      </c>
      <c r="X87" s="29" t="inlineStr">
        <is>
          <t>Cost is below the 300 watch threshold.</t>
        </is>
      </c>
    </row>
    <row r="88">
      <c r="A88" s="29" t="inlineStr">
        <is>
          <t>high_price</t>
        </is>
      </c>
      <c r="B88" s="29" t="inlineStr">
        <is>
          <t>High priority</t>
        </is>
      </c>
      <c r="C88" s="29" t="inlineStr">
        <is>
          <t>high_price.csv</t>
        </is>
      </c>
      <c r="D88" s="29" t="inlineStr">
        <is>
          <t>715005103</t>
        </is>
      </c>
      <c r="E88" s="29" t="inlineStr">
        <is>
          <t>Гусенична система Apache 360 LT для BRP Can-Am</t>
        </is>
      </c>
      <c r="F88" s="35" t="n">
        <v>33</v>
      </c>
      <c r="G88" s="35" t="n">
        <v>1200</v>
      </c>
      <c r="H88" s="36" t="n">
        <v>2.75</v>
      </c>
      <c r="I88" s="37" t="n">
        <v>4.16</v>
      </c>
      <c r="J88" s="37" t="n">
        <v>137.15</v>
      </c>
      <c r="K88" s="38" t="n">
        <v>0</v>
      </c>
      <c r="L88" s="37" t="n">
        <v>0</v>
      </c>
      <c r="M88" s="37" t="n">
        <v>0</v>
      </c>
      <c r="N88" s="38" t="n">
        <v>0</v>
      </c>
      <c r="O88" s="37" t="n">
        <v>0</v>
      </c>
      <c r="P88" s="29" t="inlineStr">
        <is>
          <t>http://t2.gstatic.com/shopping?q=tbn:ANd9GcQGEvXvLvtHBQyvFFuybRSe-CSBrTsj7kd-pBrBm7Rjkvo4pbGe4koY2EAy_VgZcN8JS8T12tTi</t>
        </is>
      </c>
      <c r="Q88" s="29" t="inlineStr">
        <is>
          <t>Відповідає вимогам</t>
        </is>
      </c>
      <c r="R88" s="29" t="n"/>
      <c r="S88" s="29" t="inlineStr">
        <is>
          <t>грн353 444,00</t>
        </is>
      </c>
      <c r="T88" s="29" t="inlineStr">
        <is>
          <t>UAH</t>
        </is>
      </c>
      <c r="U88" s="39" t="inlineStr">
        <is>
          <t>WATCH</t>
        </is>
      </c>
      <c r="V88" s="40">
        <f>IFERROR(L88/J88,0)</f>
        <v/>
      </c>
      <c r="W88" s="29" t="inlineStr">
        <is>
          <t>Monitor performance and collect more data.</t>
        </is>
      </c>
      <c r="X88" s="29" t="inlineStr">
        <is>
          <t>Cost is below the 300 watch threshold.</t>
        </is>
      </c>
    </row>
    <row r="89">
      <c r="A89" s="29" t="inlineStr">
        <is>
          <t>high_price</t>
        </is>
      </c>
      <c r="B89" s="29" t="inlineStr">
        <is>
          <t>High priority</t>
        </is>
      </c>
      <c r="C89" s="29" t="inlineStr">
        <is>
          <t>high_price.csv</t>
        </is>
      </c>
      <c r="D89" s="29" t="inlineStr">
        <is>
          <t>705501896</t>
        </is>
      </c>
      <c r="E89" s="29" t="inlineStr">
        <is>
          <t>Редуктор задній в зборі BRP Can-Am Outlander Renegade G2 G2L G2S 2012-2018</t>
        </is>
      </c>
      <c r="F89" s="35" t="n">
        <v>11</v>
      </c>
      <c r="G89" s="35" t="n">
        <v>2781</v>
      </c>
      <c r="H89" s="36" t="n">
        <v>0.4</v>
      </c>
      <c r="I89" s="37" t="n">
        <v>5.72</v>
      </c>
      <c r="J89" s="37" t="n">
        <v>62.9</v>
      </c>
      <c r="K89" s="38" t="n">
        <v>0</v>
      </c>
      <c r="L89" s="37" t="n">
        <v>0</v>
      </c>
      <c r="M89" s="37" t="n">
        <v>0</v>
      </c>
      <c r="N89" s="38" t="n">
        <v>0</v>
      </c>
      <c r="O89" s="37" t="n">
        <v>0</v>
      </c>
      <c r="P89" s="29" t="inlineStr">
        <is>
          <t>http://t3.gstatic.com/shopping?q=tbn:ANd9GcSROryMecZ2ohtNJquZJim96Uo1z3pQUsJxCC265ChJetVLXAUU71RL-4cxmyQWPzDsSHcDIOjD</t>
        </is>
      </c>
      <c r="Q89" s="29" t="inlineStr">
        <is>
          <t>Відповідає вимогам</t>
        </is>
      </c>
      <c r="R89" s="29" t="n"/>
      <c r="S89" s="29" t="inlineStr">
        <is>
          <t>грн46 365,00</t>
        </is>
      </c>
      <c r="T89" s="29" t="inlineStr">
        <is>
          <t>UAH</t>
        </is>
      </c>
      <c r="U89" s="39" t="inlineStr">
        <is>
          <t>WATCH</t>
        </is>
      </c>
      <c r="V89" s="40">
        <f>IFERROR(L89/J89,0)</f>
        <v/>
      </c>
      <c r="W89" s="29" t="inlineStr">
        <is>
          <t>Monitor performance and collect more data.</t>
        </is>
      </c>
      <c r="X89" s="29" t="inlineStr">
        <is>
          <t>Cost is below the 300 watch threshold.</t>
        </is>
      </c>
    </row>
    <row r="90">
      <c r="A90" s="29" t="inlineStr">
        <is>
          <t>high_price</t>
        </is>
      </c>
      <c r="B90" s="29" t="inlineStr">
        <is>
          <t>High priority</t>
        </is>
      </c>
      <c r="C90" s="29" t="inlineStr">
        <is>
          <t>high_price.csv</t>
        </is>
      </c>
      <c r="D90" s="29" t="inlineStr">
        <is>
          <t>27421-31ga1</t>
        </is>
      </c>
      <c r="E90" s="29" t="inlineStr">
        <is>
          <t>Актуатор переднього приводу Suzuki King Quad 450 700 750</t>
        </is>
      </c>
      <c r="F90" s="35" t="n">
        <v>0</v>
      </c>
      <c r="G90" s="35" t="n">
        <v>165</v>
      </c>
      <c r="H90" s="36" t="n">
        <v>0</v>
      </c>
      <c r="I90" s="37" t="n">
        <v>0</v>
      </c>
      <c r="J90" s="37" t="n">
        <v>0</v>
      </c>
      <c r="K90" s="38" t="n">
        <v>0</v>
      </c>
      <c r="L90" s="37" t="n">
        <v>0</v>
      </c>
      <c r="M90" s="37" t="n">
        <v>0</v>
      </c>
      <c r="N90" s="38" t="n">
        <v>0</v>
      </c>
      <c r="O90" s="37" t="n">
        <v>0</v>
      </c>
      <c r="P90" s="29" t="inlineStr">
        <is>
          <t>http://t0.gstatic.com/shopping?q=tbn:ANd9GcRL5Fk0a-WgbZqD2sgijBz7eszH563WYewHgiUJGTIkzGOiLwJeSSnkQpbLuQ6BQD1d-9ISrcg</t>
        </is>
      </c>
      <c r="Q90" s="29" t="inlineStr">
        <is>
          <t>Відповідає вимогам</t>
        </is>
      </c>
      <c r="R90" s="29" t="n"/>
      <c r="S90" s="29" t="inlineStr">
        <is>
          <t>грн48 776,00</t>
        </is>
      </c>
      <c r="T90" s="29" t="inlineStr">
        <is>
          <t>UAH</t>
        </is>
      </c>
      <c r="U90" s="39" t="inlineStr">
        <is>
          <t>WATCH</t>
        </is>
      </c>
      <c r="V90" s="40">
        <f>IFERROR(L90/J90,0)</f>
        <v/>
      </c>
      <c r="W90" s="29" t="inlineStr">
        <is>
          <t>Monitor performance and collect more data.</t>
        </is>
      </c>
      <c r="X90" s="29" t="inlineStr">
        <is>
          <t>Cost is below the 300 watch threshold.</t>
        </is>
      </c>
    </row>
    <row r="91">
      <c r="A91" s="29" t="inlineStr">
        <is>
          <t>high_price</t>
        </is>
      </c>
      <c r="B91" s="29" t="inlineStr">
        <is>
          <t>High priority</t>
        </is>
      </c>
      <c r="C91" s="29" t="inlineStr">
        <is>
          <t>high_price.csv</t>
        </is>
      </c>
      <c r="D91" s="29" t="inlineStr">
        <is>
          <t>703501019</t>
        </is>
      </c>
      <c r="E91" s="29" t="inlineStr">
        <is>
          <t>Редуктор задній в зборі BRP Can-Am Outlander 450 570 (16-23), 650 850 1000 (16-18), Renegade 570 850 1000 (17-18), Traxter Defender HD5 (17-21)</t>
        </is>
      </c>
      <c r="F91" s="35" t="n">
        <v>11</v>
      </c>
      <c r="G91" s="35" t="n">
        <v>2428</v>
      </c>
      <c r="H91" s="36" t="n">
        <v>0.45</v>
      </c>
      <c r="I91" s="37" t="n">
        <v>10.2</v>
      </c>
      <c r="J91" s="37" t="n">
        <v>112.25</v>
      </c>
      <c r="K91" s="38" t="n">
        <v>1</v>
      </c>
      <c r="L91" s="37" t="n">
        <v>49095</v>
      </c>
      <c r="M91" s="37" t="n">
        <v>112.25</v>
      </c>
      <c r="N91" s="38" t="n">
        <v>1</v>
      </c>
      <c r="O91" s="37" t="n">
        <v>49095</v>
      </c>
      <c r="P91" s="29" t="inlineStr">
        <is>
          <t>http://t1.gstatic.com/shopping?q=tbn:ANd9GcTbDQ2vPpB0nvl9gJxP2r_DNjGePpp7LL33bZObDuEamD555G_-F0ANMNpnnlHjb0xCnSv5wpRy</t>
        </is>
      </c>
      <c r="Q91" s="29" t="inlineStr">
        <is>
          <t>Відповідає вимогам</t>
        </is>
      </c>
      <c r="R91" s="29" t="n"/>
      <c r="S91" s="29" t="inlineStr">
        <is>
          <t>грн46 365,00</t>
        </is>
      </c>
      <c r="T91" s="29" t="inlineStr">
        <is>
          <t>UAH</t>
        </is>
      </c>
      <c r="U91" s="39" t="inlineStr">
        <is>
          <t>WATCH</t>
        </is>
      </c>
      <c r="V91" s="40">
        <f>IFERROR(L91/J91,0)</f>
        <v/>
      </c>
      <c r="W91" s="29" t="inlineStr">
        <is>
          <t>Monitor performance and collect more data.</t>
        </is>
      </c>
      <c r="X91" s="29" t="inlineStr">
        <is>
          <t>Cost is below the 300 watch threshold.</t>
        </is>
      </c>
    </row>
    <row r="92">
      <c r="A92" s="29" t="inlineStr">
        <is>
          <t>high_price</t>
        </is>
      </c>
      <c r="B92" s="29" t="inlineStr">
        <is>
          <t>High priority</t>
        </is>
      </c>
      <c r="C92" s="29" t="inlineStr">
        <is>
          <t>high_price.csv</t>
        </is>
      </c>
      <c r="D92" s="29" t="inlineStr">
        <is>
          <t>715009799</t>
        </is>
      </c>
      <c r="E92" s="29" t="inlineStr">
        <is>
          <t>Лебідка BRP Can-Am HD 3500-S</t>
        </is>
      </c>
      <c r="F92" s="35" t="n">
        <v>0</v>
      </c>
      <c r="G92" s="35" t="n">
        <v>153</v>
      </c>
      <c r="H92" s="36" t="n">
        <v>0</v>
      </c>
      <c r="I92" s="37" t="n">
        <v>0</v>
      </c>
      <c r="J92" s="37" t="n">
        <v>0.21</v>
      </c>
      <c r="K92" s="38" t="n">
        <v>0</v>
      </c>
      <c r="L92" s="37" t="n">
        <v>0</v>
      </c>
      <c r="M92" s="37" t="n">
        <v>0</v>
      </c>
      <c r="N92" s="38" t="n">
        <v>0</v>
      </c>
      <c r="O92" s="37" t="n">
        <v>0</v>
      </c>
      <c r="P92" s="29" t="inlineStr">
        <is>
          <t>http://t2.gstatic.com/shopping?q=tbn:ANd9GcRTuu8BK73Y5kJYpVnMEKm-OLK4CamSXfEIkwi28BBuNAQDxO-XWCTujEsOejTf_JeLrGwdiKMC</t>
        </is>
      </c>
      <c r="Q92" s="29" t="inlineStr">
        <is>
          <t>Відповідає вимогам</t>
        </is>
      </c>
      <c r="R92" s="29" t="n"/>
      <c r="S92" s="29" t="inlineStr">
        <is>
          <t>грн31 304,00</t>
        </is>
      </c>
      <c r="T92" s="29" t="inlineStr">
        <is>
          <t>UAH</t>
        </is>
      </c>
      <c r="U92" s="39" t="inlineStr">
        <is>
          <t>WATCH</t>
        </is>
      </c>
      <c r="V92" s="40">
        <f>IFERROR(L92/J92,0)</f>
        <v/>
      </c>
      <c r="W92" s="29" t="inlineStr">
        <is>
          <t>Monitor performance and collect more data.</t>
        </is>
      </c>
      <c r="X92" s="29" t="inlineStr">
        <is>
          <t>Cost is below the 300 watch threshold.</t>
        </is>
      </c>
    </row>
    <row r="93">
      <c r="A93" s="29" t="inlineStr">
        <is>
          <t>high_price</t>
        </is>
      </c>
      <c r="B93" s="29" t="inlineStr">
        <is>
          <t>High priority</t>
        </is>
      </c>
      <c r="C93" s="29" t="inlineStr">
        <is>
          <t>high_price.csv</t>
        </is>
      </c>
      <c r="D93" s="29" t="inlineStr">
        <is>
          <t>715003018</t>
        </is>
      </c>
      <c r="E93" s="29" t="inlineStr">
        <is>
          <t>Кофр з музикою LinQ для BRP Can-Am (43L)</t>
        </is>
      </c>
      <c r="F93" s="35" t="n">
        <v>83</v>
      </c>
      <c r="G93" s="35" t="n">
        <v>8372</v>
      </c>
      <c r="H93" s="36" t="n">
        <v>0.99</v>
      </c>
      <c r="I93" s="37" t="n">
        <v>7.59</v>
      </c>
      <c r="J93" s="37" t="n">
        <v>630.3099999999999</v>
      </c>
      <c r="K93" s="38" t="n">
        <v>0.5</v>
      </c>
      <c r="L93" s="37" t="n">
        <v>1577.5</v>
      </c>
      <c r="M93" s="37" t="n">
        <v>1260.61</v>
      </c>
      <c r="N93" s="38" t="n">
        <v>2.62</v>
      </c>
      <c r="O93" s="37" t="n">
        <v>6175.02</v>
      </c>
      <c r="P93" s="29" t="inlineStr">
        <is>
          <t>http://t0.gstatic.com/shopping?q=tbn:ANd9GcSGb_iE8pPWwHAGiUa_ayFVk3m_b4nYTQ6hfcy5venC3G_MhOoCaD_Rd1ehAeXG6szZ50BLHRiL</t>
        </is>
      </c>
      <c r="Q93" s="29" t="inlineStr">
        <is>
          <t>Відповідає вимогам</t>
        </is>
      </c>
      <c r="R93" s="29" t="n"/>
      <c r="S93" s="29" t="inlineStr">
        <is>
          <t>грн47 502,00</t>
        </is>
      </c>
      <c r="T93" s="29" t="inlineStr">
        <is>
          <t>UAH</t>
        </is>
      </c>
      <c r="U93" s="39" t="inlineStr">
        <is>
          <t>WATCH</t>
        </is>
      </c>
      <c r="V93" s="40">
        <f>IFERROR(L93/J93,0)</f>
        <v/>
      </c>
      <c r="W93" s="29" t="inlineStr">
        <is>
          <t>Monitor performance and collect more data.</t>
        </is>
      </c>
      <c r="X93" s="29" t="inlineStr">
        <is>
          <t>Performance is below the scale and keep thresholds.</t>
        </is>
      </c>
    </row>
    <row r="94">
      <c r="A94" s="29" t="inlineStr">
        <is>
          <t>high_price</t>
        </is>
      </c>
      <c r="B94" s="29" t="inlineStr">
        <is>
          <t>High priority</t>
        </is>
      </c>
      <c r="C94" s="29" t="inlineStr">
        <is>
          <t>high_price.csv</t>
        </is>
      </c>
      <c r="D94" s="29" t="inlineStr">
        <is>
          <t>715010203</t>
        </is>
      </c>
      <c r="E94" s="29" t="inlineStr">
        <is>
          <t>Вітрове скло BRP Can-Am Maverick R</t>
        </is>
      </c>
      <c r="F94" s="35" t="n">
        <v>30</v>
      </c>
      <c r="G94" s="35" t="n">
        <v>6084</v>
      </c>
      <c r="H94" s="36" t="n">
        <v>0.49</v>
      </c>
      <c r="I94" s="37" t="n">
        <v>2.26</v>
      </c>
      <c r="J94" s="37" t="n">
        <v>67.75</v>
      </c>
      <c r="K94" s="38" t="n">
        <v>0</v>
      </c>
      <c r="L94" s="37" t="n">
        <v>0</v>
      </c>
      <c r="M94" s="37" t="n">
        <v>0</v>
      </c>
      <c r="N94" s="38" t="n">
        <v>0</v>
      </c>
      <c r="O94" s="37" t="n">
        <v>0</v>
      </c>
      <c r="P94" s="29" t="inlineStr">
        <is>
          <t>http://t0.gstatic.com/shopping?q=tbn:ANd9GcQoOxvINTFNlyQUu3Rl6ZyM36zuBym1DRSysPvMtPcj-5a9lAtC_XW9wFZW3H6MM1auvb0RrEk</t>
        </is>
      </c>
      <c r="Q94" s="29" t="inlineStr">
        <is>
          <t>Відповідає вимогам</t>
        </is>
      </c>
      <c r="R94" s="29" t="n"/>
      <c r="S94" s="29" t="inlineStr">
        <is>
          <t>грн72 573,00</t>
        </is>
      </c>
      <c r="T94" s="29" t="inlineStr">
        <is>
          <t>UAH</t>
        </is>
      </c>
      <c r="U94" s="39" t="inlineStr">
        <is>
          <t>WATCH</t>
        </is>
      </c>
      <c r="V94" s="40">
        <f>IFERROR(L94/J94,0)</f>
        <v/>
      </c>
      <c r="W94" s="29" t="inlineStr">
        <is>
          <t>Monitor performance and collect more data.</t>
        </is>
      </c>
      <c r="X94" s="29" t="inlineStr">
        <is>
          <t>Cost is below the 300 watch threshold.</t>
        </is>
      </c>
    </row>
    <row r="95">
      <c r="A95" s="29" t="inlineStr">
        <is>
          <t>high_price</t>
        </is>
      </c>
      <c r="B95" s="29" t="inlineStr">
        <is>
          <t>High priority</t>
        </is>
      </c>
      <c r="C95" s="29" t="inlineStr">
        <is>
          <t>high_price.csv</t>
        </is>
      </c>
      <c r="D95" s="29" t="inlineStr">
        <is>
          <t>28p-11311-02-00</t>
        </is>
      </c>
      <c r="E95" s="29" t="inlineStr">
        <is>
          <t>Циліндр двигуна Yamaha Grizzly 550 2009-2014</t>
        </is>
      </c>
      <c r="F95" s="35" t="n">
        <v>0</v>
      </c>
      <c r="G95" s="35" t="n">
        <v>155</v>
      </c>
      <c r="H95" s="36" t="n">
        <v>0</v>
      </c>
      <c r="I95" s="37" t="n">
        <v>0</v>
      </c>
      <c r="J95" s="37" t="n">
        <v>0</v>
      </c>
      <c r="K95" s="38" t="n">
        <v>0</v>
      </c>
      <c r="L95" s="37" t="n">
        <v>0</v>
      </c>
      <c r="M95" s="37" t="n">
        <v>0</v>
      </c>
      <c r="N95" s="38" t="n">
        <v>0</v>
      </c>
      <c r="O95" s="37" t="n">
        <v>0</v>
      </c>
      <c r="P95" s="29" t="inlineStr">
        <is>
          <t>http://t0.gstatic.com/shopping?q=tbn:ANd9GcRScuvgVhDhcbr5h1EN_-KDN3h89_4-17syNaj8dDVGCYK1HmEBSqjhVUDZwTwNfAAZh5hixg</t>
        </is>
      </c>
      <c r="Q95" s="29" t="inlineStr">
        <is>
          <t>Відповідає вимогам</t>
        </is>
      </c>
      <c r="R95" s="29" t="n"/>
      <c r="S95" s="29" t="inlineStr">
        <is>
          <t>грн43 134,00</t>
        </is>
      </c>
      <c r="T95" s="29" t="inlineStr">
        <is>
          <t>UAH</t>
        </is>
      </c>
      <c r="U95" s="39" t="inlineStr">
        <is>
          <t>WATCH</t>
        </is>
      </c>
      <c r="V95" s="40">
        <f>IFERROR(L95/J95,0)</f>
        <v/>
      </c>
      <c r="W95" s="29" t="inlineStr">
        <is>
          <t>Monitor performance and collect more data.</t>
        </is>
      </c>
      <c r="X95" s="29" t="inlineStr">
        <is>
          <t>Cost is below the 300 watch threshold.</t>
        </is>
      </c>
    </row>
    <row r="96">
      <c r="A96" s="29" t="inlineStr">
        <is>
          <t>high_price</t>
        </is>
      </c>
      <c r="B96" s="29" t="inlineStr">
        <is>
          <t>High priority</t>
        </is>
      </c>
      <c r="C96" s="29" t="inlineStr">
        <is>
          <t>high_price.csv</t>
        </is>
      </c>
      <c r="D96" s="29" t="inlineStr">
        <is>
          <t>60002-k04</t>
        </is>
      </c>
      <c r="E96" s="29" t="inlineStr">
        <is>
          <t>Циліндр комплектний Polaris Sportsman 800 (05-08), Ranger 700 (05-09), 800 (10), RZR 800 (08-10)</t>
        </is>
      </c>
      <c r="F96" s="35" t="n">
        <v>0</v>
      </c>
      <c r="G96" s="35" t="n">
        <v>16</v>
      </c>
      <c r="H96" s="36" t="n">
        <v>0</v>
      </c>
      <c r="I96" s="37" t="n">
        <v>0</v>
      </c>
      <c r="J96" s="37" t="n">
        <v>0</v>
      </c>
      <c r="K96" s="38" t="n">
        <v>0</v>
      </c>
      <c r="L96" s="37" t="n">
        <v>0</v>
      </c>
      <c r="M96" s="37" t="n">
        <v>0</v>
      </c>
      <c r="N96" s="38" t="n">
        <v>0</v>
      </c>
      <c r="O96" s="37" t="n">
        <v>0</v>
      </c>
      <c r="P96" s="29" t="inlineStr">
        <is>
          <t>http://t2.gstatic.com/shopping?q=tbn:ANd9GcR6hiiQzEVn5tMtGhUV85g_kggTUrtYpZkJy-L66xOhdS2B8Q2KxCDjD7NXSA</t>
        </is>
      </c>
      <c r="Q96" s="29" t="inlineStr">
        <is>
          <t>Відповідає вимогам</t>
        </is>
      </c>
      <c r="R96" s="29" t="n"/>
      <c r="S96" s="29" t="inlineStr">
        <is>
          <t>грн34 762,00</t>
        </is>
      </c>
      <c r="T96" s="29" t="inlineStr">
        <is>
          <t>UAH</t>
        </is>
      </c>
      <c r="U96" s="39" t="inlineStr">
        <is>
          <t>WATCH</t>
        </is>
      </c>
      <c r="V96" s="40">
        <f>IFERROR(L96/J96,0)</f>
        <v/>
      </c>
      <c r="W96" s="29" t="inlineStr">
        <is>
          <t>Monitor performance and collect more data.</t>
        </is>
      </c>
      <c r="X96" s="29" t="inlineStr">
        <is>
          <t>Cost is below the 300 watch threshold.</t>
        </is>
      </c>
    </row>
    <row r="97">
      <c r="A97" s="29" t="inlineStr">
        <is>
          <t>high_price</t>
        </is>
      </c>
      <c r="B97" s="29" t="inlineStr">
        <is>
          <t>High priority</t>
        </is>
      </c>
      <c r="C97" s="29" t="inlineStr">
        <is>
          <t>high_price.csv</t>
        </is>
      </c>
      <c r="D97" s="29" t="inlineStr">
        <is>
          <t>715008091</t>
        </is>
      </c>
      <c r="E97" s="29" t="inlineStr">
        <is>
          <t>Бокові вікна BRP Can-Am Maverick X3</t>
        </is>
      </c>
      <c r="F97" s="35" t="n">
        <v>5</v>
      </c>
      <c r="G97" s="35" t="n">
        <v>682</v>
      </c>
      <c r="H97" s="36" t="n">
        <v>0.73</v>
      </c>
      <c r="I97" s="37" t="n">
        <v>4.19</v>
      </c>
      <c r="J97" s="37" t="n">
        <v>20.97</v>
      </c>
      <c r="K97" s="38" t="n">
        <v>0</v>
      </c>
      <c r="L97" s="37" t="n">
        <v>0</v>
      </c>
      <c r="M97" s="37" t="n">
        <v>0</v>
      </c>
      <c r="N97" s="38" t="n">
        <v>0</v>
      </c>
      <c r="O97" s="37" t="n">
        <v>0</v>
      </c>
      <c r="P97" s="29" t="inlineStr">
        <is>
          <t>http://t0.gstatic.com/shopping?q=tbn:ANd9GcTw8s2PZG4kIIZIZyCTUlRmTLVf2A6UElHCpWOVOWO6kEFTDqXDCI2CO7x_4Q</t>
        </is>
      </c>
      <c r="Q97" s="29" t="inlineStr">
        <is>
          <t>Відповідає вимогам</t>
        </is>
      </c>
      <c r="R97" s="29" t="n"/>
      <c r="S97" s="29" t="inlineStr">
        <is>
          <t>грн49 823,00</t>
        </is>
      </c>
      <c r="T97" s="29" t="inlineStr">
        <is>
          <t>UAH</t>
        </is>
      </c>
      <c r="U97" s="39" t="inlineStr">
        <is>
          <t>WATCH</t>
        </is>
      </c>
      <c r="V97" s="40">
        <f>IFERROR(L97/J97,0)</f>
        <v/>
      </c>
      <c r="W97" s="29" t="inlineStr">
        <is>
          <t>Monitor performance and collect more data.</t>
        </is>
      </c>
      <c r="X97" s="29" t="inlineStr">
        <is>
          <t>Cost is below the 300 watch threshold.</t>
        </is>
      </c>
    </row>
    <row r="98">
      <c r="A98" s="29" t="inlineStr">
        <is>
          <t>high_price</t>
        </is>
      </c>
      <c r="B98" s="29" t="inlineStr">
        <is>
          <t>High priority</t>
        </is>
      </c>
      <c r="C98" s="29" t="inlineStr">
        <is>
          <t>high_price.csv</t>
        </is>
      </c>
      <c r="D98" s="29" t="inlineStr">
        <is>
          <t>715004726</t>
        </is>
      </c>
      <c r="E98" s="29" t="inlineStr">
        <is>
          <t>Бокові вікна задні BRP Can-Am Maverick Trail 700 800 1000, Maverick Sport 1000, Commander 700 1000</t>
        </is>
      </c>
      <c r="F98" s="35" t="n">
        <v>4</v>
      </c>
      <c r="G98" s="35" t="n">
        <v>5267</v>
      </c>
      <c r="H98" s="36" t="n">
        <v>0.08</v>
      </c>
      <c r="I98" s="37" t="n">
        <v>2.5</v>
      </c>
      <c r="J98" s="37" t="n">
        <v>9.98</v>
      </c>
      <c r="K98" s="38" t="n">
        <v>0</v>
      </c>
      <c r="L98" s="37" t="n">
        <v>0</v>
      </c>
      <c r="M98" s="37" t="n">
        <v>0</v>
      </c>
      <c r="N98" s="38" t="n">
        <v>0.01</v>
      </c>
      <c r="O98" s="37" t="n">
        <v>238.74</v>
      </c>
      <c r="P98" s="29" t="inlineStr">
        <is>
          <t>http://t1.gstatic.com/shopping?q=tbn:ANd9GcTtMgJMlgDKvIm44WBIf3DYGpubXQQAHPej2HPK7Zww5BCoFlOy9XRifJLtkcFUg1EDG3BqgPyz</t>
        </is>
      </c>
      <c r="Q98" s="29" t="inlineStr">
        <is>
          <t>Відповідає вимогам</t>
        </is>
      </c>
      <c r="R98" s="29" t="n"/>
      <c r="S98" s="29" t="inlineStr">
        <is>
          <t>грн48 048,00</t>
        </is>
      </c>
      <c r="T98" s="29" t="inlineStr">
        <is>
          <t>UAH</t>
        </is>
      </c>
      <c r="U98" s="39" t="inlineStr">
        <is>
          <t>WATCH</t>
        </is>
      </c>
      <c r="V98" s="40">
        <f>IFERROR(L98/J98,0)</f>
        <v/>
      </c>
      <c r="W98" s="29" t="inlineStr">
        <is>
          <t>Monitor performance and collect more data.</t>
        </is>
      </c>
      <c r="X98" s="29" t="inlineStr">
        <is>
          <t>Cost is below the 300 watch threshold.</t>
        </is>
      </c>
    </row>
    <row r="99">
      <c r="A99" s="29" t="inlineStr">
        <is>
          <t>high_price</t>
        </is>
      </c>
      <c r="B99" s="29" t="inlineStr">
        <is>
          <t>High priority</t>
        </is>
      </c>
      <c r="C99" s="29" t="inlineStr">
        <is>
          <t>high_price.csv</t>
        </is>
      </c>
      <c r="D99" s="29" t="inlineStr">
        <is>
          <t>13000-hr5-cc0</t>
        </is>
      </c>
      <c r="E99" s="29" t="inlineStr">
        <is>
          <t>Колінвал у зборі Honda TRX 420 Rancher (14+), 500 Foreman (14-19), 520 Foreman (20+), SXS 500 Pioneer (15-23)</t>
        </is>
      </c>
      <c r="F99" s="35" t="n">
        <v>0</v>
      </c>
      <c r="G99" s="35" t="n">
        <v>28</v>
      </c>
      <c r="H99" s="36" t="n">
        <v>0</v>
      </c>
      <c r="I99" s="37" t="n">
        <v>0</v>
      </c>
      <c r="J99" s="37" t="n">
        <v>0</v>
      </c>
      <c r="K99" s="38" t="n">
        <v>0</v>
      </c>
      <c r="L99" s="37" t="n">
        <v>0</v>
      </c>
      <c r="M99" s="37" t="n">
        <v>0</v>
      </c>
      <c r="N99" s="38" t="n">
        <v>0</v>
      </c>
      <c r="O99" s="37" t="n">
        <v>0</v>
      </c>
      <c r="P99" s="29" t="inlineStr">
        <is>
          <t>http://t0.gstatic.com/shopping?q=tbn:ANd9GcTzAv3AembkEHF75puFM1y7NN59k6A5WusuhoMYE5d-LB39twYvAcfQjOEaXszt5xGewu6F1Ow</t>
        </is>
      </c>
      <c r="Q99" s="29" t="inlineStr">
        <is>
          <t>Відповідає вимогам</t>
        </is>
      </c>
      <c r="R99" s="29" t="n"/>
      <c r="S99" s="29" t="inlineStr">
        <is>
          <t>грн43 271,00</t>
        </is>
      </c>
      <c r="T99" s="29" t="inlineStr">
        <is>
          <t>UAH</t>
        </is>
      </c>
      <c r="U99" s="39" t="inlineStr">
        <is>
          <t>WATCH</t>
        </is>
      </c>
      <c r="V99" s="40">
        <f>IFERROR(L99/J99,0)</f>
        <v/>
      </c>
      <c r="W99" s="29" t="inlineStr">
        <is>
          <t>Monitor performance and collect more data.</t>
        </is>
      </c>
      <c r="X99" s="29" t="inlineStr">
        <is>
          <t>Cost is below the 300 watch threshold.</t>
        </is>
      </c>
    </row>
    <row r="100">
      <c r="A100" s="29" t="inlineStr">
        <is>
          <t>high_price</t>
        </is>
      </c>
      <c r="B100" s="29" t="inlineStr">
        <is>
          <t>High priority</t>
        </is>
      </c>
      <c r="C100" s="29" t="inlineStr">
        <is>
          <t>high_price.csv</t>
        </is>
      </c>
      <c r="D100" s="29" t="inlineStr">
        <is>
          <t>420686612</t>
        </is>
      </c>
      <c r="E100" s="29" t="inlineStr">
        <is>
          <t>КПП в зборі BRP Can-Am Outlander 500 650 800, Renegade 500 800 2010-2015</t>
        </is>
      </c>
      <c r="F100" s="35" t="n">
        <v>12</v>
      </c>
      <c r="G100" s="35" t="n">
        <v>4136</v>
      </c>
      <c r="H100" s="36" t="n">
        <v>0.29</v>
      </c>
      <c r="I100" s="37" t="n">
        <v>27.72</v>
      </c>
      <c r="J100" s="37" t="n">
        <v>332.59</v>
      </c>
      <c r="K100" s="38" t="n">
        <v>0</v>
      </c>
      <c r="L100" s="37" t="n">
        <v>0</v>
      </c>
      <c r="M100" s="37" t="n">
        <v>0</v>
      </c>
      <c r="N100" s="38" t="n">
        <v>0.01</v>
      </c>
      <c r="O100" s="37" t="n">
        <v>8.92</v>
      </c>
      <c r="P100" s="29" t="inlineStr">
        <is>
          <t>http://t1.gstatic.com/shopping?q=tbn:ANd9GcSEn4432HLGrxXH42Gye200SmadpLeWlbYx5NvOAsLasDD4PXoTVxKbQrC3sg4s47XdtMWpQjk</t>
        </is>
      </c>
      <c r="Q100" s="29" t="inlineStr">
        <is>
          <t>Відповідає вимогам</t>
        </is>
      </c>
      <c r="R100" s="29" t="n"/>
      <c r="S100" s="29" t="inlineStr">
        <is>
          <t>грн119 938,00</t>
        </is>
      </c>
      <c r="T100" s="29" t="inlineStr">
        <is>
          <t>UAH</t>
        </is>
      </c>
      <c r="U100" s="39" t="inlineStr">
        <is>
          <t>WATCH</t>
        </is>
      </c>
      <c r="V100" s="40">
        <f>IFERROR(L100/J100,0)</f>
        <v/>
      </c>
      <c r="W100" s="29" t="inlineStr">
        <is>
          <t>Monitor performance and collect more data.</t>
        </is>
      </c>
      <c r="X100" s="29" t="inlineStr">
        <is>
          <t>Performance is below the scale and keep thresholds.</t>
        </is>
      </c>
    </row>
    <row r="101">
      <c r="A101" s="29" t="inlineStr">
        <is>
          <t>high_price</t>
        </is>
      </c>
      <c r="B101" s="29" t="inlineStr">
        <is>
          <t>High priority</t>
        </is>
      </c>
      <c r="C101" s="29" t="inlineStr">
        <is>
          <t>high_price.csv</t>
        </is>
      </c>
      <c r="D101" s="29" t="inlineStr">
        <is>
          <t>705402936</t>
        </is>
      </c>
      <c r="E101" s="29" t="inlineStr">
        <is>
          <t>Редуктор передній в зборі BRP Can-Am Maverick X3, Maverick Sport 1000, Traxter Defender HD10</t>
        </is>
      </c>
      <c r="F101" s="35" t="n">
        <v>2</v>
      </c>
      <c r="G101" s="35" t="n">
        <v>369</v>
      </c>
      <c r="H101" s="36" t="n">
        <v>0.54</v>
      </c>
      <c r="I101" s="37" t="n">
        <v>7.6</v>
      </c>
      <c r="J101" s="37" t="n">
        <v>15.2</v>
      </c>
      <c r="K101" s="38" t="n">
        <v>0</v>
      </c>
      <c r="L101" s="37" t="n">
        <v>0</v>
      </c>
      <c r="M101" s="37" t="n">
        <v>0</v>
      </c>
      <c r="N101" s="38" t="n">
        <v>0</v>
      </c>
      <c r="O101" s="37" t="n">
        <v>0</v>
      </c>
      <c r="P101" s="29" t="inlineStr">
        <is>
          <t>http://t0.gstatic.com/shopping?q=tbn:ANd9GcTK4K-Zj0lBNrE8pJG3eLLV-YD4H5qJbIAU3Sq7hsoBNMzuFbc-rHU0UZIVlSYlmxaO3uwBMcA</t>
        </is>
      </c>
      <c r="Q101" s="29" t="inlineStr">
        <is>
          <t>Відповідає вимогам</t>
        </is>
      </c>
      <c r="R101" s="29" t="n"/>
      <c r="S101" s="29" t="inlineStr">
        <is>
          <t>грн87 087,00</t>
        </is>
      </c>
      <c r="T101" s="29" t="inlineStr">
        <is>
          <t>UAH</t>
        </is>
      </c>
      <c r="U101" s="39" t="inlineStr">
        <is>
          <t>WATCH</t>
        </is>
      </c>
      <c r="V101" s="40">
        <f>IFERROR(L101/J101,0)</f>
        <v/>
      </c>
      <c r="W101" s="29" t="inlineStr">
        <is>
          <t>Monitor performance and collect more data.</t>
        </is>
      </c>
      <c r="X101" s="29" t="inlineStr">
        <is>
          <t>Cost is below the 300 watch threshold.</t>
        </is>
      </c>
    </row>
    <row r="102">
      <c r="A102" s="29" t="inlineStr">
        <is>
          <t>high_price</t>
        </is>
      </c>
      <c r="B102" s="29" t="inlineStr">
        <is>
          <t>High priority</t>
        </is>
      </c>
      <c r="C102" s="29" t="inlineStr">
        <is>
          <t>high_price.csv</t>
        </is>
      </c>
      <c r="D102" s="29" t="inlineStr">
        <is>
          <t>4091</t>
        </is>
      </c>
      <c r="E102" s="29" t="inlineStr">
        <is>
          <t>Колінвал у зборі Polaris Sportsman 800 (05-14), RZR 800 (08-14), Ranger 800 (08-14)</t>
        </is>
      </c>
      <c r="F102" s="35" t="n">
        <v>0</v>
      </c>
      <c r="G102" s="35" t="n">
        <v>12</v>
      </c>
      <c r="H102" s="36" t="n">
        <v>0</v>
      </c>
      <c r="I102" s="37" t="n">
        <v>0</v>
      </c>
      <c r="J102" s="37" t="n">
        <v>0</v>
      </c>
      <c r="K102" s="38" t="n">
        <v>0</v>
      </c>
      <c r="L102" s="37" t="n">
        <v>0</v>
      </c>
      <c r="M102" s="37" t="n">
        <v>0</v>
      </c>
      <c r="N102" s="38" t="n">
        <v>0</v>
      </c>
      <c r="O102" s="37" t="n">
        <v>0</v>
      </c>
      <c r="P102" s="29" t="inlineStr">
        <is>
          <t>http://t1.gstatic.com/shopping?q=tbn:ANd9GcQ6-NbPEkL8lHmEq5z9ftp2oL7GvbAc1LYk3PpB7OfiBNzOusa1u11sayZ7-9H_SxeEMeV-0Nc</t>
        </is>
      </c>
      <c r="Q102" s="29" t="inlineStr">
        <is>
          <t>Відповідає вимогам</t>
        </is>
      </c>
      <c r="R102" s="29" t="n"/>
      <c r="S102" s="29" t="inlineStr">
        <is>
          <t>грн38 948,00</t>
        </is>
      </c>
      <c r="T102" s="29" t="inlineStr">
        <is>
          <t>UAH</t>
        </is>
      </c>
      <c r="U102" s="39" t="inlineStr">
        <is>
          <t>WATCH</t>
        </is>
      </c>
      <c r="V102" s="40">
        <f>IFERROR(L102/J102,0)</f>
        <v/>
      </c>
      <c r="W102" s="29" t="inlineStr">
        <is>
          <t>Monitor performance and collect more data.</t>
        </is>
      </c>
      <c r="X102" s="29" t="inlineStr">
        <is>
          <t>Cost is below the 300 watch threshold.</t>
        </is>
      </c>
    </row>
    <row r="103">
      <c r="A103" s="29" t="inlineStr">
        <is>
          <t>high_price</t>
        </is>
      </c>
      <c r="B103" s="29" t="inlineStr">
        <is>
          <t>High priority</t>
        </is>
      </c>
      <c r="C103" s="29" t="inlineStr">
        <is>
          <t>high_price.csv</t>
        </is>
      </c>
      <c r="D103" s="29" t="inlineStr">
        <is>
          <t>420666064</t>
        </is>
      </c>
      <c r="E103" s="29" t="inlineStr">
        <is>
          <t>Блок управління BRP Can-Am, Ski-Doo, Sea-Doo</t>
        </is>
      </c>
      <c r="F103" s="35" t="n">
        <v>0</v>
      </c>
      <c r="G103" s="35" t="n">
        <v>423</v>
      </c>
      <c r="H103" s="36" t="n">
        <v>0</v>
      </c>
      <c r="I103" s="37" t="n">
        <v>0</v>
      </c>
      <c r="J103" s="37" t="n">
        <v>0</v>
      </c>
      <c r="K103" s="38" t="n">
        <v>0</v>
      </c>
      <c r="L103" s="37" t="n">
        <v>0</v>
      </c>
      <c r="M103" s="37" t="n">
        <v>0</v>
      </c>
      <c r="N103" s="38" t="n">
        <v>0</v>
      </c>
      <c r="O103" s="37" t="n">
        <v>0</v>
      </c>
      <c r="P103" s="29" t="inlineStr">
        <is>
          <t>http://t2.gstatic.com/shopping?q=tbn:ANd9GcSgKkyWz-nlfaKLXaBELHuw8dnH4XNYCZaNNd3xSNzzgKQHRVcRtlw3P0RBCNOTyRD0DcbPKSTG</t>
        </is>
      </c>
      <c r="Q103" s="29" t="inlineStr">
        <is>
          <t>Відповідає вимогам</t>
        </is>
      </c>
      <c r="R103" s="29" t="n"/>
      <c r="S103" s="29" t="inlineStr">
        <is>
          <t>грн42 588,00</t>
        </is>
      </c>
      <c r="T103" s="29" t="inlineStr">
        <is>
          <t>UAH</t>
        </is>
      </c>
      <c r="U103" s="39" t="inlineStr">
        <is>
          <t>WATCH</t>
        </is>
      </c>
      <c r="V103" s="40">
        <f>IFERROR(L103/J103,0)</f>
        <v/>
      </c>
      <c r="W103" s="29" t="inlineStr">
        <is>
          <t>Monitor performance and collect more data.</t>
        </is>
      </c>
      <c r="X103" s="29" t="inlineStr">
        <is>
          <t>Cost is below the 300 watch threshold.</t>
        </is>
      </c>
    </row>
    <row r="104">
      <c r="A104" s="29" t="inlineStr">
        <is>
          <t>high_price</t>
        </is>
      </c>
      <c r="B104" s="29" t="inlineStr">
        <is>
          <t>High priority</t>
        </is>
      </c>
      <c r="C104" s="29" t="inlineStr">
        <is>
          <t>high_price.csv</t>
        </is>
      </c>
      <c r="D104" s="29" t="inlineStr">
        <is>
          <t>0805-325</t>
        </is>
      </c>
      <c r="E104" s="29" t="inlineStr">
        <is>
          <t>Колінвал у зборі Arctic Cat 550 570</t>
        </is>
      </c>
      <c r="F104" s="35" t="n">
        <v>3</v>
      </c>
      <c r="G104" s="35" t="n">
        <v>1325</v>
      </c>
      <c r="H104" s="36" t="n">
        <v>0.23</v>
      </c>
      <c r="I104" s="37" t="n">
        <v>5.88</v>
      </c>
      <c r="J104" s="37" t="n">
        <v>17.63</v>
      </c>
      <c r="K104" s="38" t="n">
        <v>0</v>
      </c>
      <c r="L104" s="37" t="n">
        <v>0</v>
      </c>
      <c r="M104" s="37" t="n">
        <v>0</v>
      </c>
      <c r="N104" s="38" t="n">
        <v>0</v>
      </c>
      <c r="O104" s="37" t="n">
        <v>0</v>
      </c>
      <c r="P104" s="29" t="inlineStr">
        <is>
          <t>http://t1.gstatic.com/shopping?q=tbn:ANd9GcT1Vyc5q9zxgENMv-7MPRLK3v_IEvTyJ05-GOh94ei4anjlw1EsL83NrFngaGnr1RpshP7BYbQ</t>
        </is>
      </c>
      <c r="Q104" s="29" t="inlineStr">
        <is>
          <t>Відповідає вимогам</t>
        </is>
      </c>
      <c r="R104" s="29" t="n"/>
      <c r="S104" s="29" t="inlineStr">
        <is>
          <t>грн61 289,00</t>
        </is>
      </c>
      <c r="T104" s="29" t="inlineStr">
        <is>
          <t>UAH</t>
        </is>
      </c>
      <c r="U104" s="39" t="inlineStr">
        <is>
          <t>WATCH</t>
        </is>
      </c>
      <c r="V104" s="40">
        <f>IFERROR(L104/J104,0)</f>
        <v/>
      </c>
      <c r="W104" s="29" t="inlineStr">
        <is>
          <t>Monitor performance and collect more data.</t>
        </is>
      </c>
      <c r="X104" s="29" t="inlineStr">
        <is>
          <t>Cost is below the 300 watch threshold.</t>
        </is>
      </c>
    </row>
    <row r="105">
      <c r="A105" s="29" t="inlineStr">
        <is>
          <t>high_price</t>
        </is>
      </c>
      <c r="B105" s="29" t="inlineStr">
        <is>
          <t>High priority</t>
        </is>
      </c>
      <c r="C105" s="29" t="inlineStr">
        <is>
          <t>high_price.csv</t>
        </is>
      </c>
      <c r="D105" s="29" t="inlineStr">
        <is>
          <t>715004755</t>
        </is>
      </c>
      <c r="E105" s="29" t="inlineStr">
        <is>
          <t>Монтажний комплект Apache 360 LT для BRP Can-Am Maverick Trail 800 1000, Maverick Sport 1000, Commander 700 1000</t>
        </is>
      </c>
      <c r="F105" s="35" t="n">
        <v>32</v>
      </c>
      <c r="G105" s="35" t="n">
        <v>8611</v>
      </c>
      <c r="H105" s="36" t="n">
        <v>0.37</v>
      </c>
      <c r="I105" s="37" t="n">
        <v>1.4</v>
      </c>
      <c r="J105" s="37" t="n">
        <v>44.95</v>
      </c>
      <c r="K105" s="38" t="n">
        <v>0</v>
      </c>
      <c r="L105" s="37" t="n">
        <v>0</v>
      </c>
      <c r="M105" s="37" t="n">
        <v>0</v>
      </c>
      <c r="N105" s="38" t="n">
        <v>0</v>
      </c>
      <c r="O105" s="37" t="n">
        <v>0</v>
      </c>
      <c r="P105" s="29" t="inlineStr">
        <is>
          <t>http://t2.gstatic.com/shopping?q=tbn:ANd9GcT4Z_V02S4TcMVg0SpVESF9tJXtCRdVJtivHpXUDpSxB5WBTqR0835WPSazjsea8-5pi2svKuA</t>
        </is>
      </c>
      <c r="Q105" s="29" t="inlineStr">
        <is>
          <t>Відповідає вимогам</t>
        </is>
      </c>
      <c r="R105" s="29" t="n"/>
      <c r="S105" s="29" t="inlineStr">
        <is>
          <t>грн36 855,00</t>
        </is>
      </c>
      <c r="T105" s="29" t="inlineStr">
        <is>
          <t>UAH</t>
        </is>
      </c>
      <c r="U105" s="39" t="inlineStr">
        <is>
          <t>WATCH</t>
        </is>
      </c>
      <c r="V105" s="40">
        <f>IFERROR(L105/J105,0)</f>
        <v/>
      </c>
      <c r="W105" s="29" t="inlineStr">
        <is>
          <t>Monitor performance and collect more data.</t>
        </is>
      </c>
      <c r="X105" s="29" t="inlineStr">
        <is>
          <t>Cost is below the 300 watch threshold.</t>
        </is>
      </c>
    </row>
    <row r="106">
      <c r="A106" s="29" t="inlineStr">
        <is>
          <t>high_price</t>
        </is>
      </c>
      <c r="B106" s="29" t="inlineStr">
        <is>
          <t>High priority</t>
        </is>
      </c>
      <c r="C106" s="29" t="inlineStr">
        <is>
          <t>high_price.csv</t>
        </is>
      </c>
      <c r="D106" s="29" t="inlineStr">
        <is>
          <t>05192</t>
        </is>
      </c>
      <c r="E106" s="29" t="inlineStr">
        <is>
          <t>Комплект задніх посилених тяг BRP Can-Am Maverick X3 72"</t>
        </is>
      </c>
      <c r="F106" s="35" t="n">
        <v>8</v>
      </c>
      <c r="G106" s="35" t="n">
        <v>5259</v>
      </c>
      <c r="H106" s="36" t="n">
        <v>0.15</v>
      </c>
      <c r="I106" s="37" t="n">
        <v>0.9</v>
      </c>
      <c r="J106" s="37" t="n">
        <v>7.22</v>
      </c>
      <c r="K106" s="38" t="n">
        <v>0</v>
      </c>
      <c r="L106" s="37" t="n">
        <v>0</v>
      </c>
      <c r="M106" s="37" t="n">
        <v>0</v>
      </c>
      <c r="N106" s="38" t="n">
        <v>0</v>
      </c>
      <c r="O106" s="37" t="n">
        <v>0</v>
      </c>
      <c r="P106" s="29" t="inlineStr">
        <is>
          <t>http://t3.gstatic.com/shopping?q=tbn:ANd9GcTfMWY2us0N5IepiePVKyKSw1tG2vlpy2Hb6nuchl_X3ZQ9FLkO2F7Mn5ep2x3_PrO29TN-B7Y</t>
        </is>
      </c>
      <c r="Q106" s="29" t="inlineStr">
        <is>
          <t>Відповідає вимогам</t>
        </is>
      </c>
      <c r="R106" s="29" t="n"/>
      <c r="S106" s="29" t="inlineStr">
        <is>
          <t>грн56 875,00</t>
        </is>
      </c>
      <c r="T106" s="29" t="inlineStr">
        <is>
          <t>UAH</t>
        </is>
      </c>
      <c r="U106" s="39" t="inlineStr">
        <is>
          <t>WATCH</t>
        </is>
      </c>
      <c r="V106" s="40">
        <f>IFERROR(L106/J106,0)</f>
        <v/>
      </c>
      <c r="W106" s="29" t="inlineStr">
        <is>
          <t>Monitor performance and collect more data.</t>
        </is>
      </c>
      <c r="X106" s="29" t="inlineStr">
        <is>
          <t>Cost is below the 300 watch threshold.</t>
        </is>
      </c>
    </row>
    <row r="107">
      <c r="A107" s="29" t="inlineStr">
        <is>
          <t>high_price</t>
        </is>
      </c>
      <c r="B107" s="29" t="inlineStr">
        <is>
          <t>High priority</t>
        </is>
      </c>
      <c r="C107" s="29" t="inlineStr">
        <is>
          <t>high_price.csv</t>
        </is>
      </c>
      <c r="D107" s="29" t="inlineStr">
        <is>
          <t>715002032</t>
        </is>
      </c>
      <c r="E107" s="29" t="inlineStr">
        <is>
          <t>Сидіння пасажирське BRP Can-Am Outlander G2 2013-2014</t>
        </is>
      </c>
      <c r="F107" s="35" t="n">
        <v>6</v>
      </c>
      <c r="G107" s="35" t="n">
        <v>624</v>
      </c>
      <c r="H107" s="36" t="n">
        <v>0.96</v>
      </c>
      <c r="I107" s="37" t="n">
        <v>4.18</v>
      </c>
      <c r="J107" s="37" t="n">
        <v>25.07</v>
      </c>
      <c r="K107" s="38" t="n">
        <v>0</v>
      </c>
      <c r="L107" s="37" t="n">
        <v>0</v>
      </c>
      <c r="M107" s="37" t="n">
        <v>0</v>
      </c>
      <c r="N107" s="38" t="n">
        <v>0</v>
      </c>
      <c r="O107" s="37" t="n">
        <v>0</v>
      </c>
      <c r="P107" s="29" t="inlineStr">
        <is>
          <t>http://t0.gstatic.com/shopping?q=tbn:ANd9GcSsKXl2MiD6ANUCUK56INbU3gaxicdqdU95Js59KzaG8V2UTtXLcjtMU_8yo1WNb_qYrKLbeT3L</t>
        </is>
      </c>
      <c r="Q107" s="29" t="inlineStr">
        <is>
          <t>Відповідає вимогам</t>
        </is>
      </c>
      <c r="R107" s="29" t="n"/>
      <c r="S107" s="29" t="inlineStr">
        <is>
          <t>грн35 308,00</t>
        </is>
      </c>
      <c r="T107" s="29" t="inlineStr">
        <is>
          <t>UAH</t>
        </is>
      </c>
      <c r="U107" s="39" t="inlineStr">
        <is>
          <t>WATCH</t>
        </is>
      </c>
      <c r="V107" s="40">
        <f>IFERROR(L107/J107,0)</f>
        <v/>
      </c>
      <c r="W107" s="29" t="inlineStr">
        <is>
          <t>Monitor performance and collect more data.</t>
        </is>
      </c>
      <c r="X107" s="29" t="inlineStr">
        <is>
          <t>Cost is below the 300 watch threshold.</t>
        </is>
      </c>
    </row>
    <row r="108">
      <c r="A108" s="29" t="inlineStr">
        <is>
          <t>high_price</t>
        </is>
      </c>
      <c r="B108" s="29" t="inlineStr">
        <is>
          <t>High priority</t>
        </is>
      </c>
      <c r="C108" s="29" t="inlineStr">
        <is>
          <t>high_price.csv</t>
        </is>
      </c>
      <c r="D108" s="29" t="inlineStr">
        <is>
          <t>715007170</t>
        </is>
      </c>
      <c r="E108" s="29" t="inlineStr">
        <is>
          <t>Рокслайдери BRP Can-Am Maverick R</t>
        </is>
      </c>
      <c r="F108" s="35" t="n">
        <v>31</v>
      </c>
      <c r="G108" s="35" t="n">
        <v>10109</v>
      </c>
      <c r="H108" s="36" t="n">
        <v>0.31</v>
      </c>
      <c r="I108" s="37" t="n">
        <v>0.6899999999999999</v>
      </c>
      <c r="J108" s="37" t="n">
        <v>21.29</v>
      </c>
      <c r="K108" s="38" t="n">
        <v>0</v>
      </c>
      <c r="L108" s="37" t="n">
        <v>0</v>
      </c>
      <c r="M108" s="37" t="n">
        <v>0</v>
      </c>
      <c r="N108" s="38" t="n">
        <v>0</v>
      </c>
      <c r="O108" s="37" t="n">
        <v>0</v>
      </c>
      <c r="P108" s="29" t="inlineStr">
        <is>
          <t>http://t2.gstatic.com/shopping?q=tbn:ANd9GcRRGMeMVl_P1s1m2BIM6GsfEYLDmaGxM3qOA3JpuI8GUFE693ZQsQUfz_JTQA</t>
        </is>
      </c>
      <c r="Q108" s="29" t="inlineStr">
        <is>
          <t>Відповідає вимогам</t>
        </is>
      </c>
      <c r="R108" s="29" t="n"/>
      <c r="S108" s="29" t="inlineStr">
        <is>
          <t>грн33 579,00</t>
        </is>
      </c>
      <c r="T108" s="29" t="inlineStr">
        <is>
          <t>UAH</t>
        </is>
      </c>
      <c r="U108" s="39" t="inlineStr">
        <is>
          <t>WATCH</t>
        </is>
      </c>
      <c r="V108" s="40">
        <f>IFERROR(L108/J108,0)</f>
        <v/>
      </c>
      <c r="W108" s="29" t="inlineStr">
        <is>
          <t>Monitor performance and collect more data.</t>
        </is>
      </c>
      <c r="X108" s="29" t="inlineStr">
        <is>
          <t>Cost is below the 300 watch threshold.</t>
        </is>
      </c>
    </row>
    <row r="109">
      <c r="A109" s="29" t="inlineStr">
        <is>
          <t>high_price</t>
        </is>
      </c>
      <c r="B109" s="29" t="inlineStr">
        <is>
          <t>High priority</t>
        </is>
      </c>
      <c r="C109" s="29" t="inlineStr">
        <is>
          <t>high_price.csv</t>
        </is>
      </c>
      <c r="D109" s="29" t="inlineStr">
        <is>
          <t>3b4-11311-10-00</t>
        </is>
      </c>
      <c r="E109" s="29" t="inlineStr">
        <is>
          <t>Циліндр двигуна Yamaha Grizzly Rhino Viking Kodiak 700</t>
        </is>
      </c>
      <c r="F109" s="35" t="n">
        <v>10</v>
      </c>
      <c r="G109" s="35" t="n">
        <v>6739</v>
      </c>
      <c r="H109" s="36" t="n">
        <v>0.15</v>
      </c>
      <c r="I109" s="37" t="n">
        <v>1.53</v>
      </c>
      <c r="J109" s="37" t="n">
        <v>15.29</v>
      </c>
      <c r="K109" s="38" t="n">
        <v>0</v>
      </c>
      <c r="L109" s="37" t="n">
        <v>0</v>
      </c>
      <c r="M109" s="37" t="n">
        <v>0</v>
      </c>
      <c r="N109" s="38" t="n">
        <v>0</v>
      </c>
      <c r="O109" s="37" t="n">
        <v>0</v>
      </c>
      <c r="P109" s="29" t="inlineStr">
        <is>
          <t>http://t2.gstatic.com/shopping?q=tbn:ANd9GcTOAEnSDb9r0Sd8Y3tZ_i9qCVI9oA6T45cX5p9yVM4X4unga_RmazOP3owSCwZ08hBY_6MNjzok</t>
        </is>
      </c>
      <c r="Q109" s="29" t="inlineStr">
        <is>
          <t>Відповідає вимогам</t>
        </is>
      </c>
      <c r="R109" s="29" t="n"/>
      <c r="S109" s="29" t="inlineStr">
        <is>
          <t>грн51 370,00</t>
        </is>
      </c>
      <c r="T109" s="29" t="inlineStr">
        <is>
          <t>UAH</t>
        </is>
      </c>
      <c r="U109" s="39" t="inlineStr">
        <is>
          <t>WATCH</t>
        </is>
      </c>
      <c r="V109" s="40">
        <f>IFERROR(L109/J109,0)</f>
        <v/>
      </c>
      <c r="W109" s="29" t="inlineStr">
        <is>
          <t>Monitor performance and collect more data.</t>
        </is>
      </c>
      <c r="X109" s="29" t="inlineStr">
        <is>
          <t>Cost is below the 300 watch threshold.</t>
        </is>
      </c>
    </row>
    <row r="110">
      <c r="A110" s="29" t="inlineStr">
        <is>
          <t>high_price</t>
        </is>
      </c>
      <c r="B110" s="29" t="inlineStr">
        <is>
          <t>High priority</t>
        </is>
      </c>
      <c r="C110" s="29" t="inlineStr">
        <is>
          <t>high_price.csv</t>
        </is>
      </c>
      <c r="D110" s="29" t="inlineStr">
        <is>
          <t>3b4-11400-00-00</t>
        </is>
      </c>
      <c r="E110" s="29" t="inlineStr">
        <is>
          <t>Колінвал у зборі Yamaha Grizzly Rhino 700 2007-2013</t>
        </is>
      </c>
      <c r="F110" s="35" t="n">
        <v>4</v>
      </c>
      <c r="G110" s="35" t="n">
        <v>279</v>
      </c>
      <c r="H110" s="36" t="n">
        <v>1.43</v>
      </c>
      <c r="I110" s="37" t="n">
        <v>2.7</v>
      </c>
      <c r="J110" s="37" t="n">
        <v>10.8</v>
      </c>
      <c r="K110" s="38" t="n">
        <v>0</v>
      </c>
      <c r="L110" s="37" t="n">
        <v>0</v>
      </c>
      <c r="M110" s="37" t="n">
        <v>0</v>
      </c>
      <c r="N110" s="38" t="n">
        <v>0</v>
      </c>
      <c r="O110" s="37" t="n">
        <v>0</v>
      </c>
      <c r="P110" s="29" t="inlineStr">
        <is>
          <t>http://t0.gstatic.com/shopping?q=tbn:ANd9GcQUW3WiPOVLSTkRaHTGBHkNAN05akzQ_iwrWXPaFBL2JT14ZWjQrRaGe4kCzViroKQLE_hUz_k</t>
        </is>
      </c>
      <c r="Q110" s="29" t="inlineStr">
        <is>
          <t>Відповідає вимогам</t>
        </is>
      </c>
      <c r="R110" s="29" t="n"/>
      <c r="S110" s="29" t="inlineStr">
        <is>
          <t>грн60 788,00</t>
        </is>
      </c>
      <c r="T110" s="29" t="inlineStr">
        <is>
          <t>UAH</t>
        </is>
      </c>
      <c r="U110" s="39" t="inlineStr">
        <is>
          <t>WATCH</t>
        </is>
      </c>
      <c r="V110" s="40">
        <f>IFERROR(L110/J110,0)</f>
        <v/>
      </c>
      <c r="W110" s="29" t="inlineStr">
        <is>
          <t>Monitor performance and collect more data.</t>
        </is>
      </c>
      <c r="X110" s="29" t="inlineStr">
        <is>
          <t>Cost is below the 300 watch threshold.</t>
        </is>
      </c>
    </row>
    <row r="111">
      <c r="A111" s="29" t="inlineStr">
        <is>
          <t>high_price</t>
        </is>
      </c>
      <c r="B111" s="29" t="inlineStr">
        <is>
          <t>High priority</t>
        </is>
      </c>
      <c r="C111" s="29" t="inlineStr">
        <is>
          <t>high_price.csv</t>
        </is>
      </c>
      <c r="D111" s="29" t="inlineStr">
        <is>
          <t>710005253</t>
        </is>
      </c>
      <c r="E111" s="29" t="inlineStr">
        <is>
          <t>Панель приладів BRP Can-Am Outlander G2 (21-23), Maverick X3 (21)</t>
        </is>
      </c>
      <c r="F111" s="35" t="n">
        <v>10</v>
      </c>
      <c r="G111" s="35" t="n">
        <v>3872</v>
      </c>
      <c r="H111" s="36" t="n">
        <v>0.26</v>
      </c>
      <c r="I111" s="37" t="n">
        <v>4.33</v>
      </c>
      <c r="J111" s="37" t="n">
        <v>43.25</v>
      </c>
      <c r="K111" s="38" t="n">
        <v>0</v>
      </c>
      <c r="L111" s="37" t="n">
        <v>0</v>
      </c>
      <c r="M111" s="37" t="n">
        <v>0</v>
      </c>
      <c r="N111" s="38" t="n">
        <v>0</v>
      </c>
      <c r="O111" s="37" t="n">
        <v>0</v>
      </c>
      <c r="P111" s="29" t="inlineStr">
        <is>
          <t>http://t3.gstatic.com/shopping?q=tbn:ANd9GcQR1sJhOcVhbCGWZ3XTfrX34CclejQQ0UmcNpjcy4lEk4sCXHAJAkuL35qI1pycaB8WxmEyD5o</t>
        </is>
      </c>
      <c r="Q111" s="29" t="inlineStr">
        <is>
          <t>Відповідає вимогам</t>
        </is>
      </c>
      <c r="R111" s="29" t="n"/>
      <c r="S111" s="29" t="inlineStr">
        <is>
          <t>грн50 187,00</t>
        </is>
      </c>
      <c r="T111" s="29" t="inlineStr">
        <is>
          <t>UAH</t>
        </is>
      </c>
      <c r="U111" s="39" t="inlineStr">
        <is>
          <t>WATCH</t>
        </is>
      </c>
      <c r="V111" s="40">
        <f>IFERROR(L111/J111,0)</f>
        <v/>
      </c>
      <c r="W111" s="29" t="inlineStr">
        <is>
          <t>Monitor performance and collect more data.</t>
        </is>
      </c>
      <c r="X111" s="29" t="inlineStr">
        <is>
          <t>Cost is below the 300 watch threshold.</t>
        </is>
      </c>
    </row>
    <row r="112">
      <c r="A112" s="29" t="inlineStr">
        <is>
          <t>high_price</t>
        </is>
      </c>
      <c r="B112" s="29" t="inlineStr">
        <is>
          <t>High priority</t>
        </is>
      </c>
      <c r="C112" s="29" t="inlineStr">
        <is>
          <t>high_price.csv</t>
        </is>
      </c>
      <c r="D112" s="29" t="inlineStr">
        <is>
          <t>41500-hp0-a02</t>
        </is>
      </c>
      <c r="E112" s="29" t="inlineStr">
        <is>
          <t>Актуатор переднього приводу Honda TRX 500 Foreman (05-11), 500 Rubicon (05-14), 680 Rincon (06+)</t>
        </is>
      </c>
      <c r="F112" s="35" t="n">
        <v>1</v>
      </c>
      <c r="G112" s="35" t="n">
        <v>639</v>
      </c>
      <c r="H112" s="36" t="n">
        <v>0.16</v>
      </c>
      <c r="I112" s="37" t="n">
        <v>0.44</v>
      </c>
      <c r="J112" s="37" t="n">
        <v>0.44</v>
      </c>
      <c r="K112" s="38" t="n">
        <v>0</v>
      </c>
      <c r="L112" s="37" t="n">
        <v>0</v>
      </c>
      <c r="M112" s="37" t="n">
        <v>0</v>
      </c>
      <c r="N112" s="38" t="n">
        <v>0</v>
      </c>
      <c r="O112" s="37" t="n">
        <v>0</v>
      </c>
      <c r="P112" s="29" t="inlineStr">
        <is>
          <t>http://t0.gstatic.com/shopping?q=tbn:ANd9GcRa4TArziyZF0V-QufdnRgb7pey6ifFJRMhAsTdHYGgyCmF91PAAmAnNaxou2giU-QI3SsbMBk</t>
        </is>
      </c>
      <c r="Q112" s="29" t="inlineStr">
        <is>
          <t>Відповідає вимогам</t>
        </is>
      </c>
      <c r="R112" s="29" t="n"/>
      <c r="S112" s="29" t="inlineStr">
        <is>
          <t>грн45 500,00</t>
        </is>
      </c>
      <c r="T112" s="29" t="inlineStr">
        <is>
          <t>UAH</t>
        </is>
      </c>
      <c r="U112" s="39" t="inlineStr">
        <is>
          <t>WATCH</t>
        </is>
      </c>
      <c r="V112" s="40">
        <f>IFERROR(L112/J112,0)</f>
        <v/>
      </c>
      <c r="W112" s="29" t="inlineStr">
        <is>
          <t>Monitor performance and collect more data.</t>
        </is>
      </c>
      <c r="X112" s="29" t="inlineStr">
        <is>
          <t>Cost is below the 300 watch threshold.</t>
        </is>
      </c>
    </row>
    <row r="113">
      <c r="A113" s="29" t="inlineStr">
        <is>
          <t>high_price</t>
        </is>
      </c>
      <c r="B113" s="29" t="inlineStr">
        <is>
          <t>High priority</t>
        </is>
      </c>
      <c r="C113" s="29" t="inlineStr">
        <is>
          <t>high_price.csv</t>
        </is>
      </c>
      <c r="D113" s="29" t="inlineStr">
        <is>
          <t>05434</t>
        </is>
      </c>
      <c r="E113" s="29" t="inlineStr">
        <is>
          <t>Комплект рестайлінгу BRP Can-Am Outlander G2</t>
        </is>
      </c>
      <c r="F113" s="35" t="n">
        <v>1603</v>
      </c>
      <c r="G113" s="35" t="n">
        <v>38192</v>
      </c>
      <c r="H113" s="36" t="n">
        <v>4.2</v>
      </c>
      <c r="I113" s="37" t="n">
        <v>2.21</v>
      </c>
      <c r="J113" s="37" t="n">
        <v>3548.54</v>
      </c>
      <c r="K113" s="38" t="n">
        <v>3</v>
      </c>
      <c r="L113" s="37" t="n">
        <v>13925</v>
      </c>
      <c r="M113" s="37" t="n">
        <v>1182.85</v>
      </c>
      <c r="N113" s="38" t="n">
        <v>40.12</v>
      </c>
      <c r="O113" s="37" t="n">
        <v>2249050.06</v>
      </c>
      <c r="P113" s="29" t="inlineStr">
        <is>
          <t>http://t2.gstatic.com/shopping?q=tbn:ANd9GcRqvgDWaPOcvvZImOw6jbtZeFk94msUjuQ_w_YWwxBFK2gji8fYxrqBiBKtaOVxqOqY4lDCEUY</t>
        </is>
      </c>
      <c r="Q113" s="29" t="inlineStr">
        <is>
          <t>Відповідає вимогам</t>
        </is>
      </c>
      <c r="R113" s="29" t="n"/>
      <c r="S113" s="29" t="inlineStr">
        <is>
          <t>грн63 700,00</t>
        </is>
      </c>
      <c r="T113" s="29" t="inlineStr">
        <is>
          <t>UAH</t>
        </is>
      </c>
      <c r="U113" s="42" t="inlineStr">
        <is>
          <t>KEEP</t>
        </is>
      </c>
      <c r="V113" s="40">
        <f>IFERROR(L113/J113,0)</f>
        <v/>
      </c>
      <c r="W113" s="29" t="inlineStr">
        <is>
          <t>Keep running at the current budget.</t>
        </is>
      </c>
      <c r="X113" s="29" t="inlineStr">
        <is>
          <t>At least 2 conversions.</t>
        </is>
      </c>
    </row>
    <row r="114">
      <c r="A114" s="29" t="inlineStr">
        <is>
          <t>high_price</t>
        </is>
      </c>
      <c r="B114" s="29" t="inlineStr">
        <is>
          <t>High priority</t>
        </is>
      </c>
      <c r="C114" s="29" t="inlineStr">
        <is>
          <t>high_price.csv</t>
        </is>
      </c>
      <c r="D114" s="29" t="inlineStr">
        <is>
          <t>37f-11400-00-00</t>
        </is>
      </c>
      <c r="E114" s="29" t="inlineStr">
        <is>
          <t>Колінвал у зборі Yamaha Blaster 200 1988-2006</t>
        </is>
      </c>
      <c r="F114" s="35" t="n">
        <v>0</v>
      </c>
      <c r="G114" s="35" t="n">
        <v>145</v>
      </c>
      <c r="H114" s="36" t="n">
        <v>0</v>
      </c>
      <c r="I114" s="37" t="n">
        <v>0</v>
      </c>
      <c r="J114" s="37" t="n">
        <v>0</v>
      </c>
      <c r="K114" s="38" t="n">
        <v>0</v>
      </c>
      <c r="L114" s="37" t="n">
        <v>0</v>
      </c>
      <c r="M114" s="37" t="n">
        <v>0</v>
      </c>
      <c r="N114" s="38" t="n">
        <v>0</v>
      </c>
      <c r="O114" s="37" t="n">
        <v>0</v>
      </c>
      <c r="P114" s="29" t="inlineStr">
        <is>
          <t>http://t0.gstatic.com/shopping?q=tbn:ANd9GcQMwVgPVKO1a0Xb4nLB2ZtwJeukyHdu2ZHAMv_1osvgDxwbN6rN_PkqCH0y3iEhUPIIK905UcA</t>
        </is>
      </c>
      <c r="Q114" s="29" t="inlineStr">
        <is>
          <t>Відповідає вимогам</t>
        </is>
      </c>
      <c r="R114" s="29" t="n"/>
      <c r="S114" s="29" t="inlineStr">
        <is>
          <t>грн34 216,00</t>
        </is>
      </c>
      <c r="T114" s="29" t="inlineStr">
        <is>
          <t>UAH</t>
        </is>
      </c>
      <c r="U114" s="39" t="inlineStr">
        <is>
          <t>WATCH</t>
        </is>
      </c>
      <c r="V114" s="40">
        <f>IFERROR(L114/J114,0)</f>
        <v/>
      </c>
      <c r="W114" s="29" t="inlineStr">
        <is>
          <t>Monitor performance and collect more data.</t>
        </is>
      </c>
      <c r="X114" s="29" t="inlineStr">
        <is>
          <t>Cost is below the 300 watch threshold.</t>
        </is>
      </c>
    </row>
    <row r="115">
      <c r="A115" s="29" t="inlineStr">
        <is>
          <t>high_price</t>
        </is>
      </c>
      <c r="B115" s="29" t="inlineStr">
        <is>
          <t>High priority</t>
        </is>
      </c>
      <c r="C115" s="29" t="inlineStr">
        <is>
          <t>high_price.csv</t>
        </is>
      </c>
      <c r="D115" s="29" t="inlineStr">
        <is>
          <t>04647</t>
        </is>
      </c>
      <c r="E115" s="29" t="inlineStr">
        <is>
          <t>Комплект виносу радіатора та шноркелів BRP Can-Am Outlander G3</t>
        </is>
      </c>
      <c r="F115" s="35" t="n">
        <v>72</v>
      </c>
      <c r="G115" s="35" t="n">
        <v>2885</v>
      </c>
      <c r="H115" s="36" t="n">
        <v>2.5</v>
      </c>
      <c r="I115" s="37" t="n">
        <v>6.85</v>
      </c>
      <c r="J115" s="37" t="n">
        <v>493.06</v>
      </c>
      <c r="K115" s="38" t="n">
        <v>0.87</v>
      </c>
      <c r="L115" s="37" t="n">
        <v>26842</v>
      </c>
      <c r="M115" s="37" t="n">
        <v>568</v>
      </c>
      <c r="N115" s="38" t="n">
        <v>10.12</v>
      </c>
      <c r="O115" s="37" t="n">
        <v>319744.11</v>
      </c>
      <c r="P115" s="29" t="inlineStr">
        <is>
          <t>http://t3.gstatic.com/shopping?q=tbn:ANd9GcQOQgwHPdKTgIPIaqID4_40cJpGj63NoIljK20ILpDB3tJEcQ-WHdL7FGyCpA</t>
        </is>
      </c>
      <c r="Q115" s="29" t="inlineStr">
        <is>
          <t>Відповідає вимогам</t>
        </is>
      </c>
      <c r="R115" s="29" t="n"/>
      <c r="S115" s="29" t="inlineStr">
        <is>
          <t>грн116 890,00</t>
        </is>
      </c>
      <c r="T115" s="29" t="inlineStr">
        <is>
          <t>UAH</t>
        </is>
      </c>
      <c r="U115" s="41" t="inlineStr">
        <is>
          <t>SCALE</t>
        </is>
      </c>
      <c r="V115" s="40">
        <f>IFERROR(L115/J115,0)</f>
        <v/>
      </c>
      <c r="W115" s="29" t="inlineStr">
        <is>
          <t>Increase the budget and bids for this product.</t>
        </is>
      </c>
      <c r="X115" s="29" t="inlineStr">
        <is>
          <t>ROAS of at least 1200% with conversion value of at least 5000.</t>
        </is>
      </c>
    </row>
    <row r="116">
      <c r="A116" s="29" t="inlineStr">
        <is>
          <t>high_price</t>
        </is>
      </c>
      <c r="B116" s="29" t="inlineStr">
        <is>
          <t>High priority</t>
        </is>
      </c>
      <c r="C116" s="29" t="inlineStr">
        <is>
          <t>high_price.csv</t>
        </is>
      </c>
      <c r="D116" s="29" t="inlineStr">
        <is>
          <t>295501188</t>
        </is>
      </c>
      <c r="E116" s="29" t="inlineStr">
        <is>
          <t>Нижня частина корпуса BRP Sea-Doo Spark</t>
        </is>
      </c>
      <c r="F116" s="35" t="n">
        <v>0</v>
      </c>
      <c r="G116" s="35" t="n">
        <v>1203</v>
      </c>
      <c r="H116" s="36" t="n">
        <v>0</v>
      </c>
      <c r="I116" s="37" t="n">
        <v>0</v>
      </c>
      <c r="J116" s="37" t="n">
        <v>0</v>
      </c>
      <c r="K116" s="38" t="n">
        <v>0</v>
      </c>
      <c r="L116" s="37" t="n">
        <v>0</v>
      </c>
      <c r="M116" s="37" t="n">
        <v>0</v>
      </c>
      <c r="N116" s="38" t="n">
        <v>0</v>
      </c>
      <c r="O116" s="37" t="n">
        <v>0</v>
      </c>
      <c r="P116" s="29" t="inlineStr">
        <is>
          <t>http://t0.gstatic.com/shopping?q=tbn:ANd9GcTh9oyvQve7vNTol4DP9Ui9QASRoAvSekC8McPxGK6rPPWjcczfAiUuxVCpKMfpvu6oIIhjZ2IU</t>
        </is>
      </c>
      <c r="Q116" s="29" t="inlineStr">
        <is>
          <t>Відповідає вимогам</t>
        </is>
      </c>
      <c r="R116" s="29" t="n"/>
      <c r="S116" s="29" t="inlineStr">
        <is>
          <t>грн68 705,00</t>
        </is>
      </c>
      <c r="T116" s="29" t="inlineStr">
        <is>
          <t>UAH</t>
        </is>
      </c>
      <c r="U116" s="39" t="inlineStr">
        <is>
          <t>WATCH</t>
        </is>
      </c>
      <c r="V116" s="40">
        <f>IFERROR(L116/J116,0)</f>
        <v/>
      </c>
      <c r="W116" s="29" t="inlineStr">
        <is>
          <t>Monitor performance and collect more data.</t>
        </is>
      </c>
      <c r="X116" s="29" t="inlineStr">
        <is>
          <t>Cost is below the 300 watch threshold.</t>
        </is>
      </c>
    </row>
    <row r="117">
      <c r="A117" s="29" t="inlineStr">
        <is>
          <t>high_price</t>
        </is>
      </c>
      <c r="B117" s="29" t="inlineStr">
        <is>
          <t>High priority</t>
        </is>
      </c>
      <c r="C117" s="29" t="inlineStr">
        <is>
          <t>high_price.csv</t>
        </is>
      </c>
      <c r="D117" s="29" t="inlineStr">
        <is>
          <t>4422</t>
        </is>
      </c>
      <c r="E117" s="29" t="inlineStr">
        <is>
          <t>Колінвал у зборі Polaris Sportsman 700 (02-08), Ranger 700 (05-09)</t>
        </is>
      </c>
      <c r="F117" s="35" t="n">
        <v>3</v>
      </c>
      <c r="G117" s="35" t="n">
        <v>865</v>
      </c>
      <c r="H117" s="36" t="n">
        <v>0.35</v>
      </c>
      <c r="I117" s="37" t="n">
        <v>0.29</v>
      </c>
      <c r="J117" s="37" t="n">
        <v>0.87</v>
      </c>
      <c r="K117" s="38" t="n">
        <v>0</v>
      </c>
      <c r="L117" s="37" t="n">
        <v>0</v>
      </c>
      <c r="M117" s="37" t="n">
        <v>0</v>
      </c>
      <c r="N117" s="38" t="n">
        <v>0</v>
      </c>
      <c r="O117" s="37" t="n">
        <v>0</v>
      </c>
      <c r="P117" s="29" t="inlineStr">
        <is>
          <t>http://t2.gstatic.com/shopping?q=tbn:ANd9GcSfbSkZrV1fhtFO2Bl2dLzr3j08bhWVLki4Yh-1Wv1eC50II-KT8kBKCI4I9wz3W_hD6qYj-oI</t>
        </is>
      </c>
      <c r="Q117" s="29" t="inlineStr">
        <is>
          <t>Відповідає вимогам</t>
        </is>
      </c>
      <c r="R117" s="29" t="n"/>
      <c r="S117" s="29" t="inlineStr">
        <is>
          <t>грн42 816,00</t>
        </is>
      </c>
      <c r="T117" s="29" t="inlineStr">
        <is>
          <t>UAH</t>
        </is>
      </c>
      <c r="U117" s="39" t="inlineStr">
        <is>
          <t>WATCH</t>
        </is>
      </c>
      <c r="V117" s="40">
        <f>IFERROR(L117/J117,0)</f>
        <v/>
      </c>
      <c r="W117" s="29" t="inlineStr">
        <is>
          <t>Monitor performance and collect more data.</t>
        </is>
      </c>
      <c r="X117" s="29" t="inlineStr">
        <is>
          <t>Cost is below the 300 watch threshold.</t>
        </is>
      </c>
    </row>
    <row r="118">
      <c r="A118" s="29" t="inlineStr">
        <is>
          <t>high_price</t>
        </is>
      </c>
      <c r="B118" s="29" t="inlineStr">
        <is>
          <t>High priority</t>
        </is>
      </c>
      <c r="C118" s="29" t="inlineStr">
        <is>
          <t>high_price.csv</t>
        </is>
      </c>
      <c r="D118" s="29" t="inlineStr">
        <is>
          <t>703501071</t>
        </is>
      </c>
      <c r="E118" s="29" t="inlineStr">
        <is>
          <t>Глушник BRP Can-Am Outlander G2</t>
        </is>
      </c>
      <c r="F118" s="35" t="n">
        <v>4</v>
      </c>
      <c r="G118" s="35" t="n">
        <v>253</v>
      </c>
      <c r="H118" s="36" t="n">
        <v>1.58</v>
      </c>
      <c r="I118" s="37" t="n">
        <v>2.8</v>
      </c>
      <c r="J118" s="37" t="n">
        <v>11.22</v>
      </c>
      <c r="K118" s="38" t="n">
        <v>0</v>
      </c>
      <c r="L118" s="37" t="n">
        <v>0</v>
      </c>
      <c r="M118" s="37" t="n">
        <v>0</v>
      </c>
      <c r="N118" s="38" t="n">
        <v>0.22</v>
      </c>
      <c r="O118" s="37" t="n">
        <v>234.74</v>
      </c>
      <c r="P118" s="29" t="inlineStr">
        <is>
          <t>http://t0.gstatic.com/shopping?q=tbn:ANd9GcThWT7YuXTso8UsQUh8DFYbkx5S8QVXOP3Y4HmEQTWuEW8QKuRimzw7D4ALfY3FpCspXHQShaw</t>
        </is>
      </c>
      <c r="Q118" s="29" t="inlineStr">
        <is>
          <t>Відповідає вимогам</t>
        </is>
      </c>
      <c r="R118" s="29" t="n"/>
      <c r="S118" s="29" t="inlineStr">
        <is>
          <t>грн30 121,00</t>
        </is>
      </c>
      <c r="T118" s="29" t="inlineStr">
        <is>
          <t>UAH</t>
        </is>
      </c>
      <c r="U118" s="39" t="inlineStr">
        <is>
          <t>WATCH</t>
        </is>
      </c>
      <c r="V118" s="40">
        <f>IFERROR(L118/J118,0)</f>
        <v/>
      </c>
      <c r="W118" s="29" t="inlineStr">
        <is>
          <t>Monitor performance and collect more data.</t>
        </is>
      </c>
      <c r="X118" s="29" t="inlineStr">
        <is>
          <t>Cost is below the 300 watch threshold.</t>
        </is>
      </c>
    </row>
    <row r="119">
      <c r="A119" s="29" t="inlineStr">
        <is>
          <t>high_price</t>
        </is>
      </c>
      <c r="B119" s="29" t="inlineStr">
        <is>
          <t>High priority</t>
        </is>
      </c>
      <c r="C119" s="29" t="inlineStr">
        <is>
          <t>high_price.csv</t>
        </is>
      </c>
      <c r="D119" s="29" t="inlineStr">
        <is>
          <t>11210-27h00-0f0</t>
        </is>
      </c>
      <c r="E119" s="29" t="inlineStr">
        <is>
          <t>Циліндр двигуна Suzuki King Quad Eiger 400</t>
        </is>
      </c>
      <c r="F119" s="35" t="n">
        <v>1</v>
      </c>
      <c r="G119" s="35" t="n">
        <v>814</v>
      </c>
      <c r="H119" s="36" t="n">
        <v>0.12</v>
      </c>
      <c r="I119" s="37" t="n">
        <v>1.09</v>
      </c>
      <c r="J119" s="37" t="n">
        <v>1.09</v>
      </c>
      <c r="K119" s="38" t="n">
        <v>0</v>
      </c>
      <c r="L119" s="37" t="n">
        <v>0</v>
      </c>
      <c r="M119" s="37" t="n">
        <v>0</v>
      </c>
      <c r="N119" s="38" t="n">
        <v>0</v>
      </c>
      <c r="O119" s="37" t="n">
        <v>0</v>
      </c>
      <c r="P119" s="29" t="inlineStr">
        <is>
          <t>http://t1.gstatic.com/shopping?q=tbn:ANd9GcRaRFpJpr9k5BbsuC4CmZf8r1f635ggZid-EMMtQP1XcXFCVKDt0HuiW-u8fcukICwvXD2US13p</t>
        </is>
      </c>
      <c r="Q119" s="29" t="inlineStr">
        <is>
          <t>Відповідає вимогам</t>
        </is>
      </c>
      <c r="R119" s="29" t="n"/>
      <c r="S119" s="29" t="inlineStr">
        <is>
          <t>грн46 410,00</t>
        </is>
      </c>
      <c r="T119" s="29" t="inlineStr">
        <is>
          <t>UAH</t>
        </is>
      </c>
      <c r="U119" s="39" t="inlineStr">
        <is>
          <t>WATCH</t>
        </is>
      </c>
      <c r="V119" s="40">
        <f>IFERROR(L119/J119,0)</f>
        <v/>
      </c>
      <c r="W119" s="29" t="inlineStr">
        <is>
          <t>Monitor performance and collect more data.</t>
        </is>
      </c>
      <c r="X119" s="29" t="inlineStr">
        <is>
          <t>Cost is below the 300 watch threshold.</t>
        </is>
      </c>
    </row>
    <row r="120">
      <c r="A120" s="29" t="inlineStr">
        <is>
          <t>high_price</t>
        </is>
      </c>
      <c r="B120" s="29" t="inlineStr">
        <is>
          <t>High priority</t>
        </is>
      </c>
      <c r="C120" s="29" t="inlineStr">
        <is>
          <t>high_price.csv</t>
        </is>
      </c>
      <c r="D120" s="29" t="inlineStr">
        <is>
          <t>41300-hr6-a60</t>
        </is>
      </c>
      <c r="E120" s="29" t="inlineStr">
        <is>
          <t>Редуктор задній в зборі Honda TRX 420 Rancher, 500 Foreman Rubicon 2015-2016</t>
        </is>
      </c>
      <c r="F120" s="35" t="n">
        <v>10</v>
      </c>
      <c r="G120" s="35" t="n">
        <v>2256</v>
      </c>
      <c r="H120" s="36" t="n">
        <v>0.44</v>
      </c>
      <c r="I120" s="37" t="n">
        <v>4.98</v>
      </c>
      <c r="J120" s="37" t="n">
        <v>49.77</v>
      </c>
      <c r="K120" s="38" t="n">
        <v>0</v>
      </c>
      <c r="L120" s="37" t="n">
        <v>0</v>
      </c>
      <c r="M120" s="37" t="n">
        <v>0</v>
      </c>
      <c r="N120" s="38" t="n">
        <v>0</v>
      </c>
      <c r="O120" s="37" t="n">
        <v>0</v>
      </c>
      <c r="P120" s="29" t="inlineStr">
        <is>
          <t>http://t1.gstatic.com/shopping?q=tbn:ANd9GcRvrbnVw2pynx5t0bUTDrWJrDleArKjgStDeV9FB5lTfsY7Q2-2bEkb4jgfF0yb0geeIgG8ibI2</t>
        </is>
      </c>
      <c r="Q120" s="29" t="inlineStr">
        <is>
          <t>Відповідає вимогам</t>
        </is>
      </c>
      <c r="R120" s="29" t="n"/>
      <c r="S120" s="29" t="inlineStr">
        <is>
          <t>грн30 895,00</t>
        </is>
      </c>
      <c r="T120" s="29" t="inlineStr">
        <is>
          <t>UAH</t>
        </is>
      </c>
      <c r="U120" s="39" t="inlineStr">
        <is>
          <t>WATCH</t>
        </is>
      </c>
      <c r="V120" s="40">
        <f>IFERROR(L120/J120,0)</f>
        <v/>
      </c>
      <c r="W120" s="29" t="inlineStr">
        <is>
          <t>Monitor performance and collect more data.</t>
        </is>
      </c>
      <c r="X120" s="29" t="inlineStr">
        <is>
          <t>Cost is below the 300 watch threshold.</t>
        </is>
      </c>
    </row>
    <row r="121">
      <c r="A121" s="29" t="inlineStr">
        <is>
          <t>high_price</t>
        </is>
      </c>
      <c r="B121" s="29" t="inlineStr">
        <is>
          <t>High priority</t>
        </is>
      </c>
      <c r="C121" s="29" t="inlineStr">
        <is>
          <t>high_price.csv</t>
        </is>
      </c>
      <c r="D121" s="29" t="inlineStr">
        <is>
          <t>709401406</t>
        </is>
      </c>
      <c r="E121" s="29" t="inlineStr">
        <is>
          <t>Підсилювач керма BRP Can-Am Maverick 1000, Commander 800 1000 2014-2015</t>
        </is>
      </c>
      <c r="F121" s="35" t="n">
        <v>0</v>
      </c>
      <c r="G121" s="35" t="n">
        <v>3052</v>
      </c>
      <c r="H121" s="36" t="n">
        <v>0</v>
      </c>
      <c r="I121" s="37" t="n">
        <v>0</v>
      </c>
      <c r="J121" s="37" t="n">
        <v>0</v>
      </c>
      <c r="K121" s="38" t="n">
        <v>0</v>
      </c>
      <c r="L121" s="37" t="n">
        <v>0</v>
      </c>
      <c r="M121" s="37" t="n">
        <v>0</v>
      </c>
      <c r="N121" s="38" t="n">
        <v>0</v>
      </c>
      <c r="O121" s="37" t="n">
        <v>0</v>
      </c>
      <c r="P121" s="29" t="inlineStr">
        <is>
          <t>http://t1.gstatic.com/shopping?q=tbn:ANd9GcTJEpNVFAW16d2JrLdIj25n3Bl9iAq035nnONco9otYMCnKTj68OKFk8saYuJd-AOlKTIdX31Gr</t>
        </is>
      </c>
      <c r="Q121" s="29" t="inlineStr">
        <is>
          <t>Відповідає вимогам</t>
        </is>
      </c>
      <c r="R121" s="29" t="n"/>
      <c r="S121" s="29" t="inlineStr">
        <is>
          <t>грн123 305,00</t>
        </is>
      </c>
      <c r="T121" s="29" t="inlineStr">
        <is>
          <t>UAH</t>
        </is>
      </c>
      <c r="U121" s="39" t="inlineStr">
        <is>
          <t>WATCH</t>
        </is>
      </c>
      <c r="V121" s="40">
        <f>IFERROR(L121/J121,0)</f>
        <v/>
      </c>
      <c r="W121" s="29" t="inlineStr">
        <is>
          <t>Monitor performance and collect more data.</t>
        </is>
      </c>
      <c r="X121" s="29" t="inlineStr">
        <is>
          <t>Cost is below the 300 watch threshold.</t>
        </is>
      </c>
    </row>
    <row r="122">
      <c r="A122" s="29" t="inlineStr">
        <is>
          <t>high_price</t>
        </is>
      </c>
      <c r="B122" s="29" t="inlineStr">
        <is>
          <t>High priority</t>
        </is>
      </c>
      <c r="C122" s="29" t="inlineStr">
        <is>
          <t>high_price.csv</t>
        </is>
      </c>
      <c r="D122" s="29" t="inlineStr">
        <is>
          <t>13031-0057</t>
        </is>
      </c>
      <c r="E122" s="29" t="inlineStr">
        <is>
          <t>Колінвал Kawasaki Brute Force 650 (05-13), Prairie 650 (02-03)</t>
        </is>
      </c>
      <c r="F122" s="35" t="n">
        <v>1</v>
      </c>
      <c r="G122" s="35" t="n">
        <v>949</v>
      </c>
      <c r="H122" s="36" t="n">
        <v>0.11</v>
      </c>
      <c r="I122" s="37" t="n">
        <v>1.55</v>
      </c>
      <c r="J122" s="37" t="n">
        <v>1.55</v>
      </c>
      <c r="K122" s="38" t="n">
        <v>0</v>
      </c>
      <c r="L122" s="37" t="n">
        <v>0</v>
      </c>
      <c r="M122" s="37" t="n">
        <v>0</v>
      </c>
      <c r="N122" s="38" t="n">
        <v>0</v>
      </c>
      <c r="O122" s="37" t="n">
        <v>0</v>
      </c>
      <c r="P122" s="29" t="inlineStr">
        <is>
          <t>http://t2.gstatic.com/shopping?q=tbn:ANd9GcTDvZhfn3tTWN4SbJmCbltuNLE22fHoFWCngV9-Z387CJjHRokTyKDX2Y0usm7EuBMe58Qe9g</t>
        </is>
      </c>
      <c r="Q122" s="29" t="inlineStr">
        <is>
          <t>Відповідає вимогам</t>
        </is>
      </c>
      <c r="R122" s="29" t="n"/>
      <c r="S122" s="29" t="inlineStr">
        <is>
          <t>грн37 037,00</t>
        </is>
      </c>
      <c r="T122" s="29" t="inlineStr">
        <is>
          <t>UAH</t>
        </is>
      </c>
      <c r="U122" s="39" t="inlineStr">
        <is>
          <t>WATCH</t>
        </is>
      </c>
      <c r="V122" s="40">
        <f>IFERROR(L122/J122,0)</f>
        <v/>
      </c>
      <c r="W122" s="29" t="inlineStr">
        <is>
          <t>Monitor performance and collect more data.</t>
        </is>
      </c>
      <c r="X122" s="29" t="inlineStr">
        <is>
          <t>Cost is below the 300 watch threshold.</t>
        </is>
      </c>
    </row>
    <row r="123">
      <c r="A123" s="29" t="inlineStr">
        <is>
          <t>high_price</t>
        </is>
      </c>
      <c r="B123" s="29" t="inlineStr">
        <is>
          <t>High priority</t>
        </is>
      </c>
      <c r="C123" s="29" t="inlineStr">
        <is>
          <t>high_price.csv</t>
        </is>
      </c>
      <c r="D123" s="29" t="inlineStr">
        <is>
          <t>715004284</t>
        </is>
      </c>
      <c r="E123" s="29" t="inlineStr">
        <is>
          <t>Світлодіодна оптика Baja для BRP Can-Am Outlander G2</t>
        </is>
      </c>
      <c r="F123" s="35" t="n">
        <v>104</v>
      </c>
      <c r="G123" s="35" t="n">
        <v>18366</v>
      </c>
      <c r="H123" s="36" t="n">
        <v>0.57</v>
      </c>
      <c r="I123" s="37" t="n">
        <v>6.47</v>
      </c>
      <c r="J123" s="37" t="n">
        <v>672.45</v>
      </c>
      <c r="K123" s="38" t="n">
        <v>0</v>
      </c>
      <c r="L123" s="37" t="n">
        <v>0</v>
      </c>
      <c r="M123" s="37" t="n">
        <v>0</v>
      </c>
      <c r="N123" s="38" t="n">
        <v>39.65</v>
      </c>
      <c r="O123" s="37" t="n">
        <v>470537.97</v>
      </c>
      <c r="P123" s="29" t="inlineStr">
        <is>
          <t>http://t0.gstatic.com/shopping?q=tbn:ANd9GcRppO-B1PFVjpY4ilRLm64iHY85yye-1vateDxMHth3sSb0SKNRRL0uM3qBlsXFCXRt5QRDTyIS</t>
        </is>
      </c>
      <c r="Q123" s="29" t="inlineStr">
        <is>
          <t>Відповідає вимогам</t>
        </is>
      </c>
      <c r="R123" s="29" t="n"/>
      <c r="S123" s="29" t="inlineStr">
        <is>
          <t>грн46 046,00</t>
        </is>
      </c>
      <c r="T123" s="29" t="inlineStr">
        <is>
          <t>UAH</t>
        </is>
      </c>
      <c r="U123" s="39" t="inlineStr">
        <is>
          <t>WATCH</t>
        </is>
      </c>
      <c r="V123" s="40">
        <f>IFERROR(L123/J123,0)</f>
        <v/>
      </c>
      <c r="W123" s="29" t="inlineStr">
        <is>
          <t>Monitor performance and collect more data.</t>
        </is>
      </c>
      <c r="X123" s="29" t="inlineStr">
        <is>
          <t>Performance is below the scale and keep thresholds.</t>
        </is>
      </c>
    </row>
    <row r="124">
      <c r="A124" s="29" t="inlineStr">
        <is>
          <t>high_price</t>
        </is>
      </c>
      <c r="B124" s="29" t="inlineStr">
        <is>
          <t>High priority</t>
        </is>
      </c>
      <c r="C124" s="29" t="inlineStr">
        <is>
          <t>high_price.csv</t>
        </is>
      </c>
      <c r="D124" s="29" t="inlineStr">
        <is>
          <t>715004943</t>
        </is>
      </c>
      <c r="E124" s="29" t="inlineStr">
        <is>
          <t>Винос радіатора BRP Can-Am Outlander G3 G3L</t>
        </is>
      </c>
      <c r="F124" s="35" t="n">
        <v>56</v>
      </c>
      <c r="G124" s="35" t="n">
        <v>16117</v>
      </c>
      <c r="H124" s="36" t="n">
        <v>0.35</v>
      </c>
      <c r="I124" s="37" t="n">
        <v>5.83</v>
      </c>
      <c r="J124" s="37" t="n">
        <v>326.66</v>
      </c>
      <c r="K124" s="38" t="n">
        <v>0</v>
      </c>
      <c r="L124" s="37" t="n">
        <v>0</v>
      </c>
      <c r="M124" s="37" t="n">
        <v>0</v>
      </c>
      <c r="N124" s="38" t="n">
        <v>18.84</v>
      </c>
      <c r="O124" s="37" t="n">
        <v>654548.35</v>
      </c>
      <c r="P124" s="29" t="inlineStr">
        <is>
          <t>http://t0.gstatic.com/shopping?q=tbn:ANd9GcTptGTF-j9KepPt6gGPDfzeDk-yz6wW6u1bfdLBFyZtPaeXxFZZRAzsuCVm4IL3azOabddRl8Sd</t>
        </is>
      </c>
      <c r="Q124" s="29" t="inlineStr">
        <is>
          <t>Відповідає вимогам</t>
        </is>
      </c>
      <c r="R124" s="29" t="n"/>
      <c r="S124" s="29" t="inlineStr">
        <is>
          <t>грн44 499,00</t>
        </is>
      </c>
      <c r="T124" s="29" t="inlineStr">
        <is>
          <t>UAH</t>
        </is>
      </c>
      <c r="U124" s="39" t="inlineStr">
        <is>
          <t>WATCH</t>
        </is>
      </c>
      <c r="V124" s="40">
        <f>IFERROR(L124/J124,0)</f>
        <v/>
      </c>
      <c r="W124" s="29" t="inlineStr">
        <is>
          <t>Monitor performance and collect more data.</t>
        </is>
      </c>
      <c r="X124" s="29" t="inlineStr">
        <is>
          <t>Performance is below the scale and keep thresholds.</t>
        </is>
      </c>
    </row>
    <row r="125">
      <c r="A125" s="29" t="inlineStr">
        <is>
          <t>high_price</t>
        </is>
      </c>
      <c r="B125" s="29" t="inlineStr">
        <is>
          <t>High priority</t>
        </is>
      </c>
      <c r="C125" s="29" t="inlineStr">
        <is>
          <t>high_price.csv</t>
        </is>
      </c>
      <c r="D125" s="29" t="inlineStr">
        <is>
          <t>31110-hn8-003</t>
        </is>
      </c>
      <c r="E125" s="29" t="inlineStr">
        <is>
          <t>Магнето генератора Honda TRX 650 Rincon 2003-2005</t>
        </is>
      </c>
      <c r="F125" s="35" t="n">
        <v>2</v>
      </c>
      <c r="G125" s="35" t="n">
        <v>236</v>
      </c>
      <c r="H125" s="36" t="n">
        <v>0.85</v>
      </c>
      <c r="I125" s="37" t="n">
        <v>4.06</v>
      </c>
      <c r="J125" s="37" t="n">
        <v>8.109999999999999</v>
      </c>
      <c r="K125" s="38" t="n">
        <v>0</v>
      </c>
      <c r="L125" s="37" t="n">
        <v>0</v>
      </c>
      <c r="M125" s="37" t="n">
        <v>0</v>
      </c>
      <c r="N125" s="38" t="n">
        <v>0</v>
      </c>
      <c r="O125" s="37" t="n">
        <v>0</v>
      </c>
      <c r="P125" s="29" t="inlineStr">
        <is>
          <t>http://t3.gstatic.com/shopping?q=tbn:ANd9GcSBphTCHaN-Uv2jKjgIkKQZJ9xfiYlPyyw1mdLIEAU2H-oK0fvpN4aa7mVRG1i6oa_-jJeqImw</t>
        </is>
      </c>
      <c r="Q125" s="29" t="inlineStr">
        <is>
          <t>Відповідає вимогам</t>
        </is>
      </c>
      <c r="R125" s="29" t="n"/>
      <c r="S125" s="29" t="inlineStr">
        <is>
          <t>грн32 942,00</t>
        </is>
      </c>
      <c r="T125" s="29" t="inlineStr">
        <is>
          <t>UAH</t>
        </is>
      </c>
      <c r="U125" s="39" t="inlineStr">
        <is>
          <t>WATCH</t>
        </is>
      </c>
      <c r="V125" s="40">
        <f>IFERROR(L125/J125,0)</f>
        <v/>
      </c>
      <c r="W125" s="29" t="inlineStr">
        <is>
          <t>Monitor performance and collect more data.</t>
        </is>
      </c>
      <c r="X125" s="29" t="inlineStr">
        <is>
          <t>Cost is below the 300 watch threshold.</t>
        </is>
      </c>
    </row>
    <row r="126">
      <c r="A126" s="29" t="inlineStr">
        <is>
          <t>high_price</t>
        </is>
      </c>
      <c r="B126" s="29" t="inlineStr">
        <is>
          <t>High priority</t>
        </is>
      </c>
      <c r="C126" s="29" t="inlineStr">
        <is>
          <t>high_price.csv</t>
        </is>
      </c>
      <c r="D126" s="29" t="inlineStr">
        <is>
          <t>52s04u01s10</t>
        </is>
      </c>
      <c r="E126" s="29" t="inlineStr">
        <is>
          <t>Вітрове скло DFK в зборі BRP Can-Am Maverick X3</t>
        </is>
      </c>
      <c r="F126" s="35" t="n">
        <v>9</v>
      </c>
      <c r="G126" s="35" t="n">
        <v>4463</v>
      </c>
      <c r="H126" s="36" t="n">
        <v>0.2</v>
      </c>
      <c r="I126" s="37" t="n">
        <v>10.41</v>
      </c>
      <c r="J126" s="37" t="n">
        <v>93.7</v>
      </c>
      <c r="K126" s="38" t="n">
        <v>0</v>
      </c>
      <c r="L126" s="37" t="n">
        <v>0</v>
      </c>
      <c r="M126" s="37" t="n">
        <v>0</v>
      </c>
      <c r="N126" s="38" t="n">
        <v>0</v>
      </c>
      <c r="O126" s="37" t="n">
        <v>0</v>
      </c>
      <c r="P126" s="29" t="inlineStr">
        <is>
          <t>http://t3.gstatic.com/shopping?q=tbn:ANd9GcSfSEG5PhUJf5hSlBmMFZqk0NL4T1awddvBVXwWLPGx-I4iAVyOTr-M4tJ7Wg</t>
        </is>
      </c>
      <c r="Q126" s="29" t="inlineStr">
        <is>
          <t>Відповідає вимогам</t>
        </is>
      </c>
      <c r="R126" s="29" t="n"/>
      <c r="S126" s="29" t="inlineStr">
        <is>
          <t>грн56 875,00</t>
        </is>
      </c>
      <c r="T126" s="29" t="inlineStr">
        <is>
          <t>UAH</t>
        </is>
      </c>
      <c r="U126" s="39" t="inlineStr">
        <is>
          <t>WATCH</t>
        </is>
      </c>
      <c r="V126" s="40">
        <f>IFERROR(L126/J126,0)</f>
        <v/>
      </c>
      <c r="W126" s="29" t="inlineStr">
        <is>
          <t>Monitor performance and collect more data.</t>
        </is>
      </c>
      <c r="X126" s="29" t="inlineStr">
        <is>
          <t>Cost is below the 300 watch threshold.</t>
        </is>
      </c>
    </row>
    <row r="127">
      <c r="A127" s="29" t="inlineStr">
        <is>
          <t>high_price</t>
        </is>
      </c>
      <c r="B127" s="29" t="inlineStr">
        <is>
          <t>High priority</t>
        </is>
      </c>
      <c r="C127" s="29" t="inlineStr">
        <is>
          <t>high_price.csv</t>
        </is>
      </c>
      <c r="D127" s="29" t="inlineStr">
        <is>
          <t>60s-01d</t>
        </is>
      </c>
      <c r="E127" s="29" t="inlineStr">
        <is>
          <t>Мотогарнітура Sena 60S Dual</t>
        </is>
      </c>
      <c r="F127" s="35" t="n">
        <v>260</v>
      </c>
      <c r="G127" s="35" t="n">
        <v>51221</v>
      </c>
      <c r="H127" s="36" t="n">
        <v>0.51</v>
      </c>
      <c r="I127" s="37" t="n">
        <v>11.57</v>
      </c>
      <c r="J127" s="37" t="n">
        <v>3007.81</v>
      </c>
      <c r="K127" s="38" t="n">
        <v>1.01</v>
      </c>
      <c r="L127" s="37" t="n">
        <v>4301.45</v>
      </c>
      <c r="M127" s="37" t="n">
        <v>2982.66</v>
      </c>
      <c r="N127" s="38" t="n">
        <v>7.03</v>
      </c>
      <c r="O127" s="37" t="n">
        <v>164633.93</v>
      </c>
      <c r="P127" s="29" t="inlineStr">
        <is>
          <t>http://t2.gstatic.com/shopping?q=tbn:ANd9GcTJxKkCk_Q26OBL4jYTRcxjVzv249uKHuzxGKVcUMVHkqtaxafMCWEFPY7W-yr3W1bSb_vo8pM</t>
        </is>
      </c>
      <c r="Q127" s="29" t="inlineStr">
        <is>
          <t>Відповідає вимогам</t>
        </is>
      </c>
      <c r="R127" s="29" t="n"/>
      <c r="S127" s="29" t="inlineStr">
        <is>
          <t>грн31 850,00</t>
        </is>
      </c>
      <c r="T127" s="29" t="inlineStr">
        <is>
          <t>UAH</t>
        </is>
      </c>
      <c r="U127" s="39" t="inlineStr">
        <is>
          <t>WATCH</t>
        </is>
      </c>
      <c r="V127" s="40">
        <f>IFERROR(L127/J127,0)</f>
        <v/>
      </c>
      <c r="W127" s="29" t="inlineStr">
        <is>
          <t>Monitor performance and collect more data.</t>
        </is>
      </c>
      <c r="X127" s="29" t="inlineStr">
        <is>
          <t>Performance is below the scale and keep thresholds.</t>
        </is>
      </c>
    </row>
    <row r="128">
      <c r="A128" s="29" t="inlineStr">
        <is>
          <t>high_price</t>
        </is>
      </c>
      <c r="B128" s="29" t="inlineStr">
        <is>
          <t>High priority</t>
        </is>
      </c>
      <c r="C128" s="29" t="inlineStr">
        <is>
          <t>high_price.csv</t>
        </is>
      </c>
      <c r="D128" s="29" t="inlineStr">
        <is>
          <t>12100-hn2-000</t>
        </is>
      </c>
      <c r="E128" s="29" t="inlineStr">
        <is>
          <t>Циліндр двигуна Honda TRX 500 Rubicon 2001-2014</t>
        </is>
      </c>
      <c r="F128" s="35" t="n">
        <v>12</v>
      </c>
      <c r="G128" s="35" t="n">
        <v>4336</v>
      </c>
      <c r="H128" s="36" t="n">
        <v>0.28</v>
      </c>
      <c r="I128" s="37" t="n">
        <v>2.99</v>
      </c>
      <c r="J128" s="37" t="n">
        <v>35.86</v>
      </c>
      <c r="K128" s="38" t="n">
        <v>0</v>
      </c>
      <c r="L128" s="37" t="n">
        <v>0</v>
      </c>
      <c r="M128" s="37" t="n">
        <v>0</v>
      </c>
      <c r="N128" s="38" t="n">
        <v>0</v>
      </c>
      <c r="O128" s="37" t="n">
        <v>0</v>
      </c>
      <c r="P128" s="29" t="inlineStr">
        <is>
          <t>http://t1.gstatic.com/shopping?q=tbn:ANd9GcSkiDMQbayOt3ibF3A8Ht5YPcFi5OfCO0Hot4iW6IdTNrWFmCiiktfwI5eoXPSnV-1w3H8AZvw</t>
        </is>
      </c>
      <c r="Q128" s="29" t="inlineStr">
        <is>
          <t>Відповідає вимогам</t>
        </is>
      </c>
      <c r="R128" s="29" t="n"/>
      <c r="S128" s="29" t="inlineStr">
        <is>
          <t>грн35 399,00</t>
        </is>
      </c>
      <c r="T128" s="29" t="inlineStr">
        <is>
          <t>UAH</t>
        </is>
      </c>
      <c r="U128" s="39" t="inlineStr">
        <is>
          <t>WATCH</t>
        </is>
      </c>
      <c r="V128" s="40">
        <f>IFERROR(L128/J128,0)</f>
        <v/>
      </c>
      <c r="W128" s="29" t="inlineStr">
        <is>
          <t>Monitor performance and collect more data.</t>
        </is>
      </c>
      <c r="X128" s="29" t="inlineStr">
        <is>
          <t>Cost is below the 300 watch threshold.</t>
        </is>
      </c>
    </row>
    <row r="129">
      <c r="A129" s="29" t="inlineStr">
        <is>
          <t>high_price</t>
        </is>
      </c>
      <c r="B129" s="29" t="inlineStr">
        <is>
          <t>High priority</t>
        </is>
      </c>
      <c r="C129" s="29" t="inlineStr">
        <is>
          <t>high_price.csv</t>
        </is>
      </c>
      <c r="D129" s="29" t="inlineStr">
        <is>
          <t>705503536</t>
        </is>
      </c>
      <c r="E129" s="29" t="inlineStr">
        <is>
          <t>Редуктор задній в зборі BRP Can-Am Outlander Renegade G2 G2S 2019+</t>
        </is>
      </c>
      <c r="F129" s="35" t="n">
        <v>17</v>
      </c>
      <c r="G129" s="35" t="n">
        <v>6254</v>
      </c>
      <c r="H129" s="36" t="n">
        <v>0.27</v>
      </c>
      <c r="I129" s="37" t="n">
        <v>7.89</v>
      </c>
      <c r="J129" s="37" t="n">
        <v>134.18</v>
      </c>
      <c r="K129" s="38" t="n">
        <v>0</v>
      </c>
      <c r="L129" s="37" t="n">
        <v>0</v>
      </c>
      <c r="M129" s="37" t="n">
        <v>0</v>
      </c>
      <c r="N129" s="38" t="n">
        <v>0</v>
      </c>
      <c r="O129" s="37" t="n">
        <v>0</v>
      </c>
      <c r="P129" s="29" t="inlineStr">
        <is>
          <t>http://t3.gstatic.com/shopping?q=tbn:ANd9GcSRrrlJ90V99A_berU-0-OsoBxdcxEmRykmLnx8mvp5ELRNMDVT7WCogQHjTsymEC2ncqcEOnk</t>
        </is>
      </c>
      <c r="Q129" s="29" t="inlineStr">
        <is>
          <t>Відповідає вимогам</t>
        </is>
      </c>
      <c r="R129" s="29" t="n"/>
      <c r="S129" s="29" t="inlineStr">
        <is>
          <t>грн64 474,00</t>
        </is>
      </c>
      <c r="T129" s="29" t="inlineStr">
        <is>
          <t>UAH</t>
        </is>
      </c>
      <c r="U129" s="39" t="inlineStr">
        <is>
          <t>WATCH</t>
        </is>
      </c>
      <c r="V129" s="40">
        <f>IFERROR(L129/J129,0)</f>
        <v/>
      </c>
      <c r="W129" s="29" t="inlineStr">
        <is>
          <t>Monitor performance and collect more data.</t>
        </is>
      </c>
      <c r="X129" s="29" t="inlineStr">
        <is>
          <t>Cost is below the 300 watch threshold.</t>
        </is>
      </c>
    </row>
    <row r="130">
      <c r="A130" s="29" t="inlineStr">
        <is>
          <t>high_price</t>
        </is>
      </c>
      <c r="B130" s="29" t="inlineStr">
        <is>
          <t>High priority</t>
        </is>
      </c>
      <c r="C130" s="29" t="inlineStr">
        <is>
          <t>high_price.csv</t>
        </is>
      </c>
      <c r="D130" s="29" t="inlineStr">
        <is>
          <t>715008280</t>
        </is>
      </c>
      <c r="E130" s="29" t="inlineStr">
        <is>
          <t>Повітрозабірник BRP Can-Am Maverick R</t>
        </is>
      </c>
      <c r="F130" s="35" t="n">
        <v>6</v>
      </c>
      <c r="G130" s="35" t="n">
        <v>5144</v>
      </c>
      <c r="H130" s="36" t="n">
        <v>0.12</v>
      </c>
      <c r="I130" s="37" t="n">
        <v>11.56</v>
      </c>
      <c r="J130" s="37" t="n">
        <v>69.34</v>
      </c>
      <c r="K130" s="38" t="n">
        <v>0</v>
      </c>
      <c r="L130" s="37" t="n">
        <v>0</v>
      </c>
      <c r="M130" s="37" t="n">
        <v>0</v>
      </c>
      <c r="N130" s="38" t="n">
        <v>0</v>
      </c>
      <c r="O130" s="37" t="n">
        <v>0</v>
      </c>
      <c r="P130" s="29" t="inlineStr">
        <is>
          <t>http://t2.gstatic.com/shopping?q=tbn:ANd9GcQomB60Mkf31qqkyGDnSXxH0RXkFUhuo75m1yE9ozt7yYkOqQvmJRZvtanq2ZI</t>
        </is>
      </c>
      <c r="Q130" s="29" t="inlineStr">
        <is>
          <t>Відповідає вимогам</t>
        </is>
      </c>
      <c r="R130" s="29" t="n"/>
      <c r="S130" s="29" t="inlineStr">
        <is>
          <t>грн31 304,00</t>
        </is>
      </c>
      <c r="T130" s="29" t="inlineStr">
        <is>
          <t>UAH</t>
        </is>
      </c>
      <c r="U130" s="39" t="inlineStr">
        <is>
          <t>WATCH</t>
        </is>
      </c>
      <c r="V130" s="40">
        <f>IFERROR(L130/J130,0)</f>
        <v/>
      </c>
      <c r="W130" s="29" t="inlineStr">
        <is>
          <t>Monitor performance and collect more data.</t>
        </is>
      </c>
      <c r="X130" s="29" t="inlineStr">
        <is>
          <t>Cost is below the 300 watch threshold.</t>
        </is>
      </c>
    </row>
    <row r="131">
      <c r="A131" s="29" t="inlineStr">
        <is>
          <t>high_price</t>
        </is>
      </c>
      <c r="B131" s="29" t="inlineStr">
        <is>
          <t>High priority</t>
        </is>
      </c>
      <c r="C131" s="29" t="inlineStr">
        <is>
          <t>high_price.csv</t>
        </is>
      </c>
      <c r="D131" s="29" t="inlineStr">
        <is>
          <t>715008898</t>
        </is>
      </c>
      <c r="E131" s="29" t="inlineStr">
        <is>
          <t>Винос радіатора BRP Can-Am Renegade G2S 2023+</t>
        </is>
      </c>
      <c r="F131" s="35" t="n">
        <v>4</v>
      </c>
      <c r="G131" s="35" t="n">
        <v>611</v>
      </c>
      <c r="H131" s="36" t="n">
        <v>0.65</v>
      </c>
      <c r="I131" s="37" t="n">
        <v>14.45</v>
      </c>
      <c r="J131" s="37" t="n">
        <v>57.8</v>
      </c>
      <c r="K131" s="38" t="n">
        <v>0</v>
      </c>
      <c r="L131" s="37" t="n">
        <v>0</v>
      </c>
      <c r="M131" s="37" t="n">
        <v>0</v>
      </c>
      <c r="N131" s="38" t="n">
        <v>0</v>
      </c>
      <c r="O131" s="37" t="n">
        <v>0</v>
      </c>
      <c r="P131" s="29" t="inlineStr">
        <is>
          <t>http://t2.gstatic.com/shopping?q=tbn:ANd9GcTjy68JI9eviApNX4ebpagzOmlFd3ee3LjykqTQIFnUgVd_X6ovfct_BT1eRg</t>
        </is>
      </c>
      <c r="Q131" s="29" t="inlineStr">
        <is>
          <t>Відповідає вимогам</t>
        </is>
      </c>
      <c r="R131" s="29" t="n"/>
      <c r="S131" s="29" t="inlineStr">
        <is>
          <t>грн30 076,00</t>
        </is>
      </c>
      <c r="T131" s="29" t="inlineStr">
        <is>
          <t>UAH</t>
        </is>
      </c>
      <c r="U131" s="39" t="inlineStr">
        <is>
          <t>WATCH</t>
        </is>
      </c>
      <c r="V131" s="40">
        <f>IFERROR(L131/J131,0)</f>
        <v/>
      </c>
      <c r="W131" s="29" t="inlineStr">
        <is>
          <t>Monitor performance and collect more data.</t>
        </is>
      </c>
      <c r="X131" s="29" t="inlineStr">
        <is>
          <t>Cost is below the 300 watch threshold.</t>
        </is>
      </c>
    </row>
    <row r="132">
      <c r="A132" s="29" t="inlineStr">
        <is>
          <t>average_price</t>
        </is>
      </c>
      <c r="B132" s="29" t="inlineStr">
        <is>
          <t>Medium priority</t>
        </is>
      </c>
      <c r="C132" s="29" t="inlineStr">
        <is>
          <t>average_price.csv</t>
        </is>
      </c>
      <c r="D132" s="29" t="inlineStr">
        <is>
          <t>14100-hp0-a00</t>
        </is>
      </c>
      <c r="E132" s="29" t="inlineStr">
        <is>
          <t>Розподільний вал Honda TRX 500 Foreman 2005-2011</t>
        </is>
      </c>
      <c r="F132" s="35" t="n">
        <v>0</v>
      </c>
      <c r="G132" s="35" t="n">
        <v>5</v>
      </c>
      <c r="H132" s="36" t="n">
        <v>0</v>
      </c>
      <c r="I132" s="37" t="n">
        <v>0</v>
      </c>
      <c r="J132" s="37" t="n">
        <v>0</v>
      </c>
      <c r="K132" s="38" t="n">
        <v>0</v>
      </c>
      <c r="L132" s="37" t="n">
        <v>0</v>
      </c>
      <c r="M132" s="37" t="n">
        <v>0</v>
      </c>
      <c r="N132" s="38" t="n">
        <v>0</v>
      </c>
      <c r="O132" s="37" t="n">
        <v>0</v>
      </c>
      <c r="P132" s="29" t="inlineStr">
        <is>
          <t>http://t3.gstatic.com/shopping?q=tbn:ANd9GcTvREAF2o1cfTYnH-nEdpzzGl9IeQHXFnYdKvXl6rGRC_mwtuhOAP3xT3AoPdXqytCVBkkhMD0</t>
        </is>
      </c>
      <c r="Q132" s="29" t="inlineStr">
        <is>
          <t>Відповідає вимогам</t>
        </is>
      </c>
      <c r="R132" s="29" t="n"/>
      <c r="S132" s="29" t="inlineStr">
        <is>
          <t>грн11 193,00</t>
        </is>
      </c>
      <c r="T132" s="29" t="inlineStr">
        <is>
          <t>UAH</t>
        </is>
      </c>
      <c r="U132" s="39" t="inlineStr">
        <is>
          <t>WATCH</t>
        </is>
      </c>
      <c r="V132" s="40">
        <f>IFERROR(L132/J132,0)</f>
        <v/>
      </c>
      <c r="W132" s="29" t="inlineStr">
        <is>
          <t>Monitor performance and collect more data.</t>
        </is>
      </c>
      <c r="X132" s="29" t="inlineStr">
        <is>
          <t>Cost is below the 250 watch threshold.</t>
        </is>
      </c>
    </row>
    <row r="133">
      <c r="A133" s="29" t="inlineStr">
        <is>
          <t>average_price</t>
        </is>
      </c>
      <c r="B133" s="29" t="inlineStr">
        <is>
          <t>Medium priority</t>
        </is>
      </c>
      <c r="C133" s="29" t="inlineStr">
        <is>
          <t>average_price.csv</t>
        </is>
      </c>
      <c r="D133" s="29" t="inlineStr">
        <is>
          <t>707001812</t>
        </is>
      </c>
      <c r="E133" s="29" t="inlineStr">
        <is>
          <t>Щока веденого варіатора BRP Can-Am Maverick 1000 2015-2018</t>
        </is>
      </c>
      <c r="F133" s="35" t="n">
        <v>0</v>
      </c>
      <c r="G133" s="35" t="n">
        <v>34</v>
      </c>
      <c r="H133" s="36" t="n">
        <v>0</v>
      </c>
      <c r="I133" s="37" t="n">
        <v>0</v>
      </c>
      <c r="J133" s="37" t="n">
        <v>0</v>
      </c>
      <c r="K133" s="38" t="n">
        <v>0</v>
      </c>
      <c r="L133" s="37" t="n">
        <v>0</v>
      </c>
      <c r="M133" s="37" t="n">
        <v>0</v>
      </c>
      <c r="N133" s="38" t="n">
        <v>0</v>
      </c>
      <c r="O133" s="37" t="n">
        <v>0</v>
      </c>
      <c r="P133" s="29" t="inlineStr">
        <is>
          <t>http://t1.gstatic.com/shopping?q=tbn:ANd9GcS5fXwsueOrMv6KVnHJg-8k0o9gq5Sn1vz5cM9tCH3bhCSSe52u0fnr1HZhPLA7eNMHDw6COEiv</t>
        </is>
      </c>
      <c r="Q133" s="29" t="inlineStr">
        <is>
          <t>Відповідає вимогам</t>
        </is>
      </c>
      <c r="R133" s="29" t="n"/>
      <c r="S133" s="29" t="inlineStr">
        <is>
          <t>грн17 836,00</t>
        </is>
      </c>
      <c r="T133" s="29" t="inlineStr">
        <is>
          <t>UAH</t>
        </is>
      </c>
      <c r="U133" s="39" t="inlineStr">
        <is>
          <t>WATCH</t>
        </is>
      </c>
      <c r="V133" s="40">
        <f>IFERROR(L133/J133,0)</f>
        <v/>
      </c>
      <c r="W133" s="29" t="inlineStr">
        <is>
          <t>Monitor performance and collect more data.</t>
        </is>
      </c>
      <c r="X133" s="29" t="inlineStr">
        <is>
          <t>Cost is below the 250 watch threshold.</t>
        </is>
      </c>
    </row>
    <row r="134">
      <c r="A134" s="29" t="inlineStr">
        <is>
          <t>average_price</t>
        </is>
      </c>
      <c r="B134" s="29" t="inlineStr">
        <is>
          <t>Medium priority</t>
        </is>
      </c>
      <c r="C134" s="29" t="inlineStr">
        <is>
          <t>average_price.csv</t>
        </is>
      </c>
      <c r="D134" s="29" t="inlineStr">
        <is>
          <t>706204785</t>
        </is>
      </c>
      <c r="E134" s="29" t="inlineStr">
        <is>
          <t>Поворотний кулак лівий BRP Can-Am Maverick X3</t>
        </is>
      </c>
      <c r="F134" s="35" t="n">
        <v>0</v>
      </c>
      <c r="G134" s="35" t="n">
        <v>21</v>
      </c>
      <c r="H134" s="36" t="n">
        <v>0</v>
      </c>
      <c r="I134" s="37" t="n">
        <v>0</v>
      </c>
      <c r="J134" s="37" t="n">
        <v>0</v>
      </c>
      <c r="K134" s="38" t="n">
        <v>0</v>
      </c>
      <c r="L134" s="37" t="n">
        <v>0</v>
      </c>
      <c r="M134" s="37" t="n">
        <v>0</v>
      </c>
      <c r="N134" s="38" t="n">
        <v>0</v>
      </c>
      <c r="O134" s="37" t="n">
        <v>0</v>
      </c>
      <c r="P134" s="29" t="inlineStr">
        <is>
          <t>http://t1.gstatic.com/shopping?q=tbn:ANd9GcSp59kis-dWfofMlEJ0AF2QpLNUrYqqxoWQwsc3w--M0ssbPTgaIIh7P1EkmaY7Pf6EuN1BwabT</t>
        </is>
      </c>
      <c r="Q134" s="29" t="inlineStr">
        <is>
          <t>Відповідає вимогам</t>
        </is>
      </c>
      <c r="R134" s="29" t="n"/>
      <c r="S134" s="29" t="inlineStr">
        <is>
          <t>грн11 421,00</t>
        </is>
      </c>
      <c r="T134" s="29" t="inlineStr">
        <is>
          <t>UAH</t>
        </is>
      </c>
      <c r="U134" s="39" t="inlineStr">
        <is>
          <t>WATCH</t>
        </is>
      </c>
      <c r="V134" s="40">
        <f>IFERROR(L134/J134,0)</f>
        <v/>
      </c>
      <c r="W134" s="29" t="inlineStr">
        <is>
          <t>Monitor performance and collect more data.</t>
        </is>
      </c>
      <c r="X134" s="29" t="inlineStr">
        <is>
          <t>Cost is below the 250 watch threshold.</t>
        </is>
      </c>
    </row>
    <row r="135">
      <c r="A135" s="29" t="inlineStr">
        <is>
          <t>average_price</t>
        </is>
      </c>
      <c r="B135" s="29" t="inlineStr">
        <is>
          <t>Medium priority</t>
        </is>
      </c>
      <c r="C135" s="29" t="inlineStr">
        <is>
          <t>average_price.csv</t>
        </is>
      </c>
      <c r="D135" s="29" t="inlineStr">
        <is>
          <t>39980-hr6-a62</t>
        </is>
      </c>
      <c r="E135" s="29" t="inlineStr">
        <is>
          <t>Блок управління підсилювачем керма Honda TRX 500 Rubicon (15-19), 520 Rubicon (20+)</t>
        </is>
      </c>
      <c r="F135" s="35" t="n">
        <v>0</v>
      </c>
      <c r="G135" s="35" t="n">
        <v>266</v>
      </c>
      <c r="H135" s="36" t="n">
        <v>0</v>
      </c>
      <c r="I135" s="37" t="n">
        <v>0</v>
      </c>
      <c r="J135" s="37" t="n">
        <v>0</v>
      </c>
      <c r="K135" s="38" t="n">
        <v>0</v>
      </c>
      <c r="L135" s="37" t="n">
        <v>0</v>
      </c>
      <c r="M135" s="37" t="n">
        <v>0</v>
      </c>
      <c r="N135" s="38" t="n">
        <v>0</v>
      </c>
      <c r="O135" s="37" t="n">
        <v>0</v>
      </c>
      <c r="P135" s="29" t="inlineStr">
        <is>
          <t>http://t2.gstatic.com/shopping?q=tbn:ANd9GcRKFoia71QnXuAJGPoZAhapJ4kw1uwKjbxx1-yjBUeqvJsW--QMRwOvfQlRkPajl6FdT5OapQ0</t>
        </is>
      </c>
      <c r="Q135" s="29" t="inlineStr">
        <is>
          <t>Відповідає вимогам</t>
        </is>
      </c>
      <c r="R135" s="29" t="n"/>
      <c r="S135" s="29" t="inlineStr">
        <is>
          <t>грн28 483,00</t>
        </is>
      </c>
      <c r="T135" s="29" t="inlineStr">
        <is>
          <t>UAH</t>
        </is>
      </c>
      <c r="U135" s="39" t="inlineStr">
        <is>
          <t>WATCH</t>
        </is>
      </c>
      <c r="V135" s="40">
        <f>IFERROR(L135/J135,0)</f>
        <v/>
      </c>
      <c r="W135" s="29" t="inlineStr">
        <is>
          <t>Monitor performance and collect more data.</t>
        </is>
      </c>
      <c r="X135" s="29" t="inlineStr">
        <is>
          <t>Cost is below the 250 watch threshold.</t>
        </is>
      </c>
    </row>
    <row r="136">
      <c r="A136" s="29" t="inlineStr">
        <is>
          <t>average_price</t>
        </is>
      </c>
      <c r="B136" s="29" t="inlineStr">
        <is>
          <t>Medium priority</t>
        </is>
      </c>
      <c r="C136" s="29" t="inlineStr">
        <is>
          <t>average_price.csv</t>
        </is>
      </c>
      <c r="D136" s="29" t="inlineStr">
        <is>
          <t>3b4-17606-00-00</t>
        </is>
      </c>
      <c r="E136" s="29" t="inlineStr">
        <is>
          <t>Щока ведучого варіатора Yamaha Grizzly 550 700, Kodiak Rhino 700</t>
        </is>
      </c>
      <c r="F136" s="35" t="n">
        <v>7</v>
      </c>
      <c r="G136" s="35" t="n">
        <v>425</v>
      </c>
      <c r="H136" s="36" t="n">
        <v>1.65</v>
      </c>
      <c r="I136" s="37" t="n">
        <v>8.380000000000001</v>
      </c>
      <c r="J136" s="37" t="n">
        <v>58.68</v>
      </c>
      <c r="K136" s="38" t="n">
        <v>0</v>
      </c>
      <c r="L136" s="37" t="n">
        <v>0</v>
      </c>
      <c r="M136" s="37" t="n">
        <v>0</v>
      </c>
      <c r="N136" s="38" t="n">
        <v>0</v>
      </c>
      <c r="O136" s="37" t="n">
        <v>0</v>
      </c>
      <c r="P136" s="29" t="inlineStr">
        <is>
          <t>http://t2.gstatic.com/shopping?q=tbn:ANd9GcRvnqY8-7RUF-5usv76TIgtKfzMOeVNMqhQUqkrI5LGlAZs6vso4uXSm8eDJBol558zD5cEpWs</t>
        </is>
      </c>
      <c r="Q136" s="29" t="inlineStr">
        <is>
          <t>Відповідає вимогам</t>
        </is>
      </c>
      <c r="R136" s="29" t="n"/>
      <c r="S136" s="29" t="inlineStr">
        <is>
          <t>грн16 562,00</t>
        </is>
      </c>
      <c r="T136" s="29" t="inlineStr">
        <is>
          <t>UAH</t>
        </is>
      </c>
      <c r="U136" s="39" t="inlineStr">
        <is>
          <t>WATCH</t>
        </is>
      </c>
      <c r="V136" s="40">
        <f>IFERROR(L136/J136,0)</f>
        <v/>
      </c>
      <c r="W136" s="29" t="inlineStr">
        <is>
          <t>Monitor performance and collect more data.</t>
        </is>
      </c>
      <c r="X136" s="29" t="inlineStr">
        <is>
          <t>Cost is below the 250 watch threshold.</t>
        </is>
      </c>
    </row>
    <row r="137">
      <c r="A137" s="29" t="inlineStr">
        <is>
          <t>average_price</t>
        </is>
      </c>
      <c r="B137" s="29" t="inlineStr">
        <is>
          <t>Medium priority</t>
        </is>
      </c>
      <c r="C137" s="29" t="inlineStr">
        <is>
          <t>average_price.csv</t>
        </is>
      </c>
      <c r="D137" s="29" t="inlineStr">
        <is>
          <t>28150-hn8-000</t>
        </is>
      </c>
      <c r="E137" s="29" t="inlineStr">
        <is>
          <t>Бендикс стартера Honda TRX 650 680 Rincon, MUV 700 Big Red, SXS 700 Pioneer</t>
        </is>
      </c>
      <c r="F137" s="35" t="n">
        <v>0</v>
      </c>
      <c r="G137" s="35" t="n">
        <v>22</v>
      </c>
      <c r="H137" s="36" t="n">
        <v>0</v>
      </c>
      <c r="I137" s="37" t="n">
        <v>0</v>
      </c>
      <c r="J137" s="37" t="n">
        <v>0</v>
      </c>
      <c r="K137" s="38" t="n">
        <v>0</v>
      </c>
      <c r="L137" s="37" t="n">
        <v>0</v>
      </c>
      <c r="M137" s="37" t="n">
        <v>0</v>
      </c>
      <c r="N137" s="38" t="n">
        <v>0</v>
      </c>
      <c r="O137" s="37" t="n">
        <v>0</v>
      </c>
      <c r="P137" s="29" t="inlineStr">
        <is>
          <t>http://t2.gstatic.com/shopping?q=tbn:ANd9GcRX6iB7D9peE6cy3RQ9j2xSxufvED_2NyuD2zuSjt6OS-BVqQm8uXdoG3MceKF9k7no3tcF7-ZW</t>
        </is>
      </c>
      <c r="Q137" s="29" t="inlineStr">
        <is>
          <t>Відповідає вимогам</t>
        </is>
      </c>
      <c r="R137" s="29" t="n"/>
      <c r="S137" s="29" t="inlineStr">
        <is>
          <t>грн15 834,00</t>
        </is>
      </c>
      <c r="T137" s="29" t="inlineStr">
        <is>
          <t>UAH</t>
        </is>
      </c>
      <c r="U137" s="39" t="inlineStr">
        <is>
          <t>WATCH</t>
        </is>
      </c>
      <c r="V137" s="40">
        <f>IFERROR(L137/J137,0)</f>
        <v/>
      </c>
      <c r="W137" s="29" t="inlineStr">
        <is>
          <t>Monitor performance and collect more data.</t>
        </is>
      </c>
      <c r="X137" s="29" t="inlineStr">
        <is>
          <t>Cost is below the 250 watch threshold.</t>
        </is>
      </c>
    </row>
    <row r="138">
      <c r="A138" s="29" t="inlineStr">
        <is>
          <t>average_price</t>
        </is>
      </c>
      <c r="B138" s="29" t="inlineStr">
        <is>
          <t>Medium priority</t>
        </is>
      </c>
      <c r="C138" s="29" t="inlineStr">
        <is>
          <t>average_price.csv</t>
        </is>
      </c>
      <c r="D138" s="29" t="inlineStr">
        <is>
          <t>02.17500</t>
        </is>
      </c>
      <c r="E138" s="29" t="inlineStr">
        <is>
          <t>Пластиковий захист днища Yamaha Grizzly 700 2016+</t>
        </is>
      </c>
      <c r="F138" s="35" t="n">
        <v>1</v>
      </c>
      <c r="G138" s="35" t="n">
        <v>206</v>
      </c>
      <c r="H138" s="36" t="n">
        <v>0.49</v>
      </c>
      <c r="I138" s="37" t="n">
        <v>1.22</v>
      </c>
      <c r="J138" s="37" t="n">
        <v>1.22</v>
      </c>
      <c r="K138" s="38" t="n">
        <v>0</v>
      </c>
      <c r="L138" s="37" t="n">
        <v>0</v>
      </c>
      <c r="M138" s="37" t="n">
        <v>0</v>
      </c>
      <c r="N138" s="38" t="n">
        <v>0</v>
      </c>
      <c r="O138" s="37" t="n">
        <v>0</v>
      </c>
      <c r="P138" s="29" t="inlineStr">
        <is>
          <t>http://t1.gstatic.com/shopping?q=tbn:ANd9GcR5qv6xtepdXP8IUqfBwxhS2Rc1JFVVxFNWo-4U1vGDxMiZrBTnkying84Yz9HFtNgLXKg7_kA</t>
        </is>
      </c>
      <c r="Q138" s="29" t="inlineStr">
        <is>
          <t>Відповідає вимогам</t>
        </is>
      </c>
      <c r="R138" s="29" t="n"/>
      <c r="S138" s="29" t="inlineStr">
        <is>
          <t>грн19 565,00</t>
        </is>
      </c>
      <c r="T138" s="29" t="inlineStr">
        <is>
          <t>UAH</t>
        </is>
      </c>
      <c r="U138" s="39" t="inlineStr">
        <is>
          <t>WATCH</t>
        </is>
      </c>
      <c r="V138" s="40">
        <f>IFERROR(L138/J138,0)</f>
        <v/>
      </c>
      <c r="W138" s="29" t="inlineStr">
        <is>
          <t>Monitor performance and collect more data.</t>
        </is>
      </c>
      <c r="X138" s="29" t="inlineStr">
        <is>
          <t>Cost is below the 250 watch threshold.</t>
        </is>
      </c>
    </row>
    <row r="139">
      <c r="A139" s="29" t="inlineStr">
        <is>
          <t>average_price</t>
        </is>
      </c>
      <c r="B139" s="29" t="inlineStr">
        <is>
          <t>Medium priority</t>
        </is>
      </c>
      <c r="C139" s="29" t="inlineStr">
        <is>
          <t>average_price.csv</t>
        </is>
      </c>
      <c r="D139" s="29" t="inlineStr">
        <is>
          <t>02.23200</t>
        </is>
      </c>
      <c r="E139" s="29" t="inlineStr">
        <is>
          <t>Пластиковий захист днища BRP Can-Am Outlander G2 2019-2024</t>
        </is>
      </c>
      <c r="F139" s="35" t="n">
        <v>34</v>
      </c>
      <c r="G139" s="35" t="n">
        <v>881</v>
      </c>
      <c r="H139" s="36" t="n">
        <v>3.86</v>
      </c>
      <c r="I139" s="37" t="n">
        <v>8.449999999999999</v>
      </c>
      <c r="J139" s="37" t="n">
        <v>287.27</v>
      </c>
      <c r="K139" s="38" t="n">
        <v>0.66</v>
      </c>
      <c r="L139" s="37" t="n">
        <v>2346.03</v>
      </c>
      <c r="M139" s="37" t="n">
        <v>434.94</v>
      </c>
      <c r="N139" s="38" t="n">
        <v>1.48</v>
      </c>
      <c r="O139" s="37" t="n">
        <v>8778.91</v>
      </c>
      <c r="P139" s="29" t="inlineStr">
        <is>
          <t>http://t2.gstatic.com/shopping?q=tbn:ANd9GcSs7P8Se1abGOGfH7gI62FTeHfx3y5XDqGDf8IxWYTtq1AndE2FREEddUdil2VzZQNJdTMHRW8</t>
        </is>
      </c>
      <c r="Q139" s="29" t="inlineStr">
        <is>
          <t>Відповідає вимогам</t>
        </is>
      </c>
      <c r="R139" s="29" t="n"/>
      <c r="S139" s="29" t="inlineStr">
        <is>
          <t>грн19 565,00</t>
        </is>
      </c>
      <c r="T139" s="29" t="inlineStr">
        <is>
          <t>UAH</t>
        </is>
      </c>
      <c r="U139" s="39" t="inlineStr">
        <is>
          <t>WATCH</t>
        </is>
      </c>
      <c r="V139" s="40">
        <f>IFERROR(L139/J139,0)</f>
        <v/>
      </c>
      <c r="W139" s="29" t="inlineStr">
        <is>
          <t>Monitor performance and collect more data.</t>
        </is>
      </c>
      <c r="X139" s="29" t="inlineStr">
        <is>
          <t>Performance is below the scale and keep thresholds.</t>
        </is>
      </c>
    </row>
    <row r="140">
      <c r="A140" s="29" t="inlineStr">
        <is>
          <t>average_price</t>
        </is>
      </c>
      <c r="B140" s="29" t="inlineStr">
        <is>
          <t>Medium priority</t>
        </is>
      </c>
      <c r="C140" s="29" t="inlineStr">
        <is>
          <t>average_price.csv</t>
        </is>
      </c>
      <c r="D140" s="29" t="inlineStr">
        <is>
          <t>715002878</t>
        </is>
      </c>
      <c r="E140" s="29" t="inlineStr">
        <is>
          <t>Бампер передній BRP Can-Am Maverick X3 (Black)</t>
        </is>
      </c>
      <c r="F140" s="35" t="n">
        <v>29</v>
      </c>
      <c r="G140" s="35" t="n">
        <v>8875</v>
      </c>
      <c r="H140" s="36" t="n">
        <v>0.33</v>
      </c>
      <c r="I140" s="37" t="n">
        <v>3.79</v>
      </c>
      <c r="J140" s="37" t="n">
        <v>109.77</v>
      </c>
      <c r="K140" s="38" t="n">
        <v>0</v>
      </c>
      <c r="L140" s="37" t="n">
        <v>0</v>
      </c>
      <c r="M140" s="37" t="n">
        <v>0</v>
      </c>
      <c r="N140" s="38" t="n">
        <v>2</v>
      </c>
      <c r="O140" s="37" t="n">
        <v>0</v>
      </c>
      <c r="P140" s="29" t="inlineStr">
        <is>
          <t>http://t3.gstatic.com/shopping?q=tbn:ANd9GcQKWyVLv2jrdt8usNeavWQj3j0-pF-jctzNLDDAk3gGcBLd8HD4lV4oYyJwPQ</t>
        </is>
      </c>
      <c r="Q140" s="29" t="inlineStr">
        <is>
          <t>Відповідає вимогам</t>
        </is>
      </c>
      <c r="R140" s="29" t="n"/>
      <c r="S140" s="29" t="inlineStr">
        <is>
          <t>грн26 208,00</t>
        </is>
      </c>
      <c r="T140" s="29" t="inlineStr">
        <is>
          <t>UAH</t>
        </is>
      </c>
      <c r="U140" s="39" t="inlineStr">
        <is>
          <t>WATCH</t>
        </is>
      </c>
      <c r="V140" s="40">
        <f>IFERROR(L140/J140,0)</f>
        <v/>
      </c>
      <c r="W140" s="29" t="inlineStr">
        <is>
          <t>Monitor performance and collect more data.</t>
        </is>
      </c>
      <c r="X140" s="29" t="inlineStr">
        <is>
          <t>Cost is below the 250 watch threshold.</t>
        </is>
      </c>
    </row>
    <row r="141">
      <c r="A141" s="29" t="inlineStr">
        <is>
          <t>average_price</t>
        </is>
      </c>
      <c r="B141" s="29" t="inlineStr">
        <is>
          <t>Medium priority</t>
        </is>
      </c>
      <c r="C141" s="29" t="inlineStr">
        <is>
          <t>average_price.csv</t>
        </is>
      </c>
      <c r="D141" s="29" t="inlineStr">
        <is>
          <t>715002316</t>
        </is>
      </c>
      <c r="E141" s="29" t="inlineStr">
        <is>
          <t>Корпус довстановелння радіатора BRP Can-Am Outlander G2</t>
        </is>
      </c>
      <c r="F141" s="35" t="n">
        <v>3</v>
      </c>
      <c r="G141" s="35" t="n">
        <v>1702</v>
      </c>
      <c r="H141" s="36" t="n">
        <v>0.18</v>
      </c>
      <c r="I141" s="37" t="n">
        <v>3.86</v>
      </c>
      <c r="J141" s="37" t="n">
        <v>11.57</v>
      </c>
      <c r="K141" s="38" t="n">
        <v>0</v>
      </c>
      <c r="L141" s="37" t="n">
        <v>0</v>
      </c>
      <c r="M141" s="37" t="n">
        <v>0</v>
      </c>
      <c r="N141" s="38" t="n">
        <v>0</v>
      </c>
      <c r="O141" s="37" t="n">
        <v>0</v>
      </c>
      <c r="P141" s="29" t="inlineStr">
        <is>
          <t>http://t0.gstatic.com/shopping?q=tbn:ANd9GcQdD6A9ZFLc_Q7XRgBI-BD47Rv4vG_Tqwo6JBWIog4E5iHkgVwA2F7y9sGnrW-zGE1RS2YO_O7_</t>
        </is>
      </c>
      <c r="Q141" s="29" t="inlineStr">
        <is>
          <t>Відповідає вимогам</t>
        </is>
      </c>
      <c r="R141" s="29" t="n"/>
      <c r="S141" s="29" t="inlineStr">
        <is>
          <t>грн18 428,00</t>
        </is>
      </c>
      <c r="T141" s="29" t="inlineStr">
        <is>
          <t>UAH</t>
        </is>
      </c>
      <c r="U141" s="39" t="inlineStr">
        <is>
          <t>WATCH</t>
        </is>
      </c>
      <c r="V141" s="40">
        <f>IFERROR(L141/J141,0)</f>
        <v/>
      </c>
      <c r="W141" s="29" t="inlineStr">
        <is>
          <t>Monitor performance and collect more data.</t>
        </is>
      </c>
      <c r="X141" s="29" t="inlineStr">
        <is>
          <t>Cost is below the 250 watch threshold.</t>
        </is>
      </c>
    </row>
    <row r="142">
      <c r="A142" s="29" t="inlineStr">
        <is>
          <t>average_price</t>
        </is>
      </c>
      <c r="B142" s="29" t="inlineStr">
        <is>
          <t>Medium priority</t>
        </is>
      </c>
      <c r="C142" s="29" t="inlineStr">
        <is>
          <t>average_price.csv</t>
        </is>
      </c>
      <c r="D142" s="29" t="inlineStr">
        <is>
          <t>3235245</t>
        </is>
      </c>
      <c r="E142" s="29" t="inlineStr">
        <is>
          <t>Ланцюг КПП Polaris Sportsman 850 1000 (16+), Scrambler XP 1000 (20+), Ranger 900 (11-14)</t>
        </is>
      </c>
      <c r="F142" s="35" t="n">
        <v>0</v>
      </c>
      <c r="G142" s="35" t="n">
        <v>3</v>
      </c>
      <c r="H142" s="36" t="n">
        <v>0</v>
      </c>
      <c r="I142" s="37" t="n">
        <v>0</v>
      </c>
      <c r="J142" s="37" t="n">
        <v>0</v>
      </c>
      <c r="K142" s="38" t="n">
        <v>0</v>
      </c>
      <c r="L142" s="37" t="n">
        <v>0</v>
      </c>
      <c r="M142" s="37" t="n">
        <v>0</v>
      </c>
      <c r="N142" s="38" t="n">
        <v>0</v>
      </c>
      <c r="O142" s="37" t="n">
        <v>0</v>
      </c>
      <c r="P142" s="29" t="inlineStr">
        <is>
          <t>http://t0.gstatic.com/shopping?q=tbn:ANd9GcRMovufM75bEoUVvjrd_pt6c2h8aVYg-QLp5ZXMHQcu3pJ_C9AK5o3y3G_9CkJMNqkpOGay6NU</t>
        </is>
      </c>
      <c r="Q142" s="29" t="inlineStr">
        <is>
          <t>Відповідає вимогам</t>
        </is>
      </c>
      <c r="R142" s="29" t="n"/>
      <c r="S142" s="29" t="inlineStr">
        <is>
          <t>грн14 060,00</t>
        </is>
      </c>
      <c r="T142" s="29" t="inlineStr">
        <is>
          <t>UAH</t>
        </is>
      </c>
      <c r="U142" s="39" t="inlineStr">
        <is>
          <t>WATCH</t>
        </is>
      </c>
      <c r="V142" s="40">
        <f>IFERROR(L142/J142,0)</f>
        <v/>
      </c>
      <c r="W142" s="29" t="inlineStr">
        <is>
          <t>Monitor performance and collect more data.</t>
        </is>
      </c>
      <c r="X142" s="29" t="inlineStr">
        <is>
          <t>Cost is below the 250 watch threshold.</t>
        </is>
      </c>
    </row>
    <row r="143">
      <c r="A143" s="29" t="inlineStr">
        <is>
          <t>average_price</t>
        </is>
      </c>
      <c r="B143" s="29" t="inlineStr">
        <is>
          <t>Medium priority</t>
        </is>
      </c>
      <c r="C143" s="29" t="inlineStr">
        <is>
          <t>average_price.csv</t>
        </is>
      </c>
      <c r="D143" s="29" t="inlineStr">
        <is>
          <t>tm00155400</t>
        </is>
      </c>
      <c r="E143" s="29" t="inlineStr">
        <is>
          <t>Шина Maxxis Carnivore 32×10-14</t>
        </is>
      </c>
      <c r="F143" s="35" t="n">
        <v>0</v>
      </c>
      <c r="G143" s="35" t="n">
        <v>1</v>
      </c>
      <c r="H143" s="36" t="n">
        <v>0</v>
      </c>
      <c r="I143" s="37" t="n">
        <v>0</v>
      </c>
      <c r="J143" s="37" t="n">
        <v>0</v>
      </c>
      <c r="K143" s="38" t="n">
        <v>0</v>
      </c>
      <c r="L143" s="37" t="n">
        <v>0</v>
      </c>
      <c r="M143" s="37" t="n">
        <v>0</v>
      </c>
      <c r="N143" s="38" t="n">
        <v>0</v>
      </c>
      <c r="O143" s="37" t="n">
        <v>0</v>
      </c>
      <c r="P143" s="29" t="inlineStr">
        <is>
          <t>http://t0.gstatic.com/shopping?q=tbn:ANd9GcS6DI602VM3O3Un-Wa6PlO__nJ0pglJGdztGSiYnz0h3vrW1IfTjtIX6huwQlaBBPiRNUZScqb4</t>
        </is>
      </c>
      <c r="Q143" s="29" t="inlineStr">
        <is>
          <t>Відповідає вимогам</t>
        </is>
      </c>
      <c r="R143" s="29" t="n"/>
      <c r="S143" s="29" t="inlineStr">
        <is>
          <t>грн11 967,00</t>
        </is>
      </c>
      <c r="T143" s="29" t="inlineStr">
        <is>
          <t>UAH</t>
        </is>
      </c>
      <c r="U143" s="39" t="inlineStr">
        <is>
          <t>WATCH</t>
        </is>
      </c>
      <c r="V143" s="40">
        <f>IFERROR(L143/J143,0)</f>
        <v/>
      </c>
      <c r="W143" s="29" t="inlineStr">
        <is>
          <t>Monitor performance and collect more data.</t>
        </is>
      </c>
      <c r="X143" s="29" t="inlineStr">
        <is>
          <t>Cost is below the 250 watch threshold.</t>
        </is>
      </c>
    </row>
    <row r="144">
      <c r="A144" s="29" t="inlineStr">
        <is>
          <t>average_price</t>
        </is>
      </c>
      <c r="B144" s="29" t="inlineStr">
        <is>
          <t>Medium priority</t>
        </is>
      </c>
      <c r="C144" s="29" t="inlineStr">
        <is>
          <t>average_price.csv</t>
        </is>
      </c>
      <c r="D144" s="29" t="inlineStr">
        <is>
          <t>4002-0104</t>
        </is>
      </c>
      <c r="E144" s="29" t="inlineStr">
        <is>
          <t>Чохол Moose для чотирьохмісного баггі</t>
        </is>
      </c>
      <c r="F144" s="35" t="n">
        <v>0</v>
      </c>
      <c r="G144" s="35" t="n">
        <v>31</v>
      </c>
      <c r="H144" s="36" t="n">
        <v>0</v>
      </c>
      <c r="I144" s="37" t="n">
        <v>0</v>
      </c>
      <c r="J144" s="37" t="n">
        <v>0</v>
      </c>
      <c r="K144" s="38" t="n">
        <v>0</v>
      </c>
      <c r="L144" s="37" t="n">
        <v>0</v>
      </c>
      <c r="M144" s="37" t="n">
        <v>0</v>
      </c>
      <c r="N144" s="38" t="n">
        <v>0</v>
      </c>
      <c r="O144" s="37" t="n">
        <v>0</v>
      </c>
      <c r="P144" s="29" t="inlineStr">
        <is>
          <t>http://t2.gstatic.com/shopping?q=tbn:ANd9GcS-n4r2d5IuuUrPP9mmIg9dhY1lFg_0LAwNqJ7Ow_hBvnLo8HfWnvHmWaMfpM4QRxeSEZKmKj0</t>
        </is>
      </c>
      <c r="Q144" s="29" t="inlineStr">
        <is>
          <t>Відповідає вимогам</t>
        </is>
      </c>
      <c r="R144" s="29" t="n"/>
      <c r="S144" s="29" t="inlineStr">
        <is>
          <t>грн10 556,00</t>
        </is>
      </c>
      <c r="T144" s="29" t="inlineStr">
        <is>
          <t>UAH</t>
        </is>
      </c>
      <c r="U144" s="39" t="inlineStr">
        <is>
          <t>WATCH</t>
        </is>
      </c>
      <c r="V144" s="40">
        <f>IFERROR(L144/J144,0)</f>
        <v/>
      </c>
      <c r="W144" s="29" t="inlineStr">
        <is>
          <t>Monitor performance and collect more data.</t>
        </is>
      </c>
      <c r="X144" s="29" t="inlineStr">
        <is>
          <t>Cost is below the 250 watch threshold.</t>
        </is>
      </c>
    </row>
    <row r="145">
      <c r="A145" s="29" t="inlineStr">
        <is>
          <t>average_price</t>
        </is>
      </c>
      <c r="B145" s="29" t="inlineStr">
        <is>
          <t>Medium priority</t>
        </is>
      </c>
      <c r="C145" s="29" t="inlineStr">
        <is>
          <t>average_price.csv</t>
        </is>
      </c>
      <c r="D145" s="29" t="inlineStr">
        <is>
          <t>2204634</t>
        </is>
      </c>
      <c r="E145" s="29" t="inlineStr">
        <is>
          <t>Шатун Polaris Sportsman Scrambler 850 1000</t>
        </is>
      </c>
      <c r="F145" s="35" t="n">
        <v>2</v>
      </c>
      <c r="G145" s="35" t="n">
        <v>309</v>
      </c>
      <c r="H145" s="36" t="n">
        <v>0.65</v>
      </c>
      <c r="I145" s="37" t="n">
        <v>2.47</v>
      </c>
      <c r="J145" s="37" t="n">
        <v>4.95</v>
      </c>
      <c r="K145" s="38" t="n">
        <v>0</v>
      </c>
      <c r="L145" s="37" t="n">
        <v>0</v>
      </c>
      <c r="M145" s="37" t="n">
        <v>0</v>
      </c>
      <c r="N145" s="38" t="n">
        <v>0</v>
      </c>
      <c r="O145" s="37" t="n">
        <v>0</v>
      </c>
      <c r="P145" s="29" t="inlineStr">
        <is>
          <t>http://t2.gstatic.com/shopping?q=tbn:ANd9GcQALk_W_AgbNiKZWd_QA7hnQ0r95KmSR8uY3kLvmX3MrWqnQD5KAa4vamWSeincZ2sIdy8wqpi6</t>
        </is>
      </c>
      <c r="Q145" s="29" t="inlineStr">
        <is>
          <t>Відповідає вимогам</t>
        </is>
      </c>
      <c r="R145" s="29" t="n"/>
      <c r="S145" s="29" t="inlineStr">
        <is>
          <t>грн13 923,00</t>
        </is>
      </c>
      <c r="T145" s="29" t="inlineStr">
        <is>
          <t>UAH</t>
        </is>
      </c>
      <c r="U145" s="39" t="inlineStr">
        <is>
          <t>WATCH</t>
        </is>
      </c>
      <c r="V145" s="40">
        <f>IFERROR(L145/J145,0)</f>
        <v/>
      </c>
      <c r="W145" s="29" t="inlineStr">
        <is>
          <t>Monitor performance and collect more data.</t>
        </is>
      </c>
      <c r="X145" s="29" t="inlineStr">
        <is>
          <t>Cost is below the 250 watch threshold.</t>
        </is>
      </c>
    </row>
    <row r="146">
      <c r="A146" s="29" t="inlineStr">
        <is>
          <t>average_price</t>
        </is>
      </c>
      <c r="B146" s="29" t="inlineStr">
        <is>
          <t>Medium priority</t>
        </is>
      </c>
      <c r="C146" s="29" t="inlineStr">
        <is>
          <t>average_price.csv</t>
        </is>
      </c>
      <c r="D146" s="29" t="inlineStr">
        <is>
          <t>9dqv-806100-3001</t>
        </is>
      </c>
      <c r="E146" s="29" t="inlineStr">
        <is>
          <t>Кофр задній CFMoto CForce 450 520 (100L)</t>
        </is>
      </c>
      <c r="F146" s="35" t="n">
        <v>212</v>
      </c>
      <c r="G146" s="35" t="n">
        <v>7672</v>
      </c>
      <c r="H146" s="36" t="n">
        <v>2.76</v>
      </c>
      <c r="I146" s="37" t="n">
        <v>7.92</v>
      </c>
      <c r="J146" s="37" t="n">
        <v>1679</v>
      </c>
      <c r="K146" s="38" t="n">
        <v>2.99</v>
      </c>
      <c r="L146" s="37" t="n">
        <v>34360.55</v>
      </c>
      <c r="M146" s="37" t="n">
        <v>561.83</v>
      </c>
      <c r="N146" s="38" t="n">
        <v>13.62</v>
      </c>
      <c r="O146" s="37" t="n">
        <v>194690.85</v>
      </c>
      <c r="P146" s="29" t="inlineStr">
        <is>
          <t>http://t2.gstatic.com/shopping?q=tbn:ANd9GcT3n3u9WFHXxuCu-ojO36cm0HWf5cmPUMv-MLUUc8nzaUh4U95s9NirDOj6X3syC9WerNrFHu0</t>
        </is>
      </c>
      <c r="Q146" s="29" t="inlineStr">
        <is>
          <t>Відповідає вимогам</t>
        </is>
      </c>
      <c r="R146" s="29" t="n"/>
      <c r="S146" s="29" t="inlineStr">
        <is>
          <t>грн16 198,00</t>
        </is>
      </c>
      <c r="T146" s="29" t="inlineStr">
        <is>
          <t>UAH</t>
        </is>
      </c>
      <c r="U146" s="41" t="inlineStr">
        <is>
          <t>SCALE</t>
        </is>
      </c>
      <c r="V146" s="40">
        <f>IFERROR(L146/J146,0)</f>
        <v/>
      </c>
      <c r="W146" s="29" t="inlineStr">
        <is>
          <t>Increase the budget and bids for this product.</t>
        </is>
      </c>
      <c r="X146" s="29" t="inlineStr">
        <is>
          <t>ROAS of at least 900% with conversion value of at least 5000.</t>
        </is>
      </c>
    </row>
    <row r="147">
      <c r="A147" s="29" t="inlineStr">
        <is>
          <t>average_price</t>
        </is>
      </c>
      <c r="B147" s="29" t="inlineStr">
        <is>
          <t>Medium priority</t>
        </is>
      </c>
      <c r="C147" s="29" t="inlineStr">
        <is>
          <t>average_price.csv</t>
        </is>
      </c>
      <c r="D147" s="29" t="inlineStr">
        <is>
          <t>420280811</t>
        </is>
      </c>
      <c r="E147" s="29" t="inlineStr">
        <is>
          <t>Щока ведучого варіатора BRP Can-Am Maverick X3 (22+), Maverick Trail 700 (22), Commander 700 (22), Traxter Defender HD7 (22)</t>
        </is>
      </c>
      <c r="F147" s="35" t="n">
        <v>1</v>
      </c>
      <c r="G147" s="35" t="n">
        <v>676</v>
      </c>
      <c r="H147" s="36" t="n">
        <v>0.15</v>
      </c>
      <c r="I147" s="37" t="n">
        <v>6.83</v>
      </c>
      <c r="J147" s="37" t="n">
        <v>6.83</v>
      </c>
      <c r="K147" s="38" t="n">
        <v>0</v>
      </c>
      <c r="L147" s="37" t="n">
        <v>0</v>
      </c>
      <c r="M147" s="37" t="n">
        <v>0</v>
      </c>
      <c r="N147" s="38" t="n">
        <v>0</v>
      </c>
      <c r="O147" s="37" t="n">
        <v>0</v>
      </c>
      <c r="P147" s="29" t="inlineStr">
        <is>
          <t>http://t2.gstatic.com/shopping?q=tbn:ANd9GcTKl4M2J5jvq9WrDzoJ-6rlmM6cIOJPz6k0jFKvMVVCPwMmJkSDoRTrEz_wmDgLRnnMcoVBxU2i</t>
        </is>
      </c>
      <c r="Q147" s="29" t="inlineStr">
        <is>
          <t>Відповідає вимогам</t>
        </is>
      </c>
      <c r="R147" s="29" t="n"/>
      <c r="S147" s="29" t="inlineStr">
        <is>
          <t>грн11 512,00</t>
        </is>
      </c>
      <c r="T147" s="29" t="inlineStr">
        <is>
          <t>UAH</t>
        </is>
      </c>
      <c r="U147" s="39" t="inlineStr">
        <is>
          <t>WATCH</t>
        </is>
      </c>
      <c r="V147" s="40">
        <f>IFERROR(L147/J147,0)</f>
        <v/>
      </c>
      <c r="W147" s="29" t="inlineStr">
        <is>
          <t>Monitor performance and collect more data.</t>
        </is>
      </c>
      <c r="X147" s="29" t="inlineStr">
        <is>
          <t>Cost is below the 250 watch threshold.</t>
        </is>
      </c>
    </row>
    <row r="148">
      <c r="A148" s="29" t="inlineStr">
        <is>
          <t>average_price</t>
        </is>
      </c>
      <c r="B148" s="29" t="inlineStr">
        <is>
          <t>Medium priority</t>
        </is>
      </c>
      <c r="C148" s="29" t="inlineStr">
        <is>
          <t>average_price.csv</t>
        </is>
      </c>
      <c r="D148" s="29" t="inlineStr">
        <is>
          <t>706201170</t>
        </is>
      </c>
      <c r="E148" s="29" t="inlineStr">
        <is>
          <t>Амортизатор передній BRP Can-Am Outlander G2 450 500 570 650 800 1000, Renegade 500 800</t>
        </is>
      </c>
      <c r="F148" s="35" t="n">
        <v>1</v>
      </c>
      <c r="G148" s="35" t="n">
        <v>179</v>
      </c>
      <c r="H148" s="36" t="n">
        <v>0.5600000000000001</v>
      </c>
      <c r="I148" s="37" t="n">
        <v>8.15</v>
      </c>
      <c r="J148" s="37" t="n">
        <v>8.15</v>
      </c>
      <c r="K148" s="38" t="n">
        <v>0</v>
      </c>
      <c r="L148" s="37" t="n">
        <v>0</v>
      </c>
      <c r="M148" s="37" t="n">
        <v>0</v>
      </c>
      <c r="N148" s="38" t="n">
        <v>0</v>
      </c>
      <c r="O148" s="37" t="n">
        <v>0</v>
      </c>
      <c r="P148" s="29" t="inlineStr">
        <is>
          <t>http://t1.gstatic.com/shopping?q=tbn:ANd9GcRGVItWZNWdHoBHqfMNkRhO6g0t8XpwQ46yp2Xrd_iEa0jME6oxr2P4WnSZuHhxczkz_C93nPQ</t>
        </is>
      </c>
      <c r="Q148" s="29" t="inlineStr">
        <is>
          <t>Відповідає вимогам</t>
        </is>
      </c>
      <c r="R148" s="29" t="n"/>
      <c r="S148" s="29" t="inlineStr">
        <is>
          <t>грн10 420,00</t>
        </is>
      </c>
      <c r="T148" s="29" t="inlineStr">
        <is>
          <t>UAH</t>
        </is>
      </c>
      <c r="U148" s="39" t="inlineStr">
        <is>
          <t>WATCH</t>
        </is>
      </c>
      <c r="V148" s="40">
        <f>IFERROR(L148/J148,0)</f>
        <v/>
      </c>
      <c r="W148" s="29" t="inlineStr">
        <is>
          <t>Monitor performance and collect more data.</t>
        </is>
      </c>
      <c r="X148" s="29" t="inlineStr">
        <is>
          <t>Cost is below the 250 watch threshold.</t>
        </is>
      </c>
    </row>
    <row r="149">
      <c r="A149" s="29" t="inlineStr">
        <is>
          <t>average_price</t>
        </is>
      </c>
      <c r="B149" s="29" t="inlineStr">
        <is>
          <t>Medium priority</t>
        </is>
      </c>
      <c r="C149" s="29" t="inlineStr">
        <is>
          <t>average_price.csv</t>
        </is>
      </c>
      <c r="D149" s="29" t="inlineStr">
        <is>
          <t>12100-hp5-600</t>
        </is>
      </c>
      <c r="E149" s="29" t="inlineStr">
        <is>
          <t>Циліндр двигуна Honda TRX 420 Rancher 2007-2008</t>
        </is>
      </c>
      <c r="F149" s="35" t="n">
        <v>0</v>
      </c>
      <c r="G149" s="35" t="n">
        <v>45</v>
      </c>
      <c r="H149" s="36" t="n">
        <v>0</v>
      </c>
      <c r="I149" s="37" t="n">
        <v>0</v>
      </c>
      <c r="J149" s="37" t="n">
        <v>0</v>
      </c>
      <c r="K149" s="38" t="n">
        <v>0</v>
      </c>
      <c r="L149" s="37" t="n">
        <v>0</v>
      </c>
      <c r="M149" s="37" t="n">
        <v>0</v>
      </c>
      <c r="N149" s="38" t="n">
        <v>0</v>
      </c>
      <c r="O149" s="37" t="n">
        <v>0</v>
      </c>
      <c r="P149" s="29" t="inlineStr">
        <is>
          <t>http://t3.gstatic.com/shopping?q=tbn:ANd9GcQC9sdLrRdiBUiaro_uYIgtcVO0yJlnGdI2Aa3im19B2OQlicXXmmBon_0OSgU1G_ZSoyYM7nG5</t>
        </is>
      </c>
      <c r="Q149" s="29" t="inlineStr">
        <is>
          <t>Відповідає вимогам</t>
        </is>
      </c>
      <c r="R149" s="29" t="n"/>
      <c r="S149" s="29" t="inlineStr">
        <is>
          <t>грн26 117,00</t>
        </is>
      </c>
      <c r="T149" s="29" t="inlineStr">
        <is>
          <t>UAH</t>
        </is>
      </c>
      <c r="U149" s="39" t="inlineStr">
        <is>
          <t>WATCH</t>
        </is>
      </c>
      <c r="V149" s="40">
        <f>IFERROR(L149/J149,0)</f>
        <v/>
      </c>
      <c r="W149" s="29" t="inlineStr">
        <is>
          <t>Monitor performance and collect more data.</t>
        </is>
      </c>
      <c r="X149" s="29" t="inlineStr">
        <is>
          <t>Cost is below the 250 watch threshold.</t>
        </is>
      </c>
    </row>
    <row r="150">
      <c r="A150" s="29" t="inlineStr">
        <is>
          <t>average_price</t>
        </is>
      </c>
      <c r="B150" s="29" t="inlineStr">
        <is>
          <t>Medium priority</t>
        </is>
      </c>
      <c r="C150" s="29" t="inlineStr">
        <is>
          <t>average_price.csv</t>
        </is>
      </c>
      <c r="D150" s="29" t="inlineStr">
        <is>
          <t>705014580</t>
        </is>
      </c>
      <c r="E150" s="29" t="inlineStr">
        <is>
          <t>Бампер задній BRP Can-Am Outlander G2 (Yellow)</t>
        </is>
      </c>
      <c r="F150" s="35" t="n">
        <v>69</v>
      </c>
      <c r="G150" s="35" t="n">
        <v>4443</v>
      </c>
      <c r="H150" s="36" t="n">
        <v>1.55</v>
      </c>
      <c r="I150" s="37" t="n">
        <v>3.56</v>
      </c>
      <c r="J150" s="37" t="n">
        <v>245.3</v>
      </c>
      <c r="K150" s="38" t="n">
        <v>0</v>
      </c>
      <c r="L150" s="37" t="n">
        <v>0</v>
      </c>
      <c r="M150" s="37" t="n">
        <v>0</v>
      </c>
      <c r="N150" s="38" t="n">
        <v>5</v>
      </c>
      <c r="O150" s="37" t="n">
        <v>65475</v>
      </c>
      <c r="P150" s="29" t="inlineStr">
        <is>
          <t>http://t3.gstatic.com/shopping?q=tbn:ANd9GcSwPqIhQ2OCL-Iipu8Euq5P1AQa6OvLh52jyFDaJzqhvL7QZKCgaItJV97G7wBj80uNyMJAey-v</t>
        </is>
      </c>
      <c r="Q150" s="29" t="inlineStr">
        <is>
          <t>Відповідає вимогам</t>
        </is>
      </c>
      <c r="R150" s="29" t="n"/>
      <c r="S150" s="29" t="inlineStr">
        <is>
          <t>грн13 241,00</t>
        </is>
      </c>
      <c r="T150" s="29" t="inlineStr">
        <is>
          <t>UAH</t>
        </is>
      </c>
      <c r="U150" s="39" t="inlineStr">
        <is>
          <t>WATCH</t>
        </is>
      </c>
      <c r="V150" s="40">
        <f>IFERROR(L150/J150,0)</f>
        <v/>
      </c>
      <c r="W150" s="29" t="inlineStr">
        <is>
          <t>Monitor performance and collect more data.</t>
        </is>
      </c>
      <c r="X150" s="29" t="inlineStr">
        <is>
          <t>Cost is below the 250 watch threshold.</t>
        </is>
      </c>
    </row>
    <row r="151">
      <c r="A151" s="29" t="inlineStr">
        <is>
          <t>average_price</t>
        </is>
      </c>
      <c r="B151" s="29" t="inlineStr">
        <is>
          <t>Medium priority</t>
        </is>
      </c>
      <c r="C151" s="29" t="inlineStr">
        <is>
          <t>average_price.csv</t>
        </is>
      </c>
      <c r="D151" s="29" t="inlineStr">
        <is>
          <t>709201058</t>
        </is>
      </c>
      <c r="E151" s="29" t="inlineStr">
        <is>
          <t>Радіатор BRP Can-Am Maverick R</t>
        </is>
      </c>
      <c r="F151" s="35" t="n">
        <v>0</v>
      </c>
      <c r="G151" s="35" t="n">
        <v>49</v>
      </c>
      <c r="H151" s="36" t="n">
        <v>0</v>
      </c>
      <c r="I151" s="37" t="n">
        <v>0</v>
      </c>
      <c r="J151" s="37" t="n">
        <v>0</v>
      </c>
      <c r="K151" s="38" t="n">
        <v>0</v>
      </c>
      <c r="L151" s="37" t="n">
        <v>0</v>
      </c>
      <c r="M151" s="37" t="n">
        <v>0</v>
      </c>
      <c r="N151" s="38" t="n">
        <v>0</v>
      </c>
      <c r="O151" s="37" t="n">
        <v>0</v>
      </c>
      <c r="P151" s="29" t="inlineStr">
        <is>
          <t>http://t2.gstatic.com/shopping?q=tbn:ANd9GcS-lDf1lXkhG-kJO_JOlaK-6bFhp87tYTvn34FwAhPDiCEKVsKZtqfV8ZTCxynZssUxk4hrdIg</t>
        </is>
      </c>
      <c r="Q151" s="29" t="inlineStr">
        <is>
          <t>Відповідає вимогам</t>
        </is>
      </c>
      <c r="R151" s="29" t="n"/>
      <c r="S151" s="29" t="inlineStr">
        <is>
          <t>грн24 980,00</t>
        </is>
      </c>
      <c r="T151" s="29" t="inlineStr">
        <is>
          <t>UAH</t>
        </is>
      </c>
      <c r="U151" s="39" t="inlineStr">
        <is>
          <t>WATCH</t>
        </is>
      </c>
      <c r="V151" s="40">
        <f>IFERROR(L151/J151,0)</f>
        <v/>
      </c>
      <c r="W151" s="29" t="inlineStr">
        <is>
          <t>Monitor performance and collect more data.</t>
        </is>
      </c>
      <c r="X151" s="29" t="inlineStr">
        <is>
          <t>Cost is below the 250 watch threshold.</t>
        </is>
      </c>
    </row>
    <row r="152">
      <c r="A152" s="29" t="inlineStr">
        <is>
          <t>average_price</t>
        </is>
      </c>
      <c r="B152" s="29" t="inlineStr">
        <is>
          <t>Medium priority</t>
        </is>
      </c>
      <c r="C152" s="29" t="inlineStr">
        <is>
          <t>average_price.csv</t>
        </is>
      </c>
      <c r="D152" s="29" t="inlineStr">
        <is>
          <t>420280706</t>
        </is>
      </c>
      <c r="E152" s="29" t="inlineStr">
        <is>
          <t>Коронка варіатора BRP Can-Am Maverick X3 2017-2022</t>
        </is>
      </c>
      <c r="F152" s="35" t="n">
        <v>3</v>
      </c>
      <c r="G152" s="35" t="n">
        <v>153</v>
      </c>
      <c r="H152" s="36" t="n">
        <v>1.96</v>
      </c>
      <c r="I152" s="37" t="n">
        <v>10.46</v>
      </c>
      <c r="J152" s="37" t="n">
        <v>31.37</v>
      </c>
      <c r="K152" s="38" t="n">
        <v>0</v>
      </c>
      <c r="L152" s="37" t="n">
        <v>0</v>
      </c>
      <c r="M152" s="37" t="n">
        <v>0</v>
      </c>
      <c r="N152" s="38" t="n">
        <v>0</v>
      </c>
      <c r="O152" s="37" t="n">
        <v>0</v>
      </c>
      <c r="P152" s="29" t="inlineStr">
        <is>
          <t>http://t0.gstatic.com/shopping?q=tbn:ANd9GcRTS7EqaEF1MNELeYCKAZA2MzyO802OSJGJ3YfnXTr8IUvcdRQ2fXADcicROdvVGdra6fmXF7zZ</t>
        </is>
      </c>
      <c r="Q152" s="29" t="inlineStr">
        <is>
          <t>Відповідає вимогам</t>
        </is>
      </c>
      <c r="R152" s="29" t="n"/>
      <c r="S152" s="29" t="inlineStr">
        <is>
          <t>грн12 285,00</t>
        </is>
      </c>
      <c r="T152" s="29" t="inlineStr">
        <is>
          <t>UAH</t>
        </is>
      </c>
      <c r="U152" s="39" t="inlineStr">
        <is>
          <t>WATCH</t>
        </is>
      </c>
      <c r="V152" s="40">
        <f>IFERROR(L152/J152,0)</f>
        <v/>
      </c>
      <c r="W152" s="29" t="inlineStr">
        <is>
          <t>Monitor performance and collect more data.</t>
        </is>
      </c>
      <c r="X152" s="29" t="inlineStr">
        <is>
          <t>Cost is below the 250 watch threshold.</t>
        </is>
      </c>
    </row>
    <row r="153">
      <c r="A153" s="29" t="inlineStr">
        <is>
          <t>average_price</t>
        </is>
      </c>
      <c r="B153" s="29" t="inlineStr">
        <is>
          <t>Medium priority</t>
        </is>
      </c>
      <c r="C153" s="29" t="inlineStr">
        <is>
          <t>average_price.csv</t>
        </is>
      </c>
      <c r="D153" s="29" t="inlineStr">
        <is>
          <t>07283</t>
        </is>
      </c>
      <c r="E153" s="29" t="inlineStr">
        <is>
          <t>Нижні панелі дверей BRP Can-Am Maverick X3 Max</t>
        </is>
      </c>
      <c r="F153" s="35" t="n">
        <v>0</v>
      </c>
      <c r="G153" s="35" t="n">
        <v>56</v>
      </c>
      <c r="H153" s="36" t="n">
        <v>0</v>
      </c>
      <c r="I153" s="37" t="n">
        <v>0</v>
      </c>
      <c r="J153" s="37" t="n">
        <v>0</v>
      </c>
      <c r="K153" s="38" t="n">
        <v>0</v>
      </c>
      <c r="L153" s="37" t="n">
        <v>0</v>
      </c>
      <c r="M153" s="37" t="n">
        <v>0</v>
      </c>
      <c r="N153" s="38" t="n">
        <v>0</v>
      </c>
      <c r="O153" s="37" t="n">
        <v>0</v>
      </c>
      <c r="P153" s="29" t="inlineStr">
        <is>
          <t>http://t0.gstatic.com/shopping?q=tbn:ANd9GcRHIrcMwDm_bt772qMqtudoLO4sdHv1s_Et_0OXydYoEqK-T7dyKHzzfZsaMZY</t>
        </is>
      </c>
      <c r="Q153" s="29" t="inlineStr">
        <is>
          <t>Відповідає вимогам</t>
        </is>
      </c>
      <c r="R153" s="29" t="n"/>
      <c r="S153" s="29" t="inlineStr">
        <is>
          <t>грн11 830,00</t>
        </is>
      </c>
      <c r="T153" s="29" t="inlineStr">
        <is>
          <t>UAH</t>
        </is>
      </c>
      <c r="U153" s="39" t="inlineStr">
        <is>
          <t>WATCH</t>
        </is>
      </c>
      <c r="V153" s="40">
        <f>IFERROR(L153/J153,0)</f>
        <v/>
      </c>
      <c r="W153" s="29" t="inlineStr">
        <is>
          <t>Monitor performance and collect more data.</t>
        </is>
      </c>
      <c r="X153" s="29" t="inlineStr">
        <is>
          <t>Cost is below the 250 watch threshold.</t>
        </is>
      </c>
    </row>
    <row r="154">
      <c r="A154" s="29" t="inlineStr">
        <is>
          <t>average_price</t>
        </is>
      </c>
      <c r="B154" s="29" t="inlineStr">
        <is>
          <t>Medium priority</t>
        </is>
      </c>
      <c r="C154" s="29" t="inlineStr">
        <is>
          <t>average_price.csv</t>
        </is>
      </c>
      <c r="D154" s="29" t="inlineStr">
        <is>
          <t>ab8-ca-8-320</t>
        </is>
      </c>
      <c r="E154" s="29" t="inlineStr">
        <is>
          <t>Посилена піввісь задня BRP Can-Am Commander 800 1000 2011-2015</t>
        </is>
      </c>
      <c r="F154" s="35" t="n">
        <v>0</v>
      </c>
      <c r="G154" s="35" t="n">
        <v>7</v>
      </c>
      <c r="H154" s="36" t="n">
        <v>0</v>
      </c>
      <c r="I154" s="37" t="n">
        <v>0</v>
      </c>
      <c r="J154" s="37" t="n">
        <v>0</v>
      </c>
      <c r="K154" s="38" t="n">
        <v>0</v>
      </c>
      <c r="L154" s="37" t="n">
        <v>0</v>
      </c>
      <c r="M154" s="37" t="n">
        <v>0</v>
      </c>
      <c r="N154" s="38" t="n">
        <v>0</v>
      </c>
      <c r="O154" s="37" t="n">
        <v>0</v>
      </c>
      <c r="P154" s="29" t="inlineStr">
        <is>
          <t>http://t2.gstatic.com/shopping?q=tbn:ANd9GcQgtAtEruyUfRQeZKM5DQTT7l-mV0n54PrivwRLl4GZYGoDJ0NCnq8rfo-C-9DDHW43Fcga43ep</t>
        </is>
      </c>
      <c r="Q154" s="29" t="inlineStr">
        <is>
          <t>Відповідає вимогам</t>
        </is>
      </c>
      <c r="R154" s="29" t="n"/>
      <c r="S154" s="29" t="inlineStr">
        <is>
          <t>грн11 694,00</t>
        </is>
      </c>
      <c r="T154" s="29" t="inlineStr">
        <is>
          <t>UAH</t>
        </is>
      </c>
      <c r="U154" s="39" t="inlineStr">
        <is>
          <t>WATCH</t>
        </is>
      </c>
      <c r="V154" s="40">
        <f>IFERROR(L154/J154,0)</f>
        <v/>
      </c>
      <c r="W154" s="29" t="inlineStr">
        <is>
          <t>Monitor performance and collect more data.</t>
        </is>
      </c>
      <c r="X154" s="29" t="inlineStr">
        <is>
          <t>Cost is below the 250 watch threshold.</t>
        </is>
      </c>
    </row>
    <row r="155">
      <c r="A155" s="29" t="inlineStr">
        <is>
          <t>average_price</t>
        </is>
      </c>
      <c r="B155" s="29" t="inlineStr">
        <is>
          <t>Medium priority</t>
        </is>
      </c>
      <c r="C155" s="29" t="inlineStr">
        <is>
          <t>average_price.csv</t>
        </is>
      </c>
      <c r="D155" s="29" t="inlineStr">
        <is>
          <t>10-43260</t>
        </is>
      </c>
      <c r="E155" s="29" t="inlineStr">
        <is>
          <t>Світлодіодна балка ProLight ST 43" (260Вт)</t>
        </is>
      </c>
      <c r="F155" s="35" t="n">
        <v>0</v>
      </c>
      <c r="G155" s="35" t="n">
        <v>7</v>
      </c>
      <c r="H155" s="36" t="n">
        <v>0</v>
      </c>
      <c r="I155" s="37" t="n">
        <v>0</v>
      </c>
      <c r="J155" s="37" t="n">
        <v>0</v>
      </c>
      <c r="K155" s="38" t="n">
        <v>0</v>
      </c>
      <c r="L155" s="37" t="n">
        <v>0</v>
      </c>
      <c r="M155" s="37" t="n">
        <v>0</v>
      </c>
      <c r="N155" s="38" t="n">
        <v>0</v>
      </c>
      <c r="O155" s="37" t="n">
        <v>0</v>
      </c>
      <c r="P155" s="29" t="inlineStr">
        <is>
          <t>http://t0.gstatic.com/shopping?q=tbn:ANd9GcSXR5Bpt8NBmQelghemEoc6tU6Qd4zVo7E5Y9SjfcSV4Cgld9J3w5yR00JoqsM</t>
        </is>
      </c>
      <c r="Q155" s="29" t="inlineStr">
        <is>
          <t>Відповідає вимогам</t>
        </is>
      </c>
      <c r="R155" s="29" t="n"/>
      <c r="S155" s="29" t="inlineStr">
        <is>
          <t>грн12 831,00</t>
        </is>
      </c>
      <c r="T155" s="29" t="inlineStr">
        <is>
          <t>UAH</t>
        </is>
      </c>
      <c r="U155" s="39" t="inlineStr">
        <is>
          <t>WATCH</t>
        </is>
      </c>
      <c r="V155" s="40">
        <f>IFERROR(L155/J155,0)</f>
        <v/>
      </c>
      <c r="W155" s="29" t="inlineStr">
        <is>
          <t>Monitor performance and collect more data.</t>
        </is>
      </c>
      <c r="X155" s="29" t="inlineStr">
        <is>
          <t>Cost is below the 250 watch threshold.</t>
        </is>
      </c>
    </row>
    <row r="156">
      <c r="A156" s="29" t="inlineStr">
        <is>
          <t>average_price</t>
        </is>
      </c>
      <c r="B156" s="29" t="inlineStr">
        <is>
          <t>Medium priority</t>
        </is>
      </c>
      <c r="C156" s="29" t="inlineStr">
        <is>
          <t>average_price.csv</t>
        </is>
      </c>
      <c r="D156" s="29" t="inlineStr">
        <is>
          <t>715007364</t>
        </is>
      </c>
      <c r="E156" s="29" t="inlineStr">
        <is>
          <t>Спортивний дах BRP Can-Am Maverick R</t>
        </is>
      </c>
      <c r="F156" s="35" t="n">
        <v>1</v>
      </c>
      <c r="G156" s="35" t="n">
        <v>653</v>
      </c>
      <c r="H156" s="36" t="n">
        <v>0.15</v>
      </c>
      <c r="I156" s="37" t="n">
        <v>2.42</v>
      </c>
      <c r="J156" s="37" t="n">
        <v>2.42</v>
      </c>
      <c r="K156" s="38" t="n">
        <v>0</v>
      </c>
      <c r="L156" s="37" t="n">
        <v>0</v>
      </c>
      <c r="M156" s="37" t="n">
        <v>0</v>
      </c>
      <c r="N156" s="38" t="n">
        <v>0</v>
      </c>
      <c r="O156" s="37" t="n">
        <v>0</v>
      </c>
      <c r="P156" s="29" t="inlineStr">
        <is>
          <t>http://t3.gstatic.com/shopping?q=tbn:ANd9GcRosSR66A1oTJecMnAsThIx7TQxBBIexuZsrao2ZMtfbH8euT8z9kaop1vEuR0</t>
        </is>
      </c>
      <c r="Q156" s="29" t="inlineStr">
        <is>
          <t>Відповідає вимогам</t>
        </is>
      </c>
      <c r="R156" s="29" t="n"/>
      <c r="S156" s="29" t="inlineStr">
        <is>
          <t>грн29 120,00</t>
        </is>
      </c>
      <c r="T156" s="29" t="inlineStr">
        <is>
          <t>UAH</t>
        </is>
      </c>
      <c r="U156" s="39" t="inlineStr">
        <is>
          <t>WATCH</t>
        </is>
      </c>
      <c r="V156" s="40">
        <f>IFERROR(L156/J156,0)</f>
        <v/>
      </c>
      <c r="W156" s="29" t="inlineStr">
        <is>
          <t>Monitor performance and collect more data.</t>
        </is>
      </c>
      <c r="X156" s="29" t="inlineStr">
        <is>
          <t>Cost is below the 250 watch threshold.</t>
        </is>
      </c>
    </row>
    <row r="157">
      <c r="A157" s="29" t="inlineStr">
        <is>
          <t>average_price</t>
        </is>
      </c>
      <c r="B157" s="29" t="inlineStr">
        <is>
          <t>Medium priority</t>
        </is>
      </c>
      <c r="C157" s="29" t="inlineStr">
        <is>
          <t>average_price.csv</t>
        </is>
      </c>
      <c r="D157" s="29" t="inlineStr">
        <is>
          <t>705502362</t>
        </is>
      </c>
      <c r="E157" s="29" t="inlineStr">
        <is>
          <t>Піввісь задня BRP Can-Am Maverick X3 72"</t>
        </is>
      </c>
      <c r="F157" s="35" t="n">
        <v>1</v>
      </c>
      <c r="G157" s="35" t="n">
        <v>38</v>
      </c>
      <c r="H157" s="36" t="n">
        <v>2.63</v>
      </c>
      <c r="I157" s="37" t="n">
        <v>4.85</v>
      </c>
      <c r="J157" s="37" t="n">
        <v>4.85</v>
      </c>
      <c r="K157" s="38" t="n">
        <v>0</v>
      </c>
      <c r="L157" s="37" t="n">
        <v>0</v>
      </c>
      <c r="M157" s="37" t="n">
        <v>0</v>
      </c>
      <c r="N157" s="38" t="n">
        <v>0</v>
      </c>
      <c r="O157" s="37" t="n">
        <v>0</v>
      </c>
      <c r="P157" s="29" t="inlineStr">
        <is>
          <t>http://t2.gstatic.com/shopping?q=tbn:ANd9GcSXU2PTHUCapDdZdMBeU9IpJJlyqJU4Fs092NlG-5g0ReVNl4sP2-6YFeygQEBdBjf4qtxR1FM</t>
        </is>
      </c>
      <c r="Q157" s="29" t="inlineStr">
        <is>
          <t>Відповідає вимогам</t>
        </is>
      </c>
      <c r="R157" s="29" t="n"/>
      <c r="S157" s="29" t="inlineStr">
        <is>
          <t>грн15 561,00</t>
        </is>
      </c>
      <c r="T157" s="29" t="inlineStr">
        <is>
          <t>UAH</t>
        </is>
      </c>
      <c r="U157" s="39" t="inlineStr">
        <is>
          <t>WATCH</t>
        </is>
      </c>
      <c r="V157" s="40">
        <f>IFERROR(L157/J157,0)</f>
        <v/>
      </c>
      <c r="W157" s="29" t="inlineStr">
        <is>
          <t>Monitor performance and collect more data.</t>
        </is>
      </c>
      <c r="X157" s="29" t="inlineStr">
        <is>
          <t>Cost is below the 250 watch threshold.</t>
        </is>
      </c>
    </row>
    <row r="158">
      <c r="A158" s="29" t="inlineStr">
        <is>
          <t>average_price</t>
        </is>
      </c>
      <c r="B158" s="29" t="inlineStr">
        <is>
          <t>Medium priority</t>
        </is>
      </c>
      <c r="C158" s="29" t="inlineStr">
        <is>
          <t>average_price.csv</t>
        </is>
      </c>
      <c r="D158" s="29" t="inlineStr">
        <is>
          <t>706204837</t>
        </is>
      </c>
      <c r="E158" s="29" t="inlineStr">
        <is>
          <t>Амортизатор передній BRP Can-Am Outlander XTP 650 850 1000 2019-2024</t>
        </is>
      </c>
      <c r="F158" s="35" t="n">
        <v>23</v>
      </c>
      <c r="G158" s="35" t="n">
        <v>675</v>
      </c>
      <c r="H158" s="36" t="n">
        <v>3.41</v>
      </c>
      <c r="I158" s="37" t="n">
        <v>4.2</v>
      </c>
      <c r="J158" s="37" t="n">
        <v>96.65000000000001</v>
      </c>
      <c r="K158" s="38" t="n">
        <v>0</v>
      </c>
      <c r="L158" s="37" t="n">
        <v>0</v>
      </c>
      <c r="M158" s="37" t="n">
        <v>0</v>
      </c>
      <c r="N158" s="38" t="n">
        <v>0</v>
      </c>
      <c r="O158" s="37" t="n">
        <v>0</v>
      </c>
      <c r="P158" s="29" t="inlineStr">
        <is>
          <t>http://t1.gstatic.com/shopping?q=tbn:ANd9GcS9KxTBe35kPTjfZ_6vJh-1LoMhnR-IWGYk6NoZjf075_AZyhWv5neRjQq5XUDJZXzFay9Pve4</t>
        </is>
      </c>
      <c r="Q158" s="29" t="inlineStr">
        <is>
          <t>Відповідає вимогам</t>
        </is>
      </c>
      <c r="R158" s="29" t="n"/>
      <c r="S158" s="29" t="inlineStr">
        <is>
          <t>грн27 755,00</t>
        </is>
      </c>
      <c r="T158" s="29" t="inlineStr">
        <is>
          <t>UAH</t>
        </is>
      </c>
      <c r="U158" s="39" t="inlineStr">
        <is>
          <t>WATCH</t>
        </is>
      </c>
      <c r="V158" s="40">
        <f>IFERROR(L158/J158,0)</f>
        <v/>
      </c>
      <c r="W158" s="29" t="inlineStr">
        <is>
          <t>Monitor performance and collect more data.</t>
        </is>
      </c>
      <c r="X158" s="29" t="inlineStr">
        <is>
          <t>Cost is below the 250 watch threshold.</t>
        </is>
      </c>
    </row>
    <row r="159">
      <c r="A159" s="29" t="inlineStr">
        <is>
          <t>average_price</t>
        </is>
      </c>
      <c r="B159" s="29" t="inlineStr">
        <is>
          <t>Medium priority</t>
        </is>
      </c>
      <c r="C159" s="29" t="inlineStr">
        <is>
          <t>average_price.csv</t>
        </is>
      </c>
      <c r="D159" s="29" t="inlineStr">
        <is>
          <t>02.33700</t>
        </is>
      </c>
      <c r="E159" s="29" t="inlineStr">
        <is>
          <t>Алюмінієвий захист днища BRP Can-Am Outlander G3</t>
        </is>
      </c>
      <c r="F159" s="35" t="n">
        <v>52</v>
      </c>
      <c r="G159" s="35" t="n">
        <v>3026</v>
      </c>
      <c r="H159" s="36" t="n">
        <v>1.72</v>
      </c>
      <c r="I159" s="37" t="n">
        <v>3.87</v>
      </c>
      <c r="J159" s="37" t="n">
        <v>201.35</v>
      </c>
      <c r="K159" s="38" t="n">
        <v>0.01</v>
      </c>
      <c r="L159" s="37" t="n">
        <v>41.81</v>
      </c>
      <c r="M159" s="37" t="n">
        <v>23229.32</v>
      </c>
      <c r="N159" s="38" t="n">
        <v>0.13</v>
      </c>
      <c r="O159" s="37" t="n">
        <v>2154.59</v>
      </c>
      <c r="P159" s="29" t="inlineStr">
        <is>
          <t>http://t0.gstatic.com/shopping?q=tbn:ANd9GcTPTFK5DsskCwL6BYK-lYUZyQJrTv2yk0kWr1rawS0IYWhaLtpFY9oZxYrRAwJRu5tRUAn46J8</t>
        </is>
      </c>
      <c r="Q159" s="29" t="inlineStr">
        <is>
          <t>Відповідає вимогам</t>
        </is>
      </c>
      <c r="R159" s="29" t="n"/>
      <c r="S159" s="29" t="inlineStr">
        <is>
          <t>грн26 163,00</t>
        </is>
      </c>
      <c r="T159" s="29" t="inlineStr">
        <is>
          <t>UAH</t>
        </is>
      </c>
      <c r="U159" s="39" t="inlineStr">
        <is>
          <t>WATCH</t>
        </is>
      </c>
      <c r="V159" s="40">
        <f>IFERROR(L159/J159,0)</f>
        <v/>
      </c>
      <c r="W159" s="29" t="inlineStr">
        <is>
          <t>Monitor performance and collect more data.</t>
        </is>
      </c>
      <c r="X159" s="29" t="inlineStr">
        <is>
          <t>Cost is below the 250 watch threshold.</t>
        </is>
      </c>
    </row>
    <row r="160">
      <c r="A160" s="29" t="inlineStr">
        <is>
          <t>average_price</t>
        </is>
      </c>
      <c r="B160" s="29" t="inlineStr">
        <is>
          <t>Medium priority</t>
        </is>
      </c>
      <c r="C160" s="29" t="inlineStr">
        <is>
          <t>average_price.csv</t>
        </is>
      </c>
      <c r="D160" s="29" t="inlineStr">
        <is>
          <t>ab8-ca-8-120</t>
        </is>
      </c>
      <c r="E160" s="29" t="inlineStr">
        <is>
          <t>Піввісь передня ліва BRP Can-Am Commander 800 1000 2013-2016</t>
        </is>
      </c>
      <c r="F160" s="35" t="n">
        <v>0</v>
      </c>
      <c r="G160" s="35" t="n">
        <v>8</v>
      </c>
      <c r="H160" s="36" t="n">
        <v>0</v>
      </c>
      <c r="I160" s="37" t="n">
        <v>0</v>
      </c>
      <c r="J160" s="37" t="n">
        <v>0</v>
      </c>
      <c r="K160" s="38" t="n">
        <v>0</v>
      </c>
      <c r="L160" s="37" t="n">
        <v>0</v>
      </c>
      <c r="M160" s="37" t="n">
        <v>0</v>
      </c>
      <c r="N160" s="38" t="n">
        <v>0</v>
      </c>
      <c r="O160" s="37" t="n">
        <v>0</v>
      </c>
      <c r="P160" s="29" t="inlineStr">
        <is>
          <t>http://t1.gstatic.com/shopping?q=tbn:ANd9GcT2e0A_IUEdrpZXKCaARDimweJfMKx12JGGImBT0D7y7ScqK06ML9CgqOtU-QX6IbKr_y82PEg</t>
        </is>
      </c>
      <c r="Q160" s="29" t="inlineStr">
        <is>
          <t>Відповідає вимогам</t>
        </is>
      </c>
      <c r="R160" s="29" t="n"/>
      <c r="S160" s="29" t="inlineStr">
        <is>
          <t>грн11 694,00</t>
        </is>
      </c>
      <c r="T160" s="29" t="inlineStr">
        <is>
          <t>UAH</t>
        </is>
      </c>
      <c r="U160" s="39" t="inlineStr">
        <is>
          <t>WATCH</t>
        </is>
      </c>
      <c r="V160" s="40">
        <f>IFERROR(L160/J160,0)</f>
        <v/>
      </c>
      <c r="W160" s="29" t="inlineStr">
        <is>
          <t>Monitor performance and collect more data.</t>
        </is>
      </c>
      <c r="X160" s="29" t="inlineStr">
        <is>
          <t>Cost is below the 250 watch threshold.</t>
        </is>
      </c>
    </row>
    <row r="161">
      <c r="A161" s="29" t="inlineStr">
        <is>
          <t>average_price</t>
        </is>
      </c>
      <c r="B161" s="29" t="inlineStr">
        <is>
          <t>Medium priority</t>
        </is>
      </c>
      <c r="C161" s="29" t="inlineStr">
        <is>
          <t>average_price.csv</t>
        </is>
      </c>
      <c r="D161" s="29" t="inlineStr">
        <is>
          <t>ab8-ca-8-117</t>
        </is>
      </c>
      <c r="E161" s="29" t="inlineStr">
        <is>
          <t>Посилена піввісь передня ліва BRP Can-Am Maverick 1000 2013-2018</t>
        </is>
      </c>
      <c r="F161" s="35" t="n">
        <v>0</v>
      </c>
      <c r="G161" s="35" t="n">
        <v>6</v>
      </c>
      <c r="H161" s="36" t="n">
        <v>0</v>
      </c>
      <c r="I161" s="37" t="n">
        <v>0</v>
      </c>
      <c r="J161" s="37" t="n">
        <v>0</v>
      </c>
      <c r="K161" s="38" t="n">
        <v>0</v>
      </c>
      <c r="L161" s="37" t="n">
        <v>0</v>
      </c>
      <c r="M161" s="37" t="n">
        <v>0</v>
      </c>
      <c r="N161" s="38" t="n">
        <v>0</v>
      </c>
      <c r="O161" s="37" t="n">
        <v>0</v>
      </c>
      <c r="P161" s="29" t="inlineStr">
        <is>
          <t>http://t3.gstatic.com/shopping?q=tbn:ANd9GcSNqvnwmgMVopaGknjrfx0HmXEJx3BY4SQ6SU9827kgB0iKMFH9xQQ8ZSB2Cpb_VzoJQy3UTFc</t>
        </is>
      </c>
      <c r="Q161" s="29" t="inlineStr">
        <is>
          <t>Відповідає вимогам</t>
        </is>
      </c>
      <c r="R161" s="29" t="n"/>
      <c r="S161" s="29" t="inlineStr">
        <is>
          <t>грн11 694,00</t>
        </is>
      </c>
      <c r="T161" s="29" t="inlineStr">
        <is>
          <t>UAH</t>
        </is>
      </c>
      <c r="U161" s="39" t="inlineStr">
        <is>
          <t>WATCH</t>
        </is>
      </c>
      <c r="V161" s="40">
        <f>IFERROR(L161/J161,0)</f>
        <v/>
      </c>
      <c r="W161" s="29" t="inlineStr">
        <is>
          <t>Monitor performance and collect more data.</t>
        </is>
      </c>
      <c r="X161" s="29" t="inlineStr">
        <is>
          <t>Cost is below the 250 watch threshold.</t>
        </is>
      </c>
    </row>
    <row r="162">
      <c r="A162" s="29" t="inlineStr">
        <is>
          <t>average_price</t>
        </is>
      </c>
      <c r="B162" s="29" t="inlineStr">
        <is>
          <t>Medium priority</t>
        </is>
      </c>
      <c r="C162" s="29" t="inlineStr">
        <is>
          <t>average_price.csv</t>
        </is>
      </c>
      <c r="D162" s="29" t="inlineStr">
        <is>
          <t>715005340</t>
        </is>
      </c>
      <c r="E162" s="29" t="inlineStr">
        <is>
          <t>Тримачі Kolpin з кріпленнями LinQ для BRP Can-Am</t>
        </is>
      </c>
      <c r="F162" s="35" t="n">
        <v>11</v>
      </c>
      <c r="G162" s="35" t="n">
        <v>713</v>
      </c>
      <c r="H162" s="36" t="n">
        <v>1.54</v>
      </c>
      <c r="I162" s="37" t="n">
        <v>16.24</v>
      </c>
      <c r="J162" s="37" t="n">
        <v>178.62</v>
      </c>
      <c r="K162" s="38" t="n">
        <v>0.04</v>
      </c>
      <c r="L162" s="37" t="n">
        <v>179.64</v>
      </c>
      <c r="M162" s="37" t="n">
        <v>4795.55</v>
      </c>
      <c r="N162" s="38" t="n">
        <v>0.61</v>
      </c>
      <c r="O162" s="37" t="n">
        <v>5980.7</v>
      </c>
      <c r="P162" s="29" t="inlineStr">
        <is>
          <t>http://t0.gstatic.com/shopping?q=tbn:ANd9GcSi5eDCHW6tBjAe0I72R-1L2_Uao9RwhVo7eaki-rYjBZe0EoAuwtc9V5E-YvTN_rf5UjHtO_Uo</t>
        </is>
      </c>
      <c r="Q162" s="29" t="inlineStr">
        <is>
          <t>Відповідає вимогам</t>
        </is>
      </c>
      <c r="R162" s="29" t="n"/>
      <c r="S162" s="29" t="inlineStr">
        <is>
          <t>грн10 147,00</t>
        </is>
      </c>
      <c r="T162" s="29" t="inlineStr">
        <is>
          <t>UAH</t>
        </is>
      </c>
      <c r="U162" s="39" t="inlineStr">
        <is>
          <t>WATCH</t>
        </is>
      </c>
      <c r="V162" s="40">
        <f>IFERROR(L162/J162,0)</f>
        <v/>
      </c>
      <c r="W162" s="29" t="inlineStr">
        <is>
          <t>Monitor performance and collect more data.</t>
        </is>
      </c>
      <c r="X162" s="29" t="inlineStr">
        <is>
          <t>Cost is below the 250 watch threshold.</t>
        </is>
      </c>
    </row>
    <row r="163">
      <c r="A163" s="29" t="inlineStr">
        <is>
          <t>average_price</t>
        </is>
      </c>
      <c r="B163" s="29" t="inlineStr">
        <is>
          <t>Medium priority</t>
        </is>
      </c>
      <c r="C163" s="29" t="inlineStr">
        <is>
          <t>average_price.csv</t>
        </is>
      </c>
      <c r="D163" s="29" t="inlineStr">
        <is>
          <t>715005368</t>
        </is>
      </c>
      <c r="E163" s="29" t="inlineStr">
        <is>
          <t>Багажне відділення з кріпленням електронних пристроїв BRP Can-Am Outlander G3L</t>
        </is>
      </c>
      <c r="F163" s="35" t="n">
        <v>17</v>
      </c>
      <c r="G163" s="35" t="n">
        <v>1214</v>
      </c>
      <c r="H163" s="36" t="n">
        <v>1.4</v>
      </c>
      <c r="I163" s="37" t="n">
        <v>13.6</v>
      </c>
      <c r="J163" s="37" t="n">
        <v>231.27</v>
      </c>
      <c r="K163" s="38" t="n">
        <v>0.01</v>
      </c>
      <c r="L163" s="37" t="n">
        <v>41.81</v>
      </c>
      <c r="M163" s="37" t="n">
        <v>26681.09</v>
      </c>
      <c r="N163" s="38" t="n">
        <v>0.01</v>
      </c>
      <c r="O163" s="37" t="n">
        <v>41.81</v>
      </c>
      <c r="P163" s="29" t="inlineStr">
        <is>
          <t>http://t1.gstatic.com/shopping?q=tbn:ANd9GcRmaM8t-G1ZJEjYmNvsRUnkWOQ_nesZ9e_kIwE2wvpiihVaWQGiwovjIm3gg90</t>
        </is>
      </c>
      <c r="Q163" s="29" t="inlineStr">
        <is>
          <t>Відповідає вимогам</t>
        </is>
      </c>
      <c r="R163" s="29" t="n"/>
      <c r="S163" s="29" t="inlineStr">
        <is>
          <t>грн12 467,00</t>
        </is>
      </c>
      <c r="T163" s="29" t="inlineStr">
        <is>
          <t>UAH</t>
        </is>
      </c>
      <c r="U163" s="39" t="inlineStr">
        <is>
          <t>WATCH</t>
        </is>
      </c>
      <c r="V163" s="40">
        <f>IFERROR(L163/J163,0)</f>
        <v/>
      </c>
      <c r="W163" s="29" t="inlineStr">
        <is>
          <t>Monitor performance and collect more data.</t>
        </is>
      </c>
      <c r="X163" s="29" t="inlineStr">
        <is>
          <t>Cost is below the 250 watch threshold.</t>
        </is>
      </c>
    </row>
    <row r="164">
      <c r="A164" s="29" t="inlineStr">
        <is>
          <t>average_price</t>
        </is>
      </c>
      <c r="B164" s="29" t="inlineStr">
        <is>
          <t>Medium priority</t>
        </is>
      </c>
      <c r="C164" s="29" t="inlineStr">
        <is>
          <t>average_price.csv</t>
        </is>
      </c>
      <c r="D164" s="29" t="inlineStr">
        <is>
          <t>44250-hr4-a22</t>
        </is>
      </c>
      <c r="E164" s="29" t="inlineStr">
        <is>
          <t>Кулак передній зовнішній правий Honda TRX 500 Foreman (14-19), 500 Rubicon (15-16)</t>
        </is>
      </c>
      <c r="F164" s="35" t="n">
        <v>1</v>
      </c>
      <c r="G164" s="35" t="n">
        <v>70</v>
      </c>
      <c r="H164" s="36" t="n">
        <v>1.43</v>
      </c>
      <c r="I164" s="37" t="n">
        <v>12.35</v>
      </c>
      <c r="J164" s="37" t="n">
        <v>12.35</v>
      </c>
      <c r="K164" s="38" t="n">
        <v>0</v>
      </c>
      <c r="L164" s="37" t="n">
        <v>0</v>
      </c>
      <c r="M164" s="37" t="n">
        <v>0</v>
      </c>
      <c r="N164" s="38" t="n">
        <v>0</v>
      </c>
      <c r="O164" s="37" t="n">
        <v>0</v>
      </c>
      <c r="P164" s="29" t="inlineStr">
        <is>
          <t>http://t3.gstatic.com/shopping?q=tbn:ANd9GcTwqdrMlRcEMkQcvRJDsFOj6SCP1tJZtSIeMLH9gbcmvynDM7sof5MA-7FCRM_XLJb7zVNNZQ</t>
        </is>
      </c>
      <c r="Q164" s="29" t="inlineStr">
        <is>
          <t>Відповідає вимогам</t>
        </is>
      </c>
      <c r="R164" s="29" t="n"/>
      <c r="S164" s="29" t="inlineStr">
        <is>
          <t>грн11 466,00</t>
        </is>
      </c>
      <c r="T164" s="29" t="inlineStr">
        <is>
          <t>UAH</t>
        </is>
      </c>
      <c r="U164" s="39" t="inlineStr">
        <is>
          <t>WATCH</t>
        </is>
      </c>
      <c r="V164" s="40">
        <f>IFERROR(L164/J164,0)</f>
        <v/>
      </c>
      <c r="W164" s="29" t="inlineStr">
        <is>
          <t>Monitor performance and collect more data.</t>
        </is>
      </c>
      <c r="X164" s="29" t="inlineStr">
        <is>
          <t>Cost is below the 250 watch threshold.</t>
        </is>
      </c>
    </row>
    <row r="165">
      <c r="A165" s="29" t="inlineStr">
        <is>
          <t>average_price</t>
        </is>
      </c>
      <c r="B165" s="29" t="inlineStr">
        <is>
          <t>Medium priority</t>
        </is>
      </c>
      <c r="C165" s="29" t="inlineStr">
        <is>
          <t>average_price.csv</t>
        </is>
      </c>
      <c r="D165" s="29" t="inlineStr">
        <is>
          <t>715007378</t>
        </is>
      </c>
      <c r="E165" s="29" t="inlineStr">
        <is>
          <t>Світлодіодна балка SMART на капот BRP Can-Am Maverick R</t>
        </is>
      </c>
      <c r="F165" s="35" t="n">
        <v>0</v>
      </c>
      <c r="G165" s="35" t="n">
        <v>0</v>
      </c>
      <c r="H165" s="36" t="n"/>
      <c r="I165" s="37" t="n">
        <v>0</v>
      </c>
      <c r="J165" s="37" t="n">
        <v>0</v>
      </c>
      <c r="K165" s="38" t="n">
        <v>0</v>
      </c>
      <c r="L165" s="37" t="n">
        <v>0</v>
      </c>
      <c r="M165" s="37" t="n">
        <v>0</v>
      </c>
      <c r="N165" s="38" t="n">
        <v>0</v>
      </c>
      <c r="O165" s="37" t="n">
        <v>0</v>
      </c>
      <c r="P165" s="29" t="inlineStr">
        <is>
          <t>http://t2.gstatic.com/shopping?q=tbn:ANd9GcRvQmQHvgtr84YjWZ9QQCaVbdYqFZKrJGge4iC2cgtPLLZ2tyNwdtb4XfHKaPg</t>
        </is>
      </c>
      <c r="Q165" s="29" t="inlineStr">
        <is>
          <t>Відповідає вимогам</t>
        </is>
      </c>
      <c r="R165" s="29" t="n"/>
      <c r="S165" s="29" t="inlineStr">
        <is>
          <t>грн20 703,00</t>
        </is>
      </c>
      <c r="T165" s="29" t="inlineStr">
        <is>
          <t>UAH</t>
        </is>
      </c>
      <c r="U165" s="39" t="inlineStr">
        <is>
          <t>WATCH</t>
        </is>
      </c>
      <c r="V165" s="40">
        <f>IFERROR(L165/J165,0)</f>
        <v/>
      </c>
      <c r="W165" s="29" t="inlineStr">
        <is>
          <t>Monitor performance and collect more data.</t>
        </is>
      </c>
      <c r="X165" s="29" t="inlineStr">
        <is>
          <t>Cost is below the 250 watch threshold.</t>
        </is>
      </c>
    </row>
    <row r="166">
      <c r="A166" s="29" t="inlineStr">
        <is>
          <t>average_price</t>
        </is>
      </c>
      <c r="B166" s="29" t="inlineStr">
        <is>
          <t>Medium priority</t>
        </is>
      </c>
      <c r="C166" s="29" t="inlineStr">
        <is>
          <t>average_price.csv</t>
        </is>
      </c>
      <c r="D166" s="29" t="inlineStr">
        <is>
          <t>ab8-ca-8-127</t>
        </is>
      </c>
      <c r="E166" s="29" t="inlineStr">
        <is>
          <t>Посилена піввісь передня BRP Can-Am Maverick X3 72"</t>
        </is>
      </c>
      <c r="F166" s="35" t="n">
        <v>6</v>
      </c>
      <c r="G166" s="35" t="n">
        <v>155</v>
      </c>
      <c r="H166" s="36" t="n">
        <v>3.87</v>
      </c>
      <c r="I166" s="37" t="n">
        <v>9.630000000000001</v>
      </c>
      <c r="J166" s="37" t="n">
        <v>57.79</v>
      </c>
      <c r="K166" s="38" t="n">
        <v>0</v>
      </c>
      <c r="L166" s="37" t="n">
        <v>0</v>
      </c>
      <c r="M166" s="37" t="n">
        <v>0</v>
      </c>
      <c r="N166" s="38" t="n">
        <v>0</v>
      </c>
      <c r="O166" s="37" t="n">
        <v>0</v>
      </c>
      <c r="P166" s="29" t="inlineStr">
        <is>
          <t>http://t2.gstatic.com/shopping?q=tbn:ANd9GcTcJvGSRMFUsscTyBHjDY2b3cpbopkK9dOJv5eoSsaHZMQ92hGm5okk6LIh0zoISorWefL_2cye</t>
        </is>
      </c>
      <c r="Q166" s="29" t="inlineStr">
        <is>
          <t>Відповідає вимогам</t>
        </is>
      </c>
      <c r="R166" s="29" t="n"/>
      <c r="S166" s="29" t="inlineStr">
        <is>
          <t>грн12 285,00</t>
        </is>
      </c>
      <c r="T166" s="29" t="inlineStr">
        <is>
          <t>UAH</t>
        </is>
      </c>
      <c r="U166" s="39" t="inlineStr">
        <is>
          <t>WATCH</t>
        </is>
      </c>
      <c r="V166" s="40">
        <f>IFERROR(L166/J166,0)</f>
        <v/>
      </c>
      <c r="W166" s="29" t="inlineStr">
        <is>
          <t>Monitor performance and collect more data.</t>
        </is>
      </c>
      <c r="X166" s="29" t="inlineStr">
        <is>
          <t>Cost is below the 250 watch threshold.</t>
        </is>
      </c>
    </row>
    <row r="167">
      <c r="A167" s="29" t="inlineStr">
        <is>
          <t>average_price</t>
        </is>
      </c>
      <c r="B167" s="29" t="inlineStr">
        <is>
          <t>Medium priority</t>
        </is>
      </c>
      <c r="C167" s="29" t="inlineStr">
        <is>
          <t>average_price.csv</t>
        </is>
      </c>
      <c r="D167" s="29" t="inlineStr">
        <is>
          <t>3233854</t>
        </is>
      </c>
      <c r="E167" s="29" t="inlineStr">
        <is>
          <t>Шестерня КПП Polaris Sportsman 400 450 500 570 600 700 800, Magnum 330 500, ACE 325 570 (24T)</t>
        </is>
      </c>
      <c r="F167" s="35" t="n">
        <v>0</v>
      </c>
      <c r="G167" s="35" t="n">
        <v>13</v>
      </c>
      <c r="H167" s="36" t="n">
        <v>0</v>
      </c>
      <c r="I167" s="37" t="n">
        <v>0</v>
      </c>
      <c r="J167" s="37" t="n">
        <v>0</v>
      </c>
      <c r="K167" s="38" t="n">
        <v>0</v>
      </c>
      <c r="L167" s="37" t="n">
        <v>0</v>
      </c>
      <c r="M167" s="37" t="n">
        <v>0</v>
      </c>
      <c r="N167" s="38" t="n">
        <v>0</v>
      </c>
      <c r="O167" s="37" t="n">
        <v>0</v>
      </c>
      <c r="P167" s="29" t="inlineStr">
        <is>
          <t>http://t0.gstatic.com/shopping?q=tbn:ANd9GcRukVgdxzvYxfUZtZ46Fn_H8xw0kPngVT2vXDvVMQ9gIItIhF1XYpeOxdSkJKSF1_YtKkuuy8Q</t>
        </is>
      </c>
      <c r="Q167" s="29" t="inlineStr">
        <is>
          <t>Відповідає вимогам</t>
        </is>
      </c>
      <c r="R167" s="29" t="n"/>
      <c r="S167" s="29" t="inlineStr">
        <is>
          <t>грн10 329,00</t>
        </is>
      </c>
      <c r="T167" s="29" t="inlineStr">
        <is>
          <t>UAH</t>
        </is>
      </c>
      <c r="U167" s="39" t="inlineStr">
        <is>
          <t>WATCH</t>
        </is>
      </c>
      <c r="V167" s="40">
        <f>IFERROR(L167/J167,0)</f>
        <v/>
      </c>
      <c r="W167" s="29" t="inlineStr">
        <is>
          <t>Monitor performance and collect more data.</t>
        </is>
      </c>
      <c r="X167" s="29" t="inlineStr">
        <is>
          <t>Cost is below the 250 watch threshold.</t>
        </is>
      </c>
    </row>
    <row r="168">
      <c r="A168" s="29" t="inlineStr">
        <is>
          <t>average_price</t>
        </is>
      </c>
      <c r="B168" s="29" t="inlineStr">
        <is>
          <t>Medium priority</t>
        </is>
      </c>
      <c r="C168" s="29" t="inlineStr">
        <is>
          <t>average_price.csv</t>
        </is>
      </c>
      <c r="D168" s="29" t="inlineStr">
        <is>
          <t>1539camogrey</t>
        </is>
      </c>
      <c r="E168" s="29" t="inlineStr">
        <is>
          <t>Вейдерси Finntrail Enduro 1539 CamoGrey</t>
        </is>
      </c>
      <c r="F168" s="35" t="n">
        <v>54</v>
      </c>
      <c r="G168" s="35" t="n">
        <v>2130</v>
      </c>
      <c r="H168" s="36" t="n">
        <v>2.54</v>
      </c>
      <c r="I168" s="37" t="n">
        <v>8.23</v>
      </c>
      <c r="J168" s="37" t="n">
        <v>444.24</v>
      </c>
      <c r="K168" s="38" t="n">
        <v>0</v>
      </c>
      <c r="L168" s="37" t="n">
        <v>0</v>
      </c>
      <c r="M168" s="37" t="n">
        <v>0</v>
      </c>
      <c r="N168" s="38" t="n">
        <v>2.74</v>
      </c>
      <c r="O168" s="37" t="n">
        <v>46293.5</v>
      </c>
      <c r="P168" s="29" t="inlineStr">
        <is>
          <t>http://t2.gstatic.com/shopping?q=tbn:ANd9GcT4-T_rYCEd53LCOm28u5Jc58K3VJa6sG8JdKx-NBoUah4vjneitnOE1VezM9xt69D4Z0Cr8dny</t>
        </is>
      </c>
      <c r="Q168" s="29" t="inlineStr">
        <is>
          <t>Відповідає вимогам</t>
        </is>
      </c>
      <c r="R168" s="29" t="n"/>
      <c r="S168" s="29" t="inlineStr">
        <is>
          <t>грн16 835,00</t>
        </is>
      </c>
      <c r="T168" s="29" t="inlineStr">
        <is>
          <t>UAH</t>
        </is>
      </c>
      <c r="U168" s="39" t="inlineStr">
        <is>
          <t>WATCH</t>
        </is>
      </c>
      <c r="V168" s="40">
        <f>IFERROR(L168/J168,0)</f>
        <v/>
      </c>
      <c r="W168" s="29" t="inlineStr">
        <is>
          <t>Monitor performance and collect more data.</t>
        </is>
      </c>
      <c r="X168" s="29" t="inlineStr">
        <is>
          <t>Performance is below the scale and keep thresholds.</t>
        </is>
      </c>
    </row>
    <row r="169">
      <c r="A169" s="29" t="inlineStr">
        <is>
          <t>average_price</t>
        </is>
      </c>
      <c r="B169" s="29" t="inlineStr">
        <is>
          <t>Medium priority</t>
        </is>
      </c>
      <c r="C169" s="29" t="inlineStr">
        <is>
          <t>average_price.csv</t>
        </is>
      </c>
      <c r="D169" s="29" t="inlineStr">
        <is>
          <t>710008297</t>
        </is>
      </c>
      <c r="E169" s="29" t="inlineStr">
        <is>
          <t>Панель приладів BRP Can-Am Outlander G2 G3 2024+</t>
        </is>
      </c>
      <c r="F169" s="35" t="n">
        <v>12</v>
      </c>
      <c r="G169" s="35" t="n">
        <v>1365</v>
      </c>
      <c r="H169" s="36" t="n">
        <v>0.88</v>
      </c>
      <c r="I169" s="37" t="n">
        <v>4.06</v>
      </c>
      <c r="J169" s="37" t="n">
        <v>48.75</v>
      </c>
      <c r="K169" s="38" t="n">
        <v>1.01</v>
      </c>
      <c r="L169" s="37" t="n">
        <v>8809.48</v>
      </c>
      <c r="M169" s="37" t="n">
        <v>48.18</v>
      </c>
      <c r="N169" s="38" t="n">
        <v>1.04</v>
      </c>
      <c r="O169" s="37" t="n">
        <v>9174.549999999999</v>
      </c>
      <c r="P169" s="29" t="inlineStr">
        <is>
          <t>http://t0.gstatic.com/shopping?q=tbn:ANd9GcS3sZ-DPhFY9SR6szVDzckUF9uMeE-8EyQdsX3ejIpUhaLf4gRAPf1H1MqvY85mY5VJWljNw90</t>
        </is>
      </c>
      <c r="Q169" s="29" t="inlineStr">
        <is>
          <t>Відповідає вимогам</t>
        </is>
      </c>
      <c r="R169" s="29" t="n"/>
      <c r="S169" s="29" t="inlineStr">
        <is>
          <t>грн19 429,00</t>
        </is>
      </c>
      <c r="T169" s="29" t="inlineStr">
        <is>
          <t>UAH</t>
        </is>
      </c>
      <c r="U169" s="39" t="inlineStr">
        <is>
          <t>WATCH</t>
        </is>
      </c>
      <c r="V169" s="40">
        <f>IFERROR(L169/J169,0)</f>
        <v/>
      </c>
      <c r="W169" s="29" t="inlineStr">
        <is>
          <t>Monitor performance and collect more data.</t>
        </is>
      </c>
      <c r="X169" s="29" t="inlineStr">
        <is>
          <t>Cost is below the 250 watch threshold.</t>
        </is>
      </c>
    </row>
    <row r="170">
      <c r="A170" s="29" t="inlineStr">
        <is>
          <t>average_price</t>
        </is>
      </c>
      <c r="B170" s="29" t="inlineStr">
        <is>
          <t>Medium priority</t>
        </is>
      </c>
      <c r="C170" s="29" t="inlineStr">
        <is>
          <t>average_price.csv</t>
        </is>
      </c>
      <c r="D170" s="29" t="inlineStr">
        <is>
          <t>705016269</t>
        </is>
      </c>
      <c r="E170" s="29" t="inlineStr">
        <is>
          <t>Крило заднє праве BRP Can-Am Outlander G2 Max 1000 LTD 2022-2023</t>
        </is>
      </c>
      <c r="F170" s="35" t="n">
        <v>0</v>
      </c>
      <c r="G170" s="35" t="n">
        <v>15</v>
      </c>
      <c r="H170" s="36" t="n">
        <v>0</v>
      </c>
      <c r="I170" s="37" t="n">
        <v>0</v>
      </c>
      <c r="J170" s="37" t="n">
        <v>0</v>
      </c>
      <c r="K170" s="38" t="n">
        <v>0</v>
      </c>
      <c r="L170" s="37" t="n">
        <v>0</v>
      </c>
      <c r="M170" s="37" t="n">
        <v>0</v>
      </c>
      <c r="N170" s="38" t="n">
        <v>0</v>
      </c>
      <c r="O170" s="37" t="n">
        <v>0</v>
      </c>
      <c r="P170" s="29" t="inlineStr">
        <is>
          <t>http://t1.gstatic.com/shopping?q=tbn:ANd9GcTmCi29c9W_x-0dwBcdAcYXPGkm3yU34qgzQXIJQNt4w_3vE18joPLNL1A0Q761hwUN5SJTFQX4</t>
        </is>
      </c>
      <c r="Q170" s="29" t="inlineStr">
        <is>
          <t>Відповідає вимогам</t>
        </is>
      </c>
      <c r="R170" s="29" t="n"/>
      <c r="S170" s="29" t="inlineStr">
        <is>
          <t>грн22 705,00</t>
        </is>
      </c>
      <c r="T170" s="29" t="inlineStr">
        <is>
          <t>UAH</t>
        </is>
      </c>
      <c r="U170" s="39" t="inlineStr">
        <is>
          <t>WATCH</t>
        </is>
      </c>
      <c r="V170" s="40">
        <f>IFERROR(L170/J170,0)</f>
        <v/>
      </c>
      <c r="W170" s="29" t="inlineStr">
        <is>
          <t>Monitor performance and collect more data.</t>
        </is>
      </c>
      <c r="X170" s="29" t="inlineStr">
        <is>
          <t>Cost is below the 250 watch threshold.</t>
        </is>
      </c>
    </row>
    <row r="171">
      <c r="A171" s="29" t="inlineStr">
        <is>
          <t>average_price</t>
        </is>
      </c>
      <c r="B171" s="29" t="inlineStr">
        <is>
          <t>Medium priority</t>
        </is>
      </c>
      <c r="C171" s="29" t="inlineStr">
        <is>
          <t>average_price.csv</t>
        </is>
      </c>
      <c r="D171" s="29" t="inlineStr">
        <is>
          <t>05908</t>
        </is>
      </c>
      <c r="E171" s="29" t="inlineStr">
        <is>
          <t>Розширювачі арок BRP Can-Am Maverick X3</t>
        </is>
      </c>
      <c r="F171" s="35" t="n">
        <v>0</v>
      </c>
      <c r="G171" s="35" t="n">
        <v>2</v>
      </c>
      <c r="H171" s="36" t="n">
        <v>0</v>
      </c>
      <c r="I171" s="37" t="n">
        <v>0</v>
      </c>
      <c r="J171" s="37" t="n">
        <v>0</v>
      </c>
      <c r="K171" s="38" t="n">
        <v>0</v>
      </c>
      <c r="L171" s="37" t="n">
        <v>0</v>
      </c>
      <c r="M171" s="37" t="n">
        <v>0</v>
      </c>
      <c r="N171" s="38" t="n">
        <v>0</v>
      </c>
      <c r="O171" s="37" t="n">
        <v>0</v>
      </c>
      <c r="P171" s="29" t="inlineStr">
        <is>
          <t>http://t1.gstatic.com/shopping?q=tbn:ANd9GcShHBueB9GPi4UVC4HGgH6NhZV7DYUBPy5MQuJWXJMIt7msWW8YvOQ1KxV5cDhtYENU9J3j9Eh_</t>
        </is>
      </c>
      <c r="Q171" s="29" t="inlineStr">
        <is>
          <t>Відповідає вимогам</t>
        </is>
      </c>
      <c r="R171" s="29" t="n"/>
      <c r="S171" s="29" t="inlineStr">
        <is>
          <t>грн10 238,00</t>
        </is>
      </c>
      <c r="T171" s="29" t="inlineStr">
        <is>
          <t>UAH</t>
        </is>
      </c>
      <c r="U171" s="39" t="inlineStr">
        <is>
          <t>WATCH</t>
        </is>
      </c>
      <c r="V171" s="40">
        <f>IFERROR(L171/J171,0)</f>
        <v/>
      </c>
      <c r="W171" s="29" t="inlineStr">
        <is>
          <t>Monitor performance and collect more data.</t>
        </is>
      </c>
      <c r="X171" s="29" t="inlineStr">
        <is>
          <t>Cost is below the 250 watch threshold.</t>
        </is>
      </c>
    </row>
    <row r="172">
      <c r="A172" s="29" t="inlineStr">
        <is>
          <t>average_price</t>
        </is>
      </c>
      <c r="B172" s="29" t="inlineStr">
        <is>
          <t>Medium priority</t>
        </is>
      </c>
      <c r="C172" s="29" t="inlineStr">
        <is>
          <t>average_price.csv</t>
        </is>
      </c>
      <c r="D172" s="29" t="inlineStr">
        <is>
          <t>715010613</t>
        </is>
      </c>
      <c r="E172" s="29" t="inlineStr">
        <is>
          <t>Ричаг передній нижній правий BRP Can-Am Maverick X3 72"</t>
        </is>
      </c>
      <c r="F172" s="35" t="n">
        <v>2</v>
      </c>
      <c r="G172" s="35" t="n">
        <v>278</v>
      </c>
      <c r="H172" s="36" t="n">
        <v>0.72</v>
      </c>
      <c r="I172" s="37" t="n">
        <v>3.4</v>
      </c>
      <c r="J172" s="37" t="n">
        <v>6.8</v>
      </c>
      <c r="K172" s="38" t="n">
        <v>0</v>
      </c>
      <c r="L172" s="37" t="n">
        <v>0</v>
      </c>
      <c r="M172" s="37" t="n">
        <v>0</v>
      </c>
      <c r="N172" s="38" t="n">
        <v>0</v>
      </c>
      <c r="O172" s="37" t="n">
        <v>0</v>
      </c>
      <c r="P172" s="29" t="inlineStr">
        <is>
          <t>http://t1.gstatic.com/shopping?q=tbn:ANd9GcTo9ZmzwtnAf5ss9j1o3eaOAM_V1iu9awu3lR654LKfnMsxmz-IeX8-uXSPUnJ0KHQT3GOBoo8</t>
        </is>
      </c>
      <c r="Q172" s="29" t="inlineStr">
        <is>
          <t>Відповідає вимогам</t>
        </is>
      </c>
      <c r="R172" s="29" t="n"/>
      <c r="S172" s="29" t="inlineStr">
        <is>
          <t>грн17 290,00</t>
        </is>
      </c>
      <c r="T172" s="29" t="inlineStr">
        <is>
          <t>UAH</t>
        </is>
      </c>
      <c r="U172" s="39" t="inlineStr">
        <is>
          <t>WATCH</t>
        </is>
      </c>
      <c r="V172" s="40">
        <f>IFERROR(L172/J172,0)</f>
        <v/>
      </c>
      <c r="W172" s="29" t="inlineStr">
        <is>
          <t>Monitor performance and collect more data.</t>
        </is>
      </c>
      <c r="X172" s="29" t="inlineStr">
        <is>
          <t>Cost is below the 250 watch threshold.</t>
        </is>
      </c>
    </row>
    <row r="173">
      <c r="A173" s="29" t="inlineStr">
        <is>
          <t>average_price</t>
        </is>
      </c>
      <c r="B173" s="29" t="inlineStr">
        <is>
          <t>Medium priority</t>
        </is>
      </c>
      <c r="C173" s="29" t="inlineStr">
        <is>
          <t>average_price.csv</t>
        </is>
      </c>
      <c r="D173" s="29" t="inlineStr">
        <is>
          <t>9awa-041021-0yd00</t>
        </is>
      </c>
      <c r="E173" s="29" t="inlineStr">
        <is>
          <t>Крило переднє суцільне CFMoto CForce 800 1000 (Orange)</t>
        </is>
      </c>
      <c r="F173" s="35" t="n">
        <v>0</v>
      </c>
      <c r="G173" s="35" t="n">
        <v>0</v>
      </c>
      <c r="H173" s="36" t="n"/>
      <c r="I173" s="37" t="n">
        <v>0</v>
      </c>
      <c r="J173" s="37" t="n">
        <v>0</v>
      </c>
      <c r="K173" s="38" t="n">
        <v>0</v>
      </c>
      <c r="L173" s="37" t="n">
        <v>0</v>
      </c>
      <c r="M173" s="37" t="n">
        <v>0</v>
      </c>
      <c r="N173" s="38" t="n">
        <v>0</v>
      </c>
      <c r="O173" s="37" t="n">
        <v>0</v>
      </c>
      <c r="P173" s="29" t="inlineStr">
        <is>
          <t>http://t2.gstatic.com/shopping?q=tbn:ANd9GcQ5N8mKwL2oCMkwWIdZGEjHU6Yr-i3UZNKSrf1LiuWDNDWL_oNA1gf0RrUVN25gRfD5KUVNR9k</t>
        </is>
      </c>
      <c r="Q173" s="29" t="inlineStr">
        <is>
          <t>Відповідає вимогам</t>
        </is>
      </c>
      <c r="R173" s="29" t="n"/>
      <c r="S173" s="29" t="inlineStr">
        <is>
          <t>грн14 560,00</t>
        </is>
      </c>
      <c r="T173" s="29" t="inlineStr">
        <is>
          <t>UAH</t>
        </is>
      </c>
      <c r="U173" s="39" t="inlineStr">
        <is>
          <t>WATCH</t>
        </is>
      </c>
      <c r="V173" s="40">
        <f>IFERROR(L173/J173,0)</f>
        <v/>
      </c>
      <c r="W173" s="29" t="inlineStr">
        <is>
          <t>Monitor performance and collect more data.</t>
        </is>
      </c>
      <c r="X173" s="29" t="inlineStr">
        <is>
          <t>Cost is below the 250 watch threshold.</t>
        </is>
      </c>
    </row>
    <row r="174">
      <c r="A174" s="29" t="inlineStr">
        <is>
          <t>average_price</t>
        </is>
      </c>
      <c r="B174" s="29" t="inlineStr">
        <is>
          <t>Medium priority</t>
        </is>
      </c>
      <c r="C174" s="29" t="inlineStr">
        <is>
          <t>average_price.csv</t>
        </is>
      </c>
      <c r="D174" s="29" t="inlineStr">
        <is>
          <t>02976</t>
        </is>
      </c>
      <c r="E174" s="29" t="inlineStr">
        <is>
          <t>Варіатор ведучий в зборі Polaris RZR XP 1000 (14-18), General 1000 (18+)</t>
        </is>
      </c>
      <c r="F174" s="35" t="n">
        <v>12</v>
      </c>
      <c r="G174" s="35" t="n">
        <v>263</v>
      </c>
      <c r="H174" s="36" t="n">
        <v>4.56</v>
      </c>
      <c r="I174" s="37" t="n">
        <v>25.77</v>
      </c>
      <c r="J174" s="37" t="n">
        <v>309.27</v>
      </c>
      <c r="K174" s="38" t="n">
        <v>0</v>
      </c>
      <c r="L174" s="37" t="n">
        <v>0</v>
      </c>
      <c r="M174" s="37" t="n">
        <v>0</v>
      </c>
      <c r="N174" s="38" t="n">
        <v>0</v>
      </c>
      <c r="O174" s="37" t="n">
        <v>0</v>
      </c>
      <c r="P174" s="29" t="inlineStr">
        <is>
          <t>http://t0.gstatic.com/shopping?q=tbn:ANd9GcQ9hpWMeBvaezsGaKiMMUDCoI6O2cCc8v71v6k_cNROyLYwR8nioKzF2qv4V_V6TUfbhvkWJow</t>
        </is>
      </c>
      <c r="Q174" s="29" t="inlineStr">
        <is>
          <t>Відповідає вимогам</t>
        </is>
      </c>
      <c r="R174" s="29" t="n"/>
      <c r="S174" s="29" t="inlineStr">
        <is>
          <t>грн14 697,00</t>
        </is>
      </c>
      <c r="T174" s="29" t="inlineStr">
        <is>
          <t>UAH</t>
        </is>
      </c>
      <c r="U174" s="39" t="inlineStr">
        <is>
          <t>WATCH</t>
        </is>
      </c>
      <c r="V174" s="40">
        <f>IFERROR(L174/J174,0)</f>
        <v/>
      </c>
      <c r="W174" s="29" t="inlineStr">
        <is>
          <t>Monitor performance and collect more data.</t>
        </is>
      </c>
      <c r="X174" s="29" t="inlineStr">
        <is>
          <t>Performance is below the scale and keep thresholds.</t>
        </is>
      </c>
    </row>
    <row r="175">
      <c r="A175" s="29" t="inlineStr">
        <is>
          <t>average_price</t>
        </is>
      </c>
      <c r="B175" s="29" t="inlineStr">
        <is>
          <t>Medium priority</t>
        </is>
      </c>
      <c r="C175" s="29" t="inlineStr">
        <is>
          <t>average_price.csv</t>
        </is>
      </c>
      <c r="D175" s="29" t="inlineStr">
        <is>
          <t>420684566</t>
        </is>
      </c>
      <c r="E175" s="29" t="inlineStr">
        <is>
          <t>Стартер BRP Can-Am Outlander Renegade G1 G2 G2S, Commander 800 1000, Maverick 1000, Maverick Trail 800 1000, Maverick Sport 1000, Traxter Defender HD8</t>
        </is>
      </c>
      <c r="F175" s="35" t="n">
        <v>4</v>
      </c>
      <c r="G175" s="35" t="n">
        <v>849</v>
      </c>
      <c r="H175" s="36" t="n">
        <v>0.47</v>
      </c>
      <c r="I175" s="37" t="n">
        <v>10.23</v>
      </c>
      <c r="J175" s="37" t="n">
        <v>40.92</v>
      </c>
      <c r="K175" s="38" t="n">
        <v>0</v>
      </c>
      <c r="L175" s="37" t="n">
        <v>0</v>
      </c>
      <c r="M175" s="37" t="n">
        <v>0</v>
      </c>
      <c r="N175" s="38" t="n">
        <v>0</v>
      </c>
      <c r="O175" s="37" t="n">
        <v>0</v>
      </c>
      <c r="P175" s="29" t="inlineStr">
        <is>
          <t>http://t3.gstatic.com/shopping?q=tbn:ANd9GcQ_uRFxxL7DS4khycLdE3WfHJ8vVjhlLhtrM-x8r5YjenwOD5YRYqYCboTzx10gG5WJzODf6Q</t>
        </is>
      </c>
      <c r="Q175" s="29" t="inlineStr">
        <is>
          <t>Відповідає вимогам</t>
        </is>
      </c>
      <c r="R175" s="29" t="n"/>
      <c r="S175" s="29" t="inlineStr">
        <is>
          <t>грн15 834,00</t>
        </is>
      </c>
      <c r="T175" s="29" t="inlineStr">
        <is>
          <t>UAH</t>
        </is>
      </c>
      <c r="U175" s="39" t="inlineStr">
        <is>
          <t>WATCH</t>
        </is>
      </c>
      <c r="V175" s="40">
        <f>IFERROR(L175/J175,0)</f>
        <v/>
      </c>
      <c r="W175" s="29" t="inlineStr">
        <is>
          <t>Monitor performance and collect more data.</t>
        </is>
      </c>
      <c r="X175" s="29" t="inlineStr">
        <is>
          <t>Cost is below the 250 watch threshold.</t>
        </is>
      </c>
    </row>
    <row r="176">
      <c r="A176" s="29" t="inlineStr">
        <is>
          <t>average_price</t>
        </is>
      </c>
      <c r="B176" s="29" t="inlineStr">
        <is>
          <t>Medium priority</t>
        </is>
      </c>
      <c r="C176" s="29" t="inlineStr">
        <is>
          <t>average_price.csv</t>
        </is>
      </c>
      <c r="D176" s="29" t="inlineStr">
        <is>
          <t>1532camoshadowblack</t>
        </is>
      </c>
      <c r="E176" s="29" t="inlineStr">
        <is>
          <t>Вейдерси Finntrail Athletic 1532 CamoShadowBlack</t>
        </is>
      </c>
      <c r="F176" s="35" t="n">
        <v>3</v>
      </c>
      <c r="G176" s="35" t="n">
        <v>120</v>
      </c>
      <c r="H176" s="36" t="n">
        <v>2.5</v>
      </c>
      <c r="I176" s="37" t="n">
        <v>5.3</v>
      </c>
      <c r="J176" s="37" t="n">
        <v>15.91</v>
      </c>
      <c r="K176" s="38" t="n">
        <v>0</v>
      </c>
      <c r="L176" s="37" t="n">
        <v>0</v>
      </c>
      <c r="M176" s="37" t="n">
        <v>0</v>
      </c>
      <c r="N176" s="38" t="n">
        <v>0</v>
      </c>
      <c r="O176" s="37" t="n">
        <v>0</v>
      </c>
      <c r="P176" s="29" t="inlineStr">
        <is>
          <t>http://t1.gstatic.com/shopping?q=tbn:ANd9GcQR6OBWSn6weoD-YUfVrbKmnPhlzK9JXYQz5xYuZSCLwHTq3tnyB26K2frcq8wQw2N34KOIA6K7</t>
        </is>
      </c>
      <c r="Q176" s="29" t="inlineStr">
        <is>
          <t>Відповідає вимогам</t>
        </is>
      </c>
      <c r="R176" s="29" t="n"/>
      <c r="S176" s="29" t="inlineStr">
        <is>
          <t>грн10 920,00</t>
        </is>
      </c>
      <c r="T176" s="29" t="inlineStr">
        <is>
          <t>UAH</t>
        </is>
      </c>
      <c r="U176" s="39" t="inlineStr">
        <is>
          <t>WATCH</t>
        </is>
      </c>
      <c r="V176" s="40">
        <f>IFERROR(L176/J176,0)</f>
        <v/>
      </c>
      <c r="W176" s="29" t="inlineStr">
        <is>
          <t>Monitor performance and collect more data.</t>
        </is>
      </c>
      <c r="X176" s="29" t="inlineStr">
        <is>
          <t>Cost is below the 250 watch threshold.</t>
        </is>
      </c>
    </row>
    <row r="177">
      <c r="A177" s="29" t="inlineStr">
        <is>
          <t>average_price</t>
        </is>
      </c>
      <c r="B177" s="29" t="inlineStr">
        <is>
          <t>Medium priority</t>
        </is>
      </c>
      <c r="C177" s="29" t="inlineStr">
        <is>
          <t>average_price.csv</t>
        </is>
      </c>
      <c r="D177" s="29" t="inlineStr">
        <is>
          <t>715007182</t>
        </is>
      </c>
      <c r="E177" s="29" t="inlineStr">
        <is>
          <t>Кофр LinQ для BRP Can-Am Maverick R (96L)</t>
        </is>
      </c>
      <c r="F177" s="35" t="n">
        <v>6</v>
      </c>
      <c r="G177" s="35" t="n">
        <v>476</v>
      </c>
      <c r="H177" s="36" t="n">
        <v>1.26</v>
      </c>
      <c r="I177" s="37" t="n">
        <v>7.74</v>
      </c>
      <c r="J177" s="37" t="n">
        <v>46.44</v>
      </c>
      <c r="K177" s="38" t="n">
        <v>0.5</v>
      </c>
      <c r="L177" s="37" t="n">
        <v>409.5</v>
      </c>
      <c r="M177" s="37" t="n">
        <v>92.88</v>
      </c>
      <c r="N177" s="38" t="n">
        <v>0.5</v>
      </c>
      <c r="O177" s="37" t="n">
        <v>409.5</v>
      </c>
      <c r="P177" s="29" t="inlineStr">
        <is>
          <t>http://t1.gstatic.com/shopping?q=tbn:ANd9GcSIDCLH-gBLRXmhh_KDgbuYqwl0Er-vw3W8GZEHgPGI_GodAQgzN0Z5cF5aUA0NHM7jxlBcRhBh</t>
        </is>
      </c>
      <c r="Q177" s="29" t="inlineStr">
        <is>
          <t>Відповідає вимогам</t>
        </is>
      </c>
      <c r="R177" s="29" t="n"/>
      <c r="S177" s="29" t="inlineStr">
        <is>
          <t>грн25 253,00</t>
        </is>
      </c>
      <c r="T177" s="29" t="inlineStr">
        <is>
          <t>UAH</t>
        </is>
      </c>
      <c r="U177" s="39" t="inlineStr">
        <is>
          <t>WATCH</t>
        </is>
      </c>
      <c r="V177" s="40">
        <f>IFERROR(L177/J177,0)</f>
        <v/>
      </c>
      <c r="W177" s="29" t="inlineStr">
        <is>
          <t>Monitor performance and collect more data.</t>
        </is>
      </c>
      <c r="X177" s="29" t="inlineStr">
        <is>
          <t>Cost is below the 250 watch threshold.</t>
        </is>
      </c>
    </row>
    <row r="178">
      <c r="A178" s="29" t="inlineStr">
        <is>
          <t>average_price</t>
        </is>
      </c>
      <c r="B178" s="29" t="inlineStr">
        <is>
          <t>Medium priority</t>
        </is>
      </c>
      <c r="C178" s="29" t="inlineStr">
        <is>
          <t>average_price.csv</t>
        </is>
      </c>
      <c r="D178" s="29" t="inlineStr">
        <is>
          <t>9290780409</t>
        </is>
      </c>
      <c r="E178" s="29" t="inlineStr">
        <is>
          <t>Шолом BRP Can-Am Pura Fade Grey (S)</t>
        </is>
      </c>
      <c r="F178" s="35" t="n">
        <v>0</v>
      </c>
      <c r="G178" s="35" t="n">
        <v>0</v>
      </c>
      <c r="H178" s="36" t="n"/>
      <c r="I178" s="37" t="n">
        <v>0</v>
      </c>
      <c r="J178" s="37" t="n">
        <v>0</v>
      </c>
      <c r="K178" s="38" t="n">
        <v>0</v>
      </c>
      <c r="L178" s="37" t="n">
        <v>0</v>
      </c>
      <c r="M178" s="37" t="n">
        <v>0</v>
      </c>
      <c r="N178" s="38" t="n">
        <v>0</v>
      </c>
      <c r="O178" s="37" t="n">
        <v>0</v>
      </c>
      <c r="P178" s="29" t="inlineStr">
        <is>
          <t>http://t1.gstatic.com/shopping?q=tbn:ANd9GcTodA1JkgDlj6bBCHunLfADD-dBTQzYlTZKqa46x5CopKBNQKG61KwfdC_0UNVZaSft8aXQVzM</t>
        </is>
      </c>
      <c r="Q178" s="29" t="inlineStr">
        <is>
          <t>Відповідає вимогам</t>
        </is>
      </c>
      <c r="R178" s="29" t="n"/>
      <c r="S178" s="29" t="inlineStr">
        <is>
          <t>грн14 833,00</t>
        </is>
      </c>
      <c r="T178" s="29" t="inlineStr">
        <is>
          <t>UAH</t>
        </is>
      </c>
      <c r="U178" s="39" t="inlineStr">
        <is>
          <t>WATCH</t>
        </is>
      </c>
      <c r="V178" s="40">
        <f>IFERROR(L178/J178,0)</f>
        <v/>
      </c>
      <c r="W178" s="29" t="inlineStr">
        <is>
          <t>Monitor performance and collect more data.</t>
        </is>
      </c>
      <c r="X178" s="29" t="inlineStr">
        <is>
          <t>Cost is below the 250 watch threshold.</t>
        </is>
      </c>
    </row>
    <row r="179">
      <c r="A179" s="29" t="inlineStr">
        <is>
          <t>average_price</t>
        </is>
      </c>
      <c r="B179" s="29" t="inlineStr">
        <is>
          <t>Medium priority</t>
        </is>
      </c>
      <c r="C179" s="29" t="inlineStr">
        <is>
          <t>average_price.csv</t>
        </is>
      </c>
      <c r="D179" s="29" t="inlineStr">
        <is>
          <t>02.23500</t>
        </is>
      </c>
      <c r="E179" s="29" t="inlineStr">
        <is>
          <t>Пластиковий захист днища BRP Can-Am Renegade G2S XMR 2019+</t>
        </is>
      </c>
      <c r="F179" s="35" t="n">
        <v>4</v>
      </c>
      <c r="G179" s="35" t="n">
        <v>356</v>
      </c>
      <c r="H179" s="36" t="n">
        <v>1.12</v>
      </c>
      <c r="I179" s="37" t="n">
        <v>6.69</v>
      </c>
      <c r="J179" s="37" t="n">
        <v>26.74</v>
      </c>
      <c r="K179" s="38" t="n">
        <v>0</v>
      </c>
      <c r="L179" s="37" t="n">
        <v>0</v>
      </c>
      <c r="M179" s="37" t="n">
        <v>0</v>
      </c>
      <c r="N179" s="38" t="n">
        <v>0</v>
      </c>
      <c r="O179" s="37" t="n">
        <v>0</v>
      </c>
      <c r="P179" s="29" t="inlineStr">
        <is>
          <t>http://t2.gstatic.com/shopping?q=tbn:ANd9GcT9apFghhFDSKCp-h8eeL2jStBXNC_91uShzZh8yxW5EZGFRZsKNo4ucGWoU16qkrtysX-eUQ</t>
        </is>
      </c>
      <c r="Q179" s="29" t="inlineStr">
        <is>
          <t>Відповідає вимогам</t>
        </is>
      </c>
      <c r="R179" s="29" t="n"/>
      <c r="S179" s="29" t="inlineStr">
        <is>
          <t>грн19 565,00</t>
        </is>
      </c>
      <c r="T179" s="29" t="inlineStr">
        <is>
          <t>UAH</t>
        </is>
      </c>
      <c r="U179" s="39" t="inlineStr">
        <is>
          <t>WATCH</t>
        </is>
      </c>
      <c r="V179" s="40">
        <f>IFERROR(L179/J179,0)</f>
        <v/>
      </c>
      <c r="W179" s="29" t="inlineStr">
        <is>
          <t>Monitor performance and collect more data.</t>
        </is>
      </c>
      <c r="X179" s="29" t="inlineStr">
        <is>
          <t>Cost is below the 250 watch threshold.</t>
        </is>
      </c>
    </row>
    <row r="180">
      <c r="A180" s="29" t="inlineStr">
        <is>
          <t>average_price</t>
        </is>
      </c>
      <c r="B180" s="29" t="inlineStr">
        <is>
          <t>Medium priority</t>
        </is>
      </c>
      <c r="C180" s="29" t="inlineStr">
        <is>
          <t>average_price.csv</t>
        </is>
      </c>
      <c r="D180" s="29" t="inlineStr">
        <is>
          <t>ab6-ca-8-111</t>
        </is>
      </c>
      <c r="E180" s="29" t="inlineStr">
        <is>
          <t>Піввісь передня ліва BRP Can-Am Outlander 400 500 650 800, Renegade 500 800</t>
        </is>
      </c>
      <c r="F180" s="35" t="n">
        <v>0</v>
      </c>
      <c r="G180" s="35" t="n">
        <v>37</v>
      </c>
      <c r="H180" s="36" t="n">
        <v>0</v>
      </c>
      <c r="I180" s="37" t="n">
        <v>0</v>
      </c>
      <c r="J180" s="37" t="n">
        <v>0.03</v>
      </c>
      <c r="K180" s="38" t="n">
        <v>0</v>
      </c>
      <c r="L180" s="37" t="n">
        <v>0</v>
      </c>
      <c r="M180" s="37" t="n">
        <v>0</v>
      </c>
      <c r="N180" s="38" t="n">
        <v>0</v>
      </c>
      <c r="O180" s="37" t="n">
        <v>0</v>
      </c>
      <c r="P180" s="29" t="inlineStr">
        <is>
          <t>http://t1.gstatic.com/shopping?q=tbn:ANd9GcRSLYBgoZCwlPFXuua4RqGU55pG_EVGz0glwfcm9tyVFChNZ7TPXevVa9rM_Auw-mgIKv0Ddg</t>
        </is>
      </c>
      <c r="Q180" s="29" t="inlineStr">
        <is>
          <t>Відповідає вимогам</t>
        </is>
      </c>
      <c r="R180" s="29" t="n"/>
      <c r="S180" s="29" t="inlineStr">
        <is>
          <t>грн10 329,00</t>
        </is>
      </c>
      <c r="T180" s="29" t="inlineStr">
        <is>
          <t>UAH</t>
        </is>
      </c>
      <c r="U180" s="39" t="inlineStr">
        <is>
          <t>WATCH</t>
        </is>
      </c>
      <c r="V180" s="40">
        <f>IFERROR(L180/J180,0)</f>
        <v/>
      </c>
      <c r="W180" s="29" t="inlineStr">
        <is>
          <t>Monitor performance and collect more data.</t>
        </is>
      </c>
      <c r="X180" s="29" t="inlineStr">
        <is>
          <t>Cost is below the 250 watch threshold.</t>
        </is>
      </c>
    </row>
    <row r="181">
      <c r="A181" s="29" t="inlineStr">
        <is>
          <t>average_price</t>
        </is>
      </c>
      <c r="B181" s="29" t="inlineStr">
        <is>
          <t>Medium priority</t>
        </is>
      </c>
      <c r="C181" s="29" t="inlineStr">
        <is>
          <t>average_price.csv</t>
        </is>
      </c>
      <c r="D181" s="29" t="inlineStr">
        <is>
          <t>45014-0369</t>
        </is>
      </c>
      <c r="E181" s="29" t="inlineStr">
        <is>
          <t>Амортизатор передній Kawasaki Brute Force 750 2005-2006</t>
        </is>
      </c>
      <c r="F181" s="35" t="n">
        <v>0</v>
      </c>
      <c r="G181" s="35" t="n">
        <v>0</v>
      </c>
      <c r="H181" s="36" t="n"/>
      <c r="I181" s="37" t="n">
        <v>0</v>
      </c>
      <c r="J181" s="37" t="n">
        <v>0</v>
      </c>
      <c r="K181" s="38" t="n">
        <v>0</v>
      </c>
      <c r="L181" s="37" t="n">
        <v>0</v>
      </c>
      <c r="M181" s="37" t="n">
        <v>0</v>
      </c>
      <c r="N181" s="38" t="n">
        <v>0</v>
      </c>
      <c r="O181" s="37" t="n">
        <v>0</v>
      </c>
      <c r="P181" s="29" t="inlineStr">
        <is>
          <t>http://t0.gstatic.com/shopping?q=tbn:ANd9GcQJylokoA9KPffQTrXBFnbpoxIpN5YUYraaedC9TCeq1urdTnHkzm0zgqHQTaVVGs8c8m1BvOY</t>
        </is>
      </c>
      <c r="Q181" s="29" t="inlineStr">
        <is>
          <t>Відповідає вимогам</t>
        </is>
      </c>
      <c r="R181" s="29" t="n"/>
      <c r="S181" s="29" t="inlineStr">
        <is>
          <t>грн23 023,00</t>
        </is>
      </c>
      <c r="T181" s="29" t="inlineStr">
        <is>
          <t>UAH</t>
        </is>
      </c>
      <c r="U181" s="39" t="inlineStr">
        <is>
          <t>WATCH</t>
        </is>
      </c>
      <c r="V181" s="40">
        <f>IFERROR(L181/J181,0)</f>
        <v/>
      </c>
      <c r="W181" s="29" t="inlineStr">
        <is>
          <t>Monitor performance and collect more data.</t>
        </is>
      </c>
      <c r="X181" s="29" t="inlineStr">
        <is>
          <t>Cost is below the 250 watch threshold.</t>
        </is>
      </c>
    </row>
    <row r="182">
      <c r="A182" s="29" t="inlineStr">
        <is>
          <t>average_price</t>
        </is>
      </c>
      <c r="B182" s="29" t="inlineStr">
        <is>
          <t>Medium priority</t>
        </is>
      </c>
      <c r="C182" s="29" t="inlineStr">
        <is>
          <t>average_price.csv</t>
        </is>
      </c>
      <c r="D182" s="29" t="inlineStr">
        <is>
          <t>1023240-689</t>
        </is>
      </c>
      <c r="E182" s="29" t="inlineStr">
        <is>
          <t>Тяга задньої підвіски нижня Polaris RZR XP 1000, Ranger XP 1000 2017 (Blue)</t>
        </is>
      </c>
      <c r="F182" s="35" t="n">
        <v>0</v>
      </c>
      <c r="G182" s="35" t="n">
        <v>0</v>
      </c>
      <c r="H182" s="36" t="n"/>
      <c r="I182" s="37" t="n">
        <v>0</v>
      </c>
      <c r="J182" s="37" t="n">
        <v>0</v>
      </c>
      <c r="K182" s="38" t="n">
        <v>0</v>
      </c>
      <c r="L182" s="37" t="n">
        <v>0</v>
      </c>
      <c r="M182" s="37" t="n">
        <v>0</v>
      </c>
      <c r="N182" s="38" t="n">
        <v>0</v>
      </c>
      <c r="O182" s="37" t="n">
        <v>0</v>
      </c>
      <c r="P182" s="29" t="inlineStr">
        <is>
          <t>http://t0.gstatic.com/shopping?q=tbn:ANd9GcQf6i9AL8y9Y_F-kVbDyNxBGKoKcnLcYedAif_GUmv1rpaxvH9ytQzQfKjgOCauBhaBPEmX5WE</t>
        </is>
      </c>
      <c r="Q182" s="29" t="inlineStr">
        <is>
          <t>Відповідає вимогам</t>
        </is>
      </c>
      <c r="R182" s="29" t="n"/>
      <c r="S182" s="29" t="inlineStr">
        <is>
          <t>грн17 154,00</t>
        </is>
      </c>
      <c r="T182" s="29" t="inlineStr">
        <is>
          <t>UAH</t>
        </is>
      </c>
      <c r="U182" s="39" t="inlineStr">
        <is>
          <t>WATCH</t>
        </is>
      </c>
      <c r="V182" s="40">
        <f>IFERROR(L182/J182,0)</f>
        <v/>
      </c>
      <c r="W182" s="29" t="inlineStr">
        <is>
          <t>Monitor performance and collect more data.</t>
        </is>
      </c>
      <c r="X182" s="29" t="inlineStr">
        <is>
          <t>Cost is below the 250 watch threshold.</t>
        </is>
      </c>
    </row>
    <row r="183">
      <c r="A183" s="29" t="inlineStr">
        <is>
          <t>average_price</t>
        </is>
      </c>
      <c r="B183" s="29" t="inlineStr">
        <is>
          <t>Medium priority</t>
        </is>
      </c>
      <c r="C183" s="29" t="inlineStr">
        <is>
          <t>average_price.csv</t>
        </is>
      </c>
      <c r="D183" s="29" t="inlineStr">
        <is>
          <t>9290400207</t>
        </is>
      </c>
      <c r="E183" s="29" t="inlineStr">
        <is>
          <t>Шолом BRP Can-Am Exome Grey (XS)</t>
        </is>
      </c>
      <c r="F183" s="35" t="n">
        <v>0</v>
      </c>
      <c r="G183" s="35" t="n">
        <v>0</v>
      </c>
      <c r="H183" s="36" t="n"/>
      <c r="I183" s="37" t="n">
        <v>0</v>
      </c>
      <c r="J183" s="37" t="n">
        <v>0</v>
      </c>
      <c r="K183" s="38" t="n">
        <v>0</v>
      </c>
      <c r="L183" s="37" t="n">
        <v>0</v>
      </c>
      <c r="M183" s="37" t="n">
        <v>0</v>
      </c>
      <c r="N183" s="38" t="n">
        <v>0</v>
      </c>
      <c r="O183" s="37" t="n">
        <v>0</v>
      </c>
      <c r="P183" s="29" t="inlineStr">
        <is>
          <t>http://t1.gstatic.com/shopping?q=tbn:ANd9GcRA_YGvlEh6_rZ_pR1804kUWjdtxBJAyNk1xxBw1zG4R0taUs3ERYrkcp3F4N63ULibh2TjA3k</t>
        </is>
      </c>
      <c r="Q183" s="29" t="inlineStr">
        <is>
          <t>Відповідає вимогам</t>
        </is>
      </c>
      <c r="R183" s="29" t="n"/>
      <c r="S183" s="29" t="inlineStr">
        <is>
          <t>грн18 519,00</t>
        </is>
      </c>
      <c r="T183" s="29" t="inlineStr">
        <is>
          <t>UAH</t>
        </is>
      </c>
      <c r="U183" s="39" t="inlineStr">
        <is>
          <t>WATCH</t>
        </is>
      </c>
      <c r="V183" s="40">
        <f>IFERROR(L183/J183,0)</f>
        <v/>
      </c>
      <c r="W183" s="29" t="inlineStr">
        <is>
          <t>Monitor performance and collect more data.</t>
        </is>
      </c>
      <c r="X183" s="29" t="inlineStr">
        <is>
          <t>Cost is below the 250 watch threshold.</t>
        </is>
      </c>
    </row>
    <row r="184">
      <c r="A184" s="29" t="inlineStr">
        <is>
          <t>average_price</t>
        </is>
      </c>
      <c r="B184" s="29" t="inlineStr">
        <is>
          <t>Medium priority</t>
        </is>
      </c>
      <c r="C184" s="29" t="inlineStr">
        <is>
          <t>average_price.csv</t>
        </is>
      </c>
      <c r="D184" s="29" t="inlineStr">
        <is>
          <t>420248608</t>
        </is>
      </c>
      <c r="E184" s="29" t="inlineStr">
        <is>
          <t>Грузики варіатора BRP Can-Am Maverick 1000 (13-18), Commander 1000 (18-20)</t>
        </is>
      </c>
      <c r="F184" s="35" t="n">
        <v>0</v>
      </c>
      <c r="G184" s="35" t="n">
        <v>0</v>
      </c>
      <c r="H184" s="36" t="n"/>
      <c r="I184" s="37" t="n">
        <v>0</v>
      </c>
      <c r="J184" s="37" t="n">
        <v>0</v>
      </c>
      <c r="K184" s="38" t="n">
        <v>0</v>
      </c>
      <c r="L184" s="37" t="n">
        <v>0</v>
      </c>
      <c r="M184" s="37" t="n">
        <v>0</v>
      </c>
      <c r="N184" s="38" t="n">
        <v>0</v>
      </c>
      <c r="O184" s="37" t="n">
        <v>0</v>
      </c>
      <c r="P184" s="29" t="inlineStr">
        <is>
          <t>http://t0.gstatic.com/shopping?q=tbn:ANd9GcRYDA8pLDJW3EuLpVX0MR7LgFqSO9BUYoqSe9M9G9CIR59DGn6pbrcqlSIVF03oyw9CWl9DnhQ</t>
        </is>
      </c>
      <c r="Q184" s="29" t="inlineStr">
        <is>
          <t>Відповідає вимогам</t>
        </is>
      </c>
      <c r="R184" s="29" t="n"/>
      <c r="S184" s="29" t="inlineStr">
        <is>
          <t>грн11 330,00</t>
        </is>
      </c>
      <c r="T184" s="29" t="inlineStr">
        <is>
          <t>UAH</t>
        </is>
      </c>
      <c r="U184" s="39" t="inlineStr">
        <is>
          <t>WATCH</t>
        </is>
      </c>
      <c r="V184" s="40">
        <f>IFERROR(L184/J184,0)</f>
        <v/>
      </c>
      <c r="W184" s="29" t="inlineStr">
        <is>
          <t>Monitor performance and collect more data.</t>
        </is>
      </c>
      <c r="X184" s="29" t="inlineStr">
        <is>
          <t>Cost is below the 250 watch threshold.</t>
        </is>
      </c>
    </row>
    <row r="185">
      <c r="A185" s="29" t="inlineStr">
        <is>
          <t>average_price</t>
        </is>
      </c>
      <c r="B185" s="29" t="inlineStr">
        <is>
          <t>Medium priority</t>
        </is>
      </c>
      <c r="C185" s="29" t="inlineStr">
        <is>
          <t>average_price.csv</t>
        </is>
      </c>
      <c r="D185" s="29" t="inlineStr">
        <is>
          <t>431-01027</t>
        </is>
      </c>
      <c r="E185" s="29" t="inlineStr">
        <is>
          <t>Лебідка All Balls 6000</t>
        </is>
      </c>
      <c r="F185" s="35" t="n">
        <v>0</v>
      </c>
      <c r="G185" s="35" t="n">
        <v>0</v>
      </c>
      <c r="H185" s="36" t="n"/>
      <c r="I185" s="37" t="n">
        <v>0</v>
      </c>
      <c r="J185" s="37" t="n">
        <v>0</v>
      </c>
      <c r="K185" s="38" t="n">
        <v>0</v>
      </c>
      <c r="L185" s="37" t="n">
        <v>0</v>
      </c>
      <c r="M185" s="37" t="n">
        <v>0</v>
      </c>
      <c r="N185" s="38" t="n">
        <v>0</v>
      </c>
      <c r="O185" s="37" t="n">
        <v>0</v>
      </c>
      <c r="P185" s="29" t="inlineStr">
        <is>
          <t>http://t0.gstatic.com/shopping?q=tbn:ANd9GcT2YzNNkUj2-1AYCAYzl3joEFXHVxbe-RyIGmLV7hwXn9GGjxEBBRh81a_6Pw</t>
        </is>
      </c>
      <c r="Q185" s="29" t="inlineStr">
        <is>
          <t>Відповідає вимогам</t>
        </is>
      </c>
      <c r="R185" s="29" t="n"/>
      <c r="S185" s="29" t="inlineStr">
        <is>
          <t>грн18 428,00</t>
        </is>
      </c>
      <c r="T185" s="29" t="inlineStr">
        <is>
          <t>UAH</t>
        </is>
      </c>
      <c r="U185" s="39" t="inlineStr">
        <is>
          <t>WATCH</t>
        </is>
      </c>
      <c r="V185" s="40">
        <f>IFERROR(L185/J185,0)</f>
        <v/>
      </c>
      <c r="W185" s="29" t="inlineStr">
        <is>
          <t>Monitor performance and collect more data.</t>
        </is>
      </c>
      <c r="X185" s="29" t="inlineStr">
        <is>
          <t>Cost is below the 250 watch threshold.</t>
        </is>
      </c>
    </row>
    <row r="186">
      <c r="A186" s="29" t="inlineStr">
        <is>
          <t>average_price</t>
        </is>
      </c>
      <c r="B186" s="29" t="inlineStr">
        <is>
          <t>Medium priority</t>
        </is>
      </c>
      <c r="C186" s="29" t="inlineStr">
        <is>
          <t>average_price.csv</t>
        </is>
      </c>
      <c r="D186" s="29" t="inlineStr">
        <is>
          <t>47-1029</t>
        </is>
      </c>
      <c r="E186" s="29" t="inlineStr">
        <is>
          <t>Паливний насос в зборі BRP Can-Am Outlander 450 570, Renegade 570</t>
        </is>
      </c>
      <c r="F186" s="35" t="n">
        <v>0</v>
      </c>
      <c r="G186" s="35" t="n">
        <v>0</v>
      </c>
      <c r="H186" s="36" t="n"/>
      <c r="I186" s="37" t="n">
        <v>0</v>
      </c>
      <c r="J186" s="37" t="n">
        <v>0</v>
      </c>
      <c r="K186" s="38" t="n">
        <v>0</v>
      </c>
      <c r="L186" s="37" t="n">
        <v>0</v>
      </c>
      <c r="M186" s="37" t="n">
        <v>0</v>
      </c>
      <c r="N186" s="38" t="n">
        <v>0</v>
      </c>
      <c r="O186" s="37" t="n">
        <v>0</v>
      </c>
      <c r="P186" s="29" t="inlineStr">
        <is>
          <t>http://t3.gstatic.com/shopping?q=tbn:ANd9GcQgYZ78mXiuFowud0Afb4KgYBhbjV5CuwcQSRtAqY4OHT85wn-wWPRSeYXEd37YJ0rbR_N-nuVr</t>
        </is>
      </c>
      <c r="Q186" s="29" t="inlineStr">
        <is>
          <t>Відповідає вимогам</t>
        </is>
      </c>
      <c r="R186" s="29" t="n"/>
      <c r="S186" s="29" t="inlineStr">
        <is>
          <t>грн12 467,00</t>
        </is>
      </c>
      <c r="T186" s="29" t="inlineStr">
        <is>
          <t>UAH</t>
        </is>
      </c>
      <c r="U186" s="39" t="inlineStr">
        <is>
          <t>WATCH</t>
        </is>
      </c>
      <c r="V186" s="40">
        <f>IFERROR(L186/J186,0)</f>
        <v/>
      </c>
      <c r="W186" s="29" t="inlineStr">
        <is>
          <t>Monitor performance and collect more data.</t>
        </is>
      </c>
      <c r="X186" s="29" t="inlineStr">
        <is>
          <t>Cost is below the 250 watch threshold.</t>
        </is>
      </c>
    </row>
    <row r="187">
      <c r="A187" s="29" t="inlineStr">
        <is>
          <t>average_price</t>
        </is>
      </c>
      <c r="B187" s="29" t="inlineStr">
        <is>
          <t>Medium priority</t>
        </is>
      </c>
      <c r="C187" s="29" t="inlineStr">
        <is>
          <t>average_price.csv</t>
        </is>
      </c>
      <c r="D187" s="29" t="inlineStr">
        <is>
          <t>15100-hn2-010</t>
        </is>
      </c>
      <c r="E187" s="29" t="inlineStr">
        <is>
          <t>Масляний насос Honda TRX 500 Rubicon 2001-2014</t>
        </is>
      </c>
      <c r="F187" s="35" t="n">
        <v>0</v>
      </c>
      <c r="G187" s="35" t="n">
        <v>0</v>
      </c>
      <c r="H187" s="36" t="n"/>
      <c r="I187" s="37" t="n">
        <v>0</v>
      </c>
      <c r="J187" s="37" t="n">
        <v>0</v>
      </c>
      <c r="K187" s="38" t="n">
        <v>0</v>
      </c>
      <c r="L187" s="37" t="n">
        <v>0</v>
      </c>
      <c r="M187" s="37" t="n">
        <v>0</v>
      </c>
      <c r="N187" s="38" t="n">
        <v>0</v>
      </c>
      <c r="O187" s="37" t="n">
        <v>0</v>
      </c>
      <c r="P187" s="29" t="inlineStr">
        <is>
          <t>http://t2.gstatic.com/shopping?q=tbn:ANd9GcSeGFNxHn75qF_7KRyb2yInECeoLTObUZ7qkicZChrH0hIFQNsIdPmSEDYWeElK3gsEnKrSmuM</t>
        </is>
      </c>
      <c r="Q187" s="29" t="inlineStr">
        <is>
          <t>Відповідає вимогам</t>
        </is>
      </c>
      <c r="R187" s="29" t="n"/>
      <c r="S187" s="29" t="inlineStr">
        <is>
          <t>грн18 928,00</t>
        </is>
      </c>
      <c r="T187" s="29" t="inlineStr">
        <is>
          <t>UAH</t>
        </is>
      </c>
      <c r="U187" s="39" t="inlineStr">
        <is>
          <t>WATCH</t>
        </is>
      </c>
      <c r="V187" s="40">
        <f>IFERROR(L187/J187,0)</f>
        <v/>
      </c>
      <c r="W187" s="29" t="inlineStr">
        <is>
          <t>Monitor performance and collect more data.</t>
        </is>
      </c>
      <c r="X187" s="29" t="inlineStr">
        <is>
          <t>Cost is below the 250 watch threshold.</t>
        </is>
      </c>
    </row>
    <row r="188">
      <c r="A188" s="29" t="inlineStr">
        <is>
          <t>average_price</t>
        </is>
      </c>
      <c r="B188" s="29" t="inlineStr">
        <is>
          <t>Medium priority</t>
        </is>
      </c>
      <c r="C188" s="29" t="inlineStr">
        <is>
          <t>average_price.csv</t>
        </is>
      </c>
      <c r="D188" s="29" t="inlineStr">
        <is>
          <t>705402235</t>
        </is>
      </c>
      <c r="E188" s="29" t="inlineStr">
        <is>
          <t>Піввісь передня ліва BRP Can-Am Outlander Renegade G2 G2S 2019+</t>
        </is>
      </c>
      <c r="F188" s="35" t="n">
        <v>0</v>
      </c>
      <c r="G188" s="35" t="n">
        <v>0</v>
      </c>
      <c r="H188" s="36" t="n"/>
      <c r="I188" s="37" t="n">
        <v>0</v>
      </c>
      <c r="J188" s="37" t="n">
        <v>0</v>
      </c>
      <c r="K188" s="38" t="n">
        <v>0</v>
      </c>
      <c r="L188" s="37" t="n">
        <v>0</v>
      </c>
      <c r="M188" s="37" t="n">
        <v>0</v>
      </c>
      <c r="N188" s="38" t="n">
        <v>0</v>
      </c>
      <c r="O188" s="37" t="n">
        <v>0</v>
      </c>
      <c r="P188" s="29" t="inlineStr">
        <is>
          <t>http://t1.gstatic.com/shopping?q=tbn:ANd9GcTpWAUE_QL1P7RtDSvDUrhxB8oXTZr251sM4um9NDIZTU5mbQF-Bm7FGwZcBHbWsiv8Nx73T7I</t>
        </is>
      </c>
      <c r="Q188" s="29" t="inlineStr">
        <is>
          <t>Відповідає вимогам</t>
        </is>
      </c>
      <c r="R188" s="29" t="n"/>
      <c r="S188" s="29" t="inlineStr">
        <is>
          <t>грн13 832,00</t>
        </is>
      </c>
      <c r="T188" s="29" t="inlineStr">
        <is>
          <t>UAH</t>
        </is>
      </c>
      <c r="U188" s="39" t="inlineStr">
        <is>
          <t>WATCH</t>
        </is>
      </c>
      <c r="V188" s="40">
        <f>IFERROR(L188/J188,0)</f>
        <v/>
      </c>
      <c r="W188" s="29" t="inlineStr">
        <is>
          <t>Monitor performance and collect more data.</t>
        </is>
      </c>
      <c r="X188" s="29" t="inlineStr">
        <is>
          <t>Cost is below the 250 watch threshold.</t>
        </is>
      </c>
    </row>
    <row r="189">
      <c r="A189" s="29" t="inlineStr">
        <is>
          <t>average_price</t>
        </is>
      </c>
      <c r="B189" s="29" t="inlineStr">
        <is>
          <t>Medium priority</t>
        </is>
      </c>
      <c r="C189" s="29" t="inlineStr">
        <is>
          <t>average_price.csv</t>
        </is>
      </c>
      <c r="D189" s="29" t="inlineStr">
        <is>
          <t>703500994</t>
        </is>
      </c>
      <c r="E189" s="29" t="inlineStr">
        <is>
          <t>Карданний вал задній BRP Can-Am Maverick​ 1000 2013-2018</t>
        </is>
      </c>
      <c r="F189" s="35" t="n">
        <v>0</v>
      </c>
      <c r="G189" s="35" t="n">
        <v>0</v>
      </c>
      <c r="H189" s="36" t="n"/>
      <c r="I189" s="37" t="n">
        <v>0</v>
      </c>
      <c r="J189" s="37" t="n">
        <v>0</v>
      </c>
      <c r="K189" s="38" t="n">
        <v>0</v>
      </c>
      <c r="L189" s="37" t="n">
        <v>0</v>
      </c>
      <c r="M189" s="37" t="n">
        <v>0</v>
      </c>
      <c r="N189" s="38" t="n">
        <v>0</v>
      </c>
      <c r="O189" s="37" t="n">
        <v>0</v>
      </c>
      <c r="P189" s="29" t="inlineStr">
        <is>
          <t>http://t3.gstatic.com/shopping?q=tbn:ANd9GcSCZcho0YU-KGdkqtKOmADv03uQAiyON8gdKqeSUdsEvrcmWM8VWpubcE5eu3TbFrtREHvqL3c</t>
        </is>
      </c>
      <c r="Q189" s="29" t="inlineStr">
        <is>
          <t>Відповідає вимогам</t>
        </is>
      </c>
      <c r="R189" s="29" t="n"/>
      <c r="S189" s="29" t="inlineStr">
        <is>
          <t>грн16 926,00</t>
        </is>
      </c>
      <c r="T189" s="29" t="inlineStr">
        <is>
          <t>UAH</t>
        </is>
      </c>
      <c r="U189" s="39" t="inlineStr">
        <is>
          <t>WATCH</t>
        </is>
      </c>
      <c r="V189" s="40">
        <f>IFERROR(L189/J189,0)</f>
        <v/>
      </c>
      <c r="W189" s="29" t="inlineStr">
        <is>
          <t>Monitor performance and collect more data.</t>
        </is>
      </c>
      <c r="X189" s="29" t="inlineStr">
        <is>
          <t>Cost is below the 250 watch threshold.</t>
        </is>
      </c>
    </row>
    <row r="190">
      <c r="A190" s="29" t="inlineStr">
        <is>
          <t>average_price</t>
        </is>
      </c>
      <c r="B190" s="29" t="inlineStr">
        <is>
          <t>Medium priority</t>
        </is>
      </c>
      <c r="C190" s="29" t="inlineStr">
        <is>
          <t>average_price.csv</t>
        </is>
      </c>
      <c r="D190" s="29" t="inlineStr">
        <is>
          <t>710007301</t>
        </is>
      </c>
      <c r="E190" s="29" t="inlineStr">
        <is>
          <t>Блок перемикачів на руль лівий BRP Can-Am Outlander G3 G3L</t>
        </is>
      </c>
      <c r="F190" s="35" t="n">
        <v>0</v>
      </c>
      <c r="G190" s="35" t="n">
        <v>0</v>
      </c>
      <c r="H190" s="36" t="n"/>
      <c r="I190" s="37" t="n">
        <v>0</v>
      </c>
      <c r="J190" s="37" t="n">
        <v>0</v>
      </c>
      <c r="K190" s="38" t="n">
        <v>0</v>
      </c>
      <c r="L190" s="37" t="n">
        <v>0</v>
      </c>
      <c r="M190" s="37" t="n">
        <v>0</v>
      </c>
      <c r="N190" s="38" t="n">
        <v>0</v>
      </c>
      <c r="O190" s="37" t="n">
        <v>0</v>
      </c>
      <c r="P190" s="29" t="inlineStr">
        <is>
          <t>http://t1.gstatic.com/shopping?q=tbn:ANd9GcQF1cJNQCXsYzASV6oVMoD_ZnuQt_jRPA9iLrVl0jQHtplebks8bPkmYQL1lDug9Ihn-OqGoAU5</t>
        </is>
      </c>
      <c r="Q190" s="29" t="inlineStr">
        <is>
          <t>Відповідає вимогам</t>
        </is>
      </c>
      <c r="R190" s="29" t="n"/>
      <c r="S190" s="29" t="inlineStr">
        <is>
          <t>грн15 652,00</t>
        </is>
      </c>
      <c r="T190" s="29" t="inlineStr">
        <is>
          <t>UAH</t>
        </is>
      </c>
      <c r="U190" s="39" t="inlineStr">
        <is>
          <t>WATCH</t>
        </is>
      </c>
      <c r="V190" s="40">
        <f>IFERROR(L190/J190,0)</f>
        <v/>
      </c>
      <c r="W190" s="29" t="inlineStr">
        <is>
          <t>Monitor performance and collect more data.</t>
        </is>
      </c>
      <c r="X190" s="29" t="inlineStr">
        <is>
          <t>Cost is below the 250 watch threshold.</t>
        </is>
      </c>
    </row>
    <row r="191">
      <c r="A191" s="29" t="inlineStr">
        <is>
          <t>average_price</t>
        </is>
      </c>
      <c r="B191" s="29" t="inlineStr">
        <is>
          <t>Medium priority</t>
        </is>
      </c>
      <c r="C191" s="29" t="inlineStr">
        <is>
          <t>average_price.csv</t>
        </is>
      </c>
      <c r="D191" s="29" t="inlineStr">
        <is>
          <t>705208148</t>
        </is>
      </c>
      <c r="E191" s="29" t="inlineStr">
        <is>
          <t>Площадка багажна передня BRP Can-Am Outalnder G3L</t>
        </is>
      </c>
      <c r="F191" s="35" t="n">
        <v>0</v>
      </c>
      <c r="G191" s="35" t="n">
        <v>0</v>
      </c>
      <c r="H191" s="36" t="n"/>
      <c r="I191" s="37" t="n">
        <v>0</v>
      </c>
      <c r="J191" s="37" t="n">
        <v>0</v>
      </c>
      <c r="K191" s="38" t="n">
        <v>0</v>
      </c>
      <c r="L191" s="37" t="n">
        <v>0</v>
      </c>
      <c r="M191" s="37" t="n">
        <v>0</v>
      </c>
      <c r="N191" s="38" t="n">
        <v>0</v>
      </c>
      <c r="O191" s="37" t="n">
        <v>0</v>
      </c>
      <c r="P191" s="29" t="inlineStr">
        <is>
          <t>http://t1.gstatic.com/shopping?q=tbn:ANd9GcQcYuik4ANu7HxFMuL3dybl_lCBqlJV3Zx6WrWPLwUhN86Ku-0adnMXTPPC84V5rLvDl-9YTO4</t>
        </is>
      </c>
      <c r="Q191" s="29" t="inlineStr">
        <is>
          <t>Відповідає вимогам</t>
        </is>
      </c>
      <c r="R191" s="29" t="n"/>
      <c r="S191" s="29" t="inlineStr">
        <is>
          <t>грн15 015,00</t>
        </is>
      </c>
      <c r="T191" s="29" t="inlineStr">
        <is>
          <t>UAH</t>
        </is>
      </c>
      <c r="U191" s="39" t="inlineStr">
        <is>
          <t>WATCH</t>
        </is>
      </c>
      <c r="V191" s="40">
        <f>IFERROR(L191/J191,0)</f>
        <v/>
      </c>
      <c r="W191" s="29" t="inlineStr">
        <is>
          <t>Monitor performance and collect more data.</t>
        </is>
      </c>
      <c r="X191" s="29" t="inlineStr">
        <is>
          <t>Cost is below the 250 watch threshold.</t>
        </is>
      </c>
    </row>
    <row r="192">
      <c r="A192" s="29" t="inlineStr">
        <is>
          <t>average_price</t>
        </is>
      </c>
      <c r="B192" s="29" t="inlineStr">
        <is>
          <t>Medium priority</t>
        </is>
      </c>
      <c r="C192" s="29" t="inlineStr">
        <is>
          <t>average_price.csv</t>
        </is>
      </c>
      <c r="D192" s="29" t="inlineStr">
        <is>
          <t>703500988</t>
        </is>
      </c>
      <c r="E192" s="29" t="inlineStr">
        <is>
          <t>Карданний вал задній BRP Can-Am Outlander Renegade G2 G2S 2016+</t>
        </is>
      </c>
      <c r="F192" s="35" t="n">
        <v>0</v>
      </c>
      <c r="G192" s="35" t="n">
        <v>0</v>
      </c>
      <c r="H192" s="36" t="n"/>
      <c r="I192" s="37" t="n">
        <v>0</v>
      </c>
      <c r="J192" s="37" t="n">
        <v>0</v>
      </c>
      <c r="K192" s="38" t="n">
        <v>0</v>
      </c>
      <c r="L192" s="37" t="n">
        <v>0</v>
      </c>
      <c r="M192" s="37" t="n">
        <v>0</v>
      </c>
      <c r="N192" s="38" t="n">
        <v>0</v>
      </c>
      <c r="O192" s="37" t="n">
        <v>0</v>
      </c>
      <c r="P192" s="29" t="inlineStr">
        <is>
          <t>http://t2.gstatic.com/shopping?q=tbn:ANd9GcTEJFWpl_39wpzhq0mrfEx0vygHGDrYpRZEf7ub6S1PGy34iiOFaDkT6rpX0659QAHiPAymsbM-</t>
        </is>
      </c>
      <c r="Q192" s="29" t="inlineStr">
        <is>
          <t>Відповідає вимогам</t>
        </is>
      </c>
      <c r="R192" s="29" t="n"/>
      <c r="S192" s="29" t="inlineStr">
        <is>
          <t>грн17 381,00</t>
        </is>
      </c>
      <c r="T192" s="29" t="inlineStr">
        <is>
          <t>UAH</t>
        </is>
      </c>
      <c r="U192" s="39" t="inlineStr">
        <is>
          <t>WATCH</t>
        </is>
      </c>
      <c r="V192" s="40">
        <f>IFERROR(L192/J192,0)</f>
        <v/>
      </c>
      <c r="W192" s="29" t="inlineStr">
        <is>
          <t>Monitor performance and collect more data.</t>
        </is>
      </c>
      <c r="X192" s="29" t="inlineStr">
        <is>
          <t>Cost is below the 250 watch threshold.</t>
        </is>
      </c>
    </row>
    <row r="193">
      <c r="A193" s="29" t="inlineStr">
        <is>
          <t>average_price</t>
        </is>
      </c>
      <c r="B193" s="29" t="inlineStr">
        <is>
          <t>Medium priority</t>
        </is>
      </c>
      <c r="C193" s="29" t="inlineStr">
        <is>
          <t>average_price.csv</t>
        </is>
      </c>
      <c r="D193" s="29" t="inlineStr">
        <is>
          <t>1333943</t>
        </is>
      </c>
      <c r="E193" s="29" t="inlineStr">
        <is>
          <t>Піввісь передня Polaris RZR XP 1000 2014-2019</t>
        </is>
      </c>
      <c r="F193" s="35" t="n">
        <v>0</v>
      </c>
      <c r="G193" s="35" t="n">
        <v>0</v>
      </c>
      <c r="H193" s="36" t="n"/>
      <c r="I193" s="37" t="n">
        <v>0</v>
      </c>
      <c r="J193" s="37" t="n">
        <v>0</v>
      </c>
      <c r="K193" s="38" t="n">
        <v>0</v>
      </c>
      <c r="L193" s="37" t="n">
        <v>0</v>
      </c>
      <c r="M193" s="37" t="n">
        <v>0</v>
      </c>
      <c r="N193" s="38" t="n">
        <v>0</v>
      </c>
      <c r="O193" s="37" t="n">
        <v>0</v>
      </c>
      <c r="P193" s="29" t="inlineStr">
        <is>
          <t>http://t1.gstatic.com/shopping?q=tbn:ANd9GcRuBjbRBFeg-JH64vRRki7UCmEv5MYkLR1y1rjjTqJomcEAjRbjqu97zuh24rRNX8FtsCkbky8</t>
        </is>
      </c>
      <c r="Q193" s="29" t="inlineStr">
        <is>
          <t>Відповідає вимогам</t>
        </is>
      </c>
      <c r="R193" s="29" t="n"/>
      <c r="S193" s="29" t="inlineStr">
        <is>
          <t>грн11 375,00</t>
        </is>
      </c>
      <c r="T193" s="29" t="inlineStr">
        <is>
          <t>UAH</t>
        </is>
      </c>
      <c r="U193" s="39" t="inlineStr">
        <is>
          <t>WATCH</t>
        </is>
      </c>
      <c r="V193" s="40">
        <f>IFERROR(L193/J193,0)</f>
        <v/>
      </c>
      <c r="W193" s="29" t="inlineStr">
        <is>
          <t>Monitor performance and collect more data.</t>
        </is>
      </c>
      <c r="X193" s="29" t="inlineStr">
        <is>
          <t>Cost is below the 250 watch threshold.</t>
        </is>
      </c>
    </row>
    <row r="194">
      <c r="A194" s="29" t="inlineStr">
        <is>
          <t>average_price</t>
        </is>
      </c>
      <c r="B194" s="29" t="inlineStr">
        <is>
          <t>Medium priority</t>
        </is>
      </c>
      <c r="C194" s="29" t="inlineStr">
        <is>
          <t>average_price.csv</t>
        </is>
      </c>
      <c r="D194" s="29" t="inlineStr">
        <is>
          <t>59011-0047</t>
        </is>
      </c>
      <c r="E194" s="29" t="inlineStr">
        <is>
          <t>Ремінь варіатора Kawasaki Teryx 1000 2020+</t>
        </is>
      </c>
      <c r="F194" s="35" t="n">
        <v>0</v>
      </c>
      <c r="G194" s="35" t="n">
        <v>0</v>
      </c>
      <c r="H194" s="36" t="n"/>
      <c r="I194" s="37" t="n">
        <v>0</v>
      </c>
      <c r="J194" s="37" t="n">
        <v>0</v>
      </c>
      <c r="K194" s="38" t="n">
        <v>0</v>
      </c>
      <c r="L194" s="37" t="n">
        <v>0</v>
      </c>
      <c r="M194" s="37" t="n">
        <v>0</v>
      </c>
      <c r="N194" s="38" t="n">
        <v>0</v>
      </c>
      <c r="O194" s="37" t="n">
        <v>0</v>
      </c>
      <c r="P194" s="29" t="inlineStr">
        <is>
          <t>http://t0.gstatic.com/shopping?q=tbn:ANd9GcQqjDyGGMxXi5P-ET98l9Cn7Rl5Vk4aZByESzNshxxYXs9mrApuJqE_2y2mwX4NH1s2LMeBzCQy</t>
        </is>
      </c>
      <c r="Q194" s="29" t="inlineStr">
        <is>
          <t>Відповідає вимогам</t>
        </is>
      </c>
      <c r="R194" s="29" t="n"/>
      <c r="S194" s="29" t="inlineStr">
        <is>
          <t>грн13 650,00</t>
        </is>
      </c>
      <c r="T194" s="29" t="inlineStr">
        <is>
          <t>UAH</t>
        </is>
      </c>
      <c r="U194" s="39" t="inlineStr">
        <is>
          <t>WATCH</t>
        </is>
      </c>
      <c r="V194" s="40">
        <f>IFERROR(L194/J194,0)</f>
        <v/>
      </c>
      <c r="W194" s="29" t="inlineStr">
        <is>
          <t>Monitor performance and collect more data.</t>
        </is>
      </c>
      <c r="X194" s="29" t="inlineStr">
        <is>
          <t>Cost is below the 250 watch threshold.</t>
        </is>
      </c>
    </row>
    <row r="195">
      <c r="A195" s="29" t="inlineStr">
        <is>
          <t>average_price</t>
        </is>
      </c>
      <c r="B195" s="29" t="inlineStr">
        <is>
          <t>Medium priority</t>
        </is>
      </c>
      <c r="C195" s="29" t="inlineStr">
        <is>
          <t>average_price.csv</t>
        </is>
      </c>
      <c r="D195" s="29" t="inlineStr">
        <is>
          <t>715006693</t>
        </is>
      </c>
      <c r="E195" s="29" t="inlineStr">
        <is>
          <t>Захисні сітки на двері BRP Can-Am Maverick X3</t>
        </is>
      </c>
      <c r="F195" s="35" t="n">
        <v>0</v>
      </c>
      <c r="G195" s="35" t="n">
        <v>0</v>
      </c>
      <c r="H195" s="36" t="n"/>
      <c r="I195" s="37" t="n">
        <v>0</v>
      </c>
      <c r="J195" s="37" t="n">
        <v>0</v>
      </c>
      <c r="K195" s="38" t="n">
        <v>0</v>
      </c>
      <c r="L195" s="37" t="n">
        <v>0</v>
      </c>
      <c r="M195" s="37" t="n">
        <v>0</v>
      </c>
      <c r="N195" s="38" t="n">
        <v>0</v>
      </c>
      <c r="O195" s="37" t="n">
        <v>0</v>
      </c>
      <c r="P195" s="29" t="inlineStr">
        <is>
          <t>http://t2.gstatic.com/shopping?q=tbn:ANd9GcQjTtdq8y4ZzwBJZqEEZdyLuGC-vL4oJ4ENxxt9MF3JjfurtLytWFQi9jOt</t>
        </is>
      </c>
      <c r="Q195" s="29" t="inlineStr">
        <is>
          <t>Відповідає вимогам</t>
        </is>
      </c>
      <c r="R195" s="29" t="n"/>
      <c r="S195" s="29" t="inlineStr">
        <is>
          <t>грн12 467,00</t>
        </is>
      </c>
      <c r="T195" s="29" t="inlineStr">
        <is>
          <t>UAH</t>
        </is>
      </c>
      <c r="U195" s="39" t="inlineStr">
        <is>
          <t>WATCH</t>
        </is>
      </c>
      <c r="V195" s="40">
        <f>IFERROR(L195/J195,0)</f>
        <v/>
      </c>
      <c r="W195" s="29" t="inlineStr">
        <is>
          <t>Monitor performance and collect more data.</t>
        </is>
      </c>
      <c r="X195" s="29" t="inlineStr">
        <is>
          <t>Cost is below the 250 watch threshold.</t>
        </is>
      </c>
    </row>
    <row r="196">
      <c r="A196" s="29" t="inlineStr">
        <is>
          <t>average_price</t>
        </is>
      </c>
      <c r="B196" s="29" t="inlineStr">
        <is>
          <t>Medium priority</t>
        </is>
      </c>
      <c r="C196" s="29" t="inlineStr">
        <is>
          <t>average_price.csv</t>
        </is>
      </c>
      <c r="D196" s="29" t="inlineStr">
        <is>
          <t>49118-1239</t>
        </is>
      </c>
      <c r="E196" s="29" t="inlineStr">
        <is>
          <t>Розподільний вал Kawasaki Brute Force 650​, Prairie ​650 700</t>
        </is>
      </c>
      <c r="F196" s="35" t="n">
        <v>0</v>
      </c>
      <c r="G196" s="35" t="n">
        <v>0</v>
      </c>
      <c r="H196" s="36" t="n"/>
      <c r="I196" s="37" t="n">
        <v>0</v>
      </c>
      <c r="J196" s="37" t="n">
        <v>0</v>
      </c>
      <c r="K196" s="38" t="n">
        <v>0</v>
      </c>
      <c r="L196" s="37" t="n">
        <v>0</v>
      </c>
      <c r="M196" s="37" t="n">
        <v>0</v>
      </c>
      <c r="N196" s="38" t="n">
        <v>0</v>
      </c>
      <c r="O196" s="37" t="n">
        <v>0</v>
      </c>
      <c r="P196" s="29" t="inlineStr">
        <is>
          <t>http://t1.gstatic.com/shopping?q=tbn:ANd9GcTAeVWbKX8beJ-UK8FgTtHzu_rQqs2rzMP2i0EofBquSpq2phGf77PoVeI0-8RvMI18L_41W2ViIQ</t>
        </is>
      </c>
      <c r="Q196" s="29" t="inlineStr">
        <is>
          <t>Відповідає вимогам</t>
        </is>
      </c>
      <c r="R196" s="29" t="n"/>
      <c r="S196" s="29" t="inlineStr">
        <is>
          <t>грн13 468,00</t>
        </is>
      </c>
      <c r="T196" s="29" t="inlineStr">
        <is>
          <t>UAH</t>
        </is>
      </c>
      <c r="U196" s="39" t="inlineStr">
        <is>
          <t>WATCH</t>
        </is>
      </c>
      <c r="V196" s="40">
        <f>IFERROR(L196/J196,0)</f>
        <v/>
      </c>
      <c r="W196" s="29" t="inlineStr">
        <is>
          <t>Monitor performance and collect more data.</t>
        </is>
      </c>
      <c r="X196" s="29" t="inlineStr">
        <is>
          <t>Cost is below the 250 watch threshold.</t>
        </is>
      </c>
    </row>
    <row r="197">
      <c r="A197" s="29" t="inlineStr">
        <is>
          <t>average_price</t>
        </is>
      </c>
      <c r="B197" s="29" t="inlineStr">
        <is>
          <t>Medium priority</t>
        </is>
      </c>
      <c r="C197" s="29" t="inlineStr">
        <is>
          <t>average_price.csv</t>
        </is>
      </c>
      <c r="D197" s="29" t="inlineStr">
        <is>
          <t>23110-hn7-000</t>
        </is>
      </c>
      <c r="E197" s="29" t="inlineStr">
        <is>
          <t>Корпус зчеплення Honda TRX 400 Rancher 2004-2007</t>
        </is>
      </c>
      <c r="F197" s="35" t="n">
        <v>0</v>
      </c>
      <c r="G197" s="35" t="n">
        <v>0</v>
      </c>
      <c r="H197" s="36" t="n"/>
      <c r="I197" s="37" t="n">
        <v>0</v>
      </c>
      <c r="J197" s="37" t="n">
        <v>0</v>
      </c>
      <c r="K197" s="38" t="n">
        <v>0</v>
      </c>
      <c r="L197" s="37" t="n">
        <v>0</v>
      </c>
      <c r="M197" s="37" t="n">
        <v>0</v>
      </c>
      <c r="N197" s="38" t="n">
        <v>0</v>
      </c>
      <c r="O197" s="37" t="n">
        <v>0</v>
      </c>
      <c r="P197" s="29" t="inlineStr">
        <is>
          <t>http://t3.gstatic.com/shopping?q=tbn:ANd9GcTzOaJDHy-OSWDAHhoPtIvlc9oI0KZgbxx2JUYSJO-ohz5mktWqeFeSNCvN0ydtBdj3vKx49VI</t>
        </is>
      </c>
      <c r="Q197" s="29" t="inlineStr">
        <is>
          <t>Відповідає вимогам</t>
        </is>
      </c>
      <c r="R197" s="29" t="n"/>
      <c r="S197" s="29" t="inlineStr">
        <is>
          <t>грн10 101,00</t>
        </is>
      </c>
      <c r="T197" s="29" t="inlineStr">
        <is>
          <t>UAH</t>
        </is>
      </c>
      <c r="U197" s="39" t="inlineStr">
        <is>
          <t>WATCH</t>
        </is>
      </c>
      <c r="V197" s="40">
        <f>IFERROR(L197/J197,0)</f>
        <v/>
      </c>
      <c r="W197" s="29" t="inlineStr">
        <is>
          <t>Monitor performance and collect more data.</t>
        </is>
      </c>
      <c r="X197" s="29" t="inlineStr">
        <is>
          <t>Cost is below the 250 watch threshold.</t>
        </is>
      </c>
    </row>
    <row r="198">
      <c r="A198" s="29" t="inlineStr">
        <is>
          <t>average_price</t>
        </is>
      </c>
      <c r="B198" s="29" t="inlineStr">
        <is>
          <t>Medium priority</t>
        </is>
      </c>
      <c r="C198" s="29" t="inlineStr">
        <is>
          <t>average_price.csv</t>
        </is>
      </c>
      <c r="D198" s="29" t="inlineStr">
        <is>
          <t>705503051</t>
        </is>
      </c>
      <c r="E198" s="29" t="inlineStr">
        <is>
          <t>Піввісь задня BRP Can-Am Traxter Defender HD10 2018+</t>
        </is>
      </c>
      <c r="F198" s="35" t="n">
        <v>0</v>
      </c>
      <c r="G198" s="35" t="n">
        <v>0</v>
      </c>
      <c r="H198" s="36" t="n"/>
      <c r="I198" s="37" t="n">
        <v>0</v>
      </c>
      <c r="J198" s="37" t="n">
        <v>0</v>
      </c>
      <c r="K198" s="38" t="n">
        <v>0</v>
      </c>
      <c r="L198" s="37" t="n">
        <v>0</v>
      </c>
      <c r="M198" s="37" t="n">
        <v>0</v>
      </c>
      <c r="N198" s="38" t="n">
        <v>0</v>
      </c>
      <c r="O198" s="37" t="n">
        <v>0</v>
      </c>
      <c r="P198" s="29" t="inlineStr">
        <is>
          <t>http://t1.gstatic.com/shopping?q=tbn:ANd9GcS0eN9hSLmxPB3pGqaKtVgukgtCNYtw_pw4WnhnRsh8Rn4epL-jbHpCBZx-w0LnaWFz-KTViIY</t>
        </is>
      </c>
      <c r="Q198" s="29" t="inlineStr">
        <is>
          <t>Відповідає вимогам</t>
        </is>
      </c>
      <c r="R198" s="29" t="n"/>
      <c r="S198" s="29" t="inlineStr">
        <is>
          <t>грн13 832,00</t>
        </is>
      </c>
      <c r="T198" s="29" t="inlineStr">
        <is>
          <t>UAH</t>
        </is>
      </c>
      <c r="U198" s="39" t="inlineStr">
        <is>
          <t>WATCH</t>
        </is>
      </c>
      <c r="V198" s="40">
        <f>IFERROR(L198/J198,0)</f>
        <v/>
      </c>
      <c r="W198" s="29" t="inlineStr">
        <is>
          <t>Monitor performance and collect more data.</t>
        </is>
      </c>
      <c r="X198" s="29" t="inlineStr">
        <is>
          <t>Cost is below the 250 watch threshold.</t>
        </is>
      </c>
    </row>
    <row r="199">
      <c r="A199" s="29" t="inlineStr">
        <is>
          <t>average_price</t>
        </is>
      </c>
      <c r="B199" s="29" t="inlineStr">
        <is>
          <t>Medium priority</t>
        </is>
      </c>
      <c r="C199" s="29" t="inlineStr">
        <is>
          <t>average_price.csv</t>
        </is>
      </c>
      <c r="D199" s="29" t="inlineStr">
        <is>
          <t>715006382</t>
        </is>
      </c>
      <c r="E199" s="29" t="inlineStr">
        <is>
          <t>Вітрове скло BRP Can-Am Outlander Renegade G2 G2L G2S</t>
        </is>
      </c>
      <c r="F199" s="35" t="n">
        <v>0</v>
      </c>
      <c r="G199" s="35" t="n">
        <v>0</v>
      </c>
      <c r="H199" s="36" t="n"/>
      <c r="I199" s="37" t="n">
        <v>0</v>
      </c>
      <c r="J199" s="37" t="n">
        <v>0</v>
      </c>
      <c r="K199" s="38" t="n">
        <v>0</v>
      </c>
      <c r="L199" s="37" t="n">
        <v>0</v>
      </c>
      <c r="M199" s="37" t="n">
        <v>0</v>
      </c>
      <c r="N199" s="38" t="n">
        <v>0</v>
      </c>
      <c r="O199" s="37" t="n">
        <v>0</v>
      </c>
      <c r="P199" s="29" t="inlineStr">
        <is>
          <t>http://t1.gstatic.com/shopping?q=tbn:ANd9GcT9XTA5hWEExCXOlvSDw9mlMdbEBvxJA1turcmzXtl8C2ROuz0uw1Mepnub4F1AQiQIMmjtj6Ee</t>
        </is>
      </c>
      <c r="Q199" s="29" t="inlineStr">
        <is>
          <t>Відповідає вимогам</t>
        </is>
      </c>
      <c r="R199" s="29" t="n"/>
      <c r="S199" s="29" t="inlineStr">
        <is>
          <t>грн15 789,00</t>
        </is>
      </c>
      <c r="T199" s="29" t="inlineStr">
        <is>
          <t>UAH</t>
        </is>
      </c>
      <c r="U199" s="39" t="inlineStr">
        <is>
          <t>WATCH</t>
        </is>
      </c>
      <c r="V199" s="40">
        <f>IFERROR(L199/J199,0)</f>
        <v/>
      </c>
      <c r="W199" s="29" t="inlineStr">
        <is>
          <t>Monitor performance and collect more data.</t>
        </is>
      </c>
      <c r="X199" s="29" t="inlineStr">
        <is>
          <t>Cost is below the 250 watch threshold.</t>
        </is>
      </c>
    </row>
    <row r="200">
      <c r="A200" s="29" t="inlineStr">
        <is>
          <t>average_price</t>
        </is>
      </c>
      <c r="B200" s="29" t="inlineStr">
        <is>
          <t>Medium priority</t>
        </is>
      </c>
      <c r="C200" s="29" t="inlineStr">
        <is>
          <t>average_price.csv</t>
        </is>
      </c>
      <c r="D200" s="29" t="inlineStr">
        <is>
          <t>ab8-ca-8-307</t>
        </is>
      </c>
      <c r="E200" s="29" t="inlineStr">
        <is>
          <t>Посилена піввісь задня BRP Can-Am Maverick 1000 2013-2015</t>
        </is>
      </c>
      <c r="F200" s="35" t="n">
        <v>0</v>
      </c>
      <c r="G200" s="35" t="n">
        <v>0</v>
      </c>
      <c r="H200" s="36" t="n"/>
      <c r="I200" s="37" t="n">
        <v>0</v>
      </c>
      <c r="J200" s="37" t="n">
        <v>0</v>
      </c>
      <c r="K200" s="38" t="n">
        <v>0</v>
      </c>
      <c r="L200" s="37" t="n">
        <v>0</v>
      </c>
      <c r="M200" s="37" t="n">
        <v>0</v>
      </c>
      <c r="N200" s="38" t="n">
        <v>0</v>
      </c>
      <c r="O200" s="37" t="n">
        <v>0</v>
      </c>
      <c r="P200" s="29" t="inlineStr">
        <is>
          <t>http://t3.gstatic.com/shopping?q=tbn:ANd9GcSfp45noj_56LkP7KT9ugJyYrt-aXem7i4OmLqcAeF2b-8S81O6eYvpwOZvB7LbhxVN8u-8r20f</t>
        </is>
      </c>
      <c r="Q200" s="29" t="inlineStr">
        <is>
          <t>Відповідає вимогам</t>
        </is>
      </c>
      <c r="R200" s="29" t="n"/>
      <c r="S200" s="29" t="inlineStr">
        <is>
          <t>грн13 286,00</t>
        </is>
      </c>
      <c r="T200" s="29" t="inlineStr">
        <is>
          <t>UAH</t>
        </is>
      </c>
      <c r="U200" s="39" t="inlineStr">
        <is>
          <t>WATCH</t>
        </is>
      </c>
      <c r="V200" s="40">
        <f>IFERROR(L200/J200,0)</f>
        <v/>
      </c>
      <c r="W200" s="29" t="inlineStr">
        <is>
          <t>Monitor performance and collect more data.</t>
        </is>
      </c>
      <c r="X200" s="29" t="inlineStr">
        <is>
          <t>Cost is below the 250 watch threshold.</t>
        </is>
      </c>
    </row>
    <row r="201">
      <c r="A201" s="29" t="inlineStr">
        <is>
          <t>average_price</t>
        </is>
      </c>
      <c r="B201" s="29" t="inlineStr">
        <is>
          <t>Medium priority</t>
        </is>
      </c>
      <c r="C201" s="29" t="inlineStr">
        <is>
          <t>average_price.csv</t>
        </is>
      </c>
      <c r="D201" s="29" t="inlineStr">
        <is>
          <t>705402007</t>
        </is>
      </c>
      <c r="E201" s="29" t="inlineStr">
        <is>
          <t>Піввісь передня права BRP Can-Am Maverick Trail 800 1000</t>
        </is>
      </c>
      <c r="F201" s="35" t="n">
        <v>0</v>
      </c>
      <c r="G201" s="35" t="n">
        <v>0</v>
      </c>
      <c r="H201" s="36" t="n"/>
      <c r="I201" s="37" t="n">
        <v>0</v>
      </c>
      <c r="J201" s="37" t="n">
        <v>0</v>
      </c>
      <c r="K201" s="38" t="n">
        <v>0</v>
      </c>
      <c r="L201" s="37" t="n">
        <v>0</v>
      </c>
      <c r="M201" s="37" t="n">
        <v>0</v>
      </c>
      <c r="N201" s="38" t="n">
        <v>0</v>
      </c>
      <c r="O201" s="37" t="n">
        <v>0</v>
      </c>
      <c r="P201" s="29" t="inlineStr">
        <is>
          <t>http://t1.gstatic.com/shopping?q=tbn:ANd9GcRzZrD7ZNB5yf12FrIy5dr8-dJmPciGUX2CYTBaDWjsDFcFFpnSCQaYBVNwbJ0OWukE_gI2I4zV</t>
        </is>
      </c>
      <c r="Q201" s="29" t="inlineStr">
        <is>
          <t>Відповідає вимогам</t>
        </is>
      </c>
      <c r="R201" s="29" t="n"/>
      <c r="S201" s="29" t="inlineStr">
        <is>
          <t>грн13 832,00</t>
        </is>
      </c>
      <c r="T201" s="29" t="inlineStr">
        <is>
          <t>UAH</t>
        </is>
      </c>
      <c r="U201" s="39" t="inlineStr">
        <is>
          <t>WATCH</t>
        </is>
      </c>
      <c r="V201" s="40">
        <f>IFERROR(L201/J201,0)</f>
        <v/>
      </c>
      <c r="W201" s="29" t="inlineStr">
        <is>
          <t>Monitor performance and collect more data.</t>
        </is>
      </c>
      <c r="X201" s="29" t="inlineStr">
        <is>
          <t>Cost is below the 250 watch threshold.</t>
        </is>
      </c>
    </row>
    <row r="202">
      <c r="A202" s="29" t="inlineStr">
        <is>
          <t>average_price</t>
        </is>
      </c>
      <c r="B202" s="29" t="inlineStr">
        <is>
          <t>Medium priority</t>
        </is>
      </c>
      <c r="C202" s="29" t="inlineStr">
        <is>
          <t>average_price.csv</t>
        </is>
      </c>
      <c r="D202" s="29" t="inlineStr">
        <is>
          <t>41431-hp0-a00</t>
        </is>
      </c>
      <c r="E202" s="29" t="inlineStr">
        <is>
          <t>Планетарка заднього редуктора Honda TRX 400 420 450 500 520 (41T)</t>
        </is>
      </c>
      <c r="F202" s="35" t="n">
        <v>0</v>
      </c>
      <c r="G202" s="35" t="n">
        <v>0</v>
      </c>
      <c r="H202" s="36" t="n"/>
      <c r="I202" s="37" t="n">
        <v>0</v>
      </c>
      <c r="J202" s="37" t="n">
        <v>0</v>
      </c>
      <c r="K202" s="38" t="n">
        <v>0</v>
      </c>
      <c r="L202" s="37" t="n">
        <v>0</v>
      </c>
      <c r="M202" s="37" t="n">
        <v>0</v>
      </c>
      <c r="N202" s="38" t="n">
        <v>0</v>
      </c>
      <c r="O202" s="37" t="n">
        <v>0</v>
      </c>
      <c r="P202" s="29" t="inlineStr">
        <is>
          <t>http://t0.gstatic.com/shopping?q=tbn:ANd9GcQRODZKupgHIIhv6mHtQZn4Hw2g1nY9smS4O_IxrokNQuSNbfT8mgOxsv1lU9O4PGJHf-pTHS8</t>
        </is>
      </c>
      <c r="Q202" s="29" t="inlineStr">
        <is>
          <t>Відповідає вимогам</t>
        </is>
      </c>
      <c r="R202" s="29" t="n"/>
      <c r="S202" s="29" t="inlineStr">
        <is>
          <t>грн14 242,00</t>
        </is>
      </c>
      <c r="T202" s="29" t="inlineStr">
        <is>
          <t>UAH</t>
        </is>
      </c>
      <c r="U202" s="39" t="inlineStr">
        <is>
          <t>WATCH</t>
        </is>
      </c>
      <c r="V202" s="40">
        <f>IFERROR(L202/J202,0)</f>
        <v/>
      </c>
      <c r="W202" s="29" t="inlineStr">
        <is>
          <t>Monitor performance and collect more data.</t>
        </is>
      </c>
      <c r="X202" s="29" t="inlineStr">
        <is>
          <t>Cost is below the 250 watch threshold.</t>
        </is>
      </c>
    </row>
    <row r="203">
      <c r="A203" s="29" t="inlineStr">
        <is>
          <t>average_price</t>
        </is>
      </c>
      <c r="B203" s="29" t="inlineStr">
        <is>
          <t>Medium priority</t>
        </is>
      </c>
      <c r="C203" s="29" t="inlineStr">
        <is>
          <t>average_price.csv</t>
        </is>
      </c>
      <c r="D203" s="29" t="inlineStr">
        <is>
          <t>705503025</t>
        </is>
      </c>
      <c r="E203" s="29" t="inlineStr">
        <is>
          <t>Піввісь задня ліва BRP Can-Am Outlander Renegade G2 G2S XMR 2020+</t>
        </is>
      </c>
      <c r="F203" s="35" t="n">
        <v>0</v>
      </c>
      <c r="G203" s="35" t="n">
        <v>0</v>
      </c>
      <c r="H203" s="36" t="n"/>
      <c r="I203" s="37" t="n">
        <v>0</v>
      </c>
      <c r="J203" s="37" t="n">
        <v>0</v>
      </c>
      <c r="K203" s="38" t="n">
        <v>0</v>
      </c>
      <c r="L203" s="37" t="n">
        <v>0</v>
      </c>
      <c r="M203" s="37" t="n">
        <v>0</v>
      </c>
      <c r="N203" s="38" t="n">
        <v>0</v>
      </c>
      <c r="O203" s="37" t="n">
        <v>0</v>
      </c>
      <c r="P203" s="29" t="inlineStr">
        <is>
          <t>http://t0.gstatic.com/shopping?q=tbn:ANd9GcTalZhYHZ8JeU2KmoeCw0PCcGaFeufDMvX6ay7UBn_aHewge61anpoMOZWB1Mfz30GMJUt_jQug</t>
        </is>
      </c>
      <c r="Q203" s="29" t="inlineStr">
        <is>
          <t>Відповідає вимогам</t>
        </is>
      </c>
      <c r="R203" s="29" t="n"/>
      <c r="S203" s="29" t="inlineStr">
        <is>
          <t>грн13 832,00</t>
        </is>
      </c>
      <c r="T203" s="29" t="inlineStr">
        <is>
          <t>UAH</t>
        </is>
      </c>
      <c r="U203" s="39" t="inlineStr">
        <is>
          <t>WATCH</t>
        </is>
      </c>
      <c r="V203" s="40">
        <f>IFERROR(L203/J203,0)</f>
        <v/>
      </c>
      <c r="W203" s="29" t="inlineStr">
        <is>
          <t>Monitor performance and collect more data.</t>
        </is>
      </c>
      <c r="X203" s="29" t="inlineStr">
        <is>
          <t>Cost is below the 250 watch threshold.</t>
        </is>
      </c>
    </row>
    <row r="204">
      <c r="A204" s="29" t="inlineStr">
        <is>
          <t>average_price</t>
        </is>
      </c>
      <c r="B204" s="29" t="inlineStr">
        <is>
          <t>Medium priority</t>
        </is>
      </c>
      <c r="C204" s="29" t="inlineStr">
        <is>
          <t>average_price.csv</t>
        </is>
      </c>
      <c r="D204" s="29" t="inlineStr">
        <is>
          <t>715004954</t>
        </is>
      </c>
      <c r="E204" s="29" t="inlineStr">
        <is>
          <t>Дуга багажної площадки LinQ для BRP Can-Am Outlander G3L</t>
        </is>
      </c>
      <c r="F204" s="35" t="n">
        <v>0</v>
      </c>
      <c r="G204" s="35" t="n">
        <v>0</v>
      </c>
      <c r="H204" s="36" t="n"/>
      <c r="I204" s="37" t="n">
        <v>0</v>
      </c>
      <c r="J204" s="37" t="n">
        <v>0</v>
      </c>
      <c r="K204" s="38" t="n">
        <v>0</v>
      </c>
      <c r="L204" s="37" t="n">
        <v>0</v>
      </c>
      <c r="M204" s="37" t="n">
        <v>0</v>
      </c>
      <c r="N204" s="38" t="n">
        <v>0</v>
      </c>
      <c r="O204" s="37" t="n">
        <v>0</v>
      </c>
      <c r="P204" s="29" t="inlineStr">
        <is>
          <t>http://t2.gstatic.com/shopping?q=tbn:ANd9GcSdaRQi9EAa2yHvk27OOtsDI9noWeQh-IlS33CW3tDEVBsIDGmreeZdRNxbZK9ve0o-zhDA1BSf</t>
        </is>
      </c>
      <c r="Q204" s="29" t="inlineStr">
        <is>
          <t>Відповідає вимогам</t>
        </is>
      </c>
      <c r="R204" s="29" t="n"/>
      <c r="S204" s="29" t="inlineStr">
        <is>
          <t>грн12 467,00</t>
        </is>
      </c>
      <c r="T204" s="29" t="inlineStr">
        <is>
          <t>UAH</t>
        </is>
      </c>
      <c r="U204" s="39" t="inlineStr">
        <is>
          <t>WATCH</t>
        </is>
      </c>
      <c r="V204" s="40">
        <f>IFERROR(L204/J204,0)</f>
        <v/>
      </c>
      <c r="W204" s="29" t="inlineStr">
        <is>
          <t>Monitor performance and collect more data.</t>
        </is>
      </c>
      <c r="X204" s="29" t="inlineStr">
        <is>
          <t>Cost is below the 250 watch threshold.</t>
        </is>
      </c>
    </row>
    <row r="205">
      <c r="A205" s="29" t="inlineStr">
        <is>
          <t>average_price</t>
        </is>
      </c>
      <c r="B205" s="29" t="inlineStr">
        <is>
          <t>Medium priority</t>
        </is>
      </c>
      <c r="C205" s="29" t="inlineStr">
        <is>
          <t>average_price.csv</t>
        </is>
      </c>
      <c r="D205" s="29" t="inlineStr">
        <is>
          <t>12100-hn6-000</t>
        </is>
      </c>
      <c r="E205" s="29" t="inlineStr">
        <is>
          <t>Циліндр двигуна Honda TRX 250 Recon (97+), 250 Sportrax (01-08)</t>
        </is>
      </c>
      <c r="F205" s="35" t="n">
        <v>0</v>
      </c>
      <c r="G205" s="35" t="n">
        <v>0</v>
      </c>
      <c r="H205" s="36" t="n"/>
      <c r="I205" s="37" t="n">
        <v>0</v>
      </c>
      <c r="J205" s="37" t="n">
        <v>0</v>
      </c>
      <c r="K205" s="38" t="n">
        <v>0</v>
      </c>
      <c r="L205" s="37" t="n">
        <v>0</v>
      </c>
      <c r="M205" s="37" t="n">
        <v>0</v>
      </c>
      <c r="N205" s="38" t="n">
        <v>0</v>
      </c>
      <c r="O205" s="37" t="n">
        <v>0</v>
      </c>
      <c r="P205" s="29" t="inlineStr">
        <is>
          <t>http://t2.gstatic.com/shopping?q=tbn:ANd9GcRdIrEYjrg5RcHMTM4i0N7ZJcwyGmvUtfCYs-SdldVDrG4pIajDMWsqEst2uBstoKNYxxStbS32</t>
        </is>
      </c>
      <c r="Q205" s="29" t="inlineStr">
        <is>
          <t>Відповідає вимогам</t>
        </is>
      </c>
      <c r="R205" s="29" t="n"/>
      <c r="S205" s="29" t="inlineStr">
        <is>
          <t>грн20 293,00</t>
        </is>
      </c>
      <c r="T205" s="29" t="inlineStr">
        <is>
          <t>UAH</t>
        </is>
      </c>
      <c r="U205" s="39" t="inlineStr">
        <is>
          <t>WATCH</t>
        </is>
      </c>
      <c r="V205" s="40">
        <f>IFERROR(L205/J205,0)</f>
        <v/>
      </c>
      <c r="W205" s="29" t="inlineStr">
        <is>
          <t>Monitor performance and collect more data.</t>
        </is>
      </c>
      <c r="X205" s="29" t="inlineStr">
        <is>
          <t>Cost is below the 250 watch threshold.</t>
        </is>
      </c>
    </row>
    <row r="206">
      <c r="A206" s="29" t="inlineStr">
        <is>
          <t>average_price</t>
        </is>
      </c>
      <c r="B206" s="29" t="inlineStr">
        <is>
          <t>Medium priority</t>
        </is>
      </c>
      <c r="C206" s="29" t="inlineStr">
        <is>
          <t>average_price.csv</t>
        </is>
      </c>
      <c r="D206" s="29" t="inlineStr">
        <is>
          <t>715009507</t>
        </is>
      </c>
      <c r="E206" s="29" t="inlineStr">
        <is>
          <t>Крило переднє ліве BRP Can-Am Outlander G3L (Legion Red)</t>
        </is>
      </c>
      <c r="F206" s="35" t="n">
        <v>0</v>
      </c>
      <c r="G206" s="35" t="n">
        <v>0</v>
      </c>
      <c r="H206" s="36" t="n"/>
      <c r="I206" s="37" t="n">
        <v>0</v>
      </c>
      <c r="J206" s="37" t="n">
        <v>0</v>
      </c>
      <c r="K206" s="38" t="n">
        <v>0</v>
      </c>
      <c r="L206" s="37" t="n">
        <v>0</v>
      </c>
      <c r="M206" s="37" t="n">
        <v>0</v>
      </c>
      <c r="N206" s="38" t="n">
        <v>0</v>
      </c>
      <c r="O206" s="37" t="n">
        <v>0</v>
      </c>
      <c r="P206" s="29" t="inlineStr">
        <is>
          <t>http://t3.gstatic.com/shopping?q=tbn:ANd9GcQvulNtrCLqGkA6-LKgwC1WYF2LHM-kCv4d4M_lZQ0Kxl_h1FE-XxAcX-N4UZpuCmEjfbY1zQ</t>
        </is>
      </c>
      <c r="Q206" s="29" t="inlineStr">
        <is>
          <t>Відповідає вимогам</t>
        </is>
      </c>
      <c r="R206" s="29" t="n"/>
      <c r="S206" s="29" t="inlineStr">
        <is>
          <t>грн11 648,00</t>
        </is>
      </c>
      <c r="T206" s="29" t="inlineStr">
        <is>
          <t>UAH</t>
        </is>
      </c>
      <c r="U206" s="39" t="inlineStr">
        <is>
          <t>WATCH</t>
        </is>
      </c>
      <c r="V206" s="40">
        <f>IFERROR(L206/J206,0)</f>
        <v/>
      </c>
      <c r="W206" s="29" t="inlineStr">
        <is>
          <t>Monitor performance and collect more data.</t>
        </is>
      </c>
      <c r="X206" s="29" t="inlineStr">
        <is>
          <t>Cost is below the 250 watch threshold.</t>
        </is>
      </c>
    </row>
    <row r="207">
      <c r="A207" s="29" t="inlineStr">
        <is>
          <t>average_price</t>
        </is>
      </c>
      <c r="B207" s="29" t="inlineStr">
        <is>
          <t>Medium priority</t>
        </is>
      </c>
      <c r="C207" s="29" t="inlineStr">
        <is>
          <t>average_price.csv</t>
        </is>
      </c>
      <c r="D207" s="29" t="inlineStr">
        <is>
          <t>f1s-6153e-01-00</t>
        </is>
      </c>
      <c r="E207" s="29" t="inlineStr">
        <is>
          <t>Трос системи трима Yamaha FX Cruiser 2002-2007</t>
        </is>
      </c>
      <c r="F207" s="35" t="n">
        <v>0</v>
      </c>
      <c r="G207" s="35" t="n">
        <v>0</v>
      </c>
      <c r="H207" s="36" t="n"/>
      <c r="I207" s="37" t="n">
        <v>0</v>
      </c>
      <c r="J207" s="37" t="n">
        <v>0</v>
      </c>
      <c r="K207" s="38" t="n">
        <v>0</v>
      </c>
      <c r="L207" s="37" t="n">
        <v>0</v>
      </c>
      <c r="M207" s="37" t="n">
        <v>0</v>
      </c>
      <c r="N207" s="38" t="n">
        <v>0</v>
      </c>
      <c r="O207" s="37" t="n">
        <v>0</v>
      </c>
      <c r="P207" s="29" t="inlineStr">
        <is>
          <t>http://t1.gstatic.com/shopping?q=tbn:ANd9GcT1I6pdgxY-lXuN7z0R-P1D-tYoDmHrgok68YCQqCRONzFscDAH-70muryyUlsLY7aezepomDus</t>
        </is>
      </c>
      <c r="Q207" s="29" t="inlineStr">
        <is>
          <t>Відповідає вимогам</t>
        </is>
      </c>
      <c r="R207" s="29" t="n"/>
      <c r="S207" s="29" t="inlineStr">
        <is>
          <t>грн17 245,00</t>
        </is>
      </c>
      <c r="T207" s="29" t="inlineStr">
        <is>
          <t>UAH</t>
        </is>
      </c>
      <c r="U207" s="39" t="inlineStr">
        <is>
          <t>WATCH</t>
        </is>
      </c>
      <c r="V207" s="40">
        <f>IFERROR(L207/J207,0)</f>
        <v/>
      </c>
      <c r="W207" s="29" t="inlineStr">
        <is>
          <t>Monitor performance and collect more data.</t>
        </is>
      </c>
      <c r="X207" s="29" t="inlineStr">
        <is>
          <t>Cost is below the 250 watch threshold.</t>
        </is>
      </c>
    </row>
    <row r="208">
      <c r="A208" s="29" t="inlineStr">
        <is>
          <t>average_price</t>
        </is>
      </c>
      <c r="B208" s="29" t="inlineStr">
        <is>
          <t>Medium priority</t>
        </is>
      </c>
      <c r="C208" s="29" t="inlineStr">
        <is>
          <t>average_price.csv</t>
        </is>
      </c>
      <c r="D208" s="29" t="inlineStr">
        <is>
          <t>05198</t>
        </is>
      </c>
      <c r="E208" s="29" t="inlineStr">
        <is>
          <t>Варіатор ведучий в зборі Polaris Sportsman 800 (11-14), RZR 800 (10-14), Ranger 800 (10-17)</t>
        </is>
      </c>
      <c r="F208" s="35" t="n">
        <v>0</v>
      </c>
      <c r="G208" s="35" t="n">
        <v>0</v>
      </c>
      <c r="H208" s="36" t="n"/>
      <c r="I208" s="37" t="n">
        <v>0</v>
      </c>
      <c r="J208" s="37" t="n">
        <v>0</v>
      </c>
      <c r="K208" s="38" t="n">
        <v>0</v>
      </c>
      <c r="L208" s="37" t="n">
        <v>0</v>
      </c>
      <c r="M208" s="37" t="n">
        <v>0</v>
      </c>
      <c r="N208" s="38" t="n">
        <v>0</v>
      </c>
      <c r="O208" s="37" t="n">
        <v>0</v>
      </c>
      <c r="P208" s="29" t="inlineStr">
        <is>
          <t>http://t1.gstatic.com/shopping?q=tbn:ANd9GcRsyQyC0Y9K0YohBQOR3NGDmsNDsF4tcw1lXeUEzRUlVoJpeC66ezStLMNWWJe-uX5fcWg-GrOu</t>
        </is>
      </c>
      <c r="Q208" s="29" t="inlineStr">
        <is>
          <t>Відповідає вимогам</t>
        </is>
      </c>
      <c r="R208" s="29" t="n"/>
      <c r="S208" s="29" t="inlineStr">
        <is>
          <t>грн12 513,00</t>
        </is>
      </c>
      <c r="T208" s="29" t="inlineStr">
        <is>
          <t>UAH</t>
        </is>
      </c>
      <c r="U208" s="39" t="inlineStr">
        <is>
          <t>WATCH</t>
        </is>
      </c>
      <c r="V208" s="40">
        <f>IFERROR(L208/J208,0)</f>
        <v/>
      </c>
      <c r="W208" s="29" t="inlineStr">
        <is>
          <t>Monitor performance and collect more data.</t>
        </is>
      </c>
      <c r="X208" s="29" t="inlineStr">
        <is>
          <t>Cost is below the 250 watch threshold.</t>
        </is>
      </c>
    </row>
    <row r="209">
      <c r="A209" s="29" t="inlineStr">
        <is>
          <t>average_price</t>
        </is>
      </c>
      <c r="B209" s="29" t="inlineStr">
        <is>
          <t>Medium priority</t>
        </is>
      </c>
      <c r="C209" s="29" t="inlineStr">
        <is>
          <t>average_price.csv</t>
        </is>
      </c>
      <c r="D209" s="29" t="inlineStr">
        <is>
          <t>295100909</t>
        </is>
      </c>
      <c r="E209" s="29" t="inlineStr">
        <is>
          <t>Пілон буксирувальний LinQ для BRP Sea-Doo</t>
        </is>
      </c>
      <c r="F209" s="35" t="n">
        <v>37</v>
      </c>
      <c r="G209" s="35" t="n">
        <v>1610</v>
      </c>
      <c r="H209" s="36" t="n">
        <v>2.3</v>
      </c>
      <c r="I209" s="37" t="n">
        <v>6.4</v>
      </c>
      <c r="J209" s="37" t="n">
        <v>236.89</v>
      </c>
      <c r="K209" s="38" t="n">
        <v>0</v>
      </c>
      <c r="L209" s="37" t="n">
        <v>0</v>
      </c>
      <c r="M209" s="37" t="n">
        <v>0</v>
      </c>
      <c r="N209" s="38" t="n">
        <v>0</v>
      </c>
      <c r="O209" s="37" t="n">
        <v>0</v>
      </c>
      <c r="P209" s="29" t="inlineStr">
        <is>
          <t>http://t1.gstatic.com/shopping?q=tbn:ANd9GcQ4d-5jaLIJSdlsz7FNRKZOIRhFOSgCgpOrwRhqDYHZeHPOij8tZ7ly8Fk-2V_BMqm6qGLuvG5w</t>
        </is>
      </c>
      <c r="Q209" s="29" t="inlineStr">
        <is>
          <t>Відповідає вимогам</t>
        </is>
      </c>
      <c r="R209" s="29" t="n"/>
      <c r="S209" s="29" t="inlineStr">
        <is>
          <t>грн20 748,00</t>
        </is>
      </c>
      <c r="T209" s="29" t="inlineStr">
        <is>
          <t>UAH</t>
        </is>
      </c>
      <c r="U209" s="39" t="inlineStr">
        <is>
          <t>WATCH</t>
        </is>
      </c>
      <c r="V209" s="40">
        <f>IFERROR(L209/J209,0)</f>
        <v/>
      </c>
      <c r="W209" s="29" t="inlineStr">
        <is>
          <t>Monitor performance and collect more data.</t>
        </is>
      </c>
      <c r="X209" s="29" t="inlineStr">
        <is>
          <t>Cost is below the 250 watch threshold.</t>
        </is>
      </c>
    </row>
    <row r="210">
      <c r="A210" s="29" t="inlineStr">
        <is>
          <t>average_price</t>
        </is>
      </c>
      <c r="B210" s="29" t="inlineStr">
        <is>
          <t>Medium priority</t>
        </is>
      </c>
      <c r="C210" s="29" t="inlineStr">
        <is>
          <t>average_price.csv</t>
        </is>
      </c>
      <c r="D210" s="29" t="inlineStr">
        <is>
          <t>1525graphite</t>
        </is>
      </c>
      <c r="E210" s="29" t="inlineStr">
        <is>
          <t>Вейдерси Finntrail Enduro 1525 Graphite</t>
        </is>
      </c>
      <c r="F210" s="35" t="n">
        <v>20</v>
      </c>
      <c r="G210" s="35" t="n">
        <v>1591</v>
      </c>
      <c r="H210" s="36" t="n">
        <v>1.26</v>
      </c>
      <c r="I210" s="37" t="n">
        <v>15.13</v>
      </c>
      <c r="J210" s="37" t="n">
        <v>302.67</v>
      </c>
      <c r="K210" s="38" t="n">
        <v>0</v>
      </c>
      <c r="L210" s="37" t="n">
        <v>0</v>
      </c>
      <c r="M210" s="37" t="n">
        <v>0</v>
      </c>
      <c r="N210" s="38" t="n">
        <v>3</v>
      </c>
      <c r="O210" s="37" t="n">
        <v>20430</v>
      </c>
      <c r="P210" s="29" t="inlineStr">
        <is>
          <t>http://t1.gstatic.com/shopping?q=tbn:ANd9GcSMZJH7VElUtQNhaWq1j3YUBeFQLSd-buhvqFjHk-Cw4D0sKsG9_ZOAkuNvesJDRUuToJ1Rx40</t>
        </is>
      </c>
      <c r="Q210" s="29" t="inlineStr">
        <is>
          <t>Відповідає вимогам</t>
        </is>
      </c>
      <c r="R210" s="29" t="n"/>
      <c r="S210" s="29" t="inlineStr">
        <is>
          <t>грн18 200,00</t>
        </is>
      </c>
      <c r="T210" s="29" t="inlineStr">
        <is>
          <t>UAH</t>
        </is>
      </c>
      <c r="U210" s="39" t="inlineStr">
        <is>
          <t>WATCH</t>
        </is>
      </c>
      <c r="V210" s="40">
        <f>IFERROR(L210/J210,0)</f>
        <v/>
      </c>
      <c r="W210" s="29" t="inlineStr">
        <is>
          <t>Monitor performance and collect more data.</t>
        </is>
      </c>
      <c r="X210" s="29" t="inlineStr">
        <is>
          <t>Performance is below the scale and keep thresholds.</t>
        </is>
      </c>
    </row>
    <row r="211">
      <c r="A211" s="29" t="inlineStr">
        <is>
          <t>average_price</t>
        </is>
      </c>
      <c r="B211" s="29" t="inlineStr">
        <is>
          <t>Medium priority</t>
        </is>
      </c>
      <c r="C211" s="29" t="inlineStr">
        <is>
          <t>average_price.csv</t>
        </is>
      </c>
      <c r="D211" s="29" t="inlineStr">
        <is>
          <t>60s-01</t>
        </is>
      </c>
      <c r="E211" s="29" t="inlineStr">
        <is>
          <t>Мотогарнітура Sena 60S</t>
        </is>
      </c>
      <c r="F211" s="35" t="n">
        <v>151</v>
      </c>
      <c r="G211" s="35" t="n">
        <v>9652</v>
      </c>
      <c r="H211" s="36" t="n">
        <v>1.56</v>
      </c>
      <c r="I211" s="37" t="n">
        <v>25.07</v>
      </c>
      <c r="J211" s="37" t="n">
        <v>3784.85</v>
      </c>
      <c r="K211" s="38" t="n">
        <v>2.05</v>
      </c>
      <c r="L211" s="37" t="n">
        <v>18433.92</v>
      </c>
      <c r="M211" s="37" t="n">
        <v>1850.21</v>
      </c>
      <c r="N211" s="38" t="n">
        <v>14.05</v>
      </c>
      <c r="O211" s="37" t="n">
        <v>218973.92</v>
      </c>
      <c r="P211" s="29" t="inlineStr">
        <is>
          <t>http://t0.gstatic.com/shopping?q=tbn:ANd9GcSnDJ55-W8Cz9Rz6cmq9fZXCQeMXSA1CUcLgTgfdM86DBgzZJ7Nxk-3czeOG5cZLjgceDu_-t1c</t>
        </is>
      </c>
      <c r="Q211" s="29" t="inlineStr">
        <is>
          <t>Відповідає вимогам</t>
        </is>
      </c>
      <c r="R211" s="29" t="n"/>
      <c r="S211" s="29" t="inlineStr">
        <is>
          <t>грн16 835,00</t>
        </is>
      </c>
      <c r="T211" s="29" t="inlineStr">
        <is>
          <t>UAH</t>
        </is>
      </c>
      <c r="U211" s="42" t="inlineStr">
        <is>
          <t>KEEP</t>
        </is>
      </c>
      <c r="V211" s="40">
        <f>IFERROR(L211/J211,0)</f>
        <v/>
      </c>
      <c r="W211" s="29" t="inlineStr">
        <is>
          <t>Keep running at the current budget.</t>
        </is>
      </c>
      <c r="X211" s="29" t="inlineStr">
        <is>
          <t>At least 2 conversions.</t>
        </is>
      </c>
    </row>
    <row r="212">
      <c r="A212" s="29" t="inlineStr">
        <is>
          <t>average_price</t>
        </is>
      </c>
      <c r="B212" s="29" t="inlineStr">
        <is>
          <t>Medium priority</t>
        </is>
      </c>
      <c r="C212" s="29" t="inlineStr">
        <is>
          <t>average_price.csv</t>
        </is>
      </c>
      <c r="D212" s="29" t="inlineStr">
        <is>
          <t>9290380907</t>
        </is>
      </c>
      <c r="E212" s="29" t="inlineStr">
        <is>
          <t>Шолом BRP Can-Am Pura Charcoal Grey (L)</t>
        </is>
      </c>
      <c r="F212" s="35" t="n">
        <v>4</v>
      </c>
      <c r="G212" s="35" t="n">
        <v>1255</v>
      </c>
      <c r="H212" s="36" t="n">
        <v>0.32</v>
      </c>
      <c r="I212" s="37" t="n">
        <v>4.88</v>
      </c>
      <c r="J212" s="37" t="n">
        <v>19.51</v>
      </c>
      <c r="K212" s="38" t="n">
        <v>0</v>
      </c>
      <c r="L212" s="37" t="n">
        <v>0</v>
      </c>
      <c r="M212" s="37" t="n">
        <v>0</v>
      </c>
      <c r="N212" s="38" t="n">
        <v>0</v>
      </c>
      <c r="O212" s="37" t="n">
        <v>0</v>
      </c>
      <c r="P212" s="29" t="inlineStr">
        <is>
          <t>http://t1.gstatic.com/shopping?q=tbn:ANd9GcSHkHxqEgc4aCjCjV8X3x6Un8sM_6pe_FeCGvG5XPiCh8rua6UoaZAj7QMDGnhRwG43O4hhRWRZ</t>
        </is>
      </c>
      <c r="Q212" s="29" t="inlineStr">
        <is>
          <t>Відповідає вимогам</t>
        </is>
      </c>
      <c r="R212" s="29" t="n"/>
      <c r="S212" s="29" t="inlineStr">
        <is>
          <t>грн14 060,00</t>
        </is>
      </c>
      <c r="T212" s="29" t="inlineStr">
        <is>
          <t>UAH</t>
        </is>
      </c>
      <c r="U212" s="39" t="inlineStr">
        <is>
          <t>WATCH</t>
        </is>
      </c>
      <c r="V212" s="40">
        <f>IFERROR(L212/J212,0)</f>
        <v/>
      </c>
      <c r="W212" s="29" t="inlineStr">
        <is>
          <t>Monitor performance and collect more data.</t>
        </is>
      </c>
      <c r="X212" s="29" t="inlineStr">
        <is>
          <t>Cost is below the 250 watch threshold.</t>
        </is>
      </c>
    </row>
    <row r="213">
      <c r="A213" s="29" t="inlineStr">
        <is>
          <t>average_price</t>
        </is>
      </c>
      <c r="B213" s="29" t="inlineStr">
        <is>
          <t>Medium priority</t>
        </is>
      </c>
      <c r="C213" s="29" t="inlineStr">
        <is>
          <t>average_price.csv</t>
        </is>
      </c>
      <c r="D213" s="29" t="inlineStr">
        <is>
          <t>715004202</t>
        </is>
      </c>
      <c r="E213" s="29" t="inlineStr">
        <is>
          <t>Снігоприбиральний відвал BRP Can-Am ProMount 1.52м</t>
        </is>
      </c>
      <c r="F213" s="35" t="n">
        <v>0</v>
      </c>
      <c r="G213" s="35" t="n">
        <v>4</v>
      </c>
      <c r="H213" s="36" t="n">
        <v>0</v>
      </c>
      <c r="I213" s="37" t="n">
        <v>0</v>
      </c>
      <c r="J213" s="37" t="n">
        <v>0</v>
      </c>
      <c r="K213" s="38" t="n">
        <v>0</v>
      </c>
      <c r="L213" s="37" t="n">
        <v>0</v>
      </c>
      <c r="M213" s="37" t="n">
        <v>0</v>
      </c>
      <c r="N213" s="38" t="n">
        <v>0</v>
      </c>
      <c r="O213" s="37" t="n">
        <v>0</v>
      </c>
      <c r="P213" s="29" t="inlineStr">
        <is>
          <t>http://t2.gstatic.com/shopping?q=tbn:ANd9GcTZr_q7Ckde2TXEdSCaKy08XIqVxuqWhc_XCEYY-xA75B4lE64mP82x_7eCBrUDPjUPR4ORfa4</t>
        </is>
      </c>
      <c r="Q213" s="29" t="inlineStr">
        <is>
          <t>Відповідає вимогам</t>
        </is>
      </c>
      <c r="R213" s="29" t="n"/>
      <c r="S213" s="29" t="inlineStr">
        <is>
          <t>грн24 843,00</t>
        </is>
      </c>
      <c r="T213" s="29" t="inlineStr">
        <is>
          <t>UAH</t>
        </is>
      </c>
      <c r="U213" s="39" t="inlineStr">
        <is>
          <t>WATCH</t>
        </is>
      </c>
      <c r="V213" s="40">
        <f>IFERROR(L213/J213,0)</f>
        <v/>
      </c>
      <c r="W213" s="29" t="inlineStr">
        <is>
          <t>Monitor performance and collect more data.</t>
        </is>
      </c>
      <c r="X213" s="29" t="inlineStr">
        <is>
          <t>Cost is below the 250 watch threshold.</t>
        </is>
      </c>
    </row>
    <row r="214">
      <c r="A214" s="29" t="inlineStr">
        <is>
          <t>average_price</t>
        </is>
      </c>
      <c r="B214" s="29" t="inlineStr">
        <is>
          <t>Medium priority</t>
        </is>
      </c>
      <c r="C214" s="29" t="inlineStr">
        <is>
          <t>average_price.csv</t>
        </is>
      </c>
      <c r="D214" s="29" t="inlineStr">
        <is>
          <t>709402451</t>
        </is>
      </c>
      <c r="E214" s="29" t="inlineStr">
        <is>
          <t>Рульова рейка BRP Can-Am Maverick Trail 800​ 1000, Maverick Sport 1000​, Commander 700​ 1000</t>
        </is>
      </c>
      <c r="F214" s="35" t="n">
        <v>6</v>
      </c>
      <c r="G214" s="35" t="n">
        <v>125</v>
      </c>
      <c r="H214" s="36" t="n">
        <v>4.8</v>
      </c>
      <c r="I214" s="37" t="n">
        <v>2.08</v>
      </c>
      <c r="J214" s="37" t="n">
        <v>12.46</v>
      </c>
      <c r="K214" s="38" t="n">
        <v>0</v>
      </c>
      <c r="L214" s="37" t="n">
        <v>0</v>
      </c>
      <c r="M214" s="37" t="n">
        <v>0</v>
      </c>
      <c r="N214" s="38" t="n">
        <v>0</v>
      </c>
      <c r="O214" s="37" t="n">
        <v>0</v>
      </c>
      <c r="P214" s="29" t="inlineStr">
        <is>
          <t>http://t2.gstatic.com/shopping?q=tbn:ANd9GcRYd8FDfeO6k7tUtojH3UxWe-n-to2-61f_FhR85WM-RTrpHV_pf_9N_7rMHWBMQ5lHo_JRslM</t>
        </is>
      </c>
      <c r="Q214" s="29" t="inlineStr">
        <is>
          <t>Відповідає вимогам</t>
        </is>
      </c>
      <c r="R214" s="29" t="n"/>
      <c r="S214" s="29" t="inlineStr">
        <is>
          <t>грн24 980,00</t>
        </is>
      </c>
      <c r="T214" s="29" t="inlineStr">
        <is>
          <t>UAH</t>
        </is>
      </c>
      <c r="U214" s="39" t="inlineStr">
        <is>
          <t>WATCH</t>
        </is>
      </c>
      <c r="V214" s="40">
        <f>IFERROR(L214/J214,0)</f>
        <v/>
      </c>
      <c r="W214" s="29" t="inlineStr">
        <is>
          <t>Monitor performance and collect more data.</t>
        </is>
      </c>
      <c r="X214" s="29" t="inlineStr">
        <is>
          <t>Cost is below the 250 watch threshold.</t>
        </is>
      </c>
    </row>
    <row r="215">
      <c r="A215" s="29" t="inlineStr">
        <is>
          <t>average_price</t>
        </is>
      </c>
      <c r="B215" s="29" t="inlineStr">
        <is>
          <t>Medium priority</t>
        </is>
      </c>
      <c r="C215" s="29" t="inlineStr">
        <is>
          <t>average_price.csv</t>
        </is>
      </c>
      <c r="D215" s="29" t="inlineStr">
        <is>
          <t>02.16500</t>
        </is>
      </c>
      <c r="E215" s="29" t="inlineStr">
        <is>
          <t>Пластиковий захист днища BRP Can-Am Outlander G2L Max</t>
        </is>
      </c>
      <c r="F215" s="35" t="n">
        <v>3</v>
      </c>
      <c r="G215" s="35" t="n">
        <v>430</v>
      </c>
      <c r="H215" s="36" t="n">
        <v>0.7</v>
      </c>
      <c r="I215" s="37" t="n">
        <v>4.66</v>
      </c>
      <c r="J215" s="37" t="n">
        <v>13.98</v>
      </c>
      <c r="K215" s="38" t="n">
        <v>0</v>
      </c>
      <c r="L215" s="37" t="n">
        <v>0</v>
      </c>
      <c r="M215" s="37" t="n">
        <v>0</v>
      </c>
      <c r="N215" s="38" t="n">
        <v>0</v>
      </c>
      <c r="O215" s="37" t="n">
        <v>0</v>
      </c>
      <c r="P215" s="29" t="inlineStr">
        <is>
          <t>http://t0.gstatic.com/shopping?q=tbn:ANd9GcRp5cdLMNaFhkVUCRI3QGkLjrOw0G6WcFKUl2UhfzB-mWESBX0IR-PfkVpt1uY-aOKx_SenJXU</t>
        </is>
      </c>
      <c r="Q215" s="29" t="inlineStr">
        <is>
          <t>Відповідає вимогам</t>
        </is>
      </c>
      <c r="R215" s="29" t="n"/>
      <c r="S215" s="29" t="inlineStr">
        <is>
          <t>грн19 565,00</t>
        </is>
      </c>
      <c r="T215" s="29" t="inlineStr">
        <is>
          <t>UAH</t>
        </is>
      </c>
      <c r="U215" s="39" t="inlineStr">
        <is>
          <t>WATCH</t>
        </is>
      </c>
      <c r="V215" s="40">
        <f>IFERROR(L215/J215,0)</f>
        <v/>
      </c>
      <c r="W215" s="29" t="inlineStr">
        <is>
          <t>Monitor performance and collect more data.</t>
        </is>
      </c>
      <c r="X215" s="29" t="inlineStr">
        <is>
          <t>Cost is below the 250 watch threshold.</t>
        </is>
      </c>
    </row>
    <row r="216">
      <c r="A216" s="29" t="inlineStr">
        <is>
          <t>average_price</t>
        </is>
      </c>
      <c r="B216" s="29" t="inlineStr">
        <is>
          <t>Medium priority</t>
        </is>
      </c>
      <c r="C216" s="29" t="inlineStr">
        <is>
          <t>average_price.csv</t>
        </is>
      </c>
      <c r="D216" s="29" t="inlineStr">
        <is>
          <t>420280627</t>
        </is>
      </c>
      <c r="E216" s="29" t="inlineStr">
        <is>
          <t>Щока веденого варіатора BRP Can-Am Maverick Trail 800 1000, Maverick Sport 1000, Traxter Defender HD8 HD10, Ryker 600 900</t>
        </is>
      </c>
      <c r="F216" s="35" t="n">
        <v>0</v>
      </c>
      <c r="G216" s="35" t="n">
        <v>0</v>
      </c>
      <c r="H216" s="36" t="n"/>
      <c r="I216" s="37" t="n">
        <v>0</v>
      </c>
      <c r="J216" s="37" t="n">
        <v>0</v>
      </c>
      <c r="K216" s="38" t="n">
        <v>0</v>
      </c>
      <c r="L216" s="37" t="n">
        <v>0</v>
      </c>
      <c r="M216" s="37" t="n">
        <v>0</v>
      </c>
      <c r="N216" s="38" t="n">
        <v>0</v>
      </c>
      <c r="O216" s="37" t="n">
        <v>0</v>
      </c>
      <c r="P216" s="29" t="inlineStr">
        <is>
          <t>http://t2.gstatic.com/shopping?q=tbn:ANd9GcTVAYKserxwjgXwrLMC3MxUy47mnS2Qk7Xyy8OoD2i2yVz4dWHNGFGDPYl_3fR-s-guYZ1XDTwv</t>
        </is>
      </c>
      <c r="Q216" s="29" t="inlineStr">
        <is>
          <t>Відповідає вимогам</t>
        </is>
      </c>
      <c r="R216" s="29" t="n"/>
      <c r="S216" s="29" t="inlineStr">
        <is>
          <t>грн19 110,00</t>
        </is>
      </c>
      <c r="T216" s="29" t="inlineStr">
        <is>
          <t>UAH</t>
        </is>
      </c>
      <c r="U216" s="39" t="inlineStr">
        <is>
          <t>WATCH</t>
        </is>
      </c>
      <c r="V216" s="40">
        <f>IFERROR(L216/J216,0)</f>
        <v/>
      </c>
      <c r="W216" s="29" t="inlineStr">
        <is>
          <t>Monitor performance and collect more data.</t>
        </is>
      </c>
      <c r="X216" s="29" t="inlineStr">
        <is>
          <t>Cost is below the 250 watch threshold.</t>
        </is>
      </c>
    </row>
    <row r="217">
      <c r="A217" s="29" t="inlineStr">
        <is>
          <t>average_price</t>
        </is>
      </c>
      <c r="B217" s="29" t="inlineStr">
        <is>
          <t>Medium priority</t>
        </is>
      </c>
      <c r="C217" s="29" t="inlineStr">
        <is>
          <t>average_price.csv</t>
        </is>
      </c>
      <c r="D217" s="29" t="inlineStr">
        <is>
          <t>715008738</t>
        </is>
      </c>
      <c r="E217" s="29" t="inlineStr">
        <is>
          <t>Бампер задній BRP Can-Am Outlander G3L (Black)</t>
        </is>
      </c>
      <c r="F217" s="35" t="n">
        <v>0</v>
      </c>
      <c r="G217" s="35" t="n">
        <v>288</v>
      </c>
      <c r="H217" s="36" t="n">
        <v>0</v>
      </c>
      <c r="I217" s="37" t="n">
        <v>0</v>
      </c>
      <c r="J217" s="37" t="n">
        <v>0</v>
      </c>
      <c r="K217" s="38" t="n">
        <v>0</v>
      </c>
      <c r="L217" s="37" t="n">
        <v>0</v>
      </c>
      <c r="M217" s="37" t="n">
        <v>0</v>
      </c>
      <c r="N217" s="38" t="n">
        <v>0</v>
      </c>
      <c r="O217" s="37" t="n">
        <v>0</v>
      </c>
      <c r="P217" s="29" t="inlineStr">
        <is>
          <t>http://t3.gstatic.com/shopping?q=tbn:ANd9GcRkwe9aqLt5QJWoqF0dvMFCQffWYrp9gWzpXjz0bRtlXgeDnbOyHnYqwqD7ZVMQqhMoUrAVXKD_</t>
        </is>
      </c>
      <c r="Q217" s="29" t="inlineStr">
        <is>
          <t>Відповідає вимогам</t>
        </is>
      </c>
      <c r="R217" s="29" t="n"/>
      <c r="S217" s="29" t="inlineStr">
        <is>
          <t>грн13 741,00</t>
        </is>
      </c>
      <c r="T217" s="29" t="inlineStr">
        <is>
          <t>UAH</t>
        </is>
      </c>
      <c r="U217" s="39" t="inlineStr">
        <is>
          <t>WATCH</t>
        </is>
      </c>
      <c r="V217" s="40">
        <f>IFERROR(L217/J217,0)</f>
        <v/>
      </c>
      <c r="W217" s="29" t="inlineStr">
        <is>
          <t>Monitor performance and collect more data.</t>
        </is>
      </c>
      <c r="X217" s="29" t="inlineStr">
        <is>
          <t>Cost is below the 250 watch threshold.</t>
        </is>
      </c>
    </row>
    <row r="218">
      <c r="A218" s="29" t="inlineStr">
        <is>
          <t>average_price</t>
        </is>
      </c>
      <c r="B218" s="29" t="inlineStr">
        <is>
          <t>Medium priority</t>
        </is>
      </c>
      <c r="C218" s="29" t="inlineStr">
        <is>
          <t>average_price.csv</t>
        </is>
      </c>
      <c r="D218" s="29" t="inlineStr">
        <is>
          <t>715007002</t>
        </is>
      </c>
      <c r="E218" s="29" t="inlineStr">
        <is>
          <t>Кофр BRP Can-Am Outlander G3 G3L (70L)</t>
        </is>
      </c>
      <c r="F218" s="35" t="n">
        <v>33</v>
      </c>
      <c r="G218" s="35" t="n">
        <v>3258</v>
      </c>
      <c r="H218" s="36" t="n">
        <v>1.01</v>
      </c>
      <c r="I218" s="37" t="n">
        <v>10.36</v>
      </c>
      <c r="J218" s="37" t="n">
        <v>341.75</v>
      </c>
      <c r="K218" s="38" t="n">
        <v>0.17</v>
      </c>
      <c r="L218" s="37" t="n">
        <v>75.83</v>
      </c>
      <c r="M218" s="37" t="n">
        <v>2050.49</v>
      </c>
      <c r="N218" s="38" t="n">
        <v>0.78</v>
      </c>
      <c r="O218" s="37" t="n">
        <v>598.8200000000001</v>
      </c>
      <c r="P218" s="29" t="inlineStr">
        <is>
          <t>http://t1.gstatic.com/shopping?q=tbn:ANd9GcRZKKGfgqHtLomBM-SG3VGPw4tWTerNn8vu2J2Q_VteLffpN9zrVa0Ztba34oRQ6o5H_br6ONs</t>
        </is>
      </c>
      <c r="Q218" s="29" t="inlineStr">
        <is>
          <t>Відповідає вимогам</t>
        </is>
      </c>
      <c r="R218" s="29" t="n"/>
      <c r="S218" s="29" t="inlineStr">
        <is>
          <t>грн12 467,00</t>
        </is>
      </c>
      <c r="T218" s="29" t="inlineStr">
        <is>
          <t>UAH</t>
        </is>
      </c>
      <c r="U218" s="39" t="inlineStr">
        <is>
          <t>WATCH</t>
        </is>
      </c>
      <c r="V218" s="40">
        <f>IFERROR(L218/J218,0)</f>
        <v/>
      </c>
      <c r="W218" s="29" t="inlineStr">
        <is>
          <t>Monitor performance and collect more data.</t>
        </is>
      </c>
      <c r="X218" s="29" t="inlineStr">
        <is>
          <t>Performance is below the scale and keep thresholds.</t>
        </is>
      </c>
    </row>
    <row r="219">
      <c r="A219" s="29" t="inlineStr">
        <is>
          <t>average_price</t>
        </is>
      </c>
      <c r="B219" s="29" t="inlineStr">
        <is>
          <t>Medium priority</t>
        </is>
      </c>
      <c r="C219" s="29" t="inlineStr">
        <is>
          <t>average_price.csv</t>
        </is>
      </c>
      <c r="D219" s="29" t="inlineStr">
        <is>
          <t>706004606</t>
        </is>
      </c>
      <c r="E219" s="29" t="inlineStr">
        <is>
          <t>Ричаг задній правий BRP Can-Am Maverick X3 72"</t>
        </is>
      </c>
      <c r="F219" s="35" t="n">
        <v>0</v>
      </c>
      <c r="G219" s="35" t="n">
        <v>108</v>
      </c>
      <c r="H219" s="36" t="n">
        <v>0</v>
      </c>
      <c r="I219" s="37" t="n">
        <v>0</v>
      </c>
      <c r="J219" s="37" t="n">
        <v>0</v>
      </c>
      <c r="K219" s="38" t="n">
        <v>0</v>
      </c>
      <c r="L219" s="37" t="n">
        <v>0</v>
      </c>
      <c r="M219" s="37" t="n">
        <v>0</v>
      </c>
      <c r="N219" s="38" t="n">
        <v>0</v>
      </c>
      <c r="O219" s="37" t="n">
        <v>0</v>
      </c>
      <c r="P219" s="29" t="inlineStr">
        <is>
          <t>http://t0.gstatic.com/shopping?q=tbn:ANd9GcQ2dNfOLDavjT027sunmjh8TbYk8bdsiNquz5V-qIW6Edu0Xiy_E_AHABBKmgrNR1Dii1kMCGgE</t>
        </is>
      </c>
      <c r="Q219" s="29" t="inlineStr">
        <is>
          <t>Відповідає вимогам</t>
        </is>
      </c>
      <c r="R219" s="29" t="n"/>
      <c r="S219" s="29" t="inlineStr">
        <is>
          <t>грн20 839,00</t>
        </is>
      </c>
      <c r="T219" s="29" t="inlineStr">
        <is>
          <t>UAH</t>
        </is>
      </c>
      <c r="U219" s="39" t="inlineStr">
        <is>
          <t>WATCH</t>
        </is>
      </c>
      <c r="V219" s="40">
        <f>IFERROR(L219/J219,0)</f>
        <v/>
      </c>
      <c r="W219" s="29" t="inlineStr">
        <is>
          <t>Monitor performance and collect more data.</t>
        </is>
      </c>
      <c r="X219" s="29" t="inlineStr">
        <is>
          <t>Cost is below the 250 watch threshold.</t>
        </is>
      </c>
    </row>
    <row r="220">
      <c r="A220" s="29" t="inlineStr">
        <is>
          <t>average_price</t>
        </is>
      </c>
      <c r="B220" s="29" t="inlineStr">
        <is>
          <t>Medium priority</t>
        </is>
      </c>
      <c r="C220" s="29" t="inlineStr">
        <is>
          <t>average_price.csv</t>
        </is>
      </c>
      <c r="D220" s="29" t="inlineStr">
        <is>
          <t>9awv-280300-8000-m1</t>
        </is>
      </c>
      <c r="E220" s="29" t="inlineStr">
        <is>
          <t>Піввісь задня CFMoto CForce 800 1000 2024+</t>
        </is>
      </c>
      <c r="F220" s="35" t="n">
        <v>21</v>
      </c>
      <c r="G220" s="35" t="n">
        <v>1313</v>
      </c>
      <c r="H220" s="36" t="n">
        <v>1.6</v>
      </c>
      <c r="I220" s="37" t="n">
        <v>6.73</v>
      </c>
      <c r="J220" s="37" t="n">
        <v>141.35</v>
      </c>
      <c r="K220" s="38" t="n">
        <v>0</v>
      </c>
      <c r="L220" s="37" t="n">
        <v>0</v>
      </c>
      <c r="M220" s="37" t="n">
        <v>0</v>
      </c>
      <c r="N220" s="38" t="n">
        <v>1.05</v>
      </c>
      <c r="O220" s="37" t="n">
        <v>10632.57</v>
      </c>
      <c r="P220" s="29" t="inlineStr">
        <is>
          <t>http://t1.gstatic.com/shopping?q=tbn:ANd9GcSNYeCUBP4Ss-okHnXiwQ70yraGBUAE6ETTtAkCxiGRchj0jPRuLurnewxpFL5uDXzsvaKt62k</t>
        </is>
      </c>
      <c r="Q220" s="29" t="inlineStr">
        <is>
          <t>Відповідає вимогам</t>
        </is>
      </c>
      <c r="R220" s="29" t="n"/>
      <c r="S220" s="29" t="inlineStr">
        <is>
          <t>грн11 557,00</t>
        </is>
      </c>
      <c r="T220" s="29" t="inlineStr">
        <is>
          <t>UAH</t>
        </is>
      </c>
      <c r="U220" s="39" t="inlineStr">
        <is>
          <t>WATCH</t>
        </is>
      </c>
      <c r="V220" s="40">
        <f>IFERROR(L220/J220,0)</f>
        <v/>
      </c>
      <c r="W220" s="29" t="inlineStr">
        <is>
          <t>Monitor performance and collect more data.</t>
        </is>
      </c>
      <c r="X220" s="29" t="inlineStr">
        <is>
          <t>Cost is below the 250 watch threshold.</t>
        </is>
      </c>
    </row>
    <row r="221">
      <c r="A221" s="29" t="inlineStr">
        <is>
          <t>average_price</t>
        </is>
      </c>
      <c r="B221" s="29" t="inlineStr">
        <is>
          <t>Medium priority</t>
        </is>
      </c>
      <c r="C221" s="29" t="inlineStr">
        <is>
          <t>average_price.csv</t>
        </is>
      </c>
      <c r="D221" s="29" t="inlineStr">
        <is>
          <t>705401634</t>
        </is>
      </c>
      <c r="E221" s="29" t="inlineStr">
        <is>
          <t>Піввісь передня BRP Can-Am Maverick X3 64"</t>
        </is>
      </c>
      <c r="F221" s="35" t="n">
        <v>0</v>
      </c>
      <c r="G221" s="35" t="n">
        <v>38</v>
      </c>
      <c r="H221" s="36" t="n">
        <v>0</v>
      </c>
      <c r="I221" s="37" t="n">
        <v>0</v>
      </c>
      <c r="J221" s="37" t="n">
        <v>0</v>
      </c>
      <c r="K221" s="38" t="n">
        <v>0</v>
      </c>
      <c r="L221" s="37" t="n">
        <v>0</v>
      </c>
      <c r="M221" s="37" t="n">
        <v>0</v>
      </c>
      <c r="N221" s="38" t="n">
        <v>0</v>
      </c>
      <c r="O221" s="37" t="n">
        <v>0</v>
      </c>
      <c r="P221" s="29" t="inlineStr">
        <is>
          <t>http://t0.gstatic.com/shopping?q=tbn:ANd9GcT3YG0fxABj_viz4ptOyrVtNuDY9pv8VvmK-yvqPg8H5pyeB8vJKlwxfHSIkqIwf6h4PFo1PbK6</t>
        </is>
      </c>
      <c r="Q221" s="29" t="inlineStr">
        <is>
          <t>Відповідає вимогам</t>
        </is>
      </c>
      <c r="R221" s="29" t="n"/>
      <c r="S221" s="29" t="inlineStr">
        <is>
          <t>грн15 561,00</t>
        </is>
      </c>
      <c r="T221" s="29" t="inlineStr">
        <is>
          <t>UAH</t>
        </is>
      </c>
      <c r="U221" s="39" t="inlineStr">
        <is>
          <t>WATCH</t>
        </is>
      </c>
      <c r="V221" s="40">
        <f>IFERROR(L221/J221,0)</f>
        <v/>
      </c>
      <c r="W221" s="29" t="inlineStr">
        <is>
          <t>Monitor performance and collect more data.</t>
        </is>
      </c>
      <c r="X221" s="29" t="inlineStr">
        <is>
          <t>Cost is below the 250 watch threshold.</t>
        </is>
      </c>
    </row>
    <row r="222">
      <c r="A222" s="29" t="inlineStr">
        <is>
          <t>average_price</t>
        </is>
      </c>
      <c r="B222" s="29" t="inlineStr">
        <is>
          <t>Medium priority</t>
        </is>
      </c>
      <c r="C222" s="29" t="inlineStr">
        <is>
          <t>average_price.csv</t>
        </is>
      </c>
      <c r="D222" s="29" t="inlineStr">
        <is>
          <t>50s-10d</t>
        </is>
      </c>
      <c r="E222" s="29" t="inlineStr">
        <is>
          <t>Мотогарнітура Sena 50S Dual</t>
        </is>
      </c>
      <c r="F222" s="35" t="n">
        <v>23</v>
      </c>
      <c r="G222" s="35" t="n">
        <v>5943</v>
      </c>
      <c r="H222" s="36" t="n">
        <v>0.39</v>
      </c>
      <c r="I222" s="37" t="n">
        <v>31.9</v>
      </c>
      <c r="J222" s="37" t="n">
        <v>733.76</v>
      </c>
      <c r="K222" s="38" t="n">
        <v>0</v>
      </c>
      <c r="L222" s="37" t="n">
        <v>0</v>
      </c>
      <c r="M222" s="37" t="n">
        <v>0</v>
      </c>
      <c r="N222" s="38" t="n">
        <v>0.37</v>
      </c>
      <c r="O222" s="37" t="n">
        <v>615.76</v>
      </c>
      <c r="P222" s="29" t="inlineStr">
        <is>
          <t>http://t1.gstatic.com/shopping?q=tbn:ANd9GcRRqbBDJec3UKUhsHD0oAB3pX4yWMejxnE_VPF_Zq6iqeXlzakqMLcQH_HLPyTD-hp6UL7syFA</t>
        </is>
      </c>
      <c r="Q222" s="29" t="inlineStr">
        <is>
          <t>Відповідає вимогам</t>
        </is>
      </c>
      <c r="R222" s="29" t="n"/>
      <c r="S222" s="29" t="inlineStr">
        <is>
          <t>грн26 163,00</t>
        </is>
      </c>
      <c r="T222" s="29" t="inlineStr">
        <is>
          <t>UAH</t>
        </is>
      </c>
      <c r="U222" s="43" t="inlineStr">
        <is>
          <t>PAUSE</t>
        </is>
      </c>
      <c r="V222" s="40">
        <f>IFERROR(L222/J222,0)</f>
        <v/>
      </c>
      <c r="W222" s="29" t="inlineStr">
        <is>
          <t>Pause the product to stop wasted spend.</t>
        </is>
      </c>
      <c r="X222" s="29" t="inlineStr">
        <is>
          <t>Cost of at least 450 with no more than 0 conversions.</t>
        </is>
      </c>
    </row>
    <row r="223">
      <c r="A223" s="29" t="inlineStr">
        <is>
          <t>average_price</t>
        </is>
      </c>
      <c r="B223" s="29" t="inlineStr">
        <is>
          <t>Medium priority</t>
        </is>
      </c>
      <c r="C223" s="29" t="inlineStr">
        <is>
          <t>average_price.csv</t>
        </is>
      </c>
      <c r="D223" s="29" t="inlineStr">
        <is>
          <t>14100-hn8-p00</t>
        </is>
      </c>
      <c r="E223" s="29" t="inlineStr">
        <is>
          <t>Розподільний вал Honda TRX 650 Rincon 2003-2005</t>
        </is>
      </c>
      <c r="F223" s="35" t="n">
        <v>1</v>
      </c>
      <c r="G223" s="35" t="n">
        <v>414</v>
      </c>
      <c r="H223" s="36" t="n">
        <v>0.24</v>
      </c>
      <c r="I223" s="37" t="n">
        <v>9.17</v>
      </c>
      <c r="J223" s="37" t="n">
        <v>9.17</v>
      </c>
      <c r="K223" s="38" t="n">
        <v>0</v>
      </c>
      <c r="L223" s="37" t="n">
        <v>0</v>
      </c>
      <c r="M223" s="37" t="n">
        <v>0</v>
      </c>
      <c r="N223" s="38" t="n">
        <v>2</v>
      </c>
      <c r="O223" s="37" t="n">
        <v>1182.42</v>
      </c>
      <c r="P223" s="29" t="inlineStr">
        <is>
          <t>http://t3.gstatic.com/shopping?q=tbn:ANd9GcSCk0StXyWjNBpDWUcc2EuvXHtQp5NTt5LgO2D9-a6lHAK0gkkL7c61nFqEl1u2rzcFnnEELWo</t>
        </is>
      </c>
      <c r="Q223" s="29" t="inlineStr">
        <is>
          <t>Відповідає вимогам</t>
        </is>
      </c>
      <c r="R223" s="29" t="n"/>
      <c r="S223" s="29" t="inlineStr">
        <is>
          <t>грн19 247,00</t>
        </is>
      </c>
      <c r="T223" s="29" t="inlineStr">
        <is>
          <t>UAH</t>
        </is>
      </c>
      <c r="U223" s="39" t="inlineStr">
        <is>
          <t>WATCH</t>
        </is>
      </c>
      <c r="V223" s="40">
        <f>IFERROR(L223/J223,0)</f>
        <v/>
      </c>
      <c r="W223" s="29" t="inlineStr">
        <is>
          <t>Monitor performance and collect more data.</t>
        </is>
      </c>
      <c r="X223" s="29" t="inlineStr">
        <is>
          <t>Cost is below the 250 watch threshold.</t>
        </is>
      </c>
    </row>
    <row r="224">
      <c r="A224" s="29" t="inlineStr">
        <is>
          <t>average_price</t>
        </is>
      </c>
      <c r="B224" s="29" t="inlineStr">
        <is>
          <t>Medium priority</t>
        </is>
      </c>
      <c r="C224" s="29" t="inlineStr">
        <is>
          <t>average_price.csv</t>
        </is>
      </c>
      <c r="D224" s="29" t="inlineStr">
        <is>
          <t>we210190</t>
        </is>
      </c>
      <c r="E224" s="29" t="inlineStr">
        <is>
          <t>Ремкомплект варіатора Polaris Sportsman 550 800 850 1000, Scrambler 850 1000, RZR 800, Ranger 325 800</t>
        </is>
      </c>
      <c r="F224" s="35" t="n">
        <v>0</v>
      </c>
      <c r="G224" s="35" t="n">
        <v>17</v>
      </c>
      <c r="H224" s="36" t="n">
        <v>0</v>
      </c>
      <c r="I224" s="37" t="n">
        <v>0</v>
      </c>
      <c r="J224" s="37" t="n">
        <v>0</v>
      </c>
      <c r="K224" s="38" t="n">
        <v>0</v>
      </c>
      <c r="L224" s="37" t="n">
        <v>0</v>
      </c>
      <c r="M224" s="37" t="n">
        <v>0</v>
      </c>
      <c r="N224" s="38" t="n">
        <v>0</v>
      </c>
      <c r="O224" s="37" t="n">
        <v>0</v>
      </c>
      <c r="P224" s="29" t="inlineStr">
        <is>
          <t>http://t1.gstatic.com/shopping?q=tbn:ANd9GcRejHGZun8IPBXLoKyKwTCmkaIHQ6kpGuKWtKBlFxGI7T7QM_j_nHrseYeZKmc3WgptrnziFQU</t>
        </is>
      </c>
      <c r="Q224" s="29" t="inlineStr">
        <is>
          <t>Відповідає вимогам</t>
        </is>
      </c>
      <c r="R224" s="29" t="n"/>
      <c r="S224" s="29" t="inlineStr">
        <is>
          <t>грн15 834,00</t>
        </is>
      </c>
      <c r="T224" s="29" t="inlineStr">
        <is>
          <t>UAH</t>
        </is>
      </c>
      <c r="U224" s="39" t="inlineStr">
        <is>
          <t>WATCH</t>
        </is>
      </c>
      <c r="V224" s="40">
        <f>IFERROR(L224/J224,0)</f>
        <v/>
      </c>
      <c r="W224" s="29" t="inlineStr">
        <is>
          <t>Monitor performance and collect more data.</t>
        </is>
      </c>
      <c r="X224" s="29" t="inlineStr">
        <is>
          <t>Cost is below the 250 watch threshold.</t>
        </is>
      </c>
    </row>
    <row r="225">
      <c r="A225" s="29" t="inlineStr">
        <is>
          <t>average_price</t>
        </is>
      </c>
      <c r="B225" s="29" t="inlineStr">
        <is>
          <t>Medium priority</t>
        </is>
      </c>
      <c r="C225" s="29" t="inlineStr">
        <is>
          <t>average_price.csv</t>
        </is>
      </c>
      <c r="D225" s="29" t="inlineStr">
        <is>
          <t>02.33800</t>
        </is>
      </c>
      <c r="E225" s="29" t="inlineStr">
        <is>
          <t>Пластиковий захист днища BRP Can-Am Outlander G3L Max</t>
        </is>
      </c>
      <c r="F225" s="35" t="n">
        <v>0</v>
      </c>
      <c r="G225" s="35" t="n">
        <v>81</v>
      </c>
      <c r="H225" s="36" t="n">
        <v>0</v>
      </c>
      <c r="I225" s="37" t="n">
        <v>0</v>
      </c>
      <c r="J225" s="37" t="n">
        <v>0</v>
      </c>
      <c r="K225" s="38" t="n">
        <v>0</v>
      </c>
      <c r="L225" s="37" t="n">
        <v>0</v>
      </c>
      <c r="M225" s="37" t="n">
        <v>0</v>
      </c>
      <c r="N225" s="38" t="n">
        <v>0</v>
      </c>
      <c r="O225" s="37" t="n">
        <v>0</v>
      </c>
      <c r="P225" s="29" t="inlineStr">
        <is>
          <t>http://t1.gstatic.com/shopping?q=tbn:ANd9GcQmpDA__r2eCogPZfDMg_cHZQFAN6pVQ9BSlQHcryogJlxCRQiBYg8L3X-5e7cXHE_qh35q7A-1</t>
        </is>
      </c>
      <c r="Q225" s="29" t="inlineStr">
        <is>
          <t>Відповідає вимогам</t>
        </is>
      </c>
      <c r="R225" s="29" t="n"/>
      <c r="S225" s="29" t="inlineStr">
        <is>
          <t>грн20 020,00</t>
        </is>
      </c>
      <c r="T225" s="29" t="inlineStr">
        <is>
          <t>UAH</t>
        </is>
      </c>
      <c r="U225" s="39" t="inlineStr">
        <is>
          <t>WATCH</t>
        </is>
      </c>
      <c r="V225" s="40">
        <f>IFERROR(L225/J225,0)</f>
        <v/>
      </c>
      <c r="W225" s="29" t="inlineStr">
        <is>
          <t>Monitor performance and collect more data.</t>
        </is>
      </c>
      <c r="X225" s="29" t="inlineStr">
        <is>
          <t>Cost is below the 250 watch threshold.</t>
        </is>
      </c>
    </row>
    <row r="226">
      <c r="A226" s="29" t="inlineStr">
        <is>
          <t>average_price</t>
        </is>
      </c>
      <c r="B226" s="29" t="inlineStr">
        <is>
          <t>Medium priority</t>
        </is>
      </c>
      <c r="C226" s="29" t="inlineStr">
        <is>
          <t>average_price.csv</t>
        </is>
      </c>
      <c r="D226" s="29" t="inlineStr">
        <is>
          <t>715008685</t>
        </is>
      </c>
      <c r="E226" s="29" t="inlineStr">
        <is>
          <t>Крило переднє ліве BRP Can-Am Outlander G2 (Oxford Blue)</t>
        </is>
      </c>
      <c r="F226" s="35" t="n">
        <v>2</v>
      </c>
      <c r="G226" s="35" t="n">
        <v>179</v>
      </c>
      <c r="H226" s="36" t="n">
        <v>1.12</v>
      </c>
      <c r="I226" s="37" t="n">
        <v>11.26</v>
      </c>
      <c r="J226" s="37" t="n">
        <v>22.52</v>
      </c>
      <c r="K226" s="38" t="n">
        <v>0</v>
      </c>
      <c r="L226" s="37" t="n">
        <v>0</v>
      </c>
      <c r="M226" s="37" t="n">
        <v>0</v>
      </c>
      <c r="N226" s="38" t="n">
        <v>0</v>
      </c>
      <c r="O226" s="37" t="n">
        <v>0</v>
      </c>
      <c r="P226" s="29" t="inlineStr">
        <is>
          <t>http://t2.gstatic.com/shopping?q=tbn:ANd9GcQIwo3C6Rd0WvI6SXzdH5SZ1hDjucabQwcZzWox7LO6BIJ3zYzvjIXhx7k22_JYdSVQD2F5AA</t>
        </is>
      </c>
      <c r="Q226" s="29" t="inlineStr">
        <is>
          <t>Відповідає вимогам</t>
        </is>
      </c>
      <c r="R226" s="29" t="n"/>
      <c r="S226" s="29" t="inlineStr">
        <is>
          <t>грн21 522,00</t>
        </is>
      </c>
      <c r="T226" s="29" t="inlineStr">
        <is>
          <t>UAH</t>
        </is>
      </c>
      <c r="U226" s="39" t="inlineStr">
        <is>
          <t>WATCH</t>
        </is>
      </c>
      <c r="V226" s="40">
        <f>IFERROR(L226/J226,0)</f>
        <v/>
      </c>
      <c r="W226" s="29" t="inlineStr">
        <is>
          <t>Monitor performance and collect more data.</t>
        </is>
      </c>
      <c r="X226" s="29" t="inlineStr">
        <is>
          <t>Cost is below the 250 watch threshold.</t>
        </is>
      </c>
    </row>
    <row r="227">
      <c r="A227" s="29" t="inlineStr">
        <is>
          <t>average_price</t>
        </is>
      </c>
      <c r="B227" s="29" t="inlineStr">
        <is>
          <t>Medium priority</t>
        </is>
      </c>
      <c r="C227" s="29" t="inlineStr">
        <is>
          <t>average_price.csv</t>
        </is>
      </c>
      <c r="D227" s="29" t="inlineStr">
        <is>
          <t>705402251</t>
        </is>
      </c>
      <c r="E227" s="29" t="inlineStr">
        <is>
          <t>Піввісь передня ліва BRP Can-Am Outlander G3L</t>
        </is>
      </c>
      <c r="F227" s="35" t="n">
        <v>0</v>
      </c>
      <c r="G227" s="35" t="n">
        <v>108</v>
      </c>
      <c r="H227" s="36" t="n">
        <v>0</v>
      </c>
      <c r="I227" s="37" t="n">
        <v>0</v>
      </c>
      <c r="J227" s="37" t="n">
        <v>0</v>
      </c>
      <c r="K227" s="38" t="n">
        <v>0</v>
      </c>
      <c r="L227" s="37" t="n">
        <v>0</v>
      </c>
      <c r="M227" s="37" t="n">
        <v>0</v>
      </c>
      <c r="N227" s="38" t="n">
        <v>0</v>
      </c>
      <c r="O227" s="37" t="n">
        <v>0</v>
      </c>
      <c r="P227" s="29" t="inlineStr">
        <is>
          <t>http://t2.gstatic.com/shopping?q=tbn:ANd9GcQ6wnFSQnYOFJ8fwQMOdz_XuH6tepSBQ96ih65siyBnUOGz-Up_YHcjucHqtQSgPtbMVKvMEpw</t>
        </is>
      </c>
      <c r="Q227" s="29" t="inlineStr">
        <is>
          <t>Відповідає вимогам</t>
        </is>
      </c>
      <c r="R227" s="29" t="n"/>
      <c r="S227" s="29" t="inlineStr">
        <is>
          <t>грн13 832,00</t>
        </is>
      </c>
      <c r="T227" s="29" t="inlineStr">
        <is>
          <t>UAH</t>
        </is>
      </c>
      <c r="U227" s="39" t="inlineStr">
        <is>
          <t>WATCH</t>
        </is>
      </c>
      <c r="V227" s="40">
        <f>IFERROR(L227/J227,0)</f>
        <v/>
      </c>
      <c r="W227" s="29" t="inlineStr">
        <is>
          <t>Monitor performance and collect more data.</t>
        </is>
      </c>
      <c r="X227" s="29" t="inlineStr">
        <is>
          <t>Cost is below the 250 watch threshold.</t>
        </is>
      </c>
    </row>
    <row r="228">
      <c r="A228" s="29" t="inlineStr">
        <is>
          <t>average_price</t>
        </is>
      </c>
      <c r="B228" s="29" t="inlineStr">
        <is>
          <t>Medium priority</t>
        </is>
      </c>
      <c r="C228" s="29" t="inlineStr">
        <is>
          <t>average_price.csv</t>
        </is>
      </c>
      <c r="D228" s="29" t="inlineStr">
        <is>
          <t>705402420</t>
        </is>
      </c>
      <c r="E228" s="29" t="inlineStr">
        <is>
          <t>Піввісь передня BRP Can-Am Traxter Defender HD10 2019+</t>
        </is>
      </c>
      <c r="F228" s="35" t="n">
        <v>0</v>
      </c>
      <c r="G228" s="35" t="n">
        <v>86</v>
      </c>
      <c r="H228" s="36" t="n">
        <v>0</v>
      </c>
      <c r="I228" s="37" t="n">
        <v>0</v>
      </c>
      <c r="J228" s="37" t="n">
        <v>0</v>
      </c>
      <c r="K228" s="38" t="n">
        <v>0</v>
      </c>
      <c r="L228" s="37" t="n">
        <v>0</v>
      </c>
      <c r="M228" s="37" t="n">
        <v>0</v>
      </c>
      <c r="N228" s="38" t="n">
        <v>0</v>
      </c>
      <c r="O228" s="37" t="n">
        <v>0</v>
      </c>
      <c r="P228" s="29" t="inlineStr">
        <is>
          <t>http://t1.gstatic.com/shopping?q=tbn:ANd9GcT6XItoptqIKMz4FwIHWrP7VR7CP8_c8gERVOyZQjXGUFrbZaavpQX1kuFGL9HlERetg3uao3M</t>
        </is>
      </c>
      <c r="Q228" s="29" t="inlineStr">
        <is>
          <t>Відповідає вимогам</t>
        </is>
      </c>
      <c r="R228" s="29" t="n"/>
      <c r="S228" s="29" t="inlineStr">
        <is>
          <t>грн15 561,00</t>
        </is>
      </c>
      <c r="T228" s="29" t="inlineStr">
        <is>
          <t>UAH</t>
        </is>
      </c>
      <c r="U228" s="39" t="inlineStr">
        <is>
          <t>WATCH</t>
        </is>
      </c>
      <c r="V228" s="40">
        <f>IFERROR(L228/J228,0)</f>
        <v/>
      </c>
      <c r="W228" s="29" t="inlineStr">
        <is>
          <t>Monitor performance and collect more data.</t>
        </is>
      </c>
      <c r="X228" s="29" t="inlineStr">
        <is>
          <t>Cost is below the 250 watch threshold.</t>
        </is>
      </c>
    </row>
    <row r="229">
      <c r="A229" s="29" t="inlineStr">
        <is>
          <t>average_price</t>
        </is>
      </c>
      <c r="B229" s="29" t="inlineStr">
        <is>
          <t>Medium priority</t>
        </is>
      </c>
      <c r="C229" s="29" t="inlineStr">
        <is>
          <t>average_price.csv</t>
        </is>
      </c>
      <c r="D229" s="29" t="inlineStr">
        <is>
          <t>715004355</t>
        </is>
      </c>
      <c r="E229" s="29" t="inlineStr">
        <is>
          <t>Сумки на двері нижні BRP Can-Am Maverick X3</t>
        </is>
      </c>
      <c r="F229" s="35" t="n">
        <v>1</v>
      </c>
      <c r="G229" s="35" t="n">
        <v>184</v>
      </c>
      <c r="H229" s="36" t="n">
        <v>0.54</v>
      </c>
      <c r="I229" s="37" t="n">
        <v>31.11</v>
      </c>
      <c r="J229" s="37" t="n">
        <v>31.11</v>
      </c>
      <c r="K229" s="38" t="n">
        <v>0</v>
      </c>
      <c r="L229" s="37" t="n">
        <v>0</v>
      </c>
      <c r="M229" s="37" t="n">
        <v>0</v>
      </c>
      <c r="N229" s="38" t="n">
        <v>2.5</v>
      </c>
      <c r="O229" s="37" t="n">
        <v>2890.5</v>
      </c>
      <c r="P229" s="29" t="inlineStr">
        <is>
          <t>http://t0.gstatic.com/shopping?q=tbn:ANd9GcT22e5PFQbfWfms2P_zowBEglcBI1h81AgxkNnb18CoP-TrVEHKVaHtqAfuE53W_k3Ubt3LJlA</t>
        </is>
      </c>
      <c r="Q229" s="29" t="inlineStr">
        <is>
          <t>Відповідає вимогам</t>
        </is>
      </c>
      <c r="R229" s="29" t="n"/>
      <c r="S229" s="29" t="inlineStr">
        <is>
          <t>грн11 921,00</t>
        </is>
      </c>
      <c r="T229" s="29" t="inlineStr">
        <is>
          <t>UAH</t>
        </is>
      </c>
      <c r="U229" s="39" t="inlineStr">
        <is>
          <t>WATCH</t>
        </is>
      </c>
      <c r="V229" s="40">
        <f>IFERROR(L229/J229,0)</f>
        <v/>
      </c>
      <c r="W229" s="29" t="inlineStr">
        <is>
          <t>Monitor performance and collect more data.</t>
        </is>
      </c>
      <c r="X229" s="29" t="inlineStr">
        <is>
          <t>Cost is below the 250 watch threshold.</t>
        </is>
      </c>
    </row>
    <row r="230">
      <c r="A230" s="29" t="inlineStr">
        <is>
          <t>average_price</t>
        </is>
      </c>
      <c r="B230" s="29" t="inlineStr">
        <is>
          <t>Medium priority</t>
        </is>
      </c>
      <c r="C230" s="29" t="inlineStr">
        <is>
          <t>average_price.csv</t>
        </is>
      </c>
      <c r="D230" s="29" t="inlineStr">
        <is>
          <t>705403308</t>
        </is>
      </c>
      <c r="E230" s="29" t="inlineStr">
        <is>
          <t>Поворотний кулак правий BRP Can-Am Outlander Renegade G2 G2L G2S</t>
        </is>
      </c>
      <c r="F230" s="35" t="n">
        <v>2</v>
      </c>
      <c r="G230" s="35" t="n">
        <v>265</v>
      </c>
      <c r="H230" s="36" t="n">
        <v>0.75</v>
      </c>
      <c r="I230" s="37" t="n">
        <v>15.74</v>
      </c>
      <c r="J230" s="37" t="n">
        <v>31.48</v>
      </c>
      <c r="K230" s="38" t="n">
        <v>0</v>
      </c>
      <c r="L230" s="37" t="n">
        <v>0</v>
      </c>
      <c r="M230" s="37" t="n">
        <v>0</v>
      </c>
      <c r="N230" s="38" t="n">
        <v>0</v>
      </c>
      <c r="O230" s="37" t="n">
        <v>0</v>
      </c>
      <c r="P230" s="29" t="inlineStr">
        <is>
          <t>http://t3.gstatic.com/shopping?q=tbn:ANd9GcSQBM--UopBNthj9nwE5vAh7J335_TkTSi_egGWkoRGurWRPSOYSszML3gN3Y8</t>
        </is>
      </c>
      <c r="Q230" s="29" t="inlineStr">
        <is>
          <t>Відповідає вимогам</t>
        </is>
      </c>
      <c r="R230" s="29" t="n"/>
      <c r="S230" s="29" t="inlineStr">
        <is>
          <t>грн10 238,00</t>
        </is>
      </c>
      <c r="T230" s="29" t="inlineStr">
        <is>
          <t>UAH</t>
        </is>
      </c>
      <c r="U230" s="39" t="inlineStr">
        <is>
          <t>WATCH</t>
        </is>
      </c>
      <c r="V230" s="40">
        <f>IFERROR(L230/J230,0)</f>
        <v/>
      </c>
      <c r="W230" s="29" t="inlineStr">
        <is>
          <t>Monitor performance and collect more data.</t>
        </is>
      </c>
      <c r="X230" s="29" t="inlineStr">
        <is>
          <t>Cost is below the 250 watch threshold.</t>
        </is>
      </c>
    </row>
    <row r="231">
      <c r="A231" s="29" t="inlineStr">
        <is>
          <t>average_price</t>
        </is>
      </c>
      <c r="B231" s="29" t="inlineStr">
        <is>
          <t>Medium priority</t>
        </is>
      </c>
      <c r="C231" s="29" t="inlineStr">
        <is>
          <t>average_price.csv</t>
        </is>
      </c>
      <c r="D231" s="29" t="inlineStr">
        <is>
          <t>705014573</t>
        </is>
      </c>
      <c r="E231" s="29" t="inlineStr">
        <is>
          <t>Бампер передній BRP Can-Am Outlander G2 (Red)</t>
        </is>
      </c>
      <c r="F231" s="35" t="n">
        <v>10</v>
      </c>
      <c r="G231" s="35" t="n">
        <v>820</v>
      </c>
      <c r="H231" s="36" t="n">
        <v>1.22</v>
      </c>
      <c r="I231" s="37" t="n">
        <v>6.55</v>
      </c>
      <c r="J231" s="37" t="n">
        <v>65.47</v>
      </c>
      <c r="K231" s="38" t="n">
        <v>0</v>
      </c>
      <c r="L231" s="37" t="n">
        <v>0</v>
      </c>
      <c r="M231" s="37" t="n">
        <v>0</v>
      </c>
      <c r="N231" s="38" t="n">
        <v>0</v>
      </c>
      <c r="O231" s="37" t="n">
        <v>0</v>
      </c>
      <c r="P231" s="29" t="inlineStr">
        <is>
          <t>http://t0.gstatic.com/shopping?q=tbn:ANd9GcTEs9Xzj5O20VH6NUDDuiWuomzUoCsCLSH1ElC43k2QSJjhz9PwA8qpu29gVg</t>
        </is>
      </c>
      <c r="Q231" s="29" t="inlineStr">
        <is>
          <t>Відповідає вимогам</t>
        </is>
      </c>
      <c r="R231" s="29" t="n"/>
      <c r="S231" s="29" t="inlineStr">
        <is>
          <t>грн15 470,00</t>
        </is>
      </c>
      <c r="T231" s="29" t="inlineStr">
        <is>
          <t>UAH</t>
        </is>
      </c>
      <c r="U231" s="39" t="inlineStr">
        <is>
          <t>WATCH</t>
        </is>
      </c>
      <c r="V231" s="40">
        <f>IFERROR(L231/J231,0)</f>
        <v/>
      </c>
      <c r="W231" s="29" t="inlineStr">
        <is>
          <t>Monitor performance and collect more data.</t>
        </is>
      </c>
      <c r="X231" s="29" t="inlineStr">
        <is>
          <t>Cost is below the 250 watch threshold.</t>
        </is>
      </c>
    </row>
    <row r="232">
      <c r="A232" s="29" t="inlineStr">
        <is>
          <t>average_price</t>
        </is>
      </c>
      <c r="B232" s="29" t="inlineStr">
        <is>
          <t>Medium priority</t>
        </is>
      </c>
      <c r="C232" s="29" t="inlineStr">
        <is>
          <t>average_price.csv</t>
        </is>
      </c>
      <c r="D232" s="29" t="inlineStr">
        <is>
          <t>9290781209</t>
        </is>
      </c>
      <c r="E232" s="29" t="inlineStr">
        <is>
          <t>Шолом BRP Can-Am Pura Fade Grey (XL)</t>
        </is>
      </c>
      <c r="F232" s="35" t="n">
        <v>3</v>
      </c>
      <c r="G232" s="35" t="n">
        <v>183</v>
      </c>
      <c r="H232" s="36" t="n">
        <v>1.64</v>
      </c>
      <c r="I232" s="37" t="n">
        <v>4.81</v>
      </c>
      <c r="J232" s="37" t="n">
        <v>14.44</v>
      </c>
      <c r="K232" s="38" t="n">
        <v>0</v>
      </c>
      <c r="L232" s="37" t="n">
        <v>0</v>
      </c>
      <c r="M232" s="37" t="n">
        <v>0</v>
      </c>
      <c r="N232" s="38" t="n">
        <v>0</v>
      </c>
      <c r="O232" s="37" t="n">
        <v>0</v>
      </c>
      <c r="P232" s="29" t="inlineStr">
        <is>
          <t>http://t1.gstatic.com/shopping?q=tbn:ANd9GcTodA1JkgDlj6bBCHunLfADD-dBTQzYlTZKqa46x5CopKBNQKG61KwfdC_0UNVZaSft8aXQVzM</t>
        </is>
      </c>
      <c r="Q232" s="29" t="inlineStr">
        <is>
          <t>Відповідає вимогам</t>
        </is>
      </c>
      <c r="R232" s="29" t="n"/>
      <c r="S232" s="29" t="inlineStr">
        <is>
          <t>грн14 833,00</t>
        </is>
      </c>
      <c r="T232" s="29" t="inlineStr">
        <is>
          <t>UAH</t>
        </is>
      </c>
      <c r="U232" s="39" t="inlineStr">
        <is>
          <t>WATCH</t>
        </is>
      </c>
      <c r="V232" s="40">
        <f>IFERROR(L232/J232,0)</f>
        <v/>
      </c>
      <c r="W232" s="29" t="inlineStr">
        <is>
          <t>Monitor performance and collect more data.</t>
        </is>
      </c>
      <c r="X232" s="29" t="inlineStr">
        <is>
          <t>Cost is below the 250 watch threshold.</t>
        </is>
      </c>
    </row>
    <row r="233">
      <c r="A233" s="29" t="inlineStr">
        <is>
          <t>average_price</t>
        </is>
      </c>
      <c r="B233" s="29" t="inlineStr">
        <is>
          <t>Medium priority</t>
        </is>
      </c>
      <c r="C233" s="29" t="inlineStr">
        <is>
          <t>average_price.csv</t>
        </is>
      </c>
      <c r="D233" s="29" t="inlineStr">
        <is>
          <t>420212604</t>
        </is>
      </c>
      <c r="E233" s="29" t="inlineStr">
        <is>
          <t>Кришка варіатора внутрішня BRP Can-Am Maverick Trail 800 1000, Maverick Sport 1000, Commander 1000, Traxter Defender HD8 HD9 HD10</t>
        </is>
      </c>
      <c r="F233" s="35" t="n">
        <v>0</v>
      </c>
      <c r="G233" s="35" t="n">
        <v>83</v>
      </c>
      <c r="H233" s="36" t="n">
        <v>0</v>
      </c>
      <c r="I233" s="37" t="n">
        <v>0</v>
      </c>
      <c r="J233" s="37" t="n">
        <v>0</v>
      </c>
      <c r="K233" s="38" t="n">
        <v>0</v>
      </c>
      <c r="L233" s="37" t="n">
        <v>0</v>
      </c>
      <c r="M233" s="37" t="n">
        <v>0</v>
      </c>
      <c r="N233" s="38" t="n">
        <v>0</v>
      </c>
      <c r="O233" s="37" t="n">
        <v>0</v>
      </c>
      <c r="P233" s="29" t="inlineStr">
        <is>
          <t>http://t0.gstatic.com/shopping?q=tbn:ANd9GcTM9DYB1abSHQy8dIMNzGv8xv-dEN1SiWLv4nz5AsGUJElb2pF0JGPtaOKlrs8CmUqSYyW3S44</t>
        </is>
      </c>
      <c r="Q233" s="29" t="inlineStr">
        <is>
          <t>Відповідає вимогам</t>
        </is>
      </c>
      <c r="R233" s="29" t="n"/>
      <c r="S233" s="29" t="inlineStr">
        <is>
          <t>грн12 285,00</t>
        </is>
      </c>
      <c r="T233" s="29" t="inlineStr">
        <is>
          <t>UAH</t>
        </is>
      </c>
      <c r="U233" s="39" t="inlineStr">
        <is>
          <t>WATCH</t>
        </is>
      </c>
      <c r="V233" s="40">
        <f>IFERROR(L233/J233,0)</f>
        <v/>
      </c>
      <c r="W233" s="29" t="inlineStr">
        <is>
          <t>Monitor performance and collect more data.</t>
        </is>
      </c>
      <c r="X233" s="29" t="inlineStr">
        <is>
          <t>Cost is below the 250 watch threshold.</t>
        </is>
      </c>
    </row>
    <row r="234">
      <c r="A234" s="29" t="inlineStr">
        <is>
          <t>average_price</t>
        </is>
      </c>
      <c r="B234" s="29" t="inlineStr">
        <is>
          <t>Medium priority</t>
        </is>
      </c>
      <c r="C234" s="29" t="inlineStr">
        <is>
          <t>average_price.csv</t>
        </is>
      </c>
      <c r="D234" s="29" t="inlineStr">
        <is>
          <t>ab8-ca-8-329</t>
        </is>
      </c>
      <c r="E234" s="29" t="inlineStr">
        <is>
          <t>Посилена піввісь задня BRP Can-Am Maverick X3 64"</t>
        </is>
      </c>
      <c r="F234" s="35" t="n">
        <v>2</v>
      </c>
      <c r="G234" s="35" t="n">
        <v>213</v>
      </c>
      <c r="H234" s="36" t="n">
        <v>0.9399999999999999</v>
      </c>
      <c r="I234" s="37" t="n">
        <v>20.58</v>
      </c>
      <c r="J234" s="37" t="n">
        <v>41.15</v>
      </c>
      <c r="K234" s="38" t="n">
        <v>0</v>
      </c>
      <c r="L234" s="37" t="n">
        <v>0</v>
      </c>
      <c r="M234" s="37" t="n">
        <v>0</v>
      </c>
      <c r="N234" s="38" t="n">
        <v>0</v>
      </c>
      <c r="O234" s="37" t="n">
        <v>0</v>
      </c>
      <c r="P234" s="29" t="inlineStr">
        <is>
          <t>http://t0.gstatic.com/shopping?q=tbn:ANd9GcSYxkXpDgnaMFtfPJGKsq23QEhzHhZ914qT6O7EgHmqYeUyyEbombcbys7ckbvnR1Mdakbfp5Ye</t>
        </is>
      </c>
      <c r="Q234" s="29" t="inlineStr">
        <is>
          <t>Відповідає вимогам</t>
        </is>
      </c>
      <c r="R234" s="29" t="n"/>
      <c r="S234" s="29" t="inlineStr">
        <is>
          <t>грн12 285,00</t>
        </is>
      </c>
      <c r="T234" s="29" t="inlineStr">
        <is>
          <t>UAH</t>
        </is>
      </c>
      <c r="U234" s="39" t="inlineStr">
        <is>
          <t>WATCH</t>
        </is>
      </c>
      <c r="V234" s="40">
        <f>IFERROR(L234/J234,0)</f>
        <v/>
      </c>
      <c r="W234" s="29" t="inlineStr">
        <is>
          <t>Monitor performance and collect more data.</t>
        </is>
      </c>
      <c r="X234" s="29" t="inlineStr">
        <is>
          <t>Cost is below the 250 watch threshold.</t>
        </is>
      </c>
    </row>
    <row r="235">
      <c r="A235" s="29" t="inlineStr">
        <is>
          <t>average_price</t>
        </is>
      </c>
      <c r="B235" s="29" t="inlineStr">
        <is>
          <t>Medium priority</t>
        </is>
      </c>
      <c r="C235" s="29" t="inlineStr">
        <is>
          <t>average_price.csv</t>
        </is>
      </c>
      <c r="D235" s="29" t="inlineStr">
        <is>
          <t>9290781409</t>
        </is>
      </c>
      <c r="E235" s="29" t="inlineStr">
        <is>
          <t>Шолом BRP Can-Am Pura Fade Grey (2XL)</t>
        </is>
      </c>
      <c r="F235" s="35" t="n">
        <v>1</v>
      </c>
      <c r="G235" s="35" t="n">
        <v>34</v>
      </c>
      <c r="H235" s="36" t="n">
        <v>2.94</v>
      </c>
      <c r="I235" s="37" t="n">
        <v>21.84</v>
      </c>
      <c r="J235" s="37" t="n">
        <v>21.84</v>
      </c>
      <c r="K235" s="38" t="n">
        <v>0</v>
      </c>
      <c r="L235" s="37" t="n">
        <v>0</v>
      </c>
      <c r="M235" s="37" t="n">
        <v>0</v>
      </c>
      <c r="N235" s="38" t="n">
        <v>0</v>
      </c>
      <c r="O235" s="37" t="n">
        <v>0</v>
      </c>
      <c r="P235" s="29" t="inlineStr">
        <is>
          <t>http://t1.gstatic.com/shopping?q=tbn:ANd9GcTodA1JkgDlj6bBCHunLfADD-dBTQzYlTZKqa46x5CopKBNQKG61KwfdC_0UNVZaSft8aXQVzM</t>
        </is>
      </c>
      <c r="Q235" s="29" t="inlineStr">
        <is>
          <t>Відповідає вимогам</t>
        </is>
      </c>
      <c r="R235" s="29" t="n"/>
      <c r="S235" s="29" t="inlineStr">
        <is>
          <t>грн14 833,00</t>
        </is>
      </c>
      <c r="T235" s="29" t="inlineStr">
        <is>
          <t>UAH</t>
        </is>
      </c>
      <c r="U235" s="39" t="inlineStr">
        <is>
          <t>WATCH</t>
        </is>
      </c>
      <c r="V235" s="40">
        <f>IFERROR(L235/J235,0)</f>
        <v/>
      </c>
      <c r="W235" s="29" t="inlineStr">
        <is>
          <t>Monitor performance and collect more data.</t>
        </is>
      </c>
      <c r="X235" s="29" t="inlineStr">
        <is>
          <t>Cost is below the 250 watch threshold.</t>
        </is>
      </c>
    </row>
    <row r="236">
      <c r="A236" s="29" t="inlineStr">
        <is>
          <t>average_price</t>
        </is>
      </c>
      <c r="B236" s="29" t="inlineStr">
        <is>
          <t>Medium priority</t>
        </is>
      </c>
      <c r="C236" s="29" t="inlineStr">
        <is>
          <t>average_price.csv</t>
        </is>
      </c>
      <c r="D236" s="29" t="inlineStr">
        <is>
          <t>715007185</t>
        </is>
      </c>
      <c r="E236" s="29" t="inlineStr">
        <is>
          <t>Світлодіодне світло SMART на бокові дзеркала BRP Can-Am Maverick X3, Maverick R</t>
        </is>
      </c>
      <c r="F236" s="35" t="n">
        <v>1</v>
      </c>
      <c r="G236" s="35" t="n">
        <v>197</v>
      </c>
      <c r="H236" s="36" t="n">
        <v>0.51</v>
      </c>
      <c r="I236" s="37" t="n">
        <v>2.22</v>
      </c>
      <c r="J236" s="37" t="n">
        <v>2.22</v>
      </c>
      <c r="K236" s="38" t="n">
        <v>0</v>
      </c>
      <c r="L236" s="37" t="n">
        <v>13.23</v>
      </c>
      <c r="M236" s="37" t="n">
        <v>0</v>
      </c>
      <c r="N236" s="38" t="n">
        <v>0</v>
      </c>
      <c r="O236" s="37" t="n">
        <v>13.23</v>
      </c>
      <c r="P236" s="29" t="inlineStr">
        <is>
          <t>http://t0.gstatic.com/shopping?q=tbn:ANd9GcR039ksej7FFf7_Z9PQ5jgqnMIDsxaOYlwwMo08E9to6YKP2pe1uKsugoCv9tX4IjmPA00fdtc</t>
        </is>
      </c>
      <c r="Q236" s="29" t="inlineStr">
        <is>
          <t>Відповідає вимогам</t>
        </is>
      </c>
      <c r="R236" s="29" t="n"/>
      <c r="S236" s="29" t="inlineStr">
        <is>
          <t>грн20 384,00</t>
        </is>
      </c>
      <c r="T236" s="29" t="inlineStr">
        <is>
          <t>UAH</t>
        </is>
      </c>
      <c r="U236" s="39" t="inlineStr">
        <is>
          <t>WATCH</t>
        </is>
      </c>
      <c r="V236" s="40">
        <f>IFERROR(L236/J236,0)</f>
        <v/>
      </c>
      <c r="W236" s="29" t="inlineStr">
        <is>
          <t>Monitor performance and collect more data.</t>
        </is>
      </c>
      <c r="X236" s="29" t="inlineStr">
        <is>
          <t>Cost is below the 250 watch threshold.</t>
        </is>
      </c>
    </row>
    <row r="237">
      <c r="A237" s="29" t="inlineStr">
        <is>
          <t>average_price</t>
        </is>
      </c>
      <c r="B237" s="29" t="inlineStr">
        <is>
          <t>Medium priority</t>
        </is>
      </c>
      <c r="C237" s="29" t="inlineStr">
        <is>
          <t>average_price.csv</t>
        </is>
      </c>
      <c r="D237" s="29" t="inlineStr">
        <is>
          <t>709402317</t>
        </is>
      </c>
      <c r="E237" s="29" t="inlineStr">
        <is>
          <t>Рульова рейка BRP Can-Am Traxter Defender HD5 HD7 HD8 HD9 HD10</t>
        </is>
      </c>
      <c r="F237" s="35" t="n">
        <v>0</v>
      </c>
      <c r="G237" s="35" t="n">
        <v>36</v>
      </c>
      <c r="H237" s="36" t="n">
        <v>0</v>
      </c>
      <c r="I237" s="37" t="n">
        <v>0</v>
      </c>
      <c r="J237" s="37" t="n">
        <v>0</v>
      </c>
      <c r="K237" s="38" t="n">
        <v>0</v>
      </c>
      <c r="L237" s="37" t="n">
        <v>0</v>
      </c>
      <c r="M237" s="37" t="n">
        <v>0</v>
      </c>
      <c r="N237" s="38" t="n">
        <v>0</v>
      </c>
      <c r="O237" s="37" t="n">
        <v>0</v>
      </c>
      <c r="P237" s="29" t="inlineStr">
        <is>
          <t>http://t2.gstatic.com/shopping?q=tbn:ANd9GcT8hXsUwVvQe_9lyYjslA_B1cPdAgkPIess0cw1OtD-m9pOo9U2kymRMR7XfcE-0pJzOrgX7h8</t>
        </is>
      </c>
      <c r="Q237" s="29" t="inlineStr">
        <is>
          <t>Відповідає вимогам</t>
        </is>
      </c>
      <c r="R237" s="29" t="n"/>
      <c r="S237" s="29" t="inlineStr">
        <is>
          <t>грн21 294,00</t>
        </is>
      </c>
      <c r="T237" s="29" t="inlineStr">
        <is>
          <t>UAH</t>
        </is>
      </c>
      <c r="U237" s="39" t="inlineStr">
        <is>
          <t>WATCH</t>
        </is>
      </c>
      <c r="V237" s="40">
        <f>IFERROR(L237/J237,0)</f>
        <v/>
      </c>
      <c r="W237" s="29" t="inlineStr">
        <is>
          <t>Monitor performance and collect more data.</t>
        </is>
      </c>
      <c r="X237" s="29" t="inlineStr">
        <is>
          <t>Cost is below the 250 watch threshold.</t>
        </is>
      </c>
    </row>
    <row r="238">
      <c r="A238" s="29" t="inlineStr">
        <is>
          <t>average_price</t>
        </is>
      </c>
      <c r="B238" s="29" t="inlineStr">
        <is>
          <t>Medium priority</t>
        </is>
      </c>
      <c r="C238" s="29" t="inlineStr">
        <is>
          <t>average_price.csv</t>
        </is>
      </c>
      <c r="D238" s="29" t="inlineStr">
        <is>
          <t>705018856</t>
        </is>
      </c>
      <c r="E238" s="29" t="inlineStr">
        <is>
          <t>Крило переднє праве BRP Can-Am Commander 700 1000 (Timeless Black)</t>
        </is>
      </c>
      <c r="F238" s="35" t="n">
        <v>0</v>
      </c>
      <c r="G238" s="35" t="n">
        <v>10</v>
      </c>
      <c r="H238" s="36" t="n">
        <v>0</v>
      </c>
      <c r="I238" s="37" t="n">
        <v>0</v>
      </c>
      <c r="J238" s="37" t="n">
        <v>0</v>
      </c>
      <c r="K238" s="38" t="n">
        <v>0</v>
      </c>
      <c r="L238" s="37" t="n">
        <v>0</v>
      </c>
      <c r="M238" s="37" t="n">
        <v>0</v>
      </c>
      <c r="N238" s="38" t="n">
        <v>0</v>
      </c>
      <c r="O238" s="37" t="n">
        <v>0</v>
      </c>
      <c r="P238" s="29" t="inlineStr">
        <is>
          <t>http://t1.gstatic.com/shopping?q=tbn:ANd9GcTeJLYltrNs94ocPLQRcK1auw_Zie13wsFUeE3oxryZYKSaHI5_d7QCnxLPTFEhYDfZD3Zr-yFf</t>
        </is>
      </c>
      <c r="Q238" s="29" t="inlineStr">
        <is>
          <t>Відповідає вимогам</t>
        </is>
      </c>
      <c r="R238" s="29" t="n"/>
      <c r="S238" s="29" t="inlineStr">
        <is>
          <t>грн11 967,00</t>
        </is>
      </c>
      <c r="T238" s="29" t="inlineStr">
        <is>
          <t>UAH</t>
        </is>
      </c>
      <c r="U238" s="39" t="inlineStr">
        <is>
          <t>WATCH</t>
        </is>
      </c>
      <c r="V238" s="40">
        <f>IFERROR(L238/J238,0)</f>
        <v/>
      </c>
      <c r="W238" s="29" t="inlineStr">
        <is>
          <t>Monitor performance and collect more data.</t>
        </is>
      </c>
      <c r="X238" s="29" t="inlineStr">
        <is>
          <t>Cost is below the 250 watch threshold.</t>
        </is>
      </c>
    </row>
    <row r="239">
      <c r="A239" s="29" t="inlineStr">
        <is>
          <t>average_price</t>
        </is>
      </c>
      <c r="B239" s="29" t="inlineStr">
        <is>
          <t>Medium priority</t>
        </is>
      </c>
      <c r="C239" s="29" t="inlineStr">
        <is>
          <t>average_price.csv</t>
        </is>
      </c>
      <c r="D239" s="29" t="inlineStr">
        <is>
          <t>3234060</t>
        </is>
      </c>
      <c r="E239" s="29" t="inlineStr">
        <is>
          <t>Шестерня КПП Polaris Sportsman 400 450 500 570 850, Ranger 400 500, Hawkeye 325 400 (19T)</t>
        </is>
      </c>
      <c r="F239" s="35" t="n">
        <v>0</v>
      </c>
      <c r="G239" s="35" t="n">
        <v>16</v>
      </c>
      <c r="H239" s="36" t="n">
        <v>0</v>
      </c>
      <c r="I239" s="37" t="n">
        <v>0</v>
      </c>
      <c r="J239" s="37" t="n">
        <v>0.03</v>
      </c>
      <c r="K239" s="38" t="n">
        <v>0</v>
      </c>
      <c r="L239" s="37" t="n">
        <v>0</v>
      </c>
      <c r="M239" s="37" t="n">
        <v>0</v>
      </c>
      <c r="N239" s="38" t="n">
        <v>0</v>
      </c>
      <c r="O239" s="37" t="n">
        <v>0</v>
      </c>
      <c r="P239" s="29" t="inlineStr">
        <is>
          <t>http://t2.gstatic.com/shopping?q=tbn:ANd9GcTUlRscMp3Atd-nsnvJz0aEhbC2-MIHj1LbaMSVrkgGtv6FBBOrdlvZKNI1O85p2HNyqzVyJAZW2q0</t>
        </is>
      </c>
      <c r="Q239" s="29" t="inlineStr">
        <is>
          <t>Відповідає вимогам</t>
        </is>
      </c>
      <c r="R239" s="29" t="n"/>
      <c r="S239" s="29" t="inlineStr">
        <is>
          <t>грн18 109,00</t>
        </is>
      </c>
      <c r="T239" s="29" t="inlineStr">
        <is>
          <t>UAH</t>
        </is>
      </c>
      <c r="U239" s="39" t="inlineStr">
        <is>
          <t>WATCH</t>
        </is>
      </c>
      <c r="V239" s="40">
        <f>IFERROR(L239/J239,0)</f>
        <v/>
      </c>
      <c r="W239" s="29" t="inlineStr">
        <is>
          <t>Monitor performance and collect more data.</t>
        </is>
      </c>
      <c r="X239" s="29" t="inlineStr">
        <is>
          <t>Cost is below the 250 watch threshold.</t>
        </is>
      </c>
    </row>
    <row r="240">
      <c r="A240" s="29" t="inlineStr">
        <is>
          <t>average_price</t>
        </is>
      </c>
      <c r="B240" s="29" t="inlineStr">
        <is>
          <t>Medium priority</t>
        </is>
      </c>
      <c r="C240" s="29" t="inlineStr">
        <is>
          <t>average_price.csv</t>
        </is>
      </c>
      <c r="D240" s="29" t="inlineStr">
        <is>
          <t>9290400907</t>
        </is>
      </c>
      <c r="E240" s="29" t="inlineStr">
        <is>
          <t>Шолом BRP Can-Am Exome Grey (L)</t>
        </is>
      </c>
      <c r="F240" s="35" t="n">
        <v>4</v>
      </c>
      <c r="G240" s="35" t="n">
        <v>279</v>
      </c>
      <c r="H240" s="36" t="n">
        <v>1.43</v>
      </c>
      <c r="I240" s="37" t="n">
        <v>17.24</v>
      </c>
      <c r="J240" s="37" t="n">
        <v>68.97</v>
      </c>
      <c r="K240" s="38" t="n">
        <v>0</v>
      </c>
      <c r="L240" s="37" t="n">
        <v>0</v>
      </c>
      <c r="M240" s="37" t="n">
        <v>0</v>
      </c>
      <c r="N240" s="38" t="n">
        <v>1.28</v>
      </c>
      <c r="O240" s="37" t="n">
        <v>10359.5</v>
      </c>
      <c r="P240" s="29" t="inlineStr">
        <is>
          <t>http://t1.gstatic.com/shopping?q=tbn:ANd9GcRA_YGvlEh6_rZ_pR1804kUWjdtxBJAyNk1xxBw1zG4R0taUs3ERYrkcp3F4N63ULibh2TjA3k</t>
        </is>
      </c>
      <c r="Q240" s="29" t="inlineStr">
        <is>
          <t>Відповідає вимогам</t>
        </is>
      </c>
      <c r="R240" s="29" t="n"/>
      <c r="S240" s="29" t="inlineStr">
        <is>
          <t>грн18 519,00</t>
        </is>
      </c>
      <c r="T240" s="29" t="inlineStr">
        <is>
          <t>UAH</t>
        </is>
      </c>
      <c r="U240" s="39" t="inlineStr">
        <is>
          <t>WATCH</t>
        </is>
      </c>
      <c r="V240" s="40">
        <f>IFERROR(L240/J240,0)</f>
        <v/>
      </c>
      <c r="W240" s="29" t="inlineStr">
        <is>
          <t>Monitor performance and collect more data.</t>
        </is>
      </c>
      <c r="X240" s="29" t="inlineStr">
        <is>
          <t>Cost is below the 250 watch threshold.</t>
        </is>
      </c>
    </row>
    <row r="241">
      <c r="A241" s="29" t="inlineStr">
        <is>
          <t>average_price</t>
        </is>
      </c>
      <c r="B241" s="29" t="inlineStr">
        <is>
          <t>Medium priority</t>
        </is>
      </c>
      <c r="C241" s="29" t="inlineStr">
        <is>
          <t>average_price.csv</t>
        </is>
      </c>
      <c r="D241" s="29" t="inlineStr">
        <is>
          <t>420248233</t>
        </is>
      </c>
      <c r="E241" s="29" t="inlineStr">
        <is>
          <t>Щока веденого варіатора BRP Can-Am Outlander 400 450 500 570 650 800, Renegade 500 570 800, Traxter Defender HD5</t>
        </is>
      </c>
      <c r="F241" s="35" t="n">
        <v>1</v>
      </c>
      <c r="G241" s="35" t="n">
        <v>157</v>
      </c>
      <c r="H241" s="36" t="n">
        <v>0.64</v>
      </c>
      <c r="I241" s="37" t="n">
        <v>15.73</v>
      </c>
      <c r="J241" s="37" t="n">
        <v>15.73</v>
      </c>
      <c r="K241" s="38" t="n">
        <v>0</v>
      </c>
      <c r="L241" s="37" t="n">
        <v>0</v>
      </c>
      <c r="M241" s="37" t="n">
        <v>0</v>
      </c>
      <c r="N241" s="38" t="n">
        <v>0</v>
      </c>
      <c r="O241" s="37" t="n">
        <v>0</v>
      </c>
      <c r="P241" s="29" t="inlineStr">
        <is>
          <t>http://t1.gstatic.com/shopping?q=tbn:ANd9GcQjptzuDgKGFs4lNE80cfpNr4kU7666OvtCnyH5J_iywai5k5QdgOc6qrJqzu37KFFZObZ3jTuc</t>
        </is>
      </c>
      <c r="Q241" s="29" t="inlineStr">
        <is>
          <t>Відповідає вимогам</t>
        </is>
      </c>
      <c r="R241" s="29" t="n"/>
      <c r="S241" s="29" t="inlineStr">
        <is>
          <t>грн17 927,00</t>
        </is>
      </c>
      <c r="T241" s="29" t="inlineStr">
        <is>
          <t>UAH</t>
        </is>
      </c>
      <c r="U241" s="39" t="inlineStr">
        <is>
          <t>WATCH</t>
        </is>
      </c>
      <c r="V241" s="40">
        <f>IFERROR(L241/J241,0)</f>
        <v/>
      </c>
      <c r="W241" s="29" t="inlineStr">
        <is>
          <t>Monitor performance and collect more data.</t>
        </is>
      </c>
      <c r="X241" s="29" t="inlineStr">
        <is>
          <t>Cost is below the 250 watch threshold.</t>
        </is>
      </c>
    </row>
    <row r="242">
      <c r="A242" s="29" t="inlineStr">
        <is>
          <t>average_price</t>
        </is>
      </c>
      <c r="B242" s="29" t="inlineStr">
        <is>
          <t>Medium priority</t>
        </is>
      </c>
      <c r="C242" s="29" t="inlineStr">
        <is>
          <t>average_price.csv</t>
        </is>
      </c>
      <c r="D242" s="29" t="inlineStr">
        <is>
          <t>0230-1093</t>
        </is>
      </c>
      <c r="E242" s="29" t="inlineStr">
        <is>
          <t>Колісний диск Moose 544X Beadlock 14x7 5+2 4/156</t>
        </is>
      </c>
      <c r="F242" s="35" t="n">
        <v>0</v>
      </c>
      <c r="G242" s="35" t="n">
        <v>1</v>
      </c>
      <c r="H242" s="36" t="n">
        <v>0</v>
      </c>
      <c r="I242" s="37" t="n">
        <v>0</v>
      </c>
      <c r="J242" s="37" t="n">
        <v>0</v>
      </c>
      <c r="K242" s="38" t="n">
        <v>0</v>
      </c>
      <c r="L242" s="37" t="n">
        <v>0</v>
      </c>
      <c r="M242" s="37" t="n">
        <v>0</v>
      </c>
      <c r="N242" s="38" t="n">
        <v>0</v>
      </c>
      <c r="O242" s="37" t="n">
        <v>0</v>
      </c>
      <c r="P242" s="29" t="inlineStr">
        <is>
          <t>http://t1.gstatic.com/shopping?q=tbn:ANd9GcS0bdLnWpPGdXpObgMCLZyb8-ASZYYdFlYG0gCufFAKLVgKGpVA-ZAHwhqRsjo</t>
        </is>
      </c>
      <c r="Q242" s="29" t="inlineStr">
        <is>
          <t>Відповідає вимогам</t>
        </is>
      </c>
      <c r="R242" s="29" t="n"/>
      <c r="S242" s="29" t="inlineStr">
        <is>
          <t>грн21 021,00</t>
        </is>
      </c>
      <c r="T242" s="29" t="inlineStr">
        <is>
          <t>UAH</t>
        </is>
      </c>
      <c r="U242" s="39" t="inlineStr">
        <is>
          <t>WATCH</t>
        </is>
      </c>
      <c r="V242" s="40">
        <f>IFERROR(L242/J242,0)</f>
        <v/>
      </c>
      <c r="W242" s="29" t="inlineStr">
        <is>
          <t>Monitor performance and collect more data.</t>
        </is>
      </c>
      <c r="X242" s="29" t="inlineStr">
        <is>
          <t>Cost is below the 250 watch threshold.</t>
        </is>
      </c>
    </row>
    <row r="243">
      <c r="A243" s="29" t="inlineStr">
        <is>
          <t>average_price</t>
        </is>
      </c>
      <c r="B243" s="29" t="inlineStr">
        <is>
          <t>Medium priority</t>
        </is>
      </c>
      <c r="C243" s="29" t="inlineStr">
        <is>
          <t>average_price.csv</t>
        </is>
      </c>
      <c r="D243" s="29" t="inlineStr">
        <is>
          <t>705019626</t>
        </is>
      </c>
      <c r="E243" s="29" t="inlineStr">
        <is>
          <t>Крило заднє ліве BRP Can-Am Maverick X3 (Dusty Navy)</t>
        </is>
      </c>
      <c r="F243" s="35" t="n">
        <v>0</v>
      </c>
      <c r="G243" s="35" t="n">
        <v>14</v>
      </c>
      <c r="H243" s="36" t="n">
        <v>0</v>
      </c>
      <c r="I243" s="37" t="n">
        <v>0</v>
      </c>
      <c r="J243" s="37" t="n">
        <v>0</v>
      </c>
      <c r="K243" s="38" t="n">
        <v>0</v>
      </c>
      <c r="L243" s="37" t="n">
        <v>0</v>
      </c>
      <c r="M243" s="37" t="n">
        <v>0</v>
      </c>
      <c r="N243" s="38" t="n">
        <v>0</v>
      </c>
      <c r="O243" s="37" t="n">
        <v>0</v>
      </c>
      <c r="P243" s="29" t="inlineStr">
        <is>
          <t>http://t2.gstatic.com/shopping?q=tbn:ANd9GcTuW9bzTTkoLcCq1TOPuVGDYMQcLaoow5xj4j_pqJ8BDHo7JgemO-qUJ2LJBkNoFHI-Ev_gXA</t>
        </is>
      </c>
      <c r="Q243" s="29" t="inlineStr">
        <is>
          <t>Відповідає вимогам</t>
        </is>
      </c>
      <c r="R243" s="29" t="n"/>
      <c r="S243" s="29" t="inlineStr">
        <is>
          <t>грн17 017,00</t>
        </is>
      </c>
      <c r="T243" s="29" t="inlineStr">
        <is>
          <t>UAH</t>
        </is>
      </c>
      <c r="U243" s="39" t="inlineStr">
        <is>
          <t>WATCH</t>
        </is>
      </c>
      <c r="V243" s="40">
        <f>IFERROR(L243/J243,0)</f>
        <v/>
      </c>
      <c r="W243" s="29" t="inlineStr">
        <is>
          <t>Monitor performance and collect more data.</t>
        </is>
      </c>
      <c r="X243" s="29" t="inlineStr">
        <is>
          <t>Cost is below the 250 watch threshold.</t>
        </is>
      </c>
    </row>
    <row r="244">
      <c r="A244" s="29" t="inlineStr">
        <is>
          <t>average_price</t>
        </is>
      </c>
      <c r="B244" s="29" t="inlineStr">
        <is>
          <t>Medium priority</t>
        </is>
      </c>
      <c r="C244" s="29" t="inlineStr">
        <is>
          <t>average_price.csv</t>
        </is>
      </c>
      <c r="D244" s="29" t="inlineStr">
        <is>
          <t>709200588</t>
        </is>
      </c>
      <c r="E244" s="29" t="inlineStr">
        <is>
          <t>Вентилятор радіатора BRP Can-Am Maverick X3</t>
        </is>
      </c>
      <c r="F244" s="35" t="n">
        <v>3</v>
      </c>
      <c r="G244" s="35" t="n">
        <v>106</v>
      </c>
      <c r="H244" s="36" t="n">
        <v>2.83</v>
      </c>
      <c r="I244" s="37" t="n">
        <v>6.66</v>
      </c>
      <c r="J244" s="37" t="n">
        <v>19.98</v>
      </c>
      <c r="K244" s="38" t="n">
        <v>0</v>
      </c>
      <c r="L244" s="37" t="n">
        <v>0</v>
      </c>
      <c r="M244" s="37" t="n">
        <v>0</v>
      </c>
      <c r="N244" s="38" t="n">
        <v>0</v>
      </c>
      <c r="O244" s="37" t="n">
        <v>0</v>
      </c>
      <c r="P244" s="29" t="inlineStr">
        <is>
          <t>http://t2.gstatic.com/shopping?q=tbn:ANd9GcT4JR7HL0McMQwgWPnUwNIYjb2NdwJDRjdMgTzrQ94xc2o4u8CSQu4nT4XzvXh1Apwt24DdOPY</t>
        </is>
      </c>
      <c r="Q244" s="29" t="inlineStr">
        <is>
          <t>Відповідає вимогам</t>
        </is>
      </c>
      <c r="R244" s="29" t="n"/>
      <c r="S244" s="29" t="inlineStr">
        <is>
          <t>грн14 196,00</t>
        </is>
      </c>
      <c r="T244" s="29" t="inlineStr">
        <is>
          <t>UAH</t>
        </is>
      </c>
      <c r="U244" s="39" t="inlineStr">
        <is>
          <t>WATCH</t>
        </is>
      </c>
      <c r="V244" s="40">
        <f>IFERROR(L244/J244,0)</f>
        <v/>
      </c>
      <c r="W244" s="29" t="inlineStr">
        <is>
          <t>Monitor performance and collect more data.</t>
        </is>
      </c>
      <c r="X244" s="29" t="inlineStr">
        <is>
          <t>Cost is below the 250 watch threshold.</t>
        </is>
      </c>
    </row>
    <row r="245">
      <c r="A245" s="29" t="inlineStr">
        <is>
          <t>average_price</t>
        </is>
      </c>
      <c r="B245" s="29" t="inlineStr">
        <is>
          <t>Medium priority</t>
        </is>
      </c>
      <c r="C245" s="29" t="inlineStr">
        <is>
          <t>average_price.csv</t>
        </is>
      </c>
      <c r="D245" s="29" t="inlineStr">
        <is>
          <t>89547</t>
        </is>
      </c>
      <c r="E245" s="29" t="inlineStr">
        <is>
          <t>Двигун лебідки Warn 2500 3000</t>
        </is>
      </c>
      <c r="F245" s="35" t="n">
        <v>2</v>
      </c>
      <c r="G245" s="35" t="n">
        <v>180</v>
      </c>
      <c r="H245" s="36" t="n">
        <v>1.11</v>
      </c>
      <c r="I245" s="37" t="n">
        <v>42.62</v>
      </c>
      <c r="J245" s="37" t="n">
        <v>85.23</v>
      </c>
      <c r="K245" s="38" t="n">
        <v>0</v>
      </c>
      <c r="L245" s="37" t="n">
        <v>0</v>
      </c>
      <c r="M245" s="37" t="n">
        <v>0</v>
      </c>
      <c r="N245" s="38" t="n">
        <v>0</v>
      </c>
      <c r="O245" s="37" t="n">
        <v>0</v>
      </c>
      <c r="P245" s="29" t="inlineStr">
        <is>
          <t>http://t3.gstatic.com/shopping?q=tbn:ANd9GcRQv4M68wMuld8veJbqLBjpTePpbGZ5oMz6yY5uAsbJjLFWmVDkEIzDKpGYaTmyXCIZlDvcE5Y9</t>
        </is>
      </c>
      <c r="Q245" s="29" t="inlineStr">
        <is>
          <t>Відповідає вимогам</t>
        </is>
      </c>
      <c r="R245" s="29" t="n"/>
      <c r="S245" s="29" t="inlineStr">
        <is>
          <t>грн11 648,00</t>
        </is>
      </c>
      <c r="T245" s="29" t="inlineStr">
        <is>
          <t>UAH</t>
        </is>
      </c>
      <c r="U245" s="39" t="inlineStr">
        <is>
          <t>WATCH</t>
        </is>
      </c>
      <c r="V245" s="40">
        <f>IFERROR(L245/J245,0)</f>
        <v/>
      </c>
      <c r="W245" s="29" t="inlineStr">
        <is>
          <t>Monitor performance and collect more data.</t>
        </is>
      </c>
      <c r="X245" s="29" t="inlineStr">
        <is>
          <t>Cost is below the 250 watch threshold.</t>
        </is>
      </c>
    </row>
    <row r="246">
      <c r="A246" s="29" t="inlineStr">
        <is>
          <t>average_price</t>
        </is>
      </c>
      <c r="B246" s="29" t="inlineStr">
        <is>
          <t>Medium priority</t>
        </is>
      </c>
      <c r="C246" s="29" t="inlineStr">
        <is>
          <t>average_price.csv</t>
        </is>
      </c>
      <c r="D246" s="29" t="inlineStr">
        <is>
          <t>706003427</t>
        </is>
      </c>
      <c r="E246" s="29" t="inlineStr">
        <is>
          <t>Ричаг задній правий BRP Can-Am Outlander G1 800 2012</t>
        </is>
      </c>
      <c r="F246" s="35" t="n">
        <v>1</v>
      </c>
      <c r="G246" s="35" t="n">
        <v>155</v>
      </c>
      <c r="H246" s="36" t="n">
        <v>0.65</v>
      </c>
      <c r="I246" s="37" t="n">
        <v>8.25</v>
      </c>
      <c r="J246" s="37" t="n">
        <v>8.25</v>
      </c>
      <c r="K246" s="38" t="n">
        <v>0</v>
      </c>
      <c r="L246" s="37" t="n">
        <v>0</v>
      </c>
      <c r="M246" s="37" t="n">
        <v>0</v>
      </c>
      <c r="N246" s="38" t="n">
        <v>0</v>
      </c>
      <c r="O246" s="37" t="n">
        <v>0</v>
      </c>
      <c r="P246" s="29" t="inlineStr">
        <is>
          <t>http://t1.gstatic.com/shopping?q=tbn:ANd9GcSGkZk9-rraaU-l0wuFvTAwy7pbwO3GK4JjYY2go2YybfdDb24jBe4sSpGilnCA82yiQUznTzk</t>
        </is>
      </c>
      <c r="Q246" s="29" t="inlineStr">
        <is>
          <t>Відповідає вимогам</t>
        </is>
      </c>
      <c r="R246" s="29" t="n"/>
      <c r="S246" s="29" t="inlineStr">
        <is>
          <t>грн16 426,00</t>
        </is>
      </c>
      <c r="T246" s="29" t="inlineStr">
        <is>
          <t>UAH</t>
        </is>
      </c>
      <c r="U246" s="39" t="inlineStr">
        <is>
          <t>WATCH</t>
        </is>
      </c>
      <c r="V246" s="40">
        <f>IFERROR(L246/J246,0)</f>
        <v/>
      </c>
      <c r="W246" s="29" t="inlineStr">
        <is>
          <t>Monitor performance and collect more data.</t>
        </is>
      </c>
      <c r="X246" s="29" t="inlineStr">
        <is>
          <t>Cost is below the 250 watch threshold.</t>
        </is>
      </c>
    </row>
    <row r="247">
      <c r="A247" s="29" t="inlineStr">
        <is>
          <t>average_price</t>
        </is>
      </c>
      <c r="B247" s="29" t="inlineStr">
        <is>
          <t>Medium priority</t>
        </is>
      </c>
      <c r="C247" s="29" t="inlineStr">
        <is>
          <t>average_price.csv</t>
        </is>
      </c>
      <c r="D247" s="29" t="inlineStr">
        <is>
          <t>5gh-17606-01-00</t>
        </is>
      </c>
      <c r="E247" s="29" t="inlineStr">
        <is>
          <t>Щока ведучого варіатора Yamaha Grizzly Kodiak Rhino Wolverine 450</t>
        </is>
      </c>
      <c r="F247" s="35" t="n">
        <v>2</v>
      </c>
      <c r="G247" s="35" t="n">
        <v>891</v>
      </c>
      <c r="H247" s="36" t="n">
        <v>0.22</v>
      </c>
      <c r="I247" s="37" t="n">
        <v>2.36</v>
      </c>
      <c r="J247" s="37" t="n">
        <v>4.73</v>
      </c>
      <c r="K247" s="38" t="n">
        <v>0</v>
      </c>
      <c r="L247" s="37" t="n">
        <v>0</v>
      </c>
      <c r="M247" s="37" t="n">
        <v>0</v>
      </c>
      <c r="N247" s="38" t="n">
        <v>0</v>
      </c>
      <c r="O247" s="37" t="n">
        <v>0</v>
      </c>
      <c r="P247" s="29" t="inlineStr">
        <is>
          <t>http://t0.gstatic.com/shopping?q=tbn:ANd9GcShdPTsLOT_IUWQVSekgS5LqMxC3FLpFczI1NXiDytR1hdZhkgREYE_OG7Ago7qjSZaFW4GZl0</t>
        </is>
      </c>
      <c r="Q247" s="29" t="inlineStr">
        <is>
          <t>Відповідає вимогам</t>
        </is>
      </c>
      <c r="R247" s="29" t="n"/>
      <c r="S247" s="29" t="inlineStr">
        <is>
          <t>грн13 332,00</t>
        </is>
      </c>
      <c r="T247" s="29" t="inlineStr">
        <is>
          <t>UAH</t>
        </is>
      </c>
      <c r="U247" s="39" t="inlineStr">
        <is>
          <t>WATCH</t>
        </is>
      </c>
      <c r="V247" s="40">
        <f>IFERROR(L247/J247,0)</f>
        <v/>
      </c>
      <c r="W247" s="29" t="inlineStr">
        <is>
          <t>Monitor performance and collect more data.</t>
        </is>
      </c>
      <c r="X247" s="29" t="inlineStr">
        <is>
          <t>Cost is below the 250 watch threshold.</t>
        </is>
      </c>
    </row>
    <row r="248">
      <c r="A248" s="29" t="inlineStr">
        <is>
          <t>average_price</t>
        </is>
      </c>
      <c r="B248" s="29" t="inlineStr">
        <is>
          <t>Medium priority</t>
        </is>
      </c>
      <c r="C248" s="29" t="inlineStr">
        <is>
          <t>average_price.csv</t>
        </is>
      </c>
      <c r="D248" s="29" t="inlineStr">
        <is>
          <t>715002903</t>
        </is>
      </c>
      <c r="E248" s="29" t="inlineStr">
        <is>
          <t>Нижні панелі дверей BRP Can-Am Maverick X3</t>
        </is>
      </c>
      <c r="F248" s="35" t="n">
        <v>0</v>
      </c>
      <c r="G248" s="35" t="n">
        <v>13</v>
      </c>
      <c r="H248" s="36" t="n">
        <v>0</v>
      </c>
      <c r="I248" s="37" t="n">
        <v>0</v>
      </c>
      <c r="J248" s="37" t="n">
        <v>0</v>
      </c>
      <c r="K248" s="38" t="n">
        <v>0</v>
      </c>
      <c r="L248" s="37" t="n">
        <v>0</v>
      </c>
      <c r="M248" s="37" t="n">
        <v>0</v>
      </c>
      <c r="N248" s="38" t="n">
        <v>0</v>
      </c>
      <c r="O248" s="37" t="n">
        <v>0</v>
      </c>
      <c r="P248" s="29" t="inlineStr">
        <is>
          <t>http://t0.gstatic.com/shopping?q=tbn:ANd9GcS_kLLxJfFKQ5Hpinhg73hWNchMZm7I1zq82RyEIqrCK3hDEHBuJu7Ehq0Wvw8</t>
        </is>
      </c>
      <c r="Q248" s="29" t="inlineStr">
        <is>
          <t>Відповідає вимогам</t>
        </is>
      </c>
      <c r="R248" s="29" t="n"/>
      <c r="S248" s="29" t="inlineStr">
        <is>
          <t>грн23 706,00</t>
        </is>
      </c>
      <c r="T248" s="29" t="inlineStr">
        <is>
          <t>UAH</t>
        </is>
      </c>
      <c r="U248" s="39" t="inlineStr">
        <is>
          <t>WATCH</t>
        </is>
      </c>
      <c r="V248" s="40">
        <f>IFERROR(L248/J248,0)</f>
        <v/>
      </c>
      <c r="W248" s="29" t="inlineStr">
        <is>
          <t>Monitor performance and collect more data.</t>
        </is>
      </c>
      <c r="X248" s="29" t="inlineStr">
        <is>
          <t>Cost is below the 250 watch threshold.</t>
        </is>
      </c>
    </row>
    <row r="249">
      <c r="A249" s="29" t="inlineStr">
        <is>
          <t>average_price</t>
        </is>
      </c>
      <c r="B249" s="29" t="inlineStr">
        <is>
          <t>Medium priority</t>
        </is>
      </c>
      <c r="C249" s="29" t="inlineStr">
        <is>
          <t>average_price.csv</t>
        </is>
      </c>
      <c r="D249" s="29" t="inlineStr">
        <is>
          <t>51360-hn8-000</t>
        </is>
      </c>
      <c r="E249" s="29" t="inlineStr">
        <is>
          <t>Ричаг передній нижній лівий Honda TRX 650 Rincon</t>
        </is>
      </c>
      <c r="F249" s="35" t="n">
        <v>0</v>
      </c>
      <c r="G249" s="35" t="n">
        <v>1</v>
      </c>
      <c r="H249" s="36" t="n">
        <v>0</v>
      </c>
      <c r="I249" s="37" t="n">
        <v>0</v>
      </c>
      <c r="J249" s="37" t="n">
        <v>0</v>
      </c>
      <c r="K249" s="38" t="n">
        <v>0</v>
      </c>
      <c r="L249" s="37" t="n">
        <v>0</v>
      </c>
      <c r="M249" s="37" t="n">
        <v>0</v>
      </c>
      <c r="N249" s="38" t="n">
        <v>0</v>
      </c>
      <c r="O249" s="37" t="n">
        <v>0</v>
      </c>
      <c r="P249" s="29" t="inlineStr">
        <is>
          <t>http://t2.gstatic.com/shopping?q=tbn:ANd9GcTCoTuJKu1AvSYZrlS8_3rBuPLiRML6YxUwSHMcr-HPsFbUNEkh_fLQ891cXDUNnsIq2WQ_MRE</t>
        </is>
      </c>
      <c r="Q249" s="29" t="inlineStr">
        <is>
          <t>Відповідає вимогам</t>
        </is>
      </c>
      <c r="R249" s="29" t="n"/>
      <c r="S249" s="29" t="inlineStr">
        <is>
          <t>грн14 788,00</t>
        </is>
      </c>
      <c r="T249" s="29" t="inlineStr">
        <is>
          <t>UAH</t>
        </is>
      </c>
      <c r="U249" s="39" t="inlineStr">
        <is>
          <t>WATCH</t>
        </is>
      </c>
      <c r="V249" s="40">
        <f>IFERROR(L249/J249,0)</f>
        <v/>
      </c>
      <c r="W249" s="29" t="inlineStr">
        <is>
          <t>Monitor performance and collect more data.</t>
        </is>
      </c>
      <c r="X249" s="29" t="inlineStr">
        <is>
          <t>Cost is below the 250 watch threshold.</t>
        </is>
      </c>
    </row>
    <row r="250">
      <c r="A250" s="29" t="inlineStr">
        <is>
          <t>average_price</t>
        </is>
      </c>
      <c r="B250" s="29" t="inlineStr">
        <is>
          <t>Medium priority</t>
        </is>
      </c>
      <c r="C250" s="29" t="inlineStr">
        <is>
          <t>average_price.csv</t>
        </is>
      </c>
      <c r="D250" s="29" t="inlineStr">
        <is>
          <t>6455graphite</t>
        </is>
      </c>
      <c r="E250" s="29" t="inlineStr">
        <is>
          <t>Куртка жіноча Finntrail Rachel 6455 Graphite</t>
        </is>
      </c>
      <c r="F250" s="35" t="n">
        <v>3</v>
      </c>
      <c r="G250" s="35" t="n">
        <v>363</v>
      </c>
      <c r="H250" s="36" t="n">
        <v>0.83</v>
      </c>
      <c r="I250" s="37" t="n">
        <v>3.32</v>
      </c>
      <c r="J250" s="37" t="n">
        <v>9.960000000000001</v>
      </c>
      <c r="K250" s="38" t="n">
        <v>0</v>
      </c>
      <c r="L250" s="37" t="n">
        <v>0</v>
      </c>
      <c r="M250" s="37" t="n">
        <v>0</v>
      </c>
      <c r="N250" s="38" t="n">
        <v>0</v>
      </c>
      <c r="O250" s="37" t="n">
        <v>0</v>
      </c>
      <c r="P250" s="29" t="inlineStr">
        <is>
          <t>http://t1.gstatic.com/shopping?q=tbn:ANd9GcRHVMgSAxL67-Db-xdaeK0MmGehEkTHhQE-_Q-iwfhHC1jloGw4MeaubhlPbGbCU110bTkkass</t>
        </is>
      </c>
      <c r="Q250" s="29" t="inlineStr">
        <is>
          <t>Відповідає вимогам</t>
        </is>
      </c>
      <c r="R250" s="29" t="n"/>
      <c r="S250" s="29" t="inlineStr">
        <is>
          <t>грн10 920,00</t>
        </is>
      </c>
      <c r="T250" s="29" t="inlineStr">
        <is>
          <t>UAH</t>
        </is>
      </c>
      <c r="U250" s="39" t="inlineStr">
        <is>
          <t>WATCH</t>
        </is>
      </c>
      <c r="V250" s="40">
        <f>IFERROR(L250/J250,0)</f>
        <v/>
      </c>
      <c r="W250" s="29" t="inlineStr">
        <is>
          <t>Monitor performance and collect more data.</t>
        </is>
      </c>
      <c r="X250" s="29" t="inlineStr">
        <is>
          <t>Cost is below the 250 watch threshold.</t>
        </is>
      </c>
    </row>
    <row r="251">
      <c r="A251" s="29" t="inlineStr">
        <is>
          <t>average_price</t>
        </is>
      </c>
      <c r="B251" s="29" t="inlineStr">
        <is>
          <t>Medium priority</t>
        </is>
      </c>
      <c r="C251" s="29" t="inlineStr">
        <is>
          <t>average_price.csv</t>
        </is>
      </c>
      <c r="D251" s="29" t="inlineStr">
        <is>
          <t>705402675</t>
        </is>
      </c>
      <c r="E251" s="29" t="inlineStr">
        <is>
          <t>Колісний диск передній BRP Can-Am Maverick Sport 1000 (25), Commander 1000 (21+)</t>
        </is>
      </c>
      <c r="F251" s="35" t="n">
        <v>6</v>
      </c>
      <c r="G251" s="35" t="n">
        <v>730</v>
      </c>
      <c r="H251" s="36" t="n">
        <v>0.82</v>
      </c>
      <c r="I251" s="37" t="n">
        <v>5.25</v>
      </c>
      <c r="J251" s="37" t="n">
        <v>31.49</v>
      </c>
      <c r="K251" s="38" t="n">
        <v>0</v>
      </c>
      <c r="L251" s="37" t="n">
        <v>13.23</v>
      </c>
      <c r="M251" s="37" t="n">
        <v>0</v>
      </c>
      <c r="N251" s="38" t="n">
        <v>0</v>
      </c>
      <c r="O251" s="37" t="n">
        <v>13.23</v>
      </c>
      <c r="P251" s="29" t="inlineStr">
        <is>
          <t>http://t3.gstatic.com/shopping?q=tbn:ANd9GcTC-9Wf0sFzwVsSdz_fwX8DmKwOaQxgncdCttZo6qj-NbDA24vy3RPiKwou8WUwpSH3vGW_FQ4</t>
        </is>
      </c>
      <c r="Q251" s="29" t="inlineStr">
        <is>
          <t>Відповідає вимогам</t>
        </is>
      </c>
      <c r="R251" s="29" t="n"/>
      <c r="S251" s="29" t="inlineStr">
        <is>
          <t>грн10 238,00</t>
        </is>
      </c>
      <c r="T251" s="29" t="inlineStr">
        <is>
          <t>UAH</t>
        </is>
      </c>
      <c r="U251" s="39" t="inlineStr">
        <is>
          <t>WATCH</t>
        </is>
      </c>
      <c r="V251" s="40">
        <f>IFERROR(L251/J251,0)</f>
        <v/>
      </c>
      <c r="W251" s="29" t="inlineStr">
        <is>
          <t>Monitor performance and collect more data.</t>
        </is>
      </c>
      <c r="X251" s="29" t="inlineStr">
        <is>
          <t>Cost is below the 250 watch threshold.</t>
        </is>
      </c>
    </row>
    <row r="252">
      <c r="A252" s="29" t="inlineStr">
        <is>
          <t>average_price</t>
        </is>
      </c>
      <c r="B252" s="29" t="inlineStr">
        <is>
          <t>Medium priority</t>
        </is>
      </c>
      <c r="C252" s="29" t="inlineStr">
        <is>
          <t>average_price.csv</t>
        </is>
      </c>
      <c r="D252" s="29" t="inlineStr">
        <is>
          <t>9290780909</t>
        </is>
      </c>
      <c r="E252" s="29" t="inlineStr">
        <is>
          <t>Шолом BRP Can-Am Pura Fade Grey (L)</t>
        </is>
      </c>
      <c r="F252" s="35" t="n">
        <v>4</v>
      </c>
      <c r="G252" s="35" t="n">
        <v>348</v>
      </c>
      <c r="H252" s="36" t="n">
        <v>1.15</v>
      </c>
      <c r="I252" s="37" t="n">
        <v>4.13</v>
      </c>
      <c r="J252" s="37" t="n">
        <v>16.52</v>
      </c>
      <c r="K252" s="38" t="n">
        <v>0</v>
      </c>
      <c r="L252" s="37" t="n">
        <v>0</v>
      </c>
      <c r="M252" s="37" t="n">
        <v>0</v>
      </c>
      <c r="N252" s="38" t="n">
        <v>0</v>
      </c>
      <c r="O252" s="37" t="n">
        <v>0</v>
      </c>
      <c r="P252" s="29" t="inlineStr">
        <is>
          <t>http://t1.gstatic.com/shopping?q=tbn:ANd9GcTodA1JkgDlj6bBCHunLfADD-dBTQzYlTZKqa46x5CopKBNQKG61KwfdC_0UNVZaSft8aXQVzM</t>
        </is>
      </c>
      <c r="Q252" s="29" t="inlineStr">
        <is>
          <t>Відповідає вимогам</t>
        </is>
      </c>
      <c r="R252" s="29" t="n"/>
      <c r="S252" s="29" t="inlineStr">
        <is>
          <t>грн14 833,00</t>
        </is>
      </c>
      <c r="T252" s="29" t="inlineStr">
        <is>
          <t>UAH</t>
        </is>
      </c>
      <c r="U252" s="39" t="inlineStr">
        <is>
          <t>WATCH</t>
        </is>
      </c>
      <c r="V252" s="40">
        <f>IFERROR(L252/J252,0)</f>
        <v/>
      </c>
      <c r="W252" s="29" t="inlineStr">
        <is>
          <t>Monitor performance and collect more data.</t>
        </is>
      </c>
      <c r="X252" s="29" t="inlineStr">
        <is>
          <t>Cost is below the 250 watch threshold.</t>
        </is>
      </c>
    </row>
    <row r="253">
      <c r="A253" s="29" t="inlineStr">
        <is>
          <t>average_price</t>
        </is>
      </c>
      <c r="B253" s="29" t="inlineStr">
        <is>
          <t>Medium priority</t>
        </is>
      </c>
      <c r="C253" s="29" t="inlineStr">
        <is>
          <t>average_price.csv</t>
        </is>
      </c>
      <c r="D253" s="29" t="inlineStr">
        <is>
          <t>715500453</t>
        </is>
      </c>
      <c r="E253" s="29" t="inlineStr">
        <is>
          <t>Кулак передній зовнішній BRP Can-Am Outlander G3L</t>
        </is>
      </c>
      <c r="F253" s="35" t="n">
        <v>0</v>
      </c>
      <c r="G253" s="35" t="n">
        <v>6</v>
      </c>
      <c r="H253" s="36" t="n">
        <v>0</v>
      </c>
      <c r="I253" s="37" t="n">
        <v>0</v>
      </c>
      <c r="J253" s="37" t="n">
        <v>0</v>
      </c>
      <c r="K253" s="38" t="n">
        <v>0</v>
      </c>
      <c r="L253" s="37" t="n">
        <v>0</v>
      </c>
      <c r="M253" s="37" t="n">
        <v>0</v>
      </c>
      <c r="N253" s="38" t="n">
        <v>0</v>
      </c>
      <c r="O253" s="37" t="n">
        <v>0</v>
      </c>
      <c r="P253" s="29" t="inlineStr">
        <is>
          <t>http://t2.gstatic.com/shopping?q=tbn:ANd9GcQOQ9EYcyAM6ABYxdYjVUqNCCHfKkbGIPKFKms4iB4_GwVHBTzJqUWoUx3gboUNR3PPmyf_-A</t>
        </is>
      </c>
      <c r="Q253" s="29" t="inlineStr">
        <is>
          <t>Відповідає вимогам</t>
        </is>
      </c>
      <c r="R253" s="29" t="n"/>
      <c r="S253" s="29" t="inlineStr">
        <is>
          <t>грн14 287,00</t>
        </is>
      </c>
      <c r="T253" s="29" t="inlineStr">
        <is>
          <t>UAH</t>
        </is>
      </c>
      <c r="U253" s="39" t="inlineStr">
        <is>
          <t>WATCH</t>
        </is>
      </c>
      <c r="V253" s="40">
        <f>IFERROR(L253/J253,0)</f>
        <v/>
      </c>
      <c r="W253" s="29" t="inlineStr">
        <is>
          <t>Monitor performance and collect more data.</t>
        </is>
      </c>
      <c r="X253" s="29" t="inlineStr">
        <is>
          <t>Cost is below the 250 watch threshold.</t>
        </is>
      </c>
    </row>
    <row r="254">
      <c r="A254" s="29" t="inlineStr">
        <is>
          <t>average_price</t>
        </is>
      </c>
      <c r="B254" s="29" t="inlineStr">
        <is>
          <t>Medium priority</t>
        </is>
      </c>
      <c r="C254" s="29" t="inlineStr">
        <is>
          <t>average_price.csv</t>
        </is>
      </c>
      <c r="D254" s="29" t="inlineStr">
        <is>
          <t>715004923</t>
        </is>
      </c>
      <c r="E254" s="29" t="inlineStr">
        <is>
          <t>Кофр LinQ для BRP Can-Am (86L)</t>
        </is>
      </c>
      <c r="F254" s="35" t="n">
        <v>26</v>
      </c>
      <c r="G254" s="35" t="n">
        <v>2601</v>
      </c>
      <c r="H254" s="36" t="n">
        <v>1</v>
      </c>
      <c r="I254" s="37" t="n">
        <v>6.03</v>
      </c>
      <c r="J254" s="37" t="n">
        <v>156.69</v>
      </c>
      <c r="K254" s="38" t="n">
        <v>0.01</v>
      </c>
      <c r="L254" s="37" t="n">
        <v>131.96</v>
      </c>
      <c r="M254" s="37" t="n">
        <v>11120.49</v>
      </c>
      <c r="N254" s="38" t="n">
        <v>0.03</v>
      </c>
      <c r="O254" s="37" t="n">
        <v>249.84</v>
      </c>
      <c r="P254" s="29" t="inlineStr">
        <is>
          <t>http://t2.gstatic.com/shopping?q=tbn:ANd9GcTQsf-kSSsVjGi0jDTNi26XOvFinOrdNlhjdq2ailN_y9Fv-LQupgE3-3fAHw</t>
        </is>
      </c>
      <c r="Q254" s="29" t="inlineStr">
        <is>
          <t>Відповідає вимогам</t>
        </is>
      </c>
      <c r="R254" s="29" t="n"/>
      <c r="S254" s="29" t="inlineStr">
        <is>
          <t>грн19 793,00</t>
        </is>
      </c>
      <c r="T254" s="29" t="inlineStr">
        <is>
          <t>UAH</t>
        </is>
      </c>
      <c r="U254" s="39" t="inlineStr">
        <is>
          <t>WATCH</t>
        </is>
      </c>
      <c r="V254" s="40">
        <f>IFERROR(L254/J254,0)</f>
        <v/>
      </c>
      <c r="W254" s="29" t="inlineStr">
        <is>
          <t>Monitor performance and collect more data.</t>
        </is>
      </c>
      <c r="X254" s="29" t="inlineStr">
        <is>
          <t>Cost is below the 250 watch threshold.</t>
        </is>
      </c>
    </row>
    <row r="255">
      <c r="A255" s="29" t="inlineStr">
        <is>
          <t>average_price</t>
        </is>
      </c>
      <c r="B255" s="29" t="inlineStr">
        <is>
          <t>Medium priority</t>
        </is>
      </c>
      <c r="C255" s="29" t="inlineStr">
        <is>
          <t>average_price.csv</t>
        </is>
      </c>
      <c r="D255" s="29" t="inlineStr">
        <is>
          <t>271002004</t>
        </is>
      </c>
      <c r="E255" s="29" t="inlineStr">
        <is>
          <t>Приводний вал BRP Sea-doo GTI 130 155, GTX 155 300</t>
        </is>
      </c>
      <c r="F255" s="35" t="n">
        <v>5</v>
      </c>
      <c r="G255" s="35" t="n">
        <v>160</v>
      </c>
      <c r="H255" s="36" t="n">
        <v>3.13</v>
      </c>
      <c r="I255" s="37" t="n">
        <v>4.91</v>
      </c>
      <c r="J255" s="37" t="n">
        <v>24.55</v>
      </c>
      <c r="K255" s="38" t="n">
        <v>0</v>
      </c>
      <c r="L255" s="37" t="n">
        <v>0</v>
      </c>
      <c r="M255" s="37" t="n">
        <v>0</v>
      </c>
      <c r="N255" s="38" t="n">
        <v>0</v>
      </c>
      <c r="O255" s="37" t="n">
        <v>0</v>
      </c>
      <c r="P255" s="29" t="inlineStr">
        <is>
          <t>http://t2.gstatic.com/shopping?q=tbn:ANd9GcT0ZP8aerAd9WZM1AE8U3Z9B8x_KRhojVVjalxMTw0zsQVmmmD9zcuVkKIU0eKLVuYMf3KW3kl5</t>
        </is>
      </c>
      <c r="Q255" s="29" t="inlineStr">
        <is>
          <t>Відповідає вимогам</t>
        </is>
      </c>
      <c r="R255" s="29" t="n"/>
      <c r="S255" s="29" t="inlineStr">
        <is>
          <t>грн21 294,00</t>
        </is>
      </c>
      <c r="T255" s="29" t="inlineStr">
        <is>
          <t>UAH</t>
        </is>
      </c>
      <c r="U255" s="39" t="inlineStr">
        <is>
          <t>WATCH</t>
        </is>
      </c>
      <c r="V255" s="40">
        <f>IFERROR(L255/J255,0)</f>
        <v/>
      </c>
      <c r="W255" s="29" t="inlineStr">
        <is>
          <t>Monitor performance and collect more data.</t>
        </is>
      </c>
      <c r="X255" s="29" t="inlineStr">
        <is>
          <t>Cost is below the 250 watch threshold.</t>
        </is>
      </c>
    </row>
    <row r="256">
      <c r="A256" s="29" t="inlineStr">
        <is>
          <t>average_price</t>
        </is>
      </c>
      <c r="B256" s="29" t="inlineStr">
        <is>
          <t>Medium priority</t>
        </is>
      </c>
      <c r="C256" s="29" t="inlineStr">
        <is>
          <t>average_price.csv</t>
        </is>
      </c>
      <c r="D256" s="29" t="inlineStr">
        <is>
          <t>710008317</t>
        </is>
      </c>
      <c r="E256" s="29" t="inlineStr">
        <is>
          <t>Фара передня права BRP Can-Am Traxter Defender HD5 HD7 HD8 HD9 HD10 2020+</t>
        </is>
      </c>
      <c r="F256" s="35" t="n">
        <v>0</v>
      </c>
      <c r="G256" s="35" t="n">
        <v>58</v>
      </c>
      <c r="H256" s="36" t="n">
        <v>0</v>
      </c>
      <c r="I256" s="37" t="n">
        <v>0</v>
      </c>
      <c r="J256" s="37" t="n">
        <v>0</v>
      </c>
      <c r="K256" s="38" t="n">
        <v>0</v>
      </c>
      <c r="L256" s="37" t="n">
        <v>0</v>
      </c>
      <c r="M256" s="37" t="n">
        <v>0</v>
      </c>
      <c r="N256" s="38" t="n">
        <v>0</v>
      </c>
      <c r="O256" s="37" t="n">
        <v>0</v>
      </c>
      <c r="P256" s="29" t="inlineStr">
        <is>
          <t>http://t2.gstatic.com/shopping?q=tbn:ANd9GcQwXMbp9e23_2dBNHXhs4kfCQ3RsOO2x0NeQjS3K_zBjcF8TCEzXrIJAh3gbn2X-hABlQq6O4OW</t>
        </is>
      </c>
      <c r="Q256" s="29" t="inlineStr">
        <is>
          <t>Відповідає вимогам</t>
        </is>
      </c>
      <c r="R256" s="29" t="n"/>
      <c r="S256" s="29" t="inlineStr">
        <is>
          <t>грн10 784,00</t>
        </is>
      </c>
      <c r="T256" s="29" t="inlineStr">
        <is>
          <t>UAH</t>
        </is>
      </c>
      <c r="U256" s="39" t="inlineStr">
        <is>
          <t>WATCH</t>
        </is>
      </c>
      <c r="V256" s="40">
        <f>IFERROR(L256/J256,0)</f>
        <v/>
      </c>
      <c r="W256" s="29" t="inlineStr">
        <is>
          <t>Monitor performance and collect more data.</t>
        </is>
      </c>
      <c r="X256" s="29" t="inlineStr">
        <is>
          <t>Cost is below the 250 watch threshold.</t>
        </is>
      </c>
    </row>
    <row r="257">
      <c r="A257" s="29" t="inlineStr">
        <is>
          <t>average_price</t>
        </is>
      </c>
      <c r="B257" s="29" t="inlineStr">
        <is>
          <t>Medium priority</t>
        </is>
      </c>
      <c r="C257" s="29" t="inlineStr">
        <is>
          <t>average_price.csv</t>
        </is>
      </c>
      <c r="D257" s="29" t="inlineStr">
        <is>
          <t>40-40240</t>
        </is>
      </c>
      <c r="E257" s="29" t="inlineStr">
        <is>
          <t>Світлодіодна балка ProLight ULTRA 40" (240Вт)</t>
        </is>
      </c>
      <c r="F257" s="35" t="n">
        <v>0</v>
      </c>
      <c r="G257" s="35" t="n">
        <v>1</v>
      </c>
      <c r="H257" s="36" t="n">
        <v>0</v>
      </c>
      <c r="I257" s="37" t="n">
        <v>0</v>
      </c>
      <c r="J257" s="37" t="n">
        <v>0</v>
      </c>
      <c r="K257" s="38" t="n">
        <v>0</v>
      </c>
      <c r="L257" s="37" t="n">
        <v>0</v>
      </c>
      <c r="M257" s="37" t="n">
        <v>0</v>
      </c>
      <c r="N257" s="38" t="n">
        <v>0</v>
      </c>
      <c r="O257" s="37" t="n">
        <v>0</v>
      </c>
      <c r="P257" s="29" t="inlineStr">
        <is>
          <t>http://t0.gstatic.com/shopping?q=tbn:ANd9GcSf8iEVPffAiMWGtR6tqma2xolj2Z3Z4Gq5vGNb-RfVNF0OlmE1jPMJONBCadbZHsV4t_X14J8</t>
        </is>
      </c>
      <c r="Q257" s="29" t="inlineStr">
        <is>
          <t>Відповідає вимогам</t>
        </is>
      </c>
      <c r="R257" s="29" t="n"/>
      <c r="S257" s="29" t="inlineStr">
        <is>
          <t>грн11 466,00</t>
        </is>
      </c>
      <c r="T257" s="29" t="inlineStr">
        <is>
          <t>UAH</t>
        </is>
      </c>
      <c r="U257" s="39" t="inlineStr">
        <is>
          <t>WATCH</t>
        </is>
      </c>
      <c r="V257" s="40">
        <f>IFERROR(L257/J257,0)</f>
        <v/>
      </c>
      <c r="W257" s="29" t="inlineStr">
        <is>
          <t>Monitor performance and collect more data.</t>
        </is>
      </c>
      <c r="X257" s="29" t="inlineStr">
        <is>
          <t>Cost is below the 250 watch threshold.</t>
        </is>
      </c>
    </row>
    <row r="258">
      <c r="A258" s="29" t="inlineStr">
        <is>
          <t>average_price</t>
        </is>
      </c>
      <c r="B258" s="29" t="inlineStr">
        <is>
          <t>Medium priority</t>
        </is>
      </c>
      <c r="C258" s="29" t="inlineStr">
        <is>
          <t>average_price.csv</t>
        </is>
      </c>
      <c r="D258" s="29" t="inlineStr">
        <is>
          <t>705402717</t>
        </is>
      </c>
      <c r="E258" s="29" t="inlineStr">
        <is>
          <t>Піввісь передня права BRP Can-Am Commander 1000 2021+</t>
        </is>
      </c>
      <c r="F258" s="35" t="n">
        <v>0</v>
      </c>
      <c r="G258" s="35" t="n">
        <v>167</v>
      </c>
      <c r="H258" s="36" t="n">
        <v>0</v>
      </c>
      <c r="I258" s="37" t="n">
        <v>0</v>
      </c>
      <c r="J258" s="37" t="n">
        <v>0</v>
      </c>
      <c r="K258" s="38" t="n">
        <v>0</v>
      </c>
      <c r="L258" s="37" t="n">
        <v>0</v>
      </c>
      <c r="M258" s="37" t="n">
        <v>0</v>
      </c>
      <c r="N258" s="38" t="n">
        <v>0</v>
      </c>
      <c r="O258" s="37" t="n">
        <v>0</v>
      </c>
      <c r="P258" s="29" t="inlineStr">
        <is>
          <t>http://t1.gstatic.com/shopping?q=tbn:ANd9GcQpuXR09bnY5v4cGa2_tpz5L8tJQrk20_XPL1xuVgtHTmVtRUOglodj1N-WI6wrPXjNT4p-Ovk</t>
        </is>
      </c>
      <c r="Q258" s="29" t="inlineStr">
        <is>
          <t>Відповідає вимогам</t>
        </is>
      </c>
      <c r="R258" s="29" t="n"/>
      <c r="S258" s="29" t="inlineStr">
        <is>
          <t>грн13 832,00</t>
        </is>
      </c>
      <c r="T258" s="29" t="inlineStr">
        <is>
          <t>UAH</t>
        </is>
      </c>
      <c r="U258" s="39" t="inlineStr">
        <is>
          <t>WATCH</t>
        </is>
      </c>
      <c r="V258" s="40">
        <f>IFERROR(L258/J258,0)</f>
        <v/>
      </c>
      <c r="W258" s="29" t="inlineStr">
        <is>
          <t>Monitor performance and collect more data.</t>
        </is>
      </c>
      <c r="X258" s="29" t="inlineStr">
        <is>
          <t>Cost is below the 250 watch threshold.</t>
        </is>
      </c>
    </row>
    <row r="259">
      <c r="A259" s="29" t="inlineStr">
        <is>
          <t>average_price</t>
        </is>
      </c>
      <c r="B259" s="29" t="inlineStr">
        <is>
          <t>Medium priority</t>
        </is>
      </c>
      <c r="C259" s="29" t="inlineStr">
        <is>
          <t>average_price.csv</t>
        </is>
      </c>
      <c r="D259" s="29" t="inlineStr">
        <is>
          <t>2207958</t>
        </is>
      </c>
      <c r="E259" s="29" t="inlineStr">
        <is>
          <t>Регулятор напруги Polaris Sportsman 570 2014</t>
        </is>
      </c>
      <c r="F259" s="35" t="n">
        <v>0</v>
      </c>
      <c r="G259" s="35" t="n">
        <v>39</v>
      </c>
      <c r="H259" s="36" t="n">
        <v>0</v>
      </c>
      <c r="I259" s="37" t="n">
        <v>0</v>
      </c>
      <c r="J259" s="37" t="n">
        <v>0</v>
      </c>
      <c r="K259" s="38" t="n">
        <v>0</v>
      </c>
      <c r="L259" s="37" t="n">
        <v>0</v>
      </c>
      <c r="M259" s="37" t="n">
        <v>0</v>
      </c>
      <c r="N259" s="38" t="n">
        <v>0</v>
      </c>
      <c r="O259" s="37" t="n">
        <v>0</v>
      </c>
      <c r="P259" s="29" t="inlineStr">
        <is>
          <t>http://t2.gstatic.com/shopping?q=tbn:ANd9GcR9CyvdCgaxDd5EfwWKbpm-RxdTqtna_s-VkwttznRXVTrLKFEf1J508I1lFHaC5RTcYx874Zru</t>
        </is>
      </c>
      <c r="Q259" s="29" t="inlineStr">
        <is>
          <t>Відповідає вимогам</t>
        </is>
      </c>
      <c r="R259" s="29" t="n"/>
      <c r="S259" s="29" t="inlineStr">
        <is>
          <t>грн15 288,00</t>
        </is>
      </c>
      <c r="T259" s="29" t="inlineStr">
        <is>
          <t>UAH</t>
        </is>
      </c>
      <c r="U259" s="39" t="inlineStr">
        <is>
          <t>WATCH</t>
        </is>
      </c>
      <c r="V259" s="40">
        <f>IFERROR(L259/J259,0)</f>
        <v/>
      </c>
      <c r="W259" s="29" t="inlineStr">
        <is>
          <t>Monitor performance and collect more data.</t>
        </is>
      </c>
      <c r="X259" s="29" t="inlineStr">
        <is>
          <t>Cost is below the 250 watch threshold.</t>
        </is>
      </c>
    </row>
    <row r="260">
      <c r="A260" s="29" t="inlineStr">
        <is>
          <t>average_price</t>
        </is>
      </c>
      <c r="B260" s="29" t="inlineStr">
        <is>
          <t>Medium priority</t>
        </is>
      </c>
      <c r="C260" s="29" t="inlineStr">
        <is>
          <t>average_price.csv</t>
        </is>
      </c>
      <c r="D260" s="29" t="inlineStr">
        <is>
          <t>04148</t>
        </is>
      </c>
      <c r="E260" s="29" t="inlineStr">
        <is>
          <t>Карданний вал задній BRP Can-Am Outlander Max G2 G2L</t>
        </is>
      </c>
      <c r="F260" s="35" t="n">
        <v>0</v>
      </c>
      <c r="G260" s="35" t="n">
        <v>133</v>
      </c>
      <c r="H260" s="36" t="n">
        <v>0</v>
      </c>
      <c r="I260" s="37" t="n">
        <v>0</v>
      </c>
      <c r="J260" s="37" t="n">
        <v>0.03</v>
      </c>
      <c r="K260" s="38" t="n">
        <v>0</v>
      </c>
      <c r="L260" s="37" t="n">
        <v>0</v>
      </c>
      <c r="M260" s="37" t="n">
        <v>0</v>
      </c>
      <c r="N260" s="38" t="n">
        <v>0</v>
      </c>
      <c r="O260" s="37" t="n">
        <v>0</v>
      </c>
      <c r="P260" s="29" t="inlineStr">
        <is>
          <t>http://t0.gstatic.com/shopping?q=tbn:ANd9GcTZ0k1vzYBrGyJH1l256V0cWmYmK17l3RxbRHZGrr8MBmmEIbGL_pgB9MHfELtsmBGDhitSY51E</t>
        </is>
      </c>
      <c r="Q260" s="29" t="inlineStr">
        <is>
          <t>Відповідає вимогам</t>
        </is>
      </c>
      <c r="R260" s="29" t="n"/>
      <c r="S260" s="29" t="inlineStr">
        <is>
          <t>грн11 375,00</t>
        </is>
      </c>
      <c r="T260" s="29" t="inlineStr">
        <is>
          <t>UAH</t>
        </is>
      </c>
      <c r="U260" s="39" t="inlineStr">
        <is>
          <t>WATCH</t>
        </is>
      </c>
      <c r="V260" s="40">
        <f>IFERROR(L260/J260,0)</f>
        <v/>
      </c>
      <c r="W260" s="29" t="inlineStr">
        <is>
          <t>Monitor performance and collect more data.</t>
        </is>
      </c>
      <c r="X260" s="29" t="inlineStr">
        <is>
          <t>Cost is below the 250 watch threshold.</t>
        </is>
      </c>
    </row>
    <row r="261">
      <c r="A261" s="29" t="inlineStr">
        <is>
          <t>average_price</t>
        </is>
      </c>
      <c r="B261" s="29" t="inlineStr">
        <is>
          <t>Medium priority</t>
        </is>
      </c>
      <c r="C261" s="29" t="inlineStr">
        <is>
          <t>average_price.csv</t>
        </is>
      </c>
      <c r="D261" s="29" t="inlineStr">
        <is>
          <t>07308</t>
        </is>
      </c>
      <c r="E261" s="29" t="inlineStr">
        <is>
          <t>Вітрове скло BRP Can-Am Maverick R</t>
        </is>
      </c>
      <c r="F261" s="35" t="n">
        <v>0</v>
      </c>
      <c r="G261" s="35" t="n">
        <v>0</v>
      </c>
      <c r="H261" s="36" t="n"/>
      <c r="I261" s="37" t="n">
        <v>0</v>
      </c>
      <c r="J261" s="37" t="n">
        <v>0</v>
      </c>
      <c r="K261" s="38" t="n">
        <v>0</v>
      </c>
      <c r="L261" s="37" t="n">
        <v>0</v>
      </c>
      <c r="M261" s="37" t="n">
        <v>0</v>
      </c>
      <c r="N261" s="38" t="n">
        <v>0</v>
      </c>
      <c r="O261" s="37" t="n">
        <v>0</v>
      </c>
      <c r="P261" s="29" t="inlineStr">
        <is>
          <t>http://t3.gstatic.com/shopping?q=tbn:ANd9GcSPW0Dy_DQ0CZPQrgF4DkiOEJL-4WUrop3jYbmqG5m4isqbA9z57QqQ9qv_dQ</t>
        </is>
      </c>
      <c r="Q261" s="29" t="inlineStr">
        <is>
          <t>Відповідає вимогам</t>
        </is>
      </c>
      <c r="R261" s="29" t="n"/>
      <c r="S261" s="29" t="inlineStr">
        <is>
          <t>грн12 513,00</t>
        </is>
      </c>
      <c r="T261" s="29" t="inlineStr">
        <is>
          <t>UAH</t>
        </is>
      </c>
      <c r="U261" s="39" t="inlineStr">
        <is>
          <t>WATCH</t>
        </is>
      </c>
      <c r="V261" s="40">
        <f>IFERROR(L261/J261,0)</f>
        <v/>
      </c>
      <c r="W261" s="29" t="inlineStr">
        <is>
          <t>Monitor performance and collect more data.</t>
        </is>
      </c>
      <c r="X261" s="29" t="inlineStr">
        <is>
          <t>Cost is below the 250 watch threshold.</t>
        </is>
      </c>
    </row>
    <row r="262">
      <c r="A262" s="29" t="inlineStr">
        <is>
          <t>average_price</t>
        </is>
      </c>
      <c r="B262" s="29" t="inlineStr">
        <is>
          <t>Medium priority</t>
        </is>
      </c>
      <c r="C262" s="29" t="inlineStr">
        <is>
          <t>average_price.csv</t>
        </is>
      </c>
      <c r="D262" s="29" t="inlineStr">
        <is>
          <t>420611397</t>
        </is>
      </c>
      <c r="E262" s="29" t="inlineStr">
        <is>
          <t>Кришка варіатора зовнішня BRP Can-Am Outlander Renegade G1 G2 G2L G2S, Commander 800 1000</t>
        </is>
      </c>
      <c r="F262" s="35" t="n">
        <v>2</v>
      </c>
      <c r="G262" s="35" t="n">
        <v>399</v>
      </c>
      <c r="H262" s="36" t="n">
        <v>0.5</v>
      </c>
      <c r="I262" s="37" t="n">
        <v>7.57</v>
      </c>
      <c r="J262" s="37" t="n">
        <v>15.14</v>
      </c>
      <c r="K262" s="38" t="n">
        <v>0.33</v>
      </c>
      <c r="L262" s="37" t="n">
        <v>1410.67</v>
      </c>
      <c r="M262" s="37" t="n">
        <v>45.42</v>
      </c>
      <c r="N262" s="38" t="n">
        <v>0.33</v>
      </c>
      <c r="O262" s="37" t="n">
        <v>1410.67</v>
      </c>
      <c r="P262" s="29" t="inlineStr">
        <is>
          <t>http://t2.gstatic.com/shopping?q=tbn:ANd9GcSkOaFZqsyZnlgcsfltpBDmueTA5y1d-UyYFB_PyI0srmWd_hW8d-aKqJ8eJmzH6Gee9sSuPQaA</t>
        </is>
      </c>
      <c r="Q262" s="29" t="inlineStr">
        <is>
          <t>Відповідає вимогам</t>
        </is>
      </c>
      <c r="R262" s="29" t="n"/>
      <c r="S262" s="29" t="inlineStr">
        <is>
          <t>грн11 967,00</t>
        </is>
      </c>
      <c r="T262" s="29" t="inlineStr">
        <is>
          <t>UAH</t>
        </is>
      </c>
      <c r="U262" s="39" t="inlineStr">
        <is>
          <t>WATCH</t>
        </is>
      </c>
      <c r="V262" s="40">
        <f>IFERROR(L262/J262,0)</f>
        <v/>
      </c>
      <c r="W262" s="29" t="inlineStr">
        <is>
          <t>Monitor performance and collect more data.</t>
        </is>
      </c>
      <c r="X262" s="29" t="inlineStr">
        <is>
          <t>Cost is below the 250 watch threshold.</t>
        </is>
      </c>
    </row>
    <row r="263">
      <c r="A263" s="29" t="inlineStr">
        <is>
          <t>average_price</t>
        </is>
      </c>
      <c r="B263" s="29" t="inlineStr">
        <is>
          <t>Medium priority</t>
        </is>
      </c>
      <c r="C263" s="29" t="inlineStr">
        <is>
          <t>average_price.csv</t>
        </is>
      </c>
      <c r="D263" s="29" t="inlineStr">
        <is>
          <t>04967</t>
        </is>
      </c>
      <c r="E263" s="29" t="inlineStr">
        <is>
          <t>Статор генератора Yamaha Grizzly Kodiak 700 2016-2018</t>
        </is>
      </c>
      <c r="F263" s="35" t="n">
        <v>1</v>
      </c>
      <c r="G263" s="35" t="n">
        <v>208</v>
      </c>
      <c r="H263" s="36" t="n">
        <v>0.48</v>
      </c>
      <c r="I263" s="37" t="n">
        <v>4.12</v>
      </c>
      <c r="J263" s="37" t="n">
        <v>4.12</v>
      </c>
      <c r="K263" s="38" t="n">
        <v>0</v>
      </c>
      <c r="L263" s="37" t="n">
        <v>0</v>
      </c>
      <c r="M263" s="37" t="n">
        <v>0</v>
      </c>
      <c r="N263" s="38" t="n">
        <v>0</v>
      </c>
      <c r="O263" s="37" t="n">
        <v>0</v>
      </c>
      <c r="P263" s="29" t="inlineStr">
        <is>
          <t>http://t2.gstatic.com/shopping?q=tbn:ANd9GcTEMgBn6n4tow_P4AAnFqoGAs2dbBlOVCPwr7TsZ_8ctf4rQxX8mFwHZ9E85oc</t>
        </is>
      </c>
      <c r="Q263" s="29" t="inlineStr">
        <is>
          <t>Відповідає вимогам</t>
        </is>
      </c>
      <c r="R263" s="29" t="n"/>
      <c r="S263" s="29" t="inlineStr">
        <is>
          <t>грн11 512,00</t>
        </is>
      </c>
      <c r="T263" s="29" t="inlineStr">
        <is>
          <t>UAH</t>
        </is>
      </c>
      <c r="U263" s="39" t="inlineStr">
        <is>
          <t>WATCH</t>
        </is>
      </c>
      <c r="V263" s="40">
        <f>IFERROR(L263/J263,0)</f>
        <v/>
      </c>
      <c r="W263" s="29" t="inlineStr">
        <is>
          <t>Monitor performance and collect more data.</t>
        </is>
      </c>
      <c r="X263" s="29" t="inlineStr">
        <is>
          <t>Cost is below the 250 watch threshold.</t>
        </is>
      </c>
    </row>
    <row r="264">
      <c r="A264" s="29" t="inlineStr">
        <is>
          <t>average_price</t>
        </is>
      </c>
      <c r="B264" s="29" t="inlineStr">
        <is>
          <t>Medium priority</t>
        </is>
      </c>
      <c r="C264" s="29" t="inlineStr">
        <is>
          <t>average_price.csv</t>
        </is>
      </c>
      <c r="D264" s="29" t="inlineStr">
        <is>
          <t>9ayv-806100-2a00</t>
        </is>
      </c>
      <c r="E264" s="29" t="inlineStr">
        <is>
          <t>Кофр задній CFMoto CForce 850 1000 (115L)</t>
        </is>
      </c>
      <c r="F264" s="35" t="n">
        <v>61</v>
      </c>
      <c r="G264" s="35" t="n">
        <v>4244</v>
      </c>
      <c r="H264" s="36" t="n">
        <v>1.44</v>
      </c>
      <c r="I264" s="37" t="n">
        <v>7.77</v>
      </c>
      <c r="J264" s="37" t="n">
        <v>473.9</v>
      </c>
      <c r="K264" s="38" t="n">
        <v>0</v>
      </c>
      <c r="L264" s="37" t="n">
        <v>0</v>
      </c>
      <c r="M264" s="37" t="n">
        <v>0</v>
      </c>
      <c r="N264" s="38" t="n">
        <v>0</v>
      </c>
      <c r="O264" s="37" t="n">
        <v>0</v>
      </c>
      <c r="P264" s="29" t="inlineStr">
        <is>
          <t>http://t1.gstatic.com/shopping?q=tbn:ANd9GcQGni6QMBRAiXMuk2U7VjUw-Y8pEmngjRMALi8NmRSdtvBu3ka5BAIMvN3nN2E</t>
        </is>
      </c>
      <c r="Q264" s="29" t="inlineStr">
        <is>
          <t>Відповідає вимогам</t>
        </is>
      </c>
      <c r="R264" s="29" t="n"/>
      <c r="S264" s="29" t="inlineStr">
        <is>
          <t>грн24 206,00</t>
        </is>
      </c>
      <c r="T264" s="29" t="inlineStr">
        <is>
          <t>UAH</t>
        </is>
      </c>
      <c r="U264" s="43" t="inlineStr">
        <is>
          <t>PAUSE</t>
        </is>
      </c>
      <c r="V264" s="40">
        <f>IFERROR(L264/J264,0)</f>
        <v/>
      </c>
      <c r="W264" s="29" t="inlineStr">
        <is>
          <t>Pause the product to stop wasted spend.</t>
        </is>
      </c>
      <c r="X264" s="29" t="inlineStr">
        <is>
          <t>Cost of at least 450 with no more than 0 conversions.</t>
        </is>
      </c>
    </row>
    <row r="265">
      <c r="A265" s="29" t="inlineStr">
        <is>
          <t>average_price</t>
        </is>
      </c>
      <c r="B265" s="29" t="inlineStr">
        <is>
          <t>Medium priority</t>
        </is>
      </c>
      <c r="C265" s="29" t="inlineStr">
        <is>
          <t>average_price.csv</t>
        </is>
      </c>
      <c r="D265" s="29" t="inlineStr">
        <is>
          <t>02.17300</t>
        </is>
      </c>
      <c r="E265" s="29" t="inlineStr">
        <is>
          <t>Пластиковий захист днища CFMoto CForce 450 520 -2021</t>
        </is>
      </c>
      <c r="F265" s="35" t="n">
        <v>15</v>
      </c>
      <c r="G265" s="35" t="n">
        <v>938</v>
      </c>
      <c r="H265" s="36" t="n">
        <v>1.6</v>
      </c>
      <c r="I265" s="37" t="n">
        <v>2.11</v>
      </c>
      <c r="J265" s="37" t="n">
        <v>31.59</v>
      </c>
      <c r="K265" s="38" t="n">
        <v>0</v>
      </c>
      <c r="L265" s="37" t="n">
        <v>0</v>
      </c>
      <c r="M265" s="37" t="n">
        <v>0</v>
      </c>
      <c r="N265" s="38" t="n">
        <v>1</v>
      </c>
      <c r="O265" s="37" t="n">
        <v>19350</v>
      </c>
      <c r="P265" s="29" t="inlineStr">
        <is>
          <t>http://t3.gstatic.com/shopping?q=tbn:ANd9GcTfZbgj533AjYR0TJrmNAOTJf5FU3gqefLYB9xDQQ3uy3E3mvCQf87tna6L0fNI2FnBSqctgw</t>
        </is>
      </c>
      <c r="Q265" s="29" t="inlineStr">
        <is>
          <t>Відповідає вимогам</t>
        </is>
      </c>
      <c r="R265" s="29" t="n"/>
      <c r="S265" s="29" t="inlineStr">
        <is>
          <t>грн19 565,00</t>
        </is>
      </c>
      <c r="T265" s="29" t="inlineStr">
        <is>
          <t>UAH</t>
        </is>
      </c>
      <c r="U265" s="39" t="inlineStr">
        <is>
          <t>WATCH</t>
        </is>
      </c>
      <c r="V265" s="40">
        <f>IFERROR(L265/J265,0)</f>
        <v/>
      </c>
      <c r="W265" s="29" t="inlineStr">
        <is>
          <t>Monitor performance and collect more data.</t>
        </is>
      </c>
      <c r="X265" s="29" t="inlineStr">
        <is>
          <t>Cost is below the 250 watch threshold.</t>
        </is>
      </c>
    </row>
    <row r="266">
      <c r="A266" s="29" t="inlineStr">
        <is>
          <t>average_price</t>
        </is>
      </c>
      <c r="B266" s="29" t="inlineStr">
        <is>
          <t>Medium priority</t>
        </is>
      </c>
      <c r="C266" s="29" t="inlineStr">
        <is>
          <t>average_price.csv</t>
        </is>
      </c>
      <c r="D266" s="29" t="inlineStr">
        <is>
          <t>3b4-16620-00-00</t>
        </is>
      </c>
      <c r="E266" s="29" t="inlineStr">
        <is>
          <t>Зчеплення в зборі Yamaha Grizzly 550 (09-14), 700 (07-15), Rhino 700 (08-13), Viking 700 (14)</t>
        </is>
      </c>
      <c r="F266" s="35" t="n">
        <v>3</v>
      </c>
      <c r="G266" s="35" t="n">
        <v>93</v>
      </c>
      <c r="H266" s="36" t="n">
        <v>3.23</v>
      </c>
      <c r="I266" s="37" t="n">
        <v>8.19</v>
      </c>
      <c r="J266" s="37" t="n">
        <v>24.58</v>
      </c>
      <c r="K266" s="38" t="n">
        <v>0.03</v>
      </c>
      <c r="L266" s="37" t="n">
        <v>33.94</v>
      </c>
      <c r="M266" s="37" t="n">
        <v>856.83</v>
      </c>
      <c r="N266" s="38" t="n">
        <v>0.24</v>
      </c>
      <c r="O266" s="37" t="n">
        <v>279.57</v>
      </c>
      <c r="P266" s="29" t="inlineStr">
        <is>
          <t>http://t3.gstatic.com/shopping?q=tbn:ANd9GcQ2vtlhre-BF2EzaTZ8p7L9Z7hxG50BH-tNeMp7eGIHlSU2TMolTzINkP-onR_aWv6QyGq1WhTk</t>
        </is>
      </c>
      <c r="Q266" s="29" t="inlineStr">
        <is>
          <t>Відповідає вимогам</t>
        </is>
      </c>
      <c r="R266" s="29" t="n"/>
      <c r="S266" s="29" t="inlineStr">
        <is>
          <t>грн24 843,00</t>
        </is>
      </c>
      <c r="T266" s="29" t="inlineStr">
        <is>
          <t>UAH</t>
        </is>
      </c>
      <c r="U266" s="39" t="inlineStr">
        <is>
          <t>WATCH</t>
        </is>
      </c>
      <c r="V266" s="40">
        <f>IFERROR(L266/J266,0)</f>
        <v/>
      </c>
      <c r="W266" s="29" t="inlineStr">
        <is>
          <t>Monitor performance and collect more data.</t>
        </is>
      </c>
      <c r="X266" s="29" t="inlineStr">
        <is>
          <t>Cost is below the 250 watch threshold.</t>
        </is>
      </c>
    </row>
    <row r="267">
      <c r="A267" s="29" t="inlineStr">
        <is>
          <t>average_price</t>
        </is>
      </c>
      <c r="B267" s="29" t="inlineStr">
        <is>
          <t>Medium priority</t>
        </is>
      </c>
      <c r="C267" s="29" t="inlineStr">
        <is>
          <t>average_price.csv</t>
        </is>
      </c>
      <c r="D267" s="29" t="inlineStr">
        <is>
          <t>706205054</t>
        </is>
      </c>
      <c r="E267" s="29" t="inlineStr">
        <is>
          <t>Амортизатор передній BRP Can-Am Outlander G2 Max 570 650 850 1000 2023+</t>
        </is>
      </c>
      <c r="F267" s="35" t="n">
        <v>2</v>
      </c>
      <c r="G267" s="35" t="n">
        <v>450</v>
      </c>
      <c r="H267" s="36" t="n">
        <v>0.44</v>
      </c>
      <c r="I267" s="37" t="n">
        <v>8.15</v>
      </c>
      <c r="J267" s="37" t="n">
        <v>16.3</v>
      </c>
      <c r="K267" s="38" t="n">
        <v>0</v>
      </c>
      <c r="L267" s="37" t="n">
        <v>0</v>
      </c>
      <c r="M267" s="37" t="n">
        <v>0</v>
      </c>
      <c r="N267" s="38" t="n">
        <v>0</v>
      </c>
      <c r="O267" s="37" t="n">
        <v>0</v>
      </c>
      <c r="P267" s="29" t="inlineStr">
        <is>
          <t>http://t2.gstatic.com/shopping?q=tbn:ANd9GcRguZUiVTipu2bbJlB_7sL3mwAKgsdbJEZuQCNWK7I4Z5R3EhE5rh4pDTwp0oGgzBnB0hDOHhJZ</t>
        </is>
      </c>
      <c r="Q267" s="29" t="inlineStr">
        <is>
          <t>Відповідає вимогам</t>
        </is>
      </c>
      <c r="R267" s="29" t="n"/>
      <c r="S267" s="29" t="inlineStr">
        <is>
          <t>грн10 147,00</t>
        </is>
      </c>
      <c r="T267" s="29" t="inlineStr">
        <is>
          <t>UAH</t>
        </is>
      </c>
      <c r="U267" s="39" t="inlineStr">
        <is>
          <t>WATCH</t>
        </is>
      </c>
      <c r="V267" s="40">
        <f>IFERROR(L267/J267,0)</f>
        <v/>
      </c>
      <c r="W267" s="29" t="inlineStr">
        <is>
          <t>Monitor performance and collect more data.</t>
        </is>
      </c>
      <c r="X267" s="29" t="inlineStr">
        <is>
          <t>Cost is below the 250 watch threshold.</t>
        </is>
      </c>
    </row>
    <row r="268">
      <c r="A268" s="29" t="inlineStr">
        <is>
          <t>average_price</t>
        </is>
      </c>
      <c r="B268" s="29" t="inlineStr">
        <is>
          <t>Medium priority</t>
        </is>
      </c>
      <c r="C268" s="29" t="inlineStr">
        <is>
          <t>average_price.csv</t>
        </is>
      </c>
      <c r="D268" s="29" t="inlineStr">
        <is>
          <t>420217563</t>
        </is>
      </c>
      <c r="E268" s="29" t="inlineStr">
        <is>
          <t>Шатун BRP Can-Am Outlander Renegade Maverick Commander 1000, Traxter Defender HD9 HD10</t>
        </is>
      </c>
      <c r="F268" s="35" t="n">
        <v>0</v>
      </c>
      <c r="G268" s="35" t="n">
        <v>0</v>
      </c>
      <c r="H268" s="36" t="n"/>
      <c r="I268" s="37" t="n">
        <v>0</v>
      </c>
      <c r="J268" s="37" t="n">
        <v>0</v>
      </c>
      <c r="K268" s="38" t="n">
        <v>0</v>
      </c>
      <c r="L268" s="37" t="n">
        <v>0</v>
      </c>
      <c r="M268" s="37" t="n">
        <v>0</v>
      </c>
      <c r="N268" s="38" t="n">
        <v>0</v>
      </c>
      <c r="O268" s="37" t="n">
        <v>0</v>
      </c>
      <c r="P268" s="29" t="inlineStr">
        <is>
          <t>http://t1.gstatic.com/shopping?q=tbn:ANd9GcTH0qG6xpdNvIoUVTA-kzH9kQHyu2WySLe9uvVyWua4pJqphfYsIaJryHWUUCuyL-dAgwoxHQ</t>
        </is>
      </c>
      <c r="Q268" s="29" t="inlineStr">
        <is>
          <t>Відповідає вимогам</t>
        </is>
      </c>
      <c r="R268" s="29" t="n"/>
      <c r="S268" s="29" t="inlineStr">
        <is>
          <t>грн15 334,00</t>
        </is>
      </c>
      <c r="T268" s="29" t="inlineStr">
        <is>
          <t>UAH</t>
        </is>
      </c>
      <c r="U268" s="39" t="inlineStr">
        <is>
          <t>WATCH</t>
        </is>
      </c>
      <c r="V268" s="40">
        <f>IFERROR(L268/J268,0)</f>
        <v/>
      </c>
      <c r="W268" s="29" t="inlineStr">
        <is>
          <t>Monitor performance and collect more data.</t>
        </is>
      </c>
      <c r="X268" s="29" t="inlineStr">
        <is>
          <t>Cost is below the 250 watch threshold.</t>
        </is>
      </c>
    </row>
    <row r="269">
      <c r="A269" s="29" t="inlineStr">
        <is>
          <t>average_price</t>
        </is>
      </c>
      <c r="B269" s="29" t="inlineStr">
        <is>
          <t>Medium priority</t>
        </is>
      </c>
      <c r="C269" s="29" t="inlineStr">
        <is>
          <t>average_price.csv</t>
        </is>
      </c>
      <c r="D269" s="29" t="inlineStr">
        <is>
          <t>420892596</t>
        </is>
      </c>
      <c r="E269" s="29" t="inlineStr">
        <is>
          <t>Дросельна заслінка BRP Can-Am Outlander Renegade 850 1000, Maverick Trail 800 1000, Maverick Sport 1000, Traxter Defender HD8 HD9 HD10</t>
        </is>
      </c>
      <c r="F269" s="35" t="n">
        <v>0</v>
      </c>
      <c r="G269" s="35" t="n">
        <v>0</v>
      </c>
      <c r="H269" s="36" t="n"/>
      <c r="I269" s="37" t="n">
        <v>0</v>
      </c>
      <c r="J269" s="37" t="n">
        <v>0</v>
      </c>
      <c r="K269" s="38" t="n">
        <v>0</v>
      </c>
      <c r="L269" s="37" t="n">
        <v>0</v>
      </c>
      <c r="M269" s="37" t="n">
        <v>0</v>
      </c>
      <c r="N269" s="38" t="n">
        <v>0</v>
      </c>
      <c r="O269" s="37" t="n">
        <v>0</v>
      </c>
      <c r="P269" s="29" t="inlineStr">
        <is>
          <t>http://t3.gstatic.com/shopping?q=tbn:ANd9GcR968pVUVNHcPa_G9pJfCvRL0o0Bzp_S_mRdt8ans8CYicwOVlaIAWSX_S_vr_H8dG3REFkUbUU</t>
        </is>
      </c>
      <c r="Q269" s="29" t="inlineStr">
        <is>
          <t>Відповідає вимогам</t>
        </is>
      </c>
      <c r="R269" s="29" t="n"/>
      <c r="S269" s="29" t="inlineStr">
        <is>
          <t>грн24 980,00</t>
        </is>
      </c>
      <c r="T269" s="29" t="inlineStr">
        <is>
          <t>UAH</t>
        </is>
      </c>
      <c r="U269" s="39" t="inlineStr">
        <is>
          <t>WATCH</t>
        </is>
      </c>
      <c r="V269" s="40">
        <f>IFERROR(L269/J269,0)</f>
        <v/>
      </c>
      <c r="W269" s="29" t="inlineStr">
        <is>
          <t>Monitor performance and collect more data.</t>
        </is>
      </c>
      <c r="X269" s="29" t="inlineStr">
        <is>
          <t>Cost is below the 250 watch threshold.</t>
        </is>
      </c>
    </row>
    <row r="270">
      <c r="A270" s="29" t="inlineStr">
        <is>
          <t>average_price</t>
        </is>
      </c>
      <c r="B270" s="29" t="inlineStr">
        <is>
          <t>Medium priority</t>
        </is>
      </c>
      <c r="C270" s="29" t="inlineStr">
        <is>
          <t>average_price.csv</t>
        </is>
      </c>
      <c r="D270" s="29" t="inlineStr">
        <is>
          <t>we210934</t>
        </is>
      </c>
      <c r="E270" s="29" t="inlineStr">
        <is>
          <t>Ремкомплект варіатора Polaris RZR 900 1000, Ranger 900 1000, General 1000, ACE 900</t>
        </is>
      </c>
      <c r="F270" s="35" t="n">
        <v>0</v>
      </c>
      <c r="G270" s="35" t="n">
        <v>0</v>
      </c>
      <c r="H270" s="36" t="n"/>
      <c r="I270" s="37" t="n">
        <v>0</v>
      </c>
      <c r="J270" s="37" t="n">
        <v>0</v>
      </c>
      <c r="K270" s="38" t="n">
        <v>0</v>
      </c>
      <c r="L270" s="37" t="n">
        <v>0</v>
      </c>
      <c r="M270" s="37" t="n">
        <v>0</v>
      </c>
      <c r="N270" s="38" t="n">
        <v>0</v>
      </c>
      <c r="O270" s="37" t="n">
        <v>0</v>
      </c>
      <c r="P270" s="29" t="inlineStr">
        <is>
          <t>http://t1.gstatic.com/shopping?q=tbn:ANd9GcS_9HfcmM_vweKIN654YvXoBcJ44L_kZZO9otoRE-i4Kr8DXjBiFIMUyevTUlmzf64kPUlAarXS</t>
        </is>
      </c>
      <c r="Q270" s="29" t="inlineStr">
        <is>
          <t>Відповідає вимогам</t>
        </is>
      </c>
      <c r="R270" s="29" t="n"/>
      <c r="S270" s="29" t="inlineStr">
        <is>
          <t>грн19 383,00</t>
        </is>
      </c>
      <c r="T270" s="29" t="inlineStr">
        <is>
          <t>UAH</t>
        </is>
      </c>
      <c r="U270" s="39" t="inlineStr">
        <is>
          <t>WATCH</t>
        </is>
      </c>
      <c r="V270" s="40">
        <f>IFERROR(L270/J270,0)</f>
        <v/>
      </c>
      <c r="W270" s="29" t="inlineStr">
        <is>
          <t>Monitor performance and collect more data.</t>
        </is>
      </c>
      <c r="X270" s="29" t="inlineStr">
        <is>
          <t>Cost is below the 250 watch threshold.</t>
        </is>
      </c>
    </row>
    <row r="271">
      <c r="A271" s="29" t="inlineStr">
        <is>
          <t>average_price</t>
        </is>
      </c>
      <c r="B271" s="29" t="inlineStr">
        <is>
          <t>Medium priority</t>
        </is>
      </c>
      <c r="C271" s="29" t="inlineStr">
        <is>
          <t>average_price.csv</t>
        </is>
      </c>
      <c r="D271" s="29" t="inlineStr">
        <is>
          <t>5yt-11310-00-00</t>
        </is>
      </c>
      <c r="E271" s="29" t="inlineStr">
        <is>
          <t>Циліндр двигуна Yamaha Yamaha Bruin Grizzly Raptor Warrior Wolverine 350</t>
        </is>
      </c>
      <c r="F271" s="35" t="n">
        <v>0</v>
      </c>
      <c r="G271" s="35" t="n">
        <v>0</v>
      </c>
      <c r="H271" s="36" t="n"/>
      <c r="I271" s="37" t="n">
        <v>0</v>
      </c>
      <c r="J271" s="37" t="n">
        <v>0</v>
      </c>
      <c r="K271" s="38" t="n">
        <v>0</v>
      </c>
      <c r="L271" s="37" t="n">
        <v>0</v>
      </c>
      <c r="M271" s="37" t="n">
        <v>0</v>
      </c>
      <c r="N271" s="38" t="n">
        <v>0</v>
      </c>
      <c r="O271" s="37" t="n">
        <v>0</v>
      </c>
      <c r="P271" s="29" t="inlineStr">
        <is>
          <t>http://t2.gstatic.com/shopping?q=tbn:ANd9GcS19io1RiUHe0otNSe0QB-TFuPkqVcY3fsXo-rDHkkj9BVi2QHUeFr9Ft_FUe-P9TSAh_D0xBwx</t>
        </is>
      </c>
      <c r="Q271" s="29" t="inlineStr">
        <is>
          <t>Відповідає вимогам</t>
        </is>
      </c>
      <c r="R271" s="29" t="n"/>
      <c r="S271" s="29" t="inlineStr">
        <is>
          <t>грн23 478,00</t>
        </is>
      </c>
      <c r="T271" s="29" t="inlineStr">
        <is>
          <t>UAH</t>
        </is>
      </c>
      <c r="U271" s="39" t="inlineStr">
        <is>
          <t>WATCH</t>
        </is>
      </c>
      <c r="V271" s="40">
        <f>IFERROR(L271/J271,0)</f>
        <v/>
      </c>
      <c r="W271" s="29" t="inlineStr">
        <is>
          <t>Monitor performance and collect more data.</t>
        </is>
      </c>
      <c r="X271" s="29" t="inlineStr">
        <is>
          <t>Cost is below the 250 watch threshold.</t>
        </is>
      </c>
    </row>
    <row r="272">
      <c r="A272" s="29" t="inlineStr">
        <is>
          <t>average_price</t>
        </is>
      </c>
      <c r="B272" s="29" t="inlineStr">
        <is>
          <t>Medium priority</t>
        </is>
      </c>
      <c r="C272" s="29" t="inlineStr">
        <is>
          <t>average_price.csv</t>
        </is>
      </c>
      <c r="D272" s="29" t="inlineStr">
        <is>
          <t>5km-27453-01-00</t>
        </is>
      </c>
      <c r="E272" s="29" t="inlineStr">
        <is>
          <t>Підніжка ліва Yamaha Grizzly 660 2002-2008</t>
        </is>
      </c>
      <c r="F272" s="35" t="n">
        <v>0</v>
      </c>
      <c r="G272" s="35" t="n">
        <v>0</v>
      </c>
      <c r="H272" s="36" t="n"/>
      <c r="I272" s="37" t="n">
        <v>0</v>
      </c>
      <c r="J272" s="37" t="n">
        <v>0</v>
      </c>
      <c r="K272" s="38" t="n">
        <v>0</v>
      </c>
      <c r="L272" s="37" t="n">
        <v>0</v>
      </c>
      <c r="M272" s="37" t="n">
        <v>0</v>
      </c>
      <c r="N272" s="38" t="n">
        <v>0</v>
      </c>
      <c r="O272" s="37" t="n">
        <v>0</v>
      </c>
      <c r="P272" s="29" t="inlineStr">
        <is>
          <t>http://t3.gstatic.com/shopping?q=tbn:ANd9GcSaDhSYd8ZlPBhT5wa8L0DdR40TRbVqU7V-VO-sSd_jwnHdW4zfI7hj03fG9S4D91ZMCGuBbnoU</t>
        </is>
      </c>
      <c r="Q272" s="29" t="inlineStr">
        <is>
          <t>Відповідає вимогам</t>
        </is>
      </c>
      <c r="R272" s="29" t="n"/>
      <c r="S272" s="29" t="inlineStr">
        <is>
          <t>грн10 602,00</t>
        </is>
      </c>
      <c r="T272" s="29" t="inlineStr">
        <is>
          <t>UAH</t>
        </is>
      </c>
      <c r="U272" s="39" t="inlineStr">
        <is>
          <t>WATCH</t>
        </is>
      </c>
      <c r="V272" s="40">
        <f>IFERROR(L272/J272,0)</f>
        <v/>
      </c>
      <c r="W272" s="29" t="inlineStr">
        <is>
          <t>Monitor performance and collect more data.</t>
        </is>
      </c>
      <c r="X272" s="29" t="inlineStr">
        <is>
          <t>Cost is below the 250 watch threshold.</t>
        </is>
      </c>
    </row>
    <row r="273">
      <c r="A273" s="29" t="inlineStr">
        <is>
          <t>average_price</t>
        </is>
      </c>
      <c r="B273" s="29" t="inlineStr">
        <is>
          <t>Medium priority</t>
        </is>
      </c>
      <c r="C273" s="29" t="inlineStr">
        <is>
          <t>average_price.csv</t>
        </is>
      </c>
      <c r="D273" s="29" t="inlineStr">
        <is>
          <t>3234798</t>
        </is>
      </c>
      <c r="E273" s="29" t="inlineStr">
        <is>
          <t>Хвостовик заднього редуктора Polaris Sportsman 550 850 1000, Scrambler 850 1000 (10T)</t>
        </is>
      </c>
      <c r="F273" s="35" t="n">
        <v>0</v>
      </c>
      <c r="G273" s="35" t="n">
        <v>0</v>
      </c>
      <c r="H273" s="36" t="n"/>
      <c r="I273" s="37" t="n">
        <v>0</v>
      </c>
      <c r="J273" s="37" t="n">
        <v>0</v>
      </c>
      <c r="K273" s="38" t="n">
        <v>0</v>
      </c>
      <c r="L273" s="37" t="n">
        <v>0</v>
      </c>
      <c r="M273" s="37" t="n">
        <v>0</v>
      </c>
      <c r="N273" s="38" t="n">
        <v>0</v>
      </c>
      <c r="O273" s="37" t="n">
        <v>0</v>
      </c>
      <c r="P273" s="29" t="inlineStr">
        <is>
          <t>http://t2.gstatic.com/shopping?q=tbn:ANd9GcThm_cXdflxX6e3OEOvFG37nXK278cr5MEDJhyGzYoAjwPeT5HhMVfCCUQi5RWYl6PsHnMQw9c</t>
        </is>
      </c>
      <c r="Q273" s="29" t="inlineStr">
        <is>
          <t>Відповідає вимогам</t>
        </is>
      </c>
      <c r="R273" s="29" t="n"/>
      <c r="S273" s="29" t="inlineStr">
        <is>
          <t>грн12 194,00</t>
        </is>
      </c>
      <c r="T273" s="29" t="inlineStr">
        <is>
          <t>UAH</t>
        </is>
      </c>
      <c r="U273" s="39" t="inlineStr">
        <is>
          <t>WATCH</t>
        </is>
      </c>
      <c r="V273" s="40">
        <f>IFERROR(L273/J273,0)</f>
        <v/>
      </c>
      <c r="W273" s="29" t="inlineStr">
        <is>
          <t>Monitor performance and collect more data.</t>
        </is>
      </c>
      <c r="X273" s="29" t="inlineStr">
        <is>
          <t>Cost is below the 250 watch threshold.</t>
        </is>
      </c>
    </row>
    <row r="274">
      <c r="A274" s="29" t="inlineStr">
        <is>
          <t>average_price</t>
        </is>
      </c>
      <c r="B274" s="29" t="inlineStr">
        <is>
          <t>Medium priority</t>
        </is>
      </c>
      <c r="C274" s="29" t="inlineStr">
        <is>
          <t>average_price.csv</t>
        </is>
      </c>
      <c r="D274" s="29" t="inlineStr">
        <is>
          <t>7083010</t>
        </is>
      </c>
      <c r="E274" s="29" t="inlineStr">
        <is>
          <t>Трос перемикання передач Polaris RZR XP 4, RZR Turbo S 4</t>
        </is>
      </c>
      <c r="F274" s="35" t="n">
        <v>0</v>
      </c>
      <c r="G274" s="35" t="n">
        <v>0</v>
      </c>
      <c r="H274" s="36" t="n"/>
      <c r="I274" s="37" t="n">
        <v>0</v>
      </c>
      <c r="J274" s="37" t="n">
        <v>0</v>
      </c>
      <c r="K274" s="38" t="n">
        <v>0</v>
      </c>
      <c r="L274" s="37" t="n">
        <v>0</v>
      </c>
      <c r="M274" s="37" t="n">
        <v>0</v>
      </c>
      <c r="N274" s="38" t="n">
        <v>0</v>
      </c>
      <c r="O274" s="37" t="n">
        <v>0</v>
      </c>
      <c r="P274" s="29" t="inlineStr">
        <is>
          <t>http://t2.gstatic.com/shopping?q=tbn:ANd9GcSsYkuz4KQy_M8mdT-RLrf-vSjQsYf6PWyUC3RPgOETbnBUasCYL3SpST2FQX8ouZciQh2fJNY</t>
        </is>
      </c>
      <c r="Q274" s="29" t="inlineStr">
        <is>
          <t>Відповідає вимогам</t>
        </is>
      </c>
      <c r="R274" s="29" t="n"/>
      <c r="S274" s="29" t="inlineStr">
        <is>
          <t>грн11 330,00</t>
        </is>
      </c>
      <c r="T274" s="29" t="inlineStr">
        <is>
          <t>UAH</t>
        </is>
      </c>
      <c r="U274" s="39" t="inlineStr">
        <is>
          <t>WATCH</t>
        </is>
      </c>
      <c r="V274" s="40">
        <f>IFERROR(L274/J274,0)</f>
        <v/>
      </c>
      <c r="W274" s="29" t="inlineStr">
        <is>
          <t>Monitor performance and collect more data.</t>
        </is>
      </c>
      <c r="X274" s="29" t="inlineStr">
        <is>
          <t>Cost is below the 250 watch threshold.</t>
        </is>
      </c>
    </row>
    <row r="275">
      <c r="A275" s="29" t="inlineStr">
        <is>
          <t>average_price</t>
        </is>
      </c>
      <c r="B275" s="29" t="inlineStr">
        <is>
          <t>Medium priority</t>
        </is>
      </c>
      <c r="C275" s="29" t="inlineStr">
        <is>
          <t>average_price.csv</t>
        </is>
      </c>
      <c r="D275" s="29" t="inlineStr">
        <is>
          <t>705401874</t>
        </is>
      </c>
      <c r="E275" s="29" t="inlineStr">
        <is>
          <t>Піввісь передня права BRP Can-Am Maverick 1000 2013-2018</t>
        </is>
      </c>
      <c r="F275" s="35" t="n">
        <v>0</v>
      </c>
      <c r="G275" s="35" t="n">
        <v>0</v>
      </c>
      <c r="H275" s="36" t="n"/>
      <c r="I275" s="37" t="n">
        <v>0</v>
      </c>
      <c r="J275" s="37" t="n">
        <v>0</v>
      </c>
      <c r="K275" s="38" t="n">
        <v>0</v>
      </c>
      <c r="L275" s="37" t="n">
        <v>0</v>
      </c>
      <c r="M275" s="37" t="n">
        <v>0</v>
      </c>
      <c r="N275" s="38" t="n">
        <v>0</v>
      </c>
      <c r="O275" s="37" t="n">
        <v>0</v>
      </c>
      <c r="P275" s="29" t="inlineStr">
        <is>
          <t>http://t3.gstatic.com/shopping?q=tbn:ANd9GcTKLHfkoemtIruq1pgymiwQaj_S_zCJbMYIqZiR7BsL36NNhxaBukt5OChWGpPRbhsf7DbpKtgc</t>
        </is>
      </c>
      <c r="Q275" s="29" t="inlineStr">
        <is>
          <t>Відповідає вимогам</t>
        </is>
      </c>
      <c r="R275" s="29" t="n"/>
      <c r="S275" s="29" t="inlineStr">
        <is>
          <t>грн13 832,00</t>
        </is>
      </c>
      <c r="T275" s="29" t="inlineStr">
        <is>
          <t>UAH</t>
        </is>
      </c>
      <c r="U275" s="39" t="inlineStr">
        <is>
          <t>WATCH</t>
        </is>
      </c>
      <c r="V275" s="40">
        <f>IFERROR(L275/J275,0)</f>
        <v/>
      </c>
      <c r="W275" s="29" t="inlineStr">
        <is>
          <t>Monitor performance and collect more data.</t>
        </is>
      </c>
      <c r="X275" s="29" t="inlineStr">
        <is>
          <t>Cost is below the 250 watch threshold.</t>
        </is>
      </c>
    </row>
    <row r="276">
      <c r="A276" s="29" t="inlineStr">
        <is>
          <t>average_price</t>
        </is>
      </c>
      <c r="B276" s="29" t="inlineStr">
        <is>
          <t>Medium priority</t>
        </is>
      </c>
      <c r="C276" s="29" t="inlineStr">
        <is>
          <t>average_price.csv</t>
        </is>
      </c>
      <c r="D276" s="29" t="inlineStr">
        <is>
          <t>ab6-ca-8-333</t>
        </is>
      </c>
      <c r="E276" s="29" t="inlineStr">
        <is>
          <t>Піввісь задня BRP Can-Am Commander 800 1000 2016-2020</t>
        </is>
      </c>
      <c r="F276" s="35" t="n">
        <v>0</v>
      </c>
      <c r="G276" s="35" t="n">
        <v>0</v>
      </c>
      <c r="H276" s="36" t="n"/>
      <c r="I276" s="37" t="n">
        <v>0</v>
      </c>
      <c r="J276" s="37" t="n">
        <v>0</v>
      </c>
      <c r="K276" s="38" t="n">
        <v>0</v>
      </c>
      <c r="L276" s="37" t="n">
        <v>0</v>
      </c>
      <c r="M276" s="37" t="n">
        <v>0</v>
      </c>
      <c r="N276" s="38" t="n">
        <v>0</v>
      </c>
      <c r="O276" s="37" t="n">
        <v>0</v>
      </c>
      <c r="P276" s="29" t="inlineStr">
        <is>
          <t>http://t1.gstatic.com/shopping?q=tbn:ANd9GcRQ6Q53LCpezGYeT0q__pP3k8ES_-M6M7UmZ4gTC78aGzR_Sn7ar54XTZI8SvC0cuP8VL-MAcY</t>
        </is>
      </c>
      <c r="Q276" s="29" t="inlineStr">
        <is>
          <t>Відповідає вимогам</t>
        </is>
      </c>
      <c r="R276" s="29" t="n"/>
      <c r="S276" s="29" t="inlineStr">
        <is>
          <t>грн10 329,00</t>
        </is>
      </c>
      <c r="T276" s="29" t="inlineStr">
        <is>
          <t>UAH</t>
        </is>
      </c>
      <c r="U276" s="39" t="inlineStr">
        <is>
          <t>WATCH</t>
        </is>
      </c>
      <c r="V276" s="40">
        <f>IFERROR(L276/J276,0)</f>
        <v/>
      </c>
      <c r="W276" s="29" t="inlineStr">
        <is>
          <t>Monitor performance and collect more data.</t>
        </is>
      </c>
      <c r="X276" s="29" t="inlineStr">
        <is>
          <t>Cost is below the 250 watch threshold.</t>
        </is>
      </c>
    </row>
    <row r="277">
      <c r="A277" s="29" t="inlineStr">
        <is>
          <t>average_price</t>
        </is>
      </c>
      <c r="B277" s="29" t="inlineStr">
        <is>
          <t>Medium priority</t>
        </is>
      </c>
      <c r="C277" s="29" t="inlineStr">
        <is>
          <t>average_price.csv</t>
        </is>
      </c>
      <c r="D277" s="29" t="inlineStr">
        <is>
          <t>41300-hr3-a20</t>
        </is>
      </c>
      <c r="E277" s="29" t="inlineStr">
        <is>
          <t>Редуктор задній в зборі Honda TRX 420 Rancher, 500 Foreman 2014-2016</t>
        </is>
      </c>
      <c r="F277" s="35" t="n">
        <v>0</v>
      </c>
      <c r="G277" s="35" t="n">
        <v>0</v>
      </c>
      <c r="H277" s="36" t="n"/>
      <c r="I277" s="37" t="n">
        <v>0</v>
      </c>
      <c r="J277" s="37" t="n">
        <v>0</v>
      </c>
      <c r="K277" s="38" t="n">
        <v>0</v>
      </c>
      <c r="L277" s="37" t="n">
        <v>0</v>
      </c>
      <c r="M277" s="37" t="n">
        <v>0</v>
      </c>
      <c r="N277" s="38" t="n">
        <v>0</v>
      </c>
      <c r="O277" s="37" t="n">
        <v>0</v>
      </c>
      <c r="P277" s="29" t="inlineStr">
        <is>
          <t>http://t0.gstatic.com/shopping?q=tbn:ANd9GcQq4i1aWjbugIiwtVW_FOptP3ErTL2TLZQmO9H4kiFP8_sSamM3zCc-C5F--BW0KR1US-_8GNrN</t>
        </is>
      </c>
      <c r="Q277" s="29" t="inlineStr">
        <is>
          <t>Відповідає вимогам</t>
        </is>
      </c>
      <c r="R277" s="29" t="n"/>
      <c r="S277" s="29" t="inlineStr">
        <is>
          <t>грн25 617,00</t>
        </is>
      </c>
      <c r="T277" s="29" t="inlineStr">
        <is>
          <t>UAH</t>
        </is>
      </c>
      <c r="U277" s="39" t="inlineStr">
        <is>
          <t>WATCH</t>
        </is>
      </c>
      <c r="V277" s="40">
        <f>IFERROR(L277/J277,0)</f>
        <v/>
      </c>
      <c r="W277" s="29" t="inlineStr">
        <is>
          <t>Monitor performance and collect more data.</t>
        </is>
      </c>
      <c r="X277" s="29" t="inlineStr">
        <is>
          <t>Cost is below the 250 watch threshold.</t>
        </is>
      </c>
    </row>
    <row r="278">
      <c r="A278" s="29" t="inlineStr">
        <is>
          <t>average_price</t>
        </is>
      </c>
      <c r="B278" s="29" t="inlineStr">
        <is>
          <t>Medium priority</t>
        </is>
      </c>
      <c r="C278" s="29" t="inlineStr">
        <is>
          <t>average_price.csv</t>
        </is>
      </c>
      <c r="D278" s="29" t="inlineStr">
        <is>
          <t>51200-hp5-600</t>
        </is>
      </c>
      <c r="E278" s="29" t="inlineStr">
        <is>
          <t>Поворотний кулак правий Honda TRX 420 Rancher 2007-2014</t>
        </is>
      </c>
      <c r="F278" s="35" t="n">
        <v>0</v>
      </c>
      <c r="G278" s="35" t="n">
        <v>0</v>
      </c>
      <c r="H278" s="36" t="n"/>
      <c r="I278" s="37" t="n">
        <v>0</v>
      </c>
      <c r="J278" s="37" t="n">
        <v>0</v>
      </c>
      <c r="K278" s="38" t="n">
        <v>0</v>
      </c>
      <c r="L278" s="37" t="n">
        <v>0</v>
      </c>
      <c r="M278" s="37" t="n">
        <v>0</v>
      </c>
      <c r="N278" s="38" t="n">
        <v>0</v>
      </c>
      <c r="O278" s="37" t="n">
        <v>0</v>
      </c>
      <c r="P278" s="29" t="inlineStr">
        <is>
          <t>http://t0.gstatic.com/shopping?q=tbn:ANd9GcRf-kb8w72FKnYZCQih4h6bODjN_F47g01_sb7rM9VJEap2IwB5FHg9ZH0CrNZ1eURGb5Ck3i4</t>
        </is>
      </c>
      <c r="Q278" s="29" t="inlineStr">
        <is>
          <t>Відповідає вимогам</t>
        </is>
      </c>
      <c r="R278" s="29" t="n"/>
      <c r="S278" s="29" t="inlineStr">
        <is>
          <t>грн26 481,00</t>
        </is>
      </c>
      <c r="T278" s="29" t="inlineStr">
        <is>
          <t>UAH</t>
        </is>
      </c>
      <c r="U278" s="39" t="inlineStr">
        <is>
          <t>WATCH</t>
        </is>
      </c>
      <c r="V278" s="40">
        <f>IFERROR(L278/J278,0)</f>
        <v/>
      </c>
      <c r="W278" s="29" t="inlineStr">
        <is>
          <t>Monitor performance and collect more data.</t>
        </is>
      </c>
      <c r="X278" s="29" t="inlineStr">
        <is>
          <t>Cost is below the 250 watch threshold.</t>
        </is>
      </c>
    </row>
    <row r="279">
      <c r="A279" s="29" t="inlineStr">
        <is>
          <t>average_price</t>
        </is>
      </c>
      <c r="B279" s="29" t="inlineStr">
        <is>
          <t>Medium priority</t>
        </is>
      </c>
      <c r="C279" s="29" t="inlineStr">
        <is>
          <t>average_price.csv</t>
        </is>
      </c>
      <c r="D279" s="29" t="inlineStr">
        <is>
          <t>41431-hn5-670</t>
        </is>
      </c>
      <c r="E279" s="29" t="inlineStr">
        <is>
          <t>Планетарка заднього редуктора Honda TRX 350 400 Rancher (41T)</t>
        </is>
      </c>
      <c r="F279" s="35" t="n">
        <v>0</v>
      </c>
      <c r="G279" s="35" t="n">
        <v>0</v>
      </c>
      <c r="H279" s="36" t="n"/>
      <c r="I279" s="37" t="n">
        <v>0</v>
      </c>
      <c r="J279" s="37" t="n">
        <v>0</v>
      </c>
      <c r="K279" s="38" t="n">
        <v>0</v>
      </c>
      <c r="L279" s="37" t="n">
        <v>0</v>
      </c>
      <c r="M279" s="37" t="n">
        <v>0</v>
      </c>
      <c r="N279" s="38" t="n">
        <v>0</v>
      </c>
      <c r="O279" s="37" t="n">
        <v>0</v>
      </c>
      <c r="P279" s="29" t="inlineStr">
        <is>
          <t>http://t2.gstatic.com/shopping?q=tbn:ANd9GcRvUMcCKQM1boiIBLnzTBxsVNlLnMQIHcNX2JQWuryyECqWcUuftlOoKMoJcBtFOP9qM_MiAwcQ</t>
        </is>
      </c>
      <c r="Q279" s="29" t="inlineStr">
        <is>
          <t>Відповідає вимогам</t>
        </is>
      </c>
      <c r="R279" s="29" t="n"/>
      <c r="S279" s="29" t="inlineStr">
        <is>
          <t>грн23 069,00</t>
        </is>
      </c>
      <c r="T279" s="29" t="inlineStr">
        <is>
          <t>UAH</t>
        </is>
      </c>
      <c r="U279" s="39" t="inlineStr">
        <is>
          <t>WATCH</t>
        </is>
      </c>
      <c r="V279" s="40">
        <f>IFERROR(L279/J279,0)</f>
        <v/>
      </c>
      <c r="W279" s="29" t="inlineStr">
        <is>
          <t>Monitor performance and collect more data.</t>
        </is>
      </c>
      <c r="X279" s="29" t="inlineStr">
        <is>
          <t>Cost is below the 250 watch threshold.</t>
        </is>
      </c>
    </row>
    <row r="280">
      <c r="A280" s="29" t="inlineStr">
        <is>
          <t>average_price</t>
        </is>
      </c>
      <c r="B280" s="29" t="inlineStr">
        <is>
          <t>Medium priority</t>
        </is>
      </c>
      <c r="C280" s="29" t="inlineStr">
        <is>
          <t>average_price.csv</t>
        </is>
      </c>
      <c r="D280" s="29" t="inlineStr">
        <is>
          <t>706001861</t>
        </is>
      </c>
      <c r="E280" s="29" t="inlineStr">
        <is>
          <t>Ричаг задній правий BRP Can-Am Outlander Renegade G2 2012-2016</t>
        </is>
      </c>
      <c r="F280" s="35" t="n">
        <v>0</v>
      </c>
      <c r="G280" s="35" t="n">
        <v>0</v>
      </c>
      <c r="H280" s="36" t="n"/>
      <c r="I280" s="37" t="n">
        <v>0</v>
      </c>
      <c r="J280" s="37" t="n">
        <v>0</v>
      </c>
      <c r="K280" s="38" t="n">
        <v>0</v>
      </c>
      <c r="L280" s="37" t="n">
        <v>0</v>
      </c>
      <c r="M280" s="37" t="n">
        <v>0</v>
      </c>
      <c r="N280" s="38" t="n">
        <v>0</v>
      </c>
      <c r="O280" s="37" t="n">
        <v>0</v>
      </c>
      <c r="P280" s="29" t="inlineStr">
        <is>
          <t>http://t3.gstatic.com/shopping?q=tbn:ANd9GcTLzdXcANfVsxmhjhlaGt6rNTN7D0KU9Yfq7MQlFlO1zq2N3g9A_tWjCBxB6F3o6QFCnFNpG5E</t>
        </is>
      </c>
      <c r="Q280" s="29" t="inlineStr">
        <is>
          <t>Відповідає вимогам</t>
        </is>
      </c>
      <c r="R280" s="29" t="n"/>
      <c r="S280" s="29" t="inlineStr">
        <is>
          <t>грн16 426,00</t>
        </is>
      </c>
      <c r="T280" s="29" t="inlineStr">
        <is>
          <t>UAH</t>
        </is>
      </c>
      <c r="U280" s="39" t="inlineStr">
        <is>
          <t>WATCH</t>
        </is>
      </c>
      <c r="V280" s="40">
        <f>IFERROR(L280/J280,0)</f>
        <v/>
      </c>
      <c r="W280" s="29" t="inlineStr">
        <is>
          <t>Monitor performance and collect more data.</t>
        </is>
      </c>
      <c r="X280" s="29" t="inlineStr">
        <is>
          <t>Cost is below the 250 watch threshold.</t>
        </is>
      </c>
    </row>
    <row r="281">
      <c r="A281" s="29" t="inlineStr">
        <is>
          <t>average_price</t>
        </is>
      </c>
      <c r="B281" s="29" t="inlineStr">
        <is>
          <t>Medium priority</t>
        </is>
      </c>
      <c r="C281" s="29" t="inlineStr">
        <is>
          <t>average_price.csv</t>
        </is>
      </c>
      <c r="D281" s="29" t="inlineStr">
        <is>
          <t>1333947</t>
        </is>
      </c>
      <c r="E281" s="29" t="inlineStr">
        <is>
          <t>Піввісь задня Polaris RZR 900 1000, General 1000</t>
        </is>
      </c>
      <c r="F281" s="35" t="n">
        <v>0</v>
      </c>
      <c r="G281" s="35" t="n">
        <v>0</v>
      </c>
      <c r="H281" s="36" t="n"/>
      <c r="I281" s="37" t="n">
        <v>0</v>
      </c>
      <c r="J281" s="37" t="n">
        <v>0</v>
      </c>
      <c r="K281" s="38" t="n">
        <v>0</v>
      </c>
      <c r="L281" s="37" t="n">
        <v>0</v>
      </c>
      <c r="M281" s="37" t="n">
        <v>0</v>
      </c>
      <c r="N281" s="38" t="n">
        <v>0</v>
      </c>
      <c r="O281" s="37" t="n">
        <v>0</v>
      </c>
      <c r="P281" s="29" t="inlineStr">
        <is>
          <t>http://t3.gstatic.com/shopping?q=tbn:ANd9GcRfQ__3EH0oRy9XfXwKTX8vtGPUkXnw_jjqI3kE0dXcAEdF_XElrA2MPxintKiZX1oVvsmhccY</t>
        </is>
      </c>
      <c r="Q281" s="29" t="inlineStr">
        <is>
          <t>Відповідає вимогам</t>
        </is>
      </c>
      <c r="R281" s="29" t="n"/>
      <c r="S281" s="29" t="inlineStr">
        <is>
          <t>грн11 193,00</t>
        </is>
      </c>
      <c r="T281" s="29" t="inlineStr">
        <is>
          <t>UAH</t>
        </is>
      </c>
      <c r="U281" s="39" t="inlineStr">
        <is>
          <t>WATCH</t>
        </is>
      </c>
      <c r="V281" s="40">
        <f>IFERROR(L281/J281,0)</f>
        <v/>
      </c>
      <c r="W281" s="29" t="inlineStr">
        <is>
          <t>Monitor performance and collect more data.</t>
        </is>
      </c>
      <c r="X281" s="29" t="inlineStr">
        <is>
          <t>Cost is below the 250 watch threshold.</t>
        </is>
      </c>
    </row>
    <row r="282">
      <c r="A282" s="29" t="inlineStr">
        <is>
          <t>average_price</t>
        </is>
      </c>
      <c r="B282" s="29" t="inlineStr">
        <is>
          <t>Medium priority</t>
        </is>
      </c>
      <c r="C282" s="29" t="inlineStr">
        <is>
          <t>average_price.csv</t>
        </is>
      </c>
      <c r="D282" s="29" t="inlineStr">
        <is>
          <t>32115-hp5-650</t>
        </is>
      </c>
      <c r="E282" s="29" t="inlineStr">
        <is>
          <t>Комплект проводки паливної системи Honda TRX 420 Rancher 2007-2013</t>
        </is>
      </c>
      <c r="F282" s="35" t="n">
        <v>0</v>
      </c>
      <c r="G282" s="35" t="n">
        <v>0</v>
      </c>
      <c r="H282" s="36" t="n"/>
      <c r="I282" s="37" t="n">
        <v>0</v>
      </c>
      <c r="J282" s="37" t="n">
        <v>0</v>
      </c>
      <c r="K282" s="38" t="n">
        <v>0</v>
      </c>
      <c r="L282" s="37" t="n">
        <v>0</v>
      </c>
      <c r="M282" s="37" t="n">
        <v>0</v>
      </c>
      <c r="N282" s="38" t="n">
        <v>0</v>
      </c>
      <c r="O282" s="37" t="n">
        <v>0</v>
      </c>
      <c r="P282" s="29" t="inlineStr">
        <is>
          <t>http://t0.gstatic.com/shopping?q=tbn:ANd9GcSXl-CtbpRdsGg4XuwPE4l4U435nQYYdqFjOeY8Jj7jw18BztxeCldNZso-iGK2DP4JRCA9IfU</t>
        </is>
      </c>
      <c r="Q282" s="29" t="inlineStr">
        <is>
          <t>Відповідає вимогам</t>
        </is>
      </c>
      <c r="R282" s="29" t="n"/>
      <c r="S282" s="29" t="inlineStr">
        <is>
          <t>грн11 239,00</t>
        </is>
      </c>
      <c r="T282" s="29" t="inlineStr">
        <is>
          <t>UAH</t>
        </is>
      </c>
      <c r="U282" s="39" t="inlineStr">
        <is>
          <t>WATCH</t>
        </is>
      </c>
      <c r="V282" s="40">
        <f>IFERROR(L282/J282,0)</f>
        <v/>
      </c>
      <c r="W282" s="29" t="inlineStr">
        <is>
          <t>Monitor performance and collect more data.</t>
        </is>
      </c>
      <c r="X282" s="29" t="inlineStr">
        <is>
          <t>Cost is below the 250 watch threshold.</t>
        </is>
      </c>
    </row>
    <row r="283">
      <c r="A283" s="29" t="inlineStr">
        <is>
          <t>average_price</t>
        </is>
      </c>
      <c r="B283" s="29" t="inlineStr">
        <is>
          <t>Medium priority</t>
        </is>
      </c>
      <c r="C283" s="29" t="inlineStr">
        <is>
          <t>average_price.csv</t>
        </is>
      </c>
      <c r="D283" s="29" t="inlineStr">
        <is>
          <t>ab8-sk-8-300</t>
        </is>
      </c>
      <c r="E283" s="29" t="inlineStr">
        <is>
          <t>Посилена піввісь передня Suzuki King Quad 450 500 750</t>
        </is>
      </c>
      <c r="F283" s="35" t="n">
        <v>0</v>
      </c>
      <c r="G283" s="35" t="n">
        <v>0</v>
      </c>
      <c r="H283" s="36" t="n"/>
      <c r="I283" s="37" t="n">
        <v>0</v>
      </c>
      <c r="J283" s="37" t="n">
        <v>0</v>
      </c>
      <c r="K283" s="38" t="n">
        <v>0</v>
      </c>
      <c r="L283" s="37" t="n">
        <v>0</v>
      </c>
      <c r="M283" s="37" t="n">
        <v>0</v>
      </c>
      <c r="N283" s="38" t="n">
        <v>0</v>
      </c>
      <c r="O283" s="37" t="n">
        <v>0</v>
      </c>
      <c r="P283" s="29" t="inlineStr">
        <is>
          <t>http://t3.gstatic.com/shopping?q=tbn:ANd9GcSvfChk0fgTjzg2DA0ynSDgFLwP7nBYRUYIlr9aOjaQ4ah90PyCkjKms9rLPA5tNuC2KK0Sndo</t>
        </is>
      </c>
      <c r="Q283" s="29" t="inlineStr">
        <is>
          <t>Відповідає вимогам</t>
        </is>
      </c>
      <c r="R283" s="29" t="n"/>
      <c r="S283" s="29" t="inlineStr">
        <is>
          <t>грн11 694,00</t>
        </is>
      </c>
      <c r="T283" s="29" t="inlineStr">
        <is>
          <t>UAH</t>
        </is>
      </c>
      <c r="U283" s="39" t="inlineStr">
        <is>
          <t>WATCH</t>
        </is>
      </c>
      <c r="V283" s="40">
        <f>IFERROR(L283/J283,0)</f>
        <v/>
      </c>
      <c r="W283" s="29" t="inlineStr">
        <is>
          <t>Monitor performance and collect more data.</t>
        </is>
      </c>
      <c r="X283" s="29" t="inlineStr">
        <is>
          <t>Cost is below the 250 watch threshold.</t>
        </is>
      </c>
    </row>
    <row r="284">
      <c r="A284" s="29" t="inlineStr">
        <is>
          <t>average_price</t>
        </is>
      </c>
      <c r="B284" s="29" t="inlineStr">
        <is>
          <t>Medium priority</t>
        </is>
      </c>
      <c r="C284" s="29" t="inlineStr">
        <is>
          <t>average_price.csv</t>
        </is>
      </c>
      <c r="D284" s="29" t="inlineStr">
        <is>
          <t>2mb-e5590-00-00</t>
        </is>
      </c>
      <c r="E284" s="29" t="inlineStr">
        <is>
          <t>Обгінна муфта стартера Yamaha Grizzly Kodiak Wolverine 700 2016-2018</t>
        </is>
      </c>
      <c r="F284" s="35" t="n">
        <v>0</v>
      </c>
      <c r="G284" s="35" t="n">
        <v>0</v>
      </c>
      <c r="H284" s="36" t="n"/>
      <c r="I284" s="37" t="n">
        <v>0</v>
      </c>
      <c r="J284" s="37" t="n">
        <v>0</v>
      </c>
      <c r="K284" s="38" t="n">
        <v>0</v>
      </c>
      <c r="L284" s="37" t="n">
        <v>0</v>
      </c>
      <c r="M284" s="37" t="n">
        <v>0</v>
      </c>
      <c r="N284" s="38" t="n">
        <v>0</v>
      </c>
      <c r="O284" s="37" t="n">
        <v>0</v>
      </c>
      <c r="P284" s="29" t="inlineStr">
        <is>
          <t>http://t3.gstatic.com/shopping?q=tbn:ANd9GcSoWJvcreawWr2cUq3QPVHKDFfabCRtx0vhoMQWsUECyYnvXNUnayUk-biRIFYnqpTN6ZBgzZ_A</t>
        </is>
      </c>
      <c r="Q284" s="29" t="inlineStr">
        <is>
          <t>Відповідає вимогам</t>
        </is>
      </c>
      <c r="R284" s="29" t="n"/>
      <c r="S284" s="29" t="inlineStr">
        <is>
          <t>грн16 562,00</t>
        </is>
      </c>
      <c r="T284" s="29" t="inlineStr">
        <is>
          <t>UAH</t>
        </is>
      </c>
      <c r="U284" s="39" t="inlineStr">
        <is>
          <t>WATCH</t>
        </is>
      </c>
      <c r="V284" s="40">
        <f>IFERROR(L284/J284,0)</f>
        <v/>
      </c>
      <c r="W284" s="29" t="inlineStr">
        <is>
          <t>Monitor performance and collect more data.</t>
        </is>
      </c>
      <c r="X284" s="29" t="inlineStr">
        <is>
          <t>Cost is below the 250 watch threshold.</t>
        </is>
      </c>
    </row>
    <row r="285">
      <c r="A285" s="29" t="inlineStr">
        <is>
          <t>average_price</t>
        </is>
      </c>
      <c r="B285" s="29" t="inlineStr">
        <is>
          <t>Medium priority</t>
        </is>
      </c>
      <c r="C285" s="29" t="inlineStr">
        <is>
          <t>average_price.csv</t>
        </is>
      </c>
      <c r="D285" s="29" t="inlineStr">
        <is>
          <t>ab6-ca-8-312</t>
        </is>
      </c>
      <c r="E285" s="29" t="inlineStr">
        <is>
          <t>Піввісь задня права BRP Can-Am Outlander 570 650 850 1000, Renegade 570 650 850 1000 2018+</t>
        </is>
      </c>
      <c r="F285" s="35" t="n">
        <v>0</v>
      </c>
      <c r="G285" s="35" t="n">
        <v>0</v>
      </c>
      <c r="H285" s="36" t="n"/>
      <c r="I285" s="37" t="n">
        <v>0</v>
      </c>
      <c r="J285" s="37" t="n">
        <v>0</v>
      </c>
      <c r="K285" s="38" t="n">
        <v>0</v>
      </c>
      <c r="L285" s="37" t="n">
        <v>0</v>
      </c>
      <c r="M285" s="37" t="n">
        <v>0</v>
      </c>
      <c r="N285" s="38" t="n">
        <v>0</v>
      </c>
      <c r="O285" s="37" t="n">
        <v>0</v>
      </c>
      <c r="P285" s="29" t="inlineStr">
        <is>
          <t>http://t1.gstatic.com/shopping?q=tbn:ANd9GcQ1v2eAvIjRqq2AQnMY-vtrYnxK5Z3Ww0D9y3hhAA0vwsV-bRFVQD26LNoKxO1ZyJqOojADMrne</t>
        </is>
      </c>
      <c r="Q285" s="29" t="inlineStr">
        <is>
          <t>Відповідає вимогам</t>
        </is>
      </c>
      <c r="R285" s="29" t="n"/>
      <c r="S285" s="29" t="inlineStr">
        <is>
          <t>грн10 329,00</t>
        </is>
      </c>
      <c r="T285" s="29" t="inlineStr">
        <is>
          <t>UAH</t>
        </is>
      </c>
      <c r="U285" s="39" t="inlineStr">
        <is>
          <t>WATCH</t>
        </is>
      </c>
      <c r="V285" s="40">
        <f>IFERROR(L285/J285,0)</f>
        <v/>
      </c>
      <c r="W285" s="29" t="inlineStr">
        <is>
          <t>Monitor performance and collect more data.</t>
        </is>
      </c>
      <c r="X285" s="29" t="inlineStr">
        <is>
          <t>Cost is below the 250 watch threshold.</t>
        </is>
      </c>
    </row>
    <row r="286">
      <c r="A286" s="29" t="inlineStr">
        <is>
          <t>average_price</t>
        </is>
      </c>
      <c r="B286" s="29" t="inlineStr">
        <is>
          <t>Medium priority</t>
        </is>
      </c>
      <c r="C286" s="29" t="inlineStr">
        <is>
          <t>average_price.csv</t>
        </is>
      </c>
      <c r="D286" s="29" t="inlineStr">
        <is>
          <t>2202918</t>
        </is>
      </c>
      <c r="E286" s="29" t="inlineStr">
        <is>
          <t>Розподільний вал Polaris Sportsman 800 (05-09), RZR 800 (08-10)</t>
        </is>
      </c>
      <c r="F286" s="35" t="n">
        <v>0</v>
      </c>
      <c r="G286" s="35" t="n">
        <v>0</v>
      </c>
      <c r="H286" s="36" t="n"/>
      <c r="I286" s="37" t="n">
        <v>0</v>
      </c>
      <c r="J286" s="37" t="n">
        <v>0</v>
      </c>
      <c r="K286" s="38" t="n">
        <v>0</v>
      </c>
      <c r="L286" s="37" t="n">
        <v>0</v>
      </c>
      <c r="M286" s="37" t="n">
        <v>0</v>
      </c>
      <c r="N286" s="38" t="n">
        <v>0</v>
      </c>
      <c r="O286" s="37" t="n">
        <v>0</v>
      </c>
      <c r="P286" s="29" t="inlineStr">
        <is>
          <t>http://t1.gstatic.com/shopping?q=tbn:ANd9GcR-TzTgSpkXYq1axT4Ghl1DETz6pPoHDv89NH3uzidjwAYpv8CJty0CkpqVG0OJf4zwSuDolA</t>
        </is>
      </c>
      <c r="Q286" s="29" t="inlineStr">
        <is>
          <t>Відповідає вимогам</t>
        </is>
      </c>
      <c r="R286" s="29" t="n"/>
      <c r="S286" s="29" t="inlineStr">
        <is>
          <t>грн27 482,00</t>
        </is>
      </c>
      <c r="T286" s="29" t="inlineStr">
        <is>
          <t>UAH</t>
        </is>
      </c>
      <c r="U286" s="39" t="inlineStr">
        <is>
          <t>WATCH</t>
        </is>
      </c>
      <c r="V286" s="40">
        <f>IFERROR(L286/J286,0)</f>
        <v/>
      </c>
      <c r="W286" s="29" t="inlineStr">
        <is>
          <t>Monitor performance and collect more data.</t>
        </is>
      </c>
      <c r="X286" s="29" t="inlineStr">
        <is>
          <t>Cost is below the 250 watch threshold.</t>
        </is>
      </c>
    </row>
    <row r="287">
      <c r="A287" s="29" t="inlineStr">
        <is>
          <t>average_price</t>
        </is>
      </c>
      <c r="B287" s="29" t="inlineStr">
        <is>
          <t>Medium priority</t>
        </is>
      </c>
      <c r="C287" s="29" t="inlineStr">
        <is>
          <t>average_price.csv</t>
        </is>
      </c>
      <c r="D287" s="29" t="inlineStr">
        <is>
          <t>ab8-ca-8-332</t>
        </is>
      </c>
      <c r="E287" s="29" t="inlineStr">
        <is>
          <t>Піввісь задня BRP Can-Am Maverick Trail 700 800 1000, Maverick Sport 1000</t>
        </is>
      </c>
      <c r="F287" s="35" t="n">
        <v>0</v>
      </c>
      <c r="G287" s="35" t="n">
        <v>0</v>
      </c>
      <c r="H287" s="36" t="n"/>
      <c r="I287" s="37" t="n">
        <v>0</v>
      </c>
      <c r="J287" s="37" t="n">
        <v>0</v>
      </c>
      <c r="K287" s="38" t="n">
        <v>0</v>
      </c>
      <c r="L287" s="37" t="n">
        <v>0</v>
      </c>
      <c r="M287" s="37" t="n">
        <v>0</v>
      </c>
      <c r="N287" s="38" t="n">
        <v>0</v>
      </c>
      <c r="O287" s="37" t="n">
        <v>0</v>
      </c>
      <c r="P287" s="29" t="inlineStr">
        <is>
          <t>http://t1.gstatic.com/shopping?q=tbn:ANd9GcTtImMvrAS9TfnQ6nfEDywnlvOitJc-SfYnNQD-B14u4m66de-DKbDRDRRchTaQ7ubPbjIbAcU</t>
        </is>
      </c>
      <c r="Q287" s="29" t="inlineStr">
        <is>
          <t>Відповідає вимогам</t>
        </is>
      </c>
      <c r="R287" s="29" t="n"/>
      <c r="S287" s="29" t="inlineStr">
        <is>
          <t>грн12 285,00</t>
        </is>
      </c>
      <c r="T287" s="29" t="inlineStr">
        <is>
          <t>UAH</t>
        </is>
      </c>
      <c r="U287" s="39" t="inlineStr">
        <is>
          <t>WATCH</t>
        </is>
      </c>
      <c r="V287" s="40">
        <f>IFERROR(L287/J287,0)</f>
        <v/>
      </c>
      <c r="W287" s="29" t="inlineStr">
        <is>
          <t>Monitor performance and collect more data.</t>
        </is>
      </c>
      <c r="X287" s="29" t="inlineStr">
        <is>
          <t>Cost is below the 250 watch threshold.</t>
        </is>
      </c>
    </row>
    <row r="288">
      <c r="A288" s="29" t="inlineStr">
        <is>
          <t>average_price</t>
        </is>
      </c>
      <c r="B288" s="29" t="inlineStr">
        <is>
          <t>Medium priority</t>
        </is>
      </c>
      <c r="C288" s="29" t="inlineStr">
        <is>
          <t>average_price.csv</t>
        </is>
      </c>
      <c r="D288" s="29" t="inlineStr">
        <is>
          <t>39007-0464-66c</t>
        </is>
      </c>
      <c r="E288" s="29" t="inlineStr">
        <is>
          <t>Ричаг передній нижній правий Kawasaki Teryx KRX 1000 (20-23), Teryx KRF 1000 (25+) (Green)</t>
        </is>
      </c>
      <c r="F288" s="35" t="n">
        <v>0</v>
      </c>
      <c r="G288" s="35" t="n">
        <v>0</v>
      </c>
      <c r="H288" s="36" t="n"/>
      <c r="I288" s="37" t="n">
        <v>0</v>
      </c>
      <c r="J288" s="37" t="n">
        <v>0</v>
      </c>
      <c r="K288" s="38" t="n">
        <v>0</v>
      </c>
      <c r="L288" s="37" t="n">
        <v>0</v>
      </c>
      <c r="M288" s="37" t="n">
        <v>0</v>
      </c>
      <c r="N288" s="38" t="n">
        <v>0</v>
      </c>
      <c r="O288" s="37" t="n">
        <v>0</v>
      </c>
      <c r="P288" s="29" t="inlineStr">
        <is>
          <t>http://t3.gstatic.com/shopping?q=tbn:ANd9GcTUiChGh-MpOqbvQqI692G8LlKwOoCbx_seYQcH-fVFOMT_mgsrNdkqwf8h4JAiTL7y8IXYBjU</t>
        </is>
      </c>
      <c r="Q288" s="29" t="inlineStr">
        <is>
          <t>Відповідає вимогам</t>
        </is>
      </c>
      <c r="R288" s="29" t="n"/>
      <c r="S288" s="29" t="inlineStr">
        <is>
          <t>грн14 697,00</t>
        </is>
      </c>
      <c r="T288" s="29" t="inlineStr">
        <is>
          <t>UAH</t>
        </is>
      </c>
      <c r="U288" s="39" t="inlineStr">
        <is>
          <t>WATCH</t>
        </is>
      </c>
      <c r="V288" s="40">
        <f>IFERROR(L288/J288,0)</f>
        <v/>
      </c>
      <c r="W288" s="29" t="inlineStr">
        <is>
          <t>Monitor performance and collect more data.</t>
        </is>
      </c>
      <c r="X288" s="29" t="inlineStr">
        <is>
          <t>Cost is below the 250 watch threshold.</t>
        </is>
      </c>
    </row>
    <row r="289">
      <c r="A289" s="29" t="inlineStr">
        <is>
          <t>average_price</t>
        </is>
      </c>
      <c r="B289" s="29" t="inlineStr">
        <is>
          <t>Medium priority</t>
        </is>
      </c>
      <c r="C289" s="29" t="inlineStr">
        <is>
          <t>average_price.csv</t>
        </is>
      </c>
      <c r="D289" s="29" t="inlineStr">
        <is>
          <t>705400915</t>
        </is>
      </c>
      <c r="E289" s="29" t="inlineStr">
        <is>
          <t>Карданний вал передній BRP Can-Am Commander 800 1000 2011-2015</t>
        </is>
      </c>
      <c r="F289" s="35" t="n">
        <v>0</v>
      </c>
      <c r="G289" s="35" t="n">
        <v>0</v>
      </c>
      <c r="H289" s="36" t="n"/>
      <c r="I289" s="37" t="n">
        <v>0</v>
      </c>
      <c r="J289" s="37" t="n">
        <v>0</v>
      </c>
      <c r="K289" s="38" t="n">
        <v>0</v>
      </c>
      <c r="L289" s="37" t="n">
        <v>0</v>
      </c>
      <c r="M289" s="37" t="n">
        <v>0</v>
      </c>
      <c r="N289" s="38" t="n">
        <v>0</v>
      </c>
      <c r="O289" s="37" t="n">
        <v>0</v>
      </c>
      <c r="P289" s="29" t="inlineStr">
        <is>
          <t>http://t3.gstatic.com/shopping?q=tbn:ANd9GcS7QAxBHPXhNckrI2oDomCPpZyMWjoG35WlOb3f3esKtaCYxbMEsGVqtK8bjXRBSkPiHYokp1w</t>
        </is>
      </c>
      <c r="Q289" s="29" t="inlineStr">
        <is>
          <t>Відповідає вимогам</t>
        </is>
      </c>
      <c r="R289" s="29" t="n"/>
      <c r="S289" s="29" t="inlineStr">
        <is>
          <t>грн17 063,00</t>
        </is>
      </c>
      <c r="T289" s="29" t="inlineStr">
        <is>
          <t>UAH</t>
        </is>
      </c>
      <c r="U289" s="39" t="inlineStr">
        <is>
          <t>WATCH</t>
        </is>
      </c>
      <c r="V289" s="40">
        <f>IFERROR(L289/J289,0)</f>
        <v/>
      </c>
      <c r="W289" s="29" t="inlineStr">
        <is>
          <t>Monitor performance and collect more data.</t>
        </is>
      </c>
      <c r="X289" s="29" t="inlineStr">
        <is>
          <t>Cost is below the 250 watch threshold.</t>
        </is>
      </c>
    </row>
    <row r="290">
      <c r="A290" s="29" t="inlineStr">
        <is>
          <t>average_price</t>
        </is>
      </c>
      <c r="B290" s="29" t="inlineStr">
        <is>
          <t>Medium priority</t>
        </is>
      </c>
      <c r="C290" s="29" t="inlineStr">
        <is>
          <t>average_price.csv</t>
        </is>
      </c>
      <c r="D290" s="29" t="inlineStr">
        <is>
          <t>62100-34k20-019</t>
        </is>
      </c>
      <c r="E290" s="29" t="inlineStr">
        <is>
          <t>Амортизатор задній Suzuki King Quad 500​ 2019-2022</t>
        </is>
      </c>
      <c r="F290" s="35" t="n">
        <v>0</v>
      </c>
      <c r="G290" s="35" t="n">
        <v>0</v>
      </c>
      <c r="H290" s="36" t="n"/>
      <c r="I290" s="37" t="n">
        <v>0</v>
      </c>
      <c r="J290" s="37" t="n">
        <v>0</v>
      </c>
      <c r="K290" s="38" t="n">
        <v>0</v>
      </c>
      <c r="L290" s="37" t="n">
        <v>0</v>
      </c>
      <c r="M290" s="37" t="n">
        <v>0</v>
      </c>
      <c r="N290" s="38" t="n">
        <v>0</v>
      </c>
      <c r="O290" s="37" t="n">
        <v>0</v>
      </c>
      <c r="P290" s="29" t="inlineStr">
        <is>
          <t>http://t3.gstatic.com/shopping?q=tbn:ANd9GcQoVLx34GPHYnFYEjwMnqTZNJ0Yoa0EnrLQxW_7EQDwlLsHv6ycRkqrqDR-3QvRRF-IbIp8fyE</t>
        </is>
      </c>
      <c r="Q290" s="29" t="inlineStr">
        <is>
          <t>Відповідає вимогам</t>
        </is>
      </c>
      <c r="R290" s="29" t="n"/>
      <c r="S290" s="29" t="inlineStr">
        <is>
          <t>грн14 060,00</t>
        </is>
      </c>
      <c r="T290" s="29" t="inlineStr">
        <is>
          <t>UAH</t>
        </is>
      </c>
      <c r="U290" s="39" t="inlineStr">
        <is>
          <t>WATCH</t>
        </is>
      </c>
      <c r="V290" s="40">
        <f>IFERROR(L290/J290,0)</f>
        <v/>
      </c>
      <c r="W290" s="29" t="inlineStr">
        <is>
          <t>Monitor performance and collect more data.</t>
        </is>
      </c>
      <c r="X290" s="29" t="inlineStr">
        <is>
          <t>Cost is below the 250 watch threshold.</t>
        </is>
      </c>
    </row>
    <row r="291">
      <c r="A291" s="29" t="inlineStr">
        <is>
          <t>average_price</t>
        </is>
      </c>
      <c r="B291" s="29" t="inlineStr">
        <is>
          <t>Medium priority</t>
        </is>
      </c>
      <c r="C291" s="29" t="inlineStr">
        <is>
          <t>average_price.csv</t>
        </is>
      </c>
      <c r="D291" s="29" t="inlineStr">
        <is>
          <t>14401-hm7-003</t>
        </is>
      </c>
      <c r="E291" s="29" t="inlineStr">
        <is>
          <t>Ланцюг ГРМ Honda TRX 400 450 Foreman 1995-2004 (56L)</t>
        </is>
      </c>
      <c r="F291" s="35" t="n">
        <v>0</v>
      </c>
      <c r="G291" s="35" t="n">
        <v>0</v>
      </c>
      <c r="H291" s="36" t="n"/>
      <c r="I291" s="37" t="n">
        <v>0</v>
      </c>
      <c r="J291" s="37" t="n">
        <v>0</v>
      </c>
      <c r="K291" s="38" t="n">
        <v>0</v>
      </c>
      <c r="L291" s="37" t="n">
        <v>0</v>
      </c>
      <c r="M291" s="37" t="n">
        <v>0</v>
      </c>
      <c r="N291" s="38" t="n">
        <v>0</v>
      </c>
      <c r="O291" s="37" t="n">
        <v>0</v>
      </c>
      <c r="P291" s="29" t="inlineStr">
        <is>
          <t>http://t0.gstatic.com/shopping?q=tbn:ANd9GcS9L65W213tSUtop0-B7YVzFRLJk5GTEcarqWtBLogHMTvQvv3nsARrZm6-cVbCBREKEqB4Mpc</t>
        </is>
      </c>
      <c r="Q291" s="29" t="inlineStr">
        <is>
          <t>Відповідає вимогам</t>
        </is>
      </c>
      <c r="R291" s="29" t="n"/>
      <c r="S291" s="29" t="inlineStr">
        <is>
          <t>грн13 059,00</t>
        </is>
      </c>
      <c r="T291" s="29" t="inlineStr">
        <is>
          <t>UAH</t>
        </is>
      </c>
      <c r="U291" s="39" t="inlineStr">
        <is>
          <t>WATCH</t>
        </is>
      </c>
      <c r="V291" s="40">
        <f>IFERROR(L291/J291,0)</f>
        <v/>
      </c>
      <c r="W291" s="29" t="inlineStr">
        <is>
          <t>Monitor performance and collect more data.</t>
        </is>
      </c>
      <c r="X291" s="29" t="inlineStr">
        <is>
          <t>Cost is below the 250 watch threshold.</t>
        </is>
      </c>
    </row>
    <row r="292">
      <c r="A292" s="29" t="inlineStr">
        <is>
          <t>average_price</t>
        </is>
      </c>
      <c r="B292" s="29" t="inlineStr">
        <is>
          <t>Medium priority</t>
        </is>
      </c>
      <c r="C292" s="29" t="inlineStr">
        <is>
          <t>average_price.csv</t>
        </is>
      </c>
      <c r="D292" s="29" t="inlineStr">
        <is>
          <t>715006808</t>
        </is>
      </c>
      <c r="E292" s="29" t="inlineStr">
        <is>
          <t>Бампер задній BRP Can-Am Commander 700 1000</t>
        </is>
      </c>
      <c r="F292" s="35" t="n">
        <v>0</v>
      </c>
      <c r="G292" s="35" t="n">
        <v>0</v>
      </c>
      <c r="H292" s="36" t="n"/>
      <c r="I292" s="37" t="n">
        <v>0</v>
      </c>
      <c r="J292" s="37" t="n">
        <v>0</v>
      </c>
      <c r="K292" s="38" t="n">
        <v>0</v>
      </c>
      <c r="L292" s="37" t="n">
        <v>0</v>
      </c>
      <c r="M292" s="37" t="n">
        <v>0</v>
      </c>
      <c r="N292" s="38" t="n">
        <v>0</v>
      </c>
      <c r="O292" s="37" t="n">
        <v>0</v>
      </c>
      <c r="P292" s="29" t="inlineStr">
        <is>
          <t>http://t2.gstatic.com/shopping?q=tbn:ANd9GcRGvilxXeldRk0pQOUZm9fnXWR-T_HqVZCbiKOlcKA60FSuC6dmWnvnXsGM35r-KNnec_Oc2mE</t>
        </is>
      </c>
      <c r="Q292" s="29" t="inlineStr">
        <is>
          <t>Відповідає вимогам</t>
        </is>
      </c>
      <c r="R292" s="29" t="n"/>
      <c r="S292" s="29" t="inlineStr">
        <is>
          <t>грн17 017,00</t>
        </is>
      </c>
      <c r="T292" s="29" t="inlineStr">
        <is>
          <t>UAH</t>
        </is>
      </c>
      <c r="U292" s="39" t="inlineStr">
        <is>
          <t>WATCH</t>
        </is>
      </c>
      <c r="V292" s="40">
        <f>IFERROR(L292/J292,0)</f>
        <v/>
      </c>
      <c r="W292" s="29" t="inlineStr">
        <is>
          <t>Monitor performance and collect more data.</t>
        </is>
      </c>
      <c r="X292" s="29" t="inlineStr">
        <is>
          <t>Cost is below the 250 watch threshold.</t>
        </is>
      </c>
    </row>
    <row r="293">
      <c r="A293" s="29" t="inlineStr">
        <is>
          <t>average_price</t>
        </is>
      </c>
      <c r="B293" s="29" t="inlineStr">
        <is>
          <t>Medium priority</t>
        </is>
      </c>
      <c r="C293" s="29" t="inlineStr">
        <is>
          <t>average_price.csv</t>
        </is>
      </c>
      <c r="D293" s="29" t="inlineStr">
        <is>
          <t>708003937</t>
        </is>
      </c>
      <c r="E293" s="29" t="inlineStr">
        <is>
          <t>Корпус спинки сидіння BRP Can-Am Outlander G3 G3L</t>
        </is>
      </c>
      <c r="F293" s="35" t="n">
        <v>5</v>
      </c>
      <c r="G293" s="35" t="n">
        <v>367</v>
      </c>
      <c r="H293" s="36" t="n">
        <v>1.36</v>
      </c>
      <c r="I293" s="37" t="n">
        <v>9.710000000000001</v>
      </c>
      <c r="J293" s="37" t="n">
        <v>48.56</v>
      </c>
      <c r="K293" s="38" t="n">
        <v>0.98</v>
      </c>
      <c r="L293" s="37" t="n">
        <v>10577.35</v>
      </c>
      <c r="M293" s="37" t="n">
        <v>49.51</v>
      </c>
      <c r="N293" s="38" t="n">
        <v>2.77</v>
      </c>
      <c r="O293" s="37" t="n">
        <v>29914.89</v>
      </c>
      <c r="P293" s="29" t="inlineStr">
        <is>
          <t>http://t1.gstatic.com/shopping?q=tbn:ANd9GcRgsy2Vo_swfWMzMdyXrQ7yaJF6ldMI1aGEMdQpDt9M2Zs0xmL5T887lQOIcObmSL5rJkF0E77Q</t>
        </is>
      </c>
      <c r="Q293" s="29" t="inlineStr">
        <is>
          <t>Відповідає вимогам</t>
        </is>
      </c>
      <c r="R293" s="29" t="n"/>
      <c r="S293" s="29" t="inlineStr">
        <is>
          <t>грн10 784,00</t>
        </is>
      </c>
      <c r="T293" s="29" t="inlineStr">
        <is>
          <t>UAH</t>
        </is>
      </c>
      <c r="U293" s="39" t="inlineStr">
        <is>
          <t>WATCH</t>
        </is>
      </c>
      <c r="V293" s="40">
        <f>IFERROR(L293/J293,0)</f>
        <v/>
      </c>
      <c r="W293" s="29" t="inlineStr">
        <is>
          <t>Monitor performance and collect more data.</t>
        </is>
      </c>
      <c r="X293" s="29" t="inlineStr">
        <is>
          <t>Cost is below the 250 watch threshold.</t>
        </is>
      </c>
    </row>
    <row r="294">
      <c r="A294" s="29" t="inlineStr">
        <is>
          <t>average_price</t>
        </is>
      </c>
      <c r="B294" s="29" t="inlineStr">
        <is>
          <t>Medium priority</t>
        </is>
      </c>
      <c r="C294" s="29" t="inlineStr">
        <is>
          <t>average_price.csv</t>
        </is>
      </c>
      <c r="D294" s="29" t="inlineStr">
        <is>
          <t>5200</t>
        </is>
      </c>
      <c r="E294" s="29" t="inlineStr">
        <is>
          <t>Черевики Finntrail Speedmaster 5200</t>
        </is>
      </c>
      <c r="F294" s="35" t="n">
        <v>0</v>
      </c>
      <c r="G294" s="35" t="n">
        <v>10</v>
      </c>
      <c r="H294" s="36" t="n">
        <v>0</v>
      </c>
      <c r="I294" s="37" t="n">
        <v>0</v>
      </c>
      <c r="J294" s="37" t="n">
        <v>0</v>
      </c>
      <c r="K294" s="38" t="n">
        <v>0</v>
      </c>
      <c r="L294" s="37" t="n">
        <v>0</v>
      </c>
      <c r="M294" s="37" t="n">
        <v>0</v>
      </c>
      <c r="N294" s="38" t="n">
        <v>0</v>
      </c>
      <c r="O294" s="37" t="n">
        <v>0</v>
      </c>
      <c r="P294" s="29" t="inlineStr">
        <is>
          <t>http://t3.gstatic.com/shopping?q=tbn:ANd9GcRmQM-8SdxdOmW0Jc1qVmAHIcGsBlz_oqMd2WyCrH-bDKGRcOnuqyuNBkx54RGuWLma_NHAxFY</t>
        </is>
      </c>
      <c r="Q294" s="29" t="inlineStr">
        <is>
          <t>Відповідає вимогам</t>
        </is>
      </c>
      <c r="R294" s="29" t="n"/>
      <c r="S294" s="29" t="inlineStr">
        <is>
          <t>грн10 920,00</t>
        </is>
      </c>
      <c r="T294" s="29" t="inlineStr">
        <is>
          <t>UAH</t>
        </is>
      </c>
      <c r="U294" s="39" t="inlineStr">
        <is>
          <t>WATCH</t>
        </is>
      </c>
      <c r="V294" s="40">
        <f>IFERROR(L294/J294,0)</f>
        <v/>
      </c>
      <c r="W294" s="29" t="inlineStr">
        <is>
          <t>Monitor performance and collect more data.</t>
        </is>
      </c>
      <c r="X294" s="29" t="inlineStr">
        <is>
          <t>Cost is below the 250 watch threshold.</t>
        </is>
      </c>
    </row>
    <row r="295">
      <c r="A295" s="29" t="inlineStr">
        <is>
          <t>average_price</t>
        </is>
      </c>
      <c r="B295" s="29" t="inlineStr">
        <is>
          <t>Medium priority</t>
        </is>
      </c>
      <c r="C295" s="29" t="inlineStr">
        <is>
          <t>average_price.csv</t>
        </is>
      </c>
      <c r="D295" s="29" t="inlineStr">
        <is>
          <t>420280816</t>
        </is>
      </c>
      <c r="E295" s="29" t="inlineStr">
        <is>
          <t>Тарілка ведучого варіатора BRP Can-Am Outlander G3L, Maverick X3, Maverick Trail 700, Commander 700, Traxter Defender HD7</t>
        </is>
      </c>
      <c r="F295" s="35" t="n">
        <v>0</v>
      </c>
      <c r="G295" s="35" t="n">
        <v>36</v>
      </c>
      <c r="H295" s="36" t="n">
        <v>0</v>
      </c>
      <c r="I295" s="37" t="n">
        <v>0</v>
      </c>
      <c r="J295" s="37" t="n">
        <v>0</v>
      </c>
      <c r="K295" s="38" t="n">
        <v>0</v>
      </c>
      <c r="L295" s="37" t="n">
        <v>0</v>
      </c>
      <c r="M295" s="37" t="n">
        <v>0</v>
      </c>
      <c r="N295" s="38" t="n">
        <v>0</v>
      </c>
      <c r="O295" s="37" t="n">
        <v>0</v>
      </c>
      <c r="P295" s="29" t="inlineStr">
        <is>
          <t>http://t2.gstatic.com/shopping?q=tbn:ANd9GcS-_VrYowSFRPTXKQQ6kLQ3ZvA6-cH-0ots6APc9VnZ4mdtL6FrPpQrabbv3AQMuhJkEN33aEo</t>
        </is>
      </c>
      <c r="Q295" s="29" t="inlineStr">
        <is>
          <t>Відповідає вимогам</t>
        </is>
      </c>
      <c r="R295" s="29" t="n"/>
      <c r="S295" s="29" t="inlineStr">
        <is>
          <t>грн18 382,00</t>
        </is>
      </c>
      <c r="T295" s="29" t="inlineStr">
        <is>
          <t>UAH</t>
        </is>
      </c>
      <c r="U295" s="39" t="inlineStr">
        <is>
          <t>WATCH</t>
        </is>
      </c>
      <c r="V295" s="40">
        <f>IFERROR(L295/J295,0)</f>
        <v/>
      </c>
      <c r="W295" s="29" t="inlineStr">
        <is>
          <t>Monitor performance and collect more data.</t>
        </is>
      </c>
      <c r="X295" s="29" t="inlineStr">
        <is>
          <t>Cost is below the 250 watch threshold.</t>
        </is>
      </c>
    </row>
    <row r="296">
      <c r="A296" s="29" t="inlineStr">
        <is>
          <t>average_price</t>
        </is>
      </c>
      <c r="B296" s="29" t="inlineStr">
        <is>
          <t>Medium priority</t>
        </is>
      </c>
      <c r="C296" s="29" t="inlineStr">
        <is>
          <t>average_price.csv</t>
        </is>
      </c>
      <c r="D296" s="29" t="inlineStr">
        <is>
          <t>715009924</t>
        </is>
      </c>
      <c r="E296" s="29" t="inlineStr">
        <is>
          <t>Бампер задній BRP Can-Am Maverick R (Red)</t>
        </is>
      </c>
      <c r="F296" s="35" t="n">
        <v>1</v>
      </c>
      <c r="G296" s="35" t="n">
        <v>109</v>
      </c>
      <c r="H296" s="36" t="n">
        <v>0.92</v>
      </c>
      <c r="I296" s="37" t="n">
        <v>6.12</v>
      </c>
      <c r="J296" s="37" t="n">
        <v>6.12</v>
      </c>
      <c r="K296" s="38" t="n">
        <v>0</v>
      </c>
      <c r="L296" s="37" t="n">
        <v>0</v>
      </c>
      <c r="M296" s="37" t="n">
        <v>0</v>
      </c>
      <c r="N296" s="38" t="n">
        <v>0</v>
      </c>
      <c r="O296" s="37" t="n">
        <v>0</v>
      </c>
      <c r="P296" s="29" t="inlineStr">
        <is>
          <t>http://t3.gstatic.com/shopping?q=tbn:ANd9GcRyI8xL0U6KClAK7sD-uzDFQhGUQ3OTrIVBZ1ewuwJxtcxpGDukb5r3DFv6Tm-IqhcERDnZhCY</t>
        </is>
      </c>
      <c r="Q296" s="29" t="inlineStr">
        <is>
          <t>Відповідає вимогам</t>
        </is>
      </c>
      <c r="R296" s="29" t="n"/>
      <c r="S296" s="29" t="inlineStr">
        <is>
          <t>грн26 800,00</t>
        </is>
      </c>
      <c r="T296" s="29" t="inlineStr">
        <is>
          <t>UAH</t>
        </is>
      </c>
      <c r="U296" s="39" t="inlineStr">
        <is>
          <t>WATCH</t>
        </is>
      </c>
      <c r="V296" s="40">
        <f>IFERROR(L296/J296,0)</f>
        <v/>
      </c>
      <c r="W296" s="29" t="inlineStr">
        <is>
          <t>Monitor performance and collect more data.</t>
        </is>
      </c>
      <c r="X296" s="29" t="inlineStr">
        <is>
          <t>Cost is below the 250 watch threshold.</t>
        </is>
      </c>
    </row>
    <row r="297">
      <c r="A297" s="29" t="inlineStr">
        <is>
          <t>average_price</t>
        </is>
      </c>
      <c r="B297" s="29" t="inlineStr">
        <is>
          <t>Medium priority</t>
        </is>
      </c>
      <c r="C297" s="29" t="inlineStr">
        <is>
          <t>average_price.csv</t>
        </is>
      </c>
      <c r="D297" s="29" t="inlineStr">
        <is>
          <t>ab6-po-8-404</t>
        </is>
      </c>
      <c r="E297" s="29" t="inlineStr">
        <is>
          <t>Піввісь задня Polaris RZR XP 1000 (16-22), RZR RS1 (18-21), Ranger XP 1000 (22)</t>
        </is>
      </c>
      <c r="F297" s="35" t="n">
        <v>0</v>
      </c>
      <c r="G297" s="35" t="n">
        <v>16</v>
      </c>
      <c r="H297" s="36" t="n">
        <v>0</v>
      </c>
      <c r="I297" s="37" t="n">
        <v>0</v>
      </c>
      <c r="J297" s="37" t="n">
        <v>0</v>
      </c>
      <c r="K297" s="38" t="n">
        <v>0</v>
      </c>
      <c r="L297" s="37" t="n">
        <v>0</v>
      </c>
      <c r="M297" s="37" t="n">
        <v>0</v>
      </c>
      <c r="N297" s="38" t="n">
        <v>0</v>
      </c>
      <c r="O297" s="37" t="n">
        <v>0</v>
      </c>
      <c r="P297" s="29" t="inlineStr">
        <is>
          <t>http://t3.gstatic.com/shopping?q=tbn:ANd9GcSotLrmaqFz29Bdop6n5NeL__mMRMSLlNZgr-8PK7vwjaWX5-JJs5Hg9HxktPjQ2YzkAevBkHlg</t>
        </is>
      </c>
      <c r="Q297" s="29" t="inlineStr">
        <is>
          <t>Відповідає вимогам</t>
        </is>
      </c>
      <c r="R297" s="29" t="n"/>
      <c r="S297" s="29" t="inlineStr">
        <is>
          <t>грн10 329,00</t>
        </is>
      </c>
      <c r="T297" s="29" t="inlineStr">
        <is>
          <t>UAH</t>
        </is>
      </c>
      <c r="U297" s="39" t="inlineStr">
        <is>
          <t>WATCH</t>
        </is>
      </c>
      <c r="V297" s="40">
        <f>IFERROR(L297/J297,0)</f>
        <v/>
      </c>
      <c r="W297" s="29" t="inlineStr">
        <is>
          <t>Monitor performance and collect more data.</t>
        </is>
      </c>
      <c r="X297" s="29" t="inlineStr">
        <is>
          <t>Cost is below the 250 watch threshold.</t>
        </is>
      </c>
    </row>
    <row r="298">
      <c r="A298" s="29" t="inlineStr">
        <is>
          <t>average_price</t>
        </is>
      </c>
      <c r="B298" s="29" t="inlineStr">
        <is>
          <t>Medium priority</t>
        </is>
      </c>
      <c r="C298" s="29" t="inlineStr">
        <is>
          <t>average_price.csv</t>
        </is>
      </c>
      <c r="D298" s="29" t="inlineStr">
        <is>
          <t>59011-0043</t>
        </is>
      </c>
      <c r="E298" s="29" t="inlineStr">
        <is>
          <t>Ремінь варіатора Kawasaki Teryx 800</t>
        </is>
      </c>
      <c r="F298" s="35" t="n">
        <v>0</v>
      </c>
      <c r="G298" s="35" t="n">
        <v>0</v>
      </c>
      <c r="H298" s="36" t="n"/>
      <c r="I298" s="37" t="n">
        <v>0</v>
      </c>
      <c r="J298" s="37" t="n">
        <v>0</v>
      </c>
      <c r="K298" s="38" t="n">
        <v>0</v>
      </c>
      <c r="L298" s="37" t="n">
        <v>0</v>
      </c>
      <c r="M298" s="37" t="n">
        <v>0</v>
      </c>
      <c r="N298" s="38" t="n">
        <v>0</v>
      </c>
      <c r="O298" s="37" t="n">
        <v>0</v>
      </c>
      <c r="P298" s="29" t="inlineStr">
        <is>
          <t>http://t1.gstatic.com/shopping?q=tbn:ANd9GcRSlbMcgAPO57TI26yfP83Fkk2PzlyaPtu57dmL0UwhgTcZyRrkh2Hnr6T2qvnf-q67CGYKBDqX</t>
        </is>
      </c>
      <c r="Q298" s="29" t="inlineStr">
        <is>
          <t>Відповідає вимогам</t>
        </is>
      </c>
      <c r="R298" s="29" t="n"/>
      <c r="S298" s="29" t="inlineStr">
        <is>
          <t>грн10 329,00</t>
        </is>
      </c>
      <c r="T298" s="29" t="inlineStr">
        <is>
          <t>UAH</t>
        </is>
      </c>
      <c r="U298" s="39" t="inlineStr">
        <is>
          <t>WATCH</t>
        </is>
      </c>
      <c r="V298" s="40">
        <f>IFERROR(L298/J298,0)</f>
        <v/>
      </c>
      <c r="W298" s="29" t="inlineStr">
        <is>
          <t>Monitor performance and collect more data.</t>
        </is>
      </c>
      <c r="X298" s="29" t="inlineStr">
        <is>
          <t>Cost is below the 250 watch threshold.</t>
        </is>
      </c>
    </row>
    <row r="299">
      <c r="A299" s="29" t="inlineStr">
        <is>
          <t>average_price</t>
        </is>
      </c>
      <c r="B299" s="29" t="inlineStr">
        <is>
          <t>Medium priority</t>
        </is>
      </c>
      <c r="C299" s="29" t="inlineStr">
        <is>
          <t>average_price.csv</t>
        </is>
      </c>
      <c r="D299" s="29" t="inlineStr">
        <is>
          <t>02.26900</t>
        </is>
      </c>
      <c r="E299" s="29" t="inlineStr">
        <is>
          <t>Алюмінієвий захист днища Polaris Sportsman 450 570 2021+</t>
        </is>
      </c>
      <c r="F299" s="35" t="n">
        <v>0</v>
      </c>
      <c r="G299" s="35" t="n">
        <v>0</v>
      </c>
      <c r="H299" s="36" t="n"/>
      <c r="I299" s="37" t="n">
        <v>0</v>
      </c>
      <c r="J299" s="37" t="n">
        <v>0</v>
      </c>
      <c r="K299" s="38" t="n">
        <v>0</v>
      </c>
      <c r="L299" s="37" t="n">
        <v>0</v>
      </c>
      <c r="M299" s="37" t="n">
        <v>0</v>
      </c>
      <c r="N299" s="38" t="n">
        <v>0</v>
      </c>
      <c r="O299" s="37" t="n">
        <v>0</v>
      </c>
      <c r="P299" s="29" t="inlineStr">
        <is>
          <t>http://t3.gstatic.com/shopping?q=tbn:ANd9GcRHRhN8oFMZUvOhrMBWZlDE8IHbicLmiYr2ZkucJl6gCKs1Ejt5wUg66UUvGwUmfoSMKh5Npw</t>
        </is>
      </c>
      <c r="Q299" s="29" t="inlineStr">
        <is>
          <t>Відповідає вимогам</t>
        </is>
      </c>
      <c r="R299" s="29" t="n"/>
      <c r="S299" s="29" t="inlineStr">
        <is>
          <t>грн21 613,00</t>
        </is>
      </c>
      <c r="T299" s="29" t="inlineStr">
        <is>
          <t>UAH</t>
        </is>
      </c>
      <c r="U299" s="39" t="inlineStr">
        <is>
          <t>WATCH</t>
        </is>
      </c>
      <c r="V299" s="40">
        <f>IFERROR(L299/J299,0)</f>
        <v/>
      </c>
      <c r="W299" s="29" t="inlineStr">
        <is>
          <t>Monitor performance and collect more data.</t>
        </is>
      </c>
      <c r="X299" s="29" t="inlineStr">
        <is>
          <t>Cost is below the 250 watch threshold.</t>
        </is>
      </c>
    </row>
    <row r="300">
      <c r="A300" s="29" t="inlineStr">
        <is>
          <t>average_price</t>
        </is>
      </c>
      <c r="B300" s="29" t="inlineStr">
        <is>
          <t>Medium priority</t>
        </is>
      </c>
      <c r="C300" s="29" t="inlineStr">
        <is>
          <t>average_price.csv</t>
        </is>
      </c>
      <c r="D300" s="29" t="inlineStr">
        <is>
          <t>706203896</t>
        </is>
      </c>
      <c r="E300" s="29" t="inlineStr">
        <is>
          <t>Ричаг передній верхній лівий BRP Can-Am Maverick Sport 1000, Commander 1000 2021+</t>
        </is>
      </c>
      <c r="F300" s="35" t="n">
        <v>2</v>
      </c>
      <c r="G300" s="35" t="n">
        <v>80</v>
      </c>
      <c r="H300" s="36" t="n">
        <v>2.5</v>
      </c>
      <c r="I300" s="37" t="n">
        <v>17.96</v>
      </c>
      <c r="J300" s="37" t="n">
        <v>35.91</v>
      </c>
      <c r="K300" s="38" t="n">
        <v>0</v>
      </c>
      <c r="L300" s="37" t="n">
        <v>0</v>
      </c>
      <c r="M300" s="37" t="n">
        <v>0</v>
      </c>
      <c r="N300" s="38" t="n">
        <v>0</v>
      </c>
      <c r="O300" s="37" t="n">
        <v>0</v>
      </c>
      <c r="P300" s="29" t="inlineStr">
        <is>
          <t>http://t0.gstatic.com/shopping?q=tbn:ANd9GcQLmFy64XsqqdrY_BpAsRLT5iedsVzaaWCjVAotT030pi-ZZfM4KQp_0qTaZmRhdZVt2OvxdM8</t>
        </is>
      </c>
      <c r="Q300" s="29" t="inlineStr">
        <is>
          <t>Відповідає вимогам</t>
        </is>
      </c>
      <c r="R300" s="29" t="n"/>
      <c r="S300" s="29" t="inlineStr">
        <is>
          <t>грн11 421,00</t>
        </is>
      </c>
      <c r="T300" s="29" t="inlineStr">
        <is>
          <t>UAH</t>
        </is>
      </c>
      <c r="U300" s="39" t="inlineStr">
        <is>
          <t>WATCH</t>
        </is>
      </c>
      <c r="V300" s="40">
        <f>IFERROR(L300/J300,0)</f>
        <v/>
      </c>
      <c r="W300" s="29" t="inlineStr">
        <is>
          <t>Monitor performance and collect more data.</t>
        </is>
      </c>
      <c r="X300" s="29" t="inlineStr">
        <is>
          <t>Cost is below the 250 watch threshold.</t>
        </is>
      </c>
    </row>
    <row r="301">
      <c r="A301" s="29" t="inlineStr">
        <is>
          <t>average_price</t>
        </is>
      </c>
      <c r="B301" s="29" t="inlineStr">
        <is>
          <t>Medium priority</t>
        </is>
      </c>
      <c r="C301" s="29" t="inlineStr">
        <is>
          <t>average_price.csv</t>
        </is>
      </c>
      <c r="D301" s="29" t="inlineStr">
        <is>
          <t>9290780901</t>
        </is>
      </c>
      <c r="E301" s="29" t="inlineStr">
        <is>
          <t>Шолом BRP Can-Am Pura Fade White (L)</t>
        </is>
      </c>
      <c r="F301" s="35" t="n">
        <v>2</v>
      </c>
      <c r="G301" s="35" t="n">
        <v>142</v>
      </c>
      <c r="H301" s="36" t="n">
        <v>1.41</v>
      </c>
      <c r="I301" s="37" t="n">
        <v>17.93</v>
      </c>
      <c r="J301" s="37" t="n">
        <v>35.85</v>
      </c>
      <c r="K301" s="38" t="n">
        <v>0</v>
      </c>
      <c r="L301" s="37" t="n">
        <v>0</v>
      </c>
      <c r="M301" s="37" t="n">
        <v>0</v>
      </c>
      <c r="N301" s="38" t="n">
        <v>0</v>
      </c>
      <c r="O301" s="37" t="n">
        <v>0</v>
      </c>
      <c r="P301" s="29" t="inlineStr">
        <is>
          <t>http://t2.gstatic.com/shopping?q=tbn:ANd9GcT-ufQlnfXz0mDatseD7Y83QvJw41PDeaQswUCRh4f-i0AqyQcWogIxFON9dlS917oyjBiknrtx</t>
        </is>
      </c>
      <c r="Q301" s="29" t="inlineStr">
        <is>
          <t>Відповідає вимогам</t>
        </is>
      </c>
      <c r="R301" s="29" t="n"/>
      <c r="S301" s="29" t="inlineStr">
        <is>
          <t>грн14 833,00</t>
        </is>
      </c>
      <c r="T301" s="29" t="inlineStr">
        <is>
          <t>UAH</t>
        </is>
      </c>
      <c r="U301" s="39" t="inlineStr">
        <is>
          <t>WATCH</t>
        </is>
      </c>
      <c r="V301" s="40">
        <f>IFERROR(L301/J301,0)</f>
        <v/>
      </c>
      <c r="W301" s="29" t="inlineStr">
        <is>
          <t>Monitor performance and collect more data.</t>
        </is>
      </c>
      <c r="X301" s="29" t="inlineStr">
        <is>
          <t>Cost is below the 250 watch threshold.</t>
        </is>
      </c>
    </row>
    <row r="302">
      <c r="A302" s="29" t="inlineStr">
        <is>
          <t>average_price</t>
        </is>
      </c>
      <c r="B302" s="29" t="inlineStr">
        <is>
          <t>Medium priority</t>
        </is>
      </c>
      <c r="C302" s="29" t="inlineStr">
        <is>
          <t>average_price.csv</t>
        </is>
      </c>
      <c r="D302" s="29" t="inlineStr">
        <is>
          <t>51200-hp0-b00</t>
        </is>
      </c>
      <c r="E302" s="29" t="inlineStr">
        <is>
          <t>Поворотний кулак правий Honda TRX 500 Foreman (05-11), 500 Rubicon (05-14), 680 Rincon (06+), 700 Rubicon (24+)</t>
        </is>
      </c>
      <c r="F302" s="35" t="n">
        <v>0</v>
      </c>
      <c r="G302" s="35" t="n">
        <v>42</v>
      </c>
      <c r="H302" s="36" t="n">
        <v>0</v>
      </c>
      <c r="I302" s="37" t="n">
        <v>0</v>
      </c>
      <c r="J302" s="37" t="n">
        <v>0</v>
      </c>
      <c r="K302" s="38" t="n">
        <v>0</v>
      </c>
      <c r="L302" s="37" t="n">
        <v>0</v>
      </c>
      <c r="M302" s="37" t="n">
        <v>0</v>
      </c>
      <c r="N302" s="38" t="n">
        <v>0</v>
      </c>
      <c r="O302" s="37" t="n">
        <v>0</v>
      </c>
      <c r="P302" s="29" t="inlineStr">
        <is>
          <t>http://t1.gstatic.com/shopping?q=tbn:ANd9GcQAaRjB9oE3U7kRNCLqAhnO85H-Zw1a65D8KQODAJmfrUuBkAvPM76qOg69KBWDj5jJOhhRVK0</t>
        </is>
      </c>
      <c r="Q302" s="29" t="inlineStr">
        <is>
          <t>Відповідає вимогам</t>
        </is>
      </c>
      <c r="R302" s="29" t="n"/>
      <c r="S302" s="29" t="inlineStr">
        <is>
          <t>грн14 196,00</t>
        </is>
      </c>
      <c r="T302" s="29" t="inlineStr">
        <is>
          <t>UAH</t>
        </is>
      </c>
      <c r="U302" s="39" t="inlineStr">
        <is>
          <t>WATCH</t>
        </is>
      </c>
      <c r="V302" s="40">
        <f>IFERROR(L302/J302,0)</f>
        <v/>
      </c>
      <c r="W302" s="29" t="inlineStr">
        <is>
          <t>Monitor performance and collect more data.</t>
        </is>
      </c>
      <c r="X302" s="29" t="inlineStr">
        <is>
          <t>Cost is below the 250 watch threshold.</t>
        </is>
      </c>
    </row>
    <row r="303">
      <c r="A303" s="29" t="inlineStr">
        <is>
          <t>average_price</t>
        </is>
      </c>
      <c r="B303" s="29" t="inlineStr">
        <is>
          <t>Medium priority</t>
        </is>
      </c>
      <c r="C303" s="29" t="inlineStr">
        <is>
          <t>average_price.csv</t>
        </is>
      </c>
      <c r="D303" s="29" t="inlineStr">
        <is>
          <t>706203685</t>
        </is>
      </c>
      <c r="E303" s="29" t="inlineStr">
        <is>
          <t>Ричаг передній верхній лівий BRP Can-Am Maverick X3 72"</t>
        </is>
      </c>
      <c r="F303" s="35" t="n">
        <v>2</v>
      </c>
      <c r="G303" s="35" t="n">
        <v>108</v>
      </c>
      <c r="H303" s="36" t="n">
        <v>1.85</v>
      </c>
      <c r="I303" s="37" t="n">
        <v>5.97</v>
      </c>
      <c r="J303" s="37" t="n">
        <v>11.93</v>
      </c>
      <c r="K303" s="38" t="n">
        <v>0</v>
      </c>
      <c r="L303" s="37" t="n">
        <v>0</v>
      </c>
      <c r="M303" s="37" t="n">
        <v>0</v>
      </c>
      <c r="N303" s="38" t="n">
        <v>0</v>
      </c>
      <c r="O303" s="37" t="n">
        <v>0</v>
      </c>
      <c r="P303" s="29" t="inlineStr">
        <is>
          <t>http://t3.gstatic.com/shopping?q=tbn:ANd9GcRKjqQe0VGih8Xi3uFVJIJ-IA6xb5l8BtrXapo9WD233c6xTMGz22af9Hg4Xi9XabZwx5s-tIV_</t>
        </is>
      </c>
      <c r="Q303" s="29" t="inlineStr">
        <is>
          <t>Відповідає вимогам</t>
        </is>
      </c>
      <c r="R303" s="29" t="n"/>
      <c r="S303" s="29" t="inlineStr">
        <is>
          <t>грн17 290,00</t>
        </is>
      </c>
      <c r="T303" s="29" t="inlineStr">
        <is>
          <t>UAH</t>
        </is>
      </c>
      <c r="U303" s="39" t="inlineStr">
        <is>
          <t>WATCH</t>
        </is>
      </c>
      <c r="V303" s="40">
        <f>IFERROR(L303/J303,0)</f>
        <v/>
      </c>
      <c r="W303" s="29" t="inlineStr">
        <is>
          <t>Monitor performance and collect more data.</t>
        </is>
      </c>
      <c r="X303" s="29" t="inlineStr">
        <is>
          <t>Cost is below the 250 watch threshold.</t>
        </is>
      </c>
    </row>
    <row r="304">
      <c r="A304" s="29" t="inlineStr">
        <is>
          <t>average_price</t>
        </is>
      </c>
      <c r="B304" s="29" t="inlineStr">
        <is>
          <t>Medium priority</t>
        </is>
      </c>
      <c r="C304" s="29" t="inlineStr">
        <is>
          <t>average_price.csv</t>
        </is>
      </c>
      <c r="D304" s="29" t="inlineStr">
        <is>
          <t>2211717</t>
        </is>
      </c>
      <c r="E304" s="29" t="inlineStr">
        <is>
          <t>Піввісь задня Polaris RZR XP 1000 2024+</t>
        </is>
      </c>
      <c r="F304" s="35" t="n">
        <v>0</v>
      </c>
      <c r="G304" s="35" t="n">
        <v>35</v>
      </c>
      <c r="H304" s="36" t="n">
        <v>0</v>
      </c>
      <c r="I304" s="37" t="n">
        <v>0</v>
      </c>
      <c r="J304" s="37" t="n">
        <v>0</v>
      </c>
      <c r="K304" s="38" t="n">
        <v>0</v>
      </c>
      <c r="L304" s="37" t="n">
        <v>0</v>
      </c>
      <c r="M304" s="37" t="n">
        <v>0</v>
      </c>
      <c r="N304" s="38" t="n">
        <v>0</v>
      </c>
      <c r="O304" s="37" t="n">
        <v>0</v>
      </c>
      <c r="P304" s="29" t="inlineStr">
        <is>
          <t>http://t2.gstatic.com/shopping?q=tbn:ANd9GcTsAIXVPcqG1wKEQiQ4ZEQ2LmuBYl0335SpIwLCWte7t6VsEeNHk-ypSTjxQM53SrydXg89w5V7</t>
        </is>
      </c>
      <c r="Q304" s="29" t="inlineStr">
        <is>
          <t>Відповідає вимогам</t>
        </is>
      </c>
      <c r="R304" s="29" t="n"/>
      <c r="S304" s="29" t="inlineStr">
        <is>
          <t>грн11 375,00</t>
        </is>
      </c>
      <c r="T304" s="29" t="inlineStr">
        <is>
          <t>UAH</t>
        </is>
      </c>
      <c r="U304" s="39" t="inlineStr">
        <is>
          <t>WATCH</t>
        </is>
      </c>
      <c r="V304" s="40">
        <f>IFERROR(L304/J304,0)</f>
        <v/>
      </c>
      <c r="W304" s="29" t="inlineStr">
        <is>
          <t>Monitor performance and collect more data.</t>
        </is>
      </c>
      <c r="X304" s="29" t="inlineStr">
        <is>
          <t>Cost is below the 250 watch threshold.</t>
        </is>
      </c>
    </row>
    <row r="305">
      <c r="A305" s="29" t="inlineStr">
        <is>
          <t>average_price</t>
        </is>
      </c>
      <c r="B305" s="29" t="inlineStr">
        <is>
          <t>Medium priority</t>
        </is>
      </c>
      <c r="C305" s="29" t="inlineStr">
        <is>
          <t>average_price.csv</t>
        </is>
      </c>
      <c r="D305" s="29" t="inlineStr">
        <is>
          <t>715009292</t>
        </is>
      </c>
      <c r="E305" s="29" t="inlineStr">
        <is>
          <t>Бампер задній BRP Can-Am Outlander G3 (Black)</t>
        </is>
      </c>
      <c r="F305" s="35" t="n">
        <v>6</v>
      </c>
      <c r="G305" s="35" t="n">
        <v>831</v>
      </c>
      <c r="H305" s="36" t="n">
        <v>0.72</v>
      </c>
      <c r="I305" s="37" t="n">
        <v>6.25</v>
      </c>
      <c r="J305" s="37" t="n">
        <v>37.52</v>
      </c>
      <c r="K305" s="38" t="n">
        <v>0.04</v>
      </c>
      <c r="L305" s="37" t="n">
        <v>198.97</v>
      </c>
      <c r="M305" s="37" t="n">
        <v>909.59</v>
      </c>
      <c r="N305" s="38" t="n">
        <v>0.1</v>
      </c>
      <c r="O305" s="37" t="n">
        <v>200.38</v>
      </c>
      <c r="P305" s="29" t="inlineStr">
        <is>
          <t>http://t3.gstatic.com/shopping?q=tbn:ANd9GcS4wRAhBqFTsUUeYAmta0XeRzRH26wfwhsMBYv5KM8G0xpjIXoY8CEd-jELTcIsw0gsDw9uXxY</t>
        </is>
      </c>
      <c r="Q305" s="29" t="inlineStr">
        <is>
          <t>Відповідає вимогам</t>
        </is>
      </c>
      <c r="R305" s="29" t="n"/>
      <c r="S305" s="29" t="inlineStr">
        <is>
          <t>грн15 880,00</t>
        </is>
      </c>
      <c r="T305" s="29" t="inlineStr">
        <is>
          <t>UAH</t>
        </is>
      </c>
      <c r="U305" s="39" t="inlineStr">
        <is>
          <t>WATCH</t>
        </is>
      </c>
      <c r="V305" s="40">
        <f>IFERROR(L305/J305,0)</f>
        <v/>
      </c>
      <c r="W305" s="29" t="inlineStr">
        <is>
          <t>Monitor performance and collect more data.</t>
        </is>
      </c>
      <c r="X305" s="29" t="inlineStr">
        <is>
          <t>Cost is below the 250 watch threshold.</t>
        </is>
      </c>
    </row>
    <row r="306">
      <c r="A306" s="29" t="inlineStr">
        <is>
          <t>average_price</t>
        </is>
      </c>
      <c r="B306" s="29" t="inlineStr">
        <is>
          <t>Medium priority</t>
        </is>
      </c>
      <c r="C306" s="29" t="inlineStr">
        <is>
          <t>average_price.csv</t>
        </is>
      </c>
      <c r="D306" s="29" t="inlineStr">
        <is>
          <t>ab8-ca-8-111</t>
        </is>
      </c>
      <c r="E306" s="29" t="inlineStr">
        <is>
          <t>Посилена піввісь передня ліва BRP Can-Am Outlander 400 500 650 800, Renegade 500 800</t>
        </is>
      </c>
      <c r="F306" s="35" t="n">
        <v>0</v>
      </c>
      <c r="G306" s="35" t="n">
        <v>13</v>
      </c>
      <c r="H306" s="36" t="n">
        <v>0</v>
      </c>
      <c r="I306" s="37" t="n">
        <v>0</v>
      </c>
      <c r="J306" s="37" t="n">
        <v>0</v>
      </c>
      <c r="K306" s="38" t="n">
        <v>0</v>
      </c>
      <c r="L306" s="37" t="n">
        <v>0</v>
      </c>
      <c r="M306" s="37" t="n">
        <v>0</v>
      </c>
      <c r="N306" s="38" t="n">
        <v>0</v>
      </c>
      <c r="O306" s="37" t="n">
        <v>0</v>
      </c>
      <c r="P306" s="29" t="inlineStr">
        <is>
          <t>http://t2.gstatic.com/shopping?q=tbn:ANd9GcRYOdzar922kjRbGAFfhjJbipTA3ZpxSBdqKliLFymW4Pzz2nUL6fDPl3_AC4Wk7z6JKFlqTVe7</t>
        </is>
      </c>
      <c r="Q306" s="29" t="inlineStr">
        <is>
          <t>Відповідає вимогам</t>
        </is>
      </c>
      <c r="R306" s="29" t="n"/>
      <c r="S306" s="29" t="inlineStr">
        <is>
          <t>грн13 286,00</t>
        </is>
      </c>
      <c r="T306" s="29" t="inlineStr">
        <is>
          <t>UAH</t>
        </is>
      </c>
      <c r="U306" s="39" t="inlineStr">
        <is>
          <t>WATCH</t>
        </is>
      </c>
      <c r="V306" s="40">
        <f>IFERROR(L306/J306,0)</f>
        <v/>
      </c>
      <c r="W306" s="29" t="inlineStr">
        <is>
          <t>Monitor performance and collect more data.</t>
        </is>
      </c>
      <c r="X306" s="29" t="inlineStr">
        <is>
          <t>Cost is below the 250 watch threshold.</t>
        </is>
      </c>
    </row>
    <row r="307">
      <c r="A307" s="29" t="inlineStr">
        <is>
          <t>average_price</t>
        </is>
      </c>
      <c r="B307" s="29" t="inlineStr">
        <is>
          <t>Medium priority</t>
        </is>
      </c>
      <c r="C307" s="29" t="inlineStr">
        <is>
          <t>average_price.csv</t>
        </is>
      </c>
      <c r="D307" s="29" t="inlineStr">
        <is>
          <t>44615-hp0-a50</t>
        </is>
      </c>
      <c r="E307" s="29" t="inlineStr">
        <is>
          <t>Ступиця передня Honda TRX 500 Foreman (05-11), Rubicon 500 (12-14)</t>
        </is>
      </c>
      <c r="F307" s="35" t="n">
        <v>0</v>
      </c>
      <c r="G307" s="35" t="n">
        <v>41</v>
      </c>
      <c r="H307" s="36" t="n">
        <v>0</v>
      </c>
      <c r="I307" s="37" t="n">
        <v>0</v>
      </c>
      <c r="J307" s="37" t="n">
        <v>0</v>
      </c>
      <c r="K307" s="38" t="n">
        <v>0</v>
      </c>
      <c r="L307" s="37" t="n">
        <v>0</v>
      </c>
      <c r="M307" s="37" t="n">
        <v>0</v>
      </c>
      <c r="N307" s="38" t="n">
        <v>0</v>
      </c>
      <c r="O307" s="37" t="n">
        <v>0</v>
      </c>
      <c r="P307" s="29" t="inlineStr">
        <is>
          <t>http://t3.gstatic.com/shopping?q=tbn:ANd9GcT6zcKME9RYioh9VKH9Vu7T8wYT0ingNfSR2Idj4wCxfTQfCF6OM47BwCIJfFlfN_IRaji1JVo</t>
        </is>
      </c>
      <c r="Q307" s="29" t="inlineStr">
        <is>
          <t>Відповідає вимогам</t>
        </is>
      </c>
      <c r="R307" s="29" t="n"/>
      <c r="S307" s="29" t="inlineStr">
        <is>
          <t>грн14 924,00</t>
        </is>
      </c>
      <c r="T307" s="29" t="inlineStr">
        <is>
          <t>UAH</t>
        </is>
      </c>
      <c r="U307" s="39" t="inlineStr">
        <is>
          <t>WATCH</t>
        </is>
      </c>
      <c r="V307" s="40">
        <f>IFERROR(L307/J307,0)</f>
        <v/>
      </c>
      <c r="W307" s="29" t="inlineStr">
        <is>
          <t>Monitor performance and collect more data.</t>
        </is>
      </c>
      <c r="X307" s="29" t="inlineStr">
        <is>
          <t>Cost is below the 250 watch threshold.</t>
        </is>
      </c>
    </row>
    <row r="308">
      <c r="A308" s="29" t="inlineStr">
        <is>
          <t>average_price</t>
        </is>
      </c>
      <c r="B308" s="29" t="inlineStr">
        <is>
          <t>Medium priority</t>
        </is>
      </c>
      <c r="C308" s="29" t="inlineStr">
        <is>
          <t>average_price.csv</t>
        </is>
      </c>
      <c r="D308" s="29" t="inlineStr">
        <is>
          <t>38770-hr4-a24</t>
        </is>
      </c>
      <c r="E308" s="29" t="inlineStr">
        <is>
          <t>Блок управління Honda TRX 500 Foreman 2014</t>
        </is>
      </c>
      <c r="F308" s="35" t="n">
        <v>0</v>
      </c>
      <c r="G308" s="35" t="n">
        <v>2</v>
      </c>
      <c r="H308" s="36" t="n">
        <v>0</v>
      </c>
      <c r="I308" s="37" t="n">
        <v>0</v>
      </c>
      <c r="J308" s="37" t="n">
        <v>0</v>
      </c>
      <c r="K308" s="38" t="n">
        <v>0</v>
      </c>
      <c r="L308" s="37" t="n">
        <v>0</v>
      </c>
      <c r="M308" s="37" t="n">
        <v>0</v>
      </c>
      <c r="N308" s="38" t="n">
        <v>0</v>
      </c>
      <c r="O308" s="37" t="n">
        <v>0</v>
      </c>
      <c r="P308" s="29" t="inlineStr">
        <is>
          <t>http://t1.gstatic.com/shopping?q=tbn:ANd9GcTCvuOSWPc5qPelWOXvZbj3e_6mB9lUtXOINvU1f4YFQIq4yAEJOgSY7nbvCnW9sZQn_n9Pa5k</t>
        </is>
      </c>
      <c r="Q308" s="29" t="inlineStr">
        <is>
          <t>Відповідає вимогам</t>
        </is>
      </c>
      <c r="R308" s="29" t="n"/>
      <c r="S308" s="29" t="inlineStr">
        <is>
          <t>грн17 927,00</t>
        </is>
      </c>
      <c r="T308" s="29" t="inlineStr">
        <is>
          <t>UAH</t>
        </is>
      </c>
      <c r="U308" s="39" t="inlineStr">
        <is>
          <t>WATCH</t>
        </is>
      </c>
      <c r="V308" s="40">
        <f>IFERROR(L308/J308,0)</f>
        <v/>
      </c>
      <c r="W308" s="29" t="inlineStr">
        <is>
          <t>Monitor performance and collect more data.</t>
        </is>
      </c>
      <c r="X308" s="29" t="inlineStr">
        <is>
          <t>Cost is below the 250 watch threshold.</t>
        </is>
      </c>
    </row>
    <row r="309">
      <c r="A309" s="29" t="inlineStr">
        <is>
          <t>average_price</t>
        </is>
      </c>
      <c r="B309" s="29" t="inlineStr">
        <is>
          <t>Medium priority</t>
        </is>
      </c>
      <c r="C309" s="29" t="inlineStr">
        <is>
          <t>average_price.csv</t>
        </is>
      </c>
      <c r="D309" s="29" t="inlineStr">
        <is>
          <t>5451986-070</t>
        </is>
      </c>
      <c r="E309" s="29" t="inlineStr">
        <is>
          <t>Кожух радіатора Polaris Sportsman 850 1000 High Lifter</t>
        </is>
      </c>
      <c r="F309" s="35" t="n">
        <v>5</v>
      </c>
      <c r="G309" s="35" t="n">
        <v>281</v>
      </c>
      <c r="H309" s="36" t="n">
        <v>1.78</v>
      </c>
      <c r="I309" s="37" t="n">
        <v>5.81</v>
      </c>
      <c r="J309" s="37" t="n">
        <v>29.07</v>
      </c>
      <c r="K309" s="38" t="n">
        <v>0</v>
      </c>
      <c r="L309" s="37" t="n">
        <v>0</v>
      </c>
      <c r="M309" s="37" t="n">
        <v>0</v>
      </c>
      <c r="N309" s="38" t="n">
        <v>0</v>
      </c>
      <c r="O309" s="37" t="n">
        <v>0</v>
      </c>
      <c r="P309" s="29" t="inlineStr">
        <is>
          <t>http://t1.gstatic.com/shopping?q=tbn:ANd9GcSowerp9JBtEiY-lkjbg8_rdkK0PDmaXXXnc68drL8_4oRDKnro6QT4AYikHMMbMQjdxtsgwh0</t>
        </is>
      </c>
      <c r="Q309" s="29" t="inlineStr">
        <is>
          <t>Відповідає вимогам</t>
        </is>
      </c>
      <c r="R309" s="29" t="n"/>
      <c r="S309" s="29" t="inlineStr">
        <is>
          <t>грн10 329,00</t>
        </is>
      </c>
      <c r="T309" s="29" t="inlineStr">
        <is>
          <t>UAH</t>
        </is>
      </c>
      <c r="U309" s="39" t="inlineStr">
        <is>
          <t>WATCH</t>
        </is>
      </c>
      <c r="V309" s="40">
        <f>IFERROR(L309/J309,0)</f>
        <v/>
      </c>
      <c r="W309" s="29" t="inlineStr">
        <is>
          <t>Monitor performance and collect more data.</t>
        </is>
      </c>
      <c r="X309" s="29" t="inlineStr">
        <is>
          <t>Cost is below the 250 watch threshold.</t>
        </is>
      </c>
    </row>
    <row r="310">
      <c r="A310" s="29" t="inlineStr">
        <is>
          <t>average_price</t>
        </is>
      </c>
      <c r="B310" s="29" t="inlineStr">
        <is>
          <t>Medium priority</t>
        </is>
      </c>
      <c r="C310" s="29" t="inlineStr">
        <is>
          <t>average_price.csv</t>
        </is>
      </c>
      <c r="D310" s="29" t="inlineStr">
        <is>
          <t>715005358</t>
        </is>
      </c>
      <c r="E310" s="29" t="inlineStr">
        <is>
          <t>Ручки пасажира з підігрівом BRP Can-Am Outlander G3 G3L</t>
        </is>
      </c>
      <c r="F310" s="35" t="n">
        <v>4</v>
      </c>
      <c r="G310" s="35" t="n">
        <v>294</v>
      </c>
      <c r="H310" s="36" t="n">
        <v>1.36</v>
      </c>
      <c r="I310" s="37" t="n">
        <v>6.33</v>
      </c>
      <c r="J310" s="37" t="n">
        <v>25.33</v>
      </c>
      <c r="K310" s="38" t="n">
        <v>0.93</v>
      </c>
      <c r="L310" s="37" t="n">
        <v>4409.2</v>
      </c>
      <c r="M310" s="37" t="n">
        <v>27.18</v>
      </c>
      <c r="N310" s="38" t="n">
        <v>3.93</v>
      </c>
      <c r="O310" s="37" t="n">
        <v>18605.2</v>
      </c>
      <c r="P310" s="29" t="inlineStr">
        <is>
          <t>http://t0.gstatic.com/shopping?q=tbn:ANd9GcRN6YzK-GWBDBmSbUaHZVCONaTxzdCDzS_pSoR5I4_fpYD5NAdrq2rCHlC-xUALExOxa7zmXLUF</t>
        </is>
      </c>
      <c r="Q310" s="29" t="inlineStr">
        <is>
          <t>Відповідає вимогам</t>
        </is>
      </c>
      <c r="R310" s="29" t="n"/>
      <c r="S310" s="29" t="inlineStr">
        <is>
          <t>грн22 295,00</t>
        </is>
      </c>
      <c r="T310" s="29" t="inlineStr">
        <is>
          <t>UAH</t>
        </is>
      </c>
      <c r="U310" s="39" t="inlineStr">
        <is>
          <t>WATCH</t>
        </is>
      </c>
      <c r="V310" s="40">
        <f>IFERROR(L310/J310,0)</f>
        <v/>
      </c>
      <c r="W310" s="29" t="inlineStr">
        <is>
          <t>Monitor performance and collect more data.</t>
        </is>
      </c>
      <c r="X310" s="29" t="inlineStr">
        <is>
          <t>Cost is below the 250 watch threshold.</t>
        </is>
      </c>
    </row>
    <row r="311">
      <c r="A311" s="29" t="inlineStr">
        <is>
          <t>average_price</t>
        </is>
      </c>
      <c r="B311" s="29" t="inlineStr">
        <is>
          <t>Medium priority</t>
        </is>
      </c>
      <c r="C311" s="29" t="inlineStr">
        <is>
          <t>average_price.csv</t>
        </is>
      </c>
      <c r="D311" s="29" t="inlineStr">
        <is>
          <t>715005999</t>
        </is>
      </c>
      <c r="E311" s="29" t="inlineStr">
        <is>
          <t>Комплект шноркеля BRP Can-Am Outlander G2 G2L</t>
        </is>
      </c>
      <c r="F311" s="35" t="n">
        <v>28</v>
      </c>
      <c r="G311" s="35" t="n">
        <v>1839</v>
      </c>
      <c r="H311" s="36" t="n">
        <v>1.52</v>
      </c>
      <c r="I311" s="37" t="n">
        <v>8.130000000000001</v>
      </c>
      <c r="J311" s="37" t="n">
        <v>227.76</v>
      </c>
      <c r="K311" s="38" t="n">
        <v>0</v>
      </c>
      <c r="L311" s="37" t="n">
        <v>0</v>
      </c>
      <c r="M311" s="37" t="n">
        <v>0</v>
      </c>
      <c r="N311" s="38" t="n">
        <v>0</v>
      </c>
      <c r="O311" s="37" t="n">
        <v>0</v>
      </c>
      <c r="P311" s="29" t="inlineStr">
        <is>
          <t>http://t0.gstatic.com/shopping?q=tbn:ANd9GcShN38vf8fpHUI4a-oTBsE3tu5nEAsJ86UtrbxooIor3Ao5xRzj10KgQ3ISgg</t>
        </is>
      </c>
      <c r="Q311" s="29" t="inlineStr">
        <is>
          <t>Відповідає вимогам</t>
        </is>
      </c>
      <c r="R311" s="29" t="n"/>
      <c r="S311" s="29" t="inlineStr">
        <is>
          <t>грн27 027,00</t>
        </is>
      </c>
      <c r="T311" s="29" t="inlineStr">
        <is>
          <t>UAH</t>
        </is>
      </c>
      <c r="U311" s="39" t="inlineStr">
        <is>
          <t>WATCH</t>
        </is>
      </c>
      <c r="V311" s="40">
        <f>IFERROR(L311/J311,0)</f>
        <v/>
      </c>
      <c r="W311" s="29" t="inlineStr">
        <is>
          <t>Monitor performance and collect more data.</t>
        </is>
      </c>
      <c r="X311" s="29" t="inlineStr">
        <is>
          <t>Cost is below the 250 watch threshold.</t>
        </is>
      </c>
    </row>
    <row r="312">
      <c r="A312" s="29" t="inlineStr">
        <is>
          <t>average_price</t>
        </is>
      </c>
      <c r="B312" s="29" t="inlineStr">
        <is>
          <t>Medium priority</t>
        </is>
      </c>
      <c r="C312" s="29" t="inlineStr">
        <is>
          <t>average_price.csv</t>
        </is>
      </c>
      <c r="D312" s="29" t="inlineStr">
        <is>
          <t>705014575</t>
        </is>
      </c>
      <c r="E312" s="29" t="inlineStr">
        <is>
          <t>Бампер передній BRP Can-Am Outlander XMR G2 (Red)</t>
        </is>
      </c>
      <c r="F312" s="35" t="n">
        <v>5</v>
      </c>
      <c r="G312" s="35" t="n">
        <v>644</v>
      </c>
      <c r="H312" s="36" t="n">
        <v>0.78</v>
      </c>
      <c r="I312" s="37" t="n">
        <v>2.78</v>
      </c>
      <c r="J312" s="37" t="n">
        <v>13.92</v>
      </c>
      <c r="K312" s="38" t="n">
        <v>0</v>
      </c>
      <c r="L312" s="37" t="n">
        <v>0</v>
      </c>
      <c r="M312" s="37" t="n">
        <v>0</v>
      </c>
      <c r="N312" s="38" t="n">
        <v>0</v>
      </c>
      <c r="O312" s="37" t="n">
        <v>0</v>
      </c>
      <c r="P312" s="29" t="inlineStr">
        <is>
          <t>http://t0.gstatic.com/shopping?q=tbn:ANd9GcSitFSXT3gr4M2J8wiWdM-E5un-3VqMxb7xGPaOogq2E4Rpm8OuC-hYIXns0_xHqC0cFU2FDRQ</t>
        </is>
      </c>
      <c r="Q312" s="29" t="inlineStr">
        <is>
          <t>Відповідає вимогам</t>
        </is>
      </c>
      <c r="R312" s="29" t="n"/>
      <c r="S312" s="29" t="inlineStr">
        <is>
          <t>грн15 789,00</t>
        </is>
      </c>
      <c r="T312" s="29" t="inlineStr">
        <is>
          <t>UAH</t>
        </is>
      </c>
      <c r="U312" s="39" t="inlineStr">
        <is>
          <t>WATCH</t>
        </is>
      </c>
      <c r="V312" s="40">
        <f>IFERROR(L312/J312,0)</f>
        <v/>
      </c>
      <c r="W312" s="29" t="inlineStr">
        <is>
          <t>Monitor performance and collect more data.</t>
        </is>
      </c>
      <c r="X312" s="29" t="inlineStr">
        <is>
          <t>Cost is below the 250 watch threshold.</t>
        </is>
      </c>
    </row>
    <row r="313">
      <c r="A313" s="29" t="inlineStr">
        <is>
          <t>average_price</t>
        </is>
      </c>
      <c r="B313" s="29" t="inlineStr">
        <is>
          <t>Medium priority</t>
        </is>
      </c>
      <c r="C313" s="29" t="inlineStr">
        <is>
          <t>average_price.csv</t>
        </is>
      </c>
      <c r="D313" s="29" t="inlineStr">
        <is>
          <t>715004279</t>
        </is>
      </c>
      <c r="E313" s="29" t="inlineStr">
        <is>
          <t>Бампер передній Extreme для BRP Can-Am Outlander G2L</t>
        </is>
      </c>
      <c r="F313" s="35" t="n">
        <v>20</v>
      </c>
      <c r="G313" s="35" t="n">
        <v>6328</v>
      </c>
      <c r="H313" s="36" t="n">
        <v>0.32</v>
      </c>
      <c r="I313" s="37" t="n">
        <v>6.49</v>
      </c>
      <c r="J313" s="37" t="n">
        <v>129.73</v>
      </c>
      <c r="K313" s="38" t="n">
        <v>0</v>
      </c>
      <c r="L313" s="37" t="n">
        <v>0</v>
      </c>
      <c r="M313" s="37" t="n">
        <v>0</v>
      </c>
      <c r="N313" s="38" t="n">
        <v>0.34</v>
      </c>
      <c r="O313" s="37" t="n">
        <v>5618.53</v>
      </c>
      <c r="P313" s="29" t="inlineStr">
        <is>
          <t>http://t3.gstatic.com/shopping?q=tbn:ANd9GcTAXgUmkbtlYOxpt45cfdpd-_wtQwZAUNmsmC8hx7FyEYBzieQtdc2zGvW0FBMok1Sk_IZVD5c</t>
        </is>
      </c>
      <c r="Q313" s="29" t="inlineStr">
        <is>
          <t>Відповідає вимогам</t>
        </is>
      </c>
      <c r="R313" s="29" t="n"/>
      <c r="S313" s="29" t="inlineStr">
        <is>
          <t>грн16 653,00</t>
        </is>
      </c>
      <c r="T313" s="29" t="inlineStr">
        <is>
          <t>UAH</t>
        </is>
      </c>
      <c r="U313" s="39" t="inlineStr">
        <is>
          <t>WATCH</t>
        </is>
      </c>
      <c r="V313" s="40">
        <f>IFERROR(L313/J313,0)</f>
        <v/>
      </c>
      <c r="W313" s="29" t="inlineStr">
        <is>
          <t>Monitor performance and collect more data.</t>
        </is>
      </c>
      <c r="X313" s="29" t="inlineStr">
        <is>
          <t>Cost is below the 250 watch threshold.</t>
        </is>
      </c>
    </row>
    <row r="314">
      <c r="A314" s="29" t="inlineStr">
        <is>
          <t>average_price</t>
        </is>
      </c>
      <c r="B314" s="29" t="inlineStr">
        <is>
          <t>Medium priority</t>
        </is>
      </c>
      <c r="C314" s="29" t="inlineStr">
        <is>
          <t>average_price.csv</t>
        </is>
      </c>
      <c r="D314" s="29" t="inlineStr">
        <is>
          <t>7043464</t>
        </is>
      </c>
      <c r="E314" s="29" t="inlineStr">
        <is>
          <t>Амортизатор передній Polaris Sportsman 550 850 1000, Scrambler 850 1000</t>
        </is>
      </c>
      <c r="F314" s="35" t="n">
        <v>2</v>
      </c>
      <c r="G314" s="35" t="n">
        <v>111</v>
      </c>
      <c r="H314" s="36" t="n">
        <v>1.8</v>
      </c>
      <c r="I314" s="37" t="n">
        <v>2.26</v>
      </c>
      <c r="J314" s="37" t="n">
        <v>4.52</v>
      </c>
      <c r="K314" s="38" t="n">
        <v>0</v>
      </c>
      <c r="L314" s="37" t="n">
        <v>0</v>
      </c>
      <c r="M314" s="37" t="n">
        <v>0</v>
      </c>
      <c r="N314" s="38" t="n">
        <v>0</v>
      </c>
      <c r="O314" s="37" t="n">
        <v>0</v>
      </c>
      <c r="P314" s="29" t="inlineStr">
        <is>
          <t>http://t1.gstatic.com/shopping?q=tbn:ANd9GcRQJTTkqehggt7jaufeOxUNLf0AvGwwCkyB1tn47ll_HmCw8xMXTiIfC2upLbuNiC729-5NeRQ</t>
        </is>
      </c>
      <c r="Q314" s="29" t="inlineStr">
        <is>
          <t>Відповідає вимогам</t>
        </is>
      </c>
      <c r="R314" s="29" t="n"/>
      <c r="S314" s="29" t="inlineStr">
        <is>
          <t>грн10 966,00</t>
        </is>
      </c>
      <c r="T314" s="29" t="inlineStr">
        <is>
          <t>UAH</t>
        </is>
      </c>
      <c r="U314" s="39" t="inlineStr">
        <is>
          <t>WATCH</t>
        </is>
      </c>
      <c r="V314" s="40">
        <f>IFERROR(L314/J314,0)</f>
        <v/>
      </c>
      <c r="W314" s="29" t="inlineStr">
        <is>
          <t>Monitor performance and collect more data.</t>
        </is>
      </c>
      <c r="X314" s="29" t="inlineStr">
        <is>
          <t>Cost is below the 250 watch threshold.</t>
        </is>
      </c>
    </row>
    <row r="315">
      <c r="A315" s="29" t="inlineStr">
        <is>
          <t>average_price</t>
        </is>
      </c>
      <c r="B315" s="29" t="inlineStr">
        <is>
          <t>Medium priority</t>
        </is>
      </c>
      <c r="C315" s="29" t="inlineStr">
        <is>
          <t>average_price.csv</t>
        </is>
      </c>
      <c r="D315" s="29" t="inlineStr">
        <is>
          <t>5uh-16611-00-00</t>
        </is>
      </c>
      <c r="E315" s="29" t="inlineStr">
        <is>
          <t>Корпус зчеплення Yamaha Grizzly 350 (07-14), Bruin 350 (03-06), Wolverine 350 (06-09)</t>
        </is>
      </c>
      <c r="F315" s="35" t="n">
        <v>0</v>
      </c>
      <c r="G315" s="35" t="n">
        <v>47</v>
      </c>
      <c r="H315" s="36" t="n">
        <v>0</v>
      </c>
      <c r="I315" s="37" t="n">
        <v>0</v>
      </c>
      <c r="J315" s="37" t="n">
        <v>0</v>
      </c>
      <c r="K315" s="38" t="n">
        <v>0</v>
      </c>
      <c r="L315" s="37" t="n">
        <v>0</v>
      </c>
      <c r="M315" s="37" t="n">
        <v>0</v>
      </c>
      <c r="N315" s="38" t="n">
        <v>0</v>
      </c>
      <c r="O315" s="37" t="n">
        <v>0</v>
      </c>
      <c r="P315" s="29" t="inlineStr">
        <is>
          <t>http://t1.gstatic.com/shopping?q=tbn:ANd9GcS0LP-pwB_N2TZhHAp5WrCybqYsmB_i9HFST_igrlQQ_3G6Spma_97DdKSQfBAB-9f4v_jKCTA</t>
        </is>
      </c>
      <c r="Q315" s="29" t="inlineStr">
        <is>
          <t>Відповідає вимогам</t>
        </is>
      </c>
      <c r="R315" s="29" t="n"/>
      <c r="S315" s="29" t="inlineStr">
        <is>
          <t>грн18 018,00</t>
        </is>
      </c>
      <c r="T315" s="29" t="inlineStr">
        <is>
          <t>UAH</t>
        </is>
      </c>
      <c r="U315" s="39" t="inlineStr">
        <is>
          <t>WATCH</t>
        </is>
      </c>
      <c r="V315" s="40">
        <f>IFERROR(L315/J315,0)</f>
        <v/>
      </c>
      <c r="W315" s="29" t="inlineStr">
        <is>
          <t>Monitor performance and collect more data.</t>
        </is>
      </c>
      <c r="X315" s="29" t="inlineStr">
        <is>
          <t>Cost is below the 250 watch threshold.</t>
        </is>
      </c>
    </row>
    <row r="316">
      <c r="A316" s="29" t="inlineStr">
        <is>
          <t>average_price</t>
        </is>
      </c>
      <c r="B316" s="29" t="inlineStr">
        <is>
          <t>Medium priority</t>
        </is>
      </c>
      <c r="C316" s="29" t="inlineStr">
        <is>
          <t>average_price.csv</t>
        </is>
      </c>
      <c r="D316" s="29" t="inlineStr">
        <is>
          <t>ab8-kw-8-312</t>
        </is>
      </c>
      <c r="E316" s="29" t="inlineStr">
        <is>
          <t>Посилена піввісь задня Kawasaki Brute Force 650 750</t>
        </is>
      </c>
      <c r="F316" s="35" t="n">
        <v>0</v>
      </c>
      <c r="G316" s="35" t="n">
        <v>3</v>
      </c>
      <c r="H316" s="36" t="n">
        <v>0</v>
      </c>
      <c r="I316" s="37" t="n">
        <v>0</v>
      </c>
      <c r="J316" s="37" t="n">
        <v>0</v>
      </c>
      <c r="K316" s="38" t="n">
        <v>0</v>
      </c>
      <c r="L316" s="37" t="n">
        <v>0</v>
      </c>
      <c r="M316" s="37" t="n">
        <v>0</v>
      </c>
      <c r="N316" s="38" t="n">
        <v>0</v>
      </c>
      <c r="O316" s="37" t="n">
        <v>0</v>
      </c>
      <c r="P316" s="29" t="inlineStr">
        <is>
          <t>http://t2.gstatic.com/shopping?q=tbn:ANd9GcQ2YnzqE1AFaWIoBZsG0AjYyVQdOMW9kpIw1Ww34j8qg85HnbuEGo9KQ6_ErIF96ba1gJYJmSA</t>
        </is>
      </c>
      <c r="Q316" s="29" t="inlineStr">
        <is>
          <t>Відповідає вимогам</t>
        </is>
      </c>
      <c r="R316" s="29" t="n"/>
      <c r="S316" s="29" t="inlineStr">
        <is>
          <t>грн11 694,00</t>
        </is>
      </c>
      <c r="T316" s="29" t="inlineStr">
        <is>
          <t>UAH</t>
        </is>
      </c>
      <c r="U316" s="39" t="inlineStr">
        <is>
          <t>WATCH</t>
        </is>
      </c>
      <c r="V316" s="40">
        <f>IFERROR(L316/J316,0)</f>
        <v/>
      </c>
      <c r="W316" s="29" t="inlineStr">
        <is>
          <t>Monitor performance and collect more data.</t>
        </is>
      </c>
      <c r="X316" s="29" t="inlineStr">
        <is>
          <t>Cost is below the 250 watch threshold.</t>
        </is>
      </c>
    </row>
    <row r="317">
      <c r="A317" s="29" t="inlineStr">
        <is>
          <t>average_price</t>
        </is>
      </c>
      <c r="B317" s="29" t="inlineStr">
        <is>
          <t>Medium priority</t>
        </is>
      </c>
      <c r="C317" s="29" t="inlineStr">
        <is>
          <t>average_price.csv</t>
        </is>
      </c>
      <c r="D317" s="29" t="inlineStr">
        <is>
          <t>9dsv-806100-6004</t>
        </is>
      </c>
      <c r="E317" s="29" t="inlineStr">
        <is>
          <t>Кофр задній CFMoto CForce 625 (90L)</t>
        </is>
      </c>
      <c r="F317" s="35" t="n">
        <v>14</v>
      </c>
      <c r="G317" s="35" t="n">
        <v>3138</v>
      </c>
      <c r="H317" s="36" t="n">
        <v>0.45</v>
      </c>
      <c r="I317" s="37" t="n">
        <v>12.78</v>
      </c>
      <c r="J317" s="37" t="n">
        <v>178.95</v>
      </c>
      <c r="K317" s="38" t="n">
        <v>0</v>
      </c>
      <c r="L317" s="37" t="n">
        <v>0</v>
      </c>
      <c r="M317" s="37" t="n">
        <v>0</v>
      </c>
      <c r="N317" s="38" t="n">
        <v>0.17</v>
      </c>
      <c r="O317" s="37" t="n">
        <v>3344.53</v>
      </c>
      <c r="P317" s="29" t="inlineStr">
        <is>
          <t>http://t0.gstatic.com/shopping?q=tbn:ANd9GcQ7SLzPYiGUCmuK4KZ-lWZWAObQKRPwALvnndt6lVYSA-zT5bZ2ScvSSY4w_ATekNKZ22TmuD0</t>
        </is>
      </c>
      <c r="Q317" s="29" t="inlineStr">
        <is>
          <t>Відповідає вимогам</t>
        </is>
      </c>
      <c r="R317" s="29" t="n"/>
      <c r="S317" s="29" t="inlineStr">
        <is>
          <t>грн19 702,00</t>
        </is>
      </c>
      <c r="T317" s="29" t="inlineStr">
        <is>
          <t>UAH</t>
        </is>
      </c>
      <c r="U317" s="39" t="inlineStr">
        <is>
          <t>WATCH</t>
        </is>
      </c>
      <c r="V317" s="40">
        <f>IFERROR(L317/J317,0)</f>
        <v/>
      </c>
      <c r="W317" s="29" t="inlineStr">
        <is>
          <t>Monitor performance and collect more data.</t>
        </is>
      </c>
      <c r="X317" s="29" t="inlineStr">
        <is>
          <t>Cost is below the 250 watch threshold.</t>
        </is>
      </c>
    </row>
    <row r="318">
      <c r="A318" s="29" t="inlineStr">
        <is>
          <t>average_price</t>
        </is>
      </c>
      <c r="B318" s="29" t="inlineStr">
        <is>
          <t>Medium priority</t>
        </is>
      </c>
      <c r="C318" s="29" t="inlineStr">
        <is>
          <t>average_price.csv</t>
        </is>
      </c>
      <c r="D318" s="29" t="inlineStr">
        <is>
          <t>715007827</t>
        </is>
      </c>
      <c r="E318" s="29" t="inlineStr">
        <is>
          <t>Кофр LinQ для BRP Can-Am Outlander G3, Maverick R (63L)</t>
        </is>
      </c>
      <c r="F318" s="35" t="n">
        <v>9</v>
      </c>
      <c r="G318" s="35" t="n">
        <v>1558</v>
      </c>
      <c r="H318" s="36" t="n">
        <v>0.58</v>
      </c>
      <c r="I318" s="37" t="n">
        <v>15.82</v>
      </c>
      <c r="J318" s="37" t="n">
        <v>142.34</v>
      </c>
      <c r="K318" s="38" t="n">
        <v>0</v>
      </c>
      <c r="L318" s="37" t="n">
        <v>0</v>
      </c>
      <c r="M318" s="37" t="n">
        <v>0</v>
      </c>
      <c r="N318" s="38" t="n">
        <v>0</v>
      </c>
      <c r="O318" s="37" t="n">
        <v>0</v>
      </c>
      <c r="P318" s="29" t="inlineStr">
        <is>
          <t>http://t0.gstatic.com/shopping?q=tbn:ANd9GcSTKZ2X1Y8L5E-7V39wdZl797HsRj7V3cXiei0q5_LjOT7ukf4aVGnffyaAHUEMapoB4I5Zc3g</t>
        </is>
      </c>
      <c r="Q318" s="29" t="inlineStr">
        <is>
          <t>Відповідає вимогам</t>
        </is>
      </c>
      <c r="R318" s="29" t="n"/>
      <c r="S318" s="29" t="inlineStr">
        <is>
          <t>грн21 431,00</t>
        </is>
      </c>
      <c r="T318" s="29" t="inlineStr">
        <is>
          <t>UAH</t>
        </is>
      </c>
      <c r="U318" s="39" t="inlineStr">
        <is>
          <t>WATCH</t>
        </is>
      </c>
      <c r="V318" s="40">
        <f>IFERROR(L318/J318,0)</f>
        <v/>
      </c>
      <c r="W318" s="29" t="inlineStr">
        <is>
          <t>Monitor performance and collect more data.</t>
        </is>
      </c>
      <c r="X318" s="29" t="inlineStr">
        <is>
          <t>Cost is below the 250 watch threshold.</t>
        </is>
      </c>
    </row>
    <row r="319">
      <c r="A319" s="29" t="inlineStr">
        <is>
          <t>average_price</t>
        </is>
      </c>
      <c r="B319" s="29" t="inlineStr">
        <is>
          <t>Medium priority</t>
        </is>
      </c>
      <c r="C319" s="29" t="inlineStr">
        <is>
          <t>average_price.csv</t>
        </is>
      </c>
      <c r="D319" s="29" t="inlineStr">
        <is>
          <t>5km-23550-10-00</t>
        </is>
      </c>
      <c r="E319" s="29" t="inlineStr">
        <is>
          <t>Ричаг передній верхній правий Yamaha Grizzly 660</t>
        </is>
      </c>
      <c r="F319" s="35" t="n">
        <v>4</v>
      </c>
      <c r="G319" s="35" t="n">
        <v>118</v>
      </c>
      <c r="H319" s="36" t="n">
        <v>3.39</v>
      </c>
      <c r="I319" s="37" t="n">
        <v>7.58</v>
      </c>
      <c r="J319" s="37" t="n">
        <v>30.32</v>
      </c>
      <c r="K319" s="38" t="n">
        <v>0</v>
      </c>
      <c r="L319" s="37" t="n">
        <v>0</v>
      </c>
      <c r="M319" s="37" t="n">
        <v>0</v>
      </c>
      <c r="N319" s="38" t="n">
        <v>0</v>
      </c>
      <c r="O319" s="37" t="n">
        <v>0</v>
      </c>
      <c r="P319" s="29" t="inlineStr">
        <is>
          <t>http://t3.gstatic.com/shopping?q=tbn:ANd9GcSG8UeLqqtrHln2quFBmxZX5CJ1CEtsOLAD5VTpCLKiPCuyiu5UUp199LPO-APPb92iVwf9TCg7</t>
        </is>
      </c>
      <c r="Q319" s="29" t="inlineStr">
        <is>
          <t>Відповідає вимогам</t>
        </is>
      </c>
      <c r="R319" s="29" t="n"/>
      <c r="S319" s="29" t="inlineStr">
        <is>
          <t>грн15 607,00</t>
        </is>
      </c>
      <c r="T319" s="29" t="inlineStr">
        <is>
          <t>UAH</t>
        </is>
      </c>
      <c r="U319" s="39" t="inlineStr">
        <is>
          <t>WATCH</t>
        </is>
      </c>
      <c r="V319" s="40">
        <f>IFERROR(L319/J319,0)</f>
        <v/>
      </c>
      <c r="W319" s="29" t="inlineStr">
        <is>
          <t>Monitor performance and collect more data.</t>
        </is>
      </c>
      <c r="X319" s="29" t="inlineStr">
        <is>
          <t>Cost is below the 250 watch threshold.</t>
        </is>
      </c>
    </row>
    <row r="320">
      <c r="A320" s="29" t="inlineStr">
        <is>
          <t>average_price</t>
        </is>
      </c>
      <c r="B320" s="29" t="inlineStr">
        <is>
          <t>Medium priority</t>
        </is>
      </c>
      <c r="C320" s="29" t="inlineStr">
        <is>
          <t>average_price.csv</t>
        </is>
      </c>
      <c r="D320" s="29" t="inlineStr">
        <is>
          <t>715001930</t>
        </is>
      </c>
      <c r="E320" s="29" t="inlineStr">
        <is>
          <t>Винос радіатора BRP Can-Am Outlander G2 G2L</t>
        </is>
      </c>
      <c r="F320" s="35" t="n">
        <v>48</v>
      </c>
      <c r="G320" s="35" t="n">
        <v>3988</v>
      </c>
      <c r="H320" s="36" t="n">
        <v>1.2</v>
      </c>
      <c r="I320" s="37" t="n">
        <v>4.61</v>
      </c>
      <c r="J320" s="37" t="n">
        <v>221.27</v>
      </c>
      <c r="K320" s="38" t="n">
        <v>0</v>
      </c>
      <c r="L320" s="37" t="n">
        <v>0</v>
      </c>
      <c r="M320" s="37" t="n">
        <v>0</v>
      </c>
      <c r="N320" s="38" t="n">
        <v>0</v>
      </c>
      <c r="O320" s="37" t="n">
        <v>0</v>
      </c>
      <c r="P320" s="29" t="inlineStr">
        <is>
          <t>http://t1.gstatic.com/shopping?q=tbn:ANd9GcS_I74uvcyahnNtQhfJihLCCsskztdDa7OcFBoFfYuFoLDdk5GaD2qxi3nmKSE</t>
        </is>
      </c>
      <c r="Q320" s="29" t="inlineStr">
        <is>
          <t>Відповідає вимогам</t>
        </is>
      </c>
      <c r="R320" s="29" t="n"/>
      <c r="S320" s="29" t="inlineStr">
        <is>
          <t>грн29 166,00</t>
        </is>
      </c>
      <c r="T320" s="29" t="inlineStr">
        <is>
          <t>UAH</t>
        </is>
      </c>
      <c r="U320" s="39" t="inlineStr">
        <is>
          <t>WATCH</t>
        </is>
      </c>
      <c r="V320" s="40">
        <f>IFERROR(L320/J320,0)</f>
        <v/>
      </c>
      <c r="W320" s="29" t="inlineStr">
        <is>
          <t>Monitor performance and collect more data.</t>
        </is>
      </c>
      <c r="X320" s="29" t="inlineStr">
        <is>
          <t>Cost is below the 250 watch threshold.</t>
        </is>
      </c>
    </row>
    <row r="321">
      <c r="A321" s="29" t="inlineStr">
        <is>
          <t>average_price</t>
        </is>
      </c>
      <c r="B321" s="29" t="inlineStr">
        <is>
          <t>Medium priority</t>
        </is>
      </c>
      <c r="C321" s="29" t="inlineStr">
        <is>
          <t>average_price.csv</t>
        </is>
      </c>
      <c r="D321" s="29" t="inlineStr">
        <is>
          <t>715004758</t>
        </is>
      </c>
      <c r="E321" s="29" t="inlineStr">
        <is>
          <t>Ручки дверей BRP Can-Am Maverick X3</t>
        </is>
      </c>
      <c r="F321" s="35" t="n">
        <v>2</v>
      </c>
      <c r="G321" s="35" t="n">
        <v>80</v>
      </c>
      <c r="H321" s="36" t="n">
        <v>2.5</v>
      </c>
      <c r="I321" s="37" t="n">
        <v>11.86</v>
      </c>
      <c r="J321" s="37" t="n">
        <v>23.72</v>
      </c>
      <c r="K321" s="38" t="n">
        <v>0</v>
      </c>
      <c r="L321" s="37" t="n">
        <v>0</v>
      </c>
      <c r="M321" s="37" t="n">
        <v>0</v>
      </c>
      <c r="N321" s="38" t="n">
        <v>0</v>
      </c>
      <c r="O321" s="37" t="n">
        <v>0</v>
      </c>
      <c r="P321" s="29" t="inlineStr">
        <is>
          <t>http://t2.gstatic.com/shopping?q=tbn:ANd9GcQKz-axRSQHKZ4IjuTSWhfog0tJJPqXFPPQwTUbjugp_WjYto-ETH-9XX2-GIA</t>
        </is>
      </c>
      <c r="Q321" s="29" t="inlineStr">
        <is>
          <t>Відповідає вимогам</t>
        </is>
      </c>
      <c r="R321" s="29" t="n"/>
      <c r="S321" s="29" t="inlineStr">
        <is>
          <t>грн13 104,00</t>
        </is>
      </c>
      <c r="T321" s="29" t="inlineStr">
        <is>
          <t>UAH</t>
        </is>
      </c>
      <c r="U321" s="39" t="inlineStr">
        <is>
          <t>WATCH</t>
        </is>
      </c>
      <c r="V321" s="40">
        <f>IFERROR(L321/J321,0)</f>
        <v/>
      </c>
      <c r="W321" s="29" t="inlineStr">
        <is>
          <t>Monitor performance and collect more data.</t>
        </is>
      </c>
      <c r="X321" s="29" t="inlineStr">
        <is>
          <t>Cost is below the 250 watch threshold.</t>
        </is>
      </c>
    </row>
    <row r="322">
      <c r="A322" s="29" t="inlineStr">
        <is>
          <t>average_price</t>
        </is>
      </c>
      <c r="B322" s="29" t="inlineStr">
        <is>
          <t>Medium priority</t>
        </is>
      </c>
      <c r="C322" s="29" t="inlineStr">
        <is>
          <t>average_price.csv</t>
        </is>
      </c>
      <c r="D322" s="29" t="inlineStr">
        <is>
          <t>420212725</t>
        </is>
      </c>
      <c r="E322" s="29" t="inlineStr">
        <is>
          <t>Кришка варіатора зовнішня BRP Can-Am Outlander G3L, Maverick Trail 700, Commander 700, Traxter Defender HD7</t>
        </is>
      </c>
      <c r="F322" s="35" t="n">
        <v>10</v>
      </c>
      <c r="G322" s="35" t="n">
        <v>894</v>
      </c>
      <c r="H322" s="36" t="n">
        <v>1.12</v>
      </c>
      <c r="I322" s="37" t="n">
        <v>5.56</v>
      </c>
      <c r="J322" s="37" t="n">
        <v>55.58</v>
      </c>
      <c r="K322" s="38" t="n">
        <v>0</v>
      </c>
      <c r="L322" s="37" t="n">
        <v>0</v>
      </c>
      <c r="M322" s="37" t="n">
        <v>0</v>
      </c>
      <c r="N322" s="38" t="n">
        <v>0</v>
      </c>
      <c r="O322" s="37" t="n">
        <v>0</v>
      </c>
      <c r="P322" s="29" t="inlineStr">
        <is>
          <t>http://t1.gstatic.com/shopping?q=tbn:ANd9GcSb07nX1oVpatreGrWybDllyoa4oVDLMPMlzwjOSjE0CfUPPxtc1ehjGc8Jg0hLjx8FQhwgzojF</t>
        </is>
      </c>
      <c r="Q322" s="29" t="inlineStr">
        <is>
          <t>Відповідає вимогам</t>
        </is>
      </c>
      <c r="R322" s="29" t="n"/>
      <c r="S322" s="29" t="inlineStr">
        <is>
          <t>грн11 967,00</t>
        </is>
      </c>
      <c r="T322" s="29" t="inlineStr">
        <is>
          <t>UAH</t>
        </is>
      </c>
      <c r="U322" s="39" t="inlineStr">
        <is>
          <t>WATCH</t>
        </is>
      </c>
      <c r="V322" s="40">
        <f>IFERROR(L322/J322,0)</f>
        <v/>
      </c>
      <c r="W322" s="29" t="inlineStr">
        <is>
          <t>Monitor performance and collect more data.</t>
        </is>
      </c>
      <c r="X322" s="29" t="inlineStr">
        <is>
          <t>Cost is below the 250 watch threshold.</t>
        </is>
      </c>
    </row>
    <row r="323">
      <c r="A323" s="29" t="inlineStr">
        <is>
          <t>average_price</t>
        </is>
      </c>
      <c r="B323" s="29" t="inlineStr">
        <is>
          <t>Medium priority</t>
        </is>
      </c>
      <c r="C323" s="29" t="inlineStr">
        <is>
          <t>average_price.csv</t>
        </is>
      </c>
      <c r="D323" s="29" t="inlineStr">
        <is>
          <t>420612313</t>
        </is>
      </c>
      <c r="E323" s="29" t="inlineStr">
        <is>
          <t>Кришка варіатора зовнішня BRP Can-Am Maverick 1000 (13-14), Commander Max 1000 (14)</t>
        </is>
      </c>
      <c r="F323" s="35" t="n">
        <v>1</v>
      </c>
      <c r="G323" s="35" t="n">
        <v>281</v>
      </c>
      <c r="H323" s="36" t="n">
        <v>0.36</v>
      </c>
      <c r="I323" s="37" t="n">
        <v>2.88</v>
      </c>
      <c r="J323" s="37" t="n">
        <v>2.88</v>
      </c>
      <c r="K323" s="38" t="n">
        <v>0.33</v>
      </c>
      <c r="L323" s="37" t="n">
        <v>1410.67</v>
      </c>
      <c r="M323" s="37" t="n">
        <v>8.640000000000001</v>
      </c>
      <c r="N323" s="38" t="n">
        <v>0.33</v>
      </c>
      <c r="O323" s="37" t="n">
        <v>1410.67</v>
      </c>
      <c r="P323" s="29" t="inlineStr">
        <is>
          <t>http://t3.gstatic.com/shopping?q=tbn:ANd9GcTZiCnEHmcMjJon9QKeoqgO0uChbJXMg6ZY3Mbl3dA32mIf4pPx2qhGixCigIsS-ozm845e8cVM</t>
        </is>
      </c>
      <c r="Q323" s="29" t="inlineStr">
        <is>
          <t>Відповідає вимогам</t>
        </is>
      </c>
      <c r="R323" s="29" t="n"/>
      <c r="S323" s="29" t="inlineStr">
        <is>
          <t>грн11 330,00</t>
        </is>
      </c>
      <c r="T323" s="29" t="inlineStr">
        <is>
          <t>UAH</t>
        </is>
      </c>
      <c r="U323" s="39" t="inlineStr">
        <is>
          <t>WATCH</t>
        </is>
      </c>
      <c r="V323" s="40">
        <f>IFERROR(L323/J323,0)</f>
        <v/>
      </c>
      <c r="W323" s="29" t="inlineStr">
        <is>
          <t>Monitor performance and collect more data.</t>
        </is>
      </c>
      <c r="X323" s="29" t="inlineStr">
        <is>
          <t>Cost is below the 250 watch threshold.</t>
        </is>
      </c>
    </row>
    <row r="324">
      <c r="A324" s="29" t="inlineStr">
        <is>
          <t>average_price</t>
        </is>
      </c>
      <c r="B324" s="29" t="inlineStr">
        <is>
          <t>Medium priority</t>
        </is>
      </c>
      <c r="C324" s="29" t="inlineStr">
        <is>
          <t>average_price.csv</t>
        </is>
      </c>
      <c r="D324" s="29" t="inlineStr">
        <is>
          <t>ab8-po-8-319</t>
        </is>
      </c>
      <c r="E324" s="29" t="inlineStr">
        <is>
          <t>Посилена піввісь передня Polaris Sportsman 400 450 500 700 800 2007-2012</t>
        </is>
      </c>
      <c r="F324" s="35" t="n">
        <v>1</v>
      </c>
      <c r="G324" s="35" t="n">
        <v>52</v>
      </c>
      <c r="H324" s="36" t="n">
        <v>1.92</v>
      </c>
      <c r="I324" s="37" t="n">
        <v>4.1</v>
      </c>
      <c r="J324" s="37" t="n">
        <v>4.1</v>
      </c>
      <c r="K324" s="38" t="n">
        <v>0</v>
      </c>
      <c r="L324" s="37" t="n">
        <v>0</v>
      </c>
      <c r="M324" s="37" t="n">
        <v>0</v>
      </c>
      <c r="N324" s="38" t="n">
        <v>0</v>
      </c>
      <c r="O324" s="37" t="n">
        <v>0</v>
      </c>
      <c r="P324" s="29" t="inlineStr">
        <is>
          <t>http://t2.gstatic.com/shopping?q=tbn:ANd9GcSl_TD0r-4QBH14mHnu6iC9BuQX2KhQfinEFWIhnKqwpFMUn4y_L0qp8J8vaguFsljDxMHZRsc</t>
        </is>
      </c>
      <c r="Q324" s="29" t="inlineStr">
        <is>
          <t>Відповідає вимогам</t>
        </is>
      </c>
      <c r="R324" s="29" t="n"/>
      <c r="S324" s="29" t="inlineStr">
        <is>
          <t>грн11 694,00</t>
        </is>
      </c>
      <c r="T324" s="29" t="inlineStr">
        <is>
          <t>UAH</t>
        </is>
      </c>
      <c r="U324" s="39" t="inlineStr">
        <is>
          <t>WATCH</t>
        </is>
      </c>
      <c r="V324" s="40">
        <f>IFERROR(L324/J324,0)</f>
        <v/>
      </c>
      <c r="W324" s="29" t="inlineStr">
        <is>
          <t>Monitor performance and collect more data.</t>
        </is>
      </c>
      <c r="X324" s="29" t="inlineStr">
        <is>
          <t>Cost is below the 250 watch threshold.</t>
        </is>
      </c>
    </row>
    <row r="325">
      <c r="A325" s="29" t="inlineStr">
        <is>
          <t>average_price</t>
        </is>
      </c>
      <c r="B325" s="29" t="inlineStr">
        <is>
          <t>Medium priority</t>
        </is>
      </c>
      <c r="C325" s="29" t="inlineStr">
        <is>
          <t>average_price.csv</t>
        </is>
      </c>
      <c r="D325" s="29" t="inlineStr">
        <is>
          <t>705502053</t>
        </is>
      </c>
      <c r="E325" s="29" t="inlineStr">
        <is>
          <t>Хвостовик заднього редуктора BRP Can-Am Outlander Renegade G2 G2L G2S (15-18), Traxter Defender HD5 (17-21) (10T)</t>
        </is>
      </c>
      <c r="F325" s="35" t="n">
        <v>0</v>
      </c>
      <c r="G325" s="35" t="n">
        <v>9</v>
      </c>
      <c r="H325" s="36" t="n">
        <v>0</v>
      </c>
      <c r="I325" s="37" t="n">
        <v>0</v>
      </c>
      <c r="J325" s="37" t="n">
        <v>0</v>
      </c>
      <c r="K325" s="38" t="n">
        <v>0</v>
      </c>
      <c r="L325" s="37" t="n">
        <v>0</v>
      </c>
      <c r="M325" s="37" t="n">
        <v>0</v>
      </c>
      <c r="N325" s="38" t="n">
        <v>0</v>
      </c>
      <c r="O325" s="37" t="n">
        <v>0</v>
      </c>
      <c r="P325" s="29" t="inlineStr">
        <is>
          <t>http://t1.gstatic.com/shopping?q=tbn:ANd9GcQG6Yg3Orr9kFe88DkhgDj6Jx-nY4ueA6t9dM8Czhi5galSM1At23W-QmiKsyPPlh1Mzf_1ZAA</t>
        </is>
      </c>
      <c r="Q325" s="29" t="inlineStr">
        <is>
          <t>Відповідає вимогам</t>
        </is>
      </c>
      <c r="R325" s="29" t="n"/>
      <c r="S325" s="29" t="inlineStr">
        <is>
          <t>грн11 330,00</t>
        </is>
      </c>
      <c r="T325" s="29" t="inlineStr">
        <is>
          <t>UAH</t>
        </is>
      </c>
      <c r="U325" s="39" t="inlineStr">
        <is>
          <t>WATCH</t>
        </is>
      </c>
      <c r="V325" s="40">
        <f>IFERROR(L325/J325,0)</f>
        <v/>
      </c>
      <c r="W325" s="29" t="inlineStr">
        <is>
          <t>Monitor performance and collect more data.</t>
        </is>
      </c>
      <c r="X325" s="29" t="inlineStr">
        <is>
          <t>Cost is below the 250 watch threshold.</t>
        </is>
      </c>
    </row>
    <row r="326">
      <c r="A326" s="29" t="inlineStr">
        <is>
          <t>average_price</t>
        </is>
      </c>
      <c r="B326" s="29" t="inlineStr">
        <is>
          <t>Medium priority</t>
        </is>
      </c>
      <c r="C326" s="29" t="inlineStr">
        <is>
          <t>average_price.csv</t>
        </is>
      </c>
      <c r="D326" s="29" t="inlineStr">
        <is>
          <t>1016615-458</t>
        </is>
      </c>
      <c r="E326" s="29" t="inlineStr">
        <is>
          <t>Стабізітора задній Polaris Ranger 400 500 800 EV</t>
        </is>
      </c>
      <c r="F326" s="35" t="n">
        <v>1</v>
      </c>
      <c r="G326" s="35" t="n">
        <v>10</v>
      </c>
      <c r="H326" s="36" t="n">
        <v>10</v>
      </c>
      <c r="I326" s="37" t="n">
        <v>0.88</v>
      </c>
      <c r="J326" s="37" t="n">
        <v>0.88</v>
      </c>
      <c r="K326" s="38" t="n">
        <v>0</v>
      </c>
      <c r="L326" s="37" t="n">
        <v>0</v>
      </c>
      <c r="M326" s="37" t="n">
        <v>0</v>
      </c>
      <c r="N326" s="38" t="n">
        <v>0</v>
      </c>
      <c r="O326" s="37" t="n">
        <v>0</v>
      </c>
      <c r="P326" s="29" t="inlineStr">
        <is>
          <t>http://t0.gstatic.com/shopping?q=tbn:ANd9GcTxfRto8msGuNNJAaPnE4Q7ztYc9BG2_txywr07kVysh_MwHLCF6z5saNOhclGCrZ6h2CuikKgc</t>
        </is>
      </c>
      <c r="Q326" s="29" t="inlineStr">
        <is>
          <t>Відповідає вимогам</t>
        </is>
      </c>
      <c r="R326" s="29" t="n"/>
      <c r="S326" s="29" t="inlineStr">
        <is>
          <t>грн10 556,00</t>
        </is>
      </c>
      <c r="T326" s="29" t="inlineStr">
        <is>
          <t>UAH</t>
        </is>
      </c>
      <c r="U326" s="39" t="inlineStr">
        <is>
          <t>WATCH</t>
        </is>
      </c>
      <c r="V326" s="40">
        <f>IFERROR(L326/J326,0)</f>
        <v/>
      </c>
      <c r="W326" s="29" t="inlineStr">
        <is>
          <t>Monitor performance and collect more data.</t>
        </is>
      </c>
      <c r="X326" s="29" t="inlineStr">
        <is>
          <t>Cost is below the 250 watch threshold.</t>
        </is>
      </c>
    </row>
    <row r="327">
      <c r="A327" s="29" t="inlineStr">
        <is>
          <t>average_price</t>
        </is>
      </c>
      <c r="B327" s="29" t="inlineStr">
        <is>
          <t>Medium priority</t>
        </is>
      </c>
      <c r="C327" s="29" t="inlineStr">
        <is>
          <t>average_price.csv</t>
        </is>
      </c>
      <c r="D327" s="29" t="inlineStr">
        <is>
          <t>02.23100</t>
        </is>
      </c>
      <c r="E327" s="29" t="inlineStr">
        <is>
          <t>Алюмінієвий захист днища BRP Can-Am Outlander G2 2019-2024</t>
        </is>
      </c>
      <c r="F327" s="35" t="n">
        <v>0</v>
      </c>
      <c r="G327" s="35" t="n">
        <v>0</v>
      </c>
      <c r="H327" s="36" t="n"/>
      <c r="I327" s="37" t="n">
        <v>0</v>
      </c>
      <c r="J327" s="37" t="n">
        <v>0</v>
      </c>
      <c r="K327" s="38" t="n">
        <v>0</v>
      </c>
      <c r="L327" s="37" t="n">
        <v>0</v>
      </c>
      <c r="M327" s="37" t="n">
        <v>0</v>
      </c>
      <c r="N327" s="38" t="n">
        <v>0</v>
      </c>
      <c r="O327" s="37" t="n">
        <v>0</v>
      </c>
      <c r="P327" s="29" t="inlineStr">
        <is>
          <t>http://t3.gstatic.com/shopping?q=tbn:ANd9GcQxYfFcdKo1FNet4t-1g43xVGWGb_QxT496jwYSvK2Cq6vpkaE5qRTBle3J7XdxWslgFsNBv8s</t>
        </is>
      </c>
      <c r="Q327" s="29" t="inlineStr">
        <is>
          <t>Відповідає вимогам</t>
        </is>
      </c>
      <c r="R327" s="29" t="n"/>
      <c r="S327" s="29" t="inlineStr">
        <is>
          <t>грн26 163,00</t>
        </is>
      </c>
      <c r="T327" s="29" t="inlineStr">
        <is>
          <t>UAH</t>
        </is>
      </c>
      <c r="U327" s="39" t="inlineStr">
        <is>
          <t>WATCH</t>
        </is>
      </c>
      <c r="V327" s="40">
        <f>IFERROR(L327/J327,0)</f>
        <v/>
      </c>
      <c r="W327" s="29" t="inlineStr">
        <is>
          <t>Monitor performance and collect more data.</t>
        </is>
      </c>
      <c r="X327" s="29" t="inlineStr">
        <is>
          <t>Cost is below the 250 watch threshold.</t>
        </is>
      </c>
    </row>
    <row r="328">
      <c r="A328" s="29" t="inlineStr">
        <is>
          <t>average_price</t>
        </is>
      </c>
      <c r="B328" s="29" t="inlineStr">
        <is>
          <t>Medium priority</t>
        </is>
      </c>
      <c r="C328" s="29" t="inlineStr">
        <is>
          <t>average_price.csv</t>
        </is>
      </c>
      <c r="D328" s="29" t="inlineStr">
        <is>
          <t>2317-0194</t>
        </is>
      </c>
      <c r="E328" s="29" t="inlineStr">
        <is>
          <t>Вітрове скло Moose універсальне</t>
        </is>
      </c>
      <c r="F328" s="35" t="n">
        <v>0</v>
      </c>
      <c r="G328" s="35" t="n">
        <v>280</v>
      </c>
      <c r="H328" s="36" t="n">
        <v>0</v>
      </c>
      <c r="I328" s="37" t="n">
        <v>0</v>
      </c>
      <c r="J328" s="37" t="n">
        <v>0</v>
      </c>
      <c r="K328" s="38" t="n">
        <v>0</v>
      </c>
      <c r="L328" s="37" t="n">
        <v>0</v>
      </c>
      <c r="M328" s="37" t="n">
        <v>0</v>
      </c>
      <c r="N328" s="38" t="n">
        <v>0</v>
      </c>
      <c r="O328" s="37" t="n">
        <v>0</v>
      </c>
      <c r="P328" s="29" t="inlineStr">
        <is>
          <t>http://t1.gstatic.com/shopping?q=tbn:ANd9GcThnVxSrUquw6vAHOWxVLtL6nQAXWU3d11bdKZQHHOdXp43XToEyttPIFR4Kw</t>
        </is>
      </c>
      <c r="Q328" s="29" t="inlineStr">
        <is>
          <t>Відповідає вимогам</t>
        </is>
      </c>
      <c r="R328" s="29" t="n"/>
      <c r="S328" s="29" t="inlineStr">
        <is>
          <t>грн11 921,00</t>
        </is>
      </c>
      <c r="T328" s="29" t="inlineStr">
        <is>
          <t>UAH</t>
        </is>
      </c>
      <c r="U328" s="39" t="inlineStr">
        <is>
          <t>WATCH</t>
        </is>
      </c>
      <c r="V328" s="40">
        <f>IFERROR(L328/J328,0)</f>
        <v/>
      </c>
      <c r="W328" s="29" t="inlineStr">
        <is>
          <t>Monitor performance and collect more data.</t>
        </is>
      </c>
      <c r="X328" s="29" t="inlineStr">
        <is>
          <t>Cost is below the 250 watch threshold.</t>
        </is>
      </c>
    </row>
    <row r="329">
      <c r="A329" s="29" t="inlineStr">
        <is>
          <t>average_price</t>
        </is>
      </c>
      <c r="B329" s="29" t="inlineStr">
        <is>
          <t>Medium priority</t>
        </is>
      </c>
      <c r="C329" s="29" t="inlineStr">
        <is>
          <t>average_price.csv</t>
        </is>
      </c>
      <c r="D329" s="29" t="inlineStr">
        <is>
          <t>420434855</t>
        </is>
      </c>
      <c r="E329" s="29" t="inlineStr">
        <is>
          <t>Шестерня КПП BRP Can-Am Outlander G2 850 1000, Renegade G2S 1000 (37T)</t>
        </is>
      </c>
      <c r="F329" s="35" t="n">
        <v>1</v>
      </c>
      <c r="G329" s="35" t="n">
        <v>24</v>
      </c>
      <c r="H329" s="36" t="n">
        <v>4.17</v>
      </c>
      <c r="I329" s="37" t="n">
        <v>13.49</v>
      </c>
      <c r="J329" s="37" t="n">
        <v>13.49</v>
      </c>
      <c r="K329" s="38" t="n">
        <v>0</v>
      </c>
      <c r="L329" s="37" t="n">
        <v>0</v>
      </c>
      <c r="M329" s="37" t="n">
        <v>0</v>
      </c>
      <c r="N329" s="38" t="n">
        <v>0</v>
      </c>
      <c r="O329" s="37" t="n">
        <v>0</v>
      </c>
      <c r="P329" s="29" t="inlineStr">
        <is>
          <t>http://t2.gstatic.com/shopping?q=tbn:ANd9GcRYtT9eGHwBWzO57yRsTojjeiAvQvTHZpEvXEGknGx9hnLteJp5pwAML9b-WHLklfladwE30Z4</t>
        </is>
      </c>
      <c r="Q329" s="29" t="inlineStr">
        <is>
          <t>Відповідає вимогам</t>
        </is>
      </c>
      <c r="R329" s="29" t="n"/>
      <c r="S329" s="29" t="inlineStr">
        <is>
          <t>грн11 603,00</t>
        </is>
      </c>
      <c r="T329" s="29" t="inlineStr">
        <is>
          <t>UAH</t>
        </is>
      </c>
      <c r="U329" s="39" t="inlineStr">
        <is>
          <t>WATCH</t>
        </is>
      </c>
      <c r="V329" s="40">
        <f>IFERROR(L329/J329,0)</f>
        <v/>
      </c>
      <c r="W329" s="29" t="inlineStr">
        <is>
          <t>Monitor performance and collect more data.</t>
        </is>
      </c>
      <c r="X329" s="29" t="inlineStr">
        <is>
          <t>Cost is below the 250 watch threshold.</t>
        </is>
      </c>
    </row>
    <row r="330">
      <c r="A330" s="29" t="inlineStr">
        <is>
          <t>average_price</t>
        </is>
      </c>
      <c r="B330" s="29" t="inlineStr">
        <is>
          <t>Medium priority</t>
        </is>
      </c>
      <c r="C330" s="29" t="inlineStr">
        <is>
          <t>average_price.csv</t>
        </is>
      </c>
      <c r="D330" s="29" t="inlineStr">
        <is>
          <t>3852camoarmy</t>
        </is>
      </c>
      <c r="E330" s="29" t="inlineStr">
        <is>
          <t>Комбінезон Finntrail Widetrack 3852 Camo Army</t>
        </is>
      </c>
      <c r="F330" s="35" t="n">
        <v>10</v>
      </c>
      <c r="G330" s="35" t="n">
        <v>598</v>
      </c>
      <c r="H330" s="36" t="n">
        <v>1.67</v>
      </c>
      <c r="I330" s="37" t="n">
        <v>9.050000000000001</v>
      </c>
      <c r="J330" s="37" t="n">
        <v>90.45</v>
      </c>
      <c r="K330" s="38" t="n">
        <v>0</v>
      </c>
      <c r="L330" s="37" t="n">
        <v>13.23</v>
      </c>
      <c r="M330" s="37" t="n">
        <v>0</v>
      </c>
      <c r="N330" s="38" t="n">
        <v>0</v>
      </c>
      <c r="O330" s="37" t="n">
        <v>13.23</v>
      </c>
      <c r="P330" s="29" t="inlineStr">
        <is>
          <t>http://t1.gstatic.com/shopping?q=tbn:ANd9GcS1L1xg93wW54J3EWxn_hOGRSC1H0fq5PAAhGmw4vNJhZ25CjM00YjJU9zS-S4yvZtpjkVhyLo</t>
        </is>
      </c>
      <c r="Q330" s="29" t="inlineStr">
        <is>
          <t>Відповідає вимогам</t>
        </is>
      </c>
      <c r="R330" s="29" t="n"/>
      <c r="S330" s="29" t="inlineStr">
        <is>
          <t>грн27 755,00</t>
        </is>
      </c>
      <c r="T330" s="29" t="inlineStr">
        <is>
          <t>UAH</t>
        </is>
      </c>
      <c r="U330" s="39" t="inlineStr">
        <is>
          <t>WATCH</t>
        </is>
      </c>
      <c r="V330" s="40">
        <f>IFERROR(L330/J330,0)</f>
        <v/>
      </c>
      <c r="W330" s="29" t="inlineStr">
        <is>
          <t>Monitor performance and collect more data.</t>
        </is>
      </c>
      <c r="X330" s="29" t="inlineStr">
        <is>
          <t>Cost is below the 250 watch threshold.</t>
        </is>
      </c>
    </row>
    <row r="331">
      <c r="A331" s="29" t="inlineStr">
        <is>
          <t>average_price</t>
        </is>
      </c>
      <c r="B331" s="29" t="inlineStr">
        <is>
          <t>Medium priority</t>
        </is>
      </c>
      <c r="C331" s="29" t="inlineStr">
        <is>
          <t>average_price.csv</t>
        </is>
      </c>
      <c r="D331" s="29" t="inlineStr">
        <is>
          <t>219401199</t>
        </is>
      </c>
      <c r="E331" s="29" t="inlineStr">
        <is>
          <t>Камера BRP Can-Am Maverick R</t>
        </is>
      </c>
      <c r="F331" s="35" t="n">
        <v>1</v>
      </c>
      <c r="G331" s="35" t="n">
        <v>20</v>
      </c>
      <c r="H331" s="36" t="n">
        <v>5</v>
      </c>
      <c r="I331" s="37" t="n">
        <v>10.75</v>
      </c>
      <c r="J331" s="37" t="n">
        <v>10.75</v>
      </c>
      <c r="K331" s="38" t="n">
        <v>0</v>
      </c>
      <c r="L331" s="37" t="n">
        <v>0</v>
      </c>
      <c r="M331" s="37" t="n">
        <v>0</v>
      </c>
      <c r="N331" s="38" t="n">
        <v>0</v>
      </c>
      <c r="O331" s="37" t="n">
        <v>0</v>
      </c>
      <c r="P331" s="29" t="inlineStr">
        <is>
          <t>http://t0.gstatic.com/shopping?q=tbn:ANd9GcRe6lhAG7SA9V3cCPPBXag2sPP1_iRltjlC5a-R46MDDP_sMNBNnpqauZrgKixn1RSQeryVukbH</t>
        </is>
      </c>
      <c r="Q331" s="29" t="inlineStr">
        <is>
          <t>Відповідає вимогам</t>
        </is>
      </c>
      <c r="R331" s="29" t="n"/>
      <c r="S331" s="29" t="inlineStr">
        <is>
          <t>грн17 108,00</t>
        </is>
      </c>
      <c r="T331" s="29" t="inlineStr">
        <is>
          <t>UAH</t>
        </is>
      </c>
      <c r="U331" s="39" t="inlineStr">
        <is>
          <t>WATCH</t>
        </is>
      </c>
      <c r="V331" s="40">
        <f>IFERROR(L331/J331,0)</f>
        <v/>
      </c>
      <c r="W331" s="29" t="inlineStr">
        <is>
          <t>Monitor performance and collect more data.</t>
        </is>
      </c>
      <c r="X331" s="29" t="inlineStr">
        <is>
          <t>Cost is below the 250 watch threshold.</t>
        </is>
      </c>
    </row>
    <row r="332">
      <c r="A332" s="29" t="inlineStr">
        <is>
          <t>average_price</t>
        </is>
      </c>
      <c r="B332" s="29" t="inlineStr">
        <is>
          <t>Medium priority</t>
        </is>
      </c>
      <c r="C332" s="29" t="inlineStr">
        <is>
          <t>average_price.csv</t>
        </is>
      </c>
      <c r="D332" s="29" t="inlineStr">
        <is>
          <t>706203213</t>
        </is>
      </c>
      <c r="E332" s="29" t="inlineStr">
        <is>
          <t>Поворотний кулак правий BRP Can-Am Outlander G3 G3L</t>
        </is>
      </c>
      <c r="F332" s="35" t="n">
        <v>1</v>
      </c>
      <c r="G332" s="35" t="n">
        <v>33</v>
      </c>
      <c r="H332" s="36" t="n">
        <v>3.03</v>
      </c>
      <c r="I332" s="37" t="n">
        <v>19.99</v>
      </c>
      <c r="J332" s="37" t="n">
        <v>19.99</v>
      </c>
      <c r="K332" s="38" t="n">
        <v>0</v>
      </c>
      <c r="L332" s="37" t="n">
        <v>0</v>
      </c>
      <c r="M332" s="37" t="n">
        <v>0</v>
      </c>
      <c r="N332" s="38" t="n">
        <v>0</v>
      </c>
      <c r="O332" s="37" t="n">
        <v>0</v>
      </c>
      <c r="P332" s="29" t="inlineStr">
        <is>
          <t>http://t1.gstatic.com/shopping?q=tbn:ANd9GcRIj8ItyMExljb44Jr8K6iyLCAGuVh61O7hbHS8wOEVt98V9O607x9P2Npt2V1VrZAXD6O3TuYy</t>
        </is>
      </c>
      <c r="Q332" s="29" t="inlineStr">
        <is>
          <t>Відповідає вимогам</t>
        </is>
      </c>
      <c r="R332" s="29" t="n"/>
      <c r="S332" s="29" t="inlineStr">
        <is>
          <t>грн10 010,00</t>
        </is>
      </c>
      <c r="T332" s="29" t="inlineStr">
        <is>
          <t>UAH</t>
        </is>
      </c>
      <c r="U332" s="39" t="inlineStr">
        <is>
          <t>WATCH</t>
        </is>
      </c>
      <c r="V332" s="40">
        <f>IFERROR(L332/J332,0)</f>
        <v/>
      </c>
      <c r="W332" s="29" t="inlineStr">
        <is>
          <t>Monitor performance and collect more data.</t>
        </is>
      </c>
      <c r="X332" s="29" t="inlineStr">
        <is>
          <t>Cost is below the 250 watch threshold.</t>
        </is>
      </c>
    </row>
    <row r="333">
      <c r="A333" s="29" t="inlineStr">
        <is>
          <t>average_price</t>
        </is>
      </c>
      <c r="B333" s="29" t="inlineStr">
        <is>
          <t>Medium priority</t>
        </is>
      </c>
      <c r="C333" s="29" t="inlineStr">
        <is>
          <t>average_price.csv</t>
        </is>
      </c>
      <c r="D333" s="29" t="inlineStr">
        <is>
          <t>ab8-ca-8-219</t>
        </is>
      </c>
      <c r="E333" s="29" t="inlineStr">
        <is>
          <t>Посилена піввісь передня права BRP Can-Am Maverick XMR 1000 2014-2018</t>
        </is>
      </c>
      <c r="F333" s="35" t="n">
        <v>0</v>
      </c>
      <c r="G333" s="35" t="n">
        <v>5</v>
      </c>
      <c r="H333" s="36" t="n">
        <v>0</v>
      </c>
      <c r="I333" s="37" t="n">
        <v>0</v>
      </c>
      <c r="J333" s="37" t="n">
        <v>0</v>
      </c>
      <c r="K333" s="38" t="n">
        <v>0</v>
      </c>
      <c r="L333" s="37" t="n">
        <v>0</v>
      </c>
      <c r="M333" s="37" t="n">
        <v>0</v>
      </c>
      <c r="N333" s="38" t="n">
        <v>0</v>
      </c>
      <c r="O333" s="37" t="n">
        <v>0</v>
      </c>
      <c r="P333" s="29" t="inlineStr">
        <is>
          <t>http://t0.gstatic.com/shopping?q=tbn:ANd9GcSp6A-SppqItZpZhQtf_36z4Y0yu0g1Be_PA8Ptm2xf3DQ6f5h-1Ym352b4wZTWOAEEMQwtdQU</t>
        </is>
      </c>
      <c r="Q333" s="29" t="inlineStr">
        <is>
          <t>Відповідає вимогам</t>
        </is>
      </c>
      <c r="R333" s="29" t="n"/>
      <c r="S333" s="29" t="inlineStr">
        <is>
          <t>грн11 694,00</t>
        </is>
      </c>
      <c r="T333" s="29" t="inlineStr">
        <is>
          <t>UAH</t>
        </is>
      </c>
      <c r="U333" s="39" t="inlineStr">
        <is>
          <t>WATCH</t>
        </is>
      </c>
      <c r="V333" s="40">
        <f>IFERROR(L333/J333,0)</f>
        <v/>
      </c>
      <c r="W333" s="29" t="inlineStr">
        <is>
          <t>Monitor performance and collect more data.</t>
        </is>
      </c>
      <c r="X333" s="29" t="inlineStr">
        <is>
          <t>Cost is below the 250 watch threshold.</t>
        </is>
      </c>
    </row>
    <row r="334">
      <c r="A334" s="29" t="inlineStr">
        <is>
          <t>average_price</t>
        </is>
      </c>
      <c r="B334" s="29" t="inlineStr">
        <is>
          <t>Medium priority</t>
        </is>
      </c>
      <c r="C334" s="29" t="inlineStr">
        <is>
          <t>average_price.csv</t>
        </is>
      </c>
      <c r="D334" s="29" t="inlineStr">
        <is>
          <t>715007050</t>
        </is>
      </c>
      <c r="E334" s="29" t="inlineStr">
        <is>
          <t>Крило переднє ліве BRP Can-Am Outlander 1000 XMR 2020 (Timeless Black)</t>
        </is>
      </c>
      <c r="F334" s="35" t="n">
        <v>0</v>
      </c>
      <c r="G334" s="35" t="n">
        <v>0</v>
      </c>
      <c r="H334" s="36" t="n"/>
      <c r="I334" s="37" t="n">
        <v>0</v>
      </c>
      <c r="J334" s="37" t="n">
        <v>0</v>
      </c>
      <c r="K334" s="38" t="n">
        <v>0</v>
      </c>
      <c r="L334" s="37" t="n">
        <v>0</v>
      </c>
      <c r="M334" s="37" t="n">
        <v>0</v>
      </c>
      <c r="N334" s="38" t="n">
        <v>0</v>
      </c>
      <c r="O334" s="37" t="n">
        <v>0</v>
      </c>
      <c r="P334" s="29" t="inlineStr">
        <is>
          <t>http://t2.gstatic.com/shopping?q=tbn:ANd9GcTprCDQCRa-nK8BeI_kFgStahw0tlRamb435FkAh6hyGjTUTP0-S6e_Jj-bQuElv5KUa1sXCQ0</t>
        </is>
      </c>
      <c r="Q334" s="29" t="inlineStr">
        <is>
          <t>Відповідає вимогам</t>
        </is>
      </c>
      <c r="R334" s="29" t="n"/>
      <c r="S334" s="29" t="inlineStr">
        <is>
          <t>грн22 068,00</t>
        </is>
      </c>
      <c r="T334" s="29" t="inlineStr">
        <is>
          <t>UAH</t>
        </is>
      </c>
      <c r="U334" s="39" t="inlineStr">
        <is>
          <t>WATCH</t>
        </is>
      </c>
      <c r="V334" s="40">
        <f>IFERROR(L334/J334,0)</f>
        <v/>
      </c>
      <c r="W334" s="29" t="inlineStr">
        <is>
          <t>Monitor performance and collect more data.</t>
        </is>
      </c>
      <c r="X334" s="29" t="inlineStr">
        <is>
          <t>Cost is below the 250 watch threshold.</t>
        </is>
      </c>
    </row>
    <row r="335">
      <c r="A335" s="29" t="inlineStr">
        <is>
          <t>average_price</t>
        </is>
      </c>
      <c r="B335" s="29" t="inlineStr">
        <is>
          <t>Medium priority</t>
        </is>
      </c>
      <c r="C335" s="29" t="inlineStr">
        <is>
          <t>average_price.csv</t>
        </is>
      </c>
      <c r="D335" s="29" t="inlineStr">
        <is>
          <t>710005075</t>
        </is>
      </c>
      <c r="E335" s="29" t="inlineStr">
        <is>
          <t>Панель приладів BRP Can-Am Outlander G2 650 800 850 1000 2013-2017</t>
        </is>
      </c>
      <c r="F335" s="35" t="n">
        <v>10</v>
      </c>
      <c r="G335" s="35" t="n">
        <v>381</v>
      </c>
      <c r="H335" s="36" t="n">
        <v>2.62</v>
      </c>
      <c r="I335" s="37" t="n">
        <v>5.16</v>
      </c>
      <c r="J335" s="37" t="n">
        <v>51.62</v>
      </c>
      <c r="K335" s="38" t="n">
        <v>0</v>
      </c>
      <c r="L335" s="37" t="n">
        <v>0</v>
      </c>
      <c r="M335" s="37" t="n">
        <v>0</v>
      </c>
      <c r="N335" s="38" t="n">
        <v>0.02</v>
      </c>
      <c r="O335" s="37" t="n">
        <v>15.49</v>
      </c>
      <c r="P335" s="29" t="inlineStr">
        <is>
          <t>http://t0.gstatic.com/shopping?q=tbn:ANd9GcTJUT9MhoxncMn5L2wQySNSnsK_yBbWI6WNqIuECh0dUxUETLLDzg3VZZplBXV1beD417zmA1OR</t>
        </is>
      </c>
      <c r="Q335" s="29" t="inlineStr">
        <is>
          <t>Відповідає вимогам</t>
        </is>
      </c>
      <c r="R335" s="29" t="n"/>
      <c r="S335" s="29" t="inlineStr">
        <is>
          <t>грн19 884,00</t>
        </is>
      </c>
      <c r="T335" s="29" t="inlineStr">
        <is>
          <t>UAH</t>
        </is>
      </c>
      <c r="U335" s="39" t="inlineStr">
        <is>
          <t>WATCH</t>
        </is>
      </c>
      <c r="V335" s="40">
        <f>IFERROR(L335/J335,0)</f>
        <v/>
      </c>
      <c r="W335" s="29" t="inlineStr">
        <is>
          <t>Monitor performance and collect more data.</t>
        </is>
      </c>
      <c r="X335" s="29" t="inlineStr">
        <is>
          <t>Cost is below the 250 watch threshold.</t>
        </is>
      </c>
    </row>
    <row r="336">
      <c r="A336" s="29" t="inlineStr">
        <is>
          <t>average_price</t>
        </is>
      </c>
      <c r="B336" s="29" t="inlineStr">
        <is>
          <t>Medium priority</t>
        </is>
      </c>
      <c r="C336" s="29" t="inlineStr">
        <is>
          <t>average_price.csv</t>
        </is>
      </c>
      <c r="D336" s="29" t="inlineStr">
        <is>
          <t>1536</t>
        </is>
      </c>
      <c r="E336" s="29" t="inlineStr">
        <is>
          <t>Вейдерси Finntrail Aquamaster New 1536 Red</t>
        </is>
      </c>
      <c r="F336" s="35" t="n">
        <v>12</v>
      </c>
      <c r="G336" s="35" t="n">
        <v>767</v>
      </c>
      <c r="H336" s="36" t="n">
        <v>1.56</v>
      </c>
      <c r="I336" s="37" t="n">
        <v>3.89</v>
      </c>
      <c r="J336" s="37" t="n">
        <v>46.62</v>
      </c>
      <c r="K336" s="38" t="n">
        <v>0</v>
      </c>
      <c r="L336" s="37" t="n">
        <v>0</v>
      </c>
      <c r="M336" s="37" t="n">
        <v>0</v>
      </c>
      <c r="N336" s="38" t="n">
        <v>1</v>
      </c>
      <c r="O336" s="37" t="n">
        <v>15470</v>
      </c>
      <c r="P336" s="29" t="inlineStr">
        <is>
          <t>http://t1.gstatic.com/shopping?q=tbn:ANd9GcTLxEDk71DUHbv7wjRIJQysWspUE1judNq_hB2Bk0rQn_wMeR9JEf59p9wjy8t81UulFxuUxDA</t>
        </is>
      </c>
      <c r="Q336" s="29" t="inlineStr">
        <is>
          <t>Відповідає вимогам</t>
        </is>
      </c>
      <c r="R336" s="29" t="n"/>
      <c r="S336" s="29" t="inlineStr">
        <is>
          <t>грн15 470,00</t>
        </is>
      </c>
      <c r="T336" s="29" t="inlineStr">
        <is>
          <t>UAH</t>
        </is>
      </c>
      <c r="U336" s="39" t="inlineStr">
        <is>
          <t>WATCH</t>
        </is>
      </c>
      <c r="V336" s="40">
        <f>IFERROR(L336/J336,0)</f>
        <v/>
      </c>
      <c r="W336" s="29" t="inlineStr">
        <is>
          <t>Monitor performance and collect more data.</t>
        </is>
      </c>
      <c r="X336" s="29" t="inlineStr">
        <is>
          <t>Cost is below the 250 watch threshold.</t>
        </is>
      </c>
    </row>
    <row r="337">
      <c r="A337" s="29" t="inlineStr">
        <is>
          <t>average_price</t>
        </is>
      </c>
      <c r="B337" s="29" t="inlineStr">
        <is>
          <t>Medium priority</t>
        </is>
      </c>
      <c r="C337" s="29" t="inlineStr">
        <is>
          <t>average_price.csv</t>
        </is>
      </c>
      <c r="D337" s="29" t="inlineStr">
        <is>
          <t>9awa-081060</t>
        </is>
      </c>
      <c r="E337" s="29" t="inlineStr">
        <is>
          <t>Гальмівний супорт задній правий CFMoto CForce 800 1000</t>
        </is>
      </c>
      <c r="F337" s="35" t="n">
        <v>2</v>
      </c>
      <c r="G337" s="35" t="n">
        <v>1685</v>
      </c>
      <c r="H337" s="36" t="n">
        <v>0.12</v>
      </c>
      <c r="I337" s="37" t="n">
        <v>13.45</v>
      </c>
      <c r="J337" s="37" t="n">
        <v>26.89</v>
      </c>
      <c r="K337" s="38" t="n">
        <v>0</v>
      </c>
      <c r="L337" s="37" t="n">
        <v>0</v>
      </c>
      <c r="M337" s="37" t="n">
        <v>0</v>
      </c>
      <c r="N337" s="38" t="n">
        <v>0</v>
      </c>
      <c r="O337" s="37" t="n">
        <v>0</v>
      </c>
      <c r="P337" s="29" t="inlineStr">
        <is>
          <t>http://t2.gstatic.com/shopping?q=tbn:ANd9GcQNUk8ooSDq63WdwqdbY6XspcAAi-Vk0myOTR4eo0BzFmrzcXUJJfjAONzMjg</t>
        </is>
      </c>
      <c r="Q337" s="29" t="inlineStr">
        <is>
          <t>Відповідає вимогам</t>
        </is>
      </c>
      <c r="R337" s="29" t="n"/>
      <c r="S337" s="29" t="inlineStr">
        <is>
          <t>грн12 513,00</t>
        </is>
      </c>
      <c r="T337" s="29" t="inlineStr">
        <is>
          <t>UAH</t>
        </is>
      </c>
      <c r="U337" s="39" t="inlineStr">
        <is>
          <t>WATCH</t>
        </is>
      </c>
      <c r="V337" s="40">
        <f>IFERROR(L337/J337,0)</f>
        <v/>
      </c>
      <c r="W337" s="29" t="inlineStr">
        <is>
          <t>Monitor performance and collect more data.</t>
        </is>
      </c>
      <c r="X337" s="29" t="inlineStr">
        <is>
          <t>Cost is below the 250 watch threshold.</t>
        </is>
      </c>
    </row>
    <row r="338">
      <c r="A338" s="29" t="inlineStr">
        <is>
          <t>average_price</t>
        </is>
      </c>
      <c r="B338" s="29" t="inlineStr">
        <is>
          <t>Medium priority</t>
        </is>
      </c>
      <c r="C338" s="29" t="inlineStr">
        <is>
          <t>average_price.csv</t>
        </is>
      </c>
      <c r="D338" s="29" t="inlineStr">
        <is>
          <t>715004959</t>
        </is>
      </c>
      <c r="E338" s="29" t="inlineStr">
        <is>
          <t>Розширювачі арок BRP Can-Am Maverick Trail 700 800 1000, Maverick Sport 1000</t>
        </is>
      </c>
      <c r="F338" s="35" t="n">
        <v>10</v>
      </c>
      <c r="G338" s="35" t="n">
        <v>2533</v>
      </c>
      <c r="H338" s="36" t="n">
        <v>0.39</v>
      </c>
      <c r="I338" s="37" t="n">
        <v>3.51</v>
      </c>
      <c r="J338" s="37" t="n">
        <v>35.13</v>
      </c>
      <c r="K338" s="38" t="n">
        <v>0</v>
      </c>
      <c r="L338" s="37" t="n">
        <v>0</v>
      </c>
      <c r="M338" s="37" t="n">
        <v>0</v>
      </c>
      <c r="N338" s="38" t="n">
        <v>0</v>
      </c>
      <c r="O338" s="37" t="n">
        <v>0</v>
      </c>
      <c r="P338" s="29" t="inlineStr">
        <is>
          <t>http://t2.gstatic.com/shopping?q=tbn:ANd9GcRW20YVwjlc84WthE70tdbh0Sf8TQWbZGQJGJp8yRGFM3Mw8g7_xyE3eExvGQ</t>
        </is>
      </c>
      <c r="Q338" s="29" t="inlineStr">
        <is>
          <t>Відповідає вимогам</t>
        </is>
      </c>
      <c r="R338" s="29" t="n"/>
      <c r="S338" s="29" t="inlineStr">
        <is>
          <t>грн15 015,00</t>
        </is>
      </c>
      <c r="T338" s="29" t="inlineStr">
        <is>
          <t>UAH</t>
        </is>
      </c>
      <c r="U338" s="39" t="inlineStr">
        <is>
          <t>WATCH</t>
        </is>
      </c>
      <c r="V338" s="40">
        <f>IFERROR(L338/J338,0)</f>
        <v/>
      </c>
      <c r="W338" s="29" t="inlineStr">
        <is>
          <t>Monitor performance and collect more data.</t>
        </is>
      </c>
      <c r="X338" s="29" t="inlineStr">
        <is>
          <t>Cost is below the 250 watch threshold.</t>
        </is>
      </c>
    </row>
    <row r="339">
      <c r="A339" s="29" t="inlineStr">
        <is>
          <t>average_price</t>
        </is>
      </c>
      <c r="B339" s="29" t="inlineStr">
        <is>
          <t>Medium priority</t>
        </is>
      </c>
      <c r="C339" s="29" t="inlineStr">
        <is>
          <t>average_price.csv</t>
        </is>
      </c>
      <c r="D339" s="29" t="inlineStr">
        <is>
          <t>715005813</t>
        </is>
      </c>
      <c r="E339" s="29" t="inlineStr">
        <is>
          <t>Чохол транспортувальний для BRP Can-Am Maverick X3</t>
        </is>
      </c>
      <c r="F339" s="35" t="n">
        <v>0</v>
      </c>
      <c r="G339" s="35" t="n">
        <v>225</v>
      </c>
      <c r="H339" s="36" t="n">
        <v>0</v>
      </c>
      <c r="I339" s="37" t="n">
        <v>0</v>
      </c>
      <c r="J339" s="37" t="n">
        <v>0.02</v>
      </c>
      <c r="K339" s="38" t="n">
        <v>0</v>
      </c>
      <c r="L339" s="37" t="n">
        <v>0</v>
      </c>
      <c r="M339" s="37" t="n">
        <v>0</v>
      </c>
      <c r="N339" s="38" t="n">
        <v>0</v>
      </c>
      <c r="O339" s="37" t="n">
        <v>0</v>
      </c>
      <c r="P339" s="29" t="inlineStr">
        <is>
          <t>http://t0.gstatic.com/shopping?q=tbn:ANd9GcRdU8kG5D1oQfCYVvlK89lkyC3FkqXYiIZa89InmJKw8gKrtjolz51qKSAo1gWBye7g3BlhG_k</t>
        </is>
      </c>
      <c r="Q339" s="29" t="inlineStr">
        <is>
          <t>Відповідає вимогам</t>
        </is>
      </c>
      <c r="R339" s="29" t="n"/>
      <c r="S339" s="29" t="inlineStr">
        <is>
          <t>грн24 024,00</t>
        </is>
      </c>
      <c r="T339" s="29" t="inlineStr">
        <is>
          <t>UAH</t>
        </is>
      </c>
      <c r="U339" s="39" t="inlineStr">
        <is>
          <t>WATCH</t>
        </is>
      </c>
      <c r="V339" s="40">
        <f>IFERROR(L339/J339,0)</f>
        <v/>
      </c>
      <c r="W339" s="29" t="inlineStr">
        <is>
          <t>Monitor performance and collect more data.</t>
        </is>
      </c>
      <c r="X339" s="29" t="inlineStr">
        <is>
          <t>Cost is below the 250 watch threshold.</t>
        </is>
      </c>
    </row>
    <row r="340">
      <c r="A340" s="29" t="inlineStr">
        <is>
          <t>average_price</t>
        </is>
      </c>
      <c r="B340" s="29" t="inlineStr">
        <is>
          <t>Medium priority</t>
        </is>
      </c>
      <c r="C340" s="29" t="inlineStr">
        <is>
          <t>average_price.csv</t>
        </is>
      </c>
      <c r="D340" s="29" t="inlineStr">
        <is>
          <t>7044284</t>
        </is>
      </c>
      <c r="E340" s="29" t="inlineStr">
        <is>
          <t>Амортизатор задній Polaris Sportsman 570 2015+</t>
        </is>
      </c>
      <c r="F340" s="35" t="n">
        <v>9</v>
      </c>
      <c r="G340" s="35" t="n">
        <v>237</v>
      </c>
      <c r="H340" s="36" t="n">
        <v>3.8</v>
      </c>
      <c r="I340" s="37" t="n">
        <v>5.25</v>
      </c>
      <c r="J340" s="37" t="n">
        <v>47.25</v>
      </c>
      <c r="K340" s="38" t="n">
        <v>0.14</v>
      </c>
      <c r="L340" s="37" t="n">
        <v>942.5700000000001</v>
      </c>
      <c r="M340" s="37" t="n">
        <v>330.75</v>
      </c>
      <c r="N340" s="38" t="n">
        <v>0.49</v>
      </c>
      <c r="O340" s="37" t="n">
        <v>3209.06</v>
      </c>
      <c r="P340" s="29" t="inlineStr">
        <is>
          <t>http://t2.gstatic.com/shopping?q=tbn:ANd9GcSpe0E0wEZ6iGK5bLPKtFL523XYuGiwtyt9Hfibz0FHmbdXkQG4tWEvuv5Nz_U2MF8MlEFblfI</t>
        </is>
      </c>
      <c r="Q340" s="29" t="inlineStr">
        <is>
          <t>Відповідає вимогам</t>
        </is>
      </c>
      <c r="R340" s="29" t="n"/>
      <c r="S340" s="29" t="inlineStr">
        <is>
          <t>грн10 329,00</t>
        </is>
      </c>
      <c r="T340" s="29" t="inlineStr">
        <is>
          <t>UAH</t>
        </is>
      </c>
      <c r="U340" s="39" t="inlineStr">
        <is>
          <t>WATCH</t>
        </is>
      </c>
      <c r="V340" s="40">
        <f>IFERROR(L340/J340,0)</f>
        <v/>
      </c>
      <c r="W340" s="29" t="inlineStr">
        <is>
          <t>Monitor performance and collect more data.</t>
        </is>
      </c>
      <c r="X340" s="29" t="inlineStr">
        <is>
          <t>Cost is below the 250 watch threshold.</t>
        </is>
      </c>
    </row>
    <row r="341">
      <c r="A341" s="29" t="inlineStr">
        <is>
          <t>average_price</t>
        </is>
      </c>
      <c r="B341" s="29" t="inlineStr">
        <is>
          <t>Medium priority</t>
        </is>
      </c>
      <c r="C341" s="29" t="inlineStr">
        <is>
          <t>average_price.csv</t>
        </is>
      </c>
      <c r="D341" s="29" t="inlineStr">
        <is>
          <t>705402048</t>
        </is>
      </c>
      <c r="E341" s="29" t="inlineStr">
        <is>
          <t>Піввісь передня BRP Can-Am Maverick X3 72"</t>
        </is>
      </c>
      <c r="F341" s="35" t="n">
        <v>11</v>
      </c>
      <c r="G341" s="35" t="n">
        <v>582</v>
      </c>
      <c r="H341" s="36" t="n">
        <v>1.89</v>
      </c>
      <c r="I341" s="37" t="n">
        <v>9.32</v>
      </c>
      <c r="J341" s="37" t="n">
        <v>102.47</v>
      </c>
      <c r="K341" s="38" t="n">
        <v>2</v>
      </c>
      <c r="L341" s="37" t="n">
        <v>16605</v>
      </c>
      <c r="M341" s="37" t="n">
        <v>51.23</v>
      </c>
      <c r="N341" s="38" t="n">
        <v>2</v>
      </c>
      <c r="O341" s="37" t="n">
        <v>16627.38</v>
      </c>
      <c r="P341" s="29" t="inlineStr">
        <is>
          <t>http://t1.gstatic.com/shopping?q=tbn:ANd9GcRyNZHoS5vPier36vWD65kXJ5NEoETHSOV2pB5b8nMgQZskfxk-q5A7cJXnhqlRWPDl3FT_DqTq</t>
        </is>
      </c>
      <c r="Q341" s="29" t="inlineStr">
        <is>
          <t>Відповідає вимогам</t>
        </is>
      </c>
      <c r="R341" s="29" t="n"/>
      <c r="S341" s="29" t="inlineStr">
        <is>
          <t>грн15 561,00</t>
        </is>
      </c>
      <c r="T341" s="29" t="inlineStr">
        <is>
          <t>UAH</t>
        </is>
      </c>
      <c r="U341" s="39" t="inlineStr">
        <is>
          <t>WATCH</t>
        </is>
      </c>
      <c r="V341" s="40">
        <f>IFERROR(L341/J341,0)</f>
        <v/>
      </c>
      <c r="W341" s="29" t="inlineStr">
        <is>
          <t>Monitor performance and collect more data.</t>
        </is>
      </c>
      <c r="X341" s="29" t="inlineStr">
        <is>
          <t>Cost is below the 250 watch threshold.</t>
        </is>
      </c>
    </row>
    <row r="342">
      <c r="A342" s="29" t="inlineStr">
        <is>
          <t>average_price</t>
        </is>
      </c>
      <c r="B342" s="29" t="inlineStr">
        <is>
          <t>Medium priority</t>
        </is>
      </c>
      <c r="C342" s="29" t="inlineStr">
        <is>
          <t>average_price.csv</t>
        </is>
      </c>
      <c r="D342" s="29" t="inlineStr">
        <is>
          <t>709200286</t>
        </is>
      </c>
      <c r="E342" s="29" t="inlineStr">
        <is>
          <t>Радіатор BRP Can-Am Outlander Renegade G2 G2L G2S</t>
        </is>
      </c>
      <c r="F342" s="35" t="n">
        <v>4</v>
      </c>
      <c r="G342" s="35" t="n">
        <v>312</v>
      </c>
      <c r="H342" s="36" t="n">
        <v>1.28</v>
      </c>
      <c r="I342" s="37" t="n">
        <v>5.97</v>
      </c>
      <c r="J342" s="37" t="n">
        <v>23.86</v>
      </c>
      <c r="K342" s="38" t="n">
        <v>0</v>
      </c>
      <c r="L342" s="37" t="n">
        <v>0</v>
      </c>
      <c r="M342" s="37" t="n">
        <v>0</v>
      </c>
      <c r="N342" s="38" t="n">
        <v>0</v>
      </c>
      <c r="O342" s="37" t="n">
        <v>0</v>
      </c>
      <c r="P342" s="29" t="inlineStr">
        <is>
          <t>http://t3.gstatic.com/shopping?q=tbn:ANd9GcRvzCDwJ8QBSawH0RLggj2QVaLektJKHcmaO5yW1rO6028ueWgXFAn0GN9cDVpXscCGl961sek</t>
        </is>
      </c>
      <c r="Q342" s="29" t="inlineStr">
        <is>
          <t>Відповідає вимогам</t>
        </is>
      </c>
      <c r="R342" s="29" t="n"/>
      <c r="S342" s="29" t="inlineStr">
        <is>
          <t>грн25 162,00</t>
        </is>
      </c>
      <c r="T342" s="29" t="inlineStr">
        <is>
          <t>UAH</t>
        </is>
      </c>
      <c r="U342" s="39" t="inlineStr">
        <is>
          <t>WATCH</t>
        </is>
      </c>
      <c r="V342" s="40">
        <f>IFERROR(L342/J342,0)</f>
        <v/>
      </c>
      <c r="W342" s="29" t="inlineStr">
        <is>
          <t>Monitor performance and collect more data.</t>
        </is>
      </c>
      <c r="X342" s="29" t="inlineStr">
        <is>
          <t>Cost is below the 250 watch threshold.</t>
        </is>
      </c>
    </row>
    <row r="343">
      <c r="A343" s="29" t="inlineStr">
        <is>
          <t>average_price</t>
        </is>
      </c>
      <c r="B343" s="29" t="inlineStr">
        <is>
          <t>Medium priority</t>
        </is>
      </c>
      <c r="C343" s="29" t="inlineStr">
        <is>
          <t>average_price.csv</t>
        </is>
      </c>
      <c r="D343" s="29" t="inlineStr">
        <is>
          <t>715007172</t>
        </is>
      </c>
      <c r="E343" s="29" t="inlineStr">
        <is>
          <t>Бампер задній BRP Can-Am Maverick R (Black)</t>
        </is>
      </c>
      <c r="F343" s="35" t="n">
        <v>0</v>
      </c>
      <c r="G343" s="35" t="n">
        <v>13</v>
      </c>
      <c r="H343" s="36" t="n">
        <v>0</v>
      </c>
      <c r="I343" s="37" t="n">
        <v>0</v>
      </c>
      <c r="J343" s="37" t="n">
        <v>0</v>
      </c>
      <c r="K343" s="38" t="n">
        <v>0</v>
      </c>
      <c r="L343" s="37" t="n">
        <v>0</v>
      </c>
      <c r="M343" s="37" t="n">
        <v>0</v>
      </c>
      <c r="N343" s="38" t="n">
        <v>0</v>
      </c>
      <c r="O343" s="37" t="n">
        <v>0</v>
      </c>
      <c r="P343" s="29" t="inlineStr">
        <is>
          <t>http://t3.gstatic.com/shopping?q=tbn:ANd9GcSfY78o-q-SGD_6K3-6NiOY-77KHz6wvqDHGEEYiX02gUeSNiyyr9CglHXRaytSE7t9yFi8ibM</t>
        </is>
      </c>
      <c r="Q343" s="29" t="inlineStr">
        <is>
          <t>Відповідає вимогам</t>
        </is>
      </c>
      <c r="R343" s="29" t="n"/>
      <c r="S343" s="29" t="inlineStr">
        <is>
          <t>грн26 800,00</t>
        </is>
      </c>
      <c r="T343" s="29" t="inlineStr">
        <is>
          <t>UAH</t>
        </is>
      </c>
      <c r="U343" s="39" t="inlineStr">
        <is>
          <t>WATCH</t>
        </is>
      </c>
      <c r="V343" s="40">
        <f>IFERROR(L343/J343,0)</f>
        <v/>
      </c>
      <c r="W343" s="29" t="inlineStr">
        <is>
          <t>Monitor performance and collect more data.</t>
        </is>
      </c>
      <c r="X343" s="29" t="inlineStr">
        <is>
          <t>Cost is below the 250 watch threshold.</t>
        </is>
      </c>
    </row>
    <row r="344">
      <c r="A344" s="29" t="inlineStr">
        <is>
          <t>average_price</t>
        </is>
      </c>
      <c r="B344" s="29" t="inlineStr">
        <is>
          <t>Medium priority</t>
        </is>
      </c>
      <c r="C344" s="29" t="inlineStr">
        <is>
          <t>average_price.csv</t>
        </is>
      </c>
      <c r="D344" s="29" t="inlineStr">
        <is>
          <t>9290381207</t>
        </is>
      </c>
      <c r="E344" s="29" t="inlineStr">
        <is>
          <t>Шолом BRP Can-Am Pura Charcoal Grey (XL)</t>
        </is>
      </c>
      <c r="F344" s="35" t="n">
        <v>0</v>
      </c>
      <c r="G344" s="35" t="n">
        <v>0</v>
      </c>
      <c r="H344" s="36" t="n"/>
      <c r="I344" s="37" t="n">
        <v>0</v>
      </c>
      <c r="J344" s="37" t="n">
        <v>0</v>
      </c>
      <c r="K344" s="38" t="n">
        <v>0</v>
      </c>
      <c r="L344" s="37" t="n">
        <v>0</v>
      </c>
      <c r="M344" s="37" t="n">
        <v>0</v>
      </c>
      <c r="N344" s="38" t="n">
        <v>0</v>
      </c>
      <c r="O344" s="37" t="n">
        <v>0</v>
      </c>
      <c r="P344" s="29" t="inlineStr">
        <is>
          <t>http://t1.gstatic.com/shopping?q=tbn:ANd9GcSHkHxqEgc4aCjCjV8X3x6Un8sM_6pe_FeCGvG5XPiCh8rua6UoaZAj7QMDGnhRwG43O4hhRWRZ</t>
        </is>
      </c>
      <c r="Q344" s="29" t="inlineStr">
        <is>
          <t>Відповідає вимогам</t>
        </is>
      </c>
      <c r="R344" s="29" t="n"/>
      <c r="S344" s="29" t="inlineStr">
        <is>
          <t>грн14 060,00</t>
        </is>
      </c>
      <c r="T344" s="29" t="inlineStr">
        <is>
          <t>UAH</t>
        </is>
      </c>
      <c r="U344" s="39" t="inlineStr">
        <is>
          <t>WATCH</t>
        </is>
      </c>
      <c r="V344" s="40">
        <f>IFERROR(L344/J344,0)</f>
        <v/>
      </c>
      <c r="W344" s="29" t="inlineStr">
        <is>
          <t>Monitor performance and collect more data.</t>
        </is>
      </c>
      <c r="X344" s="29" t="inlineStr">
        <is>
          <t>Cost is below the 250 watch threshold.</t>
        </is>
      </c>
    </row>
    <row r="345">
      <c r="A345" s="29" t="inlineStr">
        <is>
          <t>average_price</t>
        </is>
      </c>
      <c r="B345" s="29" t="inlineStr">
        <is>
          <t>Medium priority</t>
        </is>
      </c>
      <c r="C345" s="29" t="inlineStr">
        <is>
          <t>average_price.csv</t>
        </is>
      </c>
      <c r="D345" s="29" t="inlineStr">
        <is>
          <t>705014418</t>
        </is>
      </c>
      <c r="E345" s="29" t="inlineStr">
        <is>
          <t>Бампер передній BRP Can-Am Outlander XMR G2 (Platinum Silver Satin)</t>
        </is>
      </c>
      <c r="F345" s="35" t="n">
        <v>4</v>
      </c>
      <c r="G345" s="35" t="n">
        <v>1347</v>
      </c>
      <c r="H345" s="36" t="n">
        <v>0.3</v>
      </c>
      <c r="I345" s="37" t="n">
        <v>4.79</v>
      </c>
      <c r="J345" s="37" t="n">
        <v>19.17</v>
      </c>
      <c r="K345" s="38" t="n">
        <v>0</v>
      </c>
      <c r="L345" s="37" t="n">
        <v>0</v>
      </c>
      <c r="M345" s="37" t="n">
        <v>0</v>
      </c>
      <c r="N345" s="38" t="n">
        <v>4.22</v>
      </c>
      <c r="O345" s="37" t="n">
        <v>66921.7</v>
      </c>
      <c r="P345" s="29" t="inlineStr">
        <is>
          <t>http://t3.gstatic.com/shopping?q=tbn:ANd9GcQpaGnsQtryAZUNsHxErlJesBVuUj2GQwfdW4UkY8mwM-RkpqTSHDE1x7qT5Gw</t>
        </is>
      </c>
      <c r="Q345" s="29" t="inlineStr">
        <is>
          <t>Відповідає вимогам</t>
        </is>
      </c>
      <c r="R345" s="29" t="n"/>
      <c r="S345" s="29" t="inlineStr">
        <is>
          <t>грн15 880,00</t>
        </is>
      </c>
      <c r="T345" s="29" t="inlineStr">
        <is>
          <t>UAH</t>
        </is>
      </c>
      <c r="U345" s="39" t="inlineStr">
        <is>
          <t>WATCH</t>
        </is>
      </c>
      <c r="V345" s="40">
        <f>IFERROR(L345/J345,0)</f>
        <v/>
      </c>
      <c r="W345" s="29" t="inlineStr">
        <is>
          <t>Monitor performance and collect more data.</t>
        </is>
      </c>
      <c r="X345" s="29" t="inlineStr">
        <is>
          <t>Cost is below the 250 watch threshold.</t>
        </is>
      </c>
    </row>
    <row r="346">
      <c r="A346" s="29" t="inlineStr">
        <is>
          <t>average_price</t>
        </is>
      </c>
      <c r="B346" s="29" t="inlineStr">
        <is>
          <t>Medium priority</t>
        </is>
      </c>
      <c r="C346" s="29" t="inlineStr">
        <is>
          <t>average_price.csv</t>
        </is>
      </c>
      <c r="D346" s="29" t="inlineStr">
        <is>
          <t>706001860</t>
        </is>
      </c>
      <c r="E346" s="29" t="inlineStr">
        <is>
          <t>Ричаг задній лівий BRP Can-Am Outlander Renegade G2 2012-2016</t>
        </is>
      </c>
      <c r="F346" s="35" t="n">
        <v>5</v>
      </c>
      <c r="G346" s="35" t="n">
        <v>227</v>
      </c>
      <c r="H346" s="36" t="n">
        <v>2.2</v>
      </c>
      <c r="I346" s="37" t="n">
        <v>27.95</v>
      </c>
      <c r="J346" s="37" t="n">
        <v>139.76</v>
      </c>
      <c r="K346" s="38" t="n">
        <v>0</v>
      </c>
      <c r="L346" s="37" t="n">
        <v>0</v>
      </c>
      <c r="M346" s="37" t="n">
        <v>0</v>
      </c>
      <c r="N346" s="38" t="n">
        <v>0</v>
      </c>
      <c r="O346" s="37" t="n">
        <v>0</v>
      </c>
      <c r="P346" s="29" t="inlineStr">
        <is>
          <t>http://t2.gstatic.com/shopping?q=tbn:ANd9GcSUnVvAC2OYSYwfZQcQia8aP3XJbF0Z06gfgIzafV_CTDRg8FmPJxHZoYuaY-0s3r9-MJgv8un1</t>
        </is>
      </c>
      <c r="Q346" s="29" t="inlineStr">
        <is>
          <t>Відповідає вимогам</t>
        </is>
      </c>
      <c r="R346" s="29" t="n"/>
      <c r="S346" s="29" t="inlineStr">
        <is>
          <t>грн16 426,00</t>
        </is>
      </c>
      <c r="T346" s="29" t="inlineStr">
        <is>
          <t>UAH</t>
        </is>
      </c>
      <c r="U346" s="39" t="inlineStr">
        <is>
          <t>WATCH</t>
        </is>
      </c>
      <c r="V346" s="40">
        <f>IFERROR(L346/J346,0)</f>
        <v/>
      </c>
      <c r="W346" s="29" t="inlineStr">
        <is>
          <t>Monitor performance and collect more data.</t>
        </is>
      </c>
      <c r="X346" s="29" t="inlineStr">
        <is>
          <t>Cost is below the 250 watch threshold.</t>
        </is>
      </c>
    </row>
    <row r="347">
      <c r="A347" s="29" t="inlineStr">
        <is>
          <t>average_price</t>
        </is>
      </c>
      <c r="B347" s="29" t="inlineStr">
        <is>
          <t>Medium priority</t>
        </is>
      </c>
      <c r="C347" s="29" t="inlineStr">
        <is>
          <t>average_price.csv</t>
        </is>
      </c>
      <c r="D347" s="29" t="inlineStr">
        <is>
          <t>2502-307</t>
        </is>
      </c>
      <c r="E347" s="29" t="inlineStr">
        <is>
          <t>Піввісь передня Arctic Cat 700 1000 2015-2019</t>
        </is>
      </c>
      <c r="F347" s="35" t="n">
        <v>0</v>
      </c>
      <c r="G347" s="35" t="n">
        <v>61</v>
      </c>
      <c r="H347" s="36" t="n">
        <v>0</v>
      </c>
      <c r="I347" s="37" t="n">
        <v>0</v>
      </c>
      <c r="J347" s="37" t="n">
        <v>0</v>
      </c>
      <c r="K347" s="38" t="n">
        <v>0</v>
      </c>
      <c r="L347" s="37" t="n">
        <v>0</v>
      </c>
      <c r="M347" s="37" t="n">
        <v>0</v>
      </c>
      <c r="N347" s="38" t="n">
        <v>0</v>
      </c>
      <c r="O347" s="37" t="n">
        <v>0</v>
      </c>
      <c r="P347" s="29" t="inlineStr">
        <is>
          <t>http://t1.gstatic.com/shopping?q=tbn:ANd9GcR6f4PPrioDUJ9d5nk5XeItcdTdEZIHSVoRVHoicSE0AAW3RHwDaTg1wkWkIA5KvejV2Zhl9Hw</t>
        </is>
      </c>
      <c r="Q347" s="29" t="inlineStr">
        <is>
          <t>Відповідає вимогам</t>
        </is>
      </c>
      <c r="R347" s="29" t="n"/>
      <c r="S347" s="29" t="inlineStr">
        <is>
          <t>грн24 889,00</t>
        </is>
      </c>
      <c r="T347" s="29" t="inlineStr">
        <is>
          <t>UAH</t>
        </is>
      </c>
      <c r="U347" s="39" t="inlineStr">
        <is>
          <t>WATCH</t>
        </is>
      </c>
      <c r="V347" s="40">
        <f>IFERROR(L347/J347,0)</f>
        <v/>
      </c>
      <c r="W347" s="29" t="inlineStr">
        <is>
          <t>Monitor performance and collect more data.</t>
        </is>
      </c>
      <c r="X347" s="29" t="inlineStr">
        <is>
          <t>Cost is below the 250 watch threshold.</t>
        </is>
      </c>
    </row>
    <row r="348">
      <c r="A348" s="29" t="inlineStr">
        <is>
          <t>average_price</t>
        </is>
      </c>
      <c r="B348" s="29" t="inlineStr">
        <is>
          <t>Medium priority</t>
        </is>
      </c>
      <c r="C348" s="29" t="inlineStr">
        <is>
          <t>average_price.csv</t>
        </is>
      </c>
      <c r="D348" s="29" t="inlineStr">
        <is>
          <t>715003680</t>
        </is>
      </c>
      <c r="E348" s="29" t="inlineStr">
        <is>
          <t>Бампер передній BRP Can-Am Maverick Trail 700 800 1000, Maverick Sport 1000</t>
        </is>
      </c>
      <c r="F348" s="35" t="n">
        <v>19</v>
      </c>
      <c r="G348" s="35" t="n">
        <v>2386</v>
      </c>
      <c r="H348" s="36" t="n">
        <v>0.8</v>
      </c>
      <c r="I348" s="37" t="n">
        <v>4.36</v>
      </c>
      <c r="J348" s="37" t="n">
        <v>82.79000000000001</v>
      </c>
      <c r="K348" s="38" t="n">
        <v>0</v>
      </c>
      <c r="L348" s="37" t="n">
        <v>0</v>
      </c>
      <c r="M348" s="37" t="n">
        <v>0</v>
      </c>
      <c r="N348" s="38" t="n">
        <v>0</v>
      </c>
      <c r="O348" s="37" t="n">
        <v>0</v>
      </c>
      <c r="P348" s="29" t="inlineStr">
        <is>
          <t>http://t2.gstatic.com/shopping?q=tbn:ANd9GcRLW_cu3aH_0g1GzH4qcfvJTDWSEHItupsE00J2FKYO5tVV8O04qI8MwoALOxk</t>
        </is>
      </c>
      <c r="Q348" s="29" t="inlineStr">
        <is>
          <t>Відповідає вимогам</t>
        </is>
      </c>
      <c r="R348" s="29" t="n"/>
      <c r="S348" s="29" t="inlineStr">
        <is>
          <t>грн17 973,00</t>
        </is>
      </c>
      <c r="T348" s="29" t="inlineStr">
        <is>
          <t>UAH</t>
        </is>
      </c>
      <c r="U348" s="39" t="inlineStr">
        <is>
          <t>WATCH</t>
        </is>
      </c>
      <c r="V348" s="40">
        <f>IFERROR(L348/J348,0)</f>
        <v/>
      </c>
      <c r="W348" s="29" t="inlineStr">
        <is>
          <t>Monitor performance and collect more data.</t>
        </is>
      </c>
      <c r="X348" s="29" t="inlineStr">
        <is>
          <t>Cost is below the 250 watch threshold.</t>
        </is>
      </c>
    </row>
    <row r="349">
      <c r="A349" s="29" t="inlineStr">
        <is>
          <t>average_price</t>
        </is>
      </c>
      <c r="B349" s="29" t="inlineStr">
        <is>
          <t>Medium priority</t>
        </is>
      </c>
      <c r="C349" s="29" t="inlineStr">
        <is>
          <t>average_price.csv</t>
        </is>
      </c>
      <c r="D349" s="29" t="inlineStr">
        <is>
          <t>49118-1238</t>
        </is>
      </c>
      <c r="E349" s="29" t="inlineStr">
        <is>
          <t>Розподільний вал Kawasaki Brute Force 650, Prairie 650 700</t>
        </is>
      </c>
      <c r="F349" s="35" t="n">
        <v>0</v>
      </c>
      <c r="G349" s="35" t="n">
        <v>7</v>
      </c>
      <c r="H349" s="36" t="n">
        <v>0</v>
      </c>
      <c r="I349" s="37" t="n">
        <v>0</v>
      </c>
      <c r="J349" s="37" t="n">
        <v>0</v>
      </c>
      <c r="K349" s="38" t="n">
        <v>0</v>
      </c>
      <c r="L349" s="37" t="n">
        <v>0</v>
      </c>
      <c r="M349" s="37" t="n">
        <v>0</v>
      </c>
      <c r="N349" s="38" t="n">
        <v>0</v>
      </c>
      <c r="O349" s="37" t="n">
        <v>0</v>
      </c>
      <c r="P349" s="29" t="inlineStr">
        <is>
          <t>http://t0.gstatic.com/shopping?q=tbn:ANd9GcQAOXyMGhnRcVoAgd2DN74jMQjRXfVvXkhhqNZEkdBC0h3EXIt8glYeF9DuuOEf5n_XQooEZJpa</t>
        </is>
      </c>
      <c r="Q349" s="29" t="inlineStr">
        <is>
          <t>Відповідає вимогам</t>
        </is>
      </c>
      <c r="R349" s="29" t="n"/>
      <c r="S349" s="29" t="inlineStr">
        <is>
          <t>грн13 468,00</t>
        </is>
      </c>
      <c r="T349" s="29" t="inlineStr">
        <is>
          <t>UAH</t>
        </is>
      </c>
      <c r="U349" s="39" t="inlineStr">
        <is>
          <t>WATCH</t>
        </is>
      </c>
      <c r="V349" s="40">
        <f>IFERROR(L349/J349,0)</f>
        <v/>
      </c>
      <c r="W349" s="29" t="inlineStr">
        <is>
          <t>Monitor performance and collect more data.</t>
        </is>
      </c>
      <c r="X349" s="29" t="inlineStr">
        <is>
          <t>Cost is below the 250 watch threshold.</t>
        </is>
      </c>
    </row>
    <row r="350">
      <c r="A350" s="29" t="inlineStr">
        <is>
          <t>average_price</t>
        </is>
      </c>
      <c r="B350" s="29" t="inlineStr">
        <is>
          <t>Medium priority</t>
        </is>
      </c>
      <c r="C350" s="29" t="inlineStr">
        <is>
          <t>average_price.csv</t>
        </is>
      </c>
      <c r="D350" s="29" t="inlineStr">
        <is>
          <t>ab6-ca-8-231</t>
        </is>
      </c>
      <c r="E350" s="29" t="inlineStr">
        <is>
          <t>Піввісь передня права BRP Can-Am Outlander Renegade 570 650 850 1000 2019-2024</t>
        </is>
      </c>
      <c r="F350" s="35" t="n">
        <v>0</v>
      </c>
      <c r="G350" s="35" t="n">
        <v>0</v>
      </c>
      <c r="H350" s="36" t="n"/>
      <c r="I350" s="37" t="n">
        <v>0</v>
      </c>
      <c r="J350" s="37" t="n">
        <v>0</v>
      </c>
      <c r="K350" s="38" t="n">
        <v>0</v>
      </c>
      <c r="L350" s="37" t="n">
        <v>0</v>
      </c>
      <c r="M350" s="37" t="n">
        <v>0</v>
      </c>
      <c r="N350" s="38" t="n">
        <v>0</v>
      </c>
      <c r="O350" s="37" t="n">
        <v>0</v>
      </c>
      <c r="P350" s="29" t="inlineStr">
        <is>
          <t>http://t3.gstatic.com/shopping?q=tbn:ANd9GcTy9oR18nU3YhkFmTCr85rkGvFZV2E5RsB2n53EXdSDg9cg3xJVBYpe5u4nVdLfvI-xCE6w-SCN</t>
        </is>
      </c>
      <c r="Q350" s="29" t="inlineStr">
        <is>
          <t>Відповідає вимогам</t>
        </is>
      </c>
      <c r="R350" s="29" t="n"/>
      <c r="S350" s="29" t="inlineStr">
        <is>
          <t>грн10 329,00</t>
        </is>
      </c>
      <c r="T350" s="29" t="inlineStr">
        <is>
          <t>UAH</t>
        </is>
      </c>
      <c r="U350" s="39" t="inlineStr">
        <is>
          <t>WATCH</t>
        </is>
      </c>
      <c r="V350" s="40">
        <f>IFERROR(L350/J350,0)</f>
        <v/>
      </c>
      <c r="W350" s="29" t="inlineStr">
        <is>
          <t>Monitor performance and collect more data.</t>
        </is>
      </c>
      <c r="X350" s="29" t="inlineStr">
        <is>
          <t>Cost is below the 250 watch threshold.</t>
        </is>
      </c>
    </row>
    <row r="351">
      <c r="A351" s="29" t="inlineStr">
        <is>
          <t>average_price</t>
        </is>
      </c>
      <c r="B351" s="29" t="inlineStr">
        <is>
          <t>Medium priority</t>
        </is>
      </c>
      <c r="C351" s="29" t="inlineStr">
        <is>
          <t>average_price.csv</t>
        </is>
      </c>
      <c r="D351" s="29" t="inlineStr">
        <is>
          <t>41431-hn8-000</t>
        </is>
      </c>
      <c r="E351" s="29" t="inlineStr">
        <is>
          <t>Планетарка заднього редуктора Honda TRX 420 Rancher (09-14), 650 680 Rincon, 700 Rubicon (41T)</t>
        </is>
      </c>
      <c r="F351" s="35" t="n">
        <v>0</v>
      </c>
      <c r="G351" s="35" t="n">
        <v>0</v>
      </c>
      <c r="H351" s="36" t="n"/>
      <c r="I351" s="37" t="n">
        <v>0</v>
      </c>
      <c r="J351" s="37" t="n">
        <v>0</v>
      </c>
      <c r="K351" s="38" t="n">
        <v>0</v>
      </c>
      <c r="L351" s="37" t="n">
        <v>0</v>
      </c>
      <c r="M351" s="37" t="n">
        <v>0</v>
      </c>
      <c r="N351" s="38" t="n">
        <v>0</v>
      </c>
      <c r="O351" s="37" t="n">
        <v>0</v>
      </c>
      <c r="P351" s="29" t="inlineStr">
        <is>
          <t>http://t0.gstatic.com/shopping?q=tbn:ANd9GcTQXX7JCSueCVrNzyV2fQCqVfiDWRadfxy6T8VGViV0m0KCeSAacntveCp8fSPtbGxJHOP9A5g</t>
        </is>
      </c>
      <c r="Q351" s="29" t="inlineStr">
        <is>
          <t>Відповідає вимогам</t>
        </is>
      </c>
      <c r="R351" s="29" t="n"/>
      <c r="S351" s="29" t="inlineStr">
        <is>
          <t>грн13 696,00</t>
        </is>
      </c>
      <c r="T351" s="29" t="inlineStr">
        <is>
          <t>UAH</t>
        </is>
      </c>
      <c r="U351" s="39" t="inlineStr">
        <is>
          <t>WATCH</t>
        </is>
      </c>
      <c r="V351" s="40">
        <f>IFERROR(L351/J351,0)</f>
        <v/>
      </c>
      <c r="W351" s="29" t="inlineStr">
        <is>
          <t>Monitor performance and collect more data.</t>
        </is>
      </c>
      <c r="X351" s="29" t="inlineStr">
        <is>
          <t>Cost is below the 250 watch threshold.</t>
        </is>
      </c>
    </row>
    <row r="352">
      <c r="A352" s="29" t="inlineStr">
        <is>
          <t>average_price</t>
        </is>
      </c>
      <c r="B352" s="29" t="inlineStr">
        <is>
          <t>Medium priority</t>
        </is>
      </c>
      <c r="C352" s="29" t="inlineStr">
        <is>
          <t>average_price.csv</t>
        </is>
      </c>
      <c r="D352" s="29" t="inlineStr">
        <is>
          <t>53310-hp0-b80</t>
        </is>
      </c>
      <c r="E352" s="29" t="inlineStr">
        <is>
          <t>Рульова колонка Honda TRX 500 Foreman (07-11), 500 Rubicon (07-14)</t>
        </is>
      </c>
      <c r="F352" s="35" t="n">
        <v>0</v>
      </c>
      <c r="G352" s="35" t="n">
        <v>0</v>
      </c>
      <c r="H352" s="36" t="n"/>
      <c r="I352" s="37" t="n">
        <v>0</v>
      </c>
      <c r="J352" s="37" t="n">
        <v>0</v>
      </c>
      <c r="K352" s="38" t="n">
        <v>0</v>
      </c>
      <c r="L352" s="37" t="n">
        <v>0</v>
      </c>
      <c r="M352" s="37" t="n">
        <v>0</v>
      </c>
      <c r="N352" s="38" t="n">
        <v>0</v>
      </c>
      <c r="O352" s="37" t="n">
        <v>0</v>
      </c>
      <c r="P352" s="29" t="inlineStr">
        <is>
          <t>http://t0.gstatic.com/shopping?q=tbn:ANd9GcQuoCXH0jxhfoS-hObkGXjlnRvBznrTC5Tg1BbXH_HGtx4wtgAIZSWvu_MvfYECLC2RtGk7iEZ8</t>
        </is>
      </c>
      <c r="Q352" s="29" t="inlineStr">
        <is>
          <t>Відповідає вимогам</t>
        </is>
      </c>
      <c r="R352" s="29" t="n"/>
      <c r="S352" s="29" t="inlineStr">
        <is>
          <t>грн17 472,00</t>
        </is>
      </c>
      <c r="T352" s="29" t="inlineStr">
        <is>
          <t>UAH</t>
        </is>
      </c>
      <c r="U352" s="39" t="inlineStr">
        <is>
          <t>WATCH</t>
        </is>
      </c>
      <c r="V352" s="40">
        <f>IFERROR(L352/J352,0)</f>
        <v/>
      </c>
      <c r="W352" s="29" t="inlineStr">
        <is>
          <t>Monitor performance and collect more data.</t>
        </is>
      </c>
      <c r="X352" s="29" t="inlineStr">
        <is>
          <t>Cost is below the 250 watch threshold.</t>
        </is>
      </c>
    </row>
    <row r="353">
      <c r="A353" s="29" t="inlineStr">
        <is>
          <t>average_price</t>
        </is>
      </c>
      <c r="B353" s="29" t="inlineStr">
        <is>
          <t>Medium priority</t>
        </is>
      </c>
      <c r="C353" s="29" t="inlineStr">
        <is>
          <t>average_price.csv</t>
        </is>
      </c>
      <c r="D353" s="29" t="inlineStr">
        <is>
          <t>14100-hn2-p00</t>
        </is>
      </c>
      <c r="E353" s="29" t="inlineStr">
        <is>
          <t>Розподільний вал Honda TRX 500 Rubicon 2001-2004</t>
        </is>
      </c>
      <c r="F353" s="35" t="n">
        <v>0</v>
      </c>
      <c r="G353" s="35" t="n">
        <v>0</v>
      </c>
      <c r="H353" s="36" t="n"/>
      <c r="I353" s="37" t="n">
        <v>0</v>
      </c>
      <c r="J353" s="37" t="n">
        <v>0</v>
      </c>
      <c r="K353" s="38" t="n">
        <v>0</v>
      </c>
      <c r="L353" s="37" t="n">
        <v>0</v>
      </c>
      <c r="M353" s="37" t="n">
        <v>0</v>
      </c>
      <c r="N353" s="38" t="n">
        <v>0</v>
      </c>
      <c r="O353" s="37" t="n">
        <v>0</v>
      </c>
      <c r="P353" s="29" t="inlineStr">
        <is>
          <t>http://t1.gstatic.com/shopping?q=tbn:ANd9GcR2ptRtnMtIfdlhoxA89_wjPfLJoOBXHbtbs2CN4MS9Et5nPa46ANlCm00D5b4T9m_8afD-HA</t>
        </is>
      </c>
      <c r="Q353" s="29" t="inlineStr">
        <is>
          <t>Відповідає вимогам</t>
        </is>
      </c>
      <c r="R353" s="29" t="n"/>
      <c r="S353" s="29" t="inlineStr">
        <is>
          <t>грн20 885,00</t>
        </is>
      </c>
      <c r="T353" s="29" t="inlineStr">
        <is>
          <t>UAH</t>
        </is>
      </c>
      <c r="U353" s="39" t="inlineStr">
        <is>
          <t>WATCH</t>
        </is>
      </c>
      <c r="V353" s="40">
        <f>IFERROR(L353/J353,0)</f>
        <v/>
      </c>
      <c r="W353" s="29" t="inlineStr">
        <is>
          <t>Monitor performance and collect more data.</t>
        </is>
      </c>
      <c r="X353" s="29" t="inlineStr">
        <is>
          <t>Cost is below the 250 watch threshold.</t>
        </is>
      </c>
    </row>
    <row r="354">
      <c r="A354" s="29" t="inlineStr">
        <is>
          <t>average_price</t>
        </is>
      </c>
      <c r="B354" s="29" t="inlineStr">
        <is>
          <t>Medium priority</t>
        </is>
      </c>
      <c r="C354" s="29" t="inlineStr">
        <is>
          <t>average_price.csv</t>
        </is>
      </c>
      <c r="D354" s="29" t="inlineStr">
        <is>
          <t>1913638</t>
        </is>
      </c>
      <c r="E354" s="29" t="inlineStr">
        <is>
          <t>Гальмівний супорт задній правий Polaris RZR XP 1000 2024+</t>
        </is>
      </c>
      <c r="F354" s="35" t="n">
        <v>0</v>
      </c>
      <c r="G354" s="35" t="n">
        <v>0</v>
      </c>
      <c r="H354" s="36" t="n"/>
      <c r="I354" s="37" t="n">
        <v>0</v>
      </c>
      <c r="J354" s="37" t="n">
        <v>0</v>
      </c>
      <c r="K354" s="38" t="n">
        <v>0</v>
      </c>
      <c r="L354" s="37" t="n">
        <v>0</v>
      </c>
      <c r="M354" s="37" t="n">
        <v>0</v>
      </c>
      <c r="N354" s="38" t="n">
        <v>0</v>
      </c>
      <c r="O354" s="37" t="n">
        <v>0</v>
      </c>
      <c r="P354" s="29" t="inlineStr">
        <is>
          <t>http://t3.gstatic.com/shopping?q=tbn:ANd9GcSW2unoEx8lEpuF3gPvSmW4OQqvRLhjsqA5sLRAZG58a-utimJshyZ2zf2QTpLhqOLbh7o09xY</t>
        </is>
      </c>
      <c r="Q354" s="29" t="inlineStr">
        <is>
          <t>Відповідає вимогам</t>
        </is>
      </c>
      <c r="R354" s="29" t="n"/>
      <c r="S354" s="29" t="inlineStr">
        <is>
          <t>грн15 425,00</t>
        </is>
      </c>
      <c r="T354" s="29" t="inlineStr">
        <is>
          <t>UAH</t>
        </is>
      </c>
      <c r="U354" s="39" t="inlineStr">
        <is>
          <t>WATCH</t>
        </is>
      </c>
      <c r="V354" s="40">
        <f>IFERROR(L354/J354,0)</f>
        <v/>
      </c>
      <c r="W354" s="29" t="inlineStr">
        <is>
          <t>Monitor performance and collect more data.</t>
        </is>
      </c>
      <c r="X354" s="29" t="inlineStr">
        <is>
          <t>Cost is below the 250 watch threshold.</t>
        </is>
      </c>
    </row>
    <row r="355">
      <c r="A355" s="29" t="inlineStr">
        <is>
          <t>average_price</t>
        </is>
      </c>
      <c r="B355" s="29" t="inlineStr">
        <is>
          <t>Medium priority</t>
        </is>
      </c>
      <c r="C355" s="29" t="inlineStr">
        <is>
          <t>average_price.csv</t>
        </is>
      </c>
      <c r="D355" s="29" t="inlineStr">
        <is>
          <t>62100-31g20-019</t>
        </is>
      </c>
      <c r="E355" s="29" t="inlineStr">
        <is>
          <t>Амортизатор задній Suzuki King Quad 750 2008-2018</t>
        </is>
      </c>
      <c r="F355" s="35" t="n">
        <v>0</v>
      </c>
      <c r="G355" s="35" t="n">
        <v>0</v>
      </c>
      <c r="H355" s="36" t="n"/>
      <c r="I355" s="37" t="n">
        <v>0</v>
      </c>
      <c r="J355" s="37" t="n">
        <v>0</v>
      </c>
      <c r="K355" s="38" t="n">
        <v>0</v>
      </c>
      <c r="L355" s="37" t="n">
        <v>0</v>
      </c>
      <c r="M355" s="37" t="n">
        <v>0</v>
      </c>
      <c r="N355" s="38" t="n">
        <v>0</v>
      </c>
      <c r="O355" s="37" t="n">
        <v>0</v>
      </c>
      <c r="P355" s="29" t="inlineStr">
        <is>
          <t>http://t0.gstatic.com/shopping?q=tbn:ANd9GcS3Ggb9Whie-LRkLSYgY3NQLsMHvzvx-M3rh0hrgnwIhU88Hak-FdPmYDX8XEwMA_kVRklu914</t>
        </is>
      </c>
      <c r="Q355" s="29" t="inlineStr">
        <is>
          <t>Відповідає вимогам</t>
        </is>
      </c>
      <c r="R355" s="29" t="n"/>
      <c r="S355" s="29" t="inlineStr">
        <is>
          <t>грн14 469,00</t>
        </is>
      </c>
      <c r="T355" s="29" t="inlineStr">
        <is>
          <t>UAH</t>
        </is>
      </c>
      <c r="U355" s="39" t="inlineStr">
        <is>
          <t>WATCH</t>
        </is>
      </c>
      <c r="V355" s="40">
        <f>IFERROR(L355/J355,0)</f>
        <v/>
      </c>
      <c r="W355" s="29" t="inlineStr">
        <is>
          <t>Monitor performance and collect more data.</t>
        </is>
      </c>
      <c r="X355" s="29" t="inlineStr">
        <is>
          <t>Cost is below the 250 watch threshold.</t>
        </is>
      </c>
    </row>
    <row r="356">
      <c r="A356" s="29" t="inlineStr">
        <is>
          <t>average_price</t>
        </is>
      </c>
      <c r="B356" s="29" t="inlineStr">
        <is>
          <t>Medium priority</t>
        </is>
      </c>
      <c r="C356" s="29" t="inlineStr">
        <is>
          <t>average_price.csv</t>
        </is>
      </c>
      <c r="D356" s="29" t="inlineStr">
        <is>
          <t>6b6-14451-01-00</t>
        </is>
      </c>
      <c r="E356" s="29" t="inlineStr">
        <is>
          <t>Повітряний фільтр для гідроциклів Yamaha 2002-2010</t>
        </is>
      </c>
      <c r="F356" s="35" t="n">
        <v>0</v>
      </c>
      <c r="G356" s="35" t="n">
        <v>0</v>
      </c>
      <c r="H356" s="36" t="n"/>
      <c r="I356" s="37" t="n">
        <v>0</v>
      </c>
      <c r="J356" s="37" t="n">
        <v>0</v>
      </c>
      <c r="K356" s="38" t="n">
        <v>0</v>
      </c>
      <c r="L356" s="37" t="n">
        <v>0</v>
      </c>
      <c r="M356" s="37" t="n">
        <v>0</v>
      </c>
      <c r="N356" s="38" t="n">
        <v>0</v>
      </c>
      <c r="O356" s="37" t="n">
        <v>0</v>
      </c>
      <c r="P356" s="29" t="inlineStr">
        <is>
          <t>http://t3.gstatic.com/shopping?q=tbn:ANd9GcRKqt5QHyaQCl8to33Fsi6de9wO5aCLVTs8A3YBL2S6nfFoxhk5L3v777Qyfr7GziqOqcvCCCk</t>
        </is>
      </c>
      <c r="Q356" s="29" t="inlineStr">
        <is>
          <t>Відповідає вимогам</t>
        </is>
      </c>
      <c r="R356" s="29" t="n"/>
      <c r="S356" s="29" t="inlineStr">
        <is>
          <t>грн11 421,00</t>
        </is>
      </c>
      <c r="T356" s="29" t="inlineStr">
        <is>
          <t>UAH</t>
        </is>
      </c>
      <c r="U356" s="39" t="inlineStr">
        <is>
          <t>WATCH</t>
        </is>
      </c>
      <c r="V356" s="40">
        <f>IFERROR(L356/J356,0)</f>
        <v/>
      </c>
      <c r="W356" s="29" t="inlineStr">
        <is>
          <t>Monitor performance and collect more data.</t>
        </is>
      </c>
      <c r="X356" s="29" t="inlineStr">
        <is>
          <t>Cost is below the 250 watch threshold.</t>
        </is>
      </c>
    </row>
    <row r="357">
      <c r="A357" s="29" t="inlineStr">
        <is>
          <t>average_price</t>
        </is>
      </c>
      <c r="B357" s="29" t="inlineStr">
        <is>
          <t>Medium priority</t>
        </is>
      </c>
      <c r="C357" s="29" t="inlineStr">
        <is>
          <t>average_price.csv</t>
        </is>
      </c>
      <c r="D357" s="29" t="inlineStr">
        <is>
          <t>420248658</t>
        </is>
      </c>
      <c r="E357" s="29" t="inlineStr">
        <is>
          <t>Грузики варіатора BRP Can-Am Maverick X3 2017-2021</t>
        </is>
      </c>
      <c r="F357" s="35" t="n">
        <v>0</v>
      </c>
      <c r="G357" s="35" t="n">
        <v>0</v>
      </c>
      <c r="H357" s="36" t="n"/>
      <c r="I357" s="37" t="n">
        <v>0</v>
      </c>
      <c r="J357" s="37" t="n">
        <v>0</v>
      </c>
      <c r="K357" s="38" t="n">
        <v>0</v>
      </c>
      <c r="L357" s="37" t="n">
        <v>0</v>
      </c>
      <c r="M357" s="37" t="n">
        <v>0</v>
      </c>
      <c r="N357" s="38" t="n">
        <v>0</v>
      </c>
      <c r="O357" s="37" t="n">
        <v>0</v>
      </c>
      <c r="P357" s="29" t="inlineStr">
        <is>
          <t>http://t3.gstatic.com/shopping?q=tbn:ANd9GcQLdlbJFzfFUz_RLfWXBxnFym7f_HlNGOQZGycl-iPYrefRlFEL9PAf7H99zn3se-AE-K_Wh9Y</t>
        </is>
      </c>
      <c r="Q357" s="29" t="inlineStr">
        <is>
          <t>Відповідає вимогам</t>
        </is>
      </c>
      <c r="R357" s="29" t="n"/>
      <c r="S357" s="29" t="inlineStr">
        <is>
          <t>грн19 565,00</t>
        </is>
      </c>
      <c r="T357" s="29" t="inlineStr">
        <is>
          <t>UAH</t>
        </is>
      </c>
      <c r="U357" s="39" t="inlineStr">
        <is>
          <t>WATCH</t>
        </is>
      </c>
      <c r="V357" s="40">
        <f>IFERROR(L357/J357,0)</f>
        <v/>
      </c>
      <c r="W357" s="29" t="inlineStr">
        <is>
          <t>Monitor performance and collect more data.</t>
        </is>
      </c>
      <c r="X357" s="29" t="inlineStr">
        <is>
          <t>Cost is below the 250 watch threshold.</t>
        </is>
      </c>
    </row>
    <row r="358">
      <c r="A358" s="29" t="inlineStr">
        <is>
          <t>average_price</t>
        </is>
      </c>
      <c r="B358" s="29" t="inlineStr">
        <is>
          <t>Medium priority</t>
        </is>
      </c>
      <c r="C358" s="29" t="inlineStr">
        <is>
          <t>average_price.csv</t>
        </is>
      </c>
      <c r="D358" s="29" t="inlineStr">
        <is>
          <t>2205244</t>
        </is>
      </c>
      <c r="E358" s="29" t="inlineStr">
        <is>
          <t>Поршень стандарт Polaris RZR 900 1000, Ranger 900 1000, Pro XD, General 1000, ACE 900</t>
        </is>
      </c>
      <c r="F358" s="35" t="n">
        <v>0</v>
      </c>
      <c r="G358" s="35" t="n">
        <v>0</v>
      </c>
      <c r="H358" s="36" t="n"/>
      <c r="I358" s="37" t="n">
        <v>0</v>
      </c>
      <c r="J358" s="37" t="n">
        <v>0</v>
      </c>
      <c r="K358" s="38" t="n">
        <v>0</v>
      </c>
      <c r="L358" s="37" t="n">
        <v>0</v>
      </c>
      <c r="M358" s="37" t="n">
        <v>0</v>
      </c>
      <c r="N358" s="38" t="n">
        <v>0</v>
      </c>
      <c r="O358" s="37" t="n">
        <v>0</v>
      </c>
      <c r="P358" s="29" t="inlineStr">
        <is>
          <t>http://t1.gstatic.com/shopping?q=tbn:ANd9GcQ43AkqkxvsB07fHhIfrQh5dj3E-czEbN8tQpqWTTj7WmR7kJeu7qZwT4xcwqEOCJn1HetzhwaT</t>
        </is>
      </c>
      <c r="Q358" s="29" t="inlineStr">
        <is>
          <t>Відповідає вимогам</t>
        </is>
      </c>
      <c r="R358" s="29" t="n"/>
      <c r="S358" s="29" t="inlineStr">
        <is>
          <t>грн11 876,00</t>
        </is>
      </c>
      <c r="T358" s="29" t="inlineStr">
        <is>
          <t>UAH</t>
        </is>
      </c>
      <c r="U358" s="39" t="inlineStr">
        <is>
          <t>WATCH</t>
        </is>
      </c>
      <c r="V358" s="40">
        <f>IFERROR(L358/J358,0)</f>
        <v/>
      </c>
      <c r="W358" s="29" t="inlineStr">
        <is>
          <t>Monitor performance and collect more data.</t>
        </is>
      </c>
      <c r="X358" s="29" t="inlineStr">
        <is>
          <t>Cost is below the 250 watch threshold.</t>
        </is>
      </c>
    </row>
    <row r="359">
      <c r="A359" s="29" t="inlineStr">
        <is>
          <t>average_price</t>
        </is>
      </c>
      <c r="B359" s="29" t="inlineStr">
        <is>
          <t>Medium priority</t>
        </is>
      </c>
      <c r="C359" s="29" t="inlineStr">
        <is>
          <t>average_price.csv</t>
        </is>
      </c>
      <c r="D359" s="29" t="inlineStr">
        <is>
          <t>705602046</t>
        </is>
      </c>
      <c r="E359" s="29" t="inlineStr">
        <is>
          <t>Гальмівний шланг передній з трійником BRP Can-Am Outlander G3L 2023-2024</t>
        </is>
      </c>
      <c r="F359" s="35" t="n">
        <v>0</v>
      </c>
      <c r="G359" s="35" t="n">
        <v>0</v>
      </c>
      <c r="H359" s="36" t="n"/>
      <c r="I359" s="37" t="n">
        <v>0</v>
      </c>
      <c r="J359" s="37" t="n">
        <v>0</v>
      </c>
      <c r="K359" s="38" t="n">
        <v>0</v>
      </c>
      <c r="L359" s="37" t="n">
        <v>0</v>
      </c>
      <c r="M359" s="37" t="n">
        <v>0</v>
      </c>
      <c r="N359" s="38" t="n">
        <v>0</v>
      </c>
      <c r="O359" s="37" t="n">
        <v>0</v>
      </c>
      <c r="P359" s="29" t="inlineStr">
        <is>
          <t>http://t0.gstatic.com/shopping?q=tbn:ANd9GcT_MxOuF2AvY158kmvlI3BS3FRpHEXj4q95vstjbCEREz_11sxqM_NDNbBnUXpfWRCSBEXWQ7N2</t>
        </is>
      </c>
      <c r="Q359" s="29" t="inlineStr">
        <is>
          <t>Відповідає вимогам</t>
        </is>
      </c>
      <c r="R359" s="29" t="n"/>
      <c r="S359" s="29" t="inlineStr">
        <is>
          <t>грн11 330,00</t>
        </is>
      </c>
      <c r="T359" s="29" t="inlineStr">
        <is>
          <t>UAH</t>
        </is>
      </c>
      <c r="U359" s="39" t="inlineStr">
        <is>
          <t>WATCH</t>
        </is>
      </c>
      <c r="V359" s="40">
        <f>IFERROR(L359/J359,0)</f>
        <v/>
      </c>
      <c r="W359" s="29" t="inlineStr">
        <is>
          <t>Monitor performance and collect more data.</t>
        </is>
      </c>
      <c r="X359" s="29" t="inlineStr">
        <is>
          <t>Cost is below the 250 watch threshold.</t>
        </is>
      </c>
    </row>
    <row r="360">
      <c r="A360" s="29" t="inlineStr">
        <is>
          <t>average_price</t>
        </is>
      </c>
      <c r="B360" s="29" t="inlineStr">
        <is>
          <t>Medium priority</t>
        </is>
      </c>
      <c r="C360" s="29" t="inlineStr">
        <is>
          <t>average_price.csv</t>
        </is>
      </c>
      <c r="D360" s="29" t="inlineStr">
        <is>
          <t>5uh-12170-00-00</t>
        </is>
      </c>
      <c r="E360" s="29" t="inlineStr">
        <is>
          <t>Розподільний вал Yamaha Bruin Raptor Wolverine 350</t>
        </is>
      </c>
      <c r="F360" s="35" t="n">
        <v>0</v>
      </c>
      <c r="G360" s="35" t="n">
        <v>0</v>
      </c>
      <c r="H360" s="36" t="n"/>
      <c r="I360" s="37" t="n">
        <v>0</v>
      </c>
      <c r="J360" s="37" t="n">
        <v>0</v>
      </c>
      <c r="K360" s="38" t="n">
        <v>0</v>
      </c>
      <c r="L360" s="37" t="n">
        <v>0</v>
      </c>
      <c r="M360" s="37" t="n">
        <v>0</v>
      </c>
      <c r="N360" s="38" t="n">
        <v>0</v>
      </c>
      <c r="O360" s="37" t="n">
        <v>0</v>
      </c>
      <c r="P360" s="29" t="inlineStr">
        <is>
          <t>http://t2.gstatic.com/shopping?q=tbn:ANd9GcTHpBgdkkXwCPj_wiyrvtJja6Cal5UkFIV4ST1MWNw2v08oPEoWPUdYtvIdJwjar_OGEh9fleCH</t>
        </is>
      </c>
      <c r="Q360" s="29" t="inlineStr">
        <is>
          <t>Відповідає вимогам</t>
        </is>
      </c>
      <c r="R360" s="29" t="n"/>
      <c r="S360" s="29" t="inlineStr">
        <is>
          <t>грн12 376,00</t>
        </is>
      </c>
      <c r="T360" s="29" t="inlineStr">
        <is>
          <t>UAH</t>
        </is>
      </c>
      <c r="U360" s="39" t="inlineStr">
        <is>
          <t>WATCH</t>
        </is>
      </c>
      <c r="V360" s="40">
        <f>IFERROR(L360/J360,0)</f>
        <v/>
      </c>
      <c r="W360" s="29" t="inlineStr">
        <is>
          <t>Monitor performance and collect more data.</t>
        </is>
      </c>
      <c r="X360" s="29" t="inlineStr">
        <is>
          <t>Cost is below the 250 watch threshold.</t>
        </is>
      </c>
    </row>
    <row r="361">
      <c r="A361" s="29" t="inlineStr">
        <is>
          <t>average_price</t>
        </is>
      </c>
      <c r="B361" s="29" t="inlineStr">
        <is>
          <t>Medium priority</t>
        </is>
      </c>
      <c r="C361" s="29" t="inlineStr">
        <is>
          <t>average_price.csv</t>
        </is>
      </c>
      <c r="D361" s="29" t="inlineStr">
        <is>
          <t>ab8-po-8-307</t>
        </is>
      </c>
      <c r="E361" s="29" t="inlineStr">
        <is>
          <t>Посилена піввісь передня Polaris RZR 570 800, Ranger 570 900 1000, Brutus 900 1000</t>
        </is>
      </c>
      <c r="F361" s="35" t="n">
        <v>0</v>
      </c>
      <c r="G361" s="35" t="n">
        <v>0</v>
      </c>
      <c r="H361" s="36" t="n"/>
      <c r="I361" s="37" t="n">
        <v>0</v>
      </c>
      <c r="J361" s="37" t="n">
        <v>0</v>
      </c>
      <c r="K361" s="38" t="n">
        <v>0</v>
      </c>
      <c r="L361" s="37" t="n">
        <v>0</v>
      </c>
      <c r="M361" s="37" t="n">
        <v>0</v>
      </c>
      <c r="N361" s="38" t="n">
        <v>0</v>
      </c>
      <c r="O361" s="37" t="n">
        <v>0</v>
      </c>
      <c r="P361" s="29" t="inlineStr">
        <is>
          <t>http://t3.gstatic.com/shopping?q=tbn:ANd9GcQXmq4cVJ4DmmoXYUW2B1PfRGLHrQo5XfToetpcWqHo6ju_-GVr86ICJdRFTLgvCaC72pTVX9Fp</t>
        </is>
      </c>
      <c r="Q361" s="29" t="inlineStr">
        <is>
          <t>Відповідає вимогам</t>
        </is>
      </c>
      <c r="R361" s="29" t="n"/>
      <c r="S361" s="29" t="inlineStr">
        <is>
          <t>грн11 694,00</t>
        </is>
      </c>
      <c r="T361" s="29" t="inlineStr">
        <is>
          <t>UAH</t>
        </is>
      </c>
      <c r="U361" s="39" t="inlineStr">
        <is>
          <t>WATCH</t>
        </is>
      </c>
      <c r="V361" s="40">
        <f>IFERROR(L361/J361,0)</f>
        <v/>
      </c>
      <c r="W361" s="29" t="inlineStr">
        <is>
          <t>Monitor performance and collect more data.</t>
        </is>
      </c>
      <c r="X361" s="29" t="inlineStr">
        <is>
          <t>Cost is below the 250 watch threshold.</t>
        </is>
      </c>
    </row>
    <row r="362">
      <c r="A362" s="29" t="inlineStr">
        <is>
          <t>average_price</t>
        </is>
      </c>
      <c r="B362" s="29" t="inlineStr">
        <is>
          <t>Medium priority</t>
        </is>
      </c>
      <c r="C362" s="29" t="inlineStr">
        <is>
          <t>average_price.csv</t>
        </is>
      </c>
      <c r="D362" s="29" t="inlineStr">
        <is>
          <t>706002094</t>
        </is>
      </c>
      <c r="E362" s="29" t="inlineStr">
        <is>
          <t>Ричаг задній верхній правий BRP Can-Am Maverick 1000 2014-2015 (Yellow)</t>
        </is>
      </c>
      <c r="F362" s="35" t="n">
        <v>0</v>
      </c>
      <c r="G362" s="35" t="n">
        <v>0</v>
      </c>
      <c r="H362" s="36" t="n"/>
      <c r="I362" s="37" t="n">
        <v>0</v>
      </c>
      <c r="J362" s="37" t="n">
        <v>0</v>
      </c>
      <c r="K362" s="38" t="n">
        <v>0</v>
      </c>
      <c r="L362" s="37" t="n">
        <v>0</v>
      </c>
      <c r="M362" s="37" t="n">
        <v>0</v>
      </c>
      <c r="N362" s="38" t="n">
        <v>0</v>
      </c>
      <c r="O362" s="37" t="n">
        <v>0</v>
      </c>
      <c r="P362" s="29" t="inlineStr">
        <is>
          <t>http://t3.gstatic.com/shopping?q=tbn:ANd9GcSikuU0isSWSFUfhLFMOPzKZydTnEWD6qk_HA4TXHWrEjaUJjnhCoFkvOOwfQ8W15mstbGcd9rH</t>
        </is>
      </c>
      <c r="Q362" s="29" t="inlineStr">
        <is>
          <t>Відповідає вимогам</t>
        </is>
      </c>
      <c r="R362" s="29" t="n"/>
      <c r="S362" s="29" t="inlineStr">
        <is>
          <t>грн10 010,00</t>
        </is>
      </c>
      <c r="T362" s="29" t="inlineStr">
        <is>
          <t>UAH</t>
        </is>
      </c>
      <c r="U362" s="39" t="inlineStr">
        <is>
          <t>WATCH</t>
        </is>
      </c>
      <c r="V362" s="40">
        <f>IFERROR(L362/J362,0)</f>
        <v/>
      </c>
      <c r="W362" s="29" t="inlineStr">
        <is>
          <t>Monitor performance and collect more data.</t>
        </is>
      </c>
      <c r="X362" s="29" t="inlineStr">
        <is>
          <t>Cost is below the 250 watch threshold.</t>
        </is>
      </c>
    </row>
    <row r="363">
      <c r="A363" s="29" t="inlineStr">
        <is>
          <t>average_price</t>
        </is>
      </c>
      <c r="B363" s="29" t="inlineStr">
        <is>
          <t>Medium priority</t>
        </is>
      </c>
      <c r="C363" s="29" t="inlineStr">
        <is>
          <t>average_price.csv</t>
        </is>
      </c>
      <c r="D363" s="29" t="inlineStr">
        <is>
          <t>2204960</t>
        </is>
      </c>
      <c r="E363" s="29" t="inlineStr">
        <is>
          <t>Поршень стандарт Polaris Sportsman 450 570, Ranger 530 570, RZR 570, Pro XD, ACE 570</t>
        </is>
      </c>
      <c r="F363" s="35" t="n">
        <v>0</v>
      </c>
      <c r="G363" s="35" t="n">
        <v>0</v>
      </c>
      <c r="H363" s="36" t="n"/>
      <c r="I363" s="37" t="n">
        <v>0</v>
      </c>
      <c r="J363" s="37" t="n">
        <v>0</v>
      </c>
      <c r="K363" s="38" t="n">
        <v>0</v>
      </c>
      <c r="L363" s="37" t="n">
        <v>0</v>
      </c>
      <c r="M363" s="37" t="n">
        <v>0</v>
      </c>
      <c r="N363" s="38" t="n">
        <v>0</v>
      </c>
      <c r="O363" s="37" t="n">
        <v>0</v>
      </c>
      <c r="P363" s="29" t="inlineStr">
        <is>
          <t>http://t2.gstatic.com/shopping?q=tbn:ANd9GcTEdCK66fQLlOHyKnRsGHo0M1yPs3HjcLBUhpIsojnYiDauIyY2vh_RFlCdOwF75B-133EH2wM</t>
        </is>
      </c>
      <c r="Q363" s="29" t="inlineStr">
        <is>
          <t>Відповідає вимогам</t>
        </is>
      </c>
      <c r="R363" s="29" t="n"/>
      <c r="S363" s="29" t="inlineStr">
        <is>
          <t>грн11 876,00</t>
        </is>
      </c>
      <c r="T363" s="29" t="inlineStr">
        <is>
          <t>UAH</t>
        </is>
      </c>
      <c r="U363" s="39" t="inlineStr">
        <is>
          <t>WATCH</t>
        </is>
      </c>
      <c r="V363" s="40">
        <f>IFERROR(L363/J363,0)</f>
        <v/>
      </c>
      <c r="W363" s="29" t="inlineStr">
        <is>
          <t>Monitor performance and collect more data.</t>
        </is>
      </c>
      <c r="X363" s="29" t="inlineStr">
        <is>
          <t>Cost is below the 250 watch threshold.</t>
        </is>
      </c>
    </row>
    <row r="364">
      <c r="A364" s="29" t="inlineStr">
        <is>
          <t>average_price</t>
        </is>
      </c>
      <c r="B364" s="29" t="inlineStr">
        <is>
          <t>Medium priority</t>
        </is>
      </c>
      <c r="C364" s="29" t="inlineStr">
        <is>
          <t>average_price.csv</t>
        </is>
      </c>
      <c r="D364" s="29" t="inlineStr">
        <is>
          <t>705402068</t>
        </is>
      </c>
      <c r="E364" s="29" t="inlineStr">
        <is>
          <t>Карданний вал передній BRP Can-Am Maverick​ 1000 2013-2018</t>
        </is>
      </c>
      <c r="F364" s="35" t="n">
        <v>0</v>
      </c>
      <c r="G364" s="35" t="n">
        <v>0</v>
      </c>
      <c r="H364" s="36" t="n"/>
      <c r="I364" s="37" t="n">
        <v>0</v>
      </c>
      <c r="J364" s="37" t="n">
        <v>0</v>
      </c>
      <c r="K364" s="38" t="n">
        <v>0</v>
      </c>
      <c r="L364" s="37" t="n">
        <v>0</v>
      </c>
      <c r="M364" s="37" t="n">
        <v>0</v>
      </c>
      <c r="N364" s="38" t="n">
        <v>0</v>
      </c>
      <c r="O364" s="37" t="n">
        <v>0</v>
      </c>
      <c r="P364" s="29" t="inlineStr">
        <is>
          <t>http://t3.gstatic.com/shopping?q=tbn:ANd9GcTlb2Vc7G9uq_901McZo7DUHwYunogbYL27RwkmzOsuXcdcHZreL9LdNwP5AYMUpSPwN6NMzYnN</t>
        </is>
      </c>
      <c r="Q364" s="29" t="inlineStr">
        <is>
          <t>Відповідає вимогам</t>
        </is>
      </c>
      <c r="R364" s="29" t="n"/>
      <c r="S364" s="29" t="inlineStr">
        <is>
          <t>грн13 332,00</t>
        </is>
      </c>
      <c r="T364" s="29" t="inlineStr">
        <is>
          <t>UAH</t>
        </is>
      </c>
      <c r="U364" s="39" t="inlineStr">
        <is>
          <t>WATCH</t>
        </is>
      </c>
      <c r="V364" s="40">
        <f>IFERROR(L364/J364,0)</f>
        <v/>
      </c>
      <c r="W364" s="29" t="inlineStr">
        <is>
          <t>Monitor performance and collect more data.</t>
        </is>
      </c>
      <c r="X364" s="29" t="inlineStr">
        <is>
          <t>Cost is below the 250 watch threshold.</t>
        </is>
      </c>
    </row>
    <row r="365">
      <c r="A365" s="29" t="inlineStr">
        <is>
          <t>average_price</t>
        </is>
      </c>
      <c r="B365" s="29" t="inlineStr">
        <is>
          <t>Medium priority</t>
        </is>
      </c>
      <c r="C365" s="29" t="inlineStr">
        <is>
          <t>average_price.csv</t>
        </is>
      </c>
      <c r="D365" s="29" t="inlineStr">
        <is>
          <t>705017558</t>
        </is>
      </c>
      <c r="E365" s="29" t="inlineStr">
        <is>
          <t>Панель задня BRP Can-Am Maverick X3</t>
        </is>
      </c>
      <c r="F365" s="35" t="n">
        <v>0</v>
      </c>
      <c r="G365" s="35" t="n">
        <v>0</v>
      </c>
      <c r="H365" s="36" t="n"/>
      <c r="I365" s="37" t="n">
        <v>0</v>
      </c>
      <c r="J365" s="37" t="n">
        <v>0</v>
      </c>
      <c r="K365" s="38" t="n">
        <v>0</v>
      </c>
      <c r="L365" s="37" t="n">
        <v>0</v>
      </c>
      <c r="M365" s="37" t="n">
        <v>0</v>
      </c>
      <c r="N365" s="38" t="n">
        <v>0</v>
      </c>
      <c r="O365" s="37" t="n">
        <v>0</v>
      </c>
      <c r="P365" s="29" t="inlineStr">
        <is>
          <t>http://t1.gstatic.com/shopping?q=tbn:ANd9GcSjZUHzSEF2HTvvnh1Va77sbj_smAsB_DrOFYuZQTHi4pVkT6Hkex7dOj8v0VtdYJDZwvUKDbL1</t>
        </is>
      </c>
      <c r="Q365" s="29" t="inlineStr">
        <is>
          <t>Відповідає вимогам</t>
        </is>
      </c>
      <c r="R365" s="29" t="n"/>
      <c r="S365" s="29" t="inlineStr">
        <is>
          <t>грн11 421,00</t>
        </is>
      </c>
      <c r="T365" s="29" t="inlineStr">
        <is>
          <t>UAH</t>
        </is>
      </c>
      <c r="U365" s="39" t="inlineStr">
        <is>
          <t>WATCH</t>
        </is>
      </c>
      <c r="V365" s="40">
        <f>IFERROR(L365/J365,0)</f>
        <v/>
      </c>
      <c r="W365" s="29" t="inlineStr">
        <is>
          <t>Monitor performance and collect more data.</t>
        </is>
      </c>
      <c r="X365" s="29" t="inlineStr">
        <is>
          <t>Cost is below the 250 watch threshold.</t>
        </is>
      </c>
    </row>
    <row r="366">
      <c r="A366" s="29" t="inlineStr">
        <is>
          <t>average_price</t>
        </is>
      </c>
      <c r="B366" s="29" t="inlineStr">
        <is>
          <t>Medium priority</t>
        </is>
      </c>
      <c r="C366" s="29" t="inlineStr">
        <is>
          <t>average_price.csv</t>
        </is>
      </c>
      <c r="D366" s="29" t="inlineStr">
        <is>
          <t>49118-0939</t>
        </is>
      </c>
      <c r="E366" s="29" t="inlineStr">
        <is>
          <t>Розподільний вал Kawasaki Teryx 800​</t>
        </is>
      </c>
      <c r="F366" s="35" t="n">
        <v>0</v>
      </c>
      <c r="G366" s="35" t="n">
        <v>0</v>
      </c>
      <c r="H366" s="36" t="n"/>
      <c r="I366" s="37" t="n">
        <v>0</v>
      </c>
      <c r="J366" s="37" t="n">
        <v>0</v>
      </c>
      <c r="K366" s="38" t="n">
        <v>0</v>
      </c>
      <c r="L366" s="37" t="n">
        <v>0</v>
      </c>
      <c r="M366" s="37" t="n">
        <v>0</v>
      </c>
      <c r="N366" s="38" t="n">
        <v>0</v>
      </c>
      <c r="O366" s="37" t="n">
        <v>0</v>
      </c>
      <c r="P366" s="29" t="inlineStr">
        <is>
          <t>http://t3.gstatic.com/shopping?q=tbn:ANd9GcSfhE3uKAPF8gxy_Sfd6-Xg19jIDNTnIyqZyLvaIl_kCRJHjetRj8Rq0lRWAUJutqBThcYS-ehG</t>
        </is>
      </c>
      <c r="Q366" s="29" t="inlineStr">
        <is>
          <t>Відповідає вимогам</t>
        </is>
      </c>
      <c r="R366" s="29" t="n"/>
      <c r="S366" s="29" t="inlineStr">
        <is>
          <t>грн12 877,00</t>
        </is>
      </c>
      <c r="T366" s="29" t="inlineStr">
        <is>
          <t>UAH</t>
        </is>
      </c>
      <c r="U366" s="39" t="inlineStr">
        <is>
          <t>WATCH</t>
        </is>
      </c>
      <c r="V366" s="40">
        <f>IFERROR(L366/J366,0)</f>
        <v/>
      </c>
      <c r="W366" s="29" t="inlineStr">
        <is>
          <t>Monitor performance and collect more data.</t>
        </is>
      </c>
      <c r="X366" s="29" t="inlineStr">
        <is>
          <t>Cost is below the 250 watch threshold.</t>
        </is>
      </c>
    </row>
    <row r="367">
      <c r="A367" s="29" t="inlineStr">
        <is>
          <t>average_price</t>
        </is>
      </c>
      <c r="B367" s="29" t="inlineStr">
        <is>
          <t>Medium priority</t>
        </is>
      </c>
      <c r="C367" s="29" t="inlineStr">
        <is>
          <t>average_price.csv</t>
        </is>
      </c>
      <c r="D367" s="29" t="inlineStr">
        <is>
          <t>431-01026</t>
        </is>
      </c>
      <c r="E367" s="29" t="inlineStr">
        <is>
          <t>Лебідка All Balls 4500S</t>
        </is>
      </c>
      <c r="F367" s="35" t="n">
        <v>0</v>
      </c>
      <c r="G367" s="35" t="n">
        <v>0</v>
      </c>
      <c r="H367" s="36" t="n"/>
      <c r="I367" s="37" t="n">
        <v>0</v>
      </c>
      <c r="J367" s="37" t="n">
        <v>0</v>
      </c>
      <c r="K367" s="38" t="n">
        <v>0</v>
      </c>
      <c r="L367" s="37" t="n">
        <v>0</v>
      </c>
      <c r="M367" s="37" t="n">
        <v>0</v>
      </c>
      <c r="N367" s="38" t="n">
        <v>0</v>
      </c>
      <c r="O367" s="37" t="n">
        <v>0</v>
      </c>
      <c r="P367" s="29" t="inlineStr">
        <is>
          <t>http://t2.gstatic.com/shopping?q=tbn:ANd9GcTOgeVAsvu8A6CGvDsK84mP9JBxRwjnbXnJvzZtY4Ywm7pxki3f8Vt-o-HVAA</t>
        </is>
      </c>
      <c r="Q367" s="29" t="inlineStr">
        <is>
          <t>Відповідає вимогам</t>
        </is>
      </c>
      <c r="R367" s="29" t="n"/>
      <c r="S367" s="29" t="inlineStr">
        <is>
          <t>грн17 518,00</t>
        </is>
      </c>
      <c r="T367" s="29" t="inlineStr">
        <is>
          <t>UAH</t>
        </is>
      </c>
      <c r="U367" s="39" t="inlineStr">
        <is>
          <t>WATCH</t>
        </is>
      </c>
      <c r="V367" s="40">
        <f>IFERROR(L367/J367,0)</f>
        <v/>
      </c>
      <c r="W367" s="29" t="inlineStr">
        <is>
          <t>Monitor performance and collect more data.</t>
        </is>
      </c>
      <c r="X367" s="29" t="inlineStr">
        <is>
          <t>Cost is below the 250 watch threshold.</t>
        </is>
      </c>
    </row>
    <row r="368">
      <c r="A368" s="29" t="inlineStr">
        <is>
          <t>average_price</t>
        </is>
      </c>
      <c r="B368" s="29" t="inlineStr">
        <is>
          <t>Medium priority</t>
        </is>
      </c>
      <c r="C368" s="29" t="inlineStr">
        <is>
          <t>average_price.csv</t>
        </is>
      </c>
      <c r="D368" s="29" t="inlineStr">
        <is>
          <t>31200-hr0-f01</t>
        </is>
      </c>
      <c r="E368" s="29" t="inlineStr">
        <is>
          <t>Стартер Honda TRX 420 Rancher (07-19), 500 Foreman (12-19), 500 Rubicon (15-19), SXS 500 Pioneer (14-21)</t>
        </is>
      </c>
      <c r="F368" s="35" t="n">
        <v>0</v>
      </c>
      <c r="G368" s="35" t="n">
        <v>0</v>
      </c>
      <c r="H368" s="36" t="n"/>
      <c r="I368" s="37" t="n">
        <v>0</v>
      </c>
      <c r="J368" s="37" t="n">
        <v>0</v>
      </c>
      <c r="K368" s="38" t="n">
        <v>0</v>
      </c>
      <c r="L368" s="37" t="n">
        <v>0</v>
      </c>
      <c r="M368" s="37" t="n">
        <v>0</v>
      </c>
      <c r="N368" s="38" t="n">
        <v>0</v>
      </c>
      <c r="O368" s="37" t="n">
        <v>0</v>
      </c>
      <c r="P368" s="29" t="inlineStr">
        <is>
          <t>http://t0.gstatic.com/shopping?q=tbn:ANd9GcT8oNr0LLnPgtp1yjWd-uYr1p2h8JtPb2pIw_qf0ALlDivHUph3vQF-DO3vaw_kKRELyfPrGoc</t>
        </is>
      </c>
      <c r="Q368" s="29" t="inlineStr">
        <is>
          <t>Відповідає вимогам</t>
        </is>
      </c>
      <c r="R368" s="29" t="n"/>
      <c r="S368" s="29" t="inlineStr">
        <is>
          <t>грн23 023,00</t>
        </is>
      </c>
      <c r="T368" s="29" t="inlineStr">
        <is>
          <t>UAH</t>
        </is>
      </c>
      <c r="U368" s="39" t="inlineStr">
        <is>
          <t>WATCH</t>
        </is>
      </c>
      <c r="V368" s="40">
        <f>IFERROR(L368/J368,0)</f>
        <v/>
      </c>
      <c r="W368" s="29" t="inlineStr">
        <is>
          <t>Monitor performance and collect more data.</t>
        </is>
      </c>
      <c r="X368" s="29" t="inlineStr">
        <is>
          <t>Cost is below the 250 watch threshold.</t>
        </is>
      </c>
    </row>
    <row r="369">
      <c r="A369" s="29" t="inlineStr">
        <is>
          <t>average_price</t>
        </is>
      </c>
      <c r="B369" s="29" t="inlineStr">
        <is>
          <t>Medium priority</t>
        </is>
      </c>
      <c r="C369" s="29" t="inlineStr">
        <is>
          <t>average_price.csv</t>
        </is>
      </c>
      <c r="D369" s="29" t="inlineStr">
        <is>
          <t>0449259</t>
        </is>
      </c>
      <c r="E369" s="29" t="inlineStr">
        <is>
          <t>Бризговикі BRP Can-Am Maverick R</t>
        </is>
      </c>
      <c r="F369" s="35" t="n">
        <v>0</v>
      </c>
      <c r="G369" s="35" t="n">
        <v>0</v>
      </c>
      <c r="H369" s="36" t="n"/>
      <c r="I369" s="37" t="n">
        <v>0</v>
      </c>
      <c r="J369" s="37" t="n">
        <v>0</v>
      </c>
      <c r="K369" s="38" t="n">
        <v>0</v>
      </c>
      <c r="L369" s="37" t="n">
        <v>0</v>
      </c>
      <c r="M369" s="37" t="n">
        <v>0</v>
      </c>
      <c r="N369" s="38" t="n">
        <v>0</v>
      </c>
      <c r="O369" s="37" t="n">
        <v>0</v>
      </c>
      <c r="P369" s="29" t="inlineStr">
        <is>
          <t>http://t1.gstatic.com/shopping?q=tbn:ANd9GcSknC5nrnUG7GdxLyuWFfIQcrQOUK27S-4XxzlZuuzzwoLLSjk8cbbSdBVXFFxJKECzb-2FPg2a</t>
        </is>
      </c>
      <c r="Q369" s="29" t="inlineStr">
        <is>
          <t>Відповідає вимогам</t>
        </is>
      </c>
      <c r="R369" s="29" t="n"/>
      <c r="S369" s="29" t="inlineStr">
        <is>
          <t>грн11 375,00</t>
        </is>
      </c>
      <c r="T369" s="29" t="inlineStr">
        <is>
          <t>UAH</t>
        </is>
      </c>
      <c r="U369" s="39" t="inlineStr">
        <is>
          <t>WATCH</t>
        </is>
      </c>
      <c r="V369" s="40">
        <f>IFERROR(L369/J369,0)</f>
        <v/>
      </c>
      <c r="W369" s="29" t="inlineStr">
        <is>
          <t>Monitor performance and collect more data.</t>
        </is>
      </c>
      <c r="X369" s="29" t="inlineStr">
        <is>
          <t>Cost is below the 250 watch threshold.</t>
        </is>
      </c>
    </row>
    <row r="370">
      <c r="A370" s="29" t="inlineStr">
        <is>
          <t>average_price</t>
        </is>
      </c>
      <c r="B370" s="29" t="inlineStr">
        <is>
          <t>Medium priority</t>
        </is>
      </c>
      <c r="C370" s="29" t="inlineStr">
        <is>
          <t>average_price.csv</t>
        </is>
      </c>
      <c r="D370" s="29" t="inlineStr">
        <is>
          <t>9290400407</t>
        </is>
      </c>
      <c r="E370" s="29" t="inlineStr">
        <is>
          <t>Шолом BRP Can-Am Exome Grey (S)</t>
        </is>
      </c>
      <c r="F370" s="35" t="n">
        <v>0</v>
      </c>
      <c r="G370" s="35" t="n">
        <v>1</v>
      </c>
      <c r="H370" s="36" t="n">
        <v>0</v>
      </c>
      <c r="I370" s="37" t="n">
        <v>0</v>
      </c>
      <c r="J370" s="37" t="n">
        <v>0</v>
      </c>
      <c r="K370" s="38" t="n">
        <v>0</v>
      </c>
      <c r="L370" s="37" t="n">
        <v>0</v>
      </c>
      <c r="M370" s="37" t="n">
        <v>0</v>
      </c>
      <c r="N370" s="38" t="n">
        <v>0</v>
      </c>
      <c r="O370" s="37" t="n">
        <v>0</v>
      </c>
      <c r="P370" s="29" t="inlineStr">
        <is>
          <t>http://t1.gstatic.com/shopping?q=tbn:ANd9GcRA_YGvlEh6_rZ_pR1804kUWjdtxBJAyNk1xxBw1zG4R0taUs3ERYrkcp3F4N63ULibh2TjA3k</t>
        </is>
      </c>
      <c r="Q370" s="29" t="inlineStr">
        <is>
          <t>Відповідає вимогам</t>
        </is>
      </c>
      <c r="R370" s="29" t="n"/>
      <c r="S370" s="29" t="inlineStr">
        <is>
          <t>грн18 519,00</t>
        </is>
      </c>
      <c r="T370" s="29" t="inlineStr">
        <is>
          <t>UAH</t>
        </is>
      </c>
      <c r="U370" s="39" t="inlineStr">
        <is>
          <t>WATCH</t>
        </is>
      </c>
      <c r="V370" s="40">
        <f>IFERROR(L370/J370,0)</f>
        <v/>
      </c>
      <c r="W370" s="29" t="inlineStr">
        <is>
          <t>Monitor performance and collect more data.</t>
        </is>
      </c>
      <c r="X370" s="29" t="inlineStr">
        <is>
          <t>Cost is below the 250 watch threshold.</t>
        </is>
      </c>
    </row>
    <row r="371">
      <c r="A371" s="29" t="inlineStr">
        <is>
          <t>average_price</t>
        </is>
      </c>
      <c r="B371" s="29" t="inlineStr">
        <is>
          <t>Medium priority</t>
        </is>
      </c>
      <c r="C371" s="29" t="inlineStr">
        <is>
          <t>average_price.csv</t>
        </is>
      </c>
      <c r="D371" s="29" t="inlineStr">
        <is>
          <t>16172-0039</t>
        </is>
      </c>
      <c r="E371" s="29" t="inlineStr">
        <is>
          <t>Актуатор переднього приводу Kawasaki Brute Force 650 750, Prairie 360 650</t>
        </is>
      </c>
      <c r="F371" s="35" t="n">
        <v>0</v>
      </c>
      <c r="G371" s="35" t="n">
        <v>22</v>
      </c>
      <c r="H371" s="36" t="n">
        <v>0</v>
      </c>
      <c r="I371" s="37" t="n">
        <v>0</v>
      </c>
      <c r="J371" s="37" t="n">
        <v>0</v>
      </c>
      <c r="K371" s="38" t="n">
        <v>0</v>
      </c>
      <c r="L371" s="37" t="n">
        <v>0</v>
      </c>
      <c r="M371" s="37" t="n">
        <v>0</v>
      </c>
      <c r="N371" s="38" t="n">
        <v>0</v>
      </c>
      <c r="O371" s="37" t="n">
        <v>0</v>
      </c>
      <c r="P371" s="29" t="inlineStr">
        <is>
          <t>http://t0.gstatic.com/shopping?q=tbn:ANd9GcRHuaTjceo7SXBC01BEWP3icE6WmgVSckOgrp4uZOsbL65nAYjxFf1RNySKQtZBmI_65wLkylk</t>
        </is>
      </c>
      <c r="Q371" s="29" t="inlineStr">
        <is>
          <t>Відповідає вимогам</t>
        </is>
      </c>
      <c r="R371" s="29" t="n"/>
      <c r="S371" s="29" t="inlineStr">
        <is>
          <t>грн26 208,00</t>
        </is>
      </c>
      <c r="T371" s="29" t="inlineStr">
        <is>
          <t>UAH</t>
        </is>
      </c>
      <c r="U371" s="39" t="inlineStr">
        <is>
          <t>WATCH</t>
        </is>
      </c>
      <c r="V371" s="40">
        <f>IFERROR(L371/J371,0)</f>
        <v/>
      </c>
      <c r="W371" s="29" t="inlineStr">
        <is>
          <t>Monitor performance and collect more data.</t>
        </is>
      </c>
      <c r="X371" s="29" t="inlineStr">
        <is>
          <t>Cost is below the 250 watch threshold.</t>
        </is>
      </c>
    </row>
    <row r="372">
      <c r="A372" s="29" t="inlineStr">
        <is>
          <t>average_price</t>
        </is>
      </c>
      <c r="B372" s="29" t="inlineStr">
        <is>
          <t>Medium priority</t>
        </is>
      </c>
      <c r="C372" s="29" t="inlineStr">
        <is>
          <t>average_price.csv</t>
        </is>
      </c>
      <c r="D372" s="29" t="inlineStr">
        <is>
          <t>420280247</t>
        </is>
      </c>
      <c r="E372" s="29" t="inlineStr">
        <is>
          <t>Щока ведучого варіатора BRP Can-Am Outlander 400 450, Traxter Defender HD5</t>
        </is>
      </c>
      <c r="F372" s="35" t="n">
        <v>1</v>
      </c>
      <c r="G372" s="35" t="n">
        <v>122</v>
      </c>
      <c r="H372" s="36" t="n">
        <v>0.82</v>
      </c>
      <c r="I372" s="37" t="n">
        <v>4.17</v>
      </c>
      <c r="J372" s="37" t="n">
        <v>4.17</v>
      </c>
      <c r="K372" s="38" t="n">
        <v>0</v>
      </c>
      <c r="L372" s="37" t="n">
        <v>0</v>
      </c>
      <c r="M372" s="37" t="n">
        <v>0</v>
      </c>
      <c r="N372" s="38" t="n">
        <v>0</v>
      </c>
      <c r="O372" s="37" t="n">
        <v>0</v>
      </c>
      <c r="P372" s="29" t="inlineStr">
        <is>
          <t>http://t1.gstatic.com/shopping?q=tbn:ANd9GcR_35VaRGgfFOKB7u_X6cW_xIMpWw5wUh5uT_xe7nffBNAZRHiPSEevQbCmfTCJ8L7IuB7Qmc-N</t>
        </is>
      </c>
      <c r="Q372" s="29" t="inlineStr">
        <is>
          <t>Відповідає вимогам</t>
        </is>
      </c>
      <c r="R372" s="29" t="n"/>
      <c r="S372" s="29" t="inlineStr">
        <is>
          <t>грн20 475,00</t>
        </is>
      </c>
      <c r="T372" s="29" t="inlineStr">
        <is>
          <t>UAH</t>
        </is>
      </c>
      <c r="U372" s="39" t="inlineStr">
        <is>
          <t>WATCH</t>
        </is>
      </c>
      <c r="V372" s="40">
        <f>IFERROR(L372/J372,0)</f>
        <v/>
      </c>
      <c r="W372" s="29" t="inlineStr">
        <is>
          <t>Monitor performance and collect more data.</t>
        </is>
      </c>
      <c r="X372" s="29" t="inlineStr">
        <is>
          <t>Cost is below the 250 watch threshold.</t>
        </is>
      </c>
    </row>
    <row r="373">
      <c r="A373" s="29" t="inlineStr">
        <is>
          <t>average_price</t>
        </is>
      </c>
      <c r="B373" s="29" t="inlineStr">
        <is>
          <t>Medium priority</t>
        </is>
      </c>
      <c r="C373" s="29" t="inlineStr">
        <is>
          <t>average_price.csv</t>
        </is>
      </c>
      <c r="D373" s="29" t="inlineStr">
        <is>
          <t>705017375</t>
        </is>
      </c>
      <c r="E373" s="29" t="inlineStr">
        <is>
          <t>Бампер передній BRP Can-Am Outlander G2 (Neo Yellow)</t>
        </is>
      </c>
      <c r="F373" s="35" t="n">
        <v>77</v>
      </c>
      <c r="G373" s="35" t="n">
        <v>3573</v>
      </c>
      <c r="H373" s="36" t="n">
        <v>2.16</v>
      </c>
      <c r="I373" s="37" t="n">
        <v>2.57</v>
      </c>
      <c r="J373" s="37" t="n">
        <v>197.56</v>
      </c>
      <c r="K373" s="38" t="n">
        <v>0</v>
      </c>
      <c r="L373" s="37" t="n">
        <v>0</v>
      </c>
      <c r="M373" s="37" t="n">
        <v>0</v>
      </c>
      <c r="N373" s="38" t="n">
        <v>1</v>
      </c>
      <c r="O373" s="37" t="n">
        <v>29249.97</v>
      </c>
      <c r="P373" s="29" t="inlineStr">
        <is>
          <t>http://t1.gstatic.com/shopping?q=tbn:ANd9GcRIqhtpUrvgWH2gdJU_PIjC3ziqK-SJ2osTc8_Z9JEVArO297eLCPxjx394yaUiZqRwBQwB6-2C</t>
        </is>
      </c>
      <c r="Q373" s="29" t="inlineStr">
        <is>
          <t>Відповідає вимогам</t>
        </is>
      </c>
      <c r="R373" s="29" t="n"/>
      <c r="S373" s="29" t="inlineStr">
        <is>
          <t>грн15 880,00</t>
        </is>
      </c>
      <c r="T373" s="29" t="inlineStr">
        <is>
          <t>UAH</t>
        </is>
      </c>
      <c r="U373" s="39" t="inlineStr">
        <is>
          <t>WATCH</t>
        </is>
      </c>
      <c r="V373" s="40">
        <f>IFERROR(L373/J373,0)</f>
        <v/>
      </c>
      <c r="W373" s="29" t="inlineStr">
        <is>
          <t>Monitor performance and collect more data.</t>
        </is>
      </c>
      <c r="X373" s="29" t="inlineStr">
        <is>
          <t>Cost is below the 250 watch threshold.</t>
        </is>
      </c>
    </row>
    <row r="374">
      <c r="A374" s="29" t="inlineStr">
        <is>
          <t>average_price</t>
        </is>
      </c>
      <c r="B374" s="29" t="inlineStr">
        <is>
          <t>Medium priority</t>
        </is>
      </c>
      <c r="C374" s="29" t="inlineStr">
        <is>
          <t>average_price.csv</t>
        </is>
      </c>
      <c r="D374" s="29" t="inlineStr">
        <is>
          <t>9290781201</t>
        </is>
      </c>
      <c r="E374" s="29" t="inlineStr">
        <is>
          <t>Шолом BRP Can-Am Pura Fade White (XL)</t>
        </is>
      </c>
      <c r="F374" s="35" t="n">
        <v>0</v>
      </c>
      <c r="G374" s="35" t="n">
        <v>57</v>
      </c>
      <c r="H374" s="36" t="n">
        <v>0</v>
      </c>
      <c r="I374" s="37" t="n">
        <v>0</v>
      </c>
      <c r="J374" s="37" t="n">
        <v>0</v>
      </c>
      <c r="K374" s="38" t="n">
        <v>0</v>
      </c>
      <c r="L374" s="37" t="n">
        <v>0</v>
      </c>
      <c r="M374" s="37" t="n">
        <v>0</v>
      </c>
      <c r="N374" s="38" t="n">
        <v>0</v>
      </c>
      <c r="O374" s="37" t="n">
        <v>0</v>
      </c>
      <c r="P374" s="29" t="inlineStr">
        <is>
          <t>http://t2.gstatic.com/shopping?q=tbn:ANd9GcT-ufQlnfXz0mDatseD7Y83QvJw41PDeaQswUCRh4f-i0AqyQcWogIxFON9dlS917oyjBiknrtx</t>
        </is>
      </c>
      <c r="Q374" s="29" t="inlineStr">
        <is>
          <t>Відповідає вимогам</t>
        </is>
      </c>
      <c r="R374" s="29" t="n"/>
      <c r="S374" s="29" t="inlineStr">
        <is>
          <t>грн14 833,00</t>
        </is>
      </c>
      <c r="T374" s="29" t="inlineStr">
        <is>
          <t>UAH</t>
        </is>
      </c>
      <c r="U374" s="39" t="inlineStr">
        <is>
          <t>WATCH</t>
        </is>
      </c>
      <c r="V374" s="40">
        <f>IFERROR(L374/J374,0)</f>
        <v/>
      </c>
      <c r="W374" s="29" t="inlineStr">
        <is>
          <t>Monitor performance and collect more data.</t>
        </is>
      </c>
      <c r="X374" s="29" t="inlineStr">
        <is>
          <t>Cost is below the 250 watch threshold.</t>
        </is>
      </c>
    </row>
    <row r="375">
      <c r="A375" s="29" t="inlineStr">
        <is>
          <t>average_price</t>
        </is>
      </c>
      <c r="B375" s="29" t="inlineStr">
        <is>
          <t>Medium priority</t>
        </is>
      </c>
      <c r="C375" s="29" t="inlineStr">
        <is>
          <t>average_price.csv</t>
        </is>
      </c>
      <c r="D375" s="29" t="inlineStr">
        <is>
          <t>715000533</t>
        </is>
      </c>
      <c r="E375" s="29" t="inlineStr">
        <is>
          <t>Розширювачі арок BRP Can-Am Outlander G1</t>
        </is>
      </c>
      <c r="F375" s="35" t="n">
        <v>2</v>
      </c>
      <c r="G375" s="35" t="n">
        <v>306</v>
      </c>
      <c r="H375" s="36" t="n">
        <v>0.65</v>
      </c>
      <c r="I375" s="37" t="n">
        <v>15.67</v>
      </c>
      <c r="J375" s="37" t="n">
        <v>31.33</v>
      </c>
      <c r="K375" s="38" t="n">
        <v>0</v>
      </c>
      <c r="L375" s="37" t="n">
        <v>0</v>
      </c>
      <c r="M375" s="37" t="n">
        <v>0</v>
      </c>
      <c r="N375" s="38" t="n">
        <v>0</v>
      </c>
      <c r="O375" s="37" t="n">
        <v>0</v>
      </c>
      <c r="P375" s="29" t="inlineStr">
        <is>
          <t>http://t1.gstatic.com/shopping?q=tbn:ANd9GcSpS5RbaBkGp11GPzKHhc-xeeZJF2zocvxOXR7njY-NHHSP0un2jM_45kEGNMSoOGRMBWOQVg</t>
        </is>
      </c>
      <c r="Q375" s="29" t="inlineStr">
        <is>
          <t>Відповідає вимогам</t>
        </is>
      </c>
      <c r="R375" s="29" t="n"/>
      <c r="S375" s="29" t="inlineStr">
        <is>
          <t>грн11 330,00</t>
        </is>
      </c>
      <c r="T375" s="29" t="inlineStr">
        <is>
          <t>UAH</t>
        </is>
      </c>
      <c r="U375" s="39" t="inlineStr">
        <is>
          <t>WATCH</t>
        </is>
      </c>
      <c r="V375" s="40">
        <f>IFERROR(L375/J375,0)</f>
        <v/>
      </c>
      <c r="W375" s="29" t="inlineStr">
        <is>
          <t>Monitor performance and collect more data.</t>
        </is>
      </c>
      <c r="X375" s="29" t="inlineStr">
        <is>
          <t>Cost is below the 250 watch threshold.</t>
        </is>
      </c>
    </row>
    <row r="376">
      <c r="A376" s="29" t="inlineStr">
        <is>
          <t>average_price</t>
        </is>
      </c>
      <c r="B376" s="29" t="inlineStr">
        <is>
          <t>Medium priority</t>
        </is>
      </c>
      <c r="C376" s="29" t="inlineStr">
        <is>
          <t>average_price.csv</t>
        </is>
      </c>
      <c r="D376" s="29" t="inlineStr">
        <is>
          <t>5km-46212-00-00</t>
        </is>
      </c>
      <c r="E376" s="29" t="inlineStr">
        <is>
          <t>Фланець заднього карданного валу Yamaha Grizzly 660</t>
        </is>
      </c>
      <c r="F376" s="35" t="n">
        <v>0</v>
      </c>
      <c r="G376" s="35" t="n">
        <v>1</v>
      </c>
      <c r="H376" s="36" t="n">
        <v>0</v>
      </c>
      <c r="I376" s="37" t="n">
        <v>0</v>
      </c>
      <c r="J376" s="37" t="n">
        <v>0</v>
      </c>
      <c r="K376" s="38" t="n">
        <v>0</v>
      </c>
      <c r="L376" s="37" t="n">
        <v>0</v>
      </c>
      <c r="M376" s="37" t="n">
        <v>0</v>
      </c>
      <c r="N376" s="38" t="n">
        <v>0</v>
      </c>
      <c r="O376" s="37" t="n">
        <v>0</v>
      </c>
      <c r="P376" s="29" t="inlineStr">
        <is>
          <t>http://t3.gstatic.com/shopping?q=tbn:ANd9GcTp04Sq9t-X1eWfPhM1XWZAS7CYY7UISHOUxCViSPxA5ufahYq6j2bsjAIXtYcAZhCuK3BE8hgq</t>
        </is>
      </c>
      <c r="Q376" s="29" t="inlineStr">
        <is>
          <t>Відповідає вимогам</t>
        </is>
      </c>
      <c r="R376" s="29" t="n"/>
      <c r="S376" s="29" t="inlineStr">
        <is>
          <t>грн13 104,00</t>
        </is>
      </c>
      <c r="T376" s="29" t="inlineStr">
        <is>
          <t>UAH</t>
        </is>
      </c>
      <c r="U376" s="39" t="inlineStr">
        <is>
          <t>WATCH</t>
        </is>
      </c>
      <c r="V376" s="40">
        <f>IFERROR(L376/J376,0)</f>
        <v/>
      </c>
      <c r="W376" s="29" t="inlineStr">
        <is>
          <t>Monitor performance and collect more data.</t>
        </is>
      </c>
      <c r="X376" s="29" t="inlineStr">
        <is>
          <t>Cost is below the 250 watch threshold.</t>
        </is>
      </c>
    </row>
    <row r="377">
      <c r="A377" s="29" t="inlineStr">
        <is>
          <t>average_price</t>
        </is>
      </c>
      <c r="B377" s="29" t="inlineStr">
        <is>
          <t>Medium priority</t>
        </is>
      </c>
      <c r="C377" s="29" t="inlineStr">
        <is>
          <t>average_price.csv</t>
        </is>
      </c>
      <c r="D377" s="29" t="inlineStr">
        <is>
          <t>706005180</t>
        </is>
      </c>
      <c r="E377" s="29" t="inlineStr">
        <is>
          <t>Амортизатор задній BRP Can-Am Outlander G3</t>
        </is>
      </c>
      <c r="F377" s="35" t="n">
        <v>5</v>
      </c>
      <c r="G377" s="35" t="n">
        <v>553</v>
      </c>
      <c r="H377" s="36" t="n">
        <v>0.9</v>
      </c>
      <c r="I377" s="37" t="n">
        <v>3.67</v>
      </c>
      <c r="J377" s="37" t="n">
        <v>18.35</v>
      </c>
      <c r="K377" s="38" t="n">
        <v>0</v>
      </c>
      <c r="L377" s="37" t="n">
        <v>0</v>
      </c>
      <c r="M377" s="37" t="n">
        <v>0</v>
      </c>
      <c r="N377" s="38" t="n">
        <v>0</v>
      </c>
      <c r="O377" s="37" t="n">
        <v>0</v>
      </c>
      <c r="P377" s="29" t="inlineStr">
        <is>
          <t>http://t3.gstatic.com/shopping?q=tbn:ANd9GcQQPAW2WtzIjpIWmxOv0SJrcaurPqppblXsMAVX2is50gt6LDIRUisLKsiym7sQfeYZ-3ePlw</t>
        </is>
      </c>
      <c r="Q377" s="29" t="inlineStr">
        <is>
          <t>Відповідає вимогам</t>
        </is>
      </c>
      <c r="R377" s="29" t="n"/>
      <c r="S377" s="29" t="inlineStr">
        <is>
          <t>грн14 151,00</t>
        </is>
      </c>
      <c r="T377" s="29" t="inlineStr">
        <is>
          <t>UAH</t>
        </is>
      </c>
      <c r="U377" s="39" t="inlineStr">
        <is>
          <t>WATCH</t>
        </is>
      </c>
      <c r="V377" s="40">
        <f>IFERROR(L377/J377,0)</f>
        <v/>
      </c>
      <c r="W377" s="29" t="inlineStr">
        <is>
          <t>Monitor performance and collect more data.</t>
        </is>
      </c>
      <c r="X377" s="29" t="inlineStr">
        <is>
          <t>Cost is below the 250 watch threshold.</t>
        </is>
      </c>
    </row>
    <row r="378">
      <c r="A378" s="29" t="inlineStr">
        <is>
          <t>average_price</t>
        </is>
      </c>
      <c r="B378" s="29" t="inlineStr">
        <is>
          <t>Medium priority</t>
        </is>
      </c>
      <c r="C378" s="29" t="inlineStr">
        <is>
          <t>average_price.csv</t>
        </is>
      </c>
      <c r="D378" s="29" t="inlineStr">
        <is>
          <t>02.14200</t>
        </is>
      </c>
      <c r="E378" s="29" t="inlineStr">
        <is>
          <t>Захист днища Polaris RZR 1000 XP, RZR 1000 XP Turbo</t>
        </is>
      </c>
      <c r="F378" s="35" t="n">
        <v>1</v>
      </c>
      <c r="G378" s="35" t="n">
        <v>24</v>
      </c>
      <c r="H378" s="36" t="n">
        <v>4.17</v>
      </c>
      <c r="I378" s="37" t="n">
        <v>0.73</v>
      </c>
      <c r="J378" s="37" t="n">
        <v>0.73</v>
      </c>
      <c r="K378" s="38" t="n">
        <v>0</v>
      </c>
      <c r="L378" s="37" t="n">
        <v>0</v>
      </c>
      <c r="M378" s="37" t="n">
        <v>0</v>
      </c>
      <c r="N378" s="38" t="n">
        <v>0</v>
      </c>
      <c r="O378" s="37" t="n">
        <v>0</v>
      </c>
      <c r="P378" s="29" t="inlineStr">
        <is>
          <t>http://t0.gstatic.com/shopping?q=tbn:ANd9GcSaxHpmv0LqdGGSXpef3fHNBwbC90yuXvuQaV8cD3ZXNnemPlvux2lYXfRKLM4wz9OWvgRliWk</t>
        </is>
      </c>
      <c r="Q378" s="29" t="inlineStr">
        <is>
          <t>Відповідає вимогам</t>
        </is>
      </c>
      <c r="R378" s="29" t="n"/>
      <c r="S378" s="29" t="inlineStr">
        <is>
          <t>грн29 575,00</t>
        </is>
      </c>
      <c r="T378" s="29" t="inlineStr">
        <is>
          <t>UAH</t>
        </is>
      </c>
      <c r="U378" s="39" t="inlineStr">
        <is>
          <t>WATCH</t>
        </is>
      </c>
      <c r="V378" s="40">
        <f>IFERROR(L378/J378,0)</f>
        <v/>
      </c>
      <c r="W378" s="29" t="inlineStr">
        <is>
          <t>Monitor performance and collect more data.</t>
        </is>
      </c>
      <c r="X378" s="29" t="inlineStr">
        <is>
          <t>Cost is below the 250 watch threshold.</t>
        </is>
      </c>
    </row>
    <row r="379">
      <c r="A379" s="29" t="inlineStr">
        <is>
          <t>average_price</t>
        </is>
      </c>
      <c r="B379" s="29" t="inlineStr">
        <is>
          <t>Medium priority</t>
        </is>
      </c>
      <c r="C379" s="29" t="inlineStr">
        <is>
          <t>average_price.csv</t>
        </is>
      </c>
      <c r="D379" s="29" t="inlineStr">
        <is>
          <t>02.33500</t>
        </is>
      </c>
      <c r="E379" s="29" t="inlineStr">
        <is>
          <t>Алюмінієвий захист днища BRP Can-Am Outlander G3 Max</t>
        </is>
      </c>
      <c r="F379" s="35" t="n">
        <v>63</v>
      </c>
      <c r="G379" s="35" t="n">
        <v>2447</v>
      </c>
      <c r="H379" s="36" t="n">
        <v>2.57</v>
      </c>
      <c r="I379" s="37" t="n">
        <v>5.97</v>
      </c>
      <c r="J379" s="37" t="n">
        <v>376.27</v>
      </c>
      <c r="K379" s="38" t="n">
        <v>0.5</v>
      </c>
      <c r="L379" s="37" t="n">
        <v>1979.5</v>
      </c>
      <c r="M379" s="37" t="n">
        <v>752.53</v>
      </c>
      <c r="N379" s="38" t="n">
        <v>0.5</v>
      </c>
      <c r="O379" s="37" t="n">
        <v>1979.5</v>
      </c>
      <c r="P379" s="29" t="inlineStr">
        <is>
          <t>http://t1.gstatic.com/shopping?q=tbn:ANd9GcRaLtGgh9wRsz4nsiQijw-F3dQT_8g2tnwFDc3AHZkT0tgoqKt_KREfWSnW_bzf3wofsevVS_oV</t>
        </is>
      </c>
      <c r="Q379" s="29" t="inlineStr">
        <is>
          <t>Відповідає вимогам</t>
        </is>
      </c>
      <c r="R379" s="29" t="n"/>
      <c r="S379" s="29" t="inlineStr">
        <is>
          <t>грн26 163,00</t>
        </is>
      </c>
      <c r="T379" s="29" t="inlineStr">
        <is>
          <t>UAH</t>
        </is>
      </c>
      <c r="U379" s="39" t="inlineStr">
        <is>
          <t>WATCH</t>
        </is>
      </c>
      <c r="V379" s="40">
        <f>IFERROR(L379/J379,0)</f>
        <v/>
      </c>
      <c r="W379" s="29" t="inlineStr">
        <is>
          <t>Monitor performance and collect more data.</t>
        </is>
      </c>
      <c r="X379" s="29" t="inlineStr">
        <is>
          <t>Performance is below the scale and keep thresholds.</t>
        </is>
      </c>
    </row>
    <row r="380">
      <c r="A380" s="29" t="inlineStr">
        <is>
          <t>average_price</t>
        </is>
      </c>
      <c r="B380" s="29" t="inlineStr">
        <is>
          <t>Medium priority</t>
        </is>
      </c>
      <c r="C380" s="29" t="inlineStr">
        <is>
          <t>average_price.csv</t>
        </is>
      </c>
      <c r="D380" s="29" t="inlineStr">
        <is>
          <t>708002491</t>
        </is>
      </c>
      <c r="E380" s="29" t="inlineStr">
        <is>
          <t>Сидіння BRP Outlander G2 G2L</t>
        </is>
      </c>
      <c r="F380" s="35" t="n">
        <v>7</v>
      </c>
      <c r="G380" s="35" t="n">
        <v>368</v>
      </c>
      <c r="H380" s="36" t="n">
        <v>1.9</v>
      </c>
      <c r="I380" s="37" t="n">
        <v>5.21</v>
      </c>
      <c r="J380" s="37" t="n">
        <v>36.47</v>
      </c>
      <c r="K380" s="38" t="n">
        <v>0</v>
      </c>
      <c r="L380" s="37" t="n">
        <v>0</v>
      </c>
      <c r="M380" s="37" t="n">
        <v>0</v>
      </c>
      <c r="N380" s="38" t="n">
        <v>0</v>
      </c>
      <c r="O380" s="37" t="n">
        <v>0</v>
      </c>
      <c r="P380" s="29" t="inlineStr">
        <is>
          <t>http://t0.gstatic.com/shopping?q=tbn:ANd9GcTf5SilcATXYhmCtNX4qT9BcaW2hHgFrVRKA9gwm7gVL3aRKhxst8J6D4UlhTH3B2HwPdMjcMI</t>
        </is>
      </c>
      <c r="Q380" s="29" t="inlineStr">
        <is>
          <t>Відповідає вимогам</t>
        </is>
      </c>
      <c r="R380" s="29" t="n"/>
      <c r="S380" s="29" t="inlineStr">
        <is>
          <t>грн22 705,00</t>
        </is>
      </c>
      <c r="T380" s="29" t="inlineStr">
        <is>
          <t>UAH</t>
        </is>
      </c>
      <c r="U380" s="39" t="inlineStr">
        <is>
          <t>WATCH</t>
        </is>
      </c>
      <c r="V380" s="40">
        <f>IFERROR(L380/J380,0)</f>
        <v/>
      </c>
      <c r="W380" s="29" t="inlineStr">
        <is>
          <t>Monitor performance and collect more data.</t>
        </is>
      </c>
      <c r="X380" s="29" t="inlineStr">
        <is>
          <t>Cost is below the 250 watch threshold.</t>
        </is>
      </c>
    </row>
    <row r="381">
      <c r="A381" s="29" t="inlineStr">
        <is>
          <t>average_price</t>
        </is>
      </c>
      <c r="B381" s="29" t="inlineStr">
        <is>
          <t>Medium priority</t>
        </is>
      </c>
      <c r="C381" s="29" t="inlineStr">
        <is>
          <t>average_price.csv</t>
        </is>
      </c>
      <c r="D381" s="29" t="inlineStr">
        <is>
          <t>9290780609</t>
        </is>
      </c>
      <c r="E381" s="29" t="inlineStr">
        <is>
          <t>Шолом BRP Can-Am Pura Fade Grey (M)</t>
        </is>
      </c>
      <c r="F381" s="35" t="n">
        <v>8</v>
      </c>
      <c r="G381" s="35" t="n">
        <v>551</v>
      </c>
      <c r="H381" s="36" t="n">
        <v>1.45</v>
      </c>
      <c r="I381" s="37" t="n">
        <v>6.21</v>
      </c>
      <c r="J381" s="37" t="n">
        <v>49.67</v>
      </c>
      <c r="K381" s="38" t="n">
        <v>0</v>
      </c>
      <c r="L381" s="37" t="n">
        <v>0</v>
      </c>
      <c r="M381" s="37" t="n">
        <v>0</v>
      </c>
      <c r="N381" s="38" t="n">
        <v>0</v>
      </c>
      <c r="O381" s="37" t="n">
        <v>0</v>
      </c>
      <c r="P381" s="29" t="inlineStr">
        <is>
          <t>http://t1.gstatic.com/shopping?q=tbn:ANd9GcTodA1JkgDlj6bBCHunLfADD-dBTQzYlTZKqa46x5CopKBNQKG61KwfdC_0UNVZaSft8aXQVzM</t>
        </is>
      </c>
      <c r="Q381" s="29" t="inlineStr">
        <is>
          <t>Відповідає вимогам</t>
        </is>
      </c>
      <c r="R381" s="29" t="n"/>
      <c r="S381" s="29" t="inlineStr">
        <is>
          <t>грн14 833,00</t>
        </is>
      </c>
      <c r="T381" s="29" t="inlineStr">
        <is>
          <t>UAH</t>
        </is>
      </c>
      <c r="U381" s="39" t="inlineStr">
        <is>
          <t>WATCH</t>
        </is>
      </c>
      <c r="V381" s="40">
        <f>IFERROR(L381/J381,0)</f>
        <v/>
      </c>
      <c r="W381" s="29" t="inlineStr">
        <is>
          <t>Monitor performance and collect more data.</t>
        </is>
      </c>
      <c r="X381" s="29" t="inlineStr">
        <is>
          <t>Cost is below the 250 watch threshold.</t>
        </is>
      </c>
    </row>
    <row r="382">
      <c r="A382" s="29" t="inlineStr">
        <is>
          <t>average_price</t>
        </is>
      </c>
      <c r="B382" s="29" t="inlineStr">
        <is>
          <t>Medium priority</t>
        </is>
      </c>
      <c r="C382" s="29" t="inlineStr">
        <is>
          <t>average_price.csv</t>
        </is>
      </c>
      <c r="D382" s="29" t="inlineStr">
        <is>
          <t>706002485</t>
        </is>
      </c>
      <c r="E382" s="29" t="inlineStr">
        <is>
          <t>Амортизатор задній BRP Can-Am Traxter Defender HD5 HD7 HD8 HD9 HD10</t>
        </is>
      </c>
      <c r="F382" s="35" t="n">
        <v>0</v>
      </c>
      <c r="G382" s="35" t="n">
        <v>297</v>
      </c>
      <c r="H382" s="36" t="n">
        <v>0</v>
      </c>
      <c r="I382" s="37" t="n">
        <v>0</v>
      </c>
      <c r="J382" s="37" t="n">
        <v>0</v>
      </c>
      <c r="K382" s="38" t="n">
        <v>0</v>
      </c>
      <c r="L382" s="37" t="n">
        <v>0</v>
      </c>
      <c r="M382" s="37" t="n">
        <v>0</v>
      </c>
      <c r="N382" s="38" t="n">
        <v>0</v>
      </c>
      <c r="O382" s="37" t="n">
        <v>0</v>
      </c>
      <c r="P382" s="29" t="inlineStr">
        <is>
          <t>http://t3.gstatic.com/shopping?q=tbn:ANd9GcT9mJLfROCsbgviQ0b1oI9t3Om7nrJtADdFVIkIntN3u9Uby9L9kvU0RG10SterwBH7VPOsDCY</t>
        </is>
      </c>
      <c r="Q382" s="29" t="inlineStr">
        <is>
          <t>Відповідає вимогам</t>
        </is>
      </c>
      <c r="R382" s="29" t="n"/>
      <c r="S382" s="29" t="inlineStr">
        <is>
          <t>грн11 011,00</t>
        </is>
      </c>
      <c r="T382" s="29" t="inlineStr">
        <is>
          <t>UAH</t>
        </is>
      </c>
      <c r="U382" s="39" t="inlineStr">
        <is>
          <t>WATCH</t>
        </is>
      </c>
      <c r="V382" s="40">
        <f>IFERROR(L382/J382,0)</f>
        <v/>
      </c>
      <c r="W382" s="29" t="inlineStr">
        <is>
          <t>Monitor performance and collect more data.</t>
        </is>
      </c>
      <c r="X382" s="29" t="inlineStr">
        <is>
          <t>Cost is below the 250 watch threshold.</t>
        </is>
      </c>
    </row>
    <row r="383">
      <c r="A383" s="29" t="inlineStr">
        <is>
          <t>average_price</t>
        </is>
      </c>
      <c r="B383" s="29" t="inlineStr">
        <is>
          <t>Medium priority</t>
        </is>
      </c>
      <c r="C383" s="29" t="inlineStr">
        <is>
          <t>average_price.csv</t>
        </is>
      </c>
      <c r="D383" s="29" t="inlineStr">
        <is>
          <t>706203212</t>
        </is>
      </c>
      <c r="E383" s="29" t="inlineStr">
        <is>
          <t>Поворотний кулак лівий BRP Can-Am Outlander G3 G3L</t>
        </is>
      </c>
      <c r="F383" s="35" t="n">
        <v>0</v>
      </c>
      <c r="G383" s="35" t="n">
        <v>14</v>
      </c>
      <c r="H383" s="36" t="n">
        <v>0</v>
      </c>
      <c r="I383" s="37" t="n">
        <v>0</v>
      </c>
      <c r="J383" s="37" t="n">
        <v>0</v>
      </c>
      <c r="K383" s="38" t="n">
        <v>0</v>
      </c>
      <c r="L383" s="37" t="n">
        <v>0</v>
      </c>
      <c r="M383" s="37" t="n">
        <v>0</v>
      </c>
      <c r="N383" s="38" t="n">
        <v>0</v>
      </c>
      <c r="O383" s="37" t="n">
        <v>0</v>
      </c>
      <c r="P383" s="29" t="inlineStr">
        <is>
          <t>http://t0.gstatic.com/shopping?q=tbn:ANd9GcTvhTz7-kLCj5NlDmROsH767Gu3g3NOgE5JNyeA0SsTbIMR73tbbhJ4ZtUELet98k4J_a-nvQLL</t>
        </is>
      </c>
      <c r="Q383" s="29" t="inlineStr">
        <is>
          <t>Відповідає вимогам</t>
        </is>
      </c>
      <c r="R383" s="29" t="n"/>
      <c r="S383" s="29" t="inlineStr">
        <is>
          <t>грн10 010,00</t>
        </is>
      </c>
      <c r="T383" s="29" t="inlineStr">
        <is>
          <t>UAH</t>
        </is>
      </c>
      <c r="U383" s="39" t="inlineStr">
        <is>
          <t>WATCH</t>
        </is>
      </c>
      <c r="V383" s="40">
        <f>IFERROR(L383/J383,0)</f>
        <v/>
      </c>
      <c r="W383" s="29" t="inlineStr">
        <is>
          <t>Monitor performance and collect more data.</t>
        </is>
      </c>
      <c r="X383" s="29" t="inlineStr">
        <is>
          <t>Cost is below the 250 watch threshold.</t>
        </is>
      </c>
    </row>
    <row r="384">
      <c r="A384" s="29" t="inlineStr">
        <is>
          <t>average_price</t>
        </is>
      </c>
      <c r="B384" s="29" t="inlineStr">
        <is>
          <t>Medium priority</t>
        </is>
      </c>
      <c r="C384" s="29" t="inlineStr">
        <is>
          <t>average_price.csv</t>
        </is>
      </c>
      <c r="D384" s="29" t="inlineStr">
        <is>
          <t>706204561</t>
        </is>
      </c>
      <c r="E384" s="29" t="inlineStr">
        <is>
          <t>Амортизатор передній BRP Can-Am Outlander G3L</t>
        </is>
      </c>
      <c r="F384" s="35" t="n">
        <v>0</v>
      </c>
      <c r="G384" s="35" t="n">
        <v>460</v>
      </c>
      <c r="H384" s="36" t="n">
        <v>0</v>
      </c>
      <c r="I384" s="37" t="n">
        <v>0</v>
      </c>
      <c r="J384" s="37" t="n">
        <v>0</v>
      </c>
      <c r="K384" s="38" t="n">
        <v>0</v>
      </c>
      <c r="L384" s="37" t="n">
        <v>0</v>
      </c>
      <c r="M384" s="37" t="n">
        <v>0</v>
      </c>
      <c r="N384" s="38" t="n">
        <v>0</v>
      </c>
      <c r="O384" s="37" t="n">
        <v>0</v>
      </c>
      <c r="P384" s="29" t="inlineStr">
        <is>
          <t>http://t0.gstatic.com/shopping?q=tbn:ANd9GcQ3ygX3_LtQpeoKKG16haEuh-oo6NkEcsbC1lIBXo7j5ecvLzxO9-ViIpUJGGQYChRBlv0fWQ</t>
        </is>
      </c>
      <c r="Q384" s="29" t="inlineStr">
        <is>
          <t>Відповідає вимогам</t>
        </is>
      </c>
      <c r="R384" s="29" t="n"/>
      <c r="S384" s="29" t="inlineStr">
        <is>
          <t>грн10 784,00</t>
        </is>
      </c>
      <c r="T384" s="29" t="inlineStr">
        <is>
          <t>UAH</t>
        </is>
      </c>
      <c r="U384" s="39" t="inlineStr">
        <is>
          <t>WATCH</t>
        </is>
      </c>
      <c r="V384" s="40">
        <f>IFERROR(L384/J384,0)</f>
        <v/>
      </c>
      <c r="W384" s="29" t="inlineStr">
        <is>
          <t>Monitor performance and collect more data.</t>
        </is>
      </c>
      <c r="X384" s="29" t="inlineStr">
        <is>
          <t>Cost is below the 250 watch threshold.</t>
        </is>
      </c>
    </row>
    <row r="385">
      <c r="A385" s="29" t="inlineStr">
        <is>
          <t>average_price</t>
        </is>
      </c>
      <c r="B385" s="29" t="inlineStr">
        <is>
          <t>Medium priority</t>
        </is>
      </c>
      <c r="C385" s="29" t="inlineStr">
        <is>
          <t>average_price.csv</t>
        </is>
      </c>
      <c r="D385" s="29" t="inlineStr">
        <is>
          <t>715007176</t>
        </is>
      </c>
      <c r="E385" s="29" t="inlineStr">
        <is>
          <t>Багажне відділення з кріпленням електронних пристроїв BRP Can-Am Maverick R</t>
        </is>
      </c>
      <c r="F385" s="35" t="n">
        <v>0</v>
      </c>
      <c r="G385" s="35" t="n">
        <v>1231</v>
      </c>
      <c r="H385" s="36" t="n">
        <v>0</v>
      </c>
      <c r="I385" s="37" t="n">
        <v>0</v>
      </c>
      <c r="J385" s="37" t="n">
        <v>0</v>
      </c>
      <c r="K385" s="38" t="n">
        <v>0</v>
      </c>
      <c r="L385" s="37" t="n">
        <v>0</v>
      </c>
      <c r="M385" s="37" t="n">
        <v>0</v>
      </c>
      <c r="N385" s="38" t="n">
        <v>0</v>
      </c>
      <c r="O385" s="37" t="n">
        <v>0</v>
      </c>
      <c r="P385" s="29" t="inlineStr">
        <is>
          <t>http://t3.gstatic.com/shopping?q=tbn:ANd9GcSqP42nf1rBJcElUR-MQmKsZNZGAZLDIbu_ZPQ9Tcn5S30ttTDjjPQh1u-eYg</t>
        </is>
      </c>
      <c r="Q385" s="29" t="inlineStr">
        <is>
          <t>Відповідає вимогам</t>
        </is>
      </c>
      <c r="R385" s="29" t="n"/>
      <c r="S385" s="29" t="inlineStr">
        <is>
          <t>грн18 974,00</t>
        </is>
      </c>
      <c r="T385" s="29" t="inlineStr">
        <is>
          <t>UAH</t>
        </is>
      </c>
      <c r="U385" s="39" t="inlineStr">
        <is>
          <t>WATCH</t>
        </is>
      </c>
      <c r="V385" s="40">
        <f>IFERROR(L385/J385,0)</f>
        <v/>
      </c>
      <c r="W385" s="29" t="inlineStr">
        <is>
          <t>Monitor performance and collect more data.</t>
        </is>
      </c>
      <c r="X385" s="29" t="inlineStr">
        <is>
          <t>Cost is below the 250 watch threshold.</t>
        </is>
      </c>
    </row>
    <row r="386">
      <c r="A386" s="29" t="inlineStr">
        <is>
          <t>average_price</t>
        </is>
      </c>
      <c r="B386" s="29" t="inlineStr">
        <is>
          <t>Medium priority</t>
        </is>
      </c>
      <c r="C386" s="29" t="inlineStr">
        <is>
          <t>average_price.csv</t>
        </is>
      </c>
      <c r="D386" s="29" t="inlineStr">
        <is>
          <t>706001356</t>
        </is>
      </c>
      <c r="E386" s="29" t="inlineStr">
        <is>
          <t>Вал торсіона BRP Can-Am Maverick 1000</t>
        </is>
      </c>
      <c r="F386" s="35" t="n">
        <v>8</v>
      </c>
      <c r="G386" s="35" t="n">
        <v>717</v>
      </c>
      <c r="H386" s="36" t="n">
        <v>1.12</v>
      </c>
      <c r="I386" s="37" t="n">
        <v>3.12</v>
      </c>
      <c r="J386" s="37" t="n">
        <v>24.97</v>
      </c>
      <c r="K386" s="38" t="n">
        <v>0</v>
      </c>
      <c r="L386" s="37" t="n">
        <v>0</v>
      </c>
      <c r="M386" s="37" t="n">
        <v>0</v>
      </c>
      <c r="N386" s="38" t="n">
        <v>0</v>
      </c>
      <c r="O386" s="37" t="n">
        <v>0</v>
      </c>
      <c r="P386" s="29" t="inlineStr">
        <is>
          <t>http://t3.gstatic.com/shopping?q=tbn:ANd9GcR-mWO7omVDA8uwIqy1NWmNAi4i374UHReyt8CH9D5eflZdmzLj-gZkn06n4QB38TTEpTLj4fWJ</t>
        </is>
      </c>
      <c r="Q386" s="29" t="inlineStr">
        <is>
          <t>Відповідає вимогам</t>
        </is>
      </c>
      <c r="R386" s="29" t="n"/>
      <c r="S386" s="29" t="inlineStr">
        <is>
          <t>грн10 420,00</t>
        </is>
      </c>
      <c r="T386" s="29" t="inlineStr">
        <is>
          <t>UAH</t>
        </is>
      </c>
      <c r="U386" s="39" t="inlineStr">
        <is>
          <t>WATCH</t>
        </is>
      </c>
      <c r="V386" s="40">
        <f>IFERROR(L386/J386,0)</f>
        <v/>
      </c>
      <c r="W386" s="29" t="inlineStr">
        <is>
          <t>Monitor performance and collect more data.</t>
        </is>
      </c>
      <c r="X386" s="29" t="inlineStr">
        <is>
          <t>Cost is below the 250 watch threshold.</t>
        </is>
      </c>
    </row>
    <row r="387">
      <c r="A387" s="29" t="inlineStr">
        <is>
          <t>average_price</t>
        </is>
      </c>
      <c r="B387" s="29" t="inlineStr">
        <is>
          <t>Medium priority</t>
        </is>
      </c>
      <c r="C387" s="29" t="inlineStr">
        <is>
          <t>average_price.csv</t>
        </is>
      </c>
      <c r="D387" s="29" t="inlineStr">
        <is>
          <t>706204243</t>
        </is>
      </c>
      <c r="E387" s="29" t="inlineStr">
        <is>
          <t>Амортизатор передній BRP Can-Am Outlander G3</t>
        </is>
      </c>
      <c r="F387" s="35" t="n">
        <v>7</v>
      </c>
      <c r="G387" s="35" t="n">
        <v>427</v>
      </c>
      <c r="H387" s="36" t="n">
        <v>1.64</v>
      </c>
      <c r="I387" s="37" t="n">
        <v>6.47</v>
      </c>
      <c r="J387" s="37" t="n">
        <v>45.27</v>
      </c>
      <c r="K387" s="38" t="n">
        <v>0</v>
      </c>
      <c r="L387" s="37" t="n">
        <v>0</v>
      </c>
      <c r="M387" s="37" t="n">
        <v>0</v>
      </c>
      <c r="N387" s="38" t="n">
        <v>0.25</v>
      </c>
      <c r="O387" s="37" t="n">
        <v>299.26</v>
      </c>
      <c r="P387" s="29" t="inlineStr">
        <is>
          <t>http://t2.gstatic.com/shopping?q=tbn:ANd9GcSzTWBEHldmIJDBU0brWqdsReMC9PlaJYQpNuylEUqYR8rB_mDJzIBWGZ3wU-7KWDk9s0OuTYg</t>
        </is>
      </c>
      <c r="Q387" s="29" t="inlineStr">
        <is>
          <t>Відповідає вимогам</t>
        </is>
      </c>
      <c r="R387" s="29" t="n"/>
      <c r="S387" s="29" t="inlineStr">
        <is>
          <t>грн10 784,00</t>
        </is>
      </c>
      <c r="T387" s="29" t="inlineStr">
        <is>
          <t>UAH</t>
        </is>
      </c>
      <c r="U387" s="39" t="inlineStr">
        <is>
          <t>WATCH</t>
        </is>
      </c>
      <c r="V387" s="40">
        <f>IFERROR(L387/J387,0)</f>
        <v/>
      </c>
      <c r="W387" s="29" t="inlineStr">
        <is>
          <t>Monitor performance and collect more data.</t>
        </is>
      </c>
      <c r="X387" s="29" t="inlineStr">
        <is>
          <t>Cost is below the 250 watch threshold.</t>
        </is>
      </c>
    </row>
    <row r="388">
      <c r="A388" s="29" t="inlineStr">
        <is>
          <t>average_price</t>
        </is>
      </c>
      <c r="B388" s="29" t="inlineStr">
        <is>
          <t>Medium priority</t>
        </is>
      </c>
      <c r="C388" s="29" t="inlineStr">
        <is>
          <t>average_price.csv</t>
        </is>
      </c>
      <c r="D388" s="29" t="inlineStr">
        <is>
          <t>703501223</t>
        </is>
      </c>
      <c r="E388" s="29" t="inlineStr">
        <is>
          <t>Гальмівні колодки передні BRP Can-Am Maverick R</t>
        </is>
      </c>
      <c r="F388" s="35" t="n">
        <v>0</v>
      </c>
      <c r="G388" s="35" t="n">
        <v>8</v>
      </c>
      <c r="H388" s="36" t="n">
        <v>0</v>
      </c>
      <c r="I388" s="37" t="n">
        <v>0</v>
      </c>
      <c r="J388" s="37" t="n">
        <v>0</v>
      </c>
      <c r="K388" s="38" t="n">
        <v>0</v>
      </c>
      <c r="L388" s="37" t="n">
        <v>0</v>
      </c>
      <c r="M388" s="37" t="n">
        <v>0</v>
      </c>
      <c r="N388" s="38" t="n">
        <v>0</v>
      </c>
      <c r="O388" s="37" t="n">
        <v>0</v>
      </c>
      <c r="P388" s="29" t="inlineStr">
        <is>
          <t>http://t0.gstatic.com/shopping?q=tbn:ANd9GcS9LmCRCWAL3qOMs_aVVN1vwAksE8nTst7B8pl3fLjogWsrBoxXCSSSieomzLgSmxxA0hh2QuM</t>
        </is>
      </c>
      <c r="Q388" s="29" t="inlineStr">
        <is>
          <t>Відповідає вимогам</t>
        </is>
      </c>
      <c r="R388" s="29" t="n"/>
      <c r="S388" s="29" t="inlineStr">
        <is>
          <t>грн11 603,00</t>
        </is>
      </c>
      <c r="T388" s="29" t="inlineStr">
        <is>
          <t>UAH</t>
        </is>
      </c>
      <c r="U388" s="39" t="inlineStr">
        <is>
          <t>WATCH</t>
        </is>
      </c>
      <c r="V388" s="40">
        <f>IFERROR(L388/J388,0)</f>
        <v/>
      </c>
      <c r="W388" s="29" t="inlineStr">
        <is>
          <t>Monitor performance and collect more data.</t>
        </is>
      </c>
      <c r="X388" s="29" t="inlineStr">
        <is>
          <t>Cost is below the 250 watch threshold.</t>
        </is>
      </c>
    </row>
    <row r="389">
      <c r="A389" s="29" t="inlineStr">
        <is>
          <t>average_price</t>
        </is>
      </c>
      <c r="B389" s="29" t="inlineStr">
        <is>
          <t>Medium priority</t>
        </is>
      </c>
      <c r="C389" s="29" t="inlineStr">
        <is>
          <t>average_price.csv</t>
        </is>
      </c>
      <c r="D389" s="29" t="inlineStr">
        <is>
          <t>420280727</t>
        </is>
      </c>
      <c r="E389" s="29" t="inlineStr">
        <is>
          <t>Павук ведучого варіатора BRP Can-Am Maverick Trail 1000, Maverick ​Sport 1000, Commander 1000, Traxter Defender HD10</t>
        </is>
      </c>
      <c r="F389" s="35" t="n">
        <v>0</v>
      </c>
      <c r="G389" s="35" t="n">
        <v>18</v>
      </c>
      <c r="H389" s="36" t="n">
        <v>0</v>
      </c>
      <c r="I389" s="37" t="n">
        <v>0</v>
      </c>
      <c r="J389" s="37" t="n">
        <v>0</v>
      </c>
      <c r="K389" s="38" t="n">
        <v>0</v>
      </c>
      <c r="L389" s="37" t="n">
        <v>0</v>
      </c>
      <c r="M389" s="37" t="n">
        <v>0</v>
      </c>
      <c r="N389" s="38" t="n">
        <v>0</v>
      </c>
      <c r="O389" s="37" t="n">
        <v>0</v>
      </c>
      <c r="P389" s="29" t="inlineStr">
        <is>
          <t>http://t1.gstatic.com/shopping?q=tbn:ANd9GcQEGNVQiXCJUMgKjYHItlXHLl8hXKmYj2kTkZycVX0xEL7Jad0AQEbH56Qyb4q-DJJId7oJ8ecV</t>
        </is>
      </c>
      <c r="Q389" s="29" t="inlineStr">
        <is>
          <t>Відповідає вимогам</t>
        </is>
      </c>
      <c r="R389" s="29" t="n"/>
      <c r="S389" s="29" t="inlineStr">
        <is>
          <t>грн22 432,00</t>
        </is>
      </c>
      <c r="T389" s="29" t="inlineStr">
        <is>
          <t>UAH</t>
        </is>
      </c>
      <c r="U389" s="39" t="inlineStr">
        <is>
          <t>WATCH</t>
        </is>
      </c>
      <c r="V389" s="40">
        <f>IFERROR(L389/J389,0)</f>
        <v/>
      </c>
      <c r="W389" s="29" t="inlineStr">
        <is>
          <t>Monitor performance and collect more data.</t>
        </is>
      </c>
      <c r="X389" s="29" t="inlineStr">
        <is>
          <t>Cost is below the 250 watch threshold.</t>
        </is>
      </c>
    </row>
    <row r="390">
      <c r="A390" s="29" t="inlineStr">
        <is>
          <t>average_price</t>
        </is>
      </c>
      <c r="B390" s="29" t="inlineStr">
        <is>
          <t>Medium priority</t>
        </is>
      </c>
      <c r="C390" s="29" t="inlineStr">
        <is>
          <t>average_price.csv</t>
        </is>
      </c>
      <c r="D390" s="29" t="inlineStr">
        <is>
          <t>2010graphite</t>
        </is>
      </c>
      <c r="E390" s="29" t="inlineStr">
        <is>
          <t>Куртка Finntrail Mudway 2010 Graphite</t>
        </is>
      </c>
      <c r="F390" s="35" t="n">
        <v>16</v>
      </c>
      <c r="G390" s="35" t="n">
        <v>1587</v>
      </c>
      <c r="H390" s="36" t="n">
        <v>1.01</v>
      </c>
      <c r="I390" s="37" t="n">
        <v>7.4</v>
      </c>
      <c r="J390" s="37" t="n">
        <v>118.44</v>
      </c>
      <c r="K390" s="38" t="n">
        <v>0</v>
      </c>
      <c r="L390" s="37" t="n">
        <v>0</v>
      </c>
      <c r="M390" s="37" t="n">
        <v>0</v>
      </c>
      <c r="N390" s="38" t="n">
        <v>0</v>
      </c>
      <c r="O390" s="37" t="n">
        <v>0</v>
      </c>
      <c r="P390" s="29" t="inlineStr">
        <is>
          <t>http://t2.gstatic.com/shopping?q=tbn:ANd9GcTWFnKMawSmXF2VSMho3F0Fj21-lgeOptpNJrKUtq6HOhz7yQpWVeWS7r_QaVdb0Aaas7DwQT0A</t>
        </is>
      </c>
      <c r="Q390" s="29" t="inlineStr">
        <is>
          <t>Відповідає вимогам</t>
        </is>
      </c>
      <c r="R390" s="29" t="n"/>
      <c r="S390" s="29" t="inlineStr">
        <is>
          <t>грн10 920,00</t>
        </is>
      </c>
      <c r="T390" s="29" t="inlineStr">
        <is>
          <t>UAH</t>
        </is>
      </c>
      <c r="U390" s="39" t="inlineStr">
        <is>
          <t>WATCH</t>
        </is>
      </c>
      <c r="V390" s="40">
        <f>IFERROR(L390/J390,0)</f>
        <v/>
      </c>
      <c r="W390" s="29" t="inlineStr">
        <is>
          <t>Monitor performance and collect more data.</t>
        </is>
      </c>
      <c r="X390" s="29" t="inlineStr">
        <is>
          <t>Cost is below the 250 watch threshold.</t>
        </is>
      </c>
    </row>
    <row r="391">
      <c r="A391" s="29" t="inlineStr">
        <is>
          <t>average_price</t>
        </is>
      </c>
      <c r="B391" s="29" t="inlineStr">
        <is>
          <t>Medium priority</t>
        </is>
      </c>
      <c r="C391" s="29" t="inlineStr">
        <is>
          <t>average_price.csv</t>
        </is>
      </c>
      <c r="D391" s="29" t="inlineStr">
        <is>
          <t>706201243</t>
        </is>
      </c>
      <c r="E391" s="29" t="inlineStr">
        <is>
          <t>Амортизатор передній BRP Can-Am Outlander G2 Max 500 570 650 800 850 1000 2013-2018</t>
        </is>
      </c>
      <c r="F391" s="35" t="n">
        <v>2</v>
      </c>
      <c r="G391" s="35" t="n">
        <v>234</v>
      </c>
      <c r="H391" s="36" t="n">
        <v>0.85</v>
      </c>
      <c r="I391" s="37" t="n">
        <v>15.17</v>
      </c>
      <c r="J391" s="37" t="n">
        <v>30.34</v>
      </c>
      <c r="K391" s="38" t="n">
        <v>0</v>
      </c>
      <c r="L391" s="37" t="n">
        <v>0</v>
      </c>
      <c r="M391" s="37" t="n">
        <v>0</v>
      </c>
      <c r="N391" s="38" t="n">
        <v>0</v>
      </c>
      <c r="O391" s="37" t="n">
        <v>0</v>
      </c>
      <c r="P391" s="29" t="inlineStr">
        <is>
          <t>http://t2.gstatic.com/shopping?q=tbn:ANd9GcR4eL5mSMnHikFqSwAURdnPtv4zzABbX597j5GbJcCc46u0VD929DIOVUV3fwv6aiEHyEOy4O4</t>
        </is>
      </c>
      <c r="Q391" s="29" t="inlineStr">
        <is>
          <t>Відповідає вимогам</t>
        </is>
      </c>
      <c r="R391" s="29" t="n"/>
      <c r="S391" s="29" t="inlineStr">
        <is>
          <t>грн10 420,00</t>
        </is>
      </c>
      <c r="T391" s="29" t="inlineStr">
        <is>
          <t>UAH</t>
        </is>
      </c>
      <c r="U391" s="39" t="inlineStr">
        <is>
          <t>WATCH</t>
        </is>
      </c>
      <c r="V391" s="40">
        <f>IFERROR(L391/J391,0)</f>
        <v/>
      </c>
      <c r="W391" s="29" t="inlineStr">
        <is>
          <t>Monitor performance and collect more data.</t>
        </is>
      </c>
      <c r="X391" s="29" t="inlineStr">
        <is>
          <t>Cost is below the 250 watch threshold.</t>
        </is>
      </c>
    </row>
    <row r="392">
      <c r="A392" s="29" t="inlineStr">
        <is>
          <t>average_price</t>
        </is>
      </c>
      <c r="B392" s="29" t="inlineStr">
        <is>
          <t>Medium priority</t>
        </is>
      </c>
      <c r="C392" s="29" t="inlineStr">
        <is>
          <t>average_price.csv</t>
        </is>
      </c>
      <c r="D392" s="29" t="inlineStr">
        <is>
          <t>420280647</t>
        </is>
      </c>
      <c r="E392" s="29" t="inlineStr">
        <is>
          <t>Коронка варіатора BRP Can-Am Maverick Trail 800 1000, Maverick Sport 1000, Traxter Defender HD8 HD10</t>
        </is>
      </c>
      <c r="F392" s="35" t="n">
        <v>0</v>
      </c>
      <c r="G392" s="35" t="n">
        <v>76</v>
      </c>
      <c r="H392" s="36" t="n">
        <v>0</v>
      </c>
      <c r="I392" s="37" t="n">
        <v>0</v>
      </c>
      <c r="J392" s="37" t="n">
        <v>0</v>
      </c>
      <c r="K392" s="38" t="n">
        <v>0</v>
      </c>
      <c r="L392" s="37" t="n">
        <v>0</v>
      </c>
      <c r="M392" s="37" t="n">
        <v>0</v>
      </c>
      <c r="N392" s="38" t="n">
        <v>0</v>
      </c>
      <c r="O392" s="37" t="n">
        <v>0</v>
      </c>
      <c r="P392" s="29" t="inlineStr">
        <is>
          <t>http://t2.gstatic.com/shopping?q=tbn:ANd9GcThnKLZga3MG6Fl1V4SJvbj5HjGC2S0MWwBHh3XOiLBa9XvtTFhP7VrdhxDGGw5WWx-JRXmX9s</t>
        </is>
      </c>
      <c r="Q392" s="29" t="inlineStr">
        <is>
          <t>Відповідає вимогам</t>
        </is>
      </c>
      <c r="R392" s="29" t="n"/>
      <c r="S392" s="29" t="inlineStr">
        <is>
          <t>грн10 556,00</t>
        </is>
      </c>
      <c r="T392" s="29" t="inlineStr">
        <is>
          <t>UAH</t>
        </is>
      </c>
      <c r="U392" s="39" t="inlineStr">
        <is>
          <t>WATCH</t>
        </is>
      </c>
      <c r="V392" s="40">
        <f>IFERROR(L392/J392,0)</f>
        <v/>
      </c>
      <c r="W392" s="29" t="inlineStr">
        <is>
          <t>Monitor performance and collect more data.</t>
        </is>
      </c>
      <c r="X392" s="29" t="inlineStr">
        <is>
          <t>Cost is below the 250 watch threshold.</t>
        </is>
      </c>
    </row>
    <row r="393">
      <c r="A393" s="29" t="inlineStr">
        <is>
          <t>average_price</t>
        </is>
      </c>
      <c r="B393" s="29" t="inlineStr">
        <is>
          <t>Medium priority</t>
        </is>
      </c>
      <c r="C393" s="29" t="inlineStr">
        <is>
          <t>average_price.csv</t>
        </is>
      </c>
      <c r="D393" s="29" t="inlineStr">
        <is>
          <t>709200563</t>
        </is>
      </c>
      <c r="E393" s="29" t="inlineStr">
        <is>
          <t>Вентилятор радіатора BRP Can-Am Outlander Renegade G2 G2L G2S</t>
        </is>
      </c>
      <c r="F393" s="35" t="n">
        <v>2</v>
      </c>
      <c r="G393" s="35" t="n">
        <v>193</v>
      </c>
      <c r="H393" s="36" t="n">
        <v>1.04</v>
      </c>
      <c r="I393" s="37" t="n">
        <v>4.72</v>
      </c>
      <c r="J393" s="37" t="n">
        <v>9.43</v>
      </c>
      <c r="K393" s="38" t="n">
        <v>0</v>
      </c>
      <c r="L393" s="37" t="n">
        <v>0</v>
      </c>
      <c r="M393" s="37" t="n">
        <v>0</v>
      </c>
      <c r="N393" s="38" t="n">
        <v>0.01</v>
      </c>
      <c r="O393" s="37" t="n">
        <v>29.72</v>
      </c>
      <c r="P393" s="29" t="inlineStr">
        <is>
          <t>http://t0.gstatic.com/shopping?q=tbn:ANd9GcReNv6tq9TH6pEo1yt4rcKwrdcovvdBodZnlUCMCmRYhnIz9PCFJPBz473opDlk7Jn5QBaPbA</t>
        </is>
      </c>
      <c r="Q393" s="29" t="inlineStr">
        <is>
          <t>Відповідає вимогам</t>
        </is>
      </c>
      <c r="R393" s="29" t="n"/>
      <c r="S393" s="29" t="inlineStr">
        <is>
          <t>грн14 515,00</t>
        </is>
      </c>
      <c r="T393" s="29" t="inlineStr">
        <is>
          <t>UAH</t>
        </is>
      </c>
      <c r="U393" s="39" t="inlineStr">
        <is>
          <t>WATCH</t>
        </is>
      </c>
      <c r="V393" s="40">
        <f>IFERROR(L393/J393,0)</f>
        <v/>
      </c>
      <c r="W393" s="29" t="inlineStr">
        <is>
          <t>Monitor performance and collect more data.</t>
        </is>
      </c>
      <c r="X393" s="29" t="inlineStr">
        <is>
          <t>Cost is below the 250 watch threshold.</t>
        </is>
      </c>
    </row>
    <row r="394">
      <c r="A394" s="29" t="inlineStr">
        <is>
          <t>average_price</t>
        </is>
      </c>
      <c r="B394" s="29" t="inlineStr">
        <is>
          <t>Medium priority</t>
        </is>
      </c>
      <c r="C394" s="29" t="inlineStr">
        <is>
          <t>average_price.csv</t>
        </is>
      </c>
      <c r="D394" s="29" t="inlineStr">
        <is>
          <t>705211446</t>
        </is>
      </c>
      <c r="E394" s="29" t="inlineStr">
        <is>
          <t>Передній підрамник BRP Can-Am Outlander G3</t>
        </is>
      </c>
      <c r="F394" s="35" t="n">
        <v>0</v>
      </c>
      <c r="G394" s="35" t="n">
        <v>13</v>
      </c>
      <c r="H394" s="36" t="n">
        <v>0</v>
      </c>
      <c r="I394" s="37" t="n">
        <v>0</v>
      </c>
      <c r="J394" s="37" t="n">
        <v>0</v>
      </c>
      <c r="K394" s="38" t="n">
        <v>0</v>
      </c>
      <c r="L394" s="37" t="n">
        <v>0</v>
      </c>
      <c r="M394" s="37" t="n">
        <v>0</v>
      </c>
      <c r="N394" s="38" t="n">
        <v>0</v>
      </c>
      <c r="O394" s="37" t="n">
        <v>0</v>
      </c>
      <c r="P394" s="29" t="inlineStr">
        <is>
          <t>http://t0.gstatic.com/shopping?q=tbn:ANd9GcRD0IFtbTCeOY0WtBJ5-MHzJVuo9jiOb-5WFdTNK9EHKC-xQecUH7DDeOaolsLcXZD5HZVNbF7j</t>
        </is>
      </c>
      <c r="Q394" s="29" t="inlineStr">
        <is>
          <t>Відповідає вимогам</t>
        </is>
      </c>
      <c r="R394" s="29" t="n"/>
      <c r="S394" s="29" t="inlineStr">
        <is>
          <t>грн15 015,00</t>
        </is>
      </c>
      <c r="T394" s="29" t="inlineStr">
        <is>
          <t>UAH</t>
        </is>
      </c>
      <c r="U394" s="39" t="inlineStr">
        <is>
          <t>WATCH</t>
        </is>
      </c>
      <c r="V394" s="40">
        <f>IFERROR(L394/J394,0)</f>
        <v/>
      </c>
      <c r="W394" s="29" t="inlineStr">
        <is>
          <t>Monitor performance and collect more data.</t>
        </is>
      </c>
      <c r="X394" s="29" t="inlineStr">
        <is>
          <t>Cost is below the 250 watch threshold.</t>
        </is>
      </c>
    </row>
    <row r="395">
      <c r="A395" s="29" t="inlineStr">
        <is>
          <t>average_price</t>
        </is>
      </c>
      <c r="B395" s="29" t="inlineStr">
        <is>
          <t>Medium priority</t>
        </is>
      </c>
      <c r="C395" s="29" t="inlineStr">
        <is>
          <t>average_price.csv</t>
        </is>
      </c>
      <c r="D395" s="29" t="inlineStr">
        <is>
          <t>48r4289</t>
        </is>
      </c>
      <c r="E395" s="29" t="inlineStr">
        <is>
          <t>Посилений ремінь варіатора BRP Can-Am Maverick X3, Maverick Trail 800 1000, Traxter Defender HD8 HD10, Ryker 600 900</t>
        </is>
      </c>
      <c r="F395" s="35" t="n">
        <v>7</v>
      </c>
      <c r="G395" s="35" t="n">
        <v>465</v>
      </c>
      <c r="H395" s="36" t="n">
        <v>1.51</v>
      </c>
      <c r="I395" s="37" t="n">
        <v>11.49</v>
      </c>
      <c r="J395" s="37" t="n">
        <v>80.41</v>
      </c>
      <c r="K395" s="38" t="n">
        <v>0</v>
      </c>
      <c r="L395" s="37" t="n">
        <v>0</v>
      </c>
      <c r="M395" s="37" t="n">
        <v>0</v>
      </c>
      <c r="N395" s="38" t="n">
        <v>0</v>
      </c>
      <c r="O395" s="37" t="n">
        <v>0</v>
      </c>
      <c r="P395" s="29" t="inlineStr">
        <is>
          <t>http://t2.gstatic.com/shopping?q=tbn:ANd9GcRZkz6IChoQlqP8Ln40aWeJmlOItI4hqov2V0EvEGkylRRXs1SwXJ78r10bGJFpBm5c0jimqoI</t>
        </is>
      </c>
      <c r="Q395" s="29" t="inlineStr">
        <is>
          <t>Відповідає вимогам</t>
        </is>
      </c>
      <c r="R395" s="29" t="n"/>
      <c r="S395" s="29" t="inlineStr">
        <is>
          <t>грн10 147,00</t>
        </is>
      </c>
      <c r="T395" s="29" t="inlineStr">
        <is>
          <t>UAH</t>
        </is>
      </c>
      <c r="U395" s="39" t="inlineStr">
        <is>
          <t>WATCH</t>
        </is>
      </c>
      <c r="V395" s="40">
        <f>IFERROR(L395/J395,0)</f>
        <v/>
      </c>
      <c r="W395" s="29" t="inlineStr">
        <is>
          <t>Monitor performance and collect more data.</t>
        </is>
      </c>
      <c r="X395" s="29" t="inlineStr">
        <is>
          <t>Cost is below the 250 watch threshold.</t>
        </is>
      </c>
    </row>
    <row r="396">
      <c r="A396" s="29" t="inlineStr">
        <is>
          <t>average_price</t>
        </is>
      </c>
      <c r="B396" s="29" t="inlineStr">
        <is>
          <t>Medium priority</t>
        </is>
      </c>
      <c r="C396" s="29" t="inlineStr">
        <is>
          <t>average_price.csv</t>
        </is>
      </c>
      <c r="D396" s="29" t="inlineStr">
        <is>
          <t>44350-hr4-a22</t>
        </is>
      </c>
      <c r="E396" s="29" t="inlineStr">
        <is>
          <t>Кулак передній зовнішній лівий Honda TRX 420 Rancher (14-19), TRX 500 Foreman (14-19), 500 Rubicon (15-16)</t>
        </is>
      </c>
      <c r="F396" s="35" t="n">
        <v>0</v>
      </c>
      <c r="G396" s="35" t="n">
        <v>46</v>
      </c>
      <c r="H396" s="36" t="n">
        <v>0</v>
      </c>
      <c r="I396" s="37" t="n">
        <v>0</v>
      </c>
      <c r="J396" s="37" t="n">
        <v>0</v>
      </c>
      <c r="K396" s="38" t="n">
        <v>0</v>
      </c>
      <c r="L396" s="37" t="n">
        <v>0</v>
      </c>
      <c r="M396" s="37" t="n">
        <v>0</v>
      </c>
      <c r="N396" s="38" t="n">
        <v>0</v>
      </c>
      <c r="O396" s="37" t="n">
        <v>0</v>
      </c>
      <c r="P396" s="29" t="inlineStr">
        <is>
          <t>http://t3.gstatic.com/shopping?q=tbn:ANd9GcS4vIEenEqNRdsiumyqchyoW76tkEWFn0ucVKbhLvGY7QuiJc3C4hc-6udxTxqhL7MRSS87J-o</t>
        </is>
      </c>
      <c r="Q396" s="29" t="inlineStr">
        <is>
          <t>Відповідає вимогам</t>
        </is>
      </c>
      <c r="R396" s="29" t="n"/>
      <c r="S396" s="29" t="inlineStr">
        <is>
          <t>грн11 466,00</t>
        </is>
      </c>
      <c r="T396" s="29" t="inlineStr">
        <is>
          <t>UAH</t>
        </is>
      </c>
      <c r="U396" s="39" t="inlineStr">
        <is>
          <t>WATCH</t>
        </is>
      </c>
      <c r="V396" s="40">
        <f>IFERROR(L396/J396,0)</f>
        <v/>
      </c>
      <c r="W396" s="29" t="inlineStr">
        <is>
          <t>Monitor performance and collect more data.</t>
        </is>
      </c>
      <c r="X396" s="29" t="inlineStr">
        <is>
          <t>Cost is below the 250 watch threshold.</t>
        </is>
      </c>
    </row>
    <row r="397">
      <c r="A397" s="29" t="inlineStr">
        <is>
          <t>average_price</t>
        </is>
      </c>
      <c r="B397" s="29" t="inlineStr">
        <is>
          <t>Medium priority</t>
        </is>
      </c>
      <c r="C397" s="29" t="inlineStr">
        <is>
          <t>average_price.csv</t>
        </is>
      </c>
      <c r="D397" s="29" t="inlineStr">
        <is>
          <t>705403030</t>
        </is>
      </c>
      <c r="E397" s="29" t="inlineStr">
        <is>
          <t>Колісний диск передній BRP Can-Am Outlander G3L</t>
        </is>
      </c>
      <c r="F397" s="35" t="n">
        <v>11</v>
      </c>
      <c r="G397" s="35" t="n">
        <v>1164</v>
      </c>
      <c r="H397" s="36" t="n">
        <v>0.95</v>
      </c>
      <c r="I397" s="37" t="n">
        <v>11.16</v>
      </c>
      <c r="J397" s="37" t="n">
        <v>122.72</v>
      </c>
      <c r="K397" s="38" t="n">
        <v>0.67</v>
      </c>
      <c r="L397" s="37" t="n">
        <v>11437.22</v>
      </c>
      <c r="M397" s="37" t="n">
        <v>183</v>
      </c>
      <c r="N397" s="38" t="n">
        <v>1.09</v>
      </c>
      <c r="O397" s="37" t="n">
        <v>18922.52</v>
      </c>
      <c r="P397" s="29" t="inlineStr">
        <is>
          <t>http://t3.gstatic.com/shopping?q=tbn:ANd9GcTqsHMfQol8t1_j8vQ4G7qXIAAOCg9ctKTDdChJGHfNREHtVcINtAD8N5EobUvQFoyuLGI3mrdD</t>
        </is>
      </c>
      <c r="Q397" s="29" t="inlineStr">
        <is>
          <t>Відповідає вимогам</t>
        </is>
      </c>
      <c r="R397" s="29" t="n"/>
      <c r="S397" s="29" t="inlineStr">
        <is>
          <t>грн10 238,00</t>
        </is>
      </c>
      <c r="T397" s="29" t="inlineStr">
        <is>
          <t>UAH</t>
        </is>
      </c>
      <c r="U397" s="39" t="inlineStr">
        <is>
          <t>WATCH</t>
        </is>
      </c>
      <c r="V397" s="40">
        <f>IFERROR(L397/J397,0)</f>
        <v/>
      </c>
      <c r="W397" s="29" t="inlineStr">
        <is>
          <t>Monitor performance and collect more data.</t>
        </is>
      </c>
      <c r="X397" s="29" t="inlineStr">
        <is>
          <t>Cost is below the 250 watch threshold.</t>
        </is>
      </c>
    </row>
    <row r="398">
      <c r="A398" s="29" t="inlineStr">
        <is>
          <t>average_price</t>
        </is>
      </c>
      <c r="B398" s="29" t="inlineStr">
        <is>
          <t>Medium priority</t>
        </is>
      </c>
      <c r="C398" s="29" t="inlineStr">
        <is>
          <t>average_price.csv</t>
        </is>
      </c>
      <c r="D398" s="29" t="inlineStr">
        <is>
          <t>295100912</t>
        </is>
      </c>
      <c r="E398" s="29" t="inlineStr">
        <is>
          <t>Чохол для BRP Sea-Doo Spark 2Up</t>
        </is>
      </c>
      <c r="F398" s="35" t="n">
        <v>30</v>
      </c>
      <c r="G398" s="35" t="n">
        <v>1331</v>
      </c>
      <c r="H398" s="36" t="n">
        <v>2.25</v>
      </c>
      <c r="I398" s="37" t="n">
        <v>12.14</v>
      </c>
      <c r="J398" s="37" t="n">
        <v>364.19</v>
      </c>
      <c r="K398" s="38" t="n">
        <v>0</v>
      </c>
      <c r="L398" s="37" t="n">
        <v>0</v>
      </c>
      <c r="M398" s="37" t="n">
        <v>0</v>
      </c>
      <c r="N398" s="38" t="n">
        <v>0.19</v>
      </c>
      <c r="O398" s="37" t="n">
        <v>845.47</v>
      </c>
      <c r="P398" s="29" t="inlineStr">
        <is>
          <t>http://t0.gstatic.com/shopping?q=tbn:ANd9GcRL6Uj_TQi0wC_ZZf_yNf9y0rYRIh6lOiD1aPyYF3pOtfgefCPqZSrZISibNdJzfySRwlJEXUg</t>
        </is>
      </c>
      <c r="Q398" s="29" t="inlineStr">
        <is>
          <t>Відповідає вимогам</t>
        </is>
      </c>
      <c r="R398" s="29" t="n"/>
      <c r="S398" s="29" t="inlineStr">
        <is>
          <t>грн18 974,00</t>
        </is>
      </c>
      <c r="T398" s="29" t="inlineStr">
        <is>
          <t>UAH</t>
        </is>
      </c>
      <c r="U398" s="39" t="inlineStr">
        <is>
          <t>WATCH</t>
        </is>
      </c>
      <c r="V398" s="40">
        <f>IFERROR(L398/J398,0)</f>
        <v/>
      </c>
      <c r="W398" s="29" t="inlineStr">
        <is>
          <t>Monitor performance and collect more data.</t>
        </is>
      </c>
      <c r="X398" s="29" t="inlineStr">
        <is>
          <t>Performance is below the scale and keep thresholds.</t>
        </is>
      </c>
    </row>
    <row r="399">
      <c r="A399" s="29" t="inlineStr">
        <is>
          <t>average_price</t>
        </is>
      </c>
      <c r="B399" s="29" t="inlineStr">
        <is>
          <t>Medium priority</t>
        </is>
      </c>
      <c r="C399" s="29" t="inlineStr">
        <is>
          <t>average_price.csv</t>
        </is>
      </c>
      <c r="D399" s="29" t="inlineStr">
        <is>
          <t>517303739</t>
        </is>
      </c>
      <c r="E399" s="29" t="inlineStr">
        <is>
          <t>Капот BRP Ski-Doo 2009-2015 (Black)</t>
        </is>
      </c>
      <c r="F399" s="35" t="n">
        <v>2</v>
      </c>
      <c r="G399" s="35" t="n">
        <v>879</v>
      </c>
      <c r="H399" s="36" t="n">
        <v>0.23</v>
      </c>
      <c r="I399" s="37" t="n">
        <v>0.9399999999999999</v>
      </c>
      <c r="J399" s="37" t="n">
        <v>1.88</v>
      </c>
      <c r="K399" s="38" t="n">
        <v>0</v>
      </c>
      <c r="L399" s="37" t="n">
        <v>0</v>
      </c>
      <c r="M399" s="37" t="n">
        <v>0</v>
      </c>
      <c r="N399" s="38" t="n">
        <v>0</v>
      </c>
      <c r="O399" s="37" t="n">
        <v>0</v>
      </c>
      <c r="P399" s="29" t="inlineStr">
        <is>
          <t>http://t2.gstatic.com/shopping?q=tbn:ANd9GcSHpaDfTXVMcZcNCeP_43DLaU3zpHb-566FbUyHXZ81PpgtUrehvzPAHSBq8w4njphU9PTEujk</t>
        </is>
      </c>
      <c r="Q399" s="29" t="inlineStr">
        <is>
          <t>Відповідає вимогам</t>
        </is>
      </c>
      <c r="R399" s="29" t="n"/>
      <c r="S399" s="29" t="inlineStr">
        <is>
          <t>грн13 878,00</t>
        </is>
      </c>
      <c r="T399" s="29" t="inlineStr">
        <is>
          <t>UAH</t>
        </is>
      </c>
      <c r="U399" s="39" t="inlineStr">
        <is>
          <t>WATCH</t>
        </is>
      </c>
      <c r="V399" s="40">
        <f>IFERROR(L399/J399,0)</f>
        <v/>
      </c>
      <c r="W399" s="29" t="inlineStr">
        <is>
          <t>Monitor performance and collect more data.</t>
        </is>
      </c>
      <c r="X399" s="29" t="inlineStr">
        <is>
          <t>Cost is below the 250 watch threshold.</t>
        </is>
      </c>
    </row>
    <row r="400">
      <c r="A400" s="29" t="inlineStr">
        <is>
          <t>average_price</t>
        </is>
      </c>
      <c r="B400" s="29" t="inlineStr">
        <is>
          <t>Medium priority</t>
        </is>
      </c>
      <c r="C400" s="29" t="inlineStr">
        <is>
          <t>average_price.csv</t>
        </is>
      </c>
      <c r="D400" s="29" t="inlineStr">
        <is>
          <t>706205729</t>
        </is>
      </c>
      <c r="E400" s="29" t="inlineStr">
        <is>
          <t>Ричаг передній верхній правий BRP Can-Am Maverick Sport 1000, Commander 1000 2021+ (Legion Red)</t>
        </is>
      </c>
      <c r="F400" s="35" t="n">
        <v>0</v>
      </c>
      <c r="G400" s="35" t="n">
        <v>83</v>
      </c>
      <c r="H400" s="36" t="n">
        <v>0</v>
      </c>
      <c r="I400" s="37" t="n">
        <v>0</v>
      </c>
      <c r="J400" s="37" t="n">
        <v>0</v>
      </c>
      <c r="K400" s="38" t="n">
        <v>0</v>
      </c>
      <c r="L400" s="37" t="n">
        <v>0</v>
      </c>
      <c r="M400" s="37" t="n">
        <v>0</v>
      </c>
      <c r="N400" s="38" t="n">
        <v>0</v>
      </c>
      <c r="O400" s="37" t="n">
        <v>0</v>
      </c>
      <c r="P400" s="29" t="inlineStr">
        <is>
          <t>http://t3.gstatic.com/shopping?q=tbn:ANd9GcT3l0IYcK5PEkbM01VXfehr-9HfxIH5tmVH1jhgZUCGFddO9xJS4YFoHf3wszuJgHcxrwf76w</t>
        </is>
      </c>
      <c r="Q400" s="29" t="inlineStr">
        <is>
          <t>Відповідає вимогам</t>
        </is>
      </c>
      <c r="R400" s="29" t="n"/>
      <c r="S400" s="29" t="inlineStr">
        <is>
          <t>грн11 421,00</t>
        </is>
      </c>
      <c r="T400" s="29" t="inlineStr">
        <is>
          <t>UAH</t>
        </is>
      </c>
      <c r="U400" s="39" t="inlineStr">
        <is>
          <t>WATCH</t>
        </is>
      </c>
      <c r="V400" s="40">
        <f>IFERROR(L400/J400,0)</f>
        <v/>
      </c>
      <c r="W400" s="29" t="inlineStr">
        <is>
          <t>Monitor performance and collect more data.</t>
        </is>
      </c>
      <c r="X400" s="29" t="inlineStr">
        <is>
          <t>Cost is below the 250 watch threshold.</t>
        </is>
      </c>
    </row>
    <row r="401">
      <c r="A401" s="29" t="inlineStr">
        <is>
          <t>average_price</t>
        </is>
      </c>
      <c r="B401" s="29" t="inlineStr">
        <is>
          <t>Medium priority</t>
        </is>
      </c>
      <c r="C401" s="29" t="inlineStr">
        <is>
          <t>average_price.csv</t>
        </is>
      </c>
      <c r="D401" s="29" t="inlineStr">
        <is>
          <t>14100-hr0-f00</t>
        </is>
      </c>
      <c r="E401" s="29" t="inlineStr">
        <is>
          <t>Розподільний вал Honda TRX 500 Foreman (12-19), SXS 500 Pioneer​ (15+)</t>
        </is>
      </c>
      <c r="F401" s="35" t="n">
        <v>0</v>
      </c>
      <c r="G401" s="35" t="n">
        <v>3</v>
      </c>
      <c r="H401" s="36" t="n">
        <v>0</v>
      </c>
      <c r="I401" s="37" t="n">
        <v>0</v>
      </c>
      <c r="J401" s="37" t="n">
        <v>0</v>
      </c>
      <c r="K401" s="38" t="n">
        <v>0</v>
      </c>
      <c r="L401" s="37" t="n">
        <v>0</v>
      </c>
      <c r="M401" s="37" t="n">
        <v>0</v>
      </c>
      <c r="N401" s="38" t="n">
        <v>0</v>
      </c>
      <c r="O401" s="37" t="n">
        <v>0</v>
      </c>
      <c r="P401" s="29" t="inlineStr">
        <is>
          <t>http://t1.gstatic.com/shopping?q=tbn:ANd9GcSONfqbSCwXNHGZuED7JRdIBrmVeu9ZtGOtYD1QOXTP8Ei4Ab5ami9i0eT9UyXfvxQetUKqnA</t>
        </is>
      </c>
      <c r="Q401" s="29" t="inlineStr">
        <is>
          <t>Відповідає вимогам</t>
        </is>
      </c>
      <c r="R401" s="29" t="n"/>
      <c r="S401" s="29" t="inlineStr">
        <is>
          <t>грн12 149,00</t>
        </is>
      </c>
      <c r="T401" s="29" t="inlineStr">
        <is>
          <t>UAH</t>
        </is>
      </c>
      <c r="U401" s="39" t="inlineStr">
        <is>
          <t>WATCH</t>
        </is>
      </c>
      <c r="V401" s="40">
        <f>IFERROR(L401/J401,0)</f>
        <v/>
      </c>
      <c r="W401" s="29" t="inlineStr">
        <is>
          <t>Monitor performance and collect more data.</t>
        </is>
      </c>
      <c r="X401" s="29" t="inlineStr">
        <is>
          <t>Cost is below the 250 watch threshold.</t>
        </is>
      </c>
    </row>
    <row r="402">
      <c r="A402" s="29" t="inlineStr">
        <is>
          <t>average_price</t>
        </is>
      </c>
      <c r="B402" s="29" t="inlineStr">
        <is>
          <t>Medium priority</t>
        </is>
      </c>
      <c r="C402" s="29" t="inlineStr">
        <is>
          <t>average_price.csv</t>
        </is>
      </c>
      <c r="D402" s="29" t="inlineStr">
        <is>
          <t>707000595</t>
        </is>
      </c>
      <c r="E402" s="29" t="inlineStr">
        <is>
          <t>Блок перемикачів на руль правий BRP Can-Am Outlander Renegade G1 G2 G2L G2S 2008-2021</t>
        </is>
      </c>
      <c r="F402" s="35" t="n">
        <v>0</v>
      </c>
      <c r="G402" s="35" t="n">
        <v>305</v>
      </c>
      <c r="H402" s="36" t="n">
        <v>0</v>
      </c>
      <c r="I402" s="37" t="n">
        <v>0</v>
      </c>
      <c r="J402" s="37" t="n">
        <v>0</v>
      </c>
      <c r="K402" s="38" t="n">
        <v>0</v>
      </c>
      <c r="L402" s="37" t="n">
        <v>0</v>
      </c>
      <c r="M402" s="37" t="n">
        <v>0</v>
      </c>
      <c r="N402" s="38" t="n">
        <v>0</v>
      </c>
      <c r="O402" s="37" t="n">
        <v>0</v>
      </c>
      <c r="P402" s="29" t="inlineStr">
        <is>
          <t>http://t1.gstatic.com/shopping?q=tbn:ANd9GcT96jpXuLg1xr3al8RoCR_X4-DOM_ZQHHDJfe7qER_iwY4IgfLl-ni-lgnsHU3mlyaXGZdevgF6</t>
        </is>
      </c>
      <c r="Q402" s="29" t="inlineStr">
        <is>
          <t>Відповідає вимогам</t>
        </is>
      </c>
      <c r="R402" s="29" t="n"/>
      <c r="S402" s="29" t="inlineStr">
        <is>
          <t>грн11 603,00</t>
        </is>
      </c>
      <c r="T402" s="29" t="inlineStr">
        <is>
          <t>UAH</t>
        </is>
      </c>
      <c r="U402" s="39" t="inlineStr">
        <is>
          <t>WATCH</t>
        </is>
      </c>
      <c r="V402" s="40">
        <f>IFERROR(L402/J402,0)</f>
        <v/>
      </c>
      <c r="W402" s="29" t="inlineStr">
        <is>
          <t>Monitor performance and collect more data.</t>
        </is>
      </c>
      <c r="X402" s="29" t="inlineStr">
        <is>
          <t>Cost is below the 250 watch threshold.</t>
        </is>
      </c>
    </row>
    <row r="403">
      <c r="A403" s="29" t="inlineStr">
        <is>
          <t>average_price</t>
        </is>
      </c>
      <c r="B403" s="29" t="inlineStr">
        <is>
          <t>Medium priority</t>
        </is>
      </c>
      <c r="C403" s="29" t="inlineStr">
        <is>
          <t>average_price.csv</t>
        </is>
      </c>
      <c r="D403" s="29" t="inlineStr">
        <is>
          <t>47-1036</t>
        </is>
      </c>
      <c r="E403" s="29" t="inlineStr">
        <is>
          <t>Паливний насос в зборі Yamaha Grizzly Kodiak 700 (16+), YXZ 1000 (16+)</t>
        </is>
      </c>
      <c r="F403" s="35" t="n">
        <v>5</v>
      </c>
      <c r="G403" s="35" t="n">
        <v>151</v>
      </c>
      <c r="H403" s="36" t="n">
        <v>3.31</v>
      </c>
      <c r="I403" s="37" t="n">
        <v>6.35</v>
      </c>
      <c r="J403" s="37" t="n">
        <v>31.76</v>
      </c>
      <c r="K403" s="38" t="n">
        <v>0.01</v>
      </c>
      <c r="L403" s="37" t="n">
        <v>87.37</v>
      </c>
      <c r="M403" s="37" t="n">
        <v>4697.53</v>
      </c>
      <c r="N403" s="38" t="n">
        <v>0.02</v>
      </c>
      <c r="O403" s="37" t="n">
        <v>274.59</v>
      </c>
      <c r="P403" s="29" t="inlineStr">
        <is>
          <t>http://t3.gstatic.com/shopping?q=tbn:ANd9GcTVM3hHgpqu5athNJntfTfBSTjsIu7wryVgVqudQFuPsY1PwHGTHFgi0G2-53xilNnsRBeUfpuc</t>
        </is>
      </c>
      <c r="Q403" s="29" t="inlineStr">
        <is>
          <t>Відповідає вимогам</t>
        </is>
      </c>
      <c r="R403" s="29" t="n"/>
      <c r="S403" s="29" t="inlineStr">
        <is>
          <t>грн12 422,00</t>
        </is>
      </c>
      <c r="T403" s="29" t="inlineStr">
        <is>
          <t>UAH</t>
        </is>
      </c>
      <c r="U403" s="39" t="inlineStr">
        <is>
          <t>WATCH</t>
        </is>
      </c>
      <c r="V403" s="40">
        <f>IFERROR(L403/J403,0)</f>
        <v/>
      </c>
      <c r="W403" s="29" t="inlineStr">
        <is>
          <t>Monitor performance and collect more data.</t>
        </is>
      </c>
      <c r="X403" s="29" t="inlineStr">
        <is>
          <t>Cost is below the 250 watch threshold.</t>
        </is>
      </c>
    </row>
    <row r="404">
      <c r="A404" s="29" t="inlineStr">
        <is>
          <t>average_price</t>
        </is>
      </c>
      <c r="B404" s="29" t="inlineStr">
        <is>
          <t>Medium priority</t>
        </is>
      </c>
      <c r="C404" s="29" t="inlineStr">
        <is>
          <t>average_price.csv</t>
        </is>
      </c>
      <c r="D404" s="29" t="inlineStr">
        <is>
          <t>3234057</t>
        </is>
      </c>
      <c r="E404" s="29" t="inlineStr">
        <is>
          <t>Ланцюг КПП Polaris Sportsman 400 450 500 570, Ranger 400 500, Hawkeye 325 400</t>
        </is>
      </c>
      <c r="F404" s="35" t="n">
        <v>0</v>
      </c>
      <c r="G404" s="35" t="n">
        <v>11</v>
      </c>
      <c r="H404" s="36" t="n">
        <v>0</v>
      </c>
      <c r="I404" s="37" t="n">
        <v>0</v>
      </c>
      <c r="J404" s="37" t="n">
        <v>0</v>
      </c>
      <c r="K404" s="38" t="n">
        <v>0</v>
      </c>
      <c r="L404" s="37" t="n">
        <v>0</v>
      </c>
      <c r="M404" s="37" t="n">
        <v>0</v>
      </c>
      <c r="N404" s="38" t="n">
        <v>0</v>
      </c>
      <c r="O404" s="37" t="n">
        <v>0</v>
      </c>
      <c r="P404" s="29" t="inlineStr">
        <is>
          <t>http://t3.gstatic.com/shopping?q=tbn:ANd9GcRoDb_J1fBz1xPjw67PhAkQyZ5mo5yA4-_SCD9vjitAFiYSJ0mf6eIi1TcF38f6g-q53wTrfA</t>
        </is>
      </c>
      <c r="Q404" s="29" t="inlineStr">
        <is>
          <t>Відповідає вимогам</t>
        </is>
      </c>
      <c r="R404" s="29" t="n"/>
      <c r="S404" s="29" t="inlineStr">
        <is>
          <t>грн19 019,00</t>
        </is>
      </c>
      <c r="T404" s="29" t="inlineStr">
        <is>
          <t>UAH</t>
        </is>
      </c>
      <c r="U404" s="39" t="inlineStr">
        <is>
          <t>WATCH</t>
        </is>
      </c>
      <c r="V404" s="40">
        <f>IFERROR(L404/J404,0)</f>
        <v/>
      </c>
      <c r="W404" s="29" t="inlineStr">
        <is>
          <t>Monitor performance and collect more data.</t>
        </is>
      </c>
      <c r="X404" s="29" t="inlineStr">
        <is>
          <t>Cost is below the 250 watch threshold.</t>
        </is>
      </c>
    </row>
    <row r="405">
      <c r="A405" s="29" t="inlineStr">
        <is>
          <t>average_price</t>
        </is>
      </c>
      <c r="B405" s="29" t="inlineStr">
        <is>
          <t>Medium priority</t>
        </is>
      </c>
      <c r="C405" s="29" t="inlineStr">
        <is>
          <t>average_price.csv</t>
        </is>
      </c>
      <c r="D405" s="29" t="inlineStr">
        <is>
          <t>02324</t>
        </is>
      </c>
      <c r="E405" s="29" t="inlineStr">
        <is>
          <t>Карданний вал задній BRP Can-Am Outlander Max G1 500 650 800</t>
        </is>
      </c>
      <c r="F405" s="35" t="n">
        <v>17</v>
      </c>
      <c r="G405" s="35" t="n">
        <v>583</v>
      </c>
      <c r="H405" s="36" t="n">
        <v>2.92</v>
      </c>
      <c r="I405" s="37" t="n">
        <v>4.45</v>
      </c>
      <c r="J405" s="37" t="n">
        <v>75.59</v>
      </c>
      <c r="K405" s="38" t="n">
        <v>0</v>
      </c>
      <c r="L405" s="37" t="n">
        <v>0</v>
      </c>
      <c r="M405" s="37" t="n">
        <v>0</v>
      </c>
      <c r="N405" s="38" t="n">
        <v>0</v>
      </c>
      <c r="O405" s="37" t="n">
        <v>0.57</v>
      </c>
      <c r="P405" s="29" t="inlineStr">
        <is>
          <t>http://t2.gstatic.com/shopping?q=tbn:ANd9GcRZazOoiyTHmPVDzF3vpYrDRwyV_5r4mZEnKaxKVzwWwKl_OHsv_S8VBwABfVDCylyJfSNJ4BQ</t>
        </is>
      </c>
      <c r="Q405" s="29" t="inlineStr">
        <is>
          <t>Відповідає вимогам</t>
        </is>
      </c>
      <c r="R405" s="29" t="n"/>
      <c r="S405" s="29" t="inlineStr">
        <is>
          <t>грн13 332,00</t>
        </is>
      </c>
      <c r="T405" s="29" t="inlineStr">
        <is>
          <t>UAH</t>
        </is>
      </c>
      <c r="U405" s="39" t="inlineStr">
        <is>
          <t>WATCH</t>
        </is>
      </c>
      <c r="V405" s="40">
        <f>IFERROR(L405/J405,0)</f>
        <v/>
      </c>
      <c r="W405" s="29" t="inlineStr">
        <is>
          <t>Monitor performance and collect more data.</t>
        </is>
      </c>
      <c r="X405" s="29" t="inlineStr">
        <is>
          <t>Cost is below the 250 watch threshold.</t>
        </is>
      </c>
    </row>
    <row r="406">
      <c r="A406" s="29" t="inlineStr">
        <is>
          <t>average_price</t>
        </is>
      </c>
      <c r="B406" s="29" t="inlineStr">
        <is>
          <t>Medium priority</t>
        </is>
      </c>
      <c r="C406" s="29" t="inlineStr">
        <is>
          <t>average_price.csv</t>
        </is>
      </c>
      <c r="D406" s="29" t="inlineStr">
        <is>
          <t>52100-hr3-a20</t>
        </is>
      </c>
      <c r="E406" s="29" t="inlineStr">
        <is>
          <t>Маятник Honda TRX 420 Rancher (14+), 500 Foreman (14-19), 520 Foreman (20+)</t>
        </is>
      </c>
      <c r="F406" s="35" t="n">
        <v>0</v>
      </c>
      <c r="G406" s="35" t="n">
        <v>200</v>
      </c>
      <c r="H406" s="36" t="n">
        <v>0</v>
      </c>
      <c r="I406" s="37" t="n">
        <v>0</v>
      </c>
      <c r="J406" s="37" t="n">
        <v>0</v>
      </c>
      <c r="K406" s="38" t="n">
        <v>0</v>
      </c>
      <c r="L406" s="37" t="n">
        <v>0</v>
      </c>
      <c r="M406" s="37" t="n">
        <v>0</v>
      </c>
      <c r="N406" s="38" t="n">
        <v>0</v>
      </c>
      <c r="O406" s="37" t="n">
        <v>0</v>
      </c>
      <c r="P406" s="29" t="inlineStr">
        <is>
          <t>http://t3.gstatic.com/shopping?q=tbn:ANd9GcReCwDILEfJy1hJ887kqluWznsGs3cBXNZQ3m3tl8pSEFZC3YdHyG7zZWfLfS3YPZmD9AEC_Q</t>
        </is>
      </c>
      <c r="Q406" s="29" t="inlineStr">
        <is>
          <t>Відповідає вимогам</t>
        </is>
      </c>
      <c r="R406" s="29" t="n"/>
      <c r="S406" s="29" t="inlineStr">
        <is>
          <t>грн13 104,00</t>
        </is>
      </c>
      <c r="T406" s="29" t="inlineStr">
        <is>
          <t>UAH</t>
        </is>
      </c>
      <c r="U406" s="39" t="inlineStr">
        <is>
          <t>WATCH</t>
        </is>
      </c>
      <c r="V406" s="40">
        <f>IFERROR(L406/J406,0)</f>
        <v/>
      </c>
      <c r="W406" s="29" t="inlineStr">
        <is>
          <t>Monitor performance and collect more data.</t>
        </is>
      </c>
      <c r="X406" s="29" t="inlineStr">
        <is>
          <t>Cost is below the 250 watch threshold.</t>
        </is>
      </c>
    </row>
    <row r="407">
      <c r="A407" s="29" t="inlineStr">
        <is>
          <t>average_price</t>
        </is>
      </c>
      <c r="B407" s="29" t="inlineStr">
        <is>
          <t>Medium priority</t>
        </is>
      </c>
      <c r="C407" s="29" t="inlineStr">
        <is>
          <t>average_price.csv</t>
        </is>
      </c>
      <c r="D407" s="29" t="inlineStr">
        <is>
          <t>420280462</t>
        </is>
      </c>
      <c r="E407" s="29" t="inlineStr">
        <is>
          <t>Щока ведучого варіатора BRP Can-Am Maverick 1000 (13-18), Commander 1000 (18-20)</t>
        </is>
      </c>
      <c r="F407" s="35" t="n">
        <v>0</v>
      </c>
      <c r="G407" s="35" t="n">
        <v>5</v>
      </c>
      <c r="H407" s="36" t="n">
        <v>0</v>
      </c>
      <c r="I407" s="37" t="n">
        <v>0</v>
      </c>
      <c r="J407" s="37" t="n">
        <v>0</v>
      </c>
      <c r="K407" s="38" t="n">
        <v>0</v>
      </c>
      <c r="L407" s="37" t="n">
        <v>0</v>
      </c>
      <c r="M407" s="37" t="n">
        <v>0</v>
      </c>
      <c r="N407" s="38" t="n">
        <v>0</v>
      </c>
      <c r="O407" s="37" t="n">
        <v>0</v>
      </c>
      <c r="P407" s="29" t="inlineStr">
        <is>
          <t>http://t0.gstatic.com/shopping?q=tbn:ANd9GcSdN_SCKwD8oj9LkrgCB5dQj6o56X3lX0IwWwf1N_OIXXc_tL-PnOJm1rQA4-sjdrZL7P-NZe4</t>
        </is>
      </c>
      <c r="Q407" s="29" t="inlineStr">
        <is>
          <t>Відповідає вимогам</t>
        </is>
      </c>
      <c r="R407" s="29" t="n"/>
      <c r="S407" s="29" t="inlineStr">
        <is>
          <t>грн24 843,00</t>
        </is>
      </c>
      <c r="T407" s="29" t="inlineStr">
        <is>
          <t>UAH</t>
        </is>
      </c>
      <c r="U407" s="39" t="inlineStr">
        <is>
          <t>WATCH</t>
        </is>
      </c>
      <c r="V407" s="40">
        <f>IFERROR(L407/J407,0)</f>
        <v/>
      </c>
      <c r="W407" s="29" t="inlineStr">
        <is>
          <t>Monitor performance and collect more data.</t>
        </is>
      </c>
      <c r="X407" s="29" t="inlineStr">
        <is>
          <t>Cost is below the 250 watch threshold.</t>
        </is>
      </c>
    </row>
    <row r="408">
      <c r="A408" s="29" t="inlineStr">
        <is>
          <t>average_price</t>
        </is>
      </c>
      <c r="B408" s="29" t="inlineStr">
        <is>
          <t>Medium priority</t>
        </is>
      </c>
      <c r="C408" s="29" t="inlineStr">
        <is>
          <t>average_price.csv</t>
        </is>
      </c>
      <c r="D408" s="29" t="inlineStr">
        <is>
          <t>715010578</t>
        </is>
      </c>
      <c r="E408" s="29" t="inlineStr">
        <is>
          <t>Чохол для BRP Can-Am Outlander G3 G3L</t>
        </is>
      </c>
      <c r="F408" s="35" t="n">
        <v>0</v>
      </c>
      <c r="G408" s="35" t="n">
        <v>305</v>
      </c>
      <c r="H408" s="36" t="n">
        <v>0</v>
      </c>
      <c r="I408" s="37" t="n">
        <v>0</v>
      </c>
      <c r="J408" s="37" t="n">
        <v>0</v>
      </c>
      <c r="K408" s="38" t="n">
        <v>0</v>
      </c>
      <c r="L408" s="37" t="n">
        <v>0</v>
      </c>
      <c r="M408" s="37" t="n">
        <v>0</v>
      </c>
      <c r="N408" s="38" t="n">
        <v>0</v>
      </c>
      <c r="O408" s="37" t="n">
        <v>0</v>
      </c>
      <c r="P408" s="29" t="inlineStr">
        <is>
          <t>http://t2.gstatic.com/shopping?q=tbn:ANd9GcTHB6lIH6jiq4spF9d2x7T_yAhMkaA7eo14mKz67CAMuRVj5sRe_CdsZc7fsfOMhN01Li_J2CQ</t>
        </is>
      </c>
      <c r="Q408" s="29" t="inlineStr">
        <is>
          <t>Відповідає вимогам</t>
        </is>
      </c>
      <c r="R408" s="29" t="n"/>
      <c r="S408" s="29" t="inlineStr">
        <is>
          <t>грн14 515,00</t>
        </is>
      </c>
      <c r="T408" s="29" t="inlineStr">
        <is>
          <t>UAH</t>
        </is>
      </c>
      <c r="U408" s="39" t="inlineStr">
        <is>
          <t>WATCH</t>
        </is>
      </c>
      <c r="V408" s="40">
        <f>IFERROR(L408/J408,0)</f>
        <v/>
      </c>
      <c r="W408" s="29" t="inlineStr">
        <is>
          <t>Monitor performance and collect more data.</t>
        </is>
      </c>
      <c r="X408" s="29" t="inlineStr">
        <is>
          <t>Cost is below the 250 watch threshold.</t>
        </is>
      </c>
    </row>
    <row r="409">
      <c r="A409" s="29" t="inlineStr">
        <is>
          <t>average_price</t>
        </is>
      </c>
      <c r="B409" s="29" t="inlineStr">
        <is>
          <t>Medium priority</t>
        </is>
      </c>
      <c r="C409" s="29" t="inlineStr">
        <is>
          <t>average_price.csv</t>
        </is>
      </c>
      <c r="D409" s="29" t="inlineStr">
        <is>
          <t>715001215</t>
        </is>
      </c>
      <c r="E409" s="29" t="inlineStr">
        <is>
          <t>Посилений багажний ящик для BRP Can-Am Outlander G2 G2L</t>
        </is>
      </c>
      <c r="F409" s="35" t="n">
        <v>15</v>
      </c>
      <c r="G409" s="35" t="n">
        <v>1066</v>
      </c>
      <c r="H409" s="36" t="n">
        <v>1.41</v>
      </c>
      <c r="I409" s="37" t="n">
        <v>3.92</v>
      </c>
      <c r="J409" s="37" t="n">
        <v>58.76</v>
      </c>
      <c r="K409" s="38" t="n">
        <v>0.02</v>
      </c>
      <c r="L409" s="37" t="n">
        <v>83.61</v>
      </c>
      <c r="M409" s="37" t="n">
        <v>3389.48</v>
      </c>
      <c r="N409" s="38" t="n">
        <v>0.36</v>
      </c>
      <c r="O409" s="37" t="n">
        <v>3363.6</v>
      </c>
      <c r="P409" s="29" t="inlineStr">
        <is>
          <t>http://t2.gstatic.com/shopping?q=tbn:ANd9GcQ6i7bKVrT3CI4ljLV4XrcC0eH5qPhsfm7IMbC9USiYhlvQ3cDLrRn5irPWk9eLeZWAIV716r8</t>
        </is>
      </c>
      <c r="Q409" s="29" t="inlineStr">
        <is>
          <t>Відповідає вимогам</t>
        </is>
      </c>
      <c r="R409" s="29" t="n"/>
      <c r="S409" s="29" t="inlineStr">
        <is>
          <t>грн17 063,00</t>
        </is>
      </c>
      <c r="T409" s="29" t="inlineStr">
        <is>
          <t>UAH</t>
        </is>
      </c>
      <c r="U409" s="39" t="inlineStr">
        <is>
          <t>WATCH</t>
        </is>
      </c>
      <c r="V409" s="40">
        <f>IFERROR(L409/J409,0)</f>
        <v/>
      </c>
      <c r="W409" s="29" t="inlineStr">
        <is>
          <t>Monitor performance and collect more data.</t>
        </is>
      </c>
      <c r="X409" s="29" t="inlineStr">
        <is>
          <t>Cost is below the 250 watch threshold.</t>
        </is>
      </c>
    </row>
    <row r="410">
      <c r="A410" s="29" t="inlineStr">
        <is>
          <t>average_price</t>
        </is>
      </c>
      <c r="B410" s="29" t="inlineStr">
        <is>
          <t>Medium priority</t>
        </is>
      </c>
      <c r="C410" s="29" t="inlineStr">
        <is>
          <t>average_price.csv</t>
        </is>
      </c>
      <c r="D410" s="29" t="inlineStr">
        <is>
          <t>420623566</t>
        </is>
      </c>
      <c r="E410" s="29" t="inlineStr">
        <is>
          <t>Циліндр передній BRP Can-Am Outlander Renegade 1000 (12-20), Commander 1000 (11-17)</t>
        </is>
      </c>
      <c r="F410" s="35" t="n">
        <v>2</v>
      </c>
      <c r="G410" s="35" t="n">
        <v>113</v>
      </c>
      <c r="H410" s="36" t="n">
        <v>1.77</v>
      </c>
      <c r="I410" s="37" t="n">
        <v>4.5</v>
      </c>
      <c r="J410" s="37" t="n">
        <v>8.99</v>
      </c>
      <c r="K410" s="38" t="n">
        <v>0</v>
      </c>
      <c r="L410" s="37" t="n">
        <v>0</v>
      </c>
      <c r="M410" s="37" t="n">
        <v>0</v>
      </c>
      <c r="N410" s="38" t="n">
        <v>0</v>
      </c>
      <c r="O410" s="37" t="n">
        <v>0</v>
      </c>
      <c r="P410" s="29" t="inlineStr">
        <is>
          <t>http://t3.gstatic.com/shopping?q=tbn:ANd9GcTa5HfLX6W9q_ZY_mDbQ0wZwAq_QUiKBP-T86nCBgjNEVRV_SA16hR_WZK6Iv64YPZJ4c1Xx_U</t>
        </is>
      </c>
      <c r="Q410" s="29" t="inlineStr">
        <is>
          <t>Відповідає вимогам</t>
        </is>
      </c>
      <c r="R410" s="29" t="n"/>
      <c r="S410" s="29" t="inlineStr">
        <is>
          <t>грн26 208,00</t>
        </is>
      </c>
      <c r="T410" s="29" t="inlineStr">
        <is>
          <t>UAH</t>
        </is>
      </c>
      <c r="U410" s="39" t="inlineStr">
        <is>
          <t>WATCH</t>
        </is>
      </c>
      <c r="V410" s="40">
        <f>IFERROR(L410/J410,0)</f>
        <v/>
      </c>
      <c r="W410" s="29" t="inlineStr">
        <is>
          <t>Monitor performance and collect more data.</t>
        </is>
      </c>
      <c r="X410" s="29" t="inlineStr">
        <is>
          <t>Cost is below the 250 watch threshold.</t>
        </is>
      </c>
    </row>
    <row r="411">
      <c r="A411" s="29" t="inlineStr">
        <is>
          <t>average_price</t>
        </is>
      </c>
      <c r="B411" s="29" t="inlineStr">
        <is>
          <t>Medium priority</t>
        </is>
      </c>
      <c r="C411" s="29" t="inlineStr">
        <is>
          <t>average_price.csv</t>
        </is>
      </c>
      <c r="D411" s="29" t="inlineStr">
        <is>
          <t>706003473</t>
        </is>
      </c>
      <c r="E411" s="29" t="inlineStr">
        <is>
          <t>Амортизатор задній BRP Can-Am Traxter Defender HD10 2020+</t>
        </is>
      </c>
      <c r="F411" s="35" t="n">
        <v>4</v>
      </c>
      <c r="G411" s="35" t="n">
        <v>576</v>
      </c>
      <c r="H411" s="36" t="n">
        <v>0.6899999999999999</v>
      </c>
      <c r="I411" s="37" t="n">
        <v>6.44</v>
      </c>
      <c r="J411" s="37" t="n">
        <v>25.76</v>
      </c>
      <c r="K411" s="38" t="n">
        <v>0</v>
      </c>
      <c r="L411" s="37" t="n">
        <v>0</v>
      </c>
      <c r="M411" s="37" t="n">
        <v>0</v>
      </c>
      <c r="N411" s="38" t="n">
        <v>0</v>
      </c>
      <c r="O411" s="37" t="n">
        <v>0</v>
      </c>
      <c r="P411" s="29" t="inlineStr">
        <is>
          <t>http://t3.gstatic.com/shopping?q=tbn:ANd9GcR7wLk979_wsQyKZ-oehd4EHSYdv9N3WHHdK_sPd9dV3_s-407TQDEIjYWtpg6Oc9MAIln8aes</t>
        </is>
      </c>
      <c r="Q411" s="29" t="inlineStr">
        <is>
          <t>Відповідає вимогам</t>
        </is>
      </c>
      <c r="R411" s="29" t="n"/>
      <c r="S411" s="29" t="inlineStr">
        <is>
          <t>грн10 784,00</t>
        </is>
      </c>
      <c r="T411" s="29" t="inlineStr">
        <is>
          <t>UAH</t>
        </is>
      </c>
      <c r="U411" s="39" t="inlineStr">
        <is>
          <t>WATCH</t>
        </is>
      </c>
      <c r="V411" s="40">
        <f>IFERROR(L411/J411,0)</f>
        <v/>
      </c>
      <c r="W411" s="29" t="inlineStr">
        <is>
          <t>Monitor performance and collect more data.</t>
        </is>
      </c>
      <c r="X411" s="29" t="inlineStr">
        <is>
          <t>Cost is below the 250 watch threshold.</t>
        </is>
      </c>
    </row>
    <row r="412">
      <c r="A412" s="29" t="inlineStr">
        <is>
          <t>average_price</t>
        </is>
      </c>
      <c r="B412" s="29" t="inlineStr">
        <is>
          <t>Medium priority</t>
        </is>
      </c>
      <c r="C412" s="29" t="inlineStr">
        <is>
          <t>average_price.csv</t>
        </is>
      </c>
      <c r="D412" s="29" t="inlineStr">
        <is>
          <t>3234470</t>
        </is>
      </c>
      <c r="E412" s="29" t="inlineStr">
        <is>
          <t>Шестерня КПП Polaris Sportsman 500 570, Ranger 400 500</t>
        </is>
      </c>
      <c r="F412" s="35" t="n">
        <v>0</v>
      </c>
      <c r="G412" s="35" t="n">
        <v>11</v>
      </c>
      <c r="H412" s="36" t="n">
        <v>0</v>
      </c>
      <c r="I412" s="37" t="n">
        <v>0</v>
      </c>
      <c r="J412" s="37" t="n">
        <v>0</v>
      </c>
      <c r="K412" s="38" t="n">
        <v>0</v>
      </c>
      <c r="L412" s="37" t="n">
        <v>0</v>
      </c>
      <c r="M412" s="37" t="n">
        <v>0</v>
      </c>
      <c r="N412" s="38" t="n">
        <v>0</v>
      </c>
      <c r="O412" s="37" t="n">
        <v>0</v>
      </c>
      <c r="P412" s="29" t="inlineStr">
        <is>
          <t>http://t2.gstatic.com/shopping?q=tbn:ANd9GcRghSPhRrLdL_MtKyDWVW0360UA3nqg4KsF2M6gFR53TBfuL-UPbHlete1bEjpq97vNyr8vx7E</t>
        </is>
      </c>
      <c r="Q412" s="29" t="inlineStr">
        <is>
          <t>Відповідає вимогам</t>
        </is>
      </c>
      <c r="R412" s="29" t="n"/>
      <c r="S412" s="29" t="inlineStr">
        <is>
          <t>грн18 701,00</t>
        </is>
      </c>
      <c r="T412" s="29" t="inlineStr">
        <is>
          <t>UAH</t>
        </is>
      </c>
      <c r="U412" s="39" t="inlineStr">
        <is>
          <t>WATCH</t>
        </is>
      </c>
      <c r="V412" s="40">
        <f>IFERROR(L412/J412,0)</f>
        <v/>
      </c>
      <c r="W412" s="29" t="inlineStr">
        <is>
          <t>Monitor performance and collect more data.</t>
        </is>
      </c>
      <c r="X412" s="29" t="inlineStr">
        <is>
          <t>Cost is below the 250 watch threshold.</t>
        </is>
      </c>
    </row>
    <row r="413">
      <c r="A413" s="29" t="inlineStr">
        <is>
          <t>average_price</t>
        </is>
      </c>
      <c r="B413" s="29" t="inlineStr">
        <is>
          <t>Medium priority</t>
        </is>
      </c>
      <c r="C413" s="29" t="inlineStr">
        <is>
          <t>average_price.csv</t>
        </is>
      </c>
      <c r="D413" s="29" t="inlineStr">
        <is>
          <t>2ud-f3390-61-00</t>
        </is>
      </c>
      <c r="E413" s="29" t="inlineStr">
        <is>
          <t>Передній амортизатор Yamaha Grizzly 700 SE 2017</t>
        </is>
      </c>
      <c r="F413" s="35" t="n">
        <v>0</v>
      </c>
      <c r="G413" s="35" t="n">
        <v>3</v>
      </c>
      <c r="H413" s="36" t="n">
        <v>0</v>
      </c>
      <c r="I413" s="37" t="n">
        <v>0</v>
      </c>
      <c r="J413" s="37" t="n">
        <v>0</v>
      </c>
      <c r="K413" s="38" t="n">
        <v>0</v>
      </c>
      <c r="L413" s="37" t="n">
        <v>0</v>
      </c>
      <c r="M413" s="37" t="n">
        <v>0</v>
      </c>
      <c r="N413" s="38" t="n">
        <v>0</v>
      </c>
      <c r="O413" s="37" t="n">
        <v>0</v>
      </c>
      <c r="P413" s="29" t="inlineStr">
        <is>
          <t>http://t2.gstatic.com/shopping?q=tbn:ANd9GcR2DIdShGEaxwB_0_5myVhjEvyu1tpWjZPcsciFey7mUQtpScC3NBVUGHNFdaMb8JJZC6aPaDUp</t>
        </is>
      </c>
      <c r="Q413" s="29" t="inlineStr">
        <is>
          <t>Відповідає вимогам</t>
        </is>
      </c>
      <c r="R413" s="29" t="n"/>
      <c r="S413" s="29" t="inlineStr">
        <is>
          <t>грн10 647,00</t>
        </is>
      </c>
      <c r="T413" s="29" t="inlineStr">
        <is>
          <t>UAH</t>
        </is>
      </c>
      <c r="U413" s="39" t="inlineStr">
        <is>
          <t>WATCH</t>
        </is>
      </c>
      <c r="V413" s="40">
        <f>IFERROR(L413/J413,0)</f>
        <v/>
      </c>
      <c r="W413" s="29" t="inlineStr">
        <is>
          <t>Monitor performance and collect more data.</t>
        </is>
      </c>
      <c r="X413" s="29" t="inlineStr">
        <is>
          <t>Cost is below the 250 watch threshold.</t>
        </is>
      </c>
    </row>
    <row r="414">
      <c r="A414" s="29" t="inlineStr">
        <is>
          <t>average_price</t>
        </is>
      </c>
      <c r="B414" s="29" t="inlineStr">
        <is>
          <t>Medium priority</t>
        </is>
      </c>
      <c r="C414" s="29" t="inlineStr">
        <is>
          <t>average_price.csv</t>
        </is>
      </c>
      <c r="D414" s="29" t="inlineStr">
        <is>
          <t>14100-hn2-305</t>
        </is>
      </c>
      <c r="E414" s="29" t="inlineStr">
        <is>
          <t>Розподільний вал Honda TRX 500 Rubicon 2005-2014</t>
        </is>
      </c>
      <c r="F414" s="35" t="n">
        <v>0</v>
      </c>
      <c r="G414" s="35" t="n">
        <v>5</v>
      </c>
      <c r="H414" s="36" t="n">
        <v>0</v>
      </c>
      <c r="I414" s="37" t="n">
        <v>0</v>
      </c>
      <c r="J414" s="37" t="n">
        <v>0</v>
      </c>
      <c r="K414" s="38" t="n">
        <v>0</v>
      </c>
      <c r="L414" s="37" t="n">
        <v>0</v>
      </c>
      <c r="M414" s="37" t="n">
        <v>0</v>
      </c>
      <c r="N414" s="38" t="n">
        <v>0</v>
      </c>
      <c r="O414" s="37" t="n">
        <v>0</v>
      </c>
      <c r="P414" s="29" t="inlineStr">
        <is>
          <t>http://t2.gstatic.com/shopping?q=tbn:ANd9GcT3nQhyy_mpbBv7SymA8pQfkAFXN-4WPrhQdQlm_ii4rwVyI90z6gskvx5e</t>
        </is>
      </c>
      <c r="Q414" s="29" t="inlineStr">
        <is>
          <t>Відповідає вимогам</t>
        </is>
      </c>
      <c r="R414" s="29" t="n"/>
      <c r="S414" s="29" t="inlineStr">
        <is>
          <t>грн15 106,00</t>
        </is>
      </c>
      <c r="T414" s="29" t="inlineStr">
        <is>
          <t>UAH</t>
        </is>
      </c>
      <c r="U414" s="39" t="inlineStr">
        <is>
          <t>WATCH</t>
        </is>
      </c>
      <c r="V414" s="40">
        <f>IFERROR(L414/J414,0)</f>
        <v/>
      </c>
      <c r="W414" s="29" t="inlineStr">
        <is>
          <t>Monitor performance and collect more data.</t>
        </is>
      </c>
      <c r="X414" s="29" t="inlineStr">
        <is>
          <t>Cost is below the 250 watch threshold.</t>
        </is>
      </c>
    </row>
    <row r="415">
      <c r="A415" s="29" t="inlineStr">
        <is>
          <t>average_price</t>
        </is>
      </c>
      <c r="B415" s="29" t="inlineStr">
        <is>
          <t>Medium priority</t>
        </is>
      </c>
      <c r="C415" s="29" t="inlineStr">
        <is>
          <t>average_price.csv</t>
        </is>
      </c>
      <c r="D415" s="29" t="inlineStr">
        <is>
          <t>3yf-11631-00-x0</t>
        </is>
      </c>
      <c r="E415" s="29" t="inlineStr">
        <is>
          <t>Поршень стандарт Yamaha Grizzly Rhino Raptor 660</t>
        </is>
      </c>
      <c r="F415" s="35" t="n">
        <v>0</v>
      </c>
      <c r="G415" s="35" t="n">
        <v>16</v>
      </c>
      <c r="H415" s="36" t="n">
        <v>0</v>
      </c>
      <c r="I415" s="37" t="n">
        <v>0</v>
      </c>
      <c r="J415" s="37" t="n">
        <v>0</v>
      </c>
      <c r="K415" s="38" t="n">
        <v>0</v>
      </c>
      <c r="L415" s="37" t="n">
        <v>0</v>
      </c>
      <c r="M415" s="37" t="n">
        <v>0</v>
      </c>
      <c r="N415" s="38" t="n">
        <v>0</v>
      </c>
      <c r="O415" s="37" t="n">
        <v>0</v>
      </c>
      <c r="P415" s="29" t="inlineStr">
        <is>
          <t>http://t1.gstatic.com/shopping?q=tbn:ANd9GcQJ3ZYOBPzDqHELw4_ki6tmH5VReNwpoKjsysKcHK90BGBIhiwHncyZSVsDEgqnsglenZLNwic</t>
        </is>
      </c>
      <c r="Q415" s="29" t="inlineStr">
        <is>
          <t>Відповідає вимогам</t>
        </is>
      </c>
      <c r="R415" s="29" t="n"/>
      <c r="S415" s="29" t="inlineStr">
        <is>
          <t>грн11 421,00</t>
        </is>
      </c>
      <c r="T415" s="29" t="inlineStr">
        <is>
          <t>UAH</t>
        </is>
      </c>
      <c r="U415" s="39" t="inlineStr">
        <is>
          <t>WATCH</t>
        </is>
      </c>
      <c r="V415" s="40">
        <f>IFERROR(L415/J415,0)</f>
        <v/>
      </c>
      <c r="W415" s="29" t="inlineStr">
        <is>
          <t>Monitor performance and collect more data.</t>
        </is>
      </c>
      <c r="X415" s="29" t="inlineStr">
        <is>
          <t>Cost is below the 250 watch threshold.</t>
        </is>
      </c>
    </row>
    <row r="416">
      <c r="A416" s="29" t="inlineStr">
        <is>
          <t>average_price</t>
        </is>
      </c>
      <c r="B416" s="29" t="inlineStr">
        <is>
          <t>Medium priority</t>
        </is>
      </c>
      <c r="C416" s="29" t="inlineStr">
        <is>
          <t>average_price.csv</t>
        </is>
      </c>
      <c r="D416" s="29" t="inlineStr">
        <is>
          <t>9291401493</t>
        </is>
      </c>
      <c r="E416" s="29" t="inlineStr">
        <is>
          <t>Шолом BRP Can-Am Exome Open Face (2XL)</t>
        </is>
      </c>
      <c r="F416" s="35" t="n">
        <v>0</v>
      </c>
      <c r="G416" s="35" t="n">
        <v>84</v>
      </c>
      <c r="H416" s="36" t="n">
        <v>0</v>
      </c>
      <c r="I416" s="37" t="n">
        <v>0</v>
      </c>
      <c r="J416" s="37" t="n">
        <v>0</v>
      </c>
      <c r="K416" s="38" t="n">
        <v>0</v>
      </c>
      <c r="L416" s="37" t="n">
        <v>0</v>
      </c>
      <c r="M416" s="37" t="n">
        <v>0</v>
      </c>
      <c r="N416" s="38" t="n">
        <v>0</v>
      </c>
      <c r="O416" s="37" t="n">
        <v>0</v>
      </c>
      <c r="P416" s="29" t="inlineStr">
        <is>
          <t>http://t0.gstatic.com/shopping?q=tbn:ANd9GcRuaDUnorL4aQcsjMucxYb9sLk0JmnTyuTiyfKpfibkHWSOg9Du6Un1HceaauB5_q1qdeAQ6Kv9</t>
        </is>
      </c>
      <c r="Q416" s="29" t="inlineStr">
        <is>
          <t>Відповідає вимогам</t>
        </is>
      </c>
      <c r="R416" s="29" t="n"/>
      <c r="S416" s="29" t="inlineStr">
        <is>
          <t>грн10 966,00</t>
        </is>
      </c>
      <c r="T416" s="29" t="inlineStr">
        <is>
          <t>UAH</t>
        </is>
      </c>
      <c r="U416" s="39" t="inlineStr">
        <is>
          <t>WATCH</t>
        </is>
      </c>
      <c r="V416" s="40">
        <f>IFERROR(L416/J416,0)</f>
        <v/>
      </c>
      <c r="W416" s="29" t="inlineStr">
        <is>
          <t>Monitor performance and collect more data.</t>
        </is>
      </c>
      <c r="X416" s="29" t="inlineStr">
        <is>
          <t>Cost is below the 250 watch threshold.</t>
        </is>
      </c>
    </row>
    <row r="417">
      <c r="A417" s="29" t="inlineStr">
        <is>
          <t>average_price</t>
        </is>
      </c>
      <c r="B417" s="29" t="inlineStr">
        <is>
          <t>Medium priority</t>
        </is>
      </c>
      <c r="C417" s="29" t="inlineStr">
        <is>
          <t>average_price.csv</t>
        </is>
      </c>
      <c r="D417" s="29" t="inlineStr">
        <is>
          <t>715010614</t>
        </is>
      </c>
      <c r="E417" s="29" t="inlineStr">
        <is>
          <t>Ричаг передній нижній лівий BRP Can-Am Maverick X3 72"</t>
        </is>
      </c>
      <c r="F417" s="35" t="n">
        <v>8</v>
      </c>
      <c r="G417" s="35" t="n">
        <v>722</v>
      </c>
      <c r="H417" s="36" t="n">
        <v>1.11</v>
      </c>
      <c r="I417" s="37" t="n">
        <v>7.64</v>
      </c>
      <c r="J417" s="37" t="n">
        <v>61.1</v>
      </c>
      <c r="K417" s="38" t="n">
        <v>0</v>
      </c>
      <c r="L417" s="37" t="n">
        <v>0</v>
      </c>
      <c r="M417" s="37" t="n">
        <v>0</v>
      </c>
      <c r="N417" s="38" t="n">
        <v>7.36</v>
      </c>
      <c r="O417" s="37" t="n">
        <v>279312.53</v>
      </c>
      <c r="P417" s="29" t="inlineStr">
        <is>
          <t>http://t3.gstatic.com/shopping?q=tbn:ANd9GcTfbR_-3ZWSwAmqTbZk5z3xkaeIKZgZ5ChGlFZBZCVhGr0jipZE0TGIHIF7p4kmbLloMHc3vKw</t>
        </is>
      </c>
      <c r="Q417" s="29" t="inlineStr">
        <is>
          <t>Відповідає вимогам</t>
        </is>
      </c>
      <c r="R417" s="29" t="n"/>
      <c r="S417" s="29" t="inlineStr">
        <is>
          <t>грн17 290,00</t>
        </is>
      </c>
      <c r="T417" s="29" t="inlineStr">
        <is>
          <t>UAH</t>
        </is>
      </c>
      <c r="U417" s="39" t="inlineStr">
        <is>
          <t>WATCH</t>
        </is>
      </c>
      <c r="V417" s="40">
        <f>IFERROR(L417/J417,0)</f>
        <v/>
      </c>
      <c r="W417" s="29" t="inlineStr">
        <is>
          <t>Monitor performance and collect more data.</t>
        </is>
      </c>
      <c r="X417" s="29" t="inlineStr">
        <is>
          <t>Cost is below the 250 watch threshold.</t>
        </is>
      </c>
    </row>
    <row r="418">
      <c r="A418" s="29" t="inlineStr">
        <is>
          <t>average_price</t>
        </is>
      </c>
      <c r="B418" s="29" t="inlineStr">
        <is>
          <t>Medium priority</t>
        </is>
      </c>
      <c r="C418" s="29" t="inlineStr">
        <is>
          <t>average_price.csv</t>
        </is>
      </c>
      <c r="D418" s="29" t="inlineStr">
        <is>
          <t>715009062</t>
        </is>
      </c>
      <c r="E418" s="29" t="inlineStr">
        <is>
          <t>Площадка багажна задня BRP Can-Am Outlander G2 500 570 650 800 850 1000</t>
        </is>
      </c>
      <c r="F418" s="35" t="n">
        <v>0</v>
      </c>
      <c r="G418" s="35" t="n">
        <v>0</v>
      </c>
      <c r="H418" s="36" t="n"/>
      <c r="I418" s="37" t="n">
        <v>0</v>
      </c>
      <c r="J418" s="37" t="n">
        <v>0</v>
      </c>
      <c r="K418" s="38" t="n">
        <v>0</v>
      </c>
      <c r="L418" s="37" t="n">
        <v>0</v>
      </c>
      <c r="M418" s="37" t="n">
        <v>0</v>
      </c>
      <c r="N418" s="38" t="n">
        <v>0</v>
      </c>
      <c r="O418" s="37" t="n">
        <v>0</v>
      </c>
      <c r="P418" s="29" t="inlineStr">
        <is>
          <t>http://t1.gstatic.com/shopping?q=tbn:ANd9GcRQbxgn3mDFM5KUajgUY14jKG58EgdHKNm7wjf5X-NTiWwzmjQucrxdedZ7sjdWT04jTmVwIrA</t>
        </is>
      </c>
      <c r="Q418" s="29" t="inlineStr">
        <is>
          <t>Відповідає вимогам</t>
        </is>
      </c>
      <c r="R418" s="29" t="n"/>
      <c r="S418" s="29" t="inlineStr">
        <is>
          <t>грн14 151,00</t>
        </is>
      </c>
      <c r="T418" s="29" t="inlineStr">
        <is>
          <t>UAH</t>
        </is>
      </c>
      <c r="U418" s="39" t="inlineStr">
        <is>
          <t>WATCH</t>
        </is>
      </c>
      <c r="V418" s="40">
        <f>IFERROR(L418/J418,0)</f>
        <v/>
      </c>
      <c r="W418" s="29" t="inlineStr">
        <is>
          <t>Monitor performance and collect more data.</t>
        </is>
      </c>
      <c r="X418" s="29" t="inlineStr">
        <is>
          <t>Cost is below the 250 watch threshold.</t>
        </is>
      </c>
    </row>
    <row r="419">
      <c r="A419" s="29" t="inlineStr">
        <is>
          <t>average_price</t>
        </is>
      </c>
      <c r="B419" s="29" t="inlineStr">
        <is>
          <t>Medium priority</t>
        </is>
      </c>
      <c r="C419" s="29" t="inlineStr">
        <is>
          <t>average_price.csv</t>
        </is>
      </c>
      <c r="D419" s="29" t="inlineStr">
        <is>
          <t>ab8-ca-8-217</t>
        </is>
      </c>
      <c r="E419" s="29" t="inlineStr">
        <is>
          <t>Посилена піввісь передня права BRP Can-Am Maverick 1000 2013-2018</t>
        </is>
      </c>
      <c r="F419" s="35" t="n">
        <v>0</v>
      </c>
      <c r="G419" s="35" t="n">
        <v>5</v>
      </c>
      <c r="H419" s="36" t="n">
        <v>0</v>
      </c>
      <c r="I419" s="37" t="n">
        <v>0</v>
      </c>
      <c r="J419" s="37" t="n">
        <v>0</v>
      </c>
      <c r="K419" s="38" t="n">
        <v>0</v>
      </c>
      <c r="L419" s="37" t="n">
        <v>0</v>
      </c>
      <c r="M419" s="37" t="n">
        <v>0</v>
      </c>
      <c r="N419" s="38" t="n">
        <v>0</v>
      </c>
      <c r="O419" s="37" t="n">
        <v>0</v>
      </c>
      <c r="P419" s="29" t="inlineStr">
        <is>
          <t>http://t3.gstatic.com/shopping?q=tbn:ANd9GcQmhjD-ce4QLu-KRTLbyt44gLK_oGegTocjwccLH3Z9ozmFMKeF0WGAJfpwhh9EYMpQQqakI0E</t>
        </is>
      </c>
      <c r="Q419" s="29" t="inlineStr">
        <is>
          <t>Відповідає вимогам</t>
        </is>
      </c>
      <c r="R419" s="29" t="n"/>
      <c r="S419" s="29" t="inlineStr">
        <is>
          <t>грн11 694,00</t>
        </is>
      </c>
      <c r="T419" s="29" t="inlineStr">
        <is>
          <t>UAH</t>
        </is>
      </c>
      <c r="U419" s="39" t="inlineStr">
        <is>
          <t>WATCH</t>
        </is>
      </c>
      <c r="V419" s="40">
        <f>IFERROR(L419/J419,0)</f>
        <v/>
      </c>
      <c r="W419" s="29" t="inlineStr">
        <is>
          <t>Monitor performance and collect more data.</t>
        </is>
      </c>
      <c r="X419" s="29" t="inlineStr">
        <is>
          <t>Cost is below the 250 watch threshold.</t>
        </is>
      </c>
    </row>
    <row r="420">
      <c r="A420" s="29" t="inlineStr">
        <is>
          <t>average_price</t>
        </is>
      </c>
      <c r="B420" s="29" t="inlineStr">
        <is>
          <t>Medium priority</t>
        </is>
      </c>
      <c r="C420" s="29" t="inlineStr">
        <is>
          <t>average_price.csv</t>
        </is>
      </c>
      <c r="D420" s="29" t="inlineStr">
        <is>
          <t>42400-hn0-671</t>
        </is>
      </c>
      <c r="E420" s="29" t="inlineStr">
        <is>
          <t>Блокування переднього редуктора Honda TRX 350 Rancher, 400 450 Foreman, 500 Rubicon</t>
        </is>
      </c>
      <c r="F420" s="35" t="n">
        <v>1</v>
      </c>
      <c r="G420" s="35" t="n">
        <v>651</v>
      </c>
      <c r="H420" s="36" t="n">
        <v>0.15</v>
      </c>
      <c r="I420" s="37" t="n">
        <v>3.32</v>
      </c>
      <c r="J420" s="37" t="n">
        <v>3.32</v>
      </c>
      <c r="K420" s="38" t="n">
        <v>0</v>
      </c>
      <c r="L420" s="37" t="n">
        <v>0</v>
      </c>
      <c r="M420" s="37" t="n">
        <v>0</v>
      </c>
      <c r="N420" s="38" t="n">
        <v>0</v>
      </c>
      <c r="O420" s="37" t="n">
        <v>0</v>
      </c>
      <c r="P420" s="29" t="inlineStr">
        <is>
          <t>http://t2.gstatic.com/shopping?q=tbn:ANd9GcS37d2Xi0zInxgrDaby0BzY8ZD3bQ_3-e5pxh92zxsBjqnaiazqiVQzQ1Gk-hqVMGIac41JQrXv</t>
        </is>
      </c>
      <c r="Q420" s="29" t="inlineStr">
        <is>
          <t>Відповідає вимогам</t>
        </is>
      </c>
      <c r="R420" s="29" t="n"/>
      <c r="S420" s="29" t="inlineStr">
        <is>
          <t>грн20 293,00</t>
        </is>
      </c>
      <c r="T420" s="29" t="inlineStr">
        <is>
          <t>UAH</t>
        </is>
      </c>
      <c r="U420" s="39" t="inlineStr">
        <is>
          <t>WATCH</t>
        </is>
      </c>
      <c r="V420" s="40">
        <f>IFERROR(L420/J420,0)</f>
        <v/>
      </c>
      <c r="W420" s="29" t="inlineStr">
        <is>
          <t>Monitor performance and collect more data.</t>
        </is>
      </c>
      <c r="X420" s="29" t="inlineStr">
        <is>
          <t>Cost is below the 250 watch threshold.</t>
        </is>
      </c>
    </row>
    <row r="421">
      <c r="A421" s="29" t="inlineStr">
        <is>
          <t>average_price</t>
        </is>
      </c>
      <c r="B421" s="29" t="inlineStr">
        <is>
          <t>Medium priority</t>
        </is>
      </c>
      <c r="C421" s="29" t="inlineStr">
        <is>
          <t>average_price.csv</t>
        </is>
      </c>
      <c r="D421" s="29" t="inlineStr">
        <is>
          <t>703500987</t>
        </is>
      </c>
      <c r="E421" s="29" t="inlineStr">
        <is>
          <t>Карданний вал задній BRP Can-Am Outlander Max G2 650 850 1000 (18), G2L 570 (16+)</t>
        </is>
      </c>
      <c r="F421" s="35" t="n">
        <v>2</v>
      </c>
      <c r="G421" s="35" t="n">
        <v>310</v>
      </c>
      <c r="H421" s="36" t="n">
        <v>0.65</v>
      </c>
      <c r="I421" s="37" t="n">
        <v>4.83</v>
      </c>
      <c r="J421" s="37" t="n">
        <v>9.66</v>
      </c>
      <c r="K421" s="38" t="n">
        <v>0</v>
      </c>
      <c r="L421" s="37" t="n">
        <v>0</v>
      </c>
      <c r="M421" s="37" t="n">
        <v>0</v>
      </c>
      <c r="N421" s="38" t="n">
        <v>0</v>
      </c>
      <c r="O421" s="37" t="n">
        <v>0</v>
      </c>
      <c r="P421" s="29" t="inlineStr">
        <is>
          <t>http://t1.gstatic.com/shopping?q=tbn:ANd9GcTA-MbpDR6VTPa3jwHB2A2KLCy_afdDrFgAH09V8h2fgr6_6PfBJiJSG8wN1mCOuwRpCPxNijI</t>
        </is>
      </c>
      <c r="Q421" s="29" t="inlineStr">
        <is>
          <t>Відповідає вимогам</t>
        </is>
      </c>
      <c r="R421" s="29" t="n"/>
      <c r="S421" s="29" t="inlineStr">
        <is>
          <t>грн22 068,00</t>
        </is>
      </c>
      <c r="T421" s="29" t="inlineStr">
        <is>
          <t>UAH</t>
        </is>
      </c>
      <c r="U421" s="39" t="inlineStr">
        <is>
          <t>WATCH</t>
        </is>
      </c>
      <c r="V421" s="40">
        <f>IFERROR(L421/J421,0)</f>
        <v/>
      </c>
      <c r="W421" s="29" t="inlineStr">
        <is>
          <t>Monitor performance and collect more data.</t>
        </is>
      </c>
      <c r="X421" s="29" t="inlineStr">
        <is>
          <t>Cost is below the 250 watch threshold.</t>
        </is>
      </c>
    </row>
    <row r="422">
      <c r="A422" s="29" t="inlineStr">
        <is>
          <t>average_price</t>
        </is>
      </c>
      <c r="B422" s="29" t="inlineStr">
        <is>
          <t>Medium priority</t>
        </is>
      </c>
      <c r="C422" s="29" t="inlineStr">
        <is>
          <t>average_price.csv</t>
        </is>
      </c>
      <c r="D422" s="29" t="inlineStr">
        <is>
          <t>9290401207</t>
        </is>
      </c>
      <c r="E422" s="29" t="inlineStr">
        <is>
          <t>Шолом BRP Can-Am Exome Grey (XL)</t>
        </is>
      </c>
      <c r="F422" s="35" t="n">
        <v>6</v>
      </c>
      <c r="G422" s="35" t="n">
        <v>355</v>
      </c>
      <c r="H422" s="36" t="n">
        <v>1.69</v>
      </c>
      <c r="I422" s="37" t="n">
        <v>4.32</v>
      </c>
      <c r="J422" s="37" t="n">
        <v>25.94</v>
      </c>
      <c r="K422" s="38" t="n">
        <v>0</v>
      </c>
      <c r="L422" s="37" t="n">
        <v>0</v>
      </c>
      <c r="M422" s="37" t="n">
        <v>0</v>
      </c>
      <c r="N422" s="38" t="n">
        <v>0</v>
      </c>
      <c r="O422" s="37" t="n">
        <v>0</v>
      </c>
      <c r="P422" s="29" t="inlineStr">
        <is>
          <t>http://t1.gstatic.com/shopping?q=tbn:ANd9GcRA_YGvlEh6_rZ_pR1804kUWjdtxBJAyNk1xxBw1zG4R0taUs3ERYrkcp3F4N63ULibh2TjA3k</t>
        </is>
      </c>
      <c r="Q422" s="29" t="inlineStr">
        <is>
          <t>Відповідає вимогам</t>
        </is>
      </c>
      <c r="R422" s="29" t="n"/>
      <c r="S422" s="29" t="inlineStr">
        <is>
          <t>грн18 519,00</t>
        </is>
      </c>
      <c r="T422" s="29" t="inlineStr">
        <is>
          <t>UAH</t>
        </is>
      </c>
      <c r="U422" s="39" t="inlineStr">
        <is>
          <t>WATCH</t>
        </is>
      </c>
      <c r="V422" s="40">
        <f>IFERROR(L422/J422,0)</f>
        <v/>
      </c>
      <c r="W422" s="29" t="inlineStr">
        <is>
          <t>Monitor performance and collect more data.</t>
        </is>
      </c>
      <c r="X422" s="29" t="inlineStr">
        <is>
          <t>Cost is below the 250 watch threshold.</t>
        </is>
      </c>
    </row>
    <row r="423">
      <c r="A423" s="29" t="inlineStr">
        <is>
          <t>average_price</t>
        </is>
      </c>
      <c r="B423" s="29" t="inlineStr">
        <is>
          <t>Medium priority</t>
        </is>
      </c>
      <c r="C423" s="29" t="inlineStr">
        <is>
          <t>average_price.csv</t>
        </is>
      </c>
      <c r="D423" s="29" t="inlineStr">
        <is>
          <t>715008845</t>
        </is>
      </c>
      <c r="E423" s="29" t="inlineStr">
        <is>
          <t>Рокслайдери BRP Can-Am Maverick X3</t>
        </is>
      </c>
      <c r="F423" s="35" t="n">
        <v>0</v>
      </c>
      <c r="G423" s="35" t="n">
        <v>2</v>
      </c>
      <c r="H423" s="36" t="n">
        <v>0</v>
      </c>
      <c r="I423" s="37" t="n">
        <v>0</v>
      </c>
      <c r="J423" s="37" t="n">
        <v>0</v>
      </c>
      <c r="K423" s="38" t="n">
        <v>0</v>
      </c>
      <c r="L423" s="37" t="n">
        <v>0</v>
      </c>
      <c r="M423" s="37" t="n">
        <v>0</v>
      </c>
      <c r="N423" s="38" t="n">
        <v>0</v>
      </c>
      <c r="O423" s="37" t="n">
        <v>0</v>
      </c>
      <c r="P423" s="29" t="inlineStr">
        <is>
          <t>http://t0.gstatic.com/shopping?q=tbn:ANd9GcRjIwZ05Ko4XTHPuTGsGarvhmXXMeJWKPKcozMDE4QBcuZLe9iyOVowVwaNsw</t>
        </is>
      </c>
      <c r="Q423" s="29" t="inlineStr">
        <is>
          <t>Відповідає вимогам</t>
        </is>
      </c>
      <c r="R423" s="29" t="n"/>
      <c r="S423" s="29" t="inlineStr">
        <is>
          <t>грн23 023,00</t>
        </is>
      </c>
      <c r="T423" s="29" t="inlineStr">
        <is>
          <t>UAH</t>
        </is>
      </c>
      <c r="U423" s="39" t="inlineStr">
        <is>
          <t>WATCH</t>
        </is>
      </c>
      <c r="V423" s="40">
        <f>IFERROR(L423/J423,0)</f>
        <v/>
      </c>
      <c r="W423" s="29" t="inlineStr">
        <is>
          <t>Monitor performance and collect more data.</t>
        </is>
      </c>
      <c r="X423" s="29" t="inlineStr">
        <is>
          <t>Cost is below the 250 watch threshold.</t>
        </is>
      </c>
    </row>
    <row r="424">
      <c r="A424" s="29" t="inlineStr">
        <is>
          <t>average_price</t>
        </is>
      </c>
      <c r="B424" s="29" t="inlineStr">
        <is>
          <t>Medium priority</t>
        </is>
      </c>
      <c r="C424" s="29" t="inlineStr">
        <is>
          <t>average_price.csv</t>
        </is>
      </c>
      <c r="D424" s="29" t="inlineStr">
        <is>
          <t>707801033</t>
        </is>
      </c>
      <c r="E424" s="29" t="inlineStr">
        <is>
          <t>Корпус повітряного фільтра BRP Can-Am Maverick Trail 700 800 1000, Maverick Sport 1000, Commander 700, Traxter Defender HD5 HD7 HD8 HD9 HD10</t>
        </is>
      </c>
      <c r="F424" s="35" t="n">
        <v>0</v>
      </c>
      <c r="G424" s="35" t="n">
        <v>30</v>
      </c>
      <c r="H424" s="36" t="n">
        <v>0</v>
      </c>
      <c r="I424" s="37" t="n">
        <v>0</v>
      </c>
      <c r="J424" s="37" t="n">
        <v>0</v>
      </c>
      <c r="K424" s="38" t="n">
        <v>0</v>
      </c>
      <c r="L424" s="37" t="n">
        <v>0</v>
      </c>
      <c r="M424" s="37" t="n">
        <v>0</v>
      </c>
      <c r="N424" s="38" t="n">
        <v>0</v>
      </c>
      <c r="O424" s="37" t="n">
        <v>0</v>
      </c>
      <c r="P424" s="29" t="inlineStr">
        <is>
          <t>http://t3.gstatic.com/shopping?q=tbn:ANd9GcTGkYIhcGZYEyLvDqOizoBWGPVzf8ZxnKwNKmxus0XQVUnZF14gNrS6bZAjEXc2YdsGC7uOEsI</t>
        </is>
      </c>
      <c r="Q424" s="29" t="inlineStr">
        <is>
          <t>Відповідає вимогам</t>
        </is>
      </c>
      <c r="R424" s="29" t="n"/>
      <c r="S424" s="29" t="inlineStr">
        <is>
          <t>грн10 147,00</t>
        </is>
      </c>
      <c r="T424" s="29" t="inlineStr">
        <is>
          <t>UAH</t>
        </is>
      </c>
      <c r="U424" s="39" t="inlineStr">
        <is>
          <t>WATCH</t>
        </is>
      </c>
      <c r="V424" s="40">
        <f>IFERROR(L424/J424,0)</f>
        <v/>
      </c>
      <c r="W424" s="29" t="inlineStr">
        <is>
          <t>Monitor performance and collect more data.</t>
        </is>
      </c>
      <c r="X424" s="29" t="inlineStr">
        <is>
          <t>Cost is below the 250 watch threshold.</t>
        </is>
      </c>
    </row>
    <row r="425">
      <c r="A425" s="29" t="inlineStr">
        <is>
          <t>average_price</t>
        </is>
      </c>
      <c r="B425" s="29" t="inlineStr">
        <is>
          <t>Medium priority</t>
        </is>
      </c>
      <c r="C425" s="29" t="inlineStr">
        <is>
          <t>average_price.csv</t>
        </is>
      </c>
      <c r="D425" s="29" t="inlineStr">
        <is>
          <t>06928</t>
        </is>
      </c>
      <c r="E425" s="29" t="inlineStr">
        <is>
          <t>Задні стопи + покажчики повороту BRP Can-Am Maverick R</t>
        </is>
      </c>
      <c r="F425" s="35" t="n">
        <v>3</v>
      </c>
      <c r="G425" s="35" t="n">
        <v>138</v>
      </c>
      <c r="H425" s="36" t="n">
        <v>2.17</v>
      </c>
      <c r="I425" s="37" t="n">
        <v>6.73</v>
      </c>
      <c r="J425" s="37" t="n">
        <v>20.19</v>
      </c>
      <c r="K425" s="38" t="n">
        <v>0.01</v>
      </c>
      <c r="L425" s="37" t="n">
        <v>26.45</v>
      </c>
      <c r="M425" s="37" t="n">
        <v>2393.88</v>
      </c>
      <c r="N425" s="38" t="n">
        <v>0.01</v>
      </c>
      <c r="O425" s="37" t="n">
        <v>26.45</v>
      </c>
      <c r="P425" s="29" t="inlineStr">
        <is>
          <t>http://t3.gstatic.com/shopping?q=tbn:ANd9GcQzPp9iAFUjAqYNY-0OWqJKlqbSoY4hsadkySzQRt2_c5lp9R34ulgRoMXCMQ</t>
        </is>
      </c>
      <c r="Q425" s="29" t="inlineStr">
        <is>
          <t>Відповідає вимогам</t>
        </is>
      </c>
      <c r="R425" s="29" t="n"/>
      <c r="S425" s="29" t="inlineStr">
        <is>
          <t>грн10 010,00</t>
        </is>
      </c>
      <c r="T425" s="29" t="inlineStr">
        <is>
          <t>UAH</t>
        </is>
      </c>
      <c r="U425" s="39" t="inlineStr">
        <is>
          <t>WATCH</t>
        </is>
      </c>
      <c r="V425" s="40">
        <f>IFERROR(L425/J425,0)</f>
        <v/>
      </c>
      <c r="W425" s="29" t="inlineStr">
        <is>
          <t>Monitor performance and collect more data.</t>
        </is>
      </c>
      <c r="X425" s="29" t="inlineStr">
        <is>
          <t>Cost is below the 250 watch threshold.</t>
        </is>
      </c>
    </row>
    <row r="426">
      <c r="A426" s="29" t="inlineStr">
        <is>
          <t>average_price</t>
        </is>
      </c>
      <c r="B426" s="29" t="inlineStr">
        <is>
          <t>Medium priority</t>
        </is>
      </c>
      <c r="C426" s="29" t="inlineStr">
        <is>
          <t>average_price.csv</t>
        </is>
      </c>
      <c r="D426" s="29" t="inlineStr">
        <is>
          <t>420612304</t>
        </is>
      </c>
      <c r="E426" s="29" t="inlineStr">
        <is>
          <t>Кришка варіатора внутрішня BRP Can-Am Outlander Renegade G2 G2L G2S, Maverick 1000, Commander 800 1000</t>
        </is>
      </c>
      <c r="F426" s="35" t="n">
        <v>1</v>
      </c>
      <c r="G426" s="35" t="n">
        <v>243</v>
      </c>
      <c r="H426" s="36" t="n">
        <v>0.41</v>
      </c>
      <c r="I426" s="37" t="n">
        <v>15.28</v>
      </c>
      <c r="J426" s="37" t="n">
        <v>15.28</v>
      </c>
      <c r="K426" s="38" t="n">
        <v>0</v>
      </c>
      <c r="L426" s="37" t="n">
        <v>0</v>
      </c>
      <c r="M426" s="37" t="n">
        <v>0</v>
      </c>
      <c r="N426" s="38" t="n">
        <v>0</v>
      </c>
      <c r="O426" s="37" t="n">
        <v>0</v>
      </c>
      <c r="P426" s="29" t="inlineStr">
        <is>
          <t>http://t1.gstatic.com/shopping?q=tbn:ANd9GcTV5eX-83yjvOrvU5FtiIpPLzIfMz7636jylCKVePW2tkFo0DqL-EHtN_SktW5b9JnRrILNznU</t>
        </is>
      </c>
      <c r="Q426" s="29" t="inlineStr">
        <is>
          <t>Відповідає вимогам</t>
        </is>
      </c>
      <c r="R426" s="29" t="n"/>
      <c r="S426" s="29" t="inlineStr">
        <is>
          <t>грн10 556,00</t>
        </is>
      </c>
      <c r="T426" s="29" t="inlineStr">
        <is>
          <t>UAH</t>
        </is>
      </c>
      <c r="U426" s="39" t="inlineStr">
        <is>
          <t>WATCH</t>
        </is>
      </c>
      <c r="V426" s="40">
        <f>IFERROR(L426/J426,0)</f>
        <v/>
      </c>
      <c r="W426" s="29" t="inlineStr">
        <is>
          <t>Monitor performance and collect more data.</t>
        </is>
      </c>
      <c r="X426" s="29" t="inlineStr">
        <is>
          <t>Cost is below the 250 watch threshold.</t>
        </is>
      </c>
    </row>
    <row r="427">
      <c r="A427" s="29" t="inlineStr">
        <is>
          <t>average_price</t>
        </is>
      </c>
      <c r="B427" s="29" t="inlineStr">
        <is>
          <t>Medium priority</t>
        </is>
      </c>
      <c r="C427" s="29" t="inlineStr">
        <is>
          <t>average_price.csv</t>
        </is>
      </c>
      <c r="D427" s="29" t="inlineStr">
        <is>
          <t>10-49300</t>
        </is>
      </c>
      <c r="E427" s="29" t="inlineStr">
        <is>
          <t>Світлодіодна балка ProLight ST 49" (300Вт)</t>
        </is>
      </c>
      <c r="F427" s="35" t="n">
        <v>0</v>
      </c>
      <c r="G427" s="35" t="n">
        <v>0</v>
      </c>
      <c r="H427" s="36" t="n"/>
      <c r="I427" s="37" t="n">
        <v>0</v>
      </c>
      <c r="J427" s="37" t="n">
        <v>0</v>
      </c>
      <c r="K427" s="38" t="n">
        <v>0</v>
      </c>
      <c r="L427" s="37" t="n">
        <v>0</v>
      </c>
      <c r="M427" s="37" t="n">
        <v>0</v>
      </c>
      <c r="N427" s="38" t="n">
        <v>0</v>
      </c>
      <c r="O427" s="37" t="n">
        <v>0</v>
      </c>
      <c r="P427" s="29" t="inlineStr">
        <is>
          <t>http://t2.gstatic.com/shopping?q=tbn:ANd9GcQN4p5dN8ImiA5CqCZutMOrP7eMMYBqZm2LsgGPbxJGsSpJdqwjznCPZ0Kkt8eE6eDn3-r5yRQ</t>
        </is>
      </c>
      <c r="Q427" s="29" t="inlineStr">
        <is>
          <t>Відповідає вимогам</t>
        </is>
      </c>
      <c r="R427" s="29" t="n"/>
      <c r="S427" s="29" t="inlineStr">
        <is>
          <t>грн14 515,00</t>
        </is>
      </c>
      <c r="T427" s="29" t="inlineStr">
        <is>
          <t>UAH</t>
        </is>
      </c>
      <c r="U427" s="39" t="inlineStr">
        <is>
          <t>WATCH</t>
        </is>
      </c>
      <c r="V427" s="40">
        <f>IFERROR(L427/J427,0)</f>
        <v/>
      </c>
      <c r="W427" s="29" t="inlineStr">
        <is>
          <t>Monitor performance and collect more data.</t>
        </is>
      </c>
      <c r="X427" s="29" t="inlineStr">
        <is>
          <t>Cost is below the 250 watch threshold.</t>
        </is>
      </c>
    </row>
    <row r="428">
      <c r="A428" s="29" t="inlineStr">
        <is>
          <t>average_price</t>
        </is>
      </c>
      <c r="B428" s="29" t="inlineStr">
        <is>
          <t>Medium priority</t>
        </is>
      </c>
      <c r="C428" s="29" t="inlineStr">
        <is>
          <t>average_price.csv</t>
        </is>
      </c>
      <c r="D428" s="29" t="inlineStr">
        <is>
          <t>ab8-ca-8-225</t>
        </is>
      </c>
      <c r="E428" s="29" t="inlineStr">
        <is>
          <t>Піввісь передня права BRP Can-Am Traxter Defender HD5 HD8 HD9 HD10</t>
        </is>
      </c>
      <c r="F428" s="35" t="n">
        <v>0</v>
      </c>
      <c r="G428" s="35" t="n">
        <v>0</v>
      </c>
      <c r="H428" s="36" t="n"/>
      <c r="I428" s="37" t="n">
        <v>0</v>
      </c>
      <c r="J428" s="37" t="n">
        <v>0</v>
      </c>
      <c r="K428" s="38" t="n">
        <v>0</v>
      </c>
      <c r="L428" s="37" t="n">
        <v>0</v>
      </c>
      <c r="M428" s="37" t="n">
        <v>0</v>
      </c>
      <c r="N428" s="38" t="n">
        <v>0</v>
      </c>
      <c r="O428" s="37" t="n">
        <v>0</v>
      </c>
      <c r="P428" s="29" t="inlineStr">
        <is>
          <t>http://t0.gstatic.com/shopping?q=tbn:ANd9GcSVELGbmL_Ocan5eSBqdsbz2cB8FfDhelB6qdjQMcdjNLbvaV_4c-eBCHg0pCCK-p8bnZOTAO0</t>
        </is>
      </c>
      <c r="Q428" s="29" t="inlineStr">
        <is>
          <t>Відповідає вимогам</t>
        </is>
      </c>
      <c r="R428" s="29" t="n"/>
      <c r="S428" s="29" t="inlineStr">
        <is>
          <t>грн12 285,00</t>
        </is>
      </c>
      <c r="T428" s="29" t="inlineStr">
        <is>
          <t>UAH</t>
        </is>
      </c>
      <c r="U428" s="39" t="inlineStr">
        <is>
          <t>WATCH</t>
        </is>
      </c>
      <c r="V428" s="40">
        <f>IFERROR(L428/J428,0)</f>
        <v/>
      </c>
      <c r="W428" s="29" t="inlineStr">
        <is>
          <t>Monitor performance and collect more data.</t>
        </is>
      </c>
      <c r="X428" s="29" t="inlineStr">
        <is>
          <t>Cost is below the 250 watch threshold.</t>
        </is>
      </c>
    </row>
    <row r="429">
      <c r="A429" s="29" t="inlineStr">
        <is>
          <t>average_price</t>
        </is>
      </c>
      <c r="B429" s="29" t="inlineStr">
        <is>
          <t>Medium priority</t>
        </is>
      </c>
      <c r="C429" s="29" t="inlineStr">
        <is>
          <t>average_price.csv</t>
        </is>
      </c>
      <c r="D429" s="29" t="inlineStr">
        <is>
          <t>715009668</t>
        </is>
      </c>
      <c r="E429" s="29" t="inlineStr">
        <is>
          <t>Крило переднє ліве BRP Can-Am Outlander G2 850 1000 2024 (Legion Red)</t>
        </is>
      </c>
      <c r="F429" s="35" t="n">
        <v>0</v>
      </c>
      <c r="G429" s="35" t="n">
        <v>0</v>
      </c>
      <c r="H429" s="36" t="n"/>
      <c r="I429" s="37" t="n">
        <v>0</v>
      </c>
      <c r="J429" s="37" t="n">
        <v>0</v>
      </c>
      <c r="K429" s="38" t="n">
        <v>0</v>
      </c>
      <c r="L429" s="37" t="n">
        <v>0</v>
      </c>
      <c r="M429" s="37" t="n">
        <v>0</v>
      </c>
      <c r="N429" s="38" t="n">
        <v>0</v>
      </c>
      <c r="O429" s="37" t="n">
        <v>0</v>
      </c>
      <c r="P429" s="29" t="inlineStr">
        <is>
          <t>http://t1.gstatic.com/shopping?q=tbn:ANd9GcQ_ToOBzC8OaMBPUj1hw30ILkafSb9g1P98ELmPgOKMam3lcMW74TB78c-u7PFAfDw6_o6kkgo</t>
        </is>
      </c>
      <c r="Q429" s="29" t="inlineStr">
        <is>
          <t>Відповідає вимогам</t>
        </is>
      </c>
      <c r="R429" s="29" t="n"/>
      <c r="S429" s="29" t="inlineStr">
        <is>
          <t>грн11 967,00</t>
        </is>
      </c>
      <c r="T429" s="29" t="inlineStr">
        <is>
          <t>UAH</t>
        </is>
      </c>
      <c r="U429" s="39" t="inlineStr">
        <is>
          <t>WATCH</t>
        </is>
      </c>
      <c r="V429" s="40">
        <f>IFERROR(L429/J429,0)</f>
        <v/>
      </c>
      <c r="W429" s="29" t="inlineStr">
        <is>
          <t>Monitor performance and collect more data.</t>
        </is>
      </c>
      <c r="X429" s="29" t="inlineStr">
        <is>
          <t>Cost is below the 250 watch threshold.</t>
        </is>
      </c>
    </row>
    <row r="430">
      <c r="A430" s="29" t="inlineStr">
        <is>
          <t>average_price</t>
        </is>
      </c>
      <c r="B430" s="29" t="inlineStr">
        <is>
          <t>Medium priority</t>
        </is>
      </c>
      <c r="C430" s="29" t="inlineStr">
        <is>
          <t>average_price.csv</t>
        </is>
      </c>
      <c r="D430" s="29" t="inlineStr">
        <is>
          <t>705501730</t>
        </is>
      </c>
      <c r="E430" s="29" t="inlineStr">
        <is>
          <t>Кулак задній лівий BRP Can-Am Maverick 1000 2013-2018</t>
        </is>
      </c>
      <c r="F430" s="35" t="n">
        <v>0</v>
      </c>
      <c r="G430" s="35" t="n">
        <v>0</v>
      </c>
      <c r="H430" s="36" t="n"/>
      <c r="I430" s="37" t="n">
        <v>0</v>
      </c>
      <c r="J430" s="37" t="n">
        <v>0</v>
      </c>
      <c r="K430" s="38" t="n">
        <v>0</v>
      </c>
      <c r="L430" s="37" t="n">
        <v>0</v>
      </c>
      <c r="M430" s="37" t="n">
        <v>0</v>
      </c>
      <c r="N430" s="38" t="n">
        <v>0</v>
      </c>
      <c r="O430" s="37" t="n">
        <v>0</v>
      </c>
      <c r="P430" s="29" t="inlineStr">
        <is>
          <t>http://t1.gstatic.com/shopping?q=tbn:ANd9GcRnHZ_9QUDX1RjXchq49B9-vjBOOoa8p1ciSZIm2jFSfLBqtSmLhDm6IEs0Pak</t>
        </is>
      </c>
      <c r="Q430" s="29" t="inlineStr">
        <is>
          <t>Відповідає вимогам</t>
        </is>
      </c>
      <c r="R430" s="29" t="n"/>
      <c r="S430" s="29" t="inlineStr">
        <is>
          <t>грн10 556,00</t>
        </is>
      </c>
      <c r="T430" s="29" t="inlineStr">
        <is>
          <t>UAH</t>
        </is>
      </c>
      <c r="U430" s="39" t="inlineStr">
        <is>
          <t>WATCH</t>
        </is>
      </c>
      <c r="V430" s="40">
        <f>IFERROR(L430/J430,0)</f>
        <v/>
      </c>
      <c r="W430" s="29" t="inlineStr">
        <is>
          <t>Monitor performance and collect more data.</t>
        </is>
      </c>
      <c r="X430" s="29" t="inlineStr">
        <is>
          <t>Cost is below the 250 watch threshold.</t>
        </is>
      </c>
    </row>
    <row r="431">
      <c r="A431" s="29" t="inlineStr">
        <is>
          <t>average_price</t>
        </is>
      </c>
      <c r="B431" s="29" t="inlineStr">
        <is>
          <t>Medium priority</t>
        </is>
      </c>
      <c r="C431" s="29" t="inlineStr">
        <is>
          <t>average_price.csv</t>
        </is>
      </c>
      <c r="D431" s="29" t="inlineStr">
        <is>
          <t>703500826</t>
        </is>
      </c>
      <c r="E431" s="29" t="inlineStr">
        <is>
          <t>Карданний вал задній BRP Can-Am Outlander Max 400 2004-2015</t>
        </is>
      </c>
      <c r="F431" s="35" t="n">
        <v>0</v>
      </c>
      <c r="G431" s="35" t="n">
        <v>0</v>
      </c>
      <c r="H431" s="36" t="n"/>
      <c r="I431" s="37" t="n">
        <v>0</v>
      </c>
      <c r="J431" s="37" t="n">
        <v>0</v>
      </c>
      <c r="K431" s="38" t="n">
        <v>0</v>
      </c>
      <c r="L431" s="37" t="n">
        <v>0</v>
      </c>
      <c r="M431" s="37" t="n">
        <v>0</v>
      </c>
      <c r="N431" s="38" t="n">
        <v>0</v>
      </c>
      <c r="O431" s="37" t="n">
        <v>0</v>
      </c>
      <c r="P431" s="29" t="inlineStr">
        <is>
          <t>http://t3.gstatic.com/shopping?q=tbn:ANd9GcRgPxuIdtB5E-1xq3LB7plN--Oj8TVOTAz3pGEx5cNQ7nKawGbV65GlK2-PFzUI6URSYn_seWnu</t>
        </is>
      </c>
      <c r="Q431" s="29" t="inlineStr">
        <is>
          <t>Відповідає вимогам</t>
        </is>
      </c>
      <c r="R431" s="29" t="n"/>
      <c r="S431" s="29" t="inlineStr">
        <is>
          <t>грн14 697,00</t>
        </is>
      </c>
      <c r="T431" s="29" t="inlineStr">
        <is>
          <t>UAH</t>
        </is>
      </c>
      <c r="U431" s="39" t="inlineStr">
        <is>
          <t>WATCH</t>
        </is>
      </c>
      <c r="V431" s="40">
        <f>IFERROR(L431/J431,0)</f>
        <v/>
      </c>
      <c r="W431" s="29" t="inlineStr">
        <is>
          <t>Monitor performance and collect more data.</t>
        </is>
      </c>
      <c r="X431" s="29" t="inlineStr">
        <is>
          <t>Cost is below the 250 watch threshold.</t>
        </is>
      </c>
    </row>
    <row r="432">
      <c r="A432" s="29" t="inlineStr">
        <is>
          <t>average_price</t>
        </is>
      </c>
      <c r="B432" s="29" t="inlineStr">
        <is>
          <t>Medium priority</t>
        </is>
      </c>
      <c r="C432" s="29" t="inlineStr">
        <is>
          <t>average_price.csv</t>
        </is>
      </c>
      <c r="D432" s="29" t="inlineStr">
        <is>
          <t>ab6-kw-8-139</t>
        </is>
      </c>
      <c r="E432" s="29" t="inlineStr">
        <is>
          <t>Піввісь передня права Kawasaki Teryx KRX 1000</t>
        </is>
      </c>
      <c r="F432" s="35" t="n">
        <v>0</v>
      </c>
      <c r="G432" s="35" t="n">
        <v>0</v>
      </c>
      <c r="H432" s="36" t="n"/>
      <c r="I432" s="37" t="n">
        <v>0</v>
      </c>
      <c r="J432" s="37" t="n">
        <v>0</v>
      </c>
      <c r="K432" s="38" t="n">
        <v>0</v>
      </c>
      <c r="L432" s="37" t="n">
        <v>0</v>
      </c>
      <c r="M432" s="37" t="n">
        <v>0</v>
      </c>
      <c r="N432" s="38" t="n">
        <v>0</v>
      </c>
      <c r="O432" s="37" t="n">
        <v>0</v>
      </c>
      <c r="P432" s="29" t="inlineStr">
        <is>
          <t>http://t2.gstatic.com/shopping?q=tbn:ANd9GcQc_fyNVmS-Mql6UbRdkpC76kTBEKefFWQLPViCidabSrVM5uWv35riQ2JkKL4</t>
        </is>
      </c>
      <c r="Q432" s="29" t="inlineStr">
        <is>
          <t>Відповідає вимогам</t>
        </is>
      </c>
      <c r="R432" s="29" t="n"/>
      <c r="S432" s="29" t="inlineStr">
        <is>
          <t>грн12 513,00</t>
        </is>
      </c>
      <c r="T432" s="29" t="inlineStr">
        <is>
          <t>UAH</t>
        </is>
      </c>
      <c r="U432" s="39" t="inlineStr">
        <is>
          <t>WATCH</t>
        </is>
      </c>
      <c r="V432" s="40">
        <f>IFERROR(L432/J432,0)</f>
        <v/>
      </c>
      <c r="W432" s="29" t="inlineStr">
        <is>
          <t>Monitor performance and collect more data.</t>
        </is>
      </c>
      <c r="X432" s="29" t="inlineStr">
        <is>
          <t>Cost is below the 250 watch threshold.</t>
        </is>
      </c>
    </row>
    <row r="433">
      <c r="A433" s="29" t="inlineStr">
        <is>
          <t>average_price</t>
        </is>
      </c>
      <c r="B433" s="29" t="inlineStr">
        <is>
          <t>Medium priority</t>
        </is>
      </c>
      <c r="C433" s="29" t="inlineStr">
        <is>
          <t>average_price.csv</t>
        </is>
      </c>
      <c r="D433" s="29" t="inlineStr">
        <is>
          <t>707003064</t>
        </is>
      </c>
      <c r="E433" s="29" t="inlineStr">
        <is>
          <t>Блок перемикачів на руль правий BRP Can-Am Outlander 650 700 850 1000, Renegade 650 1000 (23+) (iEB Mode)</t>
        </is>
      </c>
      <c r="F433" s="35" t="n">
        <v>0</v>
      </c>
      <c r="G433" s="35" t="n">
        <v>0</v>
      </c>
      <c r="H433" s="36" t="n"/>
      <c r="I433" s="37" t="n">
        <v>0</v>
      </c>
      <c r="J433" s="37" t="n">
        <v>0</v>
      </c>
      <c r="K433" s="38" t="n">
        <v>0</v>
      </c>
      <c r="L433" s="37" t="n">
        <v>0</v>
      </c>
      <c r="M433" s="37" t="n">
        <v>0</v>
      </c>
      <c r="N433" s="38" t="n">
        <v>0</v>
      </c>
      <c r="O433" s="37" t="n">
        <v>0</v>
      </c>
      <c r="P433" s="29" t="inlineStr">
        <is>
          <t>http://t1.gstatic.com/shopping?q=tbn:ANd9GcQk_UcyANuk1YZaPm4_aX0lo4R5zaCbhmOWJnON5uTaOwCeoXuc-fwd3Op1IQBTDUKUIT1cBh8</t>
        </is>
      </c>
      <c r="Q433" s="29" t="inlineStr">
        <is>
          <t>Відповідає вимогам</t>
        </is>
      </c>
      <c r="R433" s="29" t="n"/>
      <c r="S433" s="29" t="inlineStr">
        <is>
          <t>грн11 011,00</t>
        </is>
      </c>
      <c r="T433" s="29" t="inlineStr">
        <is>
          <t>UAH</t>
        </is>
      </c>
      <c r="U433" s="39" t="inlineStr">
        <is>
          <t>WATCH</t>
        </is>
      </c>
      <c r="V433" s="40">
        <f>IFERROR(L433/J433,0)</f>
        <v/>
      </c>
      <c r="W433" s="29" t="inlineStr">
        <is>
          <t>Monitor performance and collect more data.</t>
        </is>
      </c>
      <c r="X433" s="29" t="inlineStr">
        <is>
          <t>Cost is below the 250 watch threshold.</t>
        </is>
      </c>
    </row>
    <row r="434">
      <c r="A434" s="29" t="inlineStr">
        <is>
          <t>average_price</t>
        </is>
      </c>
      <c r="B434" s="29" t="inlineStr">
        <is>
          <t>Medium priority</t>
        </is>
      </c>
      <c r="C434" s="29" t="inlineStr">
        <is>
          <t>average_price.csv</t>
        </is>
      </c>
      <c r="D434" s="29" t="inlineStr">
        <is>
          <t>705503024</t>
        </is>
      </c>
      <c r="E434" s="29" t="inlineStr">
        <is>
          <t>Піввісь задня права BRP Can-Am Outlander Renegade G2 G2S XMR 2020+</t>
        </is>
      </c>
      <c r="F434" s="35" t="n">
        <v>0</v>
      </c>
      <c r="G434" s="35" t="n">
        <v>0</v>
      </c>
      <c r="H434" s="36" t="n"/>
      <c r="I434" s="37" t="n">
        <v>0</v>
      </c>
      <c r="J434" s="37" t="n">
        <v>0</v>
      </c>
      <c r="K434" s="38" t="n">
        <v>0</v>
      </c>
      <c r="L434" s="37" t="n">
        <v>0</v>
      </c>
      <c r="M434" s="37" t="n">
        <v>0</v>
      </c>
      <c r="N434" s="38" t="n">
        <v>0</v>
      </c>
      <c r="O434" s="37" t="n">
        <v>0</v>
      </c>
      <c r="P434" s="29" t="inlineStr">
        <is>
          <t>http://t2.gstatic.com/shopping?q=tbn:ANd9GcSxyy2_1nHjn8WeHUOGGdSRxtetLEYBS03GUaYYB1WoZ9-f9bpo6iMwRxU0NnBHXvsmAVw2CHL2</t>
        </is>
      </c>
      <c r="Q434" s="29" t="inlineStr">
        <is>
          <t>Відповідає вимогам</t>
        </is>
      </c>
      <c r="R434" s="29" t="n"/>
      <c r="S434" s="29" t="inlineStr">
        <is>
          <t>грн13 832,00</t>
        </is>
      </c>
      <c r="T434" s="29" t="inlineStr">
        <is>
          <t>UAH</t>
        </is>
      </c>
      <c r="U434" s="39" t="inlineStr">
        <is>
          <t>WATCH</t>
        </is>
      </c>
      <c r="V434" s="40">
        <f>IFERROR(L434/J434,0)</f>
        <v/>
      </c>
      <c r="W434" s="29" t="inlineStr">
        <is>
          <t>Monitor performance and collect more data.</t>
        </is>
      </c>
      <c r="X434" s="29" t="inlineStr">
        <is>
          <t>Cost is below the 250 watch threshold.</t>
        </is>
      </c>
    </row>
    <row r="435">
      <c r="A435" s="29" t="inlineStr">
        <is>
          <t>average_price</t>
        </is>
      </c>
      <c r="B435" s="29" t="inlineStr">
        <is>
          <t>Medium priority</t>
        </is>
      </c>
      <c r="C435" s="29" t="inlineStr">
        <is>
          <t>average_price.csv</t>
        </is>
      </c>
      <c r="D435" s="29" t="inlineStr">
        <is>
          <t>5gh-12171-01-00</t>
        </is>
      </c>
      <c r="E435" s="29" t="inlineStr">
        <is>
          <t>Розподільний вал Yamaha Grizzly Kodiak 400, Grizzly Kodiak Rhino Wolverine 450</t>
        </is>
      </c>
      <c r="F435" s="35" t="n">
        <v>0</v>
      </c>
      <c r="G435" s="35" t="n">
        <v>0</v>
      </c>
      <c r="H435" s="36" t="n"/>
      <c r="I435" s="37" t="n">
        <v>0</v>
      </c>
      <c r="J435" s="37" t="n">
        <v>0</v>
      </c>
      <c r="K435" s="38" t="n">
        <v>0</v>
      </c>
      <c r="L435" s="37" t="n">
        <v>0</v>
      </c>
      <c r="M435" s="37" t="n">
        <v>0</v>
      </c>
      <c r="N435" s="38" t="n">
        <v>0</v>
      </c>
      <c r="O435" s="37" t="n">
        <v>0</v>
      </c>
      <c r="P435" s="29" t="inlineStr">
        <is>
          <t>http://t0.gstatic.com/shopping?q=tbn:ANd9GcSi4vCU6OrJiJgZ27eJHQgpJvyzkeU250MqoMkQK23iIXq8H8P9kVFkt_CfdMpINW3v83deRxI</t>
        </is>
      </c>
      <c r="Q435" s="29" t="inlineStr">
        <is>
          <t>Відповідає вимогам</t>
        </is>
      </c>
      <c r="R435" s="29" t="n"/>
      <c r="S435" s="29" t="inlineStr">
        <is>
          <t>грн10 283,00</t>
        </is>
      </c>
      <c r="T435" s="29" t="inlineStr">
        <is>
          <t>UAH</t>
        </is>
      </c>
      <c r="U435" s="39" t="inlineStr">
        <is>
          <t>WATCH</t>
        </is>
      </c>
      <c r="V435" s="40">
        <f>IFERROR(L435/J435,0)</f>
        <v/>
      </c>
      <c r="W435" s="29" t="inlineStr">
        <is>
          <t>Monitor performance and collect more data.</t>
        </is>
      </c>
      <c r="X435" s="29" t="inlineStr">
        <is>
          <t>Cost is below the 250 watch threshold.</t>
        </is>
      </c>
    </row>
    <row r="436">
      <c r="A436" s="29" t="inlineStr">
        <is>
          <t>average_price</t>
        </is>
      </c>
      <c r="B436" s="29" t="inlineStr">
        <is>
          <t>Medium priority</t>
        </is>
      </c>
      <c r="C436" s="29" t="inlineStr">
        <is>
          <t>average_price.csv</t>
        </is>
      </c>
      <c r="D436" s="29" t="inlineStr">
        <is>
          <t>3yf-11636-00-00</t>
        </is>
      </c>
      <c r="E436" s="29" t="inlineStr">
        <is>
          <t>Поршень +0.5мм Yamaha Raptor 660 2001-2005</t>
        </is>
      </c>
      <c r="F436" s="35" t="n">
        <v>0</v>
      </c>
      <c r="G436" s="35" t="n">
        <v>0</v>
      </c>
      <c r="H436" s="36" t="n"/>
      <c r="I436" s="37" t="n">
        <v>0</v>
      </c>
      <c r="J436" s="37" t="n">
        <v>0</v>
      </c>
      <c r="K436" s="38" t="n">
        <v>0</v>
      </c>
      <c r="L436" s="37" t="n">
        <v>0</v>
      </c>
      <c r="M436" s="37" t="n">
        <v>0</v>
      </c>
      <c r="N436" s="38" t="n">
        <v>0</v>
      </c>
      <c r="O436" s="37" t="n">
        <v>0</v>
      </c>
      <c r="P436" s="29" t="inlineStr">
        <is>
          <t>http://t3.gstatic.com/shopping?q=tbn:ANd9GcSc6t_GJ89k_JmRUwDWogO6QWNm4QVsOLSom3bcF6rwtYgodSEgTvVYrB1f9oCTVsOSn2yrhk9n</t>
        </is>
      </c>
      <c r="Q436" s="29" t="inlineStr">
        <is>
          <t>Відповідає вимогам</t>
        </is>
      </c>
      <c r="R436" s="29" t="n"/>
      <c r="S436" s="29" t="inlineStr">
        <is>
          <t>грн11 512,00</t>
        </is>
      </c>
      <c r="T436" s="29" t="inlineStr">
        <is>
          <t>UAH</t>
        </is>
      </c>
      <c r="U436" s="39" t="inlineStr">
        <is>
          <t>WATCH</t>
        </is>
      </c>
      <c r="V436" s="40">
        <f>IFERROR(L436/J436,0)</f>
        <v/>
      </c>
      <c r="W436" s="29" t="inlineStr">
        <is>
          <t>Monitor performance and collect more data.</t>
        </is>
      </c>
      <c r="X436" s="29" t="inlineStr">
        <is>
          <t>Cost is below the 250 watch threshold.</t>
        </is>
      </c>
    </row>
    <row r="437">
      <c r="A437" s="29" t="inlineStr">
        <is>
          <t>average_price</t>
        </is>
      </c>
      <c r="B437" s="29" t="inlineStr">
        <is>
          <t>Medium priority</t>
        </is>
      </c>
      <c r="C437" s="29" t="inlineStr">
        <is>
          <t>average_price.csv</t>
        </is>
      </c>
      <c r="D437" s="29" t="inlineStr">
        <is>
          <t>2317-0193</t>
        </is>
      </c>
      <c r="E437" s="29" t="inlineStr">
        <is>
          <t>Вітрове скло Moose універсальне з вирізом під фару</t>
        </is>
      </c>
      <c r="F437" s="35" t="n">
        <v>0</v>
      </c>
      <c r="G437" s="35" t="n">
        <v>0</v>
      </c>
      <c r="H437" s="36" t="n"/>
      <c r="I437" s="37" t="n">
        <v>0</v>
      </c>
      <c r="J437" s="37" t="n">
        <v>0</v>
      </c>
      <c r="K437" s="38" t="n">
        <v>0</v>
      </c>
      <c r="L437" s="37" t="n">
        <v>0</v>
      </c>
      <c r="M437" s="37" t="n">
        <v>0</v>
      </c>
      <c r="N437" s="38" t="n">
        <v>0</v>
      </c>
      <c r="O437" s="37" t="n">
        <v>0</v>
      </c>
      <c r="P437" s="29" t="inlineStr">
        <is>
          <t>http://t2.gstatic.com/shopping?q=tbn:ANd9GcSKR_6hN31dFeZ3Ehohr33ifwL23762T6WPEPzepBpshvTmja9UvQGxe6Og97I8jeVD1NMjdsc</t>
        </is>
      </c>
      <c r="Q437" s="29" t="inlineStr">
        <is>
          <t>Відповідає вимогам</t>
        </is>
      </c>
      <c r="R437" s="29" t="n"/>
      <c r="S437" s="29" t="inlineStr">
        <is>
          <t>грн13 286,00</t>
        </is>
      </c>
      <c r="T437" s="29" t="inlineStr">
        <is>
          <t>UAH</t>
        </is>
      </c>
      <c r="U437" s="39" t="inlineStr">
        <is>
          <t>WATCH</t>
        </is>
      </c>
      <c r="V437" s="40">
        <f>IFERROR(L437/J437,0)</f>
        <v/>
      </c>
      <c r="W437" s="29" t="inlineStr">
        <is>
          <t>Monitor performance and collect more data.</t>
        </is>
      </c>
      <c r="X437" s="29" t="inlineStr">
        <is>
          <t>Cost is below the 250 watch threshold.</t>
        </is>
      </c>
    </row>
    <row r="438">
      <c r="A438" s="29" t="inlineStr">
        <is>
          <t>average_price</t>
        </is>
      </c>
      <c r="B438" s="29" t="inlineStr">
        <is>
          <t>Medium priority</t>
        </is>
      </c>
      <c r="C438" s="29" t="inlineStr">
        <is>
          <t>average_price.csv</t>
        </is>
      </c>
      <c r="D438" s="29" t="inlineStr">
        <is>
          <t>715011483</t>
        </is>
      </c>
      <c r="E438" s="29" t="inlineStr">
        <is>
          <t>Ричаг передній верхній правий BRP Can-Am Maverick X3 72"</t>
        </is>
      </c>
      <c r="F438" s="35" t="n">
        <v>0</v>
      </c>
      <c r="G438" s="35" t="n">
        <v>0</v>
      </c>
      <c r="H438" s="36" t="n"/>
      <c r="I438" s="37" t="n">
        <v>0</v>
      </c>
      <c r="J438" s="37" t="n">
        <v>0</v>
      </c>
      <c r="K438" s="38" t="n">
        <v>0</v>
      </c>
      <c r="L438" s="37" t="n">
        <v>0</v>
      </c>
      <c r="M438" s="37" t="n">
        <v>0</v>
      </c>
      <c r="N438" s="38" t="n">
        <v>0</v>
      </c>
      <c r="O438" s="37" t="n">
        <v>0</v>
      </c>
      <c r="P438" s="29" t="inlineStr">
        <is>
          <t>http://t3.gstatic.com/shopping?q=tbn:ANd9GcTzxcYZOLf5xI-JZVU1UVt9OiNKZXpPNQUY-_JupoajwkiffuN8ThuI64LoCTPb-D9C8eMx5nkv</t>
        </is>
      </c>
      <c r="Q438" s="29" t="inlineStr">
        <is>
          <t>Відповідає вимогам</t>
        </is>
      </c>
      <c r="R438" s="29" t="n"/>
      <c r="S438" s="29" t="inlineStr">
        <is>
          <t>грн17 290,00</t>
        </is>
      </c>
      <c r="T438" s="29" t="inlineStr">
        <is>
          <t>UAH</t>
        </is>
      </c>
      <c r="U438" s="39" t="inlineStr">
        <is>
          <t>WATCH</t>
        </is>
      </c>
      <c r="V438" s="40">
        <f>IFERROR(L438/J438,0)</f>
        <v/>
      </c>
      <c r="W438" s="29" t="inlineStr">
        <is>
          <t>Monitor performance and collect more data.</t>
        </is>
      </c>
      <c r="X438" s="29" t="inlineStr">
        <is>
          <t>Cost is below the 250 watch threshold.</t>
        </is>
      </c>
    </row>
    <row r="439">
      <c r="A439" s="29" t="inlineStr">
        <is>
          <t>average_price</t>
        </is>
      </c>
      <c r="B439" s="29" t="inlineStr">
        <is>
          <t>Medium priority</t>
        </is>
      </c>
      <c r="C439" s="29" t="inlineStr">
        <is>
          <t>average_price.csv</t>
        </is>
      </c>
      <c r="D439" s="29" t="inlineStr">
        <is>
          <t>16400-31g00</t>
        </is>
      </c>
      <c r="E439" s="29" t="inlineStr">
        <is>
          <t>Масляний насос Suzuki King Quad​ 700 750</t>
        </is>
      </c>
      <c r="F439" s="35" t="n">
        <v>0</v>
      </c>
      <c r="G439" s="35" t="n">
        <v>0</v>
      </c>
      <c r="H439" s="36" t="n"/>
      <c r="I439" s="37" t="n">
        <v>0</v>
      </c>
      <c r="J439" s="37" t="n">
        <v>0</v>
      </c>
      <c r="K439" s="38" t="n">
        <v>0</v>
      </c>
      <c r="L439" s="37" t="n">
        <v>0</v>
      </c>
      <c r="M439" s="37" t="n">
        <v>0</v>
      </c>
      <c r="N439" s="38" t="n">
        <v>0</v>
      </c>
      <c r="O439" s="37" t="n">
        <v>0</v>
      </c>
      <c r="P439" s="29" t="inlineStr">
        <is>
          <t>http://t1.gstatic.com/shopping?q=tbn:ANd9GcRam7JiEnNSOpO2OdPtw7gXmLu1FkRgtLmtRLjJ2jxhHrmYDnFR6A3hgltAGb0KxBGvSLGI_A</t>
        </is>
      </c>
      <c r="Q439" s="29" t="inlineStr">
        <is>
          <t>Відповідає вимогам</t>
        </is>
      </c>
      <c r="R439" s="29" t="n"/>
      <c r="S439" s="29" t="inlineStr">
        <is>
          <t>грн11 785,00</t>
        </is>
      </c>
      <c r="T439" s="29" t="inlineStr">
        <is>
          <t>UAH</t>
        </is>
      </c>
      <c r="U439" s="39" t="inlineStr">
        <is>
          <t>WATCH</t>
        </is>
      </c>
      <c r="V439" s="40">
        <f>IFERROR(L439/J439,0)</f>
        <v/>
      </c>
      <c r="W439" s="29" t="inlineStr">
        <is>
          <t>Monitor performance and collect more data.</t>
        </is>
      </c>
      <c r="X439" s="29" t="inlineStr">
        <is>
          <t>Cost is below the 250 watch threshold.</t>
        </is>
      </c>
    </row>
    <row r="440">
      <c r="A440" s="29" t="inlineStr">
        <is>
          <t>average_price</t>
        </is>
      </c>
      <c r="B440" s="29" t="inlineStr">
        <is>
          <t>Medium priority</t>
        </is>
      </c>
      <c r="C440" s="29" t="inlineStr">
        <is>
          <t>average_price.csv</t>
        </is>
      </c>
      <c r="D440" s="29" t="inlineStr">
        <is>
          <t>705012591</t>
        </is>
      </c>
      <c r="E440" s="29" t="inlineStr">
        <is>
          <t>Панель передня верхня права BRP Can-Am Traxter Defender HD8 HD10 2018-2021 (Green)</t>
        </is>
      </c>
      <c r="F440" s="35" t="n">
        <v>0</v>
      </c>
      <c r="G440" s="35" t="n">
        <v>0</v>
      </c>
      <c r="H440" s="36" t="n"/>
      <c r="I440" s="37" t="n">
        <v>0</v>
      </c>
      <c r="J440" s="37" t="n">
        <v>0</v>
      </c>
      <c r="K440" s="38" t="n">
        <v>0</v>
      </c>
      <c r="L440" s="37" t="n">
        <v>0</v>
      </c>
      <c r="M440" s="37" t="n">
        <v>0</v>
      </c>
      <c r="N440" s="38" t="n">
        <v>0</v>
      </c>
      <c r="O440" s="37" t="n">
        <v>0</v>
      </c>
      <c r="P440" s="29" t="inlineStr">
        <is>
          <t>http://t2.gstatic.com/shopping?q=tbn:ANd9GcTteqj38rzjMIvDK0-UM7lAxffpSntiGtMghDNuLybqgrA4U-UZxubKXjRrJNUCAqKUfQYPf8al</t>
        </is>
      </c>
      <c r="Q440" s="29" t="inlineStr">
        <is>
          <t>Відповідає вимогам</t>
        </is>
      </c>
      <c r="R440" s="29" t="n"/>
      <c r="S440" s="29" t="inlineStr">
        <is>
          <t>грн17 017,00</t>
        </is>
      </c>
      <c r="T440" s="29" t="inlineStr">
        <is>
          <t>UAH</t>
        </is>
      </c>
      <c r="U440" s="39" t="inlineStr">
        <is>
          <t>WATCH</t>
        </is>
      </c>
      <c r="V440" s="40">
        <f>IFERROR(L440/J440,0)</f>
        <v/>
      </c>
      <c r="W440" s="29" t="inlineStr">
        <is>
          <t>Monitor performance and collect more data.</t>
        </is>
      </c>
      <c r="X440" s="29" t="inlineStr">
        <is>
          <t>Cost is below the 250 watch threshold.</t>
        </is>
      </c>
    </row>
    <row r="441">
      <c r="A441" s="29" t="inlineStr">
        <is>
          <t>average_price</t>
        </is>
      </c>
      <c r="B441" s="29" t="inlineStr">
        <is>
          <t>Medium priority</t>
        </is>
      </c>
      <c r="C441" s="29" t="inlineStr">
        <is>
          <t>average_price.csv</t>
        </is>
      </c>
      <c r="D441" s="29" t="inlineStr">
        <is>
          <t>420684150</t>
        </is>
      </c>
      <c r="E441" s="29" t="inlineStr">
        <is>
          <t>Комплект прокладок двигуна BRP Can-Am Outlander Renegade Maverick Commander 1000, Traxter Defender HD9 HD10</t>
        </is>
      </c>
      <c r="F441" s="35" t="n">
        <v>0</v>
      </c>
      <c r="G441" s="35" t="n">
        <v>0</v>
      </c>
      <c r="H441" s="36" t="n"/>
      <c r="I441" s="37" t="n">
        <v>0</v>
      </c>
      <c r="J441" s="37" t="n">
        <v>0</v>
      </c>
      <c r="K441" s="38" t="n">
        <v>0</v>
      </c>
      <c r="L441" s="37" t="n">
        <v>0</v>
      </c>
      <c r="M441" s="37" t="n">
        <v>0</v>
      </c>
      <c r="N441" s="38" t="n">
        <v>0</v>
      </c>
      <c r="O441" s="37" t="n">
        <v>0</v>
      </c>
      <c r="P441" s="29" t="inlineStr">
        <is>
          <t>http://t2.gstatic.com/shopping?q=tbn:ANd9GcRQrbSkLPSOViOMS_vgC1lwFULWT2l9eggcvkyhySGIMAoKYyRzhOV_XRTTzpfJI-mfu0z2KUg</t>
        </is>
      </c>
      <c r="Q441" s="29" t="inlineStr">
        <is>
          <t>Відповідає вимогам</t>
        </is>
      </c>
      <c r="R441" s="29" t="n"/>
      <c r="S441" s="29" t="inlineStr">
        <is>
          <t>грн22 477,00</t>
        </is>
      </c>
      <c r="T441" s="29" t="inlineStr">
        <is>
          <t>UAH</t>
        </is>
      </c>
      <c r="U441" s="39" t="inlineStr">
        <is>
          <t>WATCH</t>
        </is>
      </c>
      <c r="V441" s="40">
        <f>IFERROR(L441/J441,0)</f>
        <v/>
      </c>
      <c r="W441" s="29" t="inlineStr">
        <is>
          <t>Monitor performance and collect more data.</t>
        </is>
      </c>
      <c r="X441" s="29" t="inlineStr">
        <is>
          <t>Cost is below the 250 watch threshold.</t>
        </is>
      </c>
    </row>
    <row r="442">
      <c r="A442" s="29" t="inlineStr">
        <is>
          <t>average_price</t>
        </is>
      </c>
      <c r="B442" s="29" t="inlineStr">
        <is>
          <t>Medium priority</t>
        </is>
      </c>
      <c r="C442" s="29" t="inlineStr">
        <is>
          <t>average_price.csv</t>
        </is>
      </c>
      <c r="D442" s="29" t="inlineStr">
        <is>
          <t>9290781609</t>
        </is>
      </c>
      <c r="E442" s="29" t="inlineStr">
        <is>
          <t>Шолом BRP Can-Am Pura Fade Grey (3XL)</t>
        </is>
      </c>
      <c r="F442" s="35" t="n">
        <v>0</v>
      </c>
      <c r="G442" s="35" t="n">
        <v>0</v>
      </c>
      <c r="H442" s="36" t="n"/>
      <c r="I442" s="37" t="n">
        <v>0</v>
      </c>
      <c r="J442" s="37" t="n">
        <v>0</v>
      </c>
      <c r="K442" s="38" t="n">
        <v>0</v>
      </c>
      <c r="L442" s="37" t="n">
        <v>0</v>
      </c>
      <c r="M442" s="37" t="n">
        <v>0</v>
      </c>
      <c r="N442" s="38" t="n">
        <v>0</v>
      </c>
      <c r="O442" s="37" t="n">
        <v>0</v>
      </c>
      <c r="P442" s="29" t="inlineStr">
        <is>
          <t>http://t1.gstatic.com/shopping?q=tbn:ANd9GcTodA1JkgDlj6bBCHunLfADD-dBTQzYlTZKqa46x5CopKBNQKG61KwfdC_0UNVZaSft8aXQVzM</t>
        </is>
      </c>
      <c r="Q442" s="29" t="inlineStr">
        <is>
          <t>Відповідає вимогам</t>
        </is>
      </c>
      <c r="R442" s="29" t="n"/>
      <c r="S442" s="29" t="inlineStr">
        <is>
          <t>грн14 833,00</t>
        </is>
      </c>
      <c r="T442" s="29" t="inlineStr">
        <is>
          <t>UAH</t>
        </is>
      </c>
      <c r="U442" s="39" t="inlineStr">
        <is>
          <t>WATCH</t>
        </is>
      </c>
      <c r="V442" s="40">
        <f>IFERROR(L442/J442,0)</f>
        <v/>
      </c>
      <c r="W442" s="29" t="inlineStr">
        <is>
          <t>Monitor performance and collect more data.</t>
        </is>
      </c>
      <c r="X442" s="29" t="inlineStr">
        <is>
          <t>Cost is below the 250 watch threshold.</t>
        </is>
      </c>
    </row>
    <row r="443">
      <c r="A443" s="29" t="inlineStr">
        <is>
          <t>average_price</t>
        </is>
      </c>
      <c r="B443" s="29" t="inlineStr">
        <is>
          <t>Medium priority</t>
        </is>
      </c>
      <c r="C443" s="29" t="inlineStr">
        <is>
          <t>average_price.csv</t>
        </is>
      </c>
      <c r="D443" s="29" t="inlineStr">
        <is>
          <t>715009933</t>
        </is>
      </c>
      <c r="E443" s="29" t="inlineStr">
        <is>
          <t>Площадка багажна передня BRP Can-Am Outalnder G3L</t>
        </is>
      </c>
      <c r="F443" s="35" t="n">
        <v>0</v>
      </c>
      <c r="G443" s="35" t="n">
        <v>0</v>
      </c>
      <c r="H443" s="36" t="n"/>
      <c r="I443" s="37" t="n">
        <v>0</v>
      </c>
      <c r="J443" s="37" t="n">
        <v>0</v>
      </c>
      <c r="K443" s="38" t="n">
        <v>0</v>
      </c>
      <c r="L443" s="37" t="n">
        <v>0</v>
      </c>
      <c r="M443" s="37" t="n">
        <v>0</v>
      </c>
      <c r="N443" s="38" t="n">
        <v>0</v>
      </c>
      <c r="O443" s="37" t="n">
        <v>0</v>
      </c>
      <c r="P443" s="29" t="inlineStr">
        <is>
          <t>http://t2.gstatic.com/shopping?q=tbn:ANd9GcQqEidwFUATZ6CMuWUNZ89uZ1l7f99Wg83GTSTYnPJolqlhwaa-YcMt0XGWRgP6siMUoWpdTqRo</t>
        </is>
      </c>
      <c r="Q443" s="29" t="inlineStr">
        <is>
          <t>Відповідає вимогам</t>
        </is>
      </c>
      <c r="R443" s="29" t="n"/>
      <c r="S443" s="29" t="inlineStr">
        <is>
          <t>грн12 240,00</t>
        </is>
      </c>
      <c r="T443" s="29" t="inlineStr">
        <is>
          <t>UAH</t>
        </is>
      </c>
      <c r="U443" s="39" t="inlineStr">
        <is>
          <t>WATCH</t>
        </is>
      </c>
      <c r="V443" s="40">
        <f>IFERROR(L443/J443,0)</f>
        <v/>
      </c>
      <c r="W443" s="29" t="inlineStr">
        <is>
          <t>Monitor performance and collect more data.</t>
        </is>
      </c>
      <c r="X443" s="29" t="inlineStr">
        <is>
          <t>Cost is below the 250 watch threshold.</t>
        </is>
      </c>
    </row>
    <row r="444">
      <c r="A444" s="29" t="inlineStr">
        <is>
          <t>average_price</t>
        </is>
      </c>
      <c r="B444" s="29" t="inlineStr">
        <is>
          <t>Medium priority</t>
        </is>
      </c>
      <c r="C444" s="29" t="inlineStr">
        <is>
          <t>average_price.csv</t>
        </is>
      </c>
      <c r="D444" s="29" t="inlineStr">
        <is>
          <t>706005771</t>
        </is>
      </c>
      <c r="E444" s="29" t="inlineStr">
        <is>
          <t>Ричаг задній лівий BRP Can-Am Maverick X3 64"</t>
        </is>
      </c>
      <c r="F444" s="35" t="n">
        <v>0</v>
      </c>
      <c r="G444" s="35" t="n">
        <v>0</v>
      </c>
      <c r="H444" s="36" t="n"/>
      <c r="I444" s="37" t="n">
        <v>0</v>
      </c>
      <c r="J444" s="37" t="n">
        <v>0</v>
      </c>
      <c r="K444" s="38" t="n">
        <v>0</v>
      </c>
      <c r="L444" s="37" t="n">
        <v>0</v>
      </c>
      <c r="M444" s="37" t="n">
        <v>0</v>
      </c>
      <c r="N444" s="38" t="n">
        <v>0</v>
      </c>
      <c r="O444" s="37" t="n">
        <v>0</v>
      </c>
      <c r="P444" s="29" t="inlineStr">
        <is>
          <t>http://t2.gstatic.com/shopping?q=tbn:ANd9GcS6EzBhCj0KH7jWfJB7-6P4z7-B8_ew_C1VbWMSWI6n39uCobNCLn4YFfK-CO2cDNJdKOV6wpI</t>
        </is>
      </c>
      <c r="Q444" s="29" t="inlineStr">
        <is>
          <t>Відповідає вимогам</t>
        </is>
      </c>
      <c r="R444" s="29" t="n"/>
      <c r="S444" s="29" t="inlineStr">
        <is>
          <t>грн19 338,00</t>
        </is>
      </c>
      <c r="T444" s="29" t="inlineStr">
        <is>
          <t>UAH</t>
        </is>
      </c>
      <c r="U444" s="39" t="inlineStr">
        <is>
          <t>WATCH</t>
        </is>
      </c>
      <c r="V444" s="40">
        <f>IFERROR(L444/J444,0)</f>
        <v/>
      </c>
      <c r="W444" s="29" t="inlineStr">
        <is>
          <t>Monitor performance and collect more data.</t>
        </is>
      </c>
      <c r="X444" s="29" t="inlineStr">
        <is>
          <t>Cost is below the 250 watch threshold.</t>
        </is>
      </c>
    </row>
    <row r="445">
      <c r="A445" s="29" t="inlineStr">
        <is>
          <t>average_price</t>
        </is>
      </c>
      <c r="B445" s="29" t="inlineStr">
        <is>
          <t>Medium priority</t>
        </is>
      </c>
      <c r="C445" s="29" t="inlineStr">
        <is>
          <t>average_price.csv</t>
        </is>
      </c>
      <c r="D445" s="29" t="inlineStr">
        <is>
          <t>9ay0-170110-00001</t>
        </is>
      </c>
      <c r="E445" s="29" t="inlineStr">
        <is>
          <t>Панель приладів CFMoto CForce 1000​ 2018-2020</t>
        </is>
      </c>
      <c r="F445" s="35" t="n">
        <v>0</v>
      </c>
      <c r="G445" s="35" t="n">
        <v>0</v>
      </c>
      <c r="H445" s="36" t="n"/>
      <c r="I445" s="37" t="n">
        <v>0</v>
      </c>
      <c r="J445" s="37" t="n">
        <v>0</v>
      </c>
      <c r="K445" s="38" t="n">
        <v>0</v>
      </c>
      <c r="L445" s="37" t="n">
        <v>0</v>
      </c>
      <c r="M445" s="37" t="n">
        <v>0</v>
      </c>
      <c r="N445" s="38" t="n">
        <v>0</v>
      </c>
      <c r="O445" s="37" t="n">
        <v>0</v>
      </c>
      <c r="P445" s="29" t="inlineStr">
        <is>
          <t>http://t3.gstatic.com/shopping?q=tbn:ANd9GcRZ4Lmw6ZMFpD0JlxHHyl_P__937T1lrE2e8AlYipl0pEJzeJw1b-C1qyIA_WDjRmwOwbcl854</t>
        </is>
      </c>
      <c r="Q445" s="29" t="inlineStr">
        <is>
          <t>Відповідає вимогам</t>
        </is>
      </c>
      <c r="R445" s="29" t="n"/>
      <c r="S445" s="29" t="inlineStr">
        <is>
          <t>грн12 831,00</t>
        </is>
      </c>
      <c r="T445" s="29" t="inlineStr">
        <is>
          <t>UAH</t>
        </is>
      </c>
      <c r="U445" s="39" t="inlineStr">
        <is>
          <t>WATCH</t>
        </is>
      </c>
      <c r="V445" s="40">
        <f>IFERROR(L445/J445,0)</f>
        <v/>
      </c>
      <c r="W445" s="29" t="inlineStr">
        <is>
          <t>Monitor performance and collect more data.</t>
        </is>
      </c>
      <c r="X445" s="29" t="inlineStr">
        <is>
          <t>Cost is below the 250 watch threshold.</t>
        </is>
      </c>
    </row>
    <row r="446">
      <c r="A446" s="29" t="inlineStr">
        <is>
          <t>average_price</t>
        </is>
      </c>
      <c r="B446" s="29" t="inlineStr">
        <is>
          <t>Medium priority</t>
        </is>
      </c>
      <c r="C446" s="29" t="inlineStr">
        <is>
          <t>average_price.csv</t>
        </is>
      </c>
      <c r="D446" s="29" t="inlineStr">
        <is>
          <t>705015580</t>
        </is>
      </c>
      <c r="E446" s="29" t="inlineStr">
        <is>
          <t>Крило переднє ліве BRP Can-Am Maverick Trail 700 800 1000, Maverick Sport 1000 (Timeless Black)</t>
        </is>
      </c>
      <c r="F446" s="35" t="n">
        <v>0</v>
      </c>
      <c r="G446" s="35" t="n">
        <v>0</v>
      </c>
      <c r="H446" s="36" t="n"/>
      <c r="I446" s="37" t="n">
        <v>0</v>
      </c>
      <c r="J446" s="37" t="n">
        <v>0</v>
      </c>
      <c r="K446" s="38" t="n">
        <v>0</v>
      </c>
      <c r="L446" s="37" t="n">
        <v>0</v>
      </c>
      <c r="M446" s="37" t="n">
        <v>0</v>
      </c>
      <c r="N446" s="38" t="n">
        <v>0</v>
      </c>
      <c r="O446" s="37" t="n">
        <v>0</v>
      </c>
      <c r="P446" s="29" t="inlineStr">
        <is>
          <t>http://t1.gstatic.com/shopping?q=tbn:ANd9GcR5Q9QrNr_-KVDVetX1rKlcilSYO98Xl2DKvtalALOb7BHWPEKB8ZMCLeRSa83S37XpFPk7PeMD</t>
        </is>
      </c>
      <c r="Q446" s="29" t="inlineStr">
        <is>
          <t>Відповідає вимогам</t>
        </is>
      </c>
      <c r="R446" s="29" t="n"/>
      <c r="S446" s="29" t="inlineStr">
        <is>
          <t>грн11 967,00</t>
        </is>
      </c>
      <c r="T446" s="29" t="inlineStr">
        <is>
          <t>UAH</t>
        </is>
      </c>
      <c r="U446" s="39" t="inlineStr">
        <is>
          <t>WATCH</t>
        </is>
      </c>
      <c r="V446" s="40">
        <f>IFERROR(L446/J446,0)</f>
        <v/>
      </c>
      <c r="W446" s="29" t="inlineStr">
        <is>
          <t>Monitor performance and collect more data.</t>
        </is>
      </c>
      <c r="X446" s="29" t="inlineStr">
        <is>
          <t>Cost is below the 250 watch threshold.</t>
        </is>
      </c>
    </row>
    <row r="447">
      <c r="A447" s="29" t="inlineStr">
        <is>
          <t>average_price</t>
        </is>
      </c>
      <c r="B447" s="29" t="inlineStr">
        <is>
          <t>Medium priority</t>
        </is>
      </c>
      <c r="C447" s="29" t="inlineStr">
        <is>
          <t>average_price.csv</t>
        </is>
      </c>
      <c r="D447" s="29" t="inlineStr">
        <is>
          <t>1520graphite</t>
        </is>
      </c>
      <c r="E447" s="29" t="inlineStr">
        <is>
          <t>Вейдерси жіночі Finntrail Rachel 1520 Graphite</t>
        </is>
      </c>
      <c r="F447" s="35" t="n">
        <v>0</v>
      </c>
      <c r="G447" s="35" t="n">
        <v>43</v>
      </c>
      <c r="H447" s="36" t="n">
        <v>0</v>
      </c>
      <c r="I447" s="37" t="n">
        <v>0</v>
      </c>
      <c r="J447" s="37" t="n">
        <v>0</v>
      </c>
      <c r="K447" s="38" t="n">
        <v>0</v>
      </c>
      <c r="L447" s="37" t="n">
        <v>0</v>
      </c>
      <c r="M447" s="37" t="n">
        <v>0</v>
      </c>
      <c r="N447" s="38" t="n">
        <v>0</v>
      </c>
      <c r="O447" s="37" t="n">
        <v>0</v>
      </c>
      <c r="P447" s="29" t="inlineStr">
        <is>
          <t>http://t0.gstatic.com/shopping?q=tbn:ANd9GcQVwIdTVWhxxE7swjwjr1bMYTYw_S6Y1W6FxqXu0uwcArKJfruHp7YVddm-9FO6qPLZnWodR6aF</t>
        </is>
      </c>
      <c r="Q447" s="29" t="inlineStr">
        <is>
          <t>Відповідає вимогам</t>
        </is>
      </c>
      <c r="R447" s="29" t="n"/>
      <c r="S447" s="29" t="inlineStr">
        <is>
          <t>грн13 650,00</t>
        </is>
      </c>
      <c r="T447" s="29" t="inlineStr">
        <is>
          <t>UAH</t>
        </is>
      </c>
      <c r="U447" s="39" t="inlineStr">
        <is>
          <t>WATCH</t>
        </is>
      </c>
      <c r="V447" s="40">
        <f>IFERROR(L447/J447,0)</f>
        <v/>
      </c>
      <c r="W447" s="29" t="inlineStr">
        <is>
          <t>Monitor performance and collect more data.</t>
        </is>
      </c>
      <c r="X447" s="29" t="inlineStr">
        <is>
          <t>Cost is below the 250 watch threshold.</t>
        </is>
      </c>
    </row>
    <row r="448">
      <c r="A448" s="29" t="inlineStr">
        <is>
          <t>average_price</t>
        </is>
      </c>
      <c r="B448" s="29" t="inlineStr">
        <is>
          <t>Medium priority</t>
        </is>
      </c>
      <c r="C448" s="29" t="inlineStr">
        <is>
          <t>average_price.csv</t>
        </is>
      </c>
      <c r="D448" s="29" t="inlineStr">
        <is>
          <t>3235194</t>
        </is>
      </c>
      <c r="E448" s="29" t="inlineStr">
        <is>
          <t>Вал КПП Polaris Sportsman 550​ 850 1000, Scrambler 850​ 1000</t>
        </is>
      </c>
      <c r="F448" s="35" t="n">
        <v>0</v>
      </c>
      <c r="G448" s="35" t="n">
        <v>18</v>
      </c>
      <c r="H448" s="36" t="n">
        <v>0</v>
      </c>
      <c r="I448" s="37" t="n">
        <v>0</v>
      </c>
      <c r="J448" s="37" t="n">
        <v>0</v>
      </c>
      <c r="K448" s="38" t="n">
        <v>0</v>
      </c>
      <c r="L448" s="37" t="n">
        <v>0</v>
      </c>
      <c r="M448" s="37" t="n">
        <v>0</v>
      </c>
      <c r="N448" s="38" t="n">
        <v>0</v>
      </c>
      <c r="O448" s="37" t="n">
        <v>0</v>
      </c>
      <c r="P448" s="29" t="inlineStr">
        <is>
          <t>http://t0.gstatic.com/shopping?q=tbn:ANd9GcQ3eML9cLNuuRMzOpijy1rCxH3RUoOKXkjKNT746RyfNvDtn-GnY-N4DiCtWBbG7J6syIFmBTE</t>
        </is>
      </c>
      <c r="Q448" s="29" t="inlineStr">
        <is>
          <t>Відповідає вимогам</t>
        </is>
      </c>
      <c r="R448" s="29" t="n"/>
      <c r="S448" s="29" t="inlineStr">
        <is>
          <t>грн13 332,00</t>
        </is>
      </c>
      <c r="T448" s="29" t="inlineStr">
        <is>
          <t>UAH</t>
        </is>
      </c>
      <c r="U448" s="39" t="inlineStr">
        <is>
          <t>WATCH</t>
        </is>
      </c>
      <c r="V448" s="40">
        <f>IFERROR(L448/J448,0)</f>
        <v/>
      </c>
      <c r="W448" s="29" t="inlineStr">
        <is>
          <t>Monitor performance and collect more data.</t>
        </is>
      </c>
      <c r="X448" s="29" t="inlineStr">
        <is>
          <t>Cost is below the 250 watch threshold.</t>
        </is>
      </c>
    </row>
    <row r="449">
      <c r="A449" s="29" t="inlineStr">
        <is>
          <t>average_price</t>
        </is>
      </c>
      <c r="B449" s="29" t="inlineStr">
        <is>
          <t>Medium priority</t>
        </is>
      </c>
      <c r="C449" s="29" t="inlineStr">
        <is>
          <t>average_price.csv</t>
        </is>
      </c>
      <c r="D449" s="29" t="inlineStr">
        <is>
          <t>715002963</t>
        </is>
      </c>
      <c r="E449" s="29" t="inlineStr">
        <is>
          <t>Рокслайдери BRP Can-Am Maverick X3</t>
        </is>
      </c>
      <c r="F449" s="35" t="n">
        <v>0</v>
      </c>
      <c r="G449" s="35" t="n">
        <v>92</v>
      </c>
      <c r="H449" s="36" t="n">
        <v>0</v>
      </c>
      <c r="I449" s="37" t="n">
        <v>0</v>
      </c>
      <c r="J449" s="37" t="n">
        <v>0</v>
      </c>
      <c r="K449" s="38" t="n">
        <v>0</v>
      </c>
      <c r="L449" s="37" t="n">
        <v>0</v>
      </c>
      <c r="M449" s="37" t="n">
        <v>0</v>
      </c>
      <c r="N449" s="38" t="n">
        <v>0</v>
      </c>
      <c r="O449" s="37" t="n">
        <v>0</v>
      </c>
      <c r="P449" s="29" t="inlineStr">
        <is>
          <t>http://t3.gstatic.com/shopping?q=tbn:ANd9GcTs1FwdIPmiUAUJrqQYQddKZNQqtmzPHBxcIMMRljY6-DQkyFa4P_WGXRiOG_hbOyG5Qp17aKJh</t>
        </is>
      </c>
      <c r="Q449" s="29" t="inlineStr">
        <is>
          <t>Відповідає вимогам</t>
        </is>
      </c>
      <c r="R449" s="29" t="n"/>
      <c r="S449" s="29" t="inlineStr">
        <is>
          <t>грн19 110,00</t>
        </is>
      </c>
      <c r="T449" s="29" t="inlineStr">
        <is>
          <t>UAH</t>
        </is>
      </c>
      <c r="U449" s="39" t="inlineStr">
        <is>
          <t>WATCH</t>
        </is>
      </c>
      <c r="V449" s="40">
        <f>IFERROR(L449/J449,0)</f>
        <v/>
      </c>
      <c r="W449" s="29" t="inlineStr">
        <is>
          <t>Monitor performance and collect more data.</t>
        </is>
      </c>
      <c r="X449" s="29" t="inlineStr">
        <is>
          <t>Cost is below the 250 watch threshold.</t>
        </is>
      </c>
    </row>
    <row r="450">
      <c r="A450" s="29" t="inlineStr">
        <is>
          <t>average_price</t>
        </is>
      </c>
      <c r="B450" s="29" t="inlineStr">
        <is>
          <t>Medium priority</t>
        </is>
      </c>
      <c r="C450" s="29" t="inlineStr">
        <is>
          <t>average_price.csv</t>
        </is>
      </c>
      <c r="D450" s="29" t="inlineStr">
        <is>
          <t>709200703</t>
        </is>
      </c>
      <c r="E450" s="29" t="inlineStr">
        <is>
          <t>Радіатор BRP Can-Am Maverick X3​, Maverick Trail 700 800 1000, Maverick Sport​ 1000​, Commander 700 1000</t>
        </is>
      </c>
      <c r="F450" s="35" t="n">
        <v>0</v>
      </c>
      <c r="G450" s="35" t="n">
        <v>82</v>
      </c>
      <c r="H450" s="36" t="n">
        <v>0</v>
      </c>
      <c r="I450" s="37" t="n">
        <v>0</v>
      </c>
      <c r="J450" s="37" t="n">
        <v>0</v>
      </c>
      <c r="K450" s="38" t="n">
        <v>0</v>
      </c>
      <c r="L450" s="37" t="n">
        <v>0</v>
      </c>
      <c r="M450" s="37" t="n">
        <v>0</v>
      </c>
      <c r="N450" s="38" t="n">
        <v>0</v>
      </c>
      <c r="O450" s="37" t="n">
        <v>0</v>
      </c>
      <c r="P450" s="29" t="inlineStr">
        <is>
          <t>http://t2.gstatic.com/shopping?q=tbn:ANd9GcTXpXCzScyGA5Mw_vR1SiXlduSg6y2KL1mLMQKryXF6VpKBlYU9CMEXQdnH-alePeVVIbB4XAs</t>
        </is>
      </c>
      <c r="Q450" s="29" t="inlineStr">
        <is>
          <t>Відповідає вимогам</t>
        </is>
      </c>
      <c r="R450" s="29" t="n"/>
      <c r="S450" s="29" t="inlineStr">
        <is>
          <t>грн19 338,00</t>
        </is>
      </c>
      <c r="T450" s="29" t="inlineStr">
        <is>
          <t>UAH</t>
        </is>
      </c>
      <c r="U450" s="39" t="inlineStr">
        <is>
          <t>WATCH</t>
        </is>
      </c>
      <c r="V450" s="40">
        <f>IFERROR(L450/J450,0)</f>
        <v/>
      </c>
      <c r="W450" s="29" t="inlineStr">
        <is>
          <t>Monitor performance and collect more data.</t>
        </is>
      </c>
      <c r="X450" s="29" t="inlineStr">
        <is>
          <t>Cost is below the 250 watch threshold.</t>
        </is>
      </c>
    </row>
    <row r="451">
      <c r="A451" s="29" t="inlineStr">
        <is>
          <t>average_price</t>
        </is>
      </c>
      <c r="B451" s="29" t="inlineStr">
        <is>
          <t>Medium priority</t>
        </is>
      </c>
      <c r="C451" s="29" t="inlineStr">
        <is>
          <t>average_price.csv</t>
        </is>
      </c>
      <c r="D451" s="29" t="inlineStr">
        <is>
          <t>ab8-po-8-312</t>
        </is>
      </c>
      <c r="E451" s="29" t="inlineStr">
        <is>
          <t>Посилена піввісь передня Polaris Sportsman 550 850 1000, Scrambler 850 1000</t>
        </is>
      </c>
      <c r="F451" s="35" t="n">
        <v>1</v>
      </c>
      <c r="G451" s="35" t="n">
        <v>13</v>
      </c>
      <c r="H451" s="36" t="n">
        <v>7.69</v>
      </c>
      <c r="I451" s="37" t="n">
        <v>10.48</v>
      </c>
      <c r="J451" s="37" t="n">
        <v>10.48</v>
      </c>
      <c r="K451" s="38" t="n">
        <v>0</v>
      </c>
      <c r="L451" s="37" t="n">
        <v>0</v>
      </c>
      <c r="M451" s="37" t="n">
        <v>0</v>
      </c>
      <c r="N451" s="38" t="n">
        <v>0</v>
      </c>
      <c r="O451" s="37" t="n">
        <v>0</v>
      </c>
      <c r="P451" s="29" t="inlineStr">
        <is>
          <t>http://t0.gstatic.com/shopping?q=tbn:ANd9GcQfJaHgXw0kcsO2509D4mACSpLFsqOSDRLHDeKsOIz_MhAiTRLeSZlSmpFoB-CNQ5YXevHESqA</t>
        </is>
      </c>
      <c r="Q451" s="29" t="inlineStr">
        <is>
          <t>Відповідає вимогам</t>
        </is>
      </c>
      <c r="R451" s="29" t="n"/>
      <c r="S451" s="29" t="inlineStr">
        <is>
          <t>грн11 694,00</t>
        </is>
      </c>
      <c r="T451" s="29" t="inlineStr">
        <is>
          <t>UAH</t>
        </is>
      </c>
      <c r="U451" s="39" t="inlineStr">
        <is>
          <t>WATCH</t>
        </is>
      </c>
      <c r="V451" s="40">
        <f>IFERROR(L451/J451,0)</f>
        <v/>
      </c>
      <c r="W451" s="29" t="inlineStr">
        <is>
          <t>Monitor performance and collect more data.</t>
        </is>
      </c>
      <c r="X451" s="29" t="inlineStr">
        <is>
          <t>Cost is below the 250 watch threshold.</t>
        </is>
      </c>
    </row>
    <row r="452">
      <c r="A452" s="29" t="inlineStr">
        <is>
          <t>average_price</t>
        </is>
      </c>
      <c r="B452" s="29" t="inlineStr">
        <is>
          <t>Medium priority</t>
        </is>
      </c>
      <c r="C452" s="29" t="inlineStr">
        <is>
          <t>average_price.csv</t>
        </is>
      </c>
      <c r="D452" s="29" t="inlineStr">
        <is>
          <t>420610428</t>
        </is>
      </c>
      <c r="E452" s="29" t="inlineStr">
        <is>
          <t>Кришка варіатора зовнішня BRP Can-Am Outlander 400 2008-2014</t>
        </is>
      </c>
      <c r="F452" s="35" t="n">
        <v>0</v>
      </c>
      <c r="G452" s="35" t="n">
        <v>19</v>
      </c>
      <c r="H452" s="36" t="n">
        <v>0</v>
      </c>
      <c r="I452" s="37" t="n">
        <v>0</v>
      </c>
      <c r="J452" s="37" t="n">
        <v>0</v>
      </c>
      <c r="K452" s="38" t="n">
        <v>0</v>
      </c>
      <c r="L452" s="37" t="n">
        <v>0</v>
      </c>
      <c r="M452" s="37" t="n">
        <v>0</v>
      </c>
      <c r="N452" s="38" t="n">
        <v>0</v>
      </c>
      <c r="O452" s="37" t="n">
        <v>0</v>
      </c>
      <c r="P452" s="29" t="inlineStr">
        <is>
          <t>http://t0.gstatic.com/shopping?q=tbn:ANd9GcQdHKk6ZeeVGEYBG5kE--vVZQ4ef76ulLsBOVjWbUwN6NPZHPhOvteEWHiCKjXBgq4DOE6Ftck</t>
        </is>
      </c>
      <c r="Q452" s="29" t="inlineStr">
        <is>
          <t>Відповідає вимогам</t>
        </is>
      </c>
      <c r="R452" s="29" t="n"/>
      <c r="S452" s="29" t="inlineStr">
        <is>
          <t>грн13 013,00</t>
        </is>
      </c>
      <c r="T452" s="29" t="inlineStr">
        <is>
          <t>UAH</t>
        </is>
      </c>
      <c r="U452" s="39" t="inlineStr">
        <is>
          <t>WATCH</t>
        </is>
      </c>
      <c r="V452" s="40">
        <f>IFERROR(L452/J452,0)</f>
        <v/>
      </c>
      <c r="W452" s="29" t="inlineStr">
        <is>
          <t>Monitor performance and collect more data.</t>
        </is>
      </c>
      <c r="X452" s="29" t="inlineStr">
        <is>
          <t>Cost is below the 250 watch threshold.</t>
        </is>
      </c>
    </row>
    <row r="453">
      <c r="A453" s="29" t="inlineStr">
        <is>
          <t>average_price</t>
        </is>
      </c>
      <c r="B453" s="29" t="inlineStr">
        <is>
          <t>Medium priority</t>
        </is>
      </c>
      <c r="C453" s="29" t="inlineStr">
        <is>
          <t>average_price.csv</t>
        </is>
      </c>
      <c r="D453" s="29" t="inlineStr">
        <is>
          <t>420280188</t>
        </is>
      </c>
      <c r="E453" s="29" t="inlineStr">
        <is>
          <t>Щока веденого варіатора BRP Can-Am Maverick 1000 (13-18), Commander 1000 (18-20)</t>
        </is>
      </c>
      <c r="F453" s="35" t="n">
        <v>0</v>
      </c>
      <c r="G453" s="35" t="n">
        <v>551</v>
      </c>
      <c r="H453" s="36" t="n">
        <v>0</v>
      </c>
      <c r="I453" s="37" t="n">
        <v>0</v>
      </c>
      <c r="J453" s="37" t="n">
        <v>0</v>
      </c>
      <c r="K453" s="38" t="n">
        <v>0</v>
      </c>
      <c r="L453" s="37" t="n">
        <v>0</v>
      </c>
      <c r="M453" s="37" t="n">
        <v>0</v>
      </c>
      <c r="N453" s="38" t="n">
        <v>0</v>
      </c>
      <c r="O453" s="37" t="n">
        <v>0</v>
      </c>
      <c r="P453" s="29" t="inlineStr">
        <is>
          <t>http://t2.gstatic.com/shopping?q=tbn:ANd9GcTv7j_4zVthFYNCyRffD357Q8adAqaJ3z3cqXMQlQeK-b1_tasLRLKwpJZBYhOb1OiXGS9Hs-g</t>
        </is>
      </c>
      <c r="Q453" s="29" t="inlineStr">
        <is>
          <t>Відповідає вимогам</t>
        </is>
      </c>
      <c r="R453" s="29" t="n"/>
      <c r="S453" s="29" t="inlineStr">
        <is>
          <t>грн19 110,00</t>
        </is>
      </c>
      <c r="T453" s="29" t="inlineStr">
        <is>
          <t>UAH</t>
        </is>
      </c>
      <c r="U453" s="39" t="inlineStr">
        <is>
          <t>WATCH</t>
        </is>
      </c>
      <c r="V453" s="40">
        <f>IFERROR(L453/J453,0)</f>
        <v/>
      </c>
      <c r="W453" s="29" t="inlineStr">
        <is>
          <t>Monitor performance and collect more data.</t>
        </is>
      </c>
      <c r="X453" s="29" t="inlineStr">
        <is>
          <t>Cost is below the 250 watch threshold.</t>
        </is>
      </c>
    </row>
    <row r="454">
      <c r="A454" s="29" t="inlineStr">
        <is>
          <t>average_price</t>
        </is>
      </c>
      <c r="B454" s="29" t="inlineStr">
        <is>
          <t>Medium priority</t>
        </is>
      </c>
      <c r="C454" s="29" t="inlineStr">
        <is>
          <t>average_price.csv</t>
        </is>
      </c>
      <c r="D454" s="29" t="inlineStr">
        <is>
          <t>0gr0-051300</t>
        </is>
      </c>
      <c r="E454" s="29" t="inlineStr">
        <is>
          <t>Обгінна муфта зчеплення CFMoto CForce 400 500 600</t>
        </is>
      </c>
      <c r="F454" s="35" t="n">
        <v>0</v>
      </c>
      <c r="G454" s="35" t="n">
        <v>0</v>
      </c>
      <c r="H454" s="36" t="n"/>
      <c r="I454" s="37" t="n">
        <v>0</v>
      </c>
      <c r="J454" s="37" t="n">
        <v>0</v>
      </c>
      <c r="K454" s="38" t="n">
        <v>0</v>
      </c>
      <c r="L454" s="37" t="n">
        <v>0</v>
      </c>
      <c r="M454" s="37" t="n">
        <v>0</v>
      </c>
      <c r="N454" s="38" t="n">
        <v>0</v>
      </c>
      <c r="O454" s="37" t="n">
        <v>0</v>
      </c>
      <c r="P454" s="29" t="inlineStr">
        <is>
          <t>http://t1.gstatic.com/shopping?q=tbn:ANd9GcTm4bEv_-rHIYE-NNP9Bb2FpSCaYSfCCrTNhCcZNt8z_-mY6GSxahHPwQ2uTFWHGTrHwCdtbrWj</t>
        </is>
      </c>
      <c r="Q454" s="29" t="inlineStr">
        <is>
          <t>Відповідає вимогам</t>
        </is>
      </c>
      <c r="R454" s="29" t="n"/>
      <c r="S454" s="29" t="inlineStr">
        <is>
          <t>грн13 696,00</t>
        </is>
      </c>
      <c r="T454" s="29" t="inlineStr">
        <is>
          <t>UAH</t>
        </is>
      </c>
      <c r="U454" s="39" t="inlineStr">
        <is>
          <t>WATCH</t>
        </is>
      </c>
      <c r="V454" s="40">
        <f>IFERROR(L454/J454,0)</f>
        <v/>
      </c>
      <c r="W454" s="29" t="inlineStr">
        <is>
          <t>Monitor performance and collect more data.</t>
        </is>
      </c>
      <c r="X454" s="29" t="inlineStr">
        <is>
          <t>Cost is below the 250 watch threshold.</t>
        </is>
      </c>
    </row>
    <row r="455">
      <c r="A455" s="29" t="inlineStr">
        <is>
          <t>average_price</t>
        </is>
      </c>
      <c r="B455" s="29" t="inlineStr">
        <is>
          <t>Medium priority</t>
        </is>
      </c>
      <c r="C455" s="29" t="inlineStr">
        <is>
          <t>average_price.csv</t>
        </is>
      </c>
      <c r="D455" s="29" t="inlineStr">
        <is>
          <t>422280652</t>
        </is>
      </c>
      <c r="E455" s="29" t="inlineStr">
        <is>
          <t>Ремінь варіатора BRP Can-Am Maverick X3, Traxter Defender HD10 (20+)</t>
        </is>
      </c>
      <c r="F455" s="35" t="n">
        <v>5</v>
      </c>
      <c r="G455" s="35" t="n">
        <v>321</v>
      </c>
      <c r="H455" s="36" t="n">
        <v>1.56</v>
      </c>
      <c r="I455" s="37" t="n">
        <v>7.36</v>
      </c>
      <c r="J455" s="37" t="n">
        <v>36.8</v>
      </c>
      <c r="K455" s="38" t="n">
        <v>0</v>
      </c>
      <c r="L455" s="37" t="n">
        <v>0</v>
      </c>
      <c r="M455" s="37" t="n">
        <v>0</v>
      </c>
      <c r="N455" s="38" t="n">
        <v>0</v>
      </c>
      <c r="O455" s="37" t="n">
        <v>0</v>
      </c>
      <c r="P455" s="29" t="inlineStr">
        <is>
          <t>http://t3.gstatic.com/shopping?q=tbn:ANd9GcRRxCUJpnM_-jafpLvYOSqENDg0tGZJKTVt8YQNCB0igfX8hP3LqeZ9_iwvqT95T5dT7y7awtY</t>
        </is>
      </c>
      <c r="Q455" s="29" t="inlineStr">
        <is>
          <t>Відповідає вимогам</t>
        </is>
      </c>
      <c r="R455" s="29" t="n"/>
      <c r="S455" s="29" t="inlineStr">
        <is>
          <t>грн12 058,00</t>
        </is>
      </c>
      <c r="T455" s="29" t="inlineStr">
        <is>
          <t>UAH</t>
        </is>
      </c>
      <c r="U455" s="39" t="inlineStr">
        <is>
          <t>WATCH</t>
        </is>
      </c>
      <c r="V455" s="40">
        <f>IFERROR(L455/J455,0)</f>
        <v/>
      </c>
      <c r="W455" s="29" t="inlineStr">
        <is>
          <t>Monitor performance and collect more data.</t>
        </is>
      </c>
      <c r="X455" s="29" t="inlineStr">
        <is>
          <t>Cost is below the 250 watch threshold.</t>
        </is>
      </c>
    </row>
    <row r="456">
      <c r="A456" s="29" t="inlineStr">
        <is>
          <t>average_price</t>
        </is>
      </c>
      <c r="B456" s="29" t="inlineStr">
        <is>
          <t>Medium priority</t>
        </is>
      </c>
      <c r="C456" s="29" t="inlineStr">
        <is>
          <t>average_price.csv</t>
        </is>
      </c>
      <c r="D456" s="29" t="inlineStr">
        <is>
          <t>705014262</t>
        </is>
      </c>
      <c r="E456" s="29" t="inlineStr">
        <is>
          <t>Підніжка ліва BRP Can-Am Outlander G3 G3L Max</t>
        </is>
      </c>
      <c r="F456" s="35" t="n">
        <v>0</v>
      </c>
      <c r="G456" s="35" t="n">
        <v>0</v>
      </c>
      <c r="H456" s="36" t="n"/>
      <c r="I456" s="37" t="n">
        <v>0</v>
      </c>
      <c r="J456" s="37" t="n">
        <v>0</v>
      </c>
      <c r="K456" s="38" t="n">
        <v>0</v>
      </c>
      <c r="L456" s="37" t="n">
        <v>0</v>
      </c>
      <c r="M456" s="37" t="n">
        <v>0</v>
      </c>
      <c r="N456" s="38" t="n">
        <v>0</v>
      </c>
      <c r="O456" s="37" t="n">
        <v>0</v>
      </c>
      <c r="P456" s="29" t="inlineStr">
        <is>
          <t>http://t2.gstatic.com/shopping?q=tbn:ANd9GcRaQPRUdWwevEFQoh4Y1X9HWJup1378NFfSB76B5n2Zu5eB2hy8yBG_PUzqmvUJGex1Smwvy5k</t>
        </is>
      </c>
      <c r="Q456" s="29" t="inlineStr">
        <is>
          <t>Відповідає вимогам</t>
        </is>
      </c>
      <c r="R456" s="29" t="n"/>
      <c r="S456" s="29" t="inlineStr">
        <is>
          <t>грн10 238,00</t>
        </is>
      </c>
      <c r="T456" s="29" t="inlineStr">
        <is>
          <t>UAH</t>
        </is>
      </c>
      <c r="U456" s="39" t="inlineStr">
        <is>
          <t>WATCH</t>
        </is>
      </c>
      <c r="V456" s="40">
        <f>IFERROR(L456/J456,0)</f>
        <v/>
      </c>
      <c r="W456" s="29" t="inlineStr">
        <is>
          <t>Monitor performance and collect more data.</t>
        </is>
      </c>
      <c r="X456" s="29" t="inlineStr">
        <is>
          <t>Cost is below the 250 watch threshold.</t>
        </is>
      </c>
    </row>
    <row r="457">
      <c r="A457" s="29" t="inlineStr">
        <is>
          <t>average_price</t>
        </is>
      </c>
      <c r="B457" s="29" t="inlineStr">
        <is>
          <t>Medium priority</t>
        </is>
      </c>
      <c r="C457" s="29" t="inlineStr">
        <is>
          <t>average_price.csv</t>
        </is>
      </c>
      <c r="D457" s="29" t="inlineStr">
        <is>
          <t>ab8-ca-8-304</t>
        </is>
      </c>
      <c r="E457" s="29" t="inlineStr">
        <is>
          <t>Посилена піввісь задня ліва BRP Can-Am Outlander 400 500 570 650 800 850 1000</t>
        </is>
      </c>
      <c r="F457" s="35" t="n">
        <v>0</v>
      </c>
      <c r="G457" s="35" t="n">
        <v>10</v>
      </c>
      <c r="H457" s="36" t="n">
        <v>0</v>
      </c>
      <c r="I457" s="37" t="n">
        <v>0</v>
      </c>
      <c r="J457" s="37" t="n">
        <v>0</v>
      </c>
      <c r="K457" s="38" t="n">
        <v>0</v>
      </c>
      <c r="L457" s="37" t="n">
        <v>0</v>
      </c>
      <c r="M457" s="37" t="n">
        <v>0</v>
      </c>
      <c r="N457" s="38" t="n">
        <v>0</v>
      </c>
      <c r="O457" s="37" t="n">
        <v>0</v>
      </c>
      <c r="P457" s="29" t="inlineStr">
        <is>
          <t>http://t1.gstatic.com/shopping?q=tbn:ANd9GcQhnHbFfnHnYuaCpVuNxmSZtplfngD7Nz0E6iGtdqxYkppJmHkHnQfLU98zzDBuCrM_csaCCOM</t>
        </is>
      </c>
      <c r="Q457" s="29" t="inlineStr">
        <is>
          <t>Відповідає вимогам</t>
        </is>
      </c>
      <c r="R457" s="29" t="n"/>
      <c r="S457" s="29" t="inlineStr">
        <is>
          <t>грн11 694,00</t>
        </is>
      </c>
      <c r="T457" s="29" t="inlineStr">
        <is>
          <t>UAH</t>
        </is>
      </c>
      <c r="U457" s="39" t="inlineStr">
        <is>
          <t>WATCH</t>
        </is>
      </c>
      <c r="V457" s="40">
        <f>IFERROR(L457/J457,0)</f>
        <v/>
      </c>
      <c r="W457" s="29" t="inlineStr">
        <is>
          <t>Monitor performance and collect more data.</t>
        </is>
      </c>
      <c r="X457" s="29" t="inlineStr">
        <is>
          <t>Cost is below the 250 watch threshold.</t>
        </is>
      </c>
    </row>
    <row r="458">
      <c r="A458" s="29" t="inlineStr">
        <is>
          <t>average_price</t>
        </is>
      </c>
      <c r="B458" s="29" t="inlineStr">
        <is>
          <t>Medium priority</t>
        </is>
      </c>
      <c r="C458" s="29" t="inlineStr">
        <is>
          <t>average_price.csv</t>
        </is>
      </c>
      <c r="D458" s="29" t="inlineStr">
        <is>
          <t>02.20000</t>
        </is>
      </c>
      <c r="E458" s="29" t="inlineStr">
        <is>
          <t>Захист днища Polaris General 1000</t>
        </is>
      </c>
      <c r="F458" s="35" t="n">
        <v>3</v>
      </c>
      <c r="G458" s="35" t="n">
        <v>2713</v>
      </c>
      <c r="H458" s="36" t="n">
        <v>0.11</v>
      </c>
      <c r="I458" s="37" t="n">
        <v>4.52</v>
      </c>
      <c r="J458" s="37" t="n">
        <v>13.56</v>
      </c>
      <c r="K458" s="38" t="n">
        <v>0</v>
      </c>
      <c r="L458" s="37" t="n">
        <v>0</v>
      </c>
      <c r="M458" s="37" t="n">
        <v>0</v>
      </c>
      <c r="N458" s="38" t="n">
        <v>0</v>
      </c>
      <c r="O458" s="37" t="n">
        <v>0</v>
      </c>
      <c r="P458" s="29" t="inlineStr">
        <is>
          <t>http://t1.gstatic.com/shopping?q=tbn:ANd9GcQwCLEfbkmoP9Tzr0MpdNhOHjmgTNwNk2_nTxIm2xdFZrtsyWIzggxHErNXIyQ6t4jkY7AulFA</t>
        </is>
      </c>
      <c r="Q458" s="29" t="inlineStr">
        <is>
          <t>Відповідає вимогам</t>
        </is>
      </c>
      <c r="R458" s="29" t="n"/>
      <c r="S458" s="29" t="inlineStr">
        <is>
          <t>грн29 575,00</t>
        </is>
      </c>
      <c r="T458" s="29" t="inlineStr">
        <is>
          <t>UAH</t>
        </is>
      </c>
      <c r="U458" s="39" t="inlineStr">
        <is>
          <t>WATCH</t>
        </is>
      </c>
      <c r="V458" s="40">
        <f>IFERROR(L458/J458,0)</f>
        <v/>
      </c>
      <c r="W458" s="29" t="inlineStr">
        <is>
          <t>Monitor performance and collect more data.</t>
        </is>
      </c>
      <c r="X458" s="29" t="inlineStr">
        <is>
          <t>Cost is below the 250 watch threshold.</t>
        </is>
      </c>
    </row>
    <row r="459">
      <c r="A459" s="29" t="inlineStr">
        <is>
          <t>average_price</t>
        </is>
      </c>
      <c r="B459" s="29" t="inlineStr">
        <is>
          <t>Medium priority</t>
        </is>
      </c>
      <c r="C459" s="29" t="inlineStr">
        <is>
          <t>average_price.csv</t>
        </is>
      </c>
      <c r="D459" s="29" t="inlineStr">
        <is>
          <t>38770-hr4-a44</t>
        </is>
      </c>
      <c r="E459" s="29" t="inlineStr">
        <is>
          <t>Блок управління Honda TRX 500 Foreman 2014</t>
        </is>
      </c>
      <c r="F459" s="35" t="n">
        <v>0</v>
      </c>
      <c r="G459" s="35" t="n">
        <v>2</v>
      </c>
      <c r="H459" s="36" t="n">
        <v>0</v>
      </c>
      <c r="I459" s="37" t="n">
        <v>0</v>
      </c>
      <c r="J459" s="37" t="n">
        <v>0</v>
      </c>
      <c r="K459" s="38" t="n">
        <v>0</v>
      </c>
      <c r="L459" s="37" t="n">
        <v>0</v>
      </c>
      <c r="M459" s="37" t="n">
        <v>0</v>
      </c>
      <c r="N459" s="38" t="n">
        <v>0</v>
      </c>
      <c r="O459" s="37" t="n">
        <v>0</v>
      </c>
      <c r="P459" s="29" t="inlineStr">
        <is>
          <t>http://t2.gstatic.com/shopping?q=tbn:ANd9GcTJJib1-Uwm1HZYe6wVNjBtF2vq2OxTDNQJEtmegbPNDFy4YM9ctsO_CKS4nXGp2zAIz0Y_diY</t>
        </is>
      </c>
      <c r="Q459" s="29" t="inlineStr">
        <is>
          <t>Відповідає вимогам</t>
        </is>
      </c>
      <c r="R459" s="29" t="n"/>
      <c r="S459" s="29" t="inlineStr">
        <is>
          <t>грн19 793,00</t>
        </is>
      </c>
      <c r="T459" s="29" t="inlineStr">
        <is>
          <t>UAH</t>
        </is>
      </c>
      <c r="U459" s="39" t="inlineStr">
        <is>
          <t>WATCH</t>
        </is>
      </c>
      <c r="V459" s="40">
        <f>IFERROR(L459/J459,0)</f>
        <v/>
      </c>
      <c r="W459" s="29" t="inlineStr">
        <is>
          <t>Monitor performance and collect more data.</t>
        </is>
      </c>
      <c r="X459" s="29" t="inlineStr">
        <is>
          <t>Cost is below the 250 watch threshold.</t>
        </is>
      </c>
    </row>
    <row r="460">
      <c r="A460" s="29" t="inlineStr">
        <is>
          <t>average_price</t>
        </is>
      </c>
      <c r="B460" s="29" t="inlineStr">
        <is>
          <t>Medium priority</t>
        </is>
      </c>
      <c r="C460" s="29" t="inlineStr">
        <is>
          <t>average_price.csv</t>
        </is>
      </c>
      <c r="D460" s="29" t="inlineStr">
        <is>
          <t>9ay0-280300-00001</t>
        </is>
      </c>
      <c r="E460" s="29" t="inlineStr">
        <is>
          <t>Піввісь задня CFMoto CForce 800 1000</t>
        </is>
      </c>
      <c r="F460" s="35" t="n">
        <v>4</v>
      </c>
      <c r="G460" s="35" t="n">
        <v>289</v>
      </c>
      <c r="H460" s="36" t="n">
        <v>1.38</v>
      </c>
      <c r="I460" s="37" t="n">
        <v>6.89</v>
      </c>
      <c r="J460" s="37" t="n">
        <v>27.54</v>
      </c>
      <c r="K460" s="38" t="n">
        <v>0</v>
      </c>
      <c r="L460" s="37" t="n">
        <v>0</v>
      </c>
      <c r="M460" s="37" t="n">
        <v>0</v>
      </c>
      <c r="N460" s="38" t="n">
        <v>0</v>
      </c>
      <c r="O460" s="37" t="n">
        <v>0</v>
      </c>
      <c r="P460" s="29" t="inlineStr">
        <is>
          <t>http://t0.gstatic.com/shopping?q=tbn:ANd9GcTKDhABEaxucy6dAz1MEjkv0DO8sCQ5NDB2we-ijs4--YfrOI-Xri0FuOcGIYcpA8Xxbya4Y5c</t>
        </is>
      </c>
      <c r="Q460" s="29" t="inlineStr">
        <is>
          <t>Відповідає вимогам</t>
        </is>
      </c>
      <c r="R460" s="29" t="n"/>
      <c r="S460" s="29" t="inlineStr">
        <is>
          <t>грн10 101,00</t>
        </is>
      </c>
      <c r="T460" s="29" t="inlineStr">
        <is>
          <t>UAH</t>
        </is>
      </c>
      <c r="U460" s="39" t="inlineStr">
        <is>
          <t>WATCH</t>
        </is>
      </c>
      <c r="V460" s="40">
        <f>IFERROR(L460/J460,0)</f>
        <v/>
      </c>
      <c r="W460" s="29" t="inlineStr">
        <is>
          <t>Monitor performance and collect more data.</t>
        </is>
      </c>
      <c r="X460" s="29" t="inlineStr">
        <is>
          <t>Cost is below the 250 watch threshold.</t>
        </is>
      </c>
    </row>
    <row r="461">
      <c r="A461" s="29" t="inlineStr">
        <is>
          <t>average_price</t>
        </is>
      </c>
      <c r="B461" s="29" t="inlineStr">
        <is>
          <t>Medium priority</t>
        </is>
      </c>
      <c r="C461" s="29" t="inlineStr">
        <is>
          <t>average_price.csv</t>
        </is>
      </c>
      <c r="D461" s="29" t="inlineStr">
        <is>
          <t>705502682</t>
        </is>
      </c>
      <c r="E461" s="29" t="inlineStr">
        <is>
          <t>Планетарка заднього редуктора BRP Can-Am Outlander Renegade G2 G2L G2S (15-18), Traxter Defender HD5 (17-21) (36T)</t>
        </is>
      </c>
      <c r="F461" s="35" t="n">
        <v>0</v>
      </c>
      <c r="G461" s="35" t="n">
        <v>52</v>
      </c>
      <c r="H461" s="36" t="n">
        <v>0</v>
      </c>
      <c r="I461" s="37" t="n">
        <v>0</v>
      </c>
      <c r="J461" s="37" t="n">
        <v>0</v>
      </c>
      <c r="K461" s="38" t="n">
        <v>0</v>
      </c>
      <c r="L461" s="37" t="n">
        <v>0</v>
      </c>
      <c r="M461" s="37" t="n">
        <v>0</v>
      </c>
      <c r="N461" s="38" t="n">
        <v>0</v>
      </c>
      <c r="O461" s="37" t="n">
        <v>0</v>
      </c>
      <c r="P461" s="29" t="inlineStr">
        <is>
          <t>http://t3.gstatic.com/shopping?q=tbn:ANd9GcQkEY4e8fqHWsz7iWimVT8cylTN6770SKkohYYEIa-GK_a2JMZ_jlAOzHFN9uUKrPrBHN4xngA</t>
        </is>
      </c>
      <c r="Q461" s="29" t="inlineStr">
        <is>
          <t>Відповідає вимогам</t>
        </is>
      </c>
      <c r="R461" s="29" t="n"/>
      <c r="S461" s="29" t="inlineStr">
        <is>
          <t>грн10 238,00</t>
        </is>
      </c>
      <c r="T461" s="29" t="inlineStr">
        <is>
          <t>UAH</t>
        </is>
      </c>
      <c r="U461" s="39" t="inlineStr">
        <is>
          <t>WATCH</t>
        </is>
      </c>
      <c r="V461" s="40">
        <f>IFERROR(L461/J461,0)</f>
        <v/>
      </c>
      <c r="W461" s="29" t="inlineStr">
        <is>
          <t>Monitor performance and collect more data.</t>
        </is>
      </c>
      <c r="X461" s="29" t="inlineStr">
        <is>
          <t>Cost is below the 250 watch threshold.</t>
        </is>
      </c>
    </row>
    <row r="462">
      <c r="A462" s="29" t="inlineStr">
        <is>
          <t>average_price</t>
        </is>
      </c>
      <c r="B462" s="29" t="inlineStr">
        <is>
          <t>Medium priority</t>
        </is>
      </c>
      <c r="C462" s="29" t="inlineStr">
        <is>
          <t>average_price.csv</t>
        </is>
      </c>
      <c r="D462" s="29" t="inlineStr">
        <is>
          <t>706205909</t>
        </is>
      </c>
      <c r="E462" s="29" t="inlineStr">
        <is>
          <t>Амортизатор передній BRP Can-Am Outlander XMR 850 1000 2023-2024</t>
        </is>
      </c>
      <c r="F462" s="35" t="n">
        <v>4</v>
      </c>
      <c r="G462" s="35" t="n">
        <v>315</v>
      </c>
      <c r="H462" s="36" t="n">
        <v>1.27</v>
      </c>
      <c r="I462" s="37" t="n">
        <v>2.56</v>
      </c>
      <c r="J462" s="37" t="n">
        <v>10.24</v>
      </c>
      <c r="K462" s="38" t="n">
        <v>0</v>
      </c>
      <c r="L462" s="37" t="n">
        <v>0</v>
      </c>
      <c r="M462" s="37" t="n">
        <v>0</v>
      </c>
      <c r="N462" s="38" t="n">
        <v>0</v>
      </c>
      <c r="O462" s="37" t="n">
        <v>0</v>
      </c>
      <c r="P462" s="29" t="inlineStr">
        <is>
          <t>http://t3.gstatic.com/shopping?q=tbn:ANd9GcR9g6NLkd9iEQIh_Bcushri-EeFDaNyUv3OQEhDjqS7bY2sRk8i2dnNxt9-M3FnYCNwFgFJ4Nu7</t>
        </is>
      </c>
      <c r="Q462" s="29" t="inlineStr">
        <is>
          <t>Відповідає вимогам</t>
        </is>
      </c>
      <c r="R462" s="29" t="n"/>
      <c r="S462" s="29" t="inlineStr">
        <is>
          <t>грн18 291,00</t>
        </is>
      </c>
      <c r="T462" s="29" t="inlineStr">
        <is>
          <t>UAH</t>
        </is>
      </c>
      <c r="U462" s="39" t="inlineStr">
        <is>
          <t>WATCH</t>
        </is>
      </c>
      <c r="V462" s="40">
        <f>IFERROR(L462/J462,0)</f>
        <v/>
      </c>
      <c r="W462" s="29" t="inlineStr">
        <is>
          <t>Monitor performance and collect more data.</t>
        </is>
      </c>
      <c r="X462" s="29" t="inlineStr">
        <is>
          <t>Cost is below the 250 watch threshold.</t>
        </is>
      </c>
    </row>
    <row r="463">
      <c r="A463" s="29" t="inlineStr">
        <is>
          <t>average_price</t>
        </is>
      </c>
      <c r="B463" s="29" t="inlineStr">
        <is>
          <t>Medium priority</t>
        </is>
      </c>
      <c r="C463" s="29" t="inlineStr">
        <is>
          <t>average_price.csv</t>
        </is>
      </c>
      <c r="D463" s="29" t="inlineStr">
        <is>
          <t>1023527-293</t>
        </is>
      </c>
      <c r="E463" s="29" t="inlineStr">
        <is>
          <t>Ричаг передній верхній правий Polaris RZR XP 1000 2018-2019 (Red)</t>
        </is>
      </c>
      <c r="F463" s="35" t="n">
        <v>0</v>
      </c>
      <c r="G463" s="35" t="n">
        <v>16</v>
      </c>
      <c r="H463" s="36" t="n">
        <v>0</v>
      </c>
      <c r="I463" s="37" t="n">
        <v>0</v>
      </c>
      <c r="J463" s="37" t="n">
        <v>0</v>
      </c>
      <c r="K463" s="38" t="n">
        <v>0</v>
      </c>
      <c r="L463" s="37" t="n">
        <v>0</v>
      </c>
      <c r="M463" s="37" t="n">
        <v>0</v>
      </c>
      <c r="N463" s="38" t="n">
        <v>0</v>
      </c>
      <c r="O463" s="37" t="n">
        <v>0</v>
      </c>
      <c r="P463" s="29" t="inlineStr">
        <is>
          <t>http://t1.gstatic.com/shopping?q=tbn:ANd9GcQQA_ywmPNAPU9BnqXaphPxLM-cB-eRAmS1nyhGat2bmnVIcXRp-3Jlhx7iFZWLlfPl2LJBMgQ</t>
        </is>
      </c>
      <c r="Q463" s="29" t="inlineStr">
        <is>
          <t>Відповідає вимогам</t>
        </is>
      </c>
      <c r="R463" s="29" t="n"/>
      <c r="S463" s="29" t="inlineStr">
        <is>
          <t>грн18 064,00</t>
        </is>
      </c>
      <c r="T463" s="29" t="inlineStr">
        <is>
          <t>UAH</t>
        </is>
      </c>
      <c r="U463" s="39" t="inlineStr">
        <is>
          <t>WATCH</t>
        </is>
      </c>
      <c r="V463" s="40">
        <f>IFERROR(L463/J463,0)</f>
        <v/>
      </c>
      <c r="W463" s="29" t="inlineStr">
        <is>
          <t>Monitor performance and collect more data.</t>
        </is>
      </c>
      <c r="X463" s="29" t="inlineStr">
        <is>
          <t>Cost is below the 250 watch threshold.</t>
        </is>
      </c>
    </row>
    <row r="464">
      <c r="A464" s="29" t="inlineStr">
        <is>
          <t>average_price</t>
        </is>
      </c>
      <c r="B464" s="29" t="inlineStr">
        <is>
          <t>Medium priority</t>
        </is>
      </c>
      <c r="C464" s="29" t="inlineStr">
        <is>
          <t>average_price.csv</t>
        </is>
      </c>
      <c r="D464" s="29" t="inlineStr">
        <is>
          <t>9290381607</t>
        </is>
      </c>
      <c r="E464" s="29" t="inlineStr">
        <is>
          <t>Шолом BRP Can-Am Pura Charcoal Grey (3XL)</t>
        </is>
      </c>
      <c r="F464" s="35" t="n">
        <v>2</v>
      </c>
      <c r="G464" s="35" t="n">
        <v>90</v>
      </c>
      <c r="H464" s="36" t="n">
        <v>2.22</v>
      </c>
      <c r="I464" s="37" t="n">
        <v>4.25</v>
      </c>
      <c r="J464" s="37" t="n">
        <v>8.49</v>
      </c>
      <c r="K464" s="38" t="n">
        <v>0</v>
      </c>
      <c r="L464" s="37" t="n">
        <v>0</v>
      </c>
      <c r="M464" s="37" t="n">
        <v>0</v>
      </c>
      <c r="N464" s="38" t="n">
        <v>0</v>
      </c>
      <c r="O464" s="37" t="n">
        <v>0</v>
      </c>
      <c r="P464" s="29" t="inlineStr">
        <is>
          <t>http://t1.gstatic.com/shopping?q=tbn:ANd9GcSHkHxqEgc4aCjCjV8X3x6Un8sM_6pe_FeCGvG5XPiCh8rua6UoaZAj7QMDGnhRwG43O4hhRWRZ</t>
        </is>
      </c>
      <c r="Q464" s="29" t="inlineStr">
        <is>
          <t>Відповідає вимогам</t>
        </is>
      </c>
      <c r="R464" s="29" t="n"/>
      <c r="S464" s="29" t="inlineStr">
        <is>
          <t>грн14 060,00</t>
        </is>
      </c>
      <c r="T464" s="29" t="inlineStr">
        <is>
          <t>UAH</t>
        </is>
      </c>
      <c r="U464" s="39" t="inlineStr">
        <is>
          <t>WATCH</t>
        </is>
      </c>
      <c r="V464" s="40">
        <f>IFERROR(L464/J464,0)</f>
        <v/>
      </c>
      <c r="W464" s="29" t="inlineStr">
        <is>
          <t>Monitor performance and collect more data.</t>
        </is>
      </c>
      <c r="X464" s="29" t="inlineStr">
        <is>
          <t>Cost is below the 250 watch threshold.</t>
        </is>
      </c>
    </row>
    <row r="465">
      <c r="A465" s="29" t="inlineStr">
        <is>
          <t>average_price</t>
        </is>
      </c>
      <c r="B465" s="29" t="inlineStr">
        <is>
          <t>Medium priority</t>
        </is>
      </c>
      <c r="C465" s="29" t="inlineStr">
        <is>
          <t>average_price.csv</t>
        </is>
      </c>
      <c r="D465" s="29" t="inlineStr">
        <is>
          <t>715009281</t>
        </is>
      </c>
      <c r="E465" s="29" t="inlineStr">
        <is>
          <t>Дуга багажної площадки LinQ для BRP Can-Am Outlander G3</t>
        </is>
      </c>
      <c r="F465" s="35" t="n">
        <v>14</v>
      </c>
      <c r="G465" s="35" t="n">
        <v>593</v>
      </c>
      <c r="H465" s="36" t="n">
        <v>2.36</v>
      </c>
      <c r="I465" s="37" t="n">
        <v>4.46</v>
      </c>
      <c r="J465" s="37" t="n">
        <v>62.42</v>
      </c>
      <c r="K465" s="38" t="n">
        <v>0</v>
      </c>
      <c r="L465" s="37" t="n">
        <v>0</v>
      </c>
      <c r="M465" s="37" t="n">
        <v>0</v>
      </c>
      <c r="N465" s="38" t="n">
        <v>0</v>
      </c>
      <c r="O465" s="37" t="n">
        <v>0</v>
      </c>
      <c r="P465" s="29" t="inlineStr">
        <is>
          <t>http://t1.gstatic.com/shopping?q=tbn:ANd9GcRbURPJ1BL-_XC6bjUEVoLbaWQ6WutW44ElOHlqItmwnSiyc-aYQECtW3bE2KATwWiWfquyAPE</t>
        </is>
      </c>
      <c r="Q465" s="29" t="inlineStr">
        <is>
          <t>Відповідає вимогам</t>
        </is>
      </c>
      <c r="R465" s="29" t="n"/>
      <c r="S465" s="29" t="inlineStr">
        <is>
          <t>грн15 880,00</t>
        </is>
      </c>
      <c r="T465" s="29" t="inlineStr">
        <is>
          <t>UAH</t>
        </is>
      </c>
      <c r="U465" s="39" t="inlineStr">
        <is>
          <t>WATCH</t>
        </is>
      </c>
      <c r="V465" s="40">
        <f>IFERROR(L465/J465,0)</f>
        <v/>
      </c>
      <c r="W465" s="29" t="inlineStr">
        <is>
          <t>Monitor performance and collect more data.</t>
        </is>
      </c>
      <c r="X465" s="29" t="inlineStr">
        <is>
          <t>Cost is below the 250 watch threshold.</t>
        </is>
      </c>
    </row>
    <row r="466">
      <c r="A466" s="29" t="inlineStr">
        <is>
          <t>average_price</t>
        </is>
      </c>
      <c r="B466" s="29" t="inlineStr">
        <is>
          <t>Medium priority</t>
        </is>
      </c>
      <c r="C466" s="29" t="inlineStr">
        <is>
          <t>average_price.csv</t>
        </is>
      </c>
      <c r="D466" s="29" t="inlineStr">
        <is>
          <t>420248644</t>
        </is>
      </c>
      <c r="E466" s="29" t="inlineStr">
        <is>
          <t>Грузики варіатора BRP Can-Am Maverick X3 Turbo RR 2020-2021</t>
        </is>
      </c>
      <c r="F466" s="35" t="n">
        <v>2</v>
      </c>
      <c r="G466" s="35" t="n">
        <v>40</v>
      </c>
      <c r="H466" s="36" t="n">
        <v>5</v>
      </c>
      <c r="I466" s="37" t="n">
        <v>4.22</v>
      </c>
      <c r="J466" s="37" t="n">
        <v>8.43</v>
      </c>
      <c r="K466" s="38" t="n">
        <v>0</v>
      </c>
      <c r="L466" s="37" t="n">
        <v>0</v>
      </c>
      <c r="M466" s="37" t="n">
        <v>0</v>
      </c>
      <c r="N466" s="38" t="n">
        <v>0</v>
      </c>
      <c r="O466" s="37" t="n">
        <v>0</v>
      </c>
      <c r="P466" s="29" t="inlineStr">
        <is>
          <t>http://t0.gstatic.com/shopping?q=tbn:ANd9GcSmE01avWYE2sG2m1XfnOW3LHCmTfgsu5sl3JJRs1onHIJ2ya04kD0vuY1SMGgci8j-wYk-BUig</t>
        </is>
      </c>
      <c r="Q466" s="29" t="inlineStr">
        <is>
          <t>Відповідає вимогам</t>
        </is>
      </c>
      <c r="R466" s="29" t="n"/>
      <c r="S466" s="29" t="inlineStr">
        <is>
          <t>грн19 565,00</t>
        </is>
      </c>
      <c r="T466" s="29" t="inlineStr">
        <is>
          <t>UAH</t>
        </is>
      </c>
      <c r="U466" s="39" t="inlineStr">
        <is>
          <t>WATCH</t>
        </is>
      </c>
      <c r="V466" s="40">
        <f>IFERROR(L466/J466,0)</f>
        <v/>
      </c>
      <c r="W466" s="29" t="inlineStr">
        <is>
          <t>Monitor performance and collect more data.</t>
        </is>
      </c>
      <c r="X466" s="29" t="inlineStr">
        <is>
          <t>Cost is below the 250 watch threshold.</t>
        </is>
      </c>
    </row>
    <row r="467">
      <c r="A467" s="29" t="inlineStr">
        <is>
          <t>average_price</t>
        </is>
      </c>
      <c r="B467" s="29" t="inlineStr">
        <is>
          <t>Medium priority</t>
        </is>
      </c>
      <c r="C467" s="29" t="inlineStr">
        <is>
          <t>average_price.csv</t>
        </is>
      </c>
      <c r="D467" s="29" t="inlineStr">
        <is>
          <t>715010767</t>
        </is>
      </c>
      <c r="E467" s="29" t="inlineStr">
        <is>
          <t>Ричаг передній нижній лівий BRP Can-Am Maverick Sport 1000, Commander 1000 2021+</t>
        </is>
      </c>
      <c r="F467" s="35" t="n">
        <v>2</v>
      </c>
      <c r="G467" s="35" t="n">
        <v>207</v>
      </c>
      <c r="H467" s="36" t="n">
        <v>0.97</v>
      </c>
      <c r="I467" s="37" t="n">
        <v>17.35</v>
      </c>
      <c r="J467" s="37" t="n">
        <v>34.69</v>
      </c>
      <c r="K467" s="38" t="n">
        <v>0</v>
      </c>
      <c r="L467" s="37" t="n">
        <v>0</v>
      </c>
      <c r="M467" s="37" t="n">
        <v>0</v>
      </c>
      <c r="N467" s="38" t="n">
        <v>0</v>
      </c>
      <c r="O467" s="37" t="n">
        <v>0</v>
      </c>
      <c r="P467" s="29" t="inlineStr">
        <is>
          <t>http://t3.gstatic.com/shopping?q=tbn:ANd9GcS6I8DzPmRDSXcM2i46_FLJEHFSQTvtHOgEgxmAMr_5ZHIEN0Kd22-laSQMXLbiQCjvld0gMak</t>
        </is>
      </c>
      <c r="Q467" s="29" t="inlineStr">
        <is>
          <t>Відповідає вимогам</t>
        </is>
      </c>
      <c r="R467" s="29" t="n"/>
      <c r="S467" s="29" t="inlineStr">
        <is>
          <t>грн14 606,00</t>
        </is>
      </c>
      <c r="T467" s="29" t="inlineStr">
        <is>
          <t>UAH</t>
        </is>
      </c>
      <c r="U467" s="39" t="inlineStr">
        <is>
          <t>WATCH</t>
        </is>
      </c>
      <c r="V467" s="40">
        <f>IFERROR(L467/J467,0)</f>
        <v/>
      </c>
      <c r="W467" s="29" t="inlineStr">
        <is>
          <t>Monitor performance and collect more data.</t>
        </is>
      </c>
      <c r="X467" s="29" t="inlineStr">
        <is>
          <t>Cost is below the 250 watch threshold.</t>
        </is>
      </c>
    </row>
    <row r="468">
      <c r="A468" s="29" t="inlineStr">
        <is>
          <t>average_price</t>
        </is>
      </c>
      <c r="B468" s="29" t="inlineStr">
        <is>
          <t>Medium priority</t>
        </is>
      </c>
      <c r="C468" s="29" t="inlineStr">
        <is>
          <t>average_price.csv</t>
        </is>
      </c>
      <c r="D468" s="29" t="inlineStr">
        <is>
          <t>2ud-f4710-02-00</t>
        </is>
      </c>
      <c r="E468" s="29" t="inlineStr">
        <is>
          <t>Сидіння Yamaha Grizzly 700 2016+</t>
        </is>
      </c>
      <c r="F468" s="35" t="n">
        <v>0</v>
      </c>
      <c r="G468" s="35" t="n">
        <v>148</v>
      </c>
      <c r="H468" s="36" t="n">
        <v>0</v>
      </c>
      <c r="I468" s="37" t="n">
        <v>0</v>
      </c>
      <c r="J468" s="37" t="n">
        <v>0</v>
      </c>
      <c r="K468" s="38" t="n">
        <v>0</v>
      </c>
      <c r="L468" s="37" t="n">
        <v>0</v>
      </c>
      <c r="M468" s="37" t="n">
        <v>0</v>
      </c>
      <c r="N468" s="38" t="n">
        <v>0</v>
      </c>
      <c r="O468" s="37" t="n">
        <v>0</v>
      </c>
      <c r="P468" s="29" t="inlineStr">
        <is>
          <t>http://t1.gstatic.com/shopping?q=tbn:ANd9GcQJ062axsW6CMYew-0fKSzzeaYl-uz8NY8qye29mN_41IRY7HBQpJRRMQnnAHXljRj8gj1kDbQ</t>
        </is>
      </c>
      <c r="Q468" s="29" t="inlineStr">
        <is>
          <t>Відповідає вимогам</t>
        </is>
      </c>
      <c r="R468" s="29" t="n"/>
      <c r="S468" s="29" t="inlineStr">
        <is>
          <t>грн11 830,00</t>
        </is>
      </c>
      <c r="T468" s="29" t="inlineStr">
        <is>
          <t>UAH</t>
        </is>
      </c>
      <c r="U468" s="39" t="inlineStr">
        <is>
          <t>WATCH</t>
        </is>
      </c>
      <c r="V468" s="40">
        <f>IFERROR(L468/J468,0)</f>
        <v/>
      </c>
      <c r="W468" s="29" t="inlineStr">
        <is>
          <t>Monitor performance and collect more data.</t>
        </is>
      </c>
      <c r="X468" s="29" t="inlineStr">
        <is>
          <t>Cost is below the 250 watch threshold.</t>
        </is>
      </c>
    </row>
    <row r="469">
      <c r="A469" s="29" t="inlineStr">
        <is>
          <t>average_price</t>
        </is>
      </c>
      <c r="B469" s="29" t="inlineStr">
        <is>
          <t>Medium priority</t>
        </is>
      </c>
      <c r="C469" s="29" t="inlineStr">
        <is>
          <t>average_price.csv</t>
        </is>
      </c>
      <c r="D469" s="29" t="inlineStr">
        <is>
          <t>703500991</t>
        </is>
      </c>
      <c r="E469" s="29" t="inlineStr">
        <is>
          <t>Карданний вал задній BRP Can-Am Outlander G2 G2L 570 650 850 1000, Renegade G2S 850 1000</t>
        </is>
      </c>
      <c r="F469" s="35" t="n">
        <v>0</v>
      </c>
      <c r="G469" s="35" t="n">
        <v>42</v>
      </c>
      <c r="H469" s="36" t="n">
        <v>0</v>
      </c>
      <c r="I469" s="37" t="n">
        <v>0</v>
      </c>
      <c r="J469" s="37" t="n">
        <v>0</v>
      </c>
      <c r="K469" s="38" t="n">
        <v>0</v>
      </c>
      <c r="L469" s="37" t="n">
        <v>0</v>
      </c>
      <c r="M469" s="37" t="n">
        <v>0</v>
      </c>
      <c r="N469" s="38" t="n">
        <v>0</v>
      </c>
      <c r="O469" s="37" t="n">
        <v>0</v>
      </c>
      <c r="P469" s="29" t="inlineStr">
        <is>
          <t>http://t1.gstatic.com/shopping?q=tbn:ANd9GcQhs4WcpkAXwSeom-cRaaZPbpvHFKjKxC1QhvqW7bjLZrAcYTPqfs0El_ZFXjsgk5HMB2zPe9Uh</t>
        </is>
      </c>
      <c r="Q469" s="29" t="inlineStr">
        <is>
          <t>Відповідає вимогам</t>
        </is>
      </c>
      <c r="R469" s="29" t="n"/>
      <c r="S469" s="29" t="inlineStr">
        <is>
          <t>грн17 381,00</t>
        </is>
      </c>
      <c r="T469" s="29" t="inlineStr">
        <is>
          <t>UAH</t>
        </is>
      </c>
      <c r="U469" s="39" t="inlineStr">
        <is>
          <t>WATCH</t>
        </is>
      </c>
      <c r="V469" s="40">
        <f>IFERROR(L469/J469,0)</f>
        <v/>
      </c>
      <c r="W469" s="29" t="inlineStr">
        <is>
          <t>Monitor performance and collect more data.</t>
        </is>
      </c>
      <c r="X469" s="29" t="inlineStr">
        <is>
          <t>Cost is below the 250 watch threshold.</t>
        </is>
      </c>
    </row>
    <row r="470">
      <c r="A470" s="29" t="inlineStr">
        <is>
          <t>average_price</t>
        </is>
      </c>
      <c r="B470" s="29" t="inlineStr">
        <is>
          <t>Medium priority</t>
        </is>
      </c>
      <c r="C470" s="29" t="inlineStr">
        <is>
          <t>average_price.csv</t>
        </is>
      </c>
      <c r="D470" s="29" t="inlineStr">
        <is>
          <t>0jya-051100</t>
        </is>
      </c>
      <c r="E470" s="29" t="inlineStr">
        <is>
          <t>Щока ведучого варіатора CFMoto CForce 450 520 625 850 1000, UForce 1000</t>
        </is>
      </c>
      <c r="F470" s="35" t="n">
        <v>14</v>
      </c>
      <c r="G470" s="35" t="n">
        <v>1971</v>
      </c>
      <c r="H470" s="36" t="n">
        <v>0.71</v>
      </c>
      <c r="I470" s="37" t="n">
        <v>5.18</v>
      </c>
      <c r="J470" s="37" t="n">
        <v>72.56999999999999</v>
      </c>
      <c r="K470" s="38" t="n">
        <v>0</v>
      </c>
      <c r="L470" s="37" t="n">
        <v>0</v>
      </c>
      <c r="M470" s="37" t="n">
        <v>0</v>
      </c>
      <c r="N470" s="38" t="n">
        <v>0.01</v>
      </c>
      <c r="O470" s="37" t="n">
        <v>24.5</v>
      </c>
      <c r="P470" s="29" t="inlineStr">
        <is>
          <t>http://t3.gstatic.com/shopping?q=tbn:ANd9GcSbNBChlD6etFKXiTE1HMdlr41_4o3AH0SjEdNqdUBXtqKQ2IpaJ33CpY4PsDUzgShohWndNno</t>
        </is>
      </c>
      <c r="Q470" s="29" t="inlineStr">
        <is>
          <t>Відповідає вимогам</t>
        </is>
      </c>
      <c r="R470" s="29" t="n"/>
      <c r="S470" s="29" t="inlineStr">
        <is>
          <t>грн19 747,00</t>
        </is>
      </c>
      <c r="T470" s="29" t="inlineStr">
        <is>
          <t>UAH</t>
        </is>
      </c>
      <c r="U470" s="39" t="inlineStr">
        <is>
          <t>WATCH</t>
        </is>
      </c>
      <c r="V470" s="40">
        <f>IFERROR(L470/J470,0)</f>
        <v/>
      </c>
      <c r="W470" s="29" t="inlineStr">
        <is>
          <t>Monitor performance and collect more data.</t>
        </is>
      </c>
      <c r="X470" s="29" t="inlineStr">
        <is>
          <t>Cost is below the 250 watch threshold.</t>
        </is>
      </c>
    </row>
    <row r="471">
      <c r="A471" s="29" t="inlineStr">
        <is>
          <t>average_price</t>
        </is>
      </c>
      <c r="B471" s="29" t="inlineStr">
        <is>
          <t>Medium priority</t>
        </is>
      </c>
      <c r="C471" s="29" t="inlineStr">
        <is>
          <t>average_price.csv</t>
        </is>
      </c>
      <c r="D471" s="29" t="inlineStr">
        <is>
          <t>715002923</t>
        </is>
      </c>
      <c r="E471" s="29" t="inlineStr">
        <is>
          <t>Кофр LinQ для BRP Can-Am (65L)</t>
        </is>
      </c>
      <c r="F471" s="35" t="n">
        <v>5</v>
      </c>
      <c r="G471" s="35" t="n">
        <v>913</v>
      </c>
      <c r="H471" s="36" t="n">
        <v>0.55</v>
      </c>
      <c r="I471" s="37" t="n">
        <v>11.08</v>
      </c>
      <c r="J471" s="37" t="n">
        <v>55.4</v>
      </c>
      <c r="K471" s="38" t="n">
        <v>0</v>
      </c>
      <c r="L471" s="37" t="n">
        <v>0</v>
      </c>
      <c r="M471" s="37" t="n">
        <v>0</v>
      </c>
      <c r="N471" s="38" t="n">
        <v>0</v>
      </c>
      <c r="O471" s="37" t="n">
        <v>0</v>
      </c>
      <c r="P471" s="29" t="inlineStr">
        <is>
          <t>http://t1.gstatic.com/shopping?q=tbn:ANd9GcQ3GRB7Gxlj6BYVdJWK1cHIx4dv20kU7I3awlN5-i1afE5mgH4jwllryWntUwIk3mvQREsb9P0</t>
        </is>
      </c>
      <c r="Q471" s="29" t="inlineStr">
        <is>
          <t>Відповідає вимогам</t>
        </is>
      </c>
      <c r="R471" s="29" t="n"/>
      <c r="S471" s="29" t="inlineStr">
        <is>
          <t>грн26 345,00</t>
        </is>
      </c>
      <c r="T471" s="29" t="inlineStr">
        <is>
          <t>UAH</t>
        </is>
      </c>
      <c r="U471" s="39" t="inlineStr">
        <is>
          <t>WATCH</t>
        </is>
      </c>
      <c r="V471" s="40">
        <f>IFERROR(L471/J471,0)</f>
        <v/>
      </c>
      <c r="W471" s="29" t="inlineStr">
        <is>
          <t>Monitor performance and collect more data.</t>
        </is>
      </c>
      <c r="X471" s="29" t="inlineStr">
        <is>
          <t>Cost is below the 250 watch threshold.</t>
        </is>
      </c>
    </row>
    <row r="472">
      <c r="A472" s="29" t="inlineStr">
        <is>
          <t>average_price</t>
        </is>
      </c>
      <c r="B472" s="29" t="inlineStr">
        <is>
          <t>Medium priority</t>
        </is>
      </c>
      <c r="C472" s="29" t="inlineStr">
        <is>
          <t>average_price.csv</t>
        </is>
      </c>
      <c r="D472" s="29" t="inlineStr">
        <is>
          <t>715002469</t>
        </is>
      </c>
      <c r="E472" s="29" t="inlineStr">
        <is>
          <t>Бампер передній Extreme для BRP Can-Am Renegade G2S</t>
        </is>
      </c>
      <c r="F472" s="35" t="n">
        <v>1</v>
      </c>
      <c r="G472" s="35" t="n">
        <v>39</v>
      </c>
      <c r="H472" s="36" t="n">
        <v>2.56</v>
      </c>
      <c r="I472" s="37" t="n">
        <v>2.57</v>
      </c>
      <c r="J472" s="37" t="n">
        <v>2.57</v>
      </c>
      <c r="K472" s="38" t="n">
        <v>0</v>
      </c>
      <c r="L472" s="37" t="n">
        <v>0</v>
      </c>
      <c r="M472" s="37" t="n">
        <v>0</v>
      </c>
      <c r="N472" s="38" t="n">
        <v>0</v>
      </c>
      <c r="O472" s="37" t="n">
        <v>0</v>
      </c>
      <c r="P472" s="29" t="inlineStr">
        <is>
          <t>http://t1.gstatic.com/shopping?q=tbn:ANd9GcQrODHSriQ2QjtDieKmmgnz38OEcKGiNdmYttfH_kQhoso5wBH8j3dwtDGZK20papr0M40H7J4</t>
        </is>
      </c>
      <c r="Q472" s="29" t="inlineStr">
        <is>
          <t>Відповідає вимогам</t>
        </is>
      </c>
      <c r="R472" s="29" t="n"/>
      <c r="S472" s="29" t="inlineStr">
        <is>
          <t>грн16 426,00</t>
        </is>
      </c>
      <c r="T472" s="29" t="inlineStr">
        <is>
          <t>UAH</t>
        </is>
      </c>
      <c r="U472" s="39" t="inlineStr">
        <is>
          <t>WATCH</t>
        </is>
      </c>
      <c r="V472" s="40">
        <f>IFERROR(L472/J472,0)</f>
        <v/>
      </c>
      <c r="W472" s="29" t="inlineStr">
        <is>
          <t>Monitor performance and collect more data.</t>
        </is>
      </c>
      <c r="X472" s="29" t="inlineStr">
        <is>
          <t>Cost is below the 250 watch threshold.</t>
        </is>
      </c>
    </row>
    <row r="473">
      <c r="A473" s="29" t="inlineStr">
        <is>
          <t>average_price</t>
        </is>
      </c>
      <c r="B473" s="29" t="inlineStr">
        <is>
          <t>Medium priority</t>
        </is>
      </c>
      <c r="C473" s="29" t="inlineStr">
        <is>
          <t>average_price.csv</t>
        </is>
      </c>
      <c r="D473" s="29" t="inlineStr">
        <is>
          <t>715005279</t>
        </is>
      </c>
      <c r="E473" s="29" t="inlineStr">
        <is>
          <t>Комплект вентиляції салону BRP Can-Am Maverick X3</t>
        </is>
      </c>
      <c r="F473" s="35" t="n">
        <v>2</v>
      </c>
      <c r="G473" s="35" t="n">
        <v>117</v>
      </c>
      <c r="H473" s="36" t="n">
        <v>1.71</v>
      </c>
      <c r="I473" s="37" t="n">
        <v>1.63</v>
      </c>
      <c r="J473" s="37" t="n">
        <v>3.26</v>
      </c>
      <c r="K473" s="38" t="n">
        <v>0</v>
      </c>
      <c r="L473" s="37" t="n">
        <v>0</v>
      </c>
      <c r="M473" s="37" t="n">
        <v>0</v>
      </c>
      <c r="N473" s="38" t="n">
        <v>0</v>
      </c>
      <c r="O473" s="37" t="n">
        <v>0</v>
      </c>
      <c r="P473" s="29" t="inlineStr">
        <is>
          <t>http://t3.gstatic.com/shopping?q=tbn:ANd9GcSwSEFV0mlHwuGe0dO9WKgHF996ZtD2l5PKeuVLUJQP9TXruUoaNOreZ7opVQ</t>
        </is>
      </c>
      <c r="Q473" s="29" t="inlineStr">
        <is>
          <t>Відповідає вимогам</t>
        </is>
      </c>
      <c r="R473" s="29" t="n"/>
      <c r="S473" s="29" t="inlineStr">
        <is>
          <t>грн14 606,00</t>
        </is>
      </c>
      <c r="T473" s="29" t="inlineStr">
        <is>
          <t>UAH</t>
        </is>
      </c>
      <c r="U473" s="39" t="inlineStr">
        <is>
          <t>WATCH</t>
        </is>
      </c>
      <c r="V473" s="40">
        <f>IFERROR(L473/J473,0)</f>
        <v/>
      </c>
      <c r="W473" s="29" t="inlineStr">
        <is>
          <t>Monitor performance and collect more data.</t>
        </is>
      </c>
      <c r="X473" s="29" t="inlineStr">
        <is>
          <t>Cost is below the 250 watch threshold.</t>
        </is>
      </c>
    </row>
    <row r="474">
      <c r="A474" s="29" t="inlineStr">
        <is>
          <t>average_price</t>
        </is>
      </c>
      <c r="B474" s="29" t="inlineStr">
        <is>
          <t>Medium priority</t>
        </is>
      </c>
      <c r="C474" s="29" t="inlineStr">
        <is>
          <t>average_price.csv</t>
        </is>
      </c>
      <c r="D474" s="29" t="inlineStr">
        <is>
          <t>420637048</t>
        </is>
      </c>
      <c r="E474" s="29" t="inlineStr">
        <is>
          <t>Вал шестерні КПП BRP Can-Am Outlander 570 650 850 1000, Renegade 1000, Maverick 1000, Commander 800 1000</t>
        </is>
      </c>
      <c r="F474" s="35" t="n">
        <v>1</v>
      </c>
      <c r="G474" s="35" t="n">
        <v>93</v>
      </c>
      <c r="H474" s="36" t="n">
        <v>1.08</v>
      </c>
      <c r="I474" s="37" t="n">
        <v>9.52</v>
      </c>
      <c r="J474" s="37" t="n">
        <v>9.52</v>
      </c>
      <c r="K474" s="38" t="n">
        <v>0</v>
      </c>
      <c r="L474" s="37" t="n">
        <v>0</v>
      </c>
      <c r="M474" s="37" t="n">
        <v>0</v>
      </c>
      <c r="N474" s="38" t="n">
        <v>0</v>
      </c>
      <c r="O474" s="37" t="n">
        <v>0</v>
      </c>
      <c r="P474" s="29" t="inlineStr">
        <is>
          <t>http://t1.gstatic.com/shopping?q=tbn:ANd9GcTO-s_AY3JxJWcaK-WsUkp3tbehwfrXraq_p9zZsW85Ka_uKIOiqNIxW4ta5vVW5nxKDm47KXtX</t>
        </is>
      </c>
      <c r="Q474" s="29" t="inlineStr">
        <is>
          <t>Відповідає вимогам</t>
        </is>
      </c>
      <c r="R474" s="29" t="n"/>
      <c r="S474" s="29" t="inlineStr">
        <is>
          <t>грн13 741,00</t>
        </is>
      </c>
      <c r="T474" s="29" t="inlineStr">
        <is>
          <t>UAH</t>
        </is>
      </c>
      <c r="U474" s="39" t="inlineStr">
        <is>
          <t>WATCH</t>
        </is>
      </c>
      <c r="V474" s="40">
        <f>IFERROR(L474/J474,0)</f>
        <v/>
      </c>
      <c r="W474" s="29" t="inlineStr">
        <is>
          <t>Monitor performance and collect more data.</t>
        </is>
      </c>
      <c r="X474" s="29" t="inlineStr">
        <is>
          <t>Cost is below the 250 watch threshold.</t>
        </is>
      </c>
    </row>
    <row r="475">
      <c r="A475" s="29" t="inlineStr">
        <is>
          <t>average_price</t>
        </is>
      </c>
      <c r="B475" s="29" t="inlineStr">
        <is>
          <t>Medium priority</t>
        </is>
      </c>
      <c r="C475" s="29" t="inlineStr">
        <is>
          <t>average_price.csv</t>
        </is>
      </c>
      <c r="D475" s="29" t="inlineStr">
        <is>
          <t>25-8003</t>
        </is>
      </c>
      <c r="E475" s="29" t="inlineStr">
        <is>
          <t>Ланцюг КПП Polaris Sportsman ​570 800, Ranger​ 500 800</t>
        </is>
      </c>
      <c r="F475" s="35" t="n">
        <v>0</v>
      </c>
      <c r="G475" s="35" t="n">
        <v>39</v>
      </c>
      <c r="H475" s="36" t="n">
        <v>0</v>
      </c>
      <c r="I475" s="37" t="n">
        <v>0</v>
      </c>
      <c r="J475" s="37" t="n">
        <v>0</v>
      </c>
      <c r="K475" s="38" t="n">
        <v>0</v>
      </c>
      <c r="L475" s="37" t="n">
        <v>0</v>
      </c>
      <c r="M475" s="37" t="n">
        <v>0</v>
      </c>
      <c r="N475" s="38" t="n">
        <v>0</v>
      </c>
      <c r="O475" s="37" t="n">
        <v>0</v>
      </c>
      <c r="P475" s="29" t="inlineStr">
        <is>
          <t>http://t2.gstatic.com/shopping?q=tbn:ANd9GcTsUhaTXJkJQVugOGhx4jSJNZkrsJ66Q5dKjTbjkCFSLPSzPu9Vcw7o6ZC0P-8F6tGJvp17i1Y</t>
        </is>
      </c>
      <c r="Q475" s="29" t="inlineStr">
        <is>
          <t>Відповідає вимогам</t>
        </is>
      </c>
      <c r="R475" s="29" t="n"/>
      <c r="S475" s="29" t="inlineStr">
        <is>
          <t>грн10 101,00</t>
        </is>
      </c>
      <c r="T475" s="29" t="inlineStr">
        <is>
          <t>UAH</t>
        </is>
      </c>
      <c r="U475" s="39" t="inlineStr">
        <is>
          <t>WATCH</t>
        </is>
      </c>
      <c r="V475" s="40">
        <f>IFERROR(L475/J475,0)</f>
        <v/>
      </c>
      <c r="W475" s="29" t="inlineStr">
        <is>
          <t>Monitor performance and collect more data.</t>
        </is>
      </c>
      <c r="X475" s="29" t="inlineStr">
        <is>
          <t>Cost is below the 250 watch threshold.</t>
        </is>
      </c>
    </row>
    <row r="476">
      <c r="A476" s="29" t="inlineStr">
        <is>
          <t>average_price</t>
        </is>
      </c>
      <c r="B476" s="29" t="inlineStr">
        <is>
          <t>Medium priority</t>
        </is>
      </c>
      <c r="C476" s="29" t="inlineStr">
        <is>
          <t>average_price.csv</t>
        </is>
      </c>
      <c r="D476" s="29" t="inlineStr">
        <is>
          <t>04514</t>
        </is>
      </c>
      <c r="E476" s="29" t="inlineStr">
        <is>
          <t>Головна пара КПП BRP Can-Am Outlander Renegade G1 G2 G2L G2S</t>
        </is>
      </c>
      <c r="F476" s="35" t="n">
        <v>7</v>
      </c>
      <c r="G476" s="35" t="n">
        <v>333</v>
      </c>
      <c r="H476" s="36" t="n">
        <v>2.1</v>
      </c>
      <c r="I476" s="37" t="n">
        <v>12.43</v>
      </c>
      <c r="J476" s="37" t="n">
        <v>87.02</v>
      </c>
      <c r="K476" s="38" t="n">
        <v>0</v>
      </c>
      <c r="L476" s="37" t="n">
        <v>0</v>
      </c>
      <c r="M476" s="37" t="n">
        <v>0</v>
      </c>
      <c r="N476" s="38" t="n">
        <v>0</v>
      </c>
      <c r="O476" s="37" t="n">
        <v>0</v>
      </c>
      <c r="P476" s="29" t="inlineStr">
        <is>
          <t>http://t2.gstatic.com/shopping?q=tbn:ANd9GcSB-29omOafxr_HtNcbU4JE9f8HYei3MCBasXu005oDLFHsJMVXxkFsjy_4rn9Coo1lvHsHZ-Qz</t>
        </is>
      </c>
      <c r="Q476" s="29" t="inlineStr">
        <is>
          <t>Відповідає вимогам</t>
        </is>
      </c>
      <c r="R476" s="29" t="n"/>
      <c r="S476" s="29" t="inlineStr">
        <is>
          <t>грн16 608,00</t>
        </is>
      </c>
      <c r="T476" s="29" t="inlineStr">
        <is>
          <t>UAH</t>
        </is>
      </c>
      <c r="U476" s="39" t="inlineStr">
        <is>
          <t>WATCH</t>
        </is>
      </c>
      <c r="V476" s="40">
        <f>IFERROR(L476/J476,0)</f>
        <v/>
      </c>
      <c r="W476" s="29" t="inlineStr">
        <is>
          <t>Monitor performance and collect more data.</t>
        </is>
      </c>
      <c r="X476" s="29" t="inlineStr">
        <is>
          <t>Cost is below the 250 watch threshold.</t>
        </is>
      </c>
    </row>
    <row r="477">
      <c r="A477" s="29" t="inlineStr">
        <is>
          <t>average_price</t>
        </is>
      </c>
      <c r="B477" s="29" t="inlineStr">
        <is>
          <t>Medium priority</t>
        </is>
      </c>
      <c r="C477" s="29" t="inlineStr">
        <is>
          <t>average_price.csv</t>
        </is>
      </c>
      <c r="D477" s="29" t="inlineStr">
        <is>
          <t>715002880</t>
        </is>
      </c>
      <c r="E477" s="29" t="inlineStr">
        <is>
          <t>Бампер задній BRP Can-Am Maverick X3 (Black)</t>
        </is>
      </c>
      <c r="F477" s="35" t="n">
        <v>0</v>
      </c>
      <c r="G477" s="35" t="n">
        <v>37</v>
      </c>
      <c r="H477" s="36" t="n">
        <v>0</v>
      </c>
      <c r="I477" s="37" t="n">
        <v>0</v>
      </c>
      <c r="J477" s="37" t="n">
        <v>0</v>
      </c>
      <c r="K477" s="38" t="n">
        <v>0</v>
      </c>
      <c r="L477" s="37" t="n">
        <v>0</v>
      </c>
      <c r="M477" s="37" t="n">
        <v>0</v>
      </c>
      <c r="N477" s="38" t="n">
        <v>0</v>
      </c>
      <c r="O477" s="37" t="n">
        <v>0</v>
      </c>
      <c r="P477" s="29" t="inlineStr">
        <is>
          <t>http://t3.gstatic.com/shopping?q=tbn:ANd9GcSKE-3bfL-HBrzZIqy3yOrLbKvjrsa_ZcwnfjeB_eLRer2eRTQIBn0rCYJXGE_CUlc7beZFdE0</t>
        </is>
      </c>
      <c r="Q477" s="29" t="inlineStr">
        <is>
          <t>Відповідає вимогам</t>
        </is>
      </c>
      <c r="R477" s="29" t="n"/>
      <c r="S477" s="29" t="inlineStr">
        <is>
          <t>грн26 208,00</t>
        </is>
      </c>
      <c r="T477" s="29" t="inlineStr">
        <is>
          <t>UAH</t>
        </is>
      </c>
      <c r="U477" s="39" t="inlineStr">
        <is>
          <t>WATCH</t>
        </is>
      </c>
      <c r="V477" s="40">
        <f>IFERROR(L477/J477,0)</f>
        <v/>
      </c>
      <c r="W477" s="29" t="inlineStr">
        <is>
          <t>Monitor performance and collect more data.</t>
        </is>
      </c>
      <c r="X477" s="29" t="inlineStr">
        <is>
          <t>Cost is below the 250 watch threshold.</t>
        </is>
      </c>
    </row>
    <row r="478">
      <c r="A478" s="29" t="inlineStr">
        <is>
          <t>average_price</t>
        </is>
      </c>
      <c r="B478" s="29" t="inlineStr">
        <is>
          <t>Medium priority</t>
        </is>
      </c>
      <c r="C478" s="29" t="inlineStr">
        <is>
          <t>average_price.csv</t>
        </is>
      </c>
      <c r="D478" s="29" t="inlineStr">
        <is>
          <t>422280367</t>
        </is>
      </c>
      <c r="E478" s="29" t="inlineStr">
        <is>
          <t>Посилений ремінь варіатора BRP Can-Am Outlander Renegade G1 G2 G2L G2S, Maverick 1000, Commander 800 1000</t>
        </is>
      </c>
      <c r="F478" s="35" t="n">
        <v>33</v>
      </c>
      <c r="G478" s="35" t="n">
        <v>1211</v>
      </c>
      <c r="H478" s="36" t="n">
        <v>2.73</v>
      </c>
      <c r="I478" s="37" t="n">
        <v>9.84</v>
      </c>
      <c r="J478" s="37" t="n">
        <v>324.76</v>
      </c>
      <c r="K478" s="38" t="n">
        <v>0.5</v>
      </c>
      <c r="L478" s="37" t="n">
        <v>978.5</v>
      </c>
      <c r="M478" s="37" t="n">
        <v>649.52</v>
      </c>
      <c r="N478" s="38" t="n">
        <v>6.65</v>
      </c>
      <c r="O478" s="37" t="n">
        <v>61240.8</v>
      </c>
      <c r="P478" s="29" t="inlineStr">
        <is>
          <t>http://t1.gstatic.com/shopping?q=tbn:ANd9GcRYOzlgfyKpoI27sMMu5wg5YVAsiq4vSJ6wYtja_18FJ65OETnbwzo2Ff3_WJg</t>
        </is>
      </c>
      <c r="Q478" s="29" t="inlineStr">
        <is>
          <t>Відповідає вимогам</t>
        </is>
      </c>
      <c r="R478" s="29" t="n"/>
      <c r="S478" s="29" t="inlineStr">
        <is>
          <t>грн10 329,00</t>
        </is>
      </c>
      <c r="T478" s="29" t="inlineStr">
        <is>
          <t>UAH</t>
        </is>
      </c>
      <c r="U478" s="39" t="inlineStr">
        <is>
          <t>WATCH</t>
        </is>
      </c>
      <c r="V478" s="40">
        <f>IFERROR(L478/J478,0)</f>
        <v/>
      </c>
      <c r="W478" s="29" t="inlineStr">
        <is>
          <t>Monitor performance and collect more data.</t>
        </is>
      </c>
      <c r="X478" s="29" t="inlineStr">
        <is>
          <t>Performance is below the scale and keep thresholds.</t>
        </is>
      </c>
    </row>
    <row r="479">
      <c r="A479" s="29" t="inlineStr">
        <is>
          <t>average_price</t>
        </is>
      </c>
      <c r="B479" s="29" t="inlineStr">
        <is>
          <t>Medium priority</t>
        </is>
      </c>
      <c r="C479" s="29" t="inlineStr">
        <is>
          <t>average_price.csv</t>
        </is>
      </c>
      <c r="D479" s="29" t="inlineStr">
        <is>
          <t>9awa-043011-0y600</t>
        </is>
      </c>
      <c r="E479" s="29" t="inlineStr">
        <is>
          <t>Крило заднє суцільне CFMoto CForce 800 1000 (Orange)</t>
        </is>
      </c>
      <c r="F479" s="35" t="n">
        <v>0</v>
      </c>
      <c r="G479" s="35" t="n">
        <v>1333</v>
      </c>
      <c r="H479" s="36" t="n">
        <v>0</v>
      </c>
      <c r="I479" s="37" t="n">
        <v>0</v>
      </c>
      <c r="J479" s="37" t="n">
        <v>0.02</v>
      </c>
      <c r="K479" s="38" t="n">
        <v>0</v>
      </c>
      <c r="L479" s="37" t="n">
        <v>0</v>
      </c>
      <c r="M479" s="37" t="n">
        <v>0</v>
      </c>
      <c r="N479" s="38" t="n">
        <v>0</v>
      </c>
      <c r="O479" s="37" t="n">
        <v>0</v>
      </c>
      <c r="P479" s="29" t="inlineStr">
        <is>
          <t>http://t1.gstatic.com/shopping?q=tbn:ANd9GcRXXzEqGEABsHiBsQk4XCNK7UfaQJaxm-aLS8eOVSnEo8kgvgCSKu8dX7ASQcw7WjmQnZZeCcLm</t>
        </is>
      </c>
      <c r="Q479" s="29" t="inlineStr">
        <is>
          <t>Відповідає вимогам</t>
        </is>
      </c>
      <c r="R479" s="29" t="n"/>
      <c r="S479" s="29" t="inlineStr">
        <is>
          <t>грн11 375,00</t>
        </is>
      </c>
      <c r="T479" s="29" t="inlineStr">
        <is>
          <t>UAH</t>
        </is>
      </c>
      <c r="U479" s="39" t="inlineStr">
        <is>
          <t>WATCH</t>
        </is>
      </c>
      <c r="V479" s="40">
        <f>IFERROR(L479/J479,0)</f>
        <v/>
      </c>
      <c r="W479" s="29" t="inlineStr">
        <is>
          <t>Monitor performance and collect more data.</t>
        </is>
      </c>
      <c r="X479" s="29" t="inlineStr">
        <is>
          <t>Cost is below the 250 watch threshold.</t>
        </is>
      </c>
    </row>
    <row r="480">
      <c r="A480" s="29" t="inlineStr">
        <is>
          <t>average_price</t>
        </is>
      </c>
      <c r="B480" s="29" t="inlineStr">
        <is>
          <t>Medium priority</t>
        </is>
      </c>
      <c r="C480" s="29" t="inlineStr">
        <is>
          <t>average_price.csv</t>
        </is>
      </c>
      <c r="D480" s="29" t="inlineStr">
        <is>
          <t>04095</t>
        </is>
      </c>
      <c r="E480" s="29" t="inlineStr">
        <is>
          <t>Колінвал у зборі BRP Can-Am Outlander 570 650 800 850, Renegade 650 800 850, Commander 800</t>
        </is>
      </c>
      <c r="F480" s="35" t="n">
        <v>3</v>
      </c>
      <c r="G480" s="35" t="n">
        <v>160</v>
      </c>
      <c r="H480" s="36" t="n">
        <v>1.88</v>
      </c>
      <c r="I480" s="37" t="n">
        <v>1.53</v>
      </c>
      <c r="J480" s="37" t="n">
        <v>4.58</v>
      </c>
      <c r="K480" s="38" t="n">
        <v>0</v>
      </c>
      <c r="L480" s="37" t="n">
        <v>0</v>
      </c>
      <c r="M480" s="37" t="n">
        <v>0</v>
      </c>
      <c r="N480" s="38" t="n">
        <v>0</v>
      </c>
      <c r="O480" s="37" t="n">
        <v>0</v>
      </c>
      <c r="P480" s="29" t="inlineStr">
        <is>
          <t>http://t0.gstatic.com/shopping?q=tbn:ANd9GcTAyt1XYH9pvXp55ZZeJUGcB_11FlzIe1rrCXjjEIz5c06ZYMp9Lu6yp6FvaizRcdsf2Y2cx_k</t>
        </is>
      </c>
      <c r="Q480" s="29" t="inlineStr">
        <is>
          <t>Відповідає вимогам</t>
        </is>
      </c>
      <c r="R480" s="29" t="n"/>
      <c r="S480" s="29" t="inlineStr">
        <is>
          <t>грн24 115,00</t>
        </is>
      </c>
      <c r="T480" s="29" t="inlineStr">
        <is>
          <t>UAH</t>
        </is>
      </c>
      <c r="U480" s="39" t="inlineStr">
        <is>
          <t>WATCH</t>
        </is>
      </c>
      <c r="V480" s="40">
        <f>IFERROR(L480/J480,0)</f>
        <v/>
      </c>
      <c r="W480" s="29" t="inlineStr">
        <is>
          <t>Monitor performance and collect more data.</t>
        </is>
      </c>
      <c r="X480" s="29" t="inlineStr">
        <is>
          <t>Cost is below the 250 watch threshold.</t>
        </is>
      </c>
    </row>
    <row r="481">
      <c r="A481" s="29" t="inlineStr">
        <is>
          <t>average_price</t>
        </is>
      </c>
      <c r="B481" s="29" t="inlineStr">
        <is>
          <t>Medium priority</t>
        </is>
      </c>
      <c r="C481" s="29" t="inlineStr">
        <is>
          <t>average_price.csv</t>
        </is>
      </c>
      <c r="D481" s="29" t="inlineStr">
        <is>
          <t>710005087</t>
        </is>
      </c>
      <c r="E481" s="29" t="inlineStr">
        <is>
          <t>Панель приладів BRP Can-Am Outlander 450 500 570, Renegade 500 800 1000, Maverick 1000, Commander 800 1000, Traxter Defender HD5 HD8 HD10 2014-2017</t>
        </is>
      </c>
      <c r="F481" s="35" t="n">
        <v>7</v>
      </c>
      <c r="G481" s="35" t="n">
        <v>441</v>
      </c>
      <c r="H481" s="36" t="n">
        <v>1.59</v>
      </c>
      <c r="I481" s="37" t="n">
        <v>7.43</v>
      </c>
      <c r="J481" s="37" t="n">
        <v>52.03</v>
      </c>
      <c r="K481" s="38" t="n">
        <v>0.04</v>
      </c>
      <c r="L481" s="37" t="n">
        <v>401.43</v>
      </c>
      <c r="M481" s="37" t="n">
        <v>1435.69</v>
      </c>
      <c r="N481" s="38" t="n">
        <v>0.46</v>
      </c>
      <c r="O481" s="37" t="n">
        <v>919.62</v>
      </c>
      <c r="P481" s="29" t="inlineStr">
        <is>
          <t>http://t1.gstatic.com/shopping?q=tbn:ANd9GcSMl_vyggv031H-jKCispYeq63l_-kviP_rZinas1S2xW1ndWL5O4rPVOQysDg</t>
        </is>
      </c>
      <c r="Q481" s="29" t="inlineStr">
        <is>
          <t>Відповідає вимогам</t>
        </is>
      </c>
      <c r="R481" s="29" t="n"/>
      <c r="S481" s="29" t="inlineStr">
        <is>
          <t>грн20 475,00</t>
        </is>
      </c>
      <c r="T481" s="29" t="inlineStr">
        <is>
          <t>UAH</t>
        </is>
      </c>
      <c r="U481" s="39" t="inlineStr">
        <is>
          <t>WATCH</t>
        </is>
      </c>
      <c r="V481" s="40">
        <f>IFERROR(L481/J481,0)</f>
        <v/>
      </c>
      <c r="W481" s="29" t="inlineStr">
        <is>
          <t>Monitor performance and collect more data.</t>
        </is>
      </c>
      <c r="X481" s="29" t="inlineStr">
        <is>
          <t>Cost is below the 250 watch threshold.</t>
        </is>
      </c>
    </row>
    <row r="482">
      <c r="A482" s="29" t="inlineStr">
        <is>
          <t>average_price</t>
        </is>
      </c>
      <c r="B482" s="29" t="inlineStr">
        <is>
          <t>Medium priority</t>
        </is>
      </c>
      <c r="C482" s="29" t="inlineStr">
        <is>
          <t>average_price.csv</t>
        </is>
      </c>
      <c r="D482" s="29" t="inlineStr">
        <is>
          <t>39186-0034</t>
        </is>
      </c>
      <c r="E482" s="29" t="inlineStr">
        <is>
          <t>Поворотний кулак правий Kawasaki Brute Force 650 750</t>
        </is>
      </c>
      <c r="F482" s="35" t="n">
        <v>0</v>
      </c>
      <c r="G482" s="35" t="n">
        <v>2</v>
      </c>
      <c r="H482" s="36" t="n">
        <v>0</v>
      </c>
      <c r="I482" s="37" t="n">
        <v>0</v>
      </c>
      <c r="J482" s="37" t="n">
        <v>0</v>
      </c>
      <c r="K482" s="38" t="n">
        <v>0</v>
      </c>
      <c r="L482" s="37" t="n">
        <v>0</v>
      </c>
      <c r="M482" s="37" t="n">
        <v>0</v>
      </c>
      <c r="N482" s="38" t="n">
        <v>0</v>
      </c>
      <c r="O482" s="37" t="n">
        <v>0</v>
      </c>
      <c r="P482" s="29" t="inlineStr">
        <is>
          <t>http://t2.gstatic.com/shopping?q=tbn:ANd9GcRzQW7ol957eHtavYH-XVe2KALvioPutKeYbRedNlgsjx12nibjhT4oc5CV-35j4yc_TG31wn0</t>
        </is>
      </c>
      <c r="Q482" s="29" t="inlineStr">
        <is>
          <t>Відповідає вимогам</t>
        </is>
      </c>
      <c r="R482" s="29" t="n"/>
      <c r="S482" s="29" t="inlineStr">
        <is>
          <t>грн18 155,00</t>
        </is>
      </c>
      <c r="T482" s="29" t="inlineStr">
        <is>
          <t>UAH</t>
        </is>
      </c>
      <c r="U482" s="39" t="inlineStr">
        <is>
          <t>WATCH</t>
        </is>
      </c>
      <c r="V482" s="40">
        <f>IFERROR(L482/J482,0)</f>
        <v/>
      </c>
      <c r="W482" s="29" t="inlineStr">
        <is>
          <t>Monitor performance and collect more data.</t>
        </is>
      </c>
      <c r="X482" s="29" t="inlineStr">
        <is>
          <t>Cost is below the 250 watch threshold.</t>
        </is>
      </c>
    </row>
    <row r="483">
      <c r="A483" s="29" t="inlineStr">
        <is>
          <t>average_price</t>
        </is>
      </c>
      <c r="B483" s="29" t="inlineStr">
        <is>
          <t>Medium priority</t>
        </is>
      </c>
      <c r="C483" s="29" t="inlineStr">
        <is>
          <t>average_price.csv</t>
        </is>
      </c>
      <c r="D483" s="29" t="inlineStr">
        <is>
          <t>715009284</t>
        </is>
      </c>
      <c r="E483" s="29" t="inlineStr">
        <is>
          <t>Підігрів ручок і курка газу BRP Can-Am Outlander Renegade G2 G2L G2S G3 G3L 2024+</t>
        </is>
      </c>
      <c r="F483" s="35" t="n">
        <v>6</v>
      </c>
      <c r="G483" s="35" t="n">
        <v>251</v>
      </c>
      <c r="H483" s="36" t="n">
        <v>2.39</v>
      </c>
      <c r="I483" s="37" t="n">
        <v>1.89</v>
      </c>
      <c r="J483" s="37" t="n">
        <v>11.34</v>
      </c>
      <c r="K483" s="38" t="n">
        <v>0</v>
      </c>
      <c r="L483" s="37" t="n">
        <v>0</v>
      </c>
      <c r="M483" s="37" t="n">
        <v>0</v>
      </c>
      <c r="N483" s="38" t="n">
        <v>0</v>
      </c>
      <c r="O483" s="37" t="n">
        <v>0</v>
      </c>
      <c r="P483" s="29" t="inlineStr">
        <is>
          <t>http://t3.gstatic.com/shopping?q=tbn:ANd9GcQkj6yh0ok-BNiWgKTW8-eE4wC5cXLT2jCs6k5HVXdEpgEW7ccuScPmUKEz-DNJjpslNEmhFms</t>
        </is>
      </c>
      <c r="Q483" s="29" t="inlineStr">
        <is>
          <t>Відповідає вимогам</t>
        </is>
      </c>
      <c r="R483" s="29" t="n"/>
      <c r="S483" s="29" t="inlineStr">
        <is>
          <t>грн22 295,00</t>
        </is>
      </c>
      <c r="T483" s="29" t="inlineStr">
        <is>
          <t>UAH</t>
        </is>
      </c>
      <c r="U483" s="39" t="inlineStr">
        <is>
          <t>WATCH</t>
        </is>
      </c>
      <c r="V483" s="40">
        <f>IFERROR(L483/J483,0)</f>
        <v/>
      </c>
      <c r="W483" s="29" t="inlineStr">
        <is>
          <t>Monitor performance and collect more data.</t>
        </is>
      </c>
      <c r="X483" s="29" t="inlineStr">
        <is>
          <t>Cost is below the 250 watch threshold.</t>
        </is>
      </c>
    </row>
    <row r="484">
      <c r="A484" s="29" t="inlineStr">
        <is>
          <t>average_price</t>
        </is>
      </c>
      <c r="B484" s="29" t="inlineStr">
        <is>
          <t>Medium priority</t>
        </is>
      </c>
      <c r="C484" s="29" t="inlineStr">
        <is>
          <t>average_price.csv</t>
        </is>
      </c>
      <c r="D484" s="29" t="inlineStr">
        <is>
          <t>ab8-ya-8-331</t>
        </is>
      </c>
      <c r="E484" s="29" t="inlineStr">
        <is>
          <t>Посилена піввісь задня Yamaha Grizzly 550 (09-14), 700 (07-13), Kodiak 450 (18+)</t>
        </is>
      </c>
      <c r="F484" s="35" t="n">
        <v>1</v>
      </c>
      <c r="G484" s="35" t="n">
        <v>35</v>
      </c>
      <c r="H484" s="36" t="n">
        <v>2.86</v>
      </c>
      <c r="I484" s="37" t="n">
        <v>13.8</v>
      </c>
      <c r="J484" s="37" t="n">
        <v>13.8</v>
      </c>
      <c r="K484" s="38" t="n">
        <v>0</v>
      </c>
      <c r="L484" s="37" t="n">
        <v>0</v>
      </c>
      <c r="M484" s="37" t="n">
        <v>0</v>
      </c>
      <c r="N484" s="38" t="n">
        <v>0.23</v>
      </c>
      <c r="O484" s="37" t="n">
        <v>2716.94</v>
      </c>
      <c r="P484" s="29" t="inlineStr">
        <is>
          <t>http://t2.gstatic.com/shopping?q=tbn:ANd9GcTWjSt7GKpNujlvBZBShcZib_QgMu-JyOGhw7YeCmPDc90gqXYhSkk6iA3XKuhLdWY25lOJcaX_</t>
        </is>
      </c>
      <c r="Q484" s="29" t="inlineStr">
        <is>
          <t>Відповідає вимогам</t>
        </is>
      </c>
      <c r="R484" s="29" t="n"/>
      <c r="S484" s="29" t="inlineStr">
        <is>
          <t>грн11 694,00</t>
        </is>
      </c>
      <c r="T484" s="29" t="inlineStr">
        <is>
          <t>UAH</t>
        </is>
      </c>
      <c r="U484" s="39" t="inlineStr">
        <is>
          <t>WATCH</t>
        </is>
      </c>
      <c r="V484" s="40">
        <f>IFERROR(L484/J484,0)</f>
        <v/>
      </c>
      <c r="W484" s="29" t="inlineStr">
        <is>
          <t>Monitor performance and collect more data.</t>
        </is>
      </c>
      <c r="X484" s="29" t="inlineStr">
        <is>
          <t>Cost is below the 250 watch threshold.</t>
        </is>
      </c>
    </row>
    <row r="485">
      <c r="A485" s="29" t="inlineStr">
        <is>
          <t>average_price</t>
        </is>
      </c>
      <c r="B485" s="29" t="inlineStr">
        <is>
          <t>Medium priority</t>
        </is>
      </c>
      <c r="C485" s="29" t="inlineStr">
        <is>
          <t>average_price.csv</t>
        </is>
      </c>
      <c r="D485" s="29" t="inlineStr">
        <is>
          <t>420280725</t>
        </is>
      </c>
      <c r="E485" s="29" t="inlineStr">
        <is>
          <t>Павук ведучого варіатора BRP Can-Am Maverick X3 2017-2022</t>
        </is>
      </c>
      <c r="F485" s="35" t="n">
        <v>0</v>
      </c>
      <c r="G485" s="35" t="n">
        <v>191</v>
      </c>
      <c r="H485" s="36" t="n">
        <v>0</v>
      </c>
      <c r="I485" s="37" t="n">
        <v>0</v>
      </c>
      <c r="J485" s="37" t="n">
        <v>0</v>
      </c>
      <c r="K485" s="38" t="n">
        <v>0</v>
      </c>
      <c r="L485" s="37" t="n">
        <v>0</v>
      </c>
      <c r="M485" s="37" t="n">
        <v>0</v>
      </c>
      <c r="N485" s="38" t="n">
        <v>0</v>
      </c>
      <c r="O485" s="37" t="n">
        <v>0</v>
      </c>
      <c r="P485" s="29" t="inlineStr">
        <is>
          <t>http://t0.gstatic.com/shopping?q=tbn:ANd9GcSY-ByC5ZcfT-Rwbtj3op8u71QWoGjS8aM2yBVfhdvas-872ZQPGPkWGsOnAMeoodMb7h8hfsDU</t>
        </is>
      </c>
      <c r="Q485" s="29" t="inlineStr">
        <is>
          <t>Відповідає вимогам</t>
        </is>
      </c>
      <c r="R485" s="29" t="n"/>
      <c r="S485" s="29" t="inlineStr">
        <is>
          <t>грн19 338,00</t>
        </is>
      </c>
      <c r="T485" s="29" t="inlineStr">
        <is>
          <t>UAH</t>
        </is>
      </c>
      <c r="U485" s="39" t="inlineStr">
        <is>
          <t>WATCH</t>
        </is>
      </c>
      <c r="V485" s="40">
        <f>IFERROR(L485/J485,0)</f>
        <v/>
      </c>
      <c r="W485" s="29" t="inlineStr">
        <is>
          <t>Monitor performance and collect more data.</t>
        </is>
      </c>
      <c r="X485" s="29" t="inlineStr">
        <is>
          <t>Cost is below the 250 watch threshold.</t>
        </is>
      </c>
    </row>
    <row r="486">
      <c r="A486" s="29" t="inlineStr">
        <is>
          <t>average_price</t>
        </is>
      </c>
      <c r="B486" s="29" t="inlineStr">
        <is>
          <t>Medium priority</t>
        </is>
      </c>
      <c r="C486" s="29" t="inlineStr">
        <is>
          <t>average_price.csv</t>
        </is>
      </c>
      <c r="D486" s="29" t="inlineStr">
        <is>
          <t>9291401293</t>
        </is>
      </c>
      <c r="E486" s="29" t="inlineStr">
        <is>
          <t>Шолом BRP Can-Am Exome Open Face (XL)</t>
        </is>
      </c>
      <c r="F486" s="35" t="n">
        <v>0</v>
      </c>
      <c r="G486" s="35" t="n">
        <v>3</v>
      </c>
      <c r="H486" s="36" t="n">
        <v>0</v>
      </c>
      <c r="I486" s="37" t="n">
        <v>0</v>
      </c>
      <c r="J486" s="37" t="n">
        <v>0</v>
      </c>
      <c r="K486" s="38" t="n">
        <v>0</v>
      </c>
      <c r="L486" s="37" t="n">
        <v>0</v>
      </c>
      <c r="M486" s="37" t="n">
        <v>0</v>
      </c>
      <c r="N486" s="38" t="n">
        <v>0</v>
      </c>
      <c r="O486" s="37" t="n">
        <v>0</v>
      </c>
      <c r="P486" s="29" t="inlineStr">
        <is>
          <t>http://t0.gstatic.com/shopping?q=tbn:ANd9GcRuaDUnorL4aQcsjMucxYb9sLk0JmnTyuTiyfKpfibkHWSOg9Du6Un1HceaauB5_q1qdeAQ6Kv9</t>
        </is>
      </c>
      <c r="Q486" s="29" t="inlineStr">
        <is>
          <t>Відповідає вимогам</t>
        </is>
      </c>
      <c r="R486" s="29" t="n"/>
      <c r="S486" s="29" t="inlineStr">
        <is>
          <t>грн10 966,00</t>
        </is>
      </c>
      <c r="T486" s="29" t="inlineStr">
        <is>
          <t>UAH</t>
        </is>
      </c>
      <c r="U486" s="39" t="inlineStr">
        <is>
          <t>WATCH</t>
        </is>
      </c>
      <c r="V486" s="40">
        <f>IFERROR(L486/J486,0)</f>
        <v/>
      </c>
      <c r="W486" s="29" t="inlineStr">
        <is>
          <t>Monitor performance and collect more data.</t>
        </is>
      </c>
      <c r="X486" s="29" t="inlineStr">
        <is>
          <t>Cost is below the 250 watch threshold.</t>
        </is>
      </c>
    </row>
    <row r="487">
      <c r="A487" s="29" t="inlineStr">
        <is>
          <t>average_price</t>
        </is>
      </c>
      <c r="B487" s="29" t="inlineStr">
        <is>
          <t>Medium priority</t>
        </is>
      </c>
      <c r="C487" s="29" t="inlineStr">
        <is>
          <t>average_price.csv</t>
        </is>
      </c>
      <c r="D487" s="29" t="inlineStr">
        <is>
          <t>420934083</t>
        </is>
      </c>
      <c r="E487" s="29" t="inlineStr">
        <is>
          <t>Шестерня КПП BRP Can-Am Maverick X3 (48T)</t>
        </is>
      </c>
      <c r="F487" s="35" t="n">
        <v>0</v>
      </c>
      <c r="G487" s="35" t="n">
        <v>11</v>
      </c>
      <c r="H487" s="36" t="n">
        <v>0</v>
      </c>
      <c r="I487" s="37" t="n">
        <v>0</v>
      </c>
      <c r="J487" s="37" t="n">
        <v>0</v>
      </c>
      <c r="K487" s="38" t="n">
        <v>0</v>
      </c>
      <c r="L487" s="37" t="n">
        <v>0</v>
      </c>
      <c r="M487" s="37" t="n">
        <v>0</v>
      </c>
      <c r="N487" s="38" t="n">
        <v>0</v>
      </c>
      <c r="O487" s="37" t="n">
        <v>0</v>
      </c>
      <c r="P487" s="29" t="inlineStr">
        <is>
          <t>http://t3.gstatic.com/shopping?q=tbn:ANd9GcSgMwx2RfU6IPofFZVqqm-WHzVhJK-J2x02Fe_S6onvFpIC9mO_L_HPkWo5tkS3NB7ShiE1GCA</t>
        </is>
      </c>
      <c r="Q487" s="29" t="inlineStr">
        <is>
          <t>Відповідає вимогам</t>
        </is>
      </c>
      <c r="R487" s="29" t="n"/>
      <c r="S487" s="29" t="inlineStr">
        <is>
          <t>грн19 338,00</t>
        </is>
      </c>
      <c r="T487" s="29" t="inlineStr">
        <is>
          <t>UAH</t>
        </is>
      </c>
      <c r="U487" s="39" t="inlineStr">
        <is>
          <t>WATCH</t>
        </is>
      </c>
      <c r="V487" s="40">
        <f>IFERROR(L487/J487,0)</f>
        <v/>
      </c>
      <c r="W487" s="29" t="inlineStr">
        <is>
          <t>Monitor performance and collect more data.</t>
        </is>
      </c>
      <c r="X487" s="29" t="inlineStr">
        <is>
          <t>Cost is below the 250 watch threshold.</t>
        </is>
      </c>
    </row>
    <row r="488">
      <c r="A488" s="29" t="inlineStr">
        <is>
          <t>average_price</t>
        </is>
      </c>
      <c r="B488" s="29" t="inlineStr">
        <is>
          <t>Medium priority</t>
        </is>
      </c>
      <c r="C488" s="29" t="inlineStr">
        <is>
          <t>average_price.csv</t>
        </is>
      </c>
      <c r="D488" s="29" t="inlineStr">
        <is>
          <t>9291400993</t>
        </is>
      </c>
      <c r="E488" s="29" t="inlineStr">
        <is>
          <t>Шолом BRP Can-Am Exome Open Face (L)</t>
        </is>
      </c>
      <c r="F488" s="35" t="n">
        <v>13</v>
      </c>
      <c r="G488" s="35" t="n">
        <v>850</v>
      </c>
      <c r="H488" s="36" t="n">
        <v>1.53</v>
      </c>
      <c r="I488" s="37" t="n">
        <v>15.63</v>
      </c>
      <c r="J488" s="37" t="n">
        <v>203.13</v>
      </c>
      <c r="K488" s="38" t="n">
        <v>1</v>
      </c>
      <c r="L488" s="37" t="n">
        <v>10966</v>
      </c>
      <c r="M488" s="37" t="n">
        <v>203.13</v>
      </c>
      <c r="N488" s="38" t="n">
        <v>6.28</v>
      </c>
      <c r="O488" s="37" t="n">
        <v>65189.5</v>
      </c>
      <c r="P488" s="29" t="inlineStr">
        <is>
          <t>http://t0.gstatic.com/shopping?q=tbn:ANd9GcRuaDUnorL4aQcsjMucxYb9sLk0JmnTyuTiyfKpfibkHWSOg9Du6Un1HceaauB5_q1qdeAQ6Kv9</t>
        </is>
      </c>
      <c r="Q488" s="29" t="inlineStr">
        <is>
          <t>Відповідає вимогам</t>
        </is>
      </c>
      <c r="R488" s="29" t="n"/>
      <c r="S488" s="29" t="inlineStr">
        <is>
          <t>грн10 966,00</t>
        </is>
      </c>
      <c r="T488" s="29" t="inlineStr">
        <is>
          <t>UAH</t>
        </is>
      </c>
      <c r="U488" s="39" t="inlineStr">
        <is>
          <t>WATCH</t>
        </is>
      </c>
      <c r="V488" s="40">
        <f>IFERROR(L488/J488,0)</f>
        <v/>
      </c>
      <c r="W488" s="29" t="inlineStr">
        <is>
          <t>Monitor performance and collect more data.</t>
        </is>
      </c>
      <c r="X488" s="29" t="inlineStr">
        <is>
          <t>Cost is below the 250 watch threshold.</t>
        </is>
      </c>
    </row>
    <row r="489">
      <c r="A489" s="29" t="inlineStr">
        <is>
          <t>average_price</t>
        </is>
      </c>
      <c r="B489" s="29" t="inlineStr">
        <is>
          <t>Medium priority</t>
        </is>
      </c>
      <c r="C489" s="29" t="inlineStr">
        <is>
          <t>average_price.csv</t>
        </is>
      </c>
      <c r="D489" s="29" t="inlineStr">
        <is>
          <t>42311-hn2-020</t>
        </is>
      </c>
      <c r="E489" s="29" t="inlineStr">
        <is>
          <t>Задня вісь Honda TRX 500 Foreman (05-11), Rubicon 500 (01-11)</t>
        </is>
      </c>
      <c r="F489" s="35" t="n">
        <v>0</v>
      </c>
      <c r="G489" s="35" t="n">
        <v>624</v>
      </c>
      <c r="H489" s="36" t="n">
        <v>0</v>
      </c>
      <c r="I489" s="37" t="n">
        <v>0</v>
      </c>
      <c r="J489" s="37" t="n">
        <v>0.29</v>
      </c>
      <c r="K489" s="38" t="n">
        <v>0</v>
      </c>
      <c r="L489" s="37" t="n">
        <v>0</v>
      </c>
      <c r="M489" s="37" t="n">
        <v>0</v>
      </c>
      <c r="N489" s="38" t="n">
        <v>0</v>
      </c>
      <c r="O489" s="37" t="n">
        <v>0</v>
      </c>
      <c r="P489" s="29" t="inlineStr">
        <is>
          <t>http://t3.gstatic.com/shopping?q=tbn:ANd9GcT8Ukh_DU7cabWIETVRxi7q7MDV_uEkj1lvhNqme_MU9q-WBC-DPqnwRwifJtcyhXHLz4s51lzS</t>
        </is>
      </c>
      <c r="Q489" s="29" t="inlineStr">
        <is>
          <t>Відповідає вимогам</t>
        </is>
      </c>
      <c r="R489" s="29" t="n"/>
      <c r="S489" s="29" t="inlineStr">
        <is>
          <t>грн13 013,00</t>
        </is>
      </c>
      <c r="T489" s="29" t="inlineStr">
        <is>
          <t>UAH</t>
        </is>
      </c>
      <c r="U489" s="39" t="inlineStr">
        <is>
          <t>WATCH</t>
        </is>
      </c>
      <c r="V489" s="40">
        <f>IFERROR(L489/J489,0)</f>
        <v/>
      </c>
      <c r="W489" s="29" t="inlineStr">
        <is>
          <t>Monitor performance and collect more data.</t>
        </is>
      </c>
      <c r="X489" s="29" t="inlineStr">
        <is>
          <t>Cost is below the 250 watch threshold.</t>
        </is>
      </c>
    </row>
    <row r="490">
      <c r="A490" s="29" t="inlineStr">
        <is>
          <t>average_price</t>
        </is>
      </c>
      <c r="B490" s="29" t="inlineStr">
        <is>
          <t>Medium priority</t>
        </is>
      </c>
      <c r="C490" s="29" t="inlineStr">
        <is>
          <t>average_price.csv</t>
        </is>
      </c>
      <c r="D490" s="29" t="inlineStr">
        <is>
          <t>9290400607</t>
        </is>
      </c>
      <c r="E490" s="29" t="inlineStr">
        <is>
          <t>Шолом BRP Can-Am Exome Grey (M)</t>
        </is>
      </c>
      <c r="F490" s="35" t="n">
        <v>111</v>
      </c>
      <c r="G490" s="35" t="n">
        <v>4429</v>
      </c>
      <c r="H490" s="36" t="n">
        <v>2.51</v>
      </c>
      <c r="I490" s="37" t="n">
        <v>8.630000000000001</v>
      </c>
      <c r="J490" s="37" t="n">
        <v>957.84</v>
      </c>
      <c r="K490" s="38" t="n">
        <v>2.01</v>
      </c>
      <c r="L490" s="37" t="n">
        <v>23823.45</v>
      </c>
      <c r="M490" s="37" t="n">
        <v>476.91</v>
      </c>
      <c r="N490" s="38" t="n">
        <v>6.57</v>
      </c>
      <c r="O490" s="37" t="n">
        <v>107479.55</v>
      </c>
      <c r="P490" s="29" t="inlineStr">
        <is>
          <t>http://t1.gstatic.com/shopping?q=tbn:ANd9GcRA_YGvlEh6_rZ_pR1804kUWjdtxBJAyNk1xxBw1zG4R0taUs3ERYrkcp3F4N63ULibh2TjA3k</t>
        </is>
      </c>
      <c r="Q490" s="29" t="inlineStr">
        <is>
          <t>Відповідає вимогам</t>
        </is>
      </c>
      <c r="R490" s="29" t="n"/>
      <c r="S490" s="29" t="inlineStr">
        <is>
          <t>грн18 519,00</t>
        </is>
      </c>
      <c r="T490" s="29" t="inlineStr">
        <is>
          <t>UAH</t>
        </is>
      </c>
      <c r="U490" s="41" t="inlineStr">
        <is>
          <t>SCALE</t>
        </is>
      </c>
      <c r="V490" s="40">
        <f>IFERROR(L490/J490,0)</f>
        <v/>
      </c>
      <c r="W490" s="29" t="inlineStr">
        <is>
          <t>Increase the budget and bids for this product.</t>
        </is>
      </c>
      <c r="X490" s="29" t="inlineStr">
        <is>
          <t>ROAS of at least 900% with conversion value of at least 5000.</t>
        </is>
      </c>
    </row>
    <row r="491">
      <c r="A491" s="29" t="inlineStr">
        <is>
          <t>average_price</t>
        </is>
      </c>
      <c r="B491" s="29" t="inlineStr">
        <is>
          <t>Medium priority</t>
        </is>
      </c>
      <c r="C491" s="29" t="inlineStr">
        <is>
          <t>average_price.csv</t>
        </is>
      </c>
      <c r="D491" s="29" t="inlineStr">
        <is>
          <t>5km-23540-10-00</t>
        </is>
      </c>
      <c r="E491" s="29" t="inlineStr">
        <is>
          <t>Ричаг передній верхній лівий Yamaha Grizzly 660</t>
        </is>
      </c>
      <c r="F491" s="35" t="n">
        <v>3</v>
      </c>
      <c r="G491" s="35" t="n">
        <v>86</v>
      </c>
      <c r="H491" s="36" t="n">
        <v>3.49</v>
      </c>
      <c r="I491" s="37" t="n">
        <v>7.5</v>
      </c>
      <c r="J491" s="37" t="n">
        <v>22.5</v>
      </c>
      <c r="K491" s="38" t="n">
        <v>0</v>
      </c>
      <c r="L491" s="37" t="n">
        <v>0</v>
      </c>
      <c r="M491" s="37" t="n">
        <v>0</v>
      </c>
      <c r="N491" s="38" t="n">
        <v>0</v>
      </c>
      <c r="O491" s="37" t="n">
        <v>0</v>
      </c>
      <c r="P491" s="29" t="inlineStr">
        <is>
          <t>http://t1.gstatic.com/shopping?q=tbn:ANd9GcRlov-2qJLSof5pLVBOjTiE05sVmX90NMlg2x_547wU_N6Y1Q4mWGv0IgYmC_l9Q9SU2wZkvvo</t>
        </is>
      </c>
      <c r="Q491" s="29" t="inlineStr">
        <is>
          <t>Відповідає вимогам</t>
        </is>
      </c>
      <c r="R491" s="29" t="n"/>
      <c r="S491" s="29" t="inlineStr">
        <is>
          <t>грн14 651,00</t>
        </is>
      </c>
      <c r="T491" s="29" t="inlineStr">
        <is>
          <t>UAH</t>
        </is>
      </c>
      <c r="U491" s="39" t="inlineStr">
        <is>
          <t>WATCH</t>
        </is>
      </c>
      <c r="V491" s="40">
        <f>IFERROR(L491/J491,0)</f>
        <v/>
      </c>
      <c r="W491" s="29" t="inlineStr">
        <is>
          <t>Monitor performance and collect more data.</t>
        </is>
      </c>
      <c r="X491" s="29" t="inlineStr">
        <is>
          <t>Cost is below the 250 watch threshold.</t>
        </is>
      </c>
    </row>
    <row r="492">
      <c r="A492" s="29" t="inlineStr">
        <is>
          <t>average_price</t>
        </is>
      </c>
      <c r="B492" s="29" t="inlineStr">
        <is>
          <t>Medium priority</t>
        </is>
      </c>
      <c r="C492" s="29" t="inlineStr">
        <is>
          <t>average_price.csv</t>
        </is>
      </c>
      <c r="D492" s="29" t="inlineStr">
        <is>
          <t>707003185</t>
        </is>
      </c>
      <c r="E492" s="29" t="inlineStr">
        <is>
          <t>Блок перемикачів на руль правий BRP Can-Am Outlander 570 650 700 850 1000, Renegade 650 1000 (21+) (ITC Visco Lock)</t>
        </is>
      </c>
      <c r="F492" s="35" t="n">
        <v>2</v>
      </c>
      <c r="G492" s="35" t="n">
        <v>314</v>
      </c>
      <c r="H492" s="36" t="n">
        <v>0.64</v>
      </c>
      <c r="I492" s="37" t="n">
        <v>10.88</v>
      </c>
      <c r="J492" s="37" t="n">
        <v>21.76</v>
      </c>
      <c r="K492" s="38" t="n">
        <v>0</v>
      </c>
      <c r="L492" s="37" t="n">
        <v>0</v>
      </c>
      <c r="M492" s="37" t="n">
        <v>0</v>
      </c>
      <c r="N492" s="38" t="n">
        <v>0</v>
      </c>
      <c r="O492" s="37" t="n">
        <v>0</v>
      </c>
      <c r="P492" s="29" t="inlineStr">
        <is>
          <t>http://t0.gstatic.com/shopping?q=tbn:ANd9GcSRVRuxpHPBKPJnswPFUru-CWpy9JaPb-nBlSbDKE9SmrRoaB_vcWFou_Iasi-0yr_vwvtcc44p</t>
        </is>
      </c>
      <c r="Q492" s="29" t="inlineStr">
        <is>
          <t>Відповідає вимогам</t>
        </is>
      </c>
      <c r="R492" s="29" t="n"/>
      <c r="S492" s="29" t="inlineStr">
        <is>
          <t>грн11 967,00</t>
        </is>
      </c>
      <c r="T492" s="29" t="inlineStr">
        <is>
          <t>UAH</t>
        </is>
      </c>
      <c r="U492" s="39" t="inlineStr">
        <is>
          <t>WATCH</t>
        </is>
      </c>
      <c r="V492" s="40">
        <f>IFERROR(L492/J492,0)</f>
        <v/>
      </c>
      <c r="W492" s="29" t="inlineStr">
        <is>
          <t>Monitor performance and collect more data.</t>
        </is>
      </c>
      <c r="X492" s="29" t="inlineStr">
        <is>
          <t>Cost is below the 250 watch threshold.</t>
        </is>
      </c>
    </row>
    <row r="493">
      <c r="A493" s="29" t="inlineStr">
        <is>
          <t>average_price</t>
        </is>
      </c>
      <c r="B493" s="29" t="inlineStr">
        <is>
          <t>Medium priority</t>
        </is>
      </c>
      <c r="C493" s="29" t="inlineStr">
        <is>
          <t>average_price.csv</t>
        </is>
      </c>
      <c r="D493" s="29" t="inlineStr">
        <is>
          <t>705208247</t>
        </is>
      </c>
      <c r="E493" s="29" t="inlineStr">
        <is>
          <t>Площадка багажна задня BRP Can-Am Outalnder G3L</t>
        </is>
      </c>
      <c r="F493" s="35" t="n">
        <v>1</v>
      </c>
      <c r="G493" s="35" t="n">
        <v>188</v>
      </c>
      <c r="H493" s="36" t="n">
        <v>0.53</v>
      </c>
      <c r="I493" s="37" t="n">
        <v>0.95</v>
      </c>
      <c r="J493" s="37" t="n">
        <v>0.95</v>
      </c>
      <c r="K493" s="38" t="n">
        <v>0</v>
      </c>
      <c r="L493" s="37" t="n">
        <v>0</v>
      </c>
      <c r="M493" s="37" t="n">
        <v>0</v>
      </c>
      <c r="N493" s="38" t="n">
        <v>0</v>
      </c>
      <c r="O493" s="37" t="n">
        <v>0</v>
      </c>
      <c r="P493" s="29" t="inlineStr">
        <is>
          <t>http://t0.gstatic.com/shopping?q=tbn:ANd9GcRIUKSK8mSESFwZ6psy2hzYiZgxuvHJeFYzpI0vswOidn6Hk2okCKxhRrIOTGSpNlkK8zm3AHQ</t>
        </is>
      </c>
      <c r="Q493" s="29" t="inlineStr">
        <is>
          <t>Відповідає вимогам</t>
        </is>
      </c>
      <c r="R493" s="29" t="n"/>
      <c r="S493" s="29" t="inlineStr">
        <is>
          <t>грн14 151,00</t>
        </is>
      </c>
      <c r="T493" s="29" t="inlineStr">
        <is>
          <t>UAH</t>
        </is>
      </c>
      <c r="U493" s="39" t="inlineStr">
        <is>
          <t>WATCH</t>
        </is>
      </c>
      <c r="V493" s="40">
        <f>IFERROR(L493/J493,0)</f>
        <v/>
      </c>
      <c r="W493" s="29" t="inlineStr">
        <is>
          <t>Monitor performance and collect more data.</t>
        </is>
      </c>
      <c r="X493" s="29" t="inlineStr">
        <is>
          <t>Cost is below the 250 watch threshold.</t>
        </is>
      </c>
    </row>
    <row r="494">
      <c r="A494" s="29" t="inlineStr">
        <is>
          <t>average_price</t>
        </is>
      </c>
      <c r="B494" s="29" t="inlineStr">
        <is>
          <t>Medium priority</t>
        </is>
      </c>
      <c r="C494" s="29" t="inlineStr">
        <is>
          <t>average_price.csv</t>
        </is>
      </c>
      <c r="D494" s="29" t="inlineStr">
        <is>
          <t>b16-2530v-01-00</t>
        </is>
      </c>
      <c r="E494" s="29" t="inlineStr">
        <is>
          <t>Кулак задній внутрішній Yamaha Grizzly Kodiak 700 2016+</t>
        </is>
      </c>
      <c r="F494" s="35" t="n">
        <v>1</v>
      </c>
      <c r="G494" s="35" t="n">
        <v>78</v>
      </c>
      <c r="H494" s="36" t="n">
        <v>1.28</v>
      </c>
      <c r="I494" s="37" t="n">
        <v>16.74</v>
      </c>
      <c r="J494" s="37" t="n">
        <v>16.74</v>
      </c>
      <c r="K494" s="38" t="n">
        <v>0</v>
      </c>
      <c r="L494" s="37" t="n">
        <v>0</v>
      </c>
      <c r="M494" s="37" t="n">
        <v>0</v>
      </c>
      <c r="N494" s="38" t="n">
        <v>0</v>
      </c>
      <c r="O494" s="37" t="n">
        <v>6.61</v>
      </c>
      <c r="P494" s="29" t="inlineStr">
        <is>
          <t>http://t0.gstatic.com/shopping?q=tbn:ANd9GcToUWaA9DhGc6cla2VixBAa0-syG7zD07v8YAdCh9bCe-uGhNQjJv-sqvxJYIvEAMaCXnasUXbp</t>
        </is>
      </c>
      <c r="Q494" s="29" t="inlineStr">
        <is>
          <t>Відповідає вимогам</t>
        </is>
      </c>
      <c r="R494" s="29" t="n"/>
      <c r="S494" s="29" t="inlineStr">
        <is>
          <t>грн10 920,00</t>
        </is>
      </c>
      <c r="T494" s="29" t="inlineStr">
        <is>
          <t>UAH</t>
        </is>
      </c>
      <c r="U494" s="39" t="inlineStr">
        <is>
          <t>WATCH</t>
        </is>
      </c>
      <c r="V494" s="40">
        <f>IFERROR(L494/J494,0)</f>
        <v/>
      </c>
      <c r="W494" s="29" t="inlineStr">
        <is>
          <t>Monitor performance and collect more data.</t>
        </is>
      </c>
      <c r="X494" s="29" t="inlineStr">
        <is>
          <t>Cost is below the 250 watch threshold.</t>
        </is>
      </c>
    </row>
    <row r="495">
      <c r="A495" s="29" t="inlineStr">
        <is>
          <t>average_price</t>
        </is>
      </c>
      <c r="B495" s="29" t="inlineStr">
        <is>
          <t>Medium priority</t>
        </is>
      </c>
      <c r="C495" s="29" t="inlineStr">
        <is>
          <t>average_price.csv</t>
        </is>
      </c>
      <c r="D495" s="29" t="inlineStr">
        <is>
          <t>860202246</t>
        </is>
      </c>
      <c r="E495" s="29" t="inlineStr">
        <is>
          <t>Каністра LinQ для BRP Can-Am, Ski-Doo, Sea-Doo</t>
        </is>
      </c>
      <c r="F495" s="35" t="n">
        <v>39</v>
      </c>
      <c r="G495" s="35" t="n">
        <v>1192</v>
      </c>
      <c r="H495" s="36" t="n">
        <v>3.27</v>
      </c>
      <c r="I495" s="37" t="n">
        <v>12.76</v>
      </c>
      <c r="J495" s="37" t="n">
        <v>497.56</v>
      </c>
      <c r="K495" s="38" t="n">
        <v>3.85</v>
      </c>
      <c r="L495" s="37" t="n">
        <v>10055.44</v>
      </c>
      <c r="M495" s="37" t="n">
        <v>129.09</v>
      </c>
      <c r="N495" s="38" t="n">
        <v>13.52</v>
      </c>
      <c r="O495" s="37" t="n">
        <v>49140.48</v>
      </c>
      <c r="P495" s="29" t="inlineStr">
        <is>
          <t>http://t3.gstatic.com/shopping?q=tbn:ANd9GcRE9VPuV6ifJOG9blpsbo4cd9of35OlTWSZfFY0R1-2xeyxVEMP9lB5Gq2JDwkWW8g9A-gMhzc</t>
        </is>
      </c>
      <c r="Q495" s="29" t="inlineStr">
        <is>
          <t>Відповідає вимогам</t>
        </is>
      </c>
      <c r="R495" s="29" t="n"/>
      <c r="S495" s="29" t="inlineStr">
        <is>
          <t>грн15 015,00</t>
        </is>
      </c>
      <c r="T495" s="29" t="inlineStr">
        <is>
          <t>UAH</t>
        </is>
      </c>
      <c r="U495" s="41" t="inlineStr">
        <is>
          <t>SCALE</t>
        </is>
      </c>
      <c r="V495" s="40">
        <f>IFERROR(L495/J495,0)</f>
        <v/>
      </c>
      <c r="W495" s="29" t="inlineStr">
        <is>
          <t>Increase the budget and bids for this product.</t>
        </is>
      </c>
      <c r="X495" s="29" t="inlineStr">
        <is>
          <t>ROAS of at least 900% with conversion value of at least 5000.</t>
        </is>
      </c>
    </row>
    <row r="496">
      <c r="A496" s="29" t="inlineStr">
        <is>
          <t>average_price</t>
        </is>
      </c>
      <c r="B496" s="29" t="inlineStr">
        <is>
          <t>Medium priority</t>
        </is>
      </c>
      <c r="C496" s="29" t="inlineStr">
        <is>
          <t>average_price.csv</t>
        </is>
      </c>
      <c r="D496" s="29" t="inlineStr">
        <is>
          <t>705014579</t>
        </is>
      </c>
      <c r="E496" s="29" t="inlineStr">
        <is>
          <t>Бампер задній BRP Can-Am Outlander G2 (Red)</t>
        </is>
      </c>
      <c r="F496" s="35" t="n">
        <v>8</v>
      </c>
      <c r="G496" s="35" t="n">
        <v>740</v>
      </c>
      <c r="H496" s="36" t="n">
        <v>1.08</v>
      </c>
      <c r="I496" s="37" t="n">
        <v>3.94</v>
      </c>
      <c r="J496" s="37" t="n">
        <v>31.49</v>
      </c>
      <c r="K496" s="38" t="n">
        <v>0</v>
      </c>
      <c r="L496" s="37" t="n">
        <v>0</v>
      </c>
      <c r="M496" s="37" t="n">
        <v>0</v>
      </c>
      <c r="N496" s="38" t="n">
        <v>0</v>
      </c>
      <c r="O496" s="37" t="n">
        <v>0</v>
      </c>
      <c r="P496" s="29" t="inlineStr">
        <is>
          <t>http://t0.gstatic.com/shopping?q=tbn:ANd9GcSBTaRAsN_v1lkQrC8kLPVXkG8-UB36A2S6dK_tDG_IGOgxLjQVq2fNPeRRl54</t>
        </is>
      </c>
      <c r="Q496" s="29" t="inlineStr">
        <is>
          <t>Відповідає вимогам</t>
        </is>
      </c>
      <c r="R496" s="29" t="n"/>
      <c r="S496" s="29" t="inlineStr">
        <is>
          <t>грн15 880,00</t>
        </is>
      </c>
      <c r="T496" s="29" t="inlineStr">
        <is>
          <t>UAH</t>
        </is>
      </c>
      <c r="U496" s="39" t="inlineStr">
        <is>
          <t>WATCH</t>
        </is>
      </c>
      <c r="V496" s="40">
        <f>IFERROR(L496/J496,0)</f>
        <v/>
      </c>
      <c r="W496" s="29" t="inlineStr">
        <is>
          <t>Monitor performance and collect more data.</t>
        </is>
      </c>
      <c r="X496" s="29" t="inlineStr">
        <is>
          <t>Cost is below the 250 watch threshold.</t>
        </is>
      </c>
    </row>
    <row r="497">
      <c r="A497" s="29" t="inlineStr">
        <is>
          <t>average_price</t>
        </is>
      </c>
      <c r="B497" s="29" t="inlineStr">
        <is>
          <t>Medium priority</t>
        </is>
      </c>
      <c r="C497" s="29" t="inlineStr">
        <is>
          <t>average_price.csv</t>
        </is>
      </c>
      <c r="D497" s="29" t="inlineStr">
        <is>
          <t>715001737</t>
        </is>
      </c>
      <c r="E497" s="29" t="inlineStr">
        <is>
          <t>Чохол для BRP Can-Am Outlander G2</t>
        </is>
      </c>
      <c r="F497" s="35" t="n">
        <v>4</v>
      </c>
      <c r="G497" s="35" t="n">
        <v>270</v>
      </c>
      <c r="H497" s="36" t="n">
        <v>1.48</v>
      </c>
      <c r="I497" s="37" t="n">
        <v>13.72</v>
      </c>
      <c r="J497" s="37" t="n">
        <v>54.89</v>
      </c>
      <c r="K497" s="38" t="n">
        <v>0</v>
      </c>
      <c r="L497" s="37" t="n">
        <v>0</v>
      </c>
      <c r="M497" s="37" t="n">
        <v>0</v>
      </c>
      <c r="N497" s="38" t="n">
        <v>0</v>
      </c>
      <c r="O497" s="37" t="n">
        <v>0</v>
      </c>
      <c r="P497" s="29" t="inlineStr">
        <is>
          <t>http://t3.gstatic.com/shopping?q=tbn:ANd9GcSR2FCZV2bKgLgjgIAlIWOsS2cN8l7X3ej40Fhm9QZvGeeGv4xVUj0DKGwnPbK3iBCl7d0rSEnW</t>
        </is>
      </c>
      <c r="Q497" s="29" t="inlineStr">
        <is>
          <t>Відповідає вимогам</t>
        </is>
      </c>
      <c r="R497" s="29" t="n"/>
      <c r="S497" s="29" t="inlineStr">
        <is>
          <t>грн14 378,00</t>
        </is>
      </c>
      <c r="T497" s="29" t="inlineStr">
        <is>
          <t>UAH</t>
        </is>
      </c>
      <c r="U497" s="39" t="inlineStr">
        <is>
          <t>WATCH</t>
        </is>
      </c>
      <c r="V497" s="40">
        <f>IFERROR(L497/J497,0)</f>
        <v/>
      </c>
      <c r="W497" s="29" t="inlineStr">
        <is>
          <t>Monitor performance and collect more data.</t>
        </is>
      </c>
      <c r="X497" s="29" t="inlineStr">
        <is>
          <t>Cost is below the 250 watch threshold.</t>
        </is>
      </c>
    </row>
    <row r="498">
      <c r="A498" s="29" t="inlineStr">
        <is>
          <t>average_price</t>
        </is>
      </c>
      <c r="B498" s="29" t="inlineStr">
        <is>
          <t>Medium priority</t>
        </is>
      </c>
      <c r="C498" s="29" t="inlineStr">
        <is>
          <t>average_price.csv</t>
        </is>
      </c>
      <c r="D498" s="29" t="inlineStr">
        <is>
          <t>5km-46172-00-00</t>
        </is>
      </c>
      <c r="E498" s="29" t="inlineStr">
        <is>
          <t>Карданний вал задній Yamaha Grizzly 660</t>
        </is>
      </c>
      <c r="F498" s="35" t="n">
        <v>0</v>
      </c>
      <c r="G498" s="35" t="n">
        <v>17</v>
      </c>
      <c r="H498" s="36" t="n">
        <v>0</v>
      </c>
      <c r="I498" s="37" t="n">
        <v>0</v>
      </c>
      <c r="J498" s="37" t="n">
        <v>0</v>
      </c>
      <c r="K498" s="38" t="n">
        <v>0</v>
      </c>
      <c r="L498" s="37" t="n">
        <v>0</v>
      </c>
      <c r="M498" s="37" t="n">
        <v>0</v>
      </c>
      <c r="N498" s="38" t="n">
        <v>0</v>
      </c>
      <c r="O498" s="37" t="n">
        <v>0</v>
      </c>
      <c r="P498" s="29" t="inlineStr">
        <is>
          <t>http://t0.gstatic.com/shopping?q=tbn:ANd9GcTEcoGPqyxdhglIB6eO7wNaxAX4uzNFoozAlyExUl_o1_9phKYQudjaL1TSZAKvjTSAsEU5pBZE</t>
        </is>
      </c>
      <c r="Q498" s="29" t="inlineStr">
        <is>
          <t>Відповідає вимогам</t>
        </is>
      </c>
      <c r="R498" s="29" t="n"/>
      <c r="S498" s="29" t="inlineStr">
        <is>
          <t>грн12 012,00</t>
        </is>
      </c>
      <c r="T498" s="29" t="inlineStr">
        <is>
          <t>UAH</t>
        </is>
      </c>
      <c r="U498" s="39" t="inlineStr">
        <is>
          <t>WATCH</t>
        </is>
      </c>
      <c r="V498" s="40">
        <f>IFERROR(L498/J498,0)</f>
        <v/>
      </c>
      <c r="W498" s="29" t="inlineStr">
        <is>
          <t>Monitor performance and collect more data.</t>
        </is>
      </c>
      <c r="X498" s="29" t="inlineStr">
        <is>
          <t>Cost is below the 250 watch threshold.</t>
        </is>
      </c>
    </row>
    <row r="499">
      <c r="A499" s="29" t="inlineStr">
        <is>
          <t>average_price</t>
        </is>
      </c>
      <c r="B499" s="29" t="inlineStr">
        <is>
          <t>Medium priority</t>
        </is>
      </c>
      <c r="C499" s="29" t="inlineStr">
        <is>
          <t>average_price.csv</t>
        </is>
      </c>
      <c r="D499" s="29" t="inlineStr">
        <is>
          <t>431-01025</t>
        </is>
      </c>
      <c r="E499" s="29" t="inlineStr">
        <is>
          <t>Лебідка All Balls 4500</t>
        </is>
      </c>
      <c r="F499" s="35" t="n">
        <v>0</v>
      </c>
      <c r="G499" s="35" t="n">
        <v>14</v>
      </c>
      <c r="H499" s="36" t="n">
        <v>0</v>
      </c>
      <c r="I499" s="37" t="n">
        <v>0</v>
      </c>
      <c r="J499" s="37" t="n">
        <v>0</v>
      </c>
      <c r="K499" s="38" t="n">
        <v>0</v>
      </c>
      <c r="L499" s="37" t="n">
        <v>0</v>
      </c>
      <c r="M499" s="37" t="n">
        <v>0</v>
      </c>
      <c r="N499" s="38" t="n">
        <v>0</v>
      </c>
      <c r="O499" s="37" t="n">
        <v>0</v>
      </c>
      <c r="P499" s="29" t="inlineStr">
        <is>
          <t>http://t0.gstatic.com/shopping?q=tbn:ANd9GcSIzYSlEam0eb3-vn-R6aHVYRxk9RQZ_hNSksF5JSItg_ZEBQ65vjBhYx5MKg</t>
        </is>
      </c>
      <c r="Q499" s="29" t="inlineStr">
        <is>
          <t>Відповідає вимогам</t>
        </is>
      </c>
      <c r="R499" s="29" t="n"/>
      <c r="S499" s="29" t="inlineStr">
        <is>
          <t>грн15 698,00</t>
        </is>
      </c>
      <c r="T499" s="29" t="inlineStr">
        <is>
          <t>UAH</t>
        </is>
      </c>
      <c r="U499" s="39" t="inlineStr">
        <is>
          <t>WATCH</t>
        </is>
      </c>
      <c r="V499" s="40">
        <f>IFERROR(L499/J499,0)</f>
        <v/>
      </c>
      <c r="W499" s="29" t="inlineStr">
        <is>
          <t>Monitor performance and collect more data.</t>
        </is>
      </c>
      <c r="X499" s="29" t="inlineStr">
        <is>
          <t>Cost is below the 250 watch threshold.</t>
        </is>
      </c>
    </row>
    <row r="500">
      <c r="A500" s="29" t="inlineStr">
        <is>
          <t>average_price</t>
        </is>
      </c>
      <c r="B500" s="29" t="inlineStr">
        <is>
          <t>Medium priority</t>
        </is>
      </c>
      <c r="C500" s="29" t="inlineStr">
        <is>
          <t>average_price.csv</t>
        </is>
      </c>
      <c r="D500" s="29" t="inlineStr">
        <is>
          <t>1334389</t>
        </is>
      </c>
      <c r="E500" s="29" t="inlineStr">
        <is>
          <t>Піввісь передня Polaris RZR Pro XP</t>
        </is>
      </c>
      <c r="F500" s="35" t="n">
        <v>0</v>
      </c>
      <c r="G500" s="35" t="n">
        <v>126</v>
      </c>
      <c r="H500" s="36" t="n">
        <v>0</v>
      </c>
      <c r="I500" s="37" t="n">
        <v>0</v>
      </c>
      <c r="J500" s="37" t="n">
        <v>0.03</v>
      </c>
      <c r="K500" s="38" t="n">
        <v>0</v>
      </c>
      <c r="L500" s="37" t="n">
        <v>0</v>
      </c>
      <c r="M500" s="37" t="n">
        <v>0</v>
      </c>
      <c r="N500" s="38" t="n">
        <v>0</v>
      </c>
      <c r="O500" s="37" t="n">
        <v>0</v>
      </c>
      <c r="P500" s="29" t="inlineStr">
        <is>
          <t>http://t1.gstatic.com/shopping?q=tbn:ANd9GcQd0Dtk3tLkOqXQEMtvF0oL9_UEWk_q-uyu2iIOtzfyW7Aa9-1Zo6ObsqWTZ0vTco2r_lTm0RM</t>
        </is>
      </c>
      <c r="Q500" s="29" t="inlineStr">
        <is>
          <t>Відповідає вимогам</t>
        </is>
      </c>
      <c r="R500" s="29" t="n"/>
      <c r="S500" s="29" t="inlineStr">
        <is>
          <t>грн11 193,00</t>
        </is>
      </c>
      <c r="T500" s="29" t="inlineStr">
        <is>
          <t>UAH</t>
        </is>
      </c>
      <c r="U500" s="39" t="inlineStr">
        <is>
          <t>WATCH</t>
        </is>
      </c>
      <c r="V500" s="40">
        <f>IFERROR(L500/J500,0)</f>
        <v/>
      </c>
      <c r="W500" s="29" t="inlineStr">
        <is>
          <t>Monitor performance and collect more data.</t>
        </is>
      </c>
      <c r="X500" s="29" t="inlineStr">
        <is>
          <t>Cost is below the 250 watch threshold.</t>
        </is>
      </c>
    </row>
    <row r="501">
      <c r="A501" s="29" t="inlineStr">
        <is>
          <t>average_price</t>
        </is>
      </c>
      <c r="B501" s="29" t="inlineStr">
        <is>
          <t>Medium priority</t>
        </is>
      </c>
      <c r="C501" s="29" t="inlineStr">
        <is>
          <t>average_price.csv</t>
        </is>
      </c>
      <c r="D501" s="29" t="inlineStr">
        <is>
          <t>ab8-ca-8-215</t>
        </is>
      </c>
      <c r="E501" s="29" t="inlineStr">
        <is>
          <t>Посилена піввісь передня права BRP Can-Am Outlander 500 570 650 800 850 1000 (12-18), Renegade 500 570 800 850 1000 (12-17)</t>
        </is>
      </c>
      <c r="F501" s="35" t="n">
        <v>1</v>
      </c>
      <c r="G501" s="35" t="n">
        <v>12</v>
      </c>
      <c r="H501" s="36" t="n">
        <v>8.33</v>
      </c>
      <c r="I501" s="37" t="n">
        <v>28.08</v>
      </c>
      <c r="J501" s="37" t="n">
        <v>28.08</v>
      </c>
      <c r="K501" s="38" t="n">
        <v>0</v>
      </c>
      <c r="L501" s="37" t="n">
        <v>0</v>
      </c>
      <c r="M501" s="37" t="n">
        <v>0</v>
      </c>
      <c r="N501" s="38" t="n">
        <v>0</v>
      </c>
      <c r="O501" s="37" t="n">
        <v>0</v>
      </c>
      <c r="P501" s="29" t="inlineStr">
        <is>
          <t>http://t1.gstatic.com/shopping?q=tbn:ANd9GcRUhkIAKdG6zEn2karZWwUdfqgcFoKQ9SKPlytiDGwGJ5iw9hjn6Ef_egOCW6Secm_WgY7idpl5</t>
        </is>
      </c>
      <c r="Q501" s="29" t="inlineStr">
        <is>
          <t>Відповідає вимогам</t>
        </is>
      </c>
      <c r="R501" s="29" t="n"/>
      <c r="S501" s="29" t="inlineStr">
        <is>
          <t>грн11 694,00</t>
        </is>
      </c>
      <c r="T501" s="29" t="inlineStr">
        <is>
          <t>UAH</t>
        </is>
      </c>
      <c r="U501" s="39" t="inlineStr">
        <is>
          <t>WATCH</t>
        </is>
      </c>
      <c r="V501" s="40">
        <f>IFERROR(L501/J501,0)</f>
        <v/>
      </c>
      <c r="W501" s="29" t="inlineStr">
        <is>
          <t>Monitor performance and collect more data.</t>
        </is>
      </c>
      <c r="X501" s="29" t="inlineStr">
        <is>
          <t>Cost is below the 250 watch threshold.</t>
        </is>
      </c>
    </row>
    <row r="502">
      <c r="A502" s="29" t="inlineStr">
        <is>
          <t>average_price</t>
        </is>
      </c>
      <c r="B502" s="29" t="inlineStr">
        <is>
          <t>Medium priority</t>
        </is>
      </c>
      <c r="C502" s="29" t="inlineStr">
        <is>
          <t>average_price.csv</t>
        </is>
      </c>
      <c r="D502" s="29" t="inlineStr">
        <is>
          <t>715010774</t>
        </is>
      </c>
      <c r="E502" s="29" t="inlineStr">
        <is>
          <t>Ричаг передній нижній правий BRP Can-Am Maverick Sport 1000, Commander 1000 2021+</t>
        </is>
      </c>
      <c r="F502" s="35" t="n">
        <v>3</v>
      </c>
      <c r="G502" s="35" t="n">
        <v>214</v>
      </c>
      <c r="H502" s="36" t="n">
        <v>1.4</v>
      </c>
      <c r="I502" s="37" t="n">
        <v>17.99</v>
      </c>
      <c r="J502" s="37" t="n">
        <v>53.97</v>
      </c>
      <c r="K502" s="38" t="n">
        <v>0</v>
      </c>
      <c r="L502" s="37" t="n">
        <v>0</v>
      </c>
      <c r="M502" s="37" t="n">
        <v>0</v>
      </c>
      <c r="N502" s="38" t="n">
        <v>0</v>
      </c>
      <c r="O502" s="37" t="n">
        <v>0</v>
      </c>
      <c r="P502" s="29" t="inlineStr">
        <is>
          <t>http://t2.gstatic.com/shopping?q=tbn:ANd9GcQ77k-ikjhFPvHnayBkv3yUkVwI-fS2lUhe6PqE1d5GIo9ebhBtmmF1cX09eDgCGtUegXlAIEs</t>
        </is>
      </c>
      <c r="Q502" s="29" t="inlineStr">
        <is>
          <t>Відповідає вимогам</t>
        </is>
      </c>
      <c r="R502" s="29" t="n"/>
      <c r="S502" s="29" t="inlineStr">
        <is>
          <t>грн14 606,00</t>
        </is>
      </c>
      <c r="T502" s="29" t="inlineStr">
        <is>
          <t>UAH</t>
        </is>
      </c>
      <c r="U502" s="39" t="inlineStr">
        <is>
          <t>WATCH</t>
        </is>
      </c>
      <c r="V502" s="40">
        <f>IFERROR(L502/J502,0)</f>
        <v/>
      </c>
      <c r="W502" s="29" t="inlineStr">
        <is>
          <t>Monitor performance and collect more data.</t>
        </is>
      </c>
      <c r="X502" s="29" t="inlineStr">
        <is>
          <t>Cost is below the 250 watch threshold.</t>
        </is>
      </c>
    </row>
    <row r="503">
      <c r="A503" s="29" t="inlineStr">
        <is>
          <t>average_price</t>
        </is>
      </c>
      <c r="B503" s="29" t="inlineStr">
        <is>
          <t>Medium priority</t>
        </is>
      </c>
      <c r="C503" s="29" t="inlineStr">
        <is>
          <t>average_price.csv</t>
        </is>
      </c>
      <c r="D503" s="29" t="inlineStr">
        <is>
          <t>02.23900</t>
        </is>
      </c>
      <c r="E503" s="29" t="inlineStr">
        <is>
          <t>Пластиковий захист днища BRP Can-Am Renegade G2S 2019-2022</t>
        </is>
      </c>
      <c r="F503" s="35" t="n">
        <v>0</v>
      </c>
      <c r="G503" s="35" t="n">
        <v>119</v>
      </c>
      <c r="H503" s="36" t="n">
        <v>0</v>
      </c>
      <c r="I503" s="37" t="n">
        <v>0</v>
      </c>
      <c r="J503" s="37" t="n">
        <v>0</v>
      </c>
      <c r="K503" s="38" t="n">
        <v>0</v>
      </c>
      <c r="L503" s="37" t="n">
        <v>0</v>
      </c>
      <c r="M503" s="37" t="n">
        <v>0</v>
      </c>
      <c r="N503" s="38" t="n">
        <v>0</v>
      </c>
      <c r="O503" s="37" t="n">
        <v>0</v>
      </c>
      <c r="P503" s="29" t="inlineStr">
        <is>
          <t>http://t0.gstatic.com/shopping?q=tbn:ANd9GcQRDuSMprxHDWSP1z2aXCHCdI4ncscaClkvgEF5UTptyNWGyOSSQEjQkCEWyI6p_iesbXdwejWu</t>
        </is>
      </c>
      <c r="Q503" s="29" t="inlineStr">
        <is>
          <t>Відповідає вимогам</t>
        </is>
      </c>
      <c r="R503" s="29" t="n"/>
      <c r="S503" s="29" t="inlineStr">
        <is>
          <t>грн19 565,00</t>
        </is>
      </c>
      <c r="T503" s="29" t="inlineStr">
        <is>
          <t>UAH</t>
        </is>
      </c>
      <c r="U503" s="39" t="inlineStr">
        <is>
          <t>WATCH</t>
        </is>
      </c>
      <c r="V503" s="40">
        <f>IFERROR(L503/J503,0)</f>
        <v/>
      </c>
      <c r="W503" s="29" t="inlineStr">
        <is>
          <t>Monitor performance and collect more data.</t>
        </is>
      </c>
      <c r="X503" s="29" t="inlineStr">
        <is>
          <t>Cost is below the 250 watch threshold.</t>
        </is>
      </c>
    </row>
    <row r="504">
      <c r="A504" s="29" t="inlineStr">
        <is>
          <t>average_price</t>
        </is>
      </c>
      <c r="B504" s="29" t="inlineStr">
        <is>
          <t>Medium priority</t>
        </is>
      </c>
      <c r="C504" s="29" t="inlineStr">
        <is>
          <t>average_price.csv</t>
        </is>
      </c>
      <c r="D504" s="29" t="inlineStr">
        <is>
          <t>l7500</t>
        </is>
      </c>
      <c r="E504" s="29" t="inlineStr">
        <is>
          <t>Універсальний кофр L7500 (75L)</t>
        </is>
      </c>
      <c r="F504" s="35" t="n">
        <v>118</v>
      </c>
      <c r="G504" s="35" t="n">
        <v>7177</v>
      </c>
      <c r="H504" s="36" t="n">
        <v>1.64</v>
      </c>
      <c r="I504" s="37" t="n">
        <v>6.21</v>
      </c>
      <c r="J504" s="37" t="n">
        <v>733.33</v>
      </c>
      <c r="K504" s="38" t="n">
        <v>0.07000000000000001</v>
      </c>
      <c r="L504" s="37" t="n">
        <v>81.76000000000001</v>
      </c>
      <c r="M504" s="37" t="n">
        <v>10610.5</v>
      </c>
      <c r="N504" s="38" t="n">
        <v>3.1</v>
      </c>
      <c r="O504" s="37" t="n">
        <v>6698.9</v>
      </c>
      <c r="P504" s="29" t="inlineStr">
        <is>
          <t>http://t2.gstatic.com/shopping?q=tbn:ANd9GcRjIcESWAiMWE2k2HXifE0oBc7OWflEGNrUuHBLoGvfc2GoilnrDkmccDY9B8iXxZJPCTI5H44</t>
        </is>
      </c>
      <c r="Q504" s="29" t="inlineStr">
        <is>
          <t>Відповідає вимогам</t>
        </is>
      </c>
      <c r="R504" s="29" t="n"/>
      <c r="S504" s="29" t="inlineStr">
        <is>
          <t>грн17 290,00</t>
        </is>
      </c>
      <c r="T504" s="29" t="inlineStr">
        <is>
          <t>UAH</t>
        </is>
      </c>
      <c r="U504" s="39" t="inlineStr">
        <is>
          <t>WATCH</t>
        </is>
      </c>
      <c r="V504" s="40">
        <f>IFERROR(L504/J504,0)</f>
        <v/>
      </c>
      <c r="W504" s="29" t="inlineStr">
        <is>
          <t>Monitor performance and collect more data.</t>
        </is>
      </c>
      <c r="X504" s="29" t="inlineStr">
        <is>
          <t>Performance is below the scale and keep thresholds.</t>
        </is>
      </c>
    </row>
    <row r="505">
      <c r="A505" s="29" t="inlineStr">
        <is>
          <t>average_price</t>
        </is>
      </c>
      <c r="B505" s="29" t="inlineStr">
        <is>
          <t>Medium priority</t>
        </is>
      </c>
      <c r="C505" s="29" t="inlineStr">
        <is>
          <t>average_price.csv</t>
        </is>
      </c>
      <c r="D505" s="29" t="inlineStr">
        <is>
          <t>715006814</t>
        </is>
      </c>
      <c r="E505" s="29" t="inlineStr">
        <is>
          <t>Розширювачі арок BRP Can-Am Commander 700 1000 2022+</t>
        </is>
      </c>
      <c r="F505" s="35" t="n">
        <v>0</v>
      </c>
      <c r="G505" s="35" t="n">
        <v>28</v>
      </c>
      <c r="H505" s="36" t="n">
        <v>0</v>
      </c>
      <c r="I505" s="37" t="n">
        <v>0</v>
      </c>
      <c r="J505" s="37" t="n">
        <v>0</v>
      </c>
      <c r="K505" s="38" t="n">
        <v>0</v>
      </c>
      <c r="L505" s="37" t="n">
        <v>0</v>
      </c>
      <c r="M505" s="37" t="n">
        <v>0</v>
      </c>
      <c r="N505" s="38" t="n">
        <v>0</v>
      </c>
      <c r="O505" s="37" t="n">
        <v>0</v>
      </c>
      <c r="P505" s="29" t="inlineStr">
        <is>
          <t>http://t1.gstatic.com/shopping?q=tbn:ANd9GcR2V1rLoEpBcXRlCRQ5g6tDD7R4ZdbrMoVG1D7GK9v2zK8CItbg0D_SHtDvhQ</t>
        </is>
      </c>
      <c r="Q505" s="29" t="inlineStr">
        <is>
          <t>Відповідає вимогам</t>
        </is>
      </c>
      <c r="R505" s="29" t="n"/>
      <c r="S505" s="29" t="inlineStr">
        <is>
          <t>грн13 104,00</t>
        </is>
      </c>
      <c r="T505" s="29" t="inlineStr">
        <is>
          <t>UAH</t>
        </is>
      </c>
      <c r="U505" s="39" t="inlineStr">
        <is>
          <t>WATCH</t>
        </is>
      </c>
      <c r="V505" s="40">
        <f>IFERROR(L505/J505,0)</f>
        <v/>
      </c>
      <c r="W505" s="29" t="inlineStr">
        <is>
          <t>Monitor performance and collect more data.</t>
        </is>
      </c>
      <c r="X505" s="29" t="inlineStr">
        <is>
          <t>Cost is below the 250 watch threshold.</t>
        </is>
      </c>
    </row>
    <row r="506">
      <c r="A506" s="29" t="inlineStr">
        <is>
          <t>average_price</t>
        </is>
      </c>
      <c r="B506" s="29" t="inlineStr">
        <is>
          <t>Medium priority</t>
        </is>
      </c>
      <c r="C506" s="29" t="inlineStr">
        <is>
          <t>average_price.csv</t>
        </is>
      </c>
      <c r="D506" s="29" t="inlineStr">
        <is>
          <t>715006829</t>
        </is>
      </c>
      <c r="E506" s="29" t="inlineStr">
        <is>
          <t>Набір інструментів BRP Can-Am з кріпленнями LinQ</t>
        </is>
      </c>
      <c r="F506" s="35" t="n">
        <v>7</v>
      </c>
      <c r="G506" s="35" t="n">
        <v>185</v>
      </c>
      <c r="H506" s="36" t="n">
        <v>3.78</v>
      </c>
      <c r="I506" s="37" t="n">
        <v>4.93</v>
      </c>
      <c r="J506" s="37" t="n">
        <v>34.51</v>
      </c>
      <c r="K506" s="38" t="n">
        <v>0</v>
      </c>
      <c r="L506" s="37" t="n">
        <v>0</v>
      </c>
      <c r="M506" s="37" t="n">
        <v>0</v>
      </c>
      <c r="N506" s="38" t="n">
        <v>0</v>
      </c>
      <c r="O506" s="37" t="n">
        <v>0</v>
      </c>
      <c r="P506" s="29" t="inlineStr">
        <is>
          <t>http://t2.gstatic.com/shopping?q=tbn:ANd9GcQJ-ZQeFDcmZWFdSsMD4-E2vOgbVOaHLXtfQaKGCTKxK0VTUDxiqe-lYyJuJePM70x6deEg54pc</t>
        </is>
      </c>
      <c r="Q506" s="29" t="inlineStr">
        <is>
          <t>Відповідає вимогам</t>
        </is>
      </c>
      <c r="R506" s="29" t="n"/>
      <c r="S506" s="29" t="inlineStr">
        <is>
          <t>грн19 019,00</t>
        </is>
      </c>
      <c r="T506" s="29" t="inlineStr">
        <is>
          <t>UAH</t>
        </is>
      </c>
      <c r="U506" s="39" t="inlineStr">
        <is>
          <t>WATCH</t>
        </is>
      </c>
      <c r="V506" s="40">
        <f>IFERROR(L506/J506,0)</f>
        <v/>
      </c>
      <c r="W506" s="29" t="inlineStr">
        <is>
          <t>Monitor performance and collect more data.</t>
        </is>
      </c>
      <c r="X506" s="29" t="inlineStr">
        <is>
          <t>Cost is below the 250 watch threshold.</t>
        </is>
      </c>
    </row>
    <row r="507">
      <c r="A507" s="29" t="inlineStr">
        <is>
          <t>average_price</t>
        </is>
      </c>
      <c r="B507" s="29" t="inlineStr">
        <is>
          <t>Medium priority</t>
        </is>
      </c>
      <c r="C507" s="29" t="inlineStr">
        <is>
          <t>average_price.csv</t>
        </is>
      </c>
      <c r="D507" s="29" t="inlineStr">
        <is>
          <t>12100-hn8-a60</t>
        </is>
      </c>
      <c r="E507" s="29" t="inlineStr">
        <is>
          <t>Циліндр двигуна Honda TRX 680 Rincon, MUV 700 Big Red, SXS 700 Pioneer</t>
        </is>
      </c>
      <c r="F507" s="35" t="n">
        <v>1</v>
      </c>
      <c r="G507" s="35" t="n">
        <v>11</v>
      </c>
      <c r="H507" s="36" t="n">
        <v>9.09</v>
      </c>
      <c r="I507" s="37" t="n">
        <v>0.35</v>
      </c>
      <c r="J507" s="37" t="n">
        <v>0.35</v>
      </c>
      <c r="K507" s="38" t="n">
        <v>0</v>
      </c>
      <c r="L507" s="37" t="n">
        <v>0</v>
      </c>
      <c r="M507" s="37" t="n">
        <v>0</v>
      </c>
      <c r="N507" s="38" t="n">
        <v>0</v>
      </c>
      <c r="O507" s="37" t="n">
        <v>0</v>
      </c>
      <c r="P507" s="29" t="inlineStr">
        <is>
          <t>http://t1.gstatic.com/shopping?q=tbn:ANd9GcR1JQx7jnxeIAtmA87V7Mrl3eiCZFgTSiJMRFPZkrRBzwGL3I8_Sadu6K5gwB1UacqXUER8p3sm</t>
        </is>
      </c>
      <c r="Q507" s="29" t="inlineStr">
        <is>
          <t>Відповідає вимогам</t>
        </is>
      </c>
      <c r="R507" s="29" t="n"/>
      <c r="S507" s="29" t="inlineStr">
        <is>
          <t>грн26 845,00</t>
        </is>
      </c>
      <c r="T507" s="29" t="inlineStr">
        <is>
          <t>UAH</t>
        </is>
      </c>
      <c r="U507" s="39" t="inlineStr">
        <is>
          <t>WATCH</t>
        </is>
      </c>
      <c r="V507" s="40">
        <f>IFERROR(L507/J507,0)</f>
        <v/>
      </c>
      <c r="W507" s="29" t="inlineStr">
        <is>
          <t>Monitor performance and collect more data.</t>
        </is>
      </c>
      <c r="X507" s="29" t="inlineStr">
        <is>
          <t>Cost is below the 250 watch threshold.</t>
        </is>
      </c>
    </row>
    <row r="508">
      <c r="A508" s="29" t="inlineStr">
        <is>
          <t>average_price</t>
        </is>
      </c>
      <c r="B508" s="29" t="inlineStr">
        <is>
          <t>Medium priority</t>
        </is>
      </c>
      <c r="C508" s="29" t="inlineStr">
        <is>
          <t>average_price.csv</t>
        </is>
      </c>
      <c r="D508" s="29" t="inlineStr">
        <is>
          <t>8050</t>
        </is>
      </c>
      <c r="E508" s="29" t="inlineStr">
        <is>
          <t>Універсальний кофр 8050 (95L)</t>
        </is>
      </c>
      <c r="F508" s="35" t="n">
        <v>23</v>
      </c>
      <c r="G508" s="35" t="n">
        <v>2682</v>
      </c>
      <c r="H508" s="36" t="n">
        <v>0.86</v>
      </c>
      <c r="I508" s="37" t="n">
        <v>11.62</v>
      </c>
      <c r="J508" s="37" t="n">
        <v>267.32</v>
      </c>
      <c r="K508" s="38" t="n">
        <v>0</v>
      </c>
      <c r="L508" s="37" t="n">
        <v>0</v>
      </c>
      <c r="M508" s="37" t="n">
        <v>0</v>
      </c>
      <c r="N508" s="38" t="n">
        <v>0</v>
      </c>
      <c r="O508" s="37" t="n">
        <v>0</v>
      </c>
      <c r="P508" s="29" t="inlineStr">
        <is>
          <t>http://t2.gstatic.com/shopping?q=tbn:ANd9GcS1KjEORka_ZMlGgVnPMwdHUN9wWAOkItjx9YmDq2UWO197F4KdK_2mOpfBhcS5sCkFbC-IaYw</t>
        </is>
      </c>
      <c r="Q508" s="29" t="inlineStr">
        <is>
          <t>Відповідає вимогам</t>
        </is>
      </c>
      <c r="R508" s="29" t="n"/>
      <c r="S508" s="29" t="inlineStr">
        <is>
          <t>грн15 015,00</t>
        </is>
      </c>
      <c r="T508" s="29" t="inlineStr">
        <is>
          <t>UAH</t>
        </is>
      </c>
      <c r="U508" s="39" t="inlineStr">
        <is>
          <t>WATCH</t>
        </is>
      </c>
      <c r="V508" s="40">
        <f>IFERROR(L508/J508,0)</f>
        <v/>
      </c>
      <c r="W508" s="29" t="inlineStr">
        <is>
          <t>Monitor performance and collect more data.</t>
        </is>
      </c>
      <c r="X508" s="29" t="inlineStr">
        <is>
          <t>Performance is below the scale and keep thresholds.</t>
        </is>
      </c>
    </row>
    <row r="509">
      <c r="A509" s="29" t="inlineStr">
        <is>
          <t>average_price</t>
        </is>
      </c>
      <c r="B509" s="29" t="inlineStr">
        <is>
          <t>Medium priority</t>
        </is>
      </c>
      <c r="C509" s="29" t="inlineStr">
        <is>
          <t>average_price.csv</t>
        </is>
      </c>
      <c r="D509" s="29" t="inlineStr">
        <is>
          <t>44615-hr3-a20</t>
        </is>
      </c>
      <c r="E509" s="29" t="inlineStr">
        <is>
          <t>Ступиця передня Honda TRX 420 Rancher (14+), 500 Foreman Rubicon (14-19), Foreman Rubicon 520 (20+)</t>
        </is>
      </c>
      <c r="F509" s="35" t="n">
        <v>0</v>
      </c>
      <c r="G509" s="35" t="n">
        <v>55</v>
      </c>
      <c r="H509" s="36" t="n">
        <v>0</v>
      </c>
      <c r="I509" s="37" t="n">
        <v>0</v>
      </c>
      <c r="J509" s="37" t="n">
        <v>0</v>
      </c>
      <c r="K509" s="38" t="n">
        <v>0</v>
      </c>
      <c r="L509" s="37" t="n">
        <v>0</v>
      </c>
      <c r="M509" s="37" t="n">
        <v>0</v>
      </c>
      <c r="N509" s="38" t="n">
        <v>0</v>
      </c>
      <c r="O509" s="37" t="n">
        <v>0</v>
      </c>
      <c r="P509" s="29" t="inlineStr">
        <is>
          <t>http://t0.gstatic.com/shopping?q=tbn:ANd9GcRfxwIzxsyY6J7L2hQFDI-CBjepFfef6ScVOcq6CYMDvJYYueX1t9QZTVBOWT_MtTyTmXykmDs</t>
        </is>
      </c>
      <c r="Q509" s="29" t="inlineStr">
        <is>
          <t>Відповідає вимогам</t>
        </is>
      </c>
      <c r="R509" s="29" t="n"/>
      <c r="S509" s="29" t="inlineStr">
        <is>
          <t>грн10 875,00</t>
        </is>
      </c>
      <c r="T509" s="29" t="inlineStr">
        <is>
          <t>UAH</t>
        </is>
      </c>
      <c r="U509" s="39" t="inlineStr">
        <is>
          <t>WATCH</t>
        </is>
      </c>
      <c r="V509" s="40">
        <f>IFERROR(L509/J509,0)</f>
        <v/>
      </c>
      <c r="W509" s="29" t="inlineStr">
        <is>
          <t>Monitor performance and collect more data.</t>
        </is>
      </c>
      <c r="X509" s="29" t="inlineStr">
        <is>
          <t>Cost is below the 250 watch threshold.</t>
        </is>
      </c>
    </row>
    <row r="510">
      <c r="A510" s="29" t="inlineStr">
        <is>
          <t>average_price</t>
        </is>
      </c>
      <c r="B510" s="29" t="inlineStr">
        <is>
          <t>Medium priority</t>
        </is>
      </c>
      <c r="C510" s="29" t="inlineStr">
        <is>
          <t>average_price.csv</t>
        </is>
      </c>
      <c r="D510" s="29" t="inlineStr">
        <is>
          <t>03427</t>
        </is>
      </c>
      <c r="E510" s="29" t="inlineStr">
        <is>
          <t>Статор генератора Suzuki King Quad 700 (05-07), 750 (08-17)</t>
        </is>
      </c>
      <c r="F510" s="35" t="n">
        <v>0</v>
      </c>
      <c r="G510" s="35" t="n">
        <v>0</v>
      </c>
      <c r="H510" s="36" t="n"/>
      <c r="I510" s="37" t="n">
        <v>0</v>
      </c>
      <c r="J510" s="37" t="n">
        <v>0</v>
      </c>
      <c r="K510" s="38" t="n">
        <v>0</v>
      </c>
      <c r="L510" s="37" t="n">
        <v>0</v>
      </c>
      <c r="M510" s="37" t="n">
        <v>0</v>
      </c>
      <c r="N510" s="38" t="n">
        <v>0</v>
      </c>
      <c r="O510" s="37" t="n">
        <v>0</v>
      </c>
      <c r="P510" s="29" t="inlineStr">
        <is>
          <t>http://t2.gstatic.com/shopping?q=tbn:ANd9GcSlsQ9sNbQt4zxxAtZJ6Yg3rO4GgYO2Sp63KicNLZs7F2iF6_lIEXYkF0Xqyu27Ce9GGs_SGOo</t>
        </is>
      </c>
      <c r="Q510" s="29" t="inlineStr">
        <is>
          <t>Відповідає вимогам</t>
        </is>
      </c>
      <c r="R510" s="29" t="n"/>
      <c r="S510" s="29" t="inlineStr">
        <is>
          <t>грн11 512,00</t>
        </is>
      </c>
      <c r="T510" s="29" t="inlineStr">
        <is>
          <t>UAH</t>
        </is>
      </c>
      <c r="U510" s="39" t="inlineStr">
        <is>
          <t>WATCH</t>
        </is>
      </c>
      <c r="V510" s="40">
        <f>IFERROR(L510/J510,0)</f>
        <v/>
      </c>
      <c r="W510" s="29" t="inlineStr">
        <is>
          <t>Monitor performance and collect more data.</t>
        </is>
      </c>
      <c r="X510" s="29" t="inlineStr">
        <is>
          <t>Cost is below the 250 watch threshold.</t>
        </is>
      </c>
    </row>
    <row r="511">
      <c r="A511" s="29" t="inlineStr">
        <is>
          <t>average_price</t>
        </is>
      </c>
      <c r="B511" s="29" t="inlineStr">
        <is>
          <t>Medium priority</t>
        </is>
      </c>
      <c r="C511" s="29" t="inlineStr">
        <is>
          <t>average_price.csv</t>
        </is>
      </c>
      <c r="D511" s="29" t="inlineStr">
        <is>
          <t>ab8-po-8-397</t>
        </is>
      </c>
      <c r="E511" s="29" t="inlineStr">
        <is>
          <t>Посилена піввісь задня Polaris RZR 570, Ranger 570 900 1000, ACE 900</t>
        </is>
      </c>
      <c r="F511" s="35" t="n">
        <v>0</v>
      </c>
      <c r="G511" s="35" t="n">
        <v>0</v>
      </c>
      <c r="H511" s="36" t="n"/>
      <c r="I511" s="37" t="n">
        <v>0</v>
      </c>
      <c r="J511" s="37" t="n">
        <v>0</v>
      </c>
      <c r="K511" s="38" t="n">
        <v>0</v>
      </c>
      <c r="L511" s="37" t="n">
        <v>0</v>
      </c>
      <c r="M511" s="37" t="n">
        <v>0</v>
      </c>
      <c r="N511" s="38" t="n">
        <v>0</v>
      </c>
      <c r="O511" s="37" t="n">
        <v>0</v>
      </c>
      <c r="P511" s="29" t="inlineStr">
        <is>
          <t>http://t0.gstatic.com/shopping?q=tbn:ANd9GcQGlcZ5rv3fL-gOZ8un1yUePV84LSxuZvCdL9yKs5rjTx4D1bnmm6jCEdxTgP_LFIAf90pJ218</t>
        </is>
      </c>
      <c r="Q511" s="29" t="inlineStr">
        <is>
          <t>Відповідає вимогам</t>
        </is>
      </c>
      <c r="R511" s="29" t="n"/>
      <c r="S511" s="29" t="inlineStr">
        <is>
          <t>грн11 694,00</t>
        </is>
      </c>
      <c r="T511" s="29" t="inlineStr">
        <is>
          <t>UAH</t>
        </is>
      </c>
      <c r="U511" s="39" t="inlineStr">
        <is>
          <t>WATCH</t>
        </is>
      </c>
      <c r="V511" s="40">
        <f>IFERROR(L511/J511,0)</f>
        <v/>
      </c>
      <c r="W511" s="29" t="inlineStr">
        <is>
          <t>Monitor performance and collect more data.</t>
        </is>
      </c>
      <c r="X511" s="29" t="inlineStr">
        <is>
          <t>Cost is below the 250 watch threshold.</t>
        </is>
      </c>
    </row>
    <row r="512">
      <c r="A512" s="29" t="inlineStr">
        <is>
          <t>average_price</t>
        </is>
      </c>
      <c r="B512" s="29" t="inlineStr">
        <is>
          <t>Medium priority</t>
        </is>
      </c>
      <c r="C512" s="29" t="inlineStr">
        <is>
          <t>average_price.csv</t>
        </is>
      </c>
      <c r="D512" s="29" t="inlineStr">
        <is>
          <t>715900731</t>
        </is>
      </c>
      <c r="E512" s="29" t="inlineStr">
        <is>
          <t>Актуатор переднього приводу BRP Can-Am Outlander ​G3L, Maverick Trail 700, Commander 700, Traxter Defender ​HD7</t>
        </is>
      </c>
      <c r="F512" s="35" t="n">
        <v>0</v>
      </c>
      <c r="G512" s="35" t="n">
        <v>0</v>
      </c>
      <c r="H512" s="36" t="n"/>
      <c r="I512" s="37" t="n">
        <v>0</v>
      </c>
      <c r="J512" s="37" t="n">
        <v>0</v>
      </c>
      <c r="K512" s="38" t="n">
        <v>0</v>
      </c>
      <c r="L512" s="37" t="n">
        <v>0</v>
      </c>
      <c r="M512" s="37" t="n">
        <v>0</v>
      </c>
      <c r="N512" s="38" t="n">
        <v>0</v>
      </c>
      <c r="O512" s="37" t="n">
        <v>0</v>
      </c>
      <c r="P512" s="29" t="inlineStr">
        <is>
          <t>http://t1.gstatic.com/shopping?q=tbn:ANd9GcQq8tZFabwr31aiSEJaaoiMXwlIy_IjnAdVxMWTYScQgZxscFIZFpfquyyZlXujg6a4aUwkN70K</t>
        </is>
      </c>
      <c r="Q512" s="29" t="inlineStr">
        <is>
          <t>Відповідає вимогам</t>
        </is>
      </c>
      <c r="R512" s="29" t="n"/>
      <c r="S512" s="29" t="inlineStr">
        <is>
          <t>грн12 695,00</t>
        </is>
      </c>
      <c r="T512" s="29" t="inlineStr">
        <is>
          <t>UAH</t>
        </is>
      </c>
      <c r="U512" s="39" t="inlineStr">
        <is>
          <t>WATCH</t>
        </is>
      </c>
      <c r="V512" s="40">
        <f>IFERROR(L512/J512,0)</f>
        <v/>
      </c>
      <c r="W512" s="29" t="inlineStr">
        <is>
          <t>Monitor performance and collect more data.</t>
        </is>
      </c>
      <c r="X512" s="29" t="inlineStr">
        <is>
          <t>Cost is below the 250 watch threshold.</t>
        </is>
      </c>
    </row>
    <row r="513">
      <c r="A513" s="29" t="inlineStr">
        <is>
          <t>average_price</t>
        </is>
      </c>
      <c r="B513" s="29" t="inlineStr">
        <is>
          <t>Medium priority</t>
        </is>
      </c>
      <c r="C513" s="29" t="inlineStr">
        <is>
          <t>average_price.csv</t>
        </is>
      </c>
      <c r="D513" s="29" t="inlineStr">
        <is>
          <t>f1b-61481-03-00</t>
        </is>
      </c>
      <c r="E513" s="29" t="inlineStr">
        <is>
          <t>Трос рульового управління Yamaha FX 140, FX140 Cruiser 2002-2004</t>
        </is>
      </c>
      <c r="F513" s="35" t="n">
        <v>0</v>
      </c>
      <c r="G513" s="35" t="n">
        <v>0</v>
      </c>
      <c r="H513" s="36" t="n"/>
      <c r="I513" s="37" t="n">
        <v>0</v>
      </c>
      <c r="J513" s="37" t="n">
        <v>0</v>
      </c>
      <c r="K513" s="38" t="n">
        <v>0</v>
      </c>
      <c r="L513" s="37" t="n">
        <v>0</v>
      </c>
      <c r="M513" s="37" t="n">
        <v>0</v>
      </c>
      <c r="N513" s="38" t="n">
        <v>0</v>
      </c>
      <c r="O513" s="37" t="n">
        <v>0</v>
      </c>
      <c r="P513" s="29" t="inlineStr">
        <is>
          <t>http://t2.gstatic.com/shopping?q=tbn:ANd9GcRIxzw3LBiYulpxTvN5VGqE7jbrhSNR4ZiWPe3kNzeMAoyjJta0XmT-cTa69lUz8wIW8b8WO7kg</t>
        </is>
      </c>
      <c r="Q513" s="29" t="inlineStr">
        <is>
          <t>Відповідає вимогам</t>
        </is>
      </c>
      <c r="R513" s="29" t="n"/>
      <c r="S513" s="29" t="inlineStr">
        <is>
          <t>грн25 708,00</t>
        </is>
      </c>
      <c r="T513" s="29" t="inlineStr">
        <is>
          <t>UAH</t>
        </is>
      </c>
      <c r="U513" s="39" t="inlineStr">
        <is>
          <t>WATCH</t>
        </is>
      </c>
      <c r="V513" s="40">
        <f>IFERROR(L513/J513,0)</f>
        <v/>
      </c>
      <c r="W513" s="29" t="inlineStr">
        <is>
          <t>Monitor performance and collect more data.</t>
        </is>
      </c>
      <c r="X513" s="29" t="inlineStr">
        <is>
          <t>Cost is below the 250 watch threshold.</t>
        </is>
      </c>
    </row>
    <row r="514">
      <c r="A514" s="29" t="inlineStr">
        <is>
          <t>average_price</t>
        </is>
      </c>
      <c r="B514" s="29" t="inlineStr">
        <is>
          <t>Medium priority</t>
        </is>
      </c>
      <c r="C514" s="29" t="inlineStr">
        <is>
          <t>average_price.csv</t>
        </is>
      </c>
      <c r="D514" s="29" t="inlineStr">
        <is>
          <t>420248558</t>
        </is>
      </c>
      <c r="E514" s="29" t="inlineStr">
        <is>
          <t>Грузики варіатора BRP Can-Am Outlander 570 650, Renegade 650</t>
        </is>
      </c>
      <c r="F514" s="35" t="n">
        <v>0</v>
      </c>
      <c r="G514" s="35" t="n">
        <v>0</v>
      </c>
      <c r="H514" s="36" t="n"/>
      <c r="I514" s="37" t="n">
        <v>0</v>
      </c>
      <c r="J514" s="37" t="n">
        <v>0</v>
      </c>
      <c r="K514" s="38" t="n">
        <v>0</v>
      </c>
      <c r="L514" s="37" t="n">
        <v>0</v>
      </c>
      <c r="M514" s="37" t="n">
        <v>0</v>
      </c>
      <c r="N514" s="38" t="n">
        <v>0</v>
      </c>
      <c r="O514" s="37" t="n">
        <v>0</v>
      </c>
      <c r="P514" s="29" t="inlineStr">
        <is>
          <t>http://t0.gstatic.com/shopping?q=tbn:ANd9GcRTnmGLXZnBA0N8_CMypTe4Tc3KbTSTtd1XArN7DSy4Za-jsecpWQHPSzZgmxLfJs1Jms1nIzdA</t>
        </is>
      </c>
      <c r="Q514" s="29" t="inlineStr">
        <is>
          <t>Відповідає вимогам</t>
        </is>
      </c>
      <c r="R514" s="29" t="n"/>
      <c r="S514" s="29" t="inlineStr">
        <is>
          <t>грн11 011,00</t>
        </is>
      </c>
      <c r="T514" s="29" t="inlineStr">
        <is>
          <t>UAH</t>
        </is>
      </c>
      <c r="U514" s="39" t="inlineStr">
        <is>
          <t>WATCH</t>
        </is>
      </c>
      <c r="V514" s="40">
        <f>IFERROR(L514/J514,0)</f>
        <v/>
      </c>
      <c r="W514" s="29" t="inlineStr">
        <is>
          <t>Monitor performance and collect more data.</t>
        </is>
      </c>
      <c r="X514" s="29" t="inlineStr">
        <is>
          <t>Cost is below the 250 watch threshold.</t>
        </is>
      </c>
    </row>
    <row r="515">
      <c r="A515" s="29" t="inlineStr">
        <is>
          <t>average_price</t>
        </is>
      </c>
      <c r="B515" s="29" t="inlineStr">
        <is>
          <t>Medium priority</t>
        </is>
      </c>
      <c r="C515" s="29" t="inlineStr">
        <is>
          <t>average_price.csv</t>
        </is>
      </c>
      <c r="D515" s="29" t="inlineStr">
        <is>
          <t>709200762</t>
        </is>
      </c>
      <c r="E515" s="29" t="inlineStr">
        <is>
          <t>Радіатор BRP Can-Am Outlander G3L</t>
        </is>
      </c>
      <c r="F515" s="35" t="n">
        <v>0</v>
      </c>
      <c r="G515" s="35" t="n">
        <v>0</v>
      </c>
      <c r="H515" s="36" t="n"/>
      <c r="I515" s="37" t="n">
        <v>0</v>
      </c>
      <c r="J515" s="37" t="n">
        <v>0</v>
      </c>
      <c r="K515" s="38" t="n">
        <v>0</v>
      </c>
      <c r="L515" s="37" t="n">
        <v>0</v>
      </c>
      <c r="M515" s="37" t="n">
        <v>0</v>
      </c>
      <c r="N515" s="38" t="n">
        <v>0</v>
      </c>
      <c r="O515" s="37" t="n">
        <v>0</v>
      </c>
      <c r="P515" s="29" t="inlineStr">
        <is>
          <t>http://t0.gstatic.com/shopping?q=tbn:ANd9GcTkM9AXDKPn1XNu9m7uCRh_UEvrik1dkOtz4mzC9FHt1pS7vObl9bVfrubSSCEl3wFAr04iRK0n</t>
        </is>
      </c>
      <c r="Q515" s="29" t="inlineStr">
        <is>
          <t>Відповідає вимогам</t>
        </is>
      </c>
      <c r="R515" s="29" t="n"/>
      <c r="S515" s="29" t="inlineStr">
        <is>
          <t>грн22 295,00</t>
        </is>
      </c>
      <c r="T515" s="29" t="inlineStr">
        <is>
          <t>UAH</t>
        </is>
      </c>
      <c r="U515" s="39" t="inlineStr">
        <is>
          <t>WATCH</t>
        </is>
      </c>
      <c r="V515" s="40">
        <f>IFERROR(L515/J515,0)</f>
        <v/>
      </c>
      <c r="W515" s="29" t="inlineStr">
        <is>
          <t>Monitor performance and collect more data.</t>
        </is>
      </c>
      <c r="X515" s="29" t="inlineStr">
        <is>
          <t>Cost is below the 250 watch threshold.</t>
        </is>
      </c>
    </row>
    <row r="516">
      <c r="A516" s="29" t="inlineStr">
        <is>
          <t>average_price</t>
        </is>
      </c>
      <c r="B516" s="29" t="inlineStr">
        <is>
          <t>Medium priority</t>
        </is>
      </c>
      <c r="C516" s="29" t="inlineStr">
        <is>
          <t>average_price.csv</t>
        </is>
      </c>
      <c r="D516" s="29" t="inlineStr">
        <is>
          <t>02.21500</t>
        </is>
      </c>
      <c r="E516" s="29" t="inlineStr">
        <is>
          <t>Пластиковий захист днища Yamaha Kodiak 450 2017+</t>
        </is>
      </c>
      <c r="F516" s="35" t="n">
        <v>0</v>
      </c>
      <c r="G516" s="35" t="n">
        <v>0</v>
      </c>
      <c r="H516" s="36" t="n"/>
      <c r="I516" s="37" t="n">
        <v>0</v>
      </c>
      <c r="J516" s="37" t="n">
        <v>0</v>
      </c>
      <c r="K516" s="38" t="n">
        <v>0</v>
      </c>
      <c r="L516" s="37" t="n">
        <v>0</v>
      </c>
      <c r="M516" s="37" t="n">
        <v>0</v>
      </c>
      <c r="N516" s="38" t="n">
        <v>0</v>
      </c>
      <c r="O516" s="37" t="n">
        <v>0</v>
      </c>
      <c r="P516" s="29" t="inlineStr">
        <is>
          <t>http://t0.gstatic.com/shopping?q=tbn:ANd9GcSQ_nsjqbkv0JpQfXsWfZGhXpNkLAs8KGnHEBR_dJxWfzs555IxH0qqhJ6VEJo</t>
        </is>
      </c>
      <c r="Q516" s="29" t="inlineStr">
        <is>
          <t>Відповідає вимогам</t>
        </is>
      </c>
      <c r="R516" s="29" t="n"/>
      <c r="S516" s="29" t="inlineStr">
        <is>
          <t>грн19 565,00</t>
        </is>
      </c>
      <c r="T516" s="29" t="inlineStr">
        <is>
          <t>UAH</t>
        </is>
      </c>
      <c r="U516" s="39" t="inlineStr">
        <is>
          <t>WATCH</t>
        </is>
      </c>
      <c r="V516" s="40">
        <f>IFERROR(L516/J516,0)</f>
        <v/>
      </c>
      <c r="W516" s="29" t="inlineStr">
        <is>
          <t>Monitor performance and collect more data.</t>
        </is>
      </c>
      <c r="X516" s="29" t="inlineStr">
        <is>
          <t>Cost is below the 250 watch threshold.</t>
        </is>
      </c>
    </row>
    <row r="517">
      <c r="A517" s="29" t="inlineStr">
        <is>
          <t>average_price</t>
        </is>
      </c>
      <c r="B517" s="29" t="inlineStr">
        <is>
          <t>Medium priority</t>
        </is>
      </c>
      <c r="C517" s="29" t="inlineStr">
        <is>
          <t>average_price.csv</t>
        </is>
      </c>
      <c r="D517" s="29" t="inlineStr">
        <is>
          <t>38770-hp5-u21</t>
        </is>
      </c>
      <c r="E517" s="29" t="inlineStr">
        <is>
          <t>Блок управління Honda TRX 420 Rancher 2009-2013</t>
        </is>
      </c>
      <c r="F517" s="35" t="n">
        <v>0</v>
      </c>
      <c r="G517" s="35" t="n">
        <v>0</v>
      </c>
      <c r="H517" s="36" t="n"/>
      <c r="I517" s="37" t="n">
        <v>0</v>
      </c>
      <c r="J517" s="37" t="n">
        <v>0</v>
      </c>
      <c r="K517" s="38" t="n">
        <v>0</v>
      </c>
      <c r="L517" s="37" t="n">
        <v>0</v>
      </c>
      <c r="M517" s="37" t="n">
        <v>0</v>
      </c>
      <c r="N517" s="38" t="n">
        <v>0</v>
      </c>
      <c r="O517" s="37" t="n">
        <v>0</v>
      </c>
      <c r="P517" s="29" t="inlineStr">
        <is>
          <t>http://t1.gstatic.com/shopping?q=tbn:ANd9GcRawUJjeMXsvnURrZy907kn11i6n_mZvmdRUGxbhaz8Zsqg6WivrWEBFnTA</t>
        </is>
      </c>
      <c r="Q517" s="29" t="inlineStr">
        <is>
          <t>Відповідає вимогам</t>
        </is>
      </c>
      <c r="R517" s="29" t="n"/>
      <c r="S517" s="29" t="inlineStr">
        <is>
          <t>грн19 975,00</t>
        </is>
      </c>
      <c r="T517" s="29" t="inlineStr">
        <is>
          <t>UAH</t>
        </is>
      </c>
      <c r="U517" s="39" t="inlineStr">
        <is>
          <t>WATCH</t>
        </is>
      </c>
      <c r="V517" s="40">
        <f>IFERROR(L517/J517,0)</f>
        <v/>
      </c>
      <c r="W517" s="29" t="inlineStr">
        <is>
          <t>Monitor performance and collect more data.</t>
        </is>
      </c>
      <c r="X517" s="29" t="inlineStr">
        <is>
          <t>Cost is below the 250 watch threshold.</t>
        </is>
      </c>
    </row>
    <row r="518">
      <c r="A518" s="29" t="inlineStr">
        <is>
          <t>average_price</t>
        </is>
      </c>
      <c r="B518" s="29" t="inlineStr">
        <is>
          <t>Medium priority</t>
        </is>
      </c>
      <c r="C518" s="29" t="inlineStr">
        <is>
          <t>average_price.csv</t>
        </is>
      </c>
      <c r="D518" s="29" t="inlineStr">
        <is>
          <t>1204348</t>
        </is>
      </c>
      <c r="E518" s="29" t="inlineStr">
        <is>
          <t>Помпа водяного насоса Polaris RZR 900​​ 2011-2014</t>
        </is>
      </c>
      <c r="F518" s="35" t="n">
        <v>0</v>
      </c>
      <c r="G518" s="35" t="n">
        <v>0</v>
      </c>
      <c r="H518" s="36" t="n"/>
      <c r="I518" s="37" t="n">
        <v>0</v>
      </c>
      <c r="J518" s="37" t="n">
        <v>0</v>
      </c>
      <c r="K518" s="38" t="n">
        <v>0</v>
      </c>
      <c r="L518" s="37" t="n">
        <v>0</v>
      </c>
      <c r="M518" s="37" t="n">
        <v>0</v>
      </c>
      <c r="N518" s="38" t="n">
        <v>0</v>
      </c>
      <c r="O518" s="37" t="n">
        <v>0</v>
      </c>
      <c r="P518" s="29" t="inlineStr">
        <is>
          <t>http://t0.gstatic.com/shopping?q=tbn:ANd9GcTasrFWgVWK7jTxB7QLYyafMN89hVSqi4o--Jm4bhE6vCEhFJL7yjvFB8vhNfbnTzzhquIBvQo</t>
        </is>
      </c>
      <c r="Q518" s="29" t="inlineStr">
        <is>
          <t>Відповідає вимогам</t>
        </is>
      </c>
      <c r="R518" s="29" t="n"/>
      <c r="S518" s="29" t="inlineStr">
        <is>
          <t>грн14 697,00</t>
        </is>
      </c>
      <c r="T518" s="29" t="inlineStr">
        <is>
          <t>UAH</t>
        </is>
      </c>
      <c r="U518" s="39" t="inlineStr">
        <is>
          <t>WATCH</t>
        </is>
      </c>
      <c r="V518" s="40">
        <f>IFERROR(L518/J518,0)</f>
        <v/>
      </c>
      <c r="W518" s="29" t="inlineStr">
        <is>
          <t>Monitor performance and collect more data.</t>
        </is>
      </c>
      <c r="X518" s="29" t="inlineStr">
        <is>
          <t>Cost is below the 250 watch threshold.</t>
        </is>
      </c>
    </row>
    <row r="519">
      <c r="A519" s="29" t="inlineStr">
        <is>
          <t>average_price</t>
        </is>
      </c>
      <c r="B519" s="29" t="inlineStr">
        <is>
          <t>Medium priority</t>
        </is>
      </c>
      <c r="C519" s="29" t="inlineStr">
        <is>
          <t>average_price.csv</t>
        </is>
      </c>
      <c r="D519" s="29" t="inlineStr">
        <is>
          <t>715005860</t>
        </is>
      </c>
      <c r="E519" s="29" t="inlineStr">
        <is>
          <t>Вітрове скло BRP Can-Am Outlander G3L</t>
        </is>
      </c>
      <c r="F519" s="35" t="n">
        <v>0</v>
      </c>
      <c r="G519" s="35" t="n">
        <v>0</v>
      </c>
      <c r="H519" s="36" t="n"/>
      <c r="I519" s="37" t="n">
        <v>0</v>
      </c>
      <c r="J519" s="37" t="n">
        <v>0</v>
      </c>
      <c r="K519" s="38" t="n">
        <v>0</v>
      </c>
      <c r="L519" s="37" t="n">
        <v>0</v>
      </c>
      <c r="M519" s="37" t="n">
        <v>0</v>
      </c>
      <c r="N519" s="38" t="n">
        <v>0</v>
      </c>
      <c r="O519" s="37" t="n">
        <v>0</v>
      </c>
      <c r="P519" s="29" t="inlineStr">
        <is>
          <t>http://t2.gstatic.com/shopping?q=tbn:ANd9GcQXCvtZRyqQIyrfQtVCk-w1MsTH92YBWA6IzJJ5-22zSWmgWugu2V6QryVxsXb9HSB9xk4rBHPr</t>
        </is>
      </c>
      <c r="Q519" s="29" t="inlineStr">
        <is>
          <t>Відповідає вимогам</t>
        </is>
      </c>
      <c r="R519" s="29" t="n"/>
      <c r="S519" s="29" t="inlineStr">
        <is>
          <t>грн10 966,00</t>
        </is>
      </c>
      <c r="T519" s="29" t="inlineStr">
        <is>
          <t>UAH</t>
        </is>
      </c>
      <c r="U519" s="39" t="inlineStr">
        <is>
          <t>WATCH</t>
        </is>
      </c>
      <c r="V519" s="40">
        <f>IFERROR(L519/J519,0)</f>
        <v/>
      </c>
      <c r="W519" s="29" t="inlineStr">
        <is>
          <t>Monitor performance and collect more data.</t>
        </is>
      </c>
      <c r="X519" s="29" t="inlineStr">
        <is>
          <t>Cost is below the 250 watch threshold.</t>
        </is>
      </c>
    </row>
    <row r="520">
      <c r="A520" s="29" t="inlineStr">
        <is>
          <t>average_price</t>
        </is>
      </c>
      <c r="B520" s="29" t="inlineStr">
        <is>
          <t>Medium priority</t>
        </is>
      </c>
      <c r="C520" s="29" t="inlineStr">
        <is>
          <t>average_price.csv</t>
        </is>
      </c>
      <c r="D520" s="29" t="inlineStr">
        <is>
          <t>710008316</t>
        </is>
      </c>
      <c r="E520" s="29" t="inlineStr">
        <is>
          <t>Фара передня ліва BRP Can-Am Traxter Defender HD5 HD7 HD8 HD9 HD10 2020+</t>
        </is>
      </c>
      <c r="F520" s="35" t="n">
        <v>0</v>
      </c>
      <c r="G520" s="35" t="n">
        <v>0</v>
      </c>
      <c r="H520" s="36" t="n"/>
      <c r="I520" s="37" t="n">
        <v>0</v>
      </c>
      <c r="J520" s="37" t="n">
        <v>0</v>
      </c>
      <c r="K520" s="38" t="n">
        <v>0</v>
      </c>
      <c r="L520" s="37" t="n">
        <v>0</v>
      </c>
      <c r="M520" s="37" t="n">
        <v>0</v>
      </c>
      <c r="N520" s="38" t="n">
        <v>0</v>
      </c>
      <c r="O520" s="37" t="n">
        <v>0</v>
      </c>
      <c r="P520" s="29" t="inlineStr">
        <is>
          <t>http://t0.gstatic.com/shopping?q=tbn:ANd9GcQB8XsfM9elMmyKXiA-MZA8QYPMe7k89fHz-M59_IEPIKpfP0xF9cQ9i-_kkr77uw6Xlr2h4nc</t>
        </is>
      </c>
      <c r="Q520" s="29" t="inlineStr">
        <is>
          <t>Відповідає вимогам</t>
        </is>
      </c>
      <c r="R520" s="29" t="n"/>
      <c r="S520" s="29" t="inlineStr">
        <is>
          <t>грн10 784,00</t>
        </is>
      </c>
      <c r="T520" s="29" t="inlineStr">
        <is>
          <t>UAH</t>
        </is>
      </c>
      <c r="U520" s="39" t="inlineStr">
        <is>
          <t>WATCH</t>
        </is>
      </c>
      <c r="V520" s="40">
        <f>IFERROR(L520/J520,0)</f>
        <v/>
      </c>
      <c r="W520" s="29" t="inlineStr">
        <is>
          <t>Monitor performance and collect more data.</t>
        </is>
      </c>
      <c r="X520" s="29" t="inlineStr">
        <is>
          <t>Cost is below the 250 watch threshold.</t>
        </is>
      </c>
    </row>
    <row r="521">
      <c r="A521" s="29" t="inlineStr">
        <is>
          <t>average_price</t>
        </is>
      </c>
      <c r="B521" s="29" t="inlineStr">
        <is>
          <t>Medium priority</t>
        </is>
      </c>
      <c r="C521" s="29" t="inlineStr">
        <is>
          <t>average_price.csv</t>
        </is>
      </c>
      <c r="D521" s="29" t="inlineStr">
        <is>
          <t>2ud-f330d-20-00</t>
        </is>
      </c>
      <c r="E521" s="29" t="inlineStr">
        <is>
          <t>Панель передня верхня Yamaha Grizzly 700 2018+</t>
        </is>
      </c>
      <c r="F521" s="35" t="n">
        <v>0</v>
      </c>
      <c r="G521" s="35" t="n">
        <v>0</v>
      </c>
      <c r="H521" s="36" t="n"/>
      <c r="I521" s="37" t="n">
        <v>0</v>
      </c>
      <c r="J521" s="37" t="n">
        <v>0</v>
      </c>
      <c r="K521" s="38" t="n">
        <v>0</v>
      </c>
      <c r="L521" s="37" t="n">
        <v>0</v>
      </c>
      <c r="M521" s="37" t="n">
        <v>0</v>
      </c>
      <c r="N521" s="38" t="n">
        <v>0</v>
      </c>
      <c r="O521" s="37" t="n">
        <v>0</v>
      </c>
      <c r="P521" s="29" t="inlineStr">
        <is>
          <t>http://t1.gstatic.com/shopping?q=tbn:ANd9GcQqgVCp_uj41PMhnySWeiEKAoR5QkHk4tdfojjmJazT-DqRW7ljtqnR7nd0UfLhCNMoAiZZsQ7S</t>
        </is>
      </c>
      <c r="Q521" s="29" t="inlineStr">
        <is>
          <t>Відповідає вимогам</t>
        </is>
      </c>
      <c r="R521" s="29" t="n"/>
      <c r="S521" s="29" t="inlineStr">
        <is>
          <t>грн11 694,00</t>
        </is>
      </c>
      <c r="T521" s="29" t="inlineStr">
        <is>
          <t>UAH</t>
        </is>
      </c>
      <c r="U521" s="39" t="inlineStr">
        <is>
          <t>WATCH</t>
        </is>
      </c>
      <c r="V521" s="40">
        <f>IFERROR(L521/J521,0)</f>
        <v/>
      </c>
      <c r="W521" s="29" t="inlineStr">
        <is>
          <t>Monitor performance and collect more data.</t>
        </is>
      </c>
      <c r="X521" s="29" t="inlineStr">
        <is>
          <t>Cost is below the 250 watch threshold.</t>
        </is>
      </c>
    </row>
    <row r="522">
      <c r="A522" s="29" t="inlineStr">
        <is>
          <t>average_price</t>
        </is>
      </c>
      <c r="B522" s="29" t="inlineStr">
        <is>
          <t>Medium priority</t>
        </is>
      </c>
      <c r="C522" s="29" t="inlineStr">
        <is>
          <t>average_price.csv</t>
        </is>
      </c>
      <c r="D522" s="29" t="inlineStr">
        <is>
          <t>04104-hp5-505</t>
        </is>
      </c>
      <c r="E522" s="29" t="inlineStr">
        <is>
          <t>Шестерня КПП Honda TRX 420 Rancher 2007-2008 (21T/28T)</t>
        </is>
      </c>
      <c r="F522" s="35" t="n">
        <v>0</v>
      </c>
      <c r="G522" s="35" t="n">
        <v>0</v>
      </c>
      <c r="H522" s="36" t="n"/>
      <c r="I522" s="37" t="n">
        <v>0</v>
      </c>
      <c r="J522" s="37" t="n">
        <v>0</v>
      </c>
      <c r="K522" s="38" t="n">
        <v>0</v>
      </c>
      <c r="L522" s="37" t="n">
        <v>0</v>
      </c>
      <c r="M522" s="37" t="n">
        <v>0</v>
      </c>
      <c r="N522" s="38" t="n">
        <v>0</v>
      </c>
      <c r="O522" s="37" t="n">
        <v>0</v>
      </c>
      <c r="P522" s="29" t="inlineStr">
        <is>
          <t>http://t2.gstatic.com/shopping?q=tbn:ANd9GcQ0Jt7-vA9MIfsqHi2sKsTjn0lygMzyxYp-kmEx6MGDyX1CeJ-HDtY9eV-s8BzvoomTddyFxN4y</t>
        </is>
      </c>
      <c r="Q522" s="29" t="inlineStr">
        <is>
          <t>Відповідає вимогам</t>
        </is>
      </c>
      <c r="R522" s="29" t="n"/>
      <c r="S522" s="29" t="inlineStr">
        <is>
          <t>грн15 743,00</t>
        </is>
      </c>
      <c r="T522" s="29" t="inlineStr">
        <is>
          <t>UAH</t>
        </is>
      </c>
      <c r="U522" s="39" t="inlineStr">
        <is>
          <t>WATCH</t>
        </is>
      </c>
      <c r="V522" s="40">
        <f>IFERROR(L522/J522,0)</f>
        <v/>
      </c>
      <c r="W522" s="29" t="inlineStr">
        <is>
          <t>Monitor performance and collect more data.</t>
        </is>
      </c>
      <c r="X522" s="29" t="inlineStr">
        <is>
          <t>Cost is below the 250 watch threshold.</t>
        </is>
      </c>
    </row>
    <row r="523">
      <c r="A523" s="29" t="inlineStr">
        <is>
          <t>average_price</t>
        </is>
      </c>
      <c r="B523" s="29" t="inlineStr">
        <is>
          <t>Medium priority</t>
        </is>
      </c>
      <c r="C523" s="29" t="inlineStr">
        <is>
          <t>average_price.csv</t>
        </is>
      </c>
      <c r="D523" s="29" t="inlineStr">
        <is>
          <t>705600859</t>
        </is>
      </c>
      <c r="E523" s="29" t="inlineStr">
        <is>
          <t>Гальмівний супорт задній правий BRP Can-Am Outlander Renegade G2 G2L G2S</t>
        </is>
      </c>
      <c r="F523" s="35" t="n">
        <v>0</v>
      </c>
      <c r="G523" s="35" t="n">
        <v>71</v>
      </c>
      <c r="H523" s="36" t="n">
        <v>0</v>
      </c>
      <c r="I523" s="37" t="n">
        <v>0</v>
      </c>
      <c r="J523" s="37" t="n">
        <v>0</v>
      </c>
      <c r="K523" s="38" t="n">
        <v>0</v>
      </c>
      <c r="L523" s="37" t="n">
        <v>0</v>
      </c>
      <c r="M523" s="37" t="n">
        <v>0</v>
      </c>
      <c r="N523" s="38" t="n">
        <v>0</v>
      </c>
      <c r="O523" s="37" t="n">
        <v>0</v>
      </c>
      <c r="P523" s="29" t="inlineStr">
        <is>
          <t>http://t1.gstatic.com/shopping?q=tbn:ANd9GcTewPdvWN-qyHVMTBixq577yAb9wshiUCUdnT5B-Yl3YHVGC7auCS7bohO32xIRIBrzkNlZs_kX</t>
        </is>
      </c>
      <c r="Q523" s="29" t="inlineStr">
        <is>
          <t>Відповідає вимогам</t>
        </is>
      </c>
      <c r="R523" s="29" t="n"/>
      <c r="S523" s="29" t="inlineStr">
        <is>
          <t>грн16 972,00</t>
        </is>
      </c>
      <c r="T523" s="29" t="inlineStr">
        <is>
          <t>UAH</t>
        </is>
      </c>
      <c r="U523" s="39" t="inlineStr">
        <is>
          <t>WATCH</t>
        </is>
      </c>
      <c r="V523" s="40">
        <f>IFERROR(L523/J523,0)</f>
        <v/>
      </c>
      <c r="W523" s="29" t="inlineStr">
        <is>
          <t>Monitor performance and collect more data.</t>
        </is>
      </c>
      <c r="X523" s="29" t="inlineStr">
        <is>
          <t>Cost is below the 250 watch threshold.</t>
        </is>
      </c>
    </row>
    <row r="524">
      <c r="A524" s="29" t="inlineStr">
        <is>
          <t>average_price</t>
        </is>
      </c>
      <c r="B524" s="29" t="inlineStr">
        <is>
          <t>Medium priority</t>
        </is>
      </c>
      <c r="C524" s="29" t="inlineStr">
        <is>
          <t>average_price.csv</t>
        </is>
      </c>
      <c r="D524" s="29" t="inlineStr">
        <is>
          <t>715003250</t>
        </is>
      </c>
      <c r="E524" s="29" t="inlineStr">
        <is>
          <t>Підігрів ручок і курка газу BRP Can-Am Outlander Renegade G2 G2L G2S 2012-2018</t>
        </is>
      </c>
      <c r="F524" s="35" t="n">
        <v>1</v>
      </c>
      <c r="G524" s="35" t="n">
        <v>31</v>
      </c>
      <c r="H524" s="36" t="n">
        <v>3.23</v>
      </c>
      <c r="I524" s="37" t="n">
        <v>1.47</v>
      </c>
      <c r="J524" s="37" t="n">
        <v>1.47</v>
      </c>
      <c r="K524" s="38" t="n">
        <v>0</v>
      </c>
      <c r="L524" s="37" t="n">
        <v>0</v>
      </c>
      <c r="M524" s="37" t="n">
        <v>0</v>
      </c>
      <c r="N524" s="38" t="n">
        <v>0</v>
      </c>
      <c r="O524" s="37" t="n">
        <v>0</v>
      </c>
      <c r="P524" s="29" t="inlineStr">
        <is>
          <t>http://t0.gstatic.com/shopping?q=tbn:ANd9GcQlIFS85MF7tHpYS9iIATs_s32ISUqJQNeXsqSnLFEN7pjkTYCRe7rVOTFHTLrL3WAvkK9e4Or3</t>
        </is>
      </c>
      <c r="Q524" s="29" t="inlineStr">
        <is>
          <t>Відповідає вимогам</t>
        </is>
      </c>
      <c r="R524" s="29" t="n"/>
      <c r="S524" s="29" t="inlineStr">
        <is>
          <t>грн17 927,00</t>
        </is>
      </c>
      <c r="T524" s="29" t="inlineStr">
        <is>
          <t>UAH</t>
        </is>
      </c>
      <c r="U524" s="39" t="inlineStr">
        <is>
          <t>WATCH</t>
        </is>
      </c>
      <c r="V524" s="40">
        <f>IFERROR(L524/J524,0)</f>
        <v/>
      </c>
      <c r="W524" s="29" t="inlineStr">
        <is>
          <t>Monitor performance and collect more data.</t>
        </is>
      </c>
      <c r="X524" s="29" t="inlineStr">
        <is>
          <t>Cost is below the 250 watch threshold.</t>
        </is>
      </c>
    </row>
    <row r="525">
      <c r="A525" s="29" t="inlineStr">
        <is>
          <t>average_price</t>
        </is>
      </c>
      <c r="B525" s="29" t="inlineStr">
        <is>
          <t>Medium priority</t>
        </is>
      </c>
      <c r="C525" s="29" t="inlineStr">
        <is>
          <t>average_price.csv</t>
        </is>
      </c>
      <c r="D525" s="29" t="inlineStr">
        <is>
          <t>715003552</t>
        </is>
      </c>
      <c r="E525" s="29" t="inlineStr">
        <is>
          <t>Комплект захисту ричагів BRP Can-Am Maverick X3 72"</t>
        </is>
      </c>
      <c r="F525" s="35" t="n">
        <v>11</v>
      </c>
      <c r="G525" s="35" t="n">
        <v>1551</v>
      </c>
      <c r="H525" s="36" t="n">
        <v>0.71</v>
      </c>
      <c r="I525" s="37" t="n">
        <v>4.78</v>
      </c>
      <c r="J525" s="37" t="n">
        <v>52.59</v>
      </c>
      <c r="K525" s="38" t="n">
        <v>0</v>
      </c>
      <c r="L525" s="37" t="n">
        <v>0</v>
      </c>
      <c r="M525" s="37" t="n">
        <v>0</v>
      </c>
      <c r="N525" s="38" t="n">
        <v>0</v>
      </c>
      <c r="O525" s="37" t="n">
        <v>0</v>
      </c>
      <c r="P525" s="29" t="inlineStr">
        <is>
          <t>http://t3.gstatic.com/shopping?q=tbn:ANd9GcTchhhHjchbGBGuNYWi5LNFpqBEKqT-7BW7zMhKE3_B-AFCUqonj6oAUGkMgtheo1y6zyPsPys</t>
        </is>
      </c>
      <c r="Q525" s="29" t="inlineStr">
        <is>
          <t>Відповідає вимогам</t>
        </is>
      </c>
      <c r="R525" s="29" t="n"/>
      <c r="S525" s="29" t="inlineStr">
        <is>
          <t>грн20 521,00</t>
        </is>
      </c>
      <c r="T525" s="29" t="inlineStr">
        <is>
          <t>UAH</t>
        </is>
      </c>
      <c r="U525" s="39" t="inlineStr">
        <is>
          <t>WATCH</t>
        </is>
      </c>
      <c r="V525" s="40">
        <f>IFERROR(L525/J525,0)</f>
        <v/>
      </c>
      <c r="W525" s="29" t="inlineStr">
        <is>
          <t>Monitor performance and collect more data.</t>
        </is>
      </c>
      <c r="X525" s="29" t="inlineStr">
        <is>
          <t>Cost is below the 250 watch threshold.</t>
        </is>
      </c>
    </row>
    <row r="526">
      <c r="A526" s="29" t="inlineStr">
        <is>
          <t>average_price</t>
        </is>
      </c>
      <c r="B526" s="29" t="inlineStr">
        <is>
          <t>Medium priority</t>
        </is>
      </c>
      <c r="C526" s="29" t="inlineStr">
        <is>
          <t>average_price.csv</t>
        </is>
      </c>
      <c r="D526" s="29" t="inlineStr">
        <is>
          <t>5454714-070</t>
        </is>
      </c>
      <c r="E526" s="29" t="inlineStr">
        <is>
          <t>Кожух радіатора Polaris Sportsman 850 High Lifter 2018+</t>
        </is>
      </c>
      <c r="F526" s="35" t="n">
        <v>0</v>
      </c>
      <c r="G526" s="35" t="n">
        <v>1</v>
      </c>
      <c r="H526" s="36" t="n">
        <v>0</v>
      </c>
      <c r="I526" s="37" t="n">
        <v>0</v>
      </c>
      <c r="J526" s="37" t="n">
        <v>0</v>
      </c>
      <c r="K526" s="38" t="n">
        <v>0</v>
      </c>
      <c r="L526" s="37" t="n">
        <v>0</v>
      </c>
      <c r="M526" s="37" t="n">
        <v>0</v>
      </c>
      <c r="N526" s="38" t="n">
        <v>0</v>
      </c>
      <c r="O526" s="37" t="n">
        <v>0</v>
      </c>
      <c r="P526" s="29" t="inlineStr">
        <is>
          <t>http://t0.gstatic.com/shopping?q=tbn:ANd9GcRtti9HsfaWp4AobS0hs5evrEX9sU30aoBpP9QusFtkpt02t4XRWW23OLWB4oGRAUd1RgBKSkll</t>
        </is>
      </c>
      <c r="Q526" s="29" t="inlineStr">
        <is>
          <t>Відповідає вимогам</t>
        </is>
      </c>
      <c r="R526" s="29" t="n"/>
      <c r="S526" s="29" t="inlineStr">
        <is>
          <t>грн13 741,00</t>
        </is>
      </c>
      <c r="T526" s="29" t="inlineStr">
        <is>
          <t>UAH</t>
        </is>
      </c>
      <c r="U526" s="39" t="inlineStr">
        <is>
          <t>WATCH</t>
        </is>
      </c>
      <c r="V526" s="40">
        <f>IFERROR(L526/J526,0)</f>
        <v/>
      </c>
      <c r="W526" s="29" t="inlineStr">
        <is>
          <t>Monitor performance and collect more data.</t>
        </is>
      </c>
      <c r="X526" s="29" t="inlineStr">
        <is>
          <t>Cost is below the 250 watch threshold.</t>
        </is>
      </c>
    </row>
    <row r="527">
      <c r="A527" s="29" t="inlineStr">
        <is>
          <t>average_price</t>
        </is>
      </c>
      <c r="B527" s="29" t="inlineStr">
        <is>
          <t>Medium priority</t>
        </is>
      </c>
      <c r="C527" s="29" t="inlineStr">
        <is>
          <t>average_price.csv</t>
        </is>
      </c>
      <c r="D527" s="29" t="inlineStr">
        <is>
          <t>710006854</t>
        </is>
      </c>
      <c r="E527" s="29" t="inlineStr">
        <is>
          <t>Панель приладів BRP Can-Am Outlander 850 1000, Maverick X3, Maverick Sport 1000, Defender HD10</t>
        </is>
      </c>
      <c r="F527" s="35" t="n">
        <v>1</v>
      </c>
      <c r="G527" s="35" t="n">
        <v>137</v>
      </c>
      <c r="H527" s="36" t="n">
        <v>0.73</v>
      </c>
      <c r="I527" s="37" t="n">
        <v>12.01</v>
      </c>
      <c r="J527" s="37" t="n">
        <v>12.01</v>
      </c>
      <c r="K527" s="38" t="n">
        <v>0</v>
      </c>
      <c r="L527" s="37" t="n">
        <v>0</v>
      </c>
      <c r="M527" s="37" t="n">
        <v>0</v>
      </c>
      <c r="N527" s="38" t="n">
        <v>0</v>
      </c>
      <c r="O527" s="37" t="n">
        <v>0</v>
      </c>
      <c r="P527" s="29" t="inlineStr">
        <is>
          <t>http://t0.gstatic.com/shopping?q=tbn:ANd9GcS3sZ-DPhFY9SR6szVDzckUF9uMeE-8EyQdsX3ejIpUhaLf4gRAPf1H1MqvY85mY5VJWljNw90</t>
        </is>
      </c>
      <c r="Q527" s="29" t="inlineStr">
        <is>
          <t>Відповідає вимогам</t>
        </is>
      </c>
      <c r="R527" s="29" t="n"/>
      <c r="S527" s="29" t="inlineStr">
        <is>
          <t>грн23 251,00</t>
        </is>
      </c>
      <c r="T527" s="29" t="inlineStr">
        <is>
          <t>UAH</t>
        </is>
      </c>
      <c r="U527" s="39" t="inlineStr">
        <is>
          <t>WATCH</t>
        </is>
      </c>
      <c r="V527" s="40">
        <f>IFERROR(L527/J527,0)</f>
        <v/>
      </c>
      <c r="W527" s="29" t="inlineStr">
        <is>
          <t>Monitor performance and collect more data.</t>
        </is>
      </c>
      <c r="X527" s="29" t="inlineStr">
        <is>
          <t>Cost is below the 250 watch threshold.</t>
        </is>
      </c>
    </row>
    <row r="528">
      <c r="A528" s="29" t="inlineStr">
        <is>
          <t>average_price</t>
        </is>
      </c>
      <c r="B528" s="29" t="inlineStr">
        <is>
          <t>Medium priority</t>
        </is>
      </c>
      <c r="C528" s="29" t="inlineStr">
        <is>
          <t>average_price.csv</t>
        </is>
      </c>
      <c r="D528" s="29" t="inlineStr">
        <is>
          <t>715001720</t>
        </is>
      </c>
      <c r="E528" s="29" t="inlineStr">
        <is>
          <t>Чохол для BRP Can-Am Outlander Renegade XMR G2 G2L G2S</t>
        </is>
      </c>
      <c r="F528" s="35" t="n">
        <v>2</v>
      </c>
      <c r="G528" s="35" t="n">
        <v>360</v>
      </c>
      <c r="H528" s="36" t="n">
        <v>0.5600000000000001</v>
      </c>
      <c r="I528" s="37" t="n">
        <v>9.550000000000001</v>
      </c>
      <c r="J528" s="37" t="n">
        <v>19.1</v>
      </c>
      <c r="K528" s="38" t="n">
        <v>0</v>
      </c>
      <c r="L528" s="37" t="n">
        <v>0</v>
      </c>
      <c r="M528" s="37" t="n">
        <v>0</v>
      </c>
      <c r="N528" s="38" t="n">
        <v>0</v>
      </c>
      <c r="O528" s="37" t="n">
        <v>0</v>
      </c>
      <c r="P528" s="29" t="inlineStr">
        <is>
          <t>http://t1.gstatic.com/shopping?q=tbn:ANd9GcRr1XROIC5OCEOy8P1wrbPmcbC_FcA77jIYbxJx3C0vHqDsWMa3RMkOqnsfTSHH8Ut_Yg6Dd7o</t>
        </is>
      </c>
      <c r="Q528" s="29" t="inlineStr">
        <is>
          <t>Відповідає вимогам</t>
        </is>
      </c>
      <c r="R528" s="29" t="n"/>
      <c r="S528" s="29" t="inlineStr">
        <is>
          <t>грн14 606,00</t>
        </is>
      </c>
      <c r="T528" s="29" t="inlineStr">
        <is>
          <t>UAH</t>
        </is>
      </c>
      <c r="U528" s="39" t="inlineStr">
        <is>
          <t>WATCH</t>
        </is>
      </c>
      <c r="V528" s="40">
        <f>IFERROR(L528/J528,0)</f>
        <v/>
      </c>
      <c r="W528" s="29" t="inlineStr">
        <is>
          <t>Monitor performance and collect more data.</t>
        </is>
      </c>
      <c r="X528" s="29" t="inlineStr">
        <is>
          <t>Cost is below the 250 watch threshold.</t>
        </is>
      </c>
    </row>
    <row r="529">
      <c r="A529" s="29" t="inlineStr">
        <is>
          <t>average_price</t>
        </is>
      </c>
      <c r="B529" s="29" t="inlineStr">
        <is>
          <t>Medium priority</t>
        </is>
      </c>
      <c r="C529" s="29" t="inlineStr">
        <is>
          <t>average_price.csv</t>
        </is>
      </c>
      <c r="D529" s="29" t="inlineStr">
        <is>
          <t>9290781401</t>
        </is>
      </c>
      <c r="E529" s="29" t="inlineStr">
        <is>
          <t>Шолом BRP Can-Am Pura Fade White (2XL)</t>
        </is>
      </c>
      <c r="F529" s="35" t="n">
        <v>1</v>
      </c>
      <c r="G529" s="35" t="n">
        <v>49</v>
      </c>
      <c r="H529" s="36" t="n">
        <v>2.04</v>
      </c>
      <c r="I529" s="37" t="n">
        <v>0.33</v>
      </c>
      <c r="J529" s="37" t="n">
        <v>0.33</v>
      </c>
      <c r="K529" s="38" t="n">
        <v>0</v>
      </c>
      <c r="L529" s="37" t="n">
        <v>0</v>
      </c>
      <c r="M529" s="37" t="n">
        <v>0</v>
      </c>
      <c r="N529" s="38" t="n">
        <v>0</v>
      </c>
      <c r="O529" s="37" t="n">
        <v>0</v>
      </c>
      <c r="P529" s="29" t="inlineStr">
        <is>
          <t>http://t2.gstatic.com/shopping?q=tbn:ANd9GcT-ufQlnfXz0mDatseD7Y83QvJw41PDeaQswUCRh4f-i0AqyQcWogIxFON9dlS917oyjBiknrtx</t>
        </is>
      </c>
      <c r="Q529" s="29" t="inlineStr">
        <is>
          <t>Відповідає вимогам</t>
        </is>
      </c>
      <c r="R529" s="29" t="n"/>
      <c r="S529" s="29" t="inlineStr">
        <is>
          <t>грн14 833,00</t>
        </is>
      </c>
      <c r="T529" s="29" t="inlineStr">
        <is>
          <t>UAH</t>
        </is>
      </c>
      <c r="U529" s="39" t="inlineStr">
        <is>
          <t>WATCH</t>
        </is>
      </c>
      <c r="V529" s="40">
        <f>IFERROR(L529/J529,0)</f>
        <v/>
      </c>
      <c r="W529" s="29" t="inlineStr">
        <is>
          <t>Monitor performance and collect more data.</t>
        </is>
      </c>
      <c r="X529" s="29" t="inlineStr">
        <is>
          <t>Cost is below the 250 watch threshold.</t>
        </is>
      </c>
    </row>
    <row r="530">
      <c r="A530" s="29" t="inlineStr">
        <is>
          <t>average_price</t>
        </is>
      </c>
      <c r="B530" s="29" t="inlineStr">
        <is>
          <t>Medium priority</t>
        </is>
      </c>
      <c r="C530" s="29" t="inlineStr">
        <is>
          <t>average_price.csv</t>
        </is>
      </c>
      <c r="D530" s="29" t="inlineStr">
        <is>
          <t>703500873</t>
        </is>
      </c>
      <c r="E530" s="29" t="inlineStr">
        <is>
          <t>Головна пара заднього редуктора BRP Can-Am Outlander Renegade (11-15), Commander 800 1000 (12) (10/36D)</t>
        </is>
      </c>
      <c r="F530" s="35" t="n">
        <v>3</v>
      </c>
      <c r="G530" s="35" t="n">
        <v>363</v>
      </c>
      <c r="H530" s="36" t="n">
        <v>0.83</v>
      </c>
      <c r="I530" s="37" t="n">
        <v>5.71</v>
      </c>
      <c r="J530" s="37" t="n">
        <v>17.12</v>
      </c>
      <c r="K530" s="38" t="n">
        <v>0</v>
      </c>
      <c r="L530" s="37" t="n">
        <v>0</v>
      </c>
      <c r="M530" s="37" t="n">
        <v>0</v>
      </c>
      <c r="N530" s="38" t="n">
        <v>0</v>
      </c>
      <c r="O530" s="37" t="n">
        <v>0</v>
      </c>
      <c r="P530" s="29" t="inlineStr">
        <is>
          <t>http://t3.gstatic.com/shopping?q=tbn:ANd9GcQI34ErTUxGX45zSN08ltsPouBXTrVjnS9cOTcnsrP--nJLcZCgIvlaqT-o42AJPe8_nIKHQss</t>
        </is>
      </c>
      <c r="Q530" s="29" t="inlineStr">
        <is>
          <t>Відповідає вимогам</t>
        </is>
      </c>
      <c r="R530" s="29" t="n"/>
      <c r="S530" s="29" t="inlineStr">
        <is>
          <t>грн23 842,00</t>
        </is>
      </c>
      <c r="T530" s="29" t="inlineStr">
        <is>
          <t>UAH</t>
        </is>
      </c>
      <c r="U530" s="39" t="inlineStr">
        <is>
          <t>WATCH</t>
        </is>
      </c>
      <c r="V530" s="40">
        <f>IFERROR(L530/J530,0)</f>
        <v/>
      </c>
      <c r="W530" s="29" t="inlineStr">
        <is>
          <t>Monitor performance and collect more data.</t>
        </is>
      </c>
      <c r="X530" s="29" t="inlineStr">
        <is>
          <t>Cost is below the 250 watch threshold.</t>
        </is>
      </c>
    </row>
    <row r="531">
      <c r="A531" s="29" t="inlineStr">
        <is>
          <t>average_price</t>
        </is>
      </c>
      <c r="B531" s="29" t="inlineStr">
        <is>
          <t>Medium priority</t>
        </is>
      </c>
      <c r="C531" s="29" t="inlineStr">
        <is>
          <t>average_price.csv</t>
        </is>
      </c>
      <c r="D531" s="29" t="inlineStr">
        <is>
          <t>9290401407</t>
        </is>
      </c>
      <c r="E531" s="29" t="inlineStr">
        <is>
          <t>Шолом BRP Can-Am Exome Grey (2XL)</t>
        </is>
      </c>
      <c r="F531" s="35" t="n">
        <v>47</v>
      </c>
      <c r="G531" s="35" t="n">
        <v>3704</v>
      </c>
      <c r="H531" s="36" t="n">
        <v>1.27</v>
      </c>
      <c r="I531" s="37" t="n">
        <v>5.62</v>
      </c>
      <c r="J531" s="37" t="n">
        <v>264</v>
      </c>
      <c r="K531" s="38" t="n">
        <v>1</v>
      </c>
      <c r="L531" s="37" t="n">
        <v>2789.23</v>
      </c>
      <c r="M531" s="37" t="n">
        <v>262.89</v>
      </c>
      <c r="N531" s="38" t="n">
        <v>1.04</v>
      </c>
      <c r="O531" s="37" t="n">
        <v>3506.8</v>
      </c>
      <c r="P531" s="29" t="inlineStr">
        <is>
          <t>http://t1.gstatic.com/shopping?q=tbn:ANd9GcRA_YGvlEh6_rZ_pR1804kUWjdtxBJAyNk1xxBw1zG4R0taUs3ERYrkcp3F4N63ULibh2TjA3k</t>
        </is>
      </c>
      <c r="Q531" s="29" t="inlineStr">
        <is>
          <t>Відповідає вимогам</t>
        </is>
      </c>
      <c r="R531" s="29" t="n"/>
      <c r="S531" s="29" t="inlineStr">
        <is>
          <t>грн18 519,00</t>
        </is>
      </c>
      <c r="T531" s="29" t="inlineStr">
        <is>
          <t>UAH</t>
        </is>
      </c>
      <c r="U531" s="39" t="inlineStr">
        <is>
          <t>WATCH</t>
        </is>
      </c>
      <c r="V531" s="40">
        <f>IFERROR(L531/J531,0)</f>
        <v/>
      </c>
      <c r="W531" s="29" t="inlineStr">
        <is>
          <t>Monitor performance and collect more data.</t>
        </is>
      </c>
      <c r="X531" s="29" t="inlineStr">
        <is>
          <t>Performance is below the scale and keep thresholds.</t>
        </is>
      </c>
    </row>
    <row r="532">
      <c r="A532" s="29" t="inlineStr">
        <is>
          <t>average_price</t>
        </is>
      </c>
      <c r="B532" s="29" t="inlineStr">
        <is>
          <t>Medium priority</t>
        </is>
      </c>
      <c r="C532" s="29" t="inlineStr">
        <is>
          <t>average_price.csv</t>
        </is>
      </c>
      <c r="D532" s="29" t="inlineStr">
        <is>
          <t>715001286</t>
        </is>
      </c>
      <c r="E532" s="29" t="inlineStr">
        <is>
          <t>Бампер передній Extreme для BRP Can-Am Outlander G2</t>
        </is>
      </c>
      <c r="F532" s="35" t="n">
        <v>6</v>
      </c>
      <c r="G532" s="35" t="n">
        <v>310</v>
      </c>
      <c r="H532" s="36" t="n">
        <v>1.94</v>
      </c>
      <c r="I532" s="37" t="n">
        <v>3.51</v>
      </c>
      <c r="J532" s="37" t="n">
        <v>21.06</v>
      </c>
      <c r="K532" s="38" t="n">
        <v>0</v>
      </c>
      <c r="L532" s="37" t="n">
        <v>0</v>
      </c>
      <c r="M532" s="37" t="n">
        <v>0</v>
      </c>
      <c r="N532" s="38" t="n">
        <v>0</v>
      </c>
      <c r="O532" s="37" t="n">
        <v>0</v>
      </c>
      <c r="P532" s="29" t="inlineStr">
        <is>
          <t>http://t2.gstatic.com/shopping?q=tbn:ANd9GcR_6n7Ymf921dct0nbJraDIpvg8RbXj-oDbvnMCrADjZqCtwpnsOmdFVB3vyfwv1jkfOdhC7w</t>
        </is>
      </c>
      <c r="Q532" s="29" t="inlineStr">
        <is>
          <t>Відповідає вимогам</t>
        </is>
      </c>
      <c r="R532" s="29" t="n"/>
      <c r="S532" s="29" t="inlineStr">
        <is>
          <t>грн17 973,00</t>
        </is>
      </c>
      <c r="T532" s="29" t="inlineStr">
        <is>
          <t>UAH</t>
        </is>
      </c>
      <c r="U532" s="39" t="inlineStr">
        <is>
          <t>WATCH</t>
        </is>
      </c>
      <c r="V532" s="40">
        <f>IFERROR(L532/J532,0)</f>
        <v/>
      </c>
      <c r="W532" s="29" t="inlineStr">
        <is>
          <t>Monitor performance and collect more data.</t>
        </is>
      </c>
      <c r="X532" s="29" t="inlineStr">
        <is>
          <t>Cost is below the 250 watch threshold.</t>
        </is>
      </c>
    </row>
    <row r="533">
      <c r="A533" s="29" t="inlineStr">
        <is>
          <t>average_price</t>
        </is>
      </c>
      <c r="B533" s="29" t="inlineStr">
        <is>
          <t>Medium priority</t>
        </is>
      </c>
      <c r="C533" s="29" t="inlineStr">
        <is>
          <t>average_price.csv</t>
        </is>
      </c>
      <c r="D533" s="29" t="inlineStr">
        <is>
          <t>715900429</t>
        </is>
      </c>
      <c r="E533" s="29" t="inlineStr">
        <is>
          <t xml:space="preserve">Кулак задній зовнішній BRP Can-Am Maverick 1000, Maverick Trail 700 800 1000, Maverick Sport 1000, Commander 800 1000, Traxter Defender HD5 HD7 HD8 </t>
        </is>
      </c>
      <c r="F533" s="35" t="n">
        <v>0</v>
      </c>
      <c r="G533" s="35" t="n">
        <v>5</v>
      </c>
      <c r="H533" s="36" t="n">
        <v>0</v>
      </c>
      <c r="I533" s="37" t="n">
        <v>0</v>
      </c>
      <c r="J533" s="37" t="n">
        <v>0</v>
      </c>
      <c r="K533" s="38" t="n">
        <v>0</v>
      </c>
      <c r="L533" s="37" t="n">
        <v>0</v>
      </c>
      <c r="M533" s="37" t="n">
        <v>0</v>
      </c>
      <c r="N533" s="38" t="n">
        <v>0</v>
      </c>
      <c r="O533" s="37" t="n">
        <v>0</v>
      </c>
      <c r="P533" s="29" t="inlineStr">
        <is>
          <t>http://t3.gstatic.com/shopping?q=tbn:ANd9GcT6b00nPuaD8WPN2SUYegR68oVveB_pQLHBVJ7g3q7fCRpnRULpE7MkHzkr_Lje3xgE5K5H2Jw</t>
        </is>
      </c>
      <c r="Q533" s="29" t="inlineStr">
        <is>
          <t>Відповідає вимогам</t>
        </is>
      </c>
      <c r="R533" s="29" t="n"/>
      <c r="S533" s="29" t="inlineStr">
        <is>
          <t>грн14 196,00</t>
        </is>
      </c>
      <c r="T533" s="29" t="inlineStr">
        <is>
          <t>UAH</t>
        </is>
      </c>
      <c r="U533" s="39" t="inlineStr">
        <is>
          <t>WATCH</t>
        </is>
      </c>
      <c r="V533" s="40">
        <f>IFERROR(L533/J533,0)</f>
        <v/>
      </c>
      <c r="W533" s="29" t="inlineStr">
        <is>
          <t>Monitor performance and collect more data.</t>
        </is>
      </c>
      <c r="X533" s="29" t="inlineStr">
        <is>
          <t>Cost is below the 250 watch threshold.</t>
        </is>
      </c>
    </row>
    <row r="534">
      <c r="A534" s="29" t="inlineStr">
        <is>
          <t>average_price</t>
        </is>
      </c>
      <c r="B534" s="29" t="inlineStr">
        <is>
          <t>Medium priority</t>
        </is>
      </c>
      <c r="C534" s="29" t="inlineStr">
        <is>
          <t>average_price.csv</t>
        </is>
      </c>
      <c r="D534" s="29" t="inlineStr">
        <is>
          <t>ab8-ca-8-119</t>
        </is>
      </c>
      <c r="E534" s="29" t="inlineStr">
        <is>
          <t>Посилена піввісь передня ліва BRP Can-Am Maverick XMR 1000 2014-2015</t>
        </is>
      </c>
      <c r="F534" s="35" t="n">
        <v>0</v>
      </c>
      <c r="G534" s="35" t="n">
        <v>8</v>
      </c>
      <c r="H534" s="36" t="n">
        <v>0</v>
      </c>
      <c r="I534" s="37" t="n">
        <v>0</v>
      </c>
      <c r="J534" s="37" t="n">
        <v>0</v>
      </c>
      <c r="K534" s="38" t="n">
        <v>0</v>
      </c>
      <c r="L534" s="37" t="n">
        <v>0</v>
      </c>
      <c r="M534" s="37" t="n">
        <v>0</v>
      </c>
      <c r="N534" s="38" t="n">
        <v>0</v>
      </c>
      <c r="O534" s="37" t="n">
        <v>0</v>
      </c>
      <c r="P534" s="29" t="inlineStr">
        <is>
          <t>http://t3.gstatic.com/shopping?q=tbn:ANd9GcQsxVLxeUzRjeMZ-3vFByhurDZS8TkZvVP-I4RAIxhNl7ME3Ci-Sp6_5_Wuu0hgM5VRX4IEzmK6</t>
        </is>
      </c>
      <c r="Q534" s="29" t="inlineStr">
        <is>
          <t>Відповідає вимогам</t>
        </is>
      </c>
      <c r="R534" s="29" t="n"/>
      <c r="S534" s="29" t="inlineStr">
        <is>
          <t>грн11 694,00</t>
        </is>
      </c>
      <c r="T534" s="29" t="inlineStr">
        <is>
          <t>UAH</t>
        </is>
      </c>
      <c r="U534" s="39" t="inlineStr">
        <is>
          <t>WATCH</t>
        </is>
      </c>
      <c r="V534" s="40">
        <f>IFERROR(L534/J534,0)</f>
        <v/>
      </c>
      <c r="W534" s="29" t="inlineStr">
        <is>
          <t>Monitor performance and collect more data.</t>
        </is>
      </c>
      <c r="X534" s="29" t="inlineStr">
        <is>
          <t>Cost is below the 250 watch threshold.</t>
        </is>
      </c>
    </row>
    <row r="535">
      <c r="A535" s="29" t="inlineStr">
        <is>
          <t>average_price</t>
        </is>
      </c>
      <c r="B535" s="29" t="inlineStr">
        <is>
          <t>Medium priority</t>
        </is>
      </c>
      <c r="C535" s="29" t="inlineStr">
        <is>
          <t>average_price.csv</t>
        </is>
      </c>
      <c r="D535" s="29" t="inlineStr">
        <is>
          <t>703501226</t>
        </is>
      </c>
      <c r="E535" s="29" t="inlineStr">
        <is>
          <t>Гальмівні колодки задні BRP Can-Am Maverick R</t>
        </is>
      </c>
      <c r="F535" s="35" t="n">
        <v>0</v>
      </c>
      <c r="G535" s="35" t="n">
        <v>11</v>
      </c>
      <c r="H535" s="36" t="n">
        <v>0</v>
      </c>
      <c r="I535" s="37" t="n">
        <v>0</v>
      </c>
      <c r="J535" s="37" t="n">
        <v>0</v>
      </c>
      <c r="K535" s="38" t="n">
        <v>0</v>
      </c>
      <c r="L535" s="37" t="n">
        <v>0</v>
      </c>
      <c r="M535" s="37" t="n">
        <v>0</v>
      </c>
      <c r="N535" s="38" t="n">
        <v>0</v>
      </c>
      <c r="O535" s="37" t="n">
        <v>0</v>
      </c>
      <c r="P535" s="29" t="inlineStr">
        <is>
          <t>http://t3.gstatic.com/shopping?q=tbn:ANd9GcTpZQh1Jnt4E6wZo6IdBCQoHJLsbEYN5UZHG5vx50mdUyf9kE6K9DnIy-3sbp4BAKVbgVXazuU</t>
        </is>
      </c>
      <c r="Q535" s="29" t="inlineStr">
        <is>
          <t>Відповідає вимогам</t>
        </is>
      </c>
      <c r="R535" s="29" t="n"/>
      <c r="S535" s="29" t="inlineStr">
        <is>
          <t>грн10 420,00</t>
        </is>
      </c>
      <c r="T535" s="29" t="inlineStr">
        <is>
          <t>UAH</t>
        </is>
      </c>
      <c r="U535" s="39" t="inlineStr">
        <is>
          <t>WATCH</t>
        </is>
      </c>
      <c r="V535" s="40">
        <f>IFERROR(L535/J535,0)</f>
        <v/>
      </c>
      <c r="W535" s="29" t="inlineStr">
        <is>
          <t>Monitor performance and collect more data.</t>
        </is>
      </c>
      <c r="X535" s="29" t="inlineStr">
        <is>
          <t>Cost is below the 250 watch threshold.</t>
        </is>
      </c>
    </row>
    <row r="536">
      <c r="A536" s="29" t="inlineStr">
        <is>
          <t>average_price</t>
        </is>
      </c>
      <c r="B536" s="29" t="inlineStr">
        <is>
          <t>Medium priority</t>
        </is>
      </c>
      <c r="C536" s="29" t="inlineStr">
        <is>
          <t>average_price.csv</t>
        </is>
      </c>
      <c r="D536" s="29" t="inlineStr">
        <is>
          <t>715004860</t>
        </is>
      </c>
      <c r="E536" s="29" t="inlineStr">
        <is>
          <t>Ручки дверей задні BRP Can-Am Maverick X3</t>
        </is>
      </c>
      <c r="F536" s="35" t="n">
        <v>0</v>
      </c>
      <c r="G536" s="35" t="n">
        <v>56</v>
      </c>
      <c r="H536" s="36" t="n">
        <v>0</v>
      </c>
      <c r="I536" s="37" t="n">
        <v>0</v>
      </c>
      <c r="J536" s="37" t="n">
        <v>0</v>
      </c>
      <c r="K536" s="38" t="n">
        <v>0</v>
      </c>
      <c r="L536" s="37" t="n">
        <v>0</v>
      </c>
      <c r="M536" s="37" t="n">
        <v>0</v>
      </c>
      <c r="N536" s="38" t="n">
        <v>0</v>
      </c>
      <c r="O536" s="37" t="n">
        <v>0</v>
      </c>
      <c r="P536" s="29" t="inlineStr">
        <is>
          <t>http://t1.gstatic.com/shopping?q=tbn:ANd9GcRbtydlchLMFw1gwZNN3YvryJ349PRT7ZWvXvECdcaIMcB8UBhdjYEo3B2FUA0</t>
        </is>
      </c>
      <c r="Q536" s="29" t="inlineStr">
        <is>
          <t>Відповідає вимогам</t>
        </is>
      </c>
      <c r="R536" s="29" t="n"/>
      <c r="S536" s="29" t="inlineStr">
        <is>
          <t>грн12 695,00</t>
        </is>
      </c>
      <c r="T536" s="29" t="inlineStr">
        <is>
          <t>UAH</t>
        </is>
      </c>
      <c r="U536" s="39" t="inlineStr">
        <is>
          <t>WATCH</t>
        </is>
      </c>
      <c r="V536" s="40">
        <f>IFERROR(L536/J536,0)</f>
        <v/>
      </c>
      <c r="W536" s="29" t="inlineStr">
        <is>
          <t>Monitor performance and collect more data.</t>
        </is>
      </c>
      <c r="X536" s="29" t="inlineStr">
        <is>
          <t>Cost is below the 250 watch threshold.</t>
        </is>
      </c>
    </row>
    <row r="537">
      <c r="A537" s="29" t="inlineStr">
        <is>
          <t>average_price</t>
        </is>
      </c>
      <c r="B537" s="29" t="inlineStr">
        <is>
          <t>Medium priority</t>
        </is>
      </c>
      <c r="C537" s="29" t="inlineStr">
        <is>
          <t>average_price.csv</t>
        </is>
      </c>
      <c r="D537" s="29" t="inlineStr">
        <is>
          <t>9dsv-806100-6003</t>
        </is>
      </c>
      <c r="E537" s="29" t="inlineStr">
        <is>
          <t>Кофр задній CFMoto CForce 625 (90L)</t>
        </is>
      </c>
      <c r="F537" s="35" t="n">
        <v>26</v>
      </c>
      <c r="G537" s="35" t="n">
        <v>3341</v>
      </c>
      <c r="H537" s="36" t="n">
        <v>0.78</v>
      </c>
      <c r="I537" s="37" t="n">
        <v>4.65</v>
      </c>
      <c r="J537" s="37" t="n">
        <v>121.01</v>
      </c>
      <c r="K537" s="38" t="n">
        <v>0.49</v>
      </c>
      <c r="L537" s="37" t="n">
        <v>5058.55</v>
      </c>
      <c r="M537" s="37" t="n">
        <v>247.76</v>
      </c>
      <c r="N537" s="38" t="n">
        <v>11.82</v>
      </c>
      <c r="O537" s="37" t="n">
        <v>67992.57000000001</v>
      </c>
      <c r="P537" s="29" t="inlineStr">
        <is>
          <t>http://t3.gstatic.com/shopping?q=tbn:ANd9GcTgpnZf0PTirAZIFz1ZvIdqG4Ik28gcj4kdPv2SOvq4TTv7QITI2ImT9TZX37xiZhLKhX2M_9A</t>
        </is>
      </c>
      <c r="Q537" s="29" t="inlineStr">
        <is>
          <t>Відповідає вимогам</t>
        </is>
      </c>
      <c r="R537" s="29" t="n"/>
      <c r="S537" s="29" t="inlineStr">
        <is>
          <t>грн19 702,00</t>
        </is>
      </c>
      <c r="T537" s="29" t="inlineStr">
        <is>
          <t>UAH</t>
        </is>
      </c>
      <c r="U537" s="39" t="inlineStr">
        <is>
          <t>WATCH</t>
        </is>
      </c>
      <c r="V537" s="40">
        <f>IFERROR(L537/J537,0)</f>
        <v/>
      </c>
      <c r="W537" s="29" t="inlineStr">
        <is>
          <t>Monitor performance and collect more data.</t>
        </is>
      </c>
      <c r="X537" s="29" t="inlineStr">
        <is>
          <t>Cost is below the 250 watch threshold.</t>
        </is>
      </c>
    </row>
    <row r="538">
      <c r="A538" s="29" t="inlineStr">
        <is>
          <t>average_price</t>
        </is>
      </c>
      <c r="B538" s="29" t="inlineStr">
        <is>
          <t>Medium priority</t>
        </is>
      </c>
      <c r="C538" s="29" t="inlineStr">
        <is>
          <t>average_price.csv</t>
        </is>
      </c>
      <c r="D538" s="29" t="inlineStr">
        <is>
          <t>715003879</t>
        </is>
      </c>
      <c r="E538" s="29" t="inlineStr">
        <is>
          <t>Кофр LinQ для BRP Can-Am (45L)</t>
        </is>
      </c>
      <c r="F538" s="35" t="n">
        <v>15</v>
      </c>
      <c r="G538" s="35" t="n">
        <v>2128</v>
      </c>
      <c r="H538" s="36" t="n">
        <v>0.7</v>
      </c>
      <c r="I538" s="37" t="n">
        <v>12.44</v>
      </c>
      <c r="J538" s="37" t="n">
        <v>186.54</v>
      </c>
      <c r="K538" s="38" t="n">
        <v>0</v>
      </c>
      <c r="L538" s="37" t="n">
        <v>0</v>
      </c>
      <c r="M538" s="37" t="n">
        <v>0</v>
      </c>
      <c r="N538" s="38" t="n">
        <v>0</v>
      </c>
      <c r="O538" s="37" t="n">
        <v>0</v>
      </c>
      <c r="P538" s="29" t="inlineStr">
        <is>
          <t>http://t2.gstatic.com/shopping?q=tbn:ANd9GcQjj-WNuTj4TMPefs1KT_MihPIOUW2CX0KchaQJZNFLkdWvoc6lm87C1IXrhPQ</t>
        </is>
      </c>
      <c r="Q538" s="29" t="inlineStr">
        <is>
          <t>Відповідає вимогам</t>
        </is>
      </c>
      <c r="R538" s="29" t="n"/>
      <c r="S538" s="29" t="inlineStr">
        <is>
          <t>грн16 744,00</t>
        </is>
      </c>
      <c r="T538" s="29" t="inlineStr">
        <is>
          <t>UAH</t>
        </is>
      </c>
      <c r="U538" s="39" t="inlineStr">
        <is>
          <t>WATCH</t>
        </is>
      </c>
      <c r="V538" s="40">
        <f>IFERROR(L538/J538,0)</f>
        <v/>
      </c>
      <c r="W538" s="29" t="inlineStr">
        <is>
          <t>Monitor performance and collect more data.</t>
        </is>
      </c>
      <c r="X538" s="29" t="inlineStr">
        <is>
          <t>Cost is below the 250 watch threshold.</t>
        </is>
      </c>
    </row>
    <row r="539">
      <c r="A539" s="29" t="inlineStr">
        <is>
          <t>average_price</t>
        </is>
      </c>
      <c r="B539" s="29" t="inlineStr">
        <is>
          <t>Medium priority</t>
        </is>
      </c>
      <c r="C539" s="29" t="inlineStr">
        <is>
          <t>average_price.csv</t>
        </is>
      </c>
      <c r="D539" s="29" t="inlineStr">
        <is>
          <t>420280374</t>
        </is>
      </c>
      <c r="E539" s="29" t="inlineStr">
        <is>
          <t>Щока ведучого варіатора BRP Can-Am Outlander Renegade G1 G2 G2L G2S, Commander 800 1000</t>
        </is>
      </c>
      <c r="F539" s="35" t="n">
        <v>0</v>
      </c>
      <c r="G539" s="35" t="n">
        <v>0</v>
      </c>
      <c r="H539" s="36" t="n"/>
      <c r="I539" s="37" t="n">
        <v>0</v>
      </c>
      <c r="J539" s="37" t="n">
        <v>0</v>
      </c>
      <c r="K539" s="38" t="n">
        <v>0</v>
      </c>
      <c r="L539" s="37" t="n">
        <v>0</v>
      </c>
      <c r="M539" s="37" t="n">
        <v>0</v>
      </c>
      <c r="N539" s="38" t="n">
        <v>0</v>
      </c>
      <c r="O539" s="37" t="n">
        <v>0</v>
      </c>
      <c r="P539" s="29" t="inlineStr">
        <is>
          <t>http://t3.gstatic.com/shopping?q=tbn:ANd9GcQzc_jHCVg6MmLZ_nzc5Cieb8qfFw3qp_BGWru7f5J8pl14p4ICcCCyaJejWs3XITuOo6piFcU</t>
        </is>
      </c>
      <c r="Q539" s="29" t="inlineStr">
        <is>
          <t>Відповідає вимогам</t>
        </is>
      </c>
      <c r="R539" s="29" t="n"/>
      <c r="S539" s="29" t="inlineStr">
        <is>
          <t>грн17 290,00</t>
        </is>
      </c>
      <c r="T539" s="29" t="inlineStr">
        <is>
          <t>UAH</t>
        </is>
      </c>
      <c r="U539" s="39" t="inlineStr">
        <is>
          <t>WATCH</t>
        </is>
      </c>
      <c r="V539" s="40">
        <f>IFERROR(L539/J539,0)</f>
        <v/>
      </c>
      <c r="W539" s="29" t="inlineStr">
        <is>
          <t>Monitor performance and collect more data.</t>
        </is>
      </c>
      <c r="X539" s="29" t="inlineStr">
        <is>
          <t>Cost is below the 250 watch threshold.</t>
        </is>
      </c>
    </row>
    <row r="540">
      <c r="A540" s="29" t="inlineStr">
        <is>
          <t>average_price</t>
        </is>
      </c>
      <c r="B540" s="29" t="inlineStr">
        <is>
          <t>Medium priority</t>
        </is>
      </c>
      <c r="C540" s="29" t="inlineStr">
        <is>
          <t>average_price.csv</t>
        </is>
      </c>
      <c r="D540" s="29" t="inlineStr">
        <is>
          <t>420413116</t>
        </is>
      </c>
      <c r="E540" s="29" t="inlineStr">
        <is>
          <t>Циліндр задній BRP Can-Am Outlander Renegade 1000 (12-20), Commander 1000 (11-17)</t>
        </is>
      </c>
      <c r="F540" s="35" t="n">
        <v>2</v>
      </c>
      <c r="G540" s="35" t="n">
        <v>119</v>
      </c>
      <c r="H540" s="36" t="n">
        <v>1.68</v>
      </c>
      <c r="I540" s="37" t="n">
        <v>7.5</v>
      </c>
      <c r="J540" s="37" t="n">
        <v>15</v>
      </c>
      <c r="K540" s="38" t="n">
        <v>0</v>
      </c>
      <c r="L540" s="37" t="n">
        <v>0</v>
      </c>
      <c r="M540" s="37" t="n">
        <v>0</v>
      </c>
      <c r="N540" s="38" t="n">
        <v>0</v>
      </c>
      <c r="O540" s="37" t="n">
        <v>0</v>
      </c>
      <c r="P540" s="29" t="inlineStr">
        <is>
          <t>http://t3.gstatic.com/shopping?q=tbn:ANd9GcTa5HfLX6W9q_ZY_mDbQ0wZwAq_QUiKBP-T86nCBgjNEVRV_SA16hR_WZK6Iv64YPZJ4c1Xx_U</t>
        </is>
      </c>
      <c r="Q540" s="29" t="inlineStr">
        <is>
          <t>Відповідає вимогам</t>
        </is>
      </c>
      <c r="R540" s="29" t="n"/>
      <c r="S540" s="29" t="inlineStr">
        <is>
          <t>грн26 208,00</t>
        </is>
      </c>
      <c r="T540" s="29" t="inlineStr">
        <is>
          <t>UAH</t>
        </is>
      </c>
      <c r="U540" s="39" t="inlineStr">
        <is>
          <t>WATCH</t>
        </is>
      </c>
      <c r="V540" s="40">
        <f>IFERROR(L540/J540,0)</f>
        <v/>
      </c>
      <c r="W540" s="29" t="inlineStr">
        <is>
          <t>Monitor performance and collect more data.</t>
        </is>
      </c>
      <c r="X540" s="29" t="inlineStr">
        <is>
          <t>Cost is below the 250 watch threshold.</t>
        </is>
      </c>
    </row>
    <row r="541">
      <c r="A541" s="29" t="inlineStr">
        <is>
          <t>average_price</t>
        </is>
      </c>
      <c r="B541" s="29" t="inlineStr">
        <is>
          <t>Medium priority</t>
        </is>
      </c>
      <c r="C541" s="29" t="inlineStr">
        <is>
          <t>average_price.csv</t>
        </is>
      </c>
      <c r="D541" s="29" t="inlineStr">
        <is>
          <t>705015581</t>
        </is>
      </c>
      <c r="E541" s="29" t="inlineStr">
        <is>
          <t>Крило переднє праве BRP Can-Am Maverick Trail 700 800 1000, Maverick Sport 1000 (Timeless Black)</t>
        </is>
      </c>
      <c r="F541" s="35" t="n">
        <v>1</v>
      </c>
      <c r="G541" s="35" t="n">
        <v>96</v>
      </c>
      <c r="H541" s="36" t="n">
        <v>1.04</v>
      </c>
      <c r="I541" s="37" t="n">
        <v>1.95</v>
      </c>
      <c r="J541" s="37" t="n">
        <v>1.95</v>
      </c>
      <c r="K541" s="38" t="n">
        <v>0</v>
      </c>
      <c r="L541" s="37" t="n">
        <v>0</v>
      </c>
      <c r="M541" s="37" t="n">
        <v>0</v>
      </c>
      <c r="N541" s="38" t="n">
        <v>0</v>
      </c>
      <c r="O541" s="37" t="n">
        <v>0</v>
      </c>
      <c r="P541" s="29" t="inlineStr">
        <is>
          <t>http://t1.gstatic.com/shopping?q=tbn:ANd9GcTU8ES7QzWvLGwCCZgYAD29FTabva95kdUPOAtC9K8dhRpqUAON0tf3VlrKDvoH_bWB35G5Hi9P</t>
        </is>
      </c>
      <c r="Q541" s="29" t="inlineStr">
        <is>
          <t>Відповідає вимогам</t>
        </is>
      </c>
      <c r="R541" s="29" t="n"/>
      <c r="S541" s="29" t="inlineStr">
        <is>
          <t>грн11 967,00</t>
        </is>
      </c>
      <c r="T541" s="29" t="inlineStr">
        <is>
          <t>UAH</t>
        </is>
      </c>
      <c r="U541" s="39" t="inlineStr">
        <is>
          <t>WATCH</t>
        </is>
      </c>
      <c r="V541" s="40">
        <f>IFERROR(L541/J541,0)</f>
        <v/>
      </c>
      <c r="W541" s="29" t="inlineStr">
        <is>
          <t>Monitor performance and collect more data.</t>
        </is>
      </c>
      <c r="X541" s="29" t="inlineStr">
        <is>
          <t>Cost is below the 250 watch threshold.</t>
        </is>
      </c>
    </row>
    <row r="542">
      <c r="A542" s="29" t="inlineStr">
        <is>
          <t>average_price</t>
        </is>
      </c>
      <c r="B542" s="29" t="inlineStr">
        <is>
          <t>Medium priority</t>
        </is>
      </c>
      <c r="C542" s="29" t="inlineStr">
        <is>
          <t>average_price.csv</t>
        </is>
      </c>
      <c r="D542" s="29" t="inlineStr">
        <is>
          <t>420280522</t>
        </is>
      </c>
      <c r="E542" s="29" t="inlineStr">
        <is>
          <t>Павук ведучого варіатора BRP Can-Am Outlander Renegade G1 G2 G2L G2S, Commander 800 1000</t>
        </is>
      </c>
      <c r="F542" s="35" t="n">
        <v>1</v>
      </c>
      <c r="G542" s="35" t="n">
        <v>84</v>
      </c>
      <c r="H542" s="36" t="n">
        <v>1.19</v>
      </c>
      <c r="I542" s="37" t="n">
        <v>1.15</v>
      </c>
      <c r="J542" s="37" t="n">
        <v>1.15</v>
      </c>
      <c r="K542" s="38" t="n">
        <v>0</v>
      </c>
      <c r="L542" s="37" t="n">
        <v>0</v>
      </c>
      <c r="M542" s="37" t="n">
        <v>0</v>
      </c>
      <c r="N542" s="38" t="n">
        <v>0</v>
      </c>
      <c r="O542" s="37" t="n">
        <v>0</v>
      </c>
      <c r="P542" s="29" t="inlineStr">
        <is>
          <t>http://t0.gstatic.com/shopping?q=tbn:ANd9GcQAJXX8tazQO4Prs0H37o2u2bCPcM0lIPljvtJc96GI5lNJROMRCdgae_3HP78deMhnc8cwl_uf</t>
        </is>
      </c>
      <c r="Q542" s="29" t="inlineStr">
        <is>
          <t>Відповідає вимогам</t>
        </is>
      </c>
      <c r="R542" s="29" t="n"/>
      <c r="S542" s="29" t="inlineStr">
        <is>
          <t>грн22 432,00</t>
        </is>
      </c>
      <c r="T542" s="29" t="inlineStr">
        <is>
          <t>UAH</t>
        </is>
      </c>
      <c r="U542" s="39" t="inlineStr">
        <is>
          <t>WATCH</t>
        </is>
      </c>
      <c r="V542" s="40">
        <f>IFERROR(L542/J542,0)</f>
        <v/>
      </c>
      <c r="W542" s="29" t="inlineStr">
        <is>
          <t>Monitor performance and collect more data.</t>
        </is>
      </c>
      <c r="X542" s="29" t="inlineStr">
        <is>
          <t>Cost is below the 250 watch threshold.</t>
        </is>
      </c>
    </row>
    <row r="543">
      <c r="A543" s="29" t="inlineStr">
        <is>
          <t>average_price</t>
        </is>
      </c>
      <c r="B543" s="29" t="inlineStr">
        <is>
          <t>Medium priority</t>
        </is>
      </c>
      <c r="C543" s="29" t="inlineStr">
        <is>
          <t>average_price.csv</t>
        </is>
      </c>
      <c r="D543" s="29" t="inlineStr">
        <is>
          <t>420684052</t>
        </is>
      </c>
      <c r="E543" s="29" t="inlineStr">
        <is>
          <t>Бендикс стартера BRP Can-Am Outlander 330 400</t>
        </is>
      </c>
      <c r="F543" s="35" t="n">
        <v>0</v>
      </c>
      <c r="G543" s="35" t="n">
        <v>10</v>
      </c>
      <c r="H543" s="36" t="n">
        <v>0</v>
      </c>
      <c r="I543" s="37" t="n">
        <v>0</v>
      </c>
      <c r="J543" s="37" t="n">
        <v>0</v>
      </c>
      <c r="K543" s="38" t="n">
        <v>0</v>
      </c>
      <c r="L543" s="37" t="n">
        <v>0</v>
      </c>
      <c r="M543" s="37" t="n">
        <v>0</v>
      </c>
      <c r="N543" s="38" t="n">
        <v>0</v>
      </c>
      <c r="O543" s="37" t="n">
        <v>0</v>
      </c>
      <c r="P543" s="29" t="inlineStr">
        <is>
          <t>http://t1.gstatic.com/shopping?q=tbn:ANd9GcRe5rXTPh50Q-Y9cvsoMkGR_sHzF6wzebU3vVTvWnIQgHCKXNMC774RU9PIfV02IaKJvc7hI5MB</t>
        </is>
      </c>
      <c r="Q543" s="29" t="inlineStr">
        <is>
          <t>Відповідає вимогам</t>
        </is>
      </c>
      <c r="R543" s="29" t="n"/>
      <c r="S543" s="29" t="inlineStr">
        <is>
          <t>грн15 334,00</t>
        </is>
      </c>
      <c r="T543" s="29" t="inlineStr">
        <is>
          <t>UAH</t>
        </is>
      </c>
      <c r="U543" s="39" t="inlineStr">
        <is>
          <t>WATCH</t>
        </is>
      </c>
      <c r="V543" s="40">
        <f>IFERROR(L543/J543,0)</f>
        <v/>
      </c>
      <c r="W543" s="29" t="inlineStr">
        <is>
          <t>Monitor performance and collect more data.</t>
        </is>
      </c>
      <c r="X543" s="29" t="inlineStr">
        <is>
          <t>Cost is below the 250 watch threshold.</t>
        </is>
      </c>
    </row>
    <row r="544">
      <c r="A544" s="29" t="inlineStr">
        <is>
          <t>average_price</t>
        </is>
      </c>
      <c r="B544" s="29" t="inlineStr">
        <is>
          <t>Medium priority</t>
        </is>
      </c>
      <c r="C544" s="29" t="inlineStr">
        <is>
          <t>average_price.csv</t>
        </is>
      </c>
      <c r="D544" s="29" t="inlineStr">
        <is>
          <t>715002898</t>
        </is>
      </c>
      <c r="E544" s="29" t="inlineStr">
        <is>
          <t>Дзеркала бокові BRP Can-Am Maverick X3</t>
        </is>
      </c>
      <c r="F544" s="35" t="n">
        <v>0</v>
      </c>
      <c r="G544" s="35" t="n">
        <v>742</v>
      </c>
      <c r="H544" s="36" t="n">
        <v>0</v>
      </c>
      <c r="I544" s="37" t="n">
        <v>0</v>
      </c>
      <c r="J544" s="37" t="n">
        <v>0</v>
      </c>
      <c r="K544" s="38" t="n">
        <v>0</v>
      </c>
      <c r="L544" s="37" t="n">
        <v>0</v>
      </c>
      <c r="M544" s="37" t="n">
        <v>0</v>
      </c>
      <c r="N544" s="38" t="n">
        <v>0</v>
      </c>
      <c r="O544" s="37" t="n">
        <v>0</v>
      </c>
      <c r="P544" s="29" t="inlineStr">
        <is>
          <t>http://t2.gstatic.com/shopping?q=tbn:ANd9GcRHEVx586e-yf_bH9pqmzDjce_zWZk_BzivLyEhc168u_bCZVqEbWOW99QFgtI</t>
        </is>
      </c>
      <c r="Q544" s="29" t="inlineStr">
        <is>
          <t>Відповідає вимогам</t>
        </is>
      </c>
      <c r="R544" s="29" t="n"/>
      <c r="S544" s="29" t="inlineStr">
        <is>
          <t>грн15 880,00</t>
        </is>
      </c>
      <c r="T544" s="29" t="inlineStr">
        <is>
          <t>UAH</t>
        </is>
      </c>
      <c r="U544" s="39" t="inlineStr">
        <is>
          <t>WATCH</t>
        </is>
      </c>
      <c r="V544" s="40">
        <f>IFERROR(L544/J544,0)</f>
        <v/>
      </c>
      <c r="W544" s="29" t="inlineStr">
        <is>
          <t>Monitor performance and collect more data.</t>
        </is>
      </c>
      <c r="X544" s="29" t="inlineStr">
        <is>
          <t>Cost is below the 250 watch threshold.</t>
        </is>
      </c>
    </row>
    <row r="545">
      <c r="A545" s="29" t="inlineStr">
        <is>
          <t>average_price</t>
        </is>
      </c>
      <c r="B545" s="29" t="inlineStr">
        <is>
          <t>Medium priority</t>
        </is>
      </c>
      <c r="C545" s="29" t="inlineStr">
        <is>
          <t>average_price.csv</t>
        </is>
      </c>
      <c r="D545" s="29" t="inlineStr">
        <is>
          <t>715003461</t>
        </is>
      </c>
      <c r="E545" s="29" t="inlineStr">
        <is>
          <t>Бампер передній Rancher для BRP Can-Am Outlander G2 G2L</t>
        </is>
      </c>
      <c r="F545" s="35" t="n">
        <v>12</v>
      </c>
      <c r="G545" s="35" t="n">
        <v>1241</v>
      </c>
      <c r="H545" s="36" t="n">
        <v>0.97</v>
      </c>
      <c r="I545" s="37" t="n">
        <v>3.44</v>
      </c>
      <c r="J545" s="37" t="n">
        <v>41.32</v>
      </c>
      <c r="K545" s="38" t="n">
        <v>0</v>
      </c>
      <c r="L545" s="37" t="n">
        <v>0</v>
      </c>
      <c r="M545" s="37" t="n">
        <v>0</v>
      </c>
      <c r="N545" s="38" t="n">
        <v>0</v>
      </c>
      <c r="O545" s="37" t="n">
        <v>0</v>
      </c>
      <c r="P545" s="29" t="inlineStr">
        <is>
          <t>http://t0.gstatic.com/shopping?q=tbn:ANd9GcTCxRiBztjzXtSIXBzO54OKBzviDOrcWgEYx7YubTprDFHgTpnyCwtEMGK65knHipjo8lwzbfaL</t>
        </is>
      </c>
      <c r="Q545" s="29" t="inlineStr">
        <is>
          <t>Відповідає вимогам</t>
        </is>
      </c>
      <c r="R545" s="29" t="n"/>
      <c r="S545" s="29" t="inlineStr">
        <is>
          <t>грн19 565,00</t>
        </is>
      </c>
      <c r="T545" s="29" t="inlineStr">
        <is>
          <t>UAH</t>
        </is>
      </c>
      <c r="U545" s="39" t="inlineStr">
        <is>
          <t>WATCH</t>
        </is>
      </c>
      <c r="V545" s="40">
        <f>IFERROR(L545/J545,0)</f>
        <v/>
      </c>
      <c r="W545" s="29" t="inlineStr">
        <is>
          <t>Monitor performance and collect more data.</t>
        </is>
      </c>
      <c r="X545" s="29" t="inlineStr">
        <is>
          <t>Cost is below the 250 watch threshold.</t>
        </is>
      </c>
    </row>
    <row r="546">
      <c r="A546" s="29" t="inlineStr">
        <is>
          <t>average_price</t>
        </is>
      </c>
      <c r="B546" s="29" t="inlineStr">
        <is>
          <t>Medium priority</t>
        </is>
      </c>
      <c r="C546" s="29" t="inlineStr">
        <is>
          <t>average_price.csv</t>
        </is>
      </c>
      <c r="D546" s="29" t="inlineStr">
        <is>
          <t>709201072</t>
        </is>
      </c>
      <c r="E546" s="29" t="inlineStr">
        <is>
          <t>Вентилятор BRP Can-Am Maverick R</t>
        </is>
      </c>
      <c r="F546" s="35" t="n">
        <v>2</v>
      </c>
      <c r="G546" s="35" t="n">
        <v>141</v>
      </c>
      <c r="H546" s="36" t="n">
        <v>1.42</v>
      </c>
      <c r="I546" s="37" t="n">
        <v>65.34</v>
      </c>
      <c r="J546" s="37" t="n">
        <v>130.68</v>
      </c>
      <c r="K546" s="38" t="n">
        <v>0</v>
      </c>
      <c r="L546" s="37" t="n">
        <v>0</v>
      </c>
      <c r="M546" s="37" t="n">
        <v>0</v>
      </c>
      <c r="N546" s="38" t="n">
        <v>0</v>
      </c>
      <c r="O546" s="37" t="n">
        <v>0</v>
      </c>
      <c r="P546" s="29" t="inlineStr">
        <is>
          <t>http://t1.gstatic.com/shopping?q=tbn:ANd9GcRsgguQae84p7_8EwYc9XejhGpdWvOdKPxspriYzkHcSqFiJH773vRU4yGCDWuYf6iDWTUvIvAp</t>
        </is>
      </c>
      <c r="Q546" s="29" t="inlineStr">
        <is>
          <t>Відповідає вимогам</t>
        </is>
      </c>
      <c r="R546" s="29" t="n"/>
      <c r="S546" s="29" t="inlineStr">
        <is>
          <t>грн15 061,00</t>
        </is>
      </c>
      <c r="T546" s="29" t="inlineStr">
        <is>
          <t>UAH</t>
        </is>
      </c>
      <c r="U546" s="39" t="inlineStr">
        <is>
          <t>WATCH</t>
        </is>
      </c>
      <c r="V546" s="40">
        <f>IFERROR(L546/J546,0)</f>
        <v/>
      </c>
      <c r="W546" s="29" t="inlineStr">
        <is>
          <t>Monitor performance and collect more data.</t>
        </is>
      </c>
      <c r="X546" s="29" t="inlineStr">
        <is>
          <t>Cost is below the 250 watch threshold.</t>
        </is>
      </c>
    </row>
    <row r="547">
      <c r="A547" s="29" t="inlineStr">
        <is>
          <t>average_price</t>
        </is>
      </c>
      <c r="B547" s="29" t="inlineStr">
        <is>
          <t>Medium priority</t>
        </is>
      </c>
      <c r="C547" s="29" t="inlineStr">
        <is>
          <t>average_price.csv</t>
        </is>
      </c>
      <c r="D547" s="29" t="inlineStr">
        <is>
          <t>9290401607</t>
        </is>
      </c>
      <c r="E547" s="29" t="inlineStr">
        <is>
          <t>Шолом BRP Can-Am Exome Grey (3XL)</t>
        </is>
      </c>
      <c r="F547" s="35" t="n">
        <v>0</v>
      </c>
      <c r="G547" s="35" t="n">
        <v>33</v>
      </c>
      <c r="H547" s="36" t="n">
        <v>0</v>
      </c>
      <c r="I547" s="37" t="n">
        <v>0</v>
      </c>
      <c r="J547" s="37" t="n">
        <v>0</v>
      </c>
      <c r="K547" s="38" t="n">
        <v>0</v>
      </c>
      <c r="L547" s="37" t="n">
        <v>0</v>
      </c>
      <c r="M547" s="37" t="n">
        <v>0</v>
      </c>
      <c r="N547" s="38" t="n">
        <v>0</v>
      </c>
      <c r="O547" s="37" t="n">
        <v>0</v>
      </c>
      <c r="P547" s="29" t="inlineStr">
        <is>
          <t>http://t1.gstatic.com/shopping?q=tbn:ANd9GcRA_YGvlEh6_rZ_pR1804kUWjdtxBJAyNk1xxBw1zG4R0taUs3ERYrkcp3F4N63ULibh2TjA3k</t>
        </is>
      </c>
      <c r="Q547" s="29" t="inlineStr">
        <is>
          <t>Відповідає вимогам</t>
        </is>
      </c>
      <c r="R547" s="29" t="n"/>
      <c r="S547" s="29" t="inlineStr">
        <is>
          <t>грн18 519,00</t>
        </is>
      </c>
      <c r="T547" s="29" t="inlineStr">
        <is>
          <t>UAH</t>
        </is>
      </c>
      <c r="U547" s="39" t="inlineStr">
        <is>
          <t>WATCH</t>
        </is>
      </c>
      <c r="V547" s="40">
        <f>IFERROR(L547/J547,0)</f>
        <v/>
      </c>
      <c r="W547" s="29" t="inlineStr">
        <is>
          <t>Monitor performance and collect more data.</t>
        </is>
      </c>
      <c r="X547" s="29" t="inlineStr">
        <is>
          <t>Cost is below the 250 watch threshold.</t>
        </is>
      </c>
    </row>
    <row r="548">
      <c r="A548" s="29" t="inlineStr">
        <is>
          <t>average_price</t>
        </is>
      </c>
      <c r="B548" s="29" t="inlineStr">
        <is>
          <t>Medium priority</t>
        </is>
      </c>
      <c r="C548" s="29" t="inlineStr">
        <is>
          <t>average_price.csv</t>
        </is>
      </c>
      <c r="D548" s="29" t="inlineStr">
        <is>
          <t>715005887</t>
        </is>
      </c>
      <c r="E548" s="29" t="inlineStr">
        <is>
          <t>Заднє вінілове скло BRP Can-Am Maverick Trail 700 800 1000, Maverick Sport 1000, Commander 700 1000</t>
        </is>
      </c>
      <c r="F548" s="35" t="n">
        <v>8</v>
      </c>
      <c r="G548" s="35" t="n">
        <v>228</v>
      </c>
      <c r="H548" s="36" t="n">
        <v>3.51</v>
      </c>
      <c r="I548" s="37" t="n">
        <v>8.369999999999999</v>
      </c>
      <c r="J548" s="37" t="n">
        <v>66.98</v>
      </c>
      <c r="K548" s="38" t="n">
        <v>0</v>
      </c>
      <c r="L548" s="37" t="n">
        <v>0</v>
      </c>
      <c r="M548" s="37" t="n">
        <v>0</v>
      </c>
      <c r="N548" s="38" t="n">
        <v>0</v>
      </c>
      <c r="O548" s="37" t="n">
        <v>0</v>
      </c>
      <c r="P548" s="29" t="inlineStr">
        <is>
          <t>http://t3.gstatic.com/shopping?q=tbn:ANd9GcT5CnnCc742OwRV9GCM7MgF_5cJT0d3jBXDR5fOLErf2XnRKb1JQ0Gy_tjFti4</t>
        </is>
      </c>
      <c r="Q548" s="29" t="inlineStr">
        <is>
          <t>Відповідає вимогам</t>
        </is>
      </c>
      <c r="R548" s="29" t="n"/>
      <c r="S548" s="29" t="inlineStr">
        <is>
          <t>грн10 647,00</t>
        </is>
      </c>
      <c r="T548" s="29" t="inlineStr">
        <is>
          <t>UAH</t>
        </is>
      </c>
      <c r="U548" s="39" t="inlineStr">
        <is>
          <t>WATCH</t>
        </is>
      </c>
      <c r="V548" s="40">
        <f>IFERROR(L548/J548,0)</f>
        <v/>
      </c>
      <c r="W548" s="29" t="inlineStr">
        <is>
          <t>Monitor performance and collect more data.</t>
        </is>
      </c>
      <c r="X548" s="29" t="inlineStr">
        <is>
          <t>Cost is below the 250 watch threshold.</t>
        </is>
      </c>
    </row>
    <row r="549">
      <c r="A549" s="29" t="inlineStr">
        <is>
          <t>average_price</t>
        </is>
      </c>
      <c r="B549" s="29" t="inlineStr">
        <is>
          <t>Medium priority</t>
        </is>
      </c>
      <c r="C549" s="29" t="inlineStr">
        <is>
          <t>average_price.csv</t>
        </is>
      </c>
      <c r="D549" s="29" t="inlineStr">
        <is>
          <t>706203995</t>
        </is>
      </c>
      <c r="E549" s="29" t="inlineStr">
        <is>
          <t>Ричаг передній нижній лівий BRP Can-Am Traxter Defender HD10 2020+</t>
        </is>
      </c>
      <c r="F549" s="35" t="n">
        <v>2</v>
      </c>
      <c r="G549" s="35" t="n">
        <v>65</v>
      </c>
      <c r="H549" s="36" t="n">
        <v>3.08</v>
      </c>
      <c r="I549" s="37" t="n">
        <v>9.289999999999999</v>
      </c>
      <c r="J549" s="37" t="n">
        <v>18.58</v>
      </c>
      <c r="K549" s="38" t="n">
        <v>0</v>
      </c>
      <c r="L549" s="37" t="n">
        <v>0</v>
      </c>
      <c r="M549" s="37" t="n">
        <v>0</v>
      </c>
      <c r="N549" s="38" t="n">
        <v>0</v>
      </c>
      <c r="O549" s="37" t="n">
        <v>0</v>
      </c>
      <c r="P549" s="29" t="inlineStr">
        <is>
          <t>http://t3.gstatic.com/shopping?q=tbn:ANd9GcTdOjJOVMW80bjP1dFTQTSTLTxX4fepyWd_P8450LeoSHdSGgsLT3AFEqmifbJHWR6i7G6OX29I</t>
        </is>
      </c>
      <c r="Q549" s="29" t="inlineStr">
        <is>
          <t>Відповідає вимогам</t>
        </is>
      </c>
      <c r="R549" s="29" t="n"/>
      <c r="S549" s="29" t="inlineStr">
        <is>
          <t>грн11 421,00</t>
        </is>
      </c>
      <c r="T549" s="29" t="inlineStr">
        <is>
          <t>UAH</t>
        </is>
      </c>
      <c r="U549" s="39" t="inlineStr">
        <is>
          <t>WATCH</t>
        </is>
      </c>
      <c r="V549" s="40">
        <f>IFERROR(L549/J549,0)</f>
        <v/>
      </c>
      <c r="W549" s="29" t="inlineStr">
        <is>
          <t>Monitor performance and collect more data.</t>
        </is>
      </c>
      <c r="X549" s="29" t="inlineStr">
        <is>
          <t>Cost is below the 250 watch threshold.</t>
        </is>
      </c>
    </row>
    <row r="550">
      <c r="A550" s="29" t="inlineStr">
        <is>
          <t>average_price</t>
        </is>
      </c>
      <c r="B550" s="29" t="inlineStr">
        <is>
          <t>Medium priority</t>
        </is>
      </c>
      <c r="C550" s="29" t="inlineStr">
        <is>
          <t>average_price.csv</t>
        </is>
      </c>
      <c r="D550" s="29" t="inlineStr">
        <is>
          <t>705015053</t>
        </is>
      </c>
      <c r="E550" s="29" t="inlineStr">
        <is>
          <t>Панель бокова задня ліва BRP Can-Am Commander ​700 1000 2021+</t>
        </is>
      </c>
      <c r="F550" s="35" t="n">
        <v>1</v>
      </c>
      <c r="G550" s="35" t="n">
        <v>176</v>
      </c>
      <c r="H550" s="36" t="n">
        <v>0.57</v>
      </c>
      <c r="I550" s="37" t="n">
        <v>1.43</v>
      </c>
      <c r="J550" s="37" t="n">
        <v>1.43</v>
      </c>
      <c r="K550" s="38" t="n">
        <v>0</v>
      </c>
      <c r="L550" s="37" t="n">
        <v>0</v>
      </c>
      <c r="M550" s="37" t="n">
        <v>0</v>
      </c>
      <c r="N550" s="38" t="n">
        <v>0</v>
      </c>
      <c r="O550" s="37" t="n">
        <v>0</v>
      </c>
      <c r="P550" s="29" t="inlineStr">
        <is>
          <t>http://t0.gstatic.com/shopping?q=tbn:ANd9GcS9z2rumkq3Cu2xt_muT9JqEV4tQIo8u00007QK6NjTdEr305z5q0hqWfY1LS-cwMFF_c9jjWY</t>
        </is>
      </c>
      <c r="Q550" s="29" t="inlineStr">
        <is>
          <t>Відповідає вимогам</t>
        </is>
      </c>
      <c r="R550" s="29" t="n"/>
      <c r="S550" s="29" t="inlineStr">
        <is>
          <t>грн11 967,00</t>
        </is>
      </c>
      <c r="T550" s="29" t="inlineStr">
        <is>
          <t>UAH</t>
        </is>
      </c>
      <c r="U550" s="39" t="inlineStr">
        <is>
          <t>WATCH</t>
        </is>
      </c>
      <c r="V550" s="40">
        <f>IFERROR(L550/J550,0)</f>
        <v/>
      </c>
      <c r="W550" s="29" t="inlineStr">
        <is>
          <t>Monitor performance and collect more data.</t>
        </is>
      </c>
      <c r="X550" s="29" t="inlineStr">
        <is>
          <t>Cost is below the 250 watch threshold.</t>
        </is>
      </c>
    </row>
    <row r="551">
      <c r="A551" s="29" t="inlineStr">
        <is>
          <t>average_price</t>
        </is>
      </c>
      <c r="B551" s="29" t="inlineStr">
        <is>
          <t>Medium priority</t>
        </is>
      </c>
      <c r="C551" s="29" t="inlineStr">
        <is>
          <t>average_price.csv</t>
        </is>
      </c>
      <c r="D551" s="29" t="inlineStr">
        <is>
          <t>715001929</t>
        </is>
      </c>
      <c r="E551" s="29" t="inlineStr">
        <is>
          <t>Винос радіатора BRP Can-Am Renegade G2S 2013-2022</t>
        </is>
      </c>
      <c r="F551" s="35" t="n">
        <v>9</v>
      </c>
      <c r="G551" s="35" t="n">
        <v>1169</v>
      </c>
      <c r="H551" s="36" t="n">
        <v>0.77</v>
      </c>
      <c r="I551" s="37" t="n">
        <v>8.199999999999999</v>
      </c>
      <c r="J551" s="37" t="n">
        <v>73.78</v>
      </c>
      <c r="K551" s="38" t="n">
        <v>0</v>
      </c>
      <c r="L551" s="37" t="n">
        <v>0</v>
      </c>
      <c r="M551" s="37" t="n">
        <v>0</v>
      </c>
      <c r="N551" s="38" t="n">
        <v>2.72</v>
      </c>
      <c r="O551" s="37" t="n">
        <v>2814.59</v>
      </c>
      <c r="P551" s="29" t="inlineStr">
        <is>
          <t>http://t2.gstatic.com/shopping?q=tbn:ANd9GcTjy68JI9eviApNX4ebpagzOmlFd3ee3LjykqTQIFnUgVd_X6ovfct_BT1eRg</t>
        </is>
      </c>
      <c r="Q551" s="29" t="inlineStr">
        <is>
          <t>Відповідає вимогам</t>
        </is>
      </c>
      <c r="R551" s="29" t="n"/>
      <c r="S551" s="29" t="inlineStr">
        <is>
          <t>грн28 301,00</t>
        </is>
      </c>
      <c r="T551" s="29" t="inlineStr">
        <is>
          <t>UAH</t>
        </is>
      </c>
      <c r="U551" s="39" t="inlineStr">
        <is>
          <t>WATCH</t>
        </is>
      </c>
      <c r="V551" s="40">
        <f>IFERROR(L551/J551,0)</f>
        <v/>
      </c>
      <c r="W551" s="29" t="inlineStr">
        <is>
          <t>Monitor performance and collect more data.</t>
        </is>
      </c>
      <c r="X551" s="29" t="inlineStr">
        <is>
          <t>Cost is below the 250 watch threshold.</t>
        </is>
      </c>
    </row>
    <row r="552">
      <c r="A552" s="29" t="inlineStr">
        <is>
          <t>average_price</t>
        </is>
      </c>
      <c r="B552" s="29" t="inlineStr">
        <is>
          <t>Medium priority</t>
        </is>
      </c>
      <c r="C552" s="29" t="inlineStr">
        <is>
          <t>average_price.csv</t>
        </is>
      </c>
      <c r="D552" s="29" t="inlineStr">
        <is>
          <t>37200-hn8-003</t>
        </is>
      </c>
      <c r="E552" s="29" t="inlineStr">
        <is>
          <t>Панель приладів Honda TRX 650 Rincon</t>
        </is>
      </c>
      <c r="F552" s="35" t="n">
        <v>0</v>
      </c>
      <c r="G552" s="35" t="n">
        <v>42</v>
      </c>
      <c r="H552" s="36" t="n">
        <v>0</v>
      </c>
      <c r="I552" s="37" t="n">
        <v>0</v>
      </c>
      <c r="J552" s="37" t="n">
        <v>0</v>
      </c>
      <c r="K552" s="38" t="n">
        <v>0</v>
      </c>
      <c r="L552" s="37" t="n">
        <v>0</v>
      </c>
      <c r="M552" s="37" t="n">
        <v>0</v>
      </c>
      <c r="N552" s="38" t="n">
        <v>0</v>
      </c>
      <c r="O552" s="37" t="n">
        <v>0</v>
      </c>
      <c r="P552" s="29" t="inlineStr">
        <is>
          <t>http://t0.gstatic.com/shopping?q=tbn:ANd9GcQPIf1oO4nhRMIIdenBZscIcqI5xzEqCuKVxBPWvegExfDH9L1WOt3V9WGksVUjNICpwi-YwiI</t>
        </is>
      </c>
      <c r="Q552" s="29" t="inlineStr">
        <is>
          <t>Відповідає вимогам</t>
        </is>
      </c>
      <c r="R552" s="29" t="n"/>
      <c r="S552" s="29" t="inlineStr">
        <is>
          <t>грн21 613,00</t>
        </is>
      </c>
      <c r="T552" s="29" t="inlineStr">
        <is>
          <t>UAH</t>
        </is>
      </c>
      <c r="U552" s="39" t="inlineStr">
        <is>
          <t>WATCH</t>
        </is>
      </c>
      <c r="V552" s="40">
        <f>IFERROR(L552/J552,0)</f>
        <v/>
      </c>
      <c r="W552" s="29" t="inlineStr">
        <is>
          <t>Monitor performance and collect more data.</t>
        </is>
      </c>
      <c r="X552" s="29" t="inlineStr">
        <is>
          <t>Cost is below the 250 watch threshold.</t>
        </is>
      </c>
    </row>
    <row r="553">
      <c r="A553" s="29" t="inlineStr">
        <is>
          <t>average_price</t>
        </is>
      </c>
      <c r="B553" s="29" t="inlineStr">
        <is>
          <t>Medium priority</t>
        </is>
      </c>
      <c r="C553" s="29" t="inlineStr">
        <is>
          <t>average_price.csv</t>
        </is>
      </c>
      <c r="D553" s="29" t="inlineStr">
        <is>
          <t>ab6-ca-8-232</t>
        </is>
      </c>
      <c r="E553" s="29" t="inlineStr">
        <is>
          <t>Піввісь передня ліва BRP Can-Am Outlander Renegade G2 G2S 2019+</t>
        </is>
      </c>
      <c r="F553" s="35" t="n">
        <v>6</v>
      </c>
      <c r="G553" s="35" t="n">
        <v>264</v>
      </c>
      <c r="H553" s="36" t="n">
        <v>2.27</v>
      </c>
      <c r="I553" s="37" t="n">
        <v>15.41</v>
      </c>
      <c r="J553" s="37" t="n">
        <v>92.45999999999999</v>
      </c>
      <c r="K553" s="38" t="n">
        <v>1</v>
      </c>
      <c r="L553" s="37" t="n">
        <v>4410</v>
      </c>
      <c r="M553" s="37" t="n">
        <v>92.45999999999999</v>
      </c>
      <c r="N553" s="38" t="n">
        <v>1</v>
      </c>
      <c r="O553" s="37" t="n">
        <v>4410</v>
      </c>
      <c r="P553" s="29" t="inlineStr">
        <is>
          <t>http://t0.gstatic.com/shopping?q=tbn:ANd9GcQg6NVr0AZ15xKAF30imAQ6_m-9ys6ffsmjhAh4HL0m-s57NgQ1VH8dcqvKa5XvAXNpF522t0Q</t>
        </is>
      </c>
      <c r="Q553" s="29" t="inlineStr">
        <is>
          <t>Відповідає вимогам</t>
        </is>
      </c>
      <c r="R553" s="29" t="n"/>
      <c r="S553" s="29" t="inlineStr">
        <is>
          <t>грн10 329,00</t>
        </is>
      </c>
      <c r="T553" s="29" t="inlineStr">
        <is>
          <t>UAH</t>
        </is>
      </c>
      <c r="U553" s="39" t="inlineStr">
        <is>
          <t>WATCH</t>
        </is>
      </c>
      <c r="V553" s="40">
        <f>IFERROR(L553/J553,0)</f>
        <v/>
      </c>
      <c r="W553" s="29" t="inlineStr">
        <is>
          <t>Monitor performance and collect more data.</t>
        </is>
      </c>
      <c r="X553" s="29" t="inlineStr">
        <is>
          <t>Cost is below the 250 watch threshold.</t>
        </is>
      </c>
    </row>
    <row r="554">
      <c r="A554" s="29" t="inlineStr">
        <is>
          <t>average_price</t>
        </is>
      </c>
      <c r="B554" s="29" t="inlineStr">
        <is>
          <t>Medium priority</t>
        </is>
      </c>
      <c r="C554" s="29" t="inlineStr">
        <is>
          <t>average_price.csv</t>
        </is>
      </c>
      <c r="D554" s="29" t="inlineStr">
        <is>
          <t>2635719-070</t>
        </is>
      </c>
      <c r="E554" s="29" t="inlineStr">
        <is>
          <t>Площадка багажна задня Polaris Sportsman 450 570 2015+</t>
        </is>
      </c>
      <c r="F554" s="35" t="n">
        <v>0</v>
      </c>
      <c r="G554" s="35" t="n">
        <v>141</v>
      </c>
      <c r="H554" s="36" t="n">
        <v>0</v>
      </c>
      <c r="I554" s="37" t="n">
        <v>0</v>
      </c>
      <c r="J554" s="37" t="n">
        <v>0</v>
      </c>
      <c r="K554" s="38" t="n">
        <v>0</v>
      </c>
      <c r="L554" s="37" t="n">
        <v>0</v>
      </c>
      <c r="M554" s="37" t="n">
        <v>0</v>
      </c>
      <c r="N554" s="38" t="n">
        <v>0</v>
      </c>
      <c r="O554" s="37" t="n">
        <v>0</v>
      </c>
      <c r="P554" s="29" t="inlineStr">
        <is>
          <t>http://t3.gstatic.com/shopping?q=tbn:ANd9GcSqyaJFgPp80lOBeRevJJrUz7JCyXSJIhl6KDf4JEBM1ru0YItlQTNSJkT-2xTBmt3TIzsntAjI</t>
        </is>
      </c>
      <c r="Q554" s="29" t="inlineStr">
        <is>
          <t>Відповідає вимогам</t>
        </is>
      </c>
      <c r="R554" s="29" t="n"/>
      <c r="S554" s="29" t="inlineStr">
        <is>
          <t>грн15 015,00</t>
        </is>
      </c>
      <c r="T554" s="29" t="inlineStr">
        <is>
          <t>UAH</t>
        </is>
      </c>
      <c r="U554" s="39" t="inlineStr">
        <is>
          <t>WATCH</t>
        </is>
      </c>
      <c r="V554" s="40">
        <f>IFERROR(L554/J554,0)</f>
        <v/>
      </c>
      <c r="W554" s="29" t="inlineStr">
        <is>
          <t>Monitor performance and collect more data.</t>
        </is>
      </c>
      <c r="X554" s="29" t="inlineStr">
        <is>
          <t>Cost is below the 250 watch threshold.</t>
        </is>
      </c>
    </row>
    <row r="555">
      <c r="A555" s="29" t="inlineStr">
        <is>
          <t>average_price</t>
        </is>
      </c>
      <c r="B555" s="29" t="inlineStr">
        <is>
          <t>Medium priority</t>
        </is>
      </c>
      <c r="C555" s="29" t="inlineStr">
        <is>
          <t>average_price.csv</t>
        </is>
      </c>
      <c r="D555" s="29" t="inlineStr">
        <is>
          <t>02.22700</t>
        </is>
      </c>
      <c r="E555" s="29" t="inlineStr">
        <is>
          <t>Пластиковий захист днища CFMoto CForce 800 1000</t>
        </is>
      </c>
      <c r="F555" s="35" t="n">
        <v>7</v>
      </c>
      <c r="G555" s="35" t="n">
        <v>936</v>
      </c>
      <c r="H555" s="36" t="n">
        <v>0.75</v>
      </c>
      <c r="I555" s="37" t="n">
        <v>3.81</v>
      </c>
      <c r="J555" s="37" t="n">
        <v>26.66</v>
      </c>
      <c r="K555" s="38" t="n">
        <v>0</v>
      </c>
      <c r="L555" s="37" t="n">
        <v>0</v>
      </c>
      <c r="M555" s="37" t="n">
        <v>0</v>
      </c>
      <c r="N555" s="38" t="n">
        <v>0</v>
      </c>
      <c r="O555" s="37" t="n">
        <v>0</v>
      </c>
      <c r="P555" s="29" t="inlineStr">
        <is>
          <t>http://t2.gstatic.com/shopping?q=tbn:ANd9GcTua72N1lHup3m6uHEHiiqqSI4slfIjkBxHLX9ucUEV8nsCm0dKbN9Ya6mRHYKCz_qAZ2N5Oqo</t>
        </is>
      </c>
      <c r="Q555" s="29" t="inlineStr">
        <is>
          <t>Відповідає вимогам</t>
        </is>
      </c>
      <c r="R555" s="29" t="n"/>
      <c r="S555" s="29" t="inlineStr">
        <is>
          <t>грн19 565,00</t>
        </is>
      </c>
      <c r="T555" s="29" t="inlineStr">
        <is>
          <t>UAH</t>
        </is>
      </c>
      <c r="U555" s="39" t="inlineStr">
        <is>
          <t>WATCH</t>
        </is>
      </c>
      <c r="V555" s="40">
        <f>IFERROR(L555/J555,0)</f>
        <v/>
      </c>
      <c r="W555" s="29" t="inlineStr">
        <is>
          <t>Monitor performance and collect more data.</t>
        </is>
      </c>
      <c r="X555" s="29" t="inlineStr">
        <is>
          <t>Cost is below the 250 watch threshold.</t>
        </is>
      </c>
    </row>
    <row r="556">
      <c r="A556" s="29" t="inlineStr">
        <is>
          <t>average_price</t>
        </is>
      </c>
      <c r="B556" s="29" t="inlineStr">
        <is>
          <t>Medium priority</t>
        </is>
      </c>
      <c r="C556" s="29" t="inlineStr">
        <is>
          <t>average_price.csv</t>
        </is>
      </c>
      <c r="D556" s="29" t="inlineStr">
        <is>
          <t>705402008</t>
        </is>
      </c>
      <c r="E556" s="29" t="inlineStr">
        <is>
          <t>Піввісь передня ліва BRP Can-Am Maverick Trail 800 1000</t>
        </is>
      </c>
      <c r="F556" s="35" t="n">
        <v>1</v>
      </c>
      <c r="G556" s="35" t="n">
        <v>117</v>
      </c>
      <c r="H556" s="36" t="n">
        <v>0.85</v>
      </c>
      <c r="I556" s="37" t="n">
        <v>4.46</v>
      </c>
      <c r="J556" s="37" t="n">
        <v>4.46</v>
      </c>
      <c r="K556" s="38" t="n">
        <v>0</v>
      </c>
      <c r="L556" s="37" t="n">
        <v>0</v>
      </c>
      <c r="M556" s="37" t="n">
        <v>0</v>
      </c>
      <c r="N556" s="38" t="n">
        <v>0.01</v>
      </c>
      <c r="O556" s="37" t="n">
        <v>29.72</v>
      </c>
      <c r="P556" s="29" t="inlineStr">
        <is>
          <t>http://t2.gstatic.com/shopping?q=tbn:ANd9GcSmfVRvsYH9Su-OLPL9QmzFWhp9-7UXIUWcUXfJ7Kr3JajuZ7KTt7ONwNEvQdE5L-p_uqDkBVju</t>
        </is>
      </c>
      <c r="Q556" s="29" t="inlineStr">
        <is>
          <t>Відповідає вимогам</t>
        </is>
      </c>
      <c r="R556" s="29" t="n"/>
      <c r="S556" s="29" t="inlineStr">
        <is>
          <t>грн13 832,00</t>
        </is>
      </c>
      <c r="T556" s="29" t="inlineStr">
        <is>
          <t>UAH</t>
        </is>
      </c>
      <c r="U556" s="39" t="inlineStr">
        <is>
          <t>WATCH</t>
        </is>
      </c>
      <c r="V556" s="40">
        <f>IFERROR(L556/J556,0)</f>
        <v/>
      </c>
      <c r="W556" s="29" t="inlineStr">
        <is>
          <t>Monitor performance and collect more data.</t>
        </is>
      </c>
      <c r="X556" s="29" t="inlineStr">
        <is>
          <t>Cost is below the 250 watch threshold.</t>
        </is>
      </c>
    </row>
    <row r="557">
      <c r="A557" s="29" t="inlineStr">
        <is>
          <t>average_price</t>
        </is>
      </c>
      <c r="B557" s="29" t="inlineStr">
        <is>
          <t>Medium priority</t>
        </is>
      </c>
      <c r="C557" s="29" t="inlineStr">
        <is>
          <t>average_price.csv</t>
        </is>
      </c>
      <c r="D557" s="29" t="inlineStr">
        <is>
          <t>2204958</t>
        </is>
      </c>
      <c r="E557" s="29" t="inlineStr">
        <is>
          <t>Поршень стандарт Polaris Sportsman Scrambler 850</t>
        </is>
      </c>
      <c r="F557" s="35" t="n">
        <v>0</v>
      </c>
      <c r="G557" s="35" t="n">
        <v>7</v>
      </c>
      <c r="H557" s="36" t="n">
        <v>0</v>
      </c>
      <c r="I557" s="37" t="n">
        <v>0</v>
      </c>
      <c r="J557" s="37" t="n">
        <v>0</v>
      </c>
      <c r="K557" s="38" t="n">
        <v>0</v>
      </c>
      <c r="L557" s="37" t="n">
        <v>0</v>
      </c>
      <c r="M557" s="37" t="n">
        <v>0</v>
      </c>
      <c r="N557" s="38" t="n">
        <v>0</v>
      </c>
      <c r="O557" s="37" t="n">
        <v>0</v>
      </c>
      <c r="P557" s="29" t="inlineStr">
        <is>
          <t>http://t3.gstatic.com/shopping?q=tbn:ANd9GcTnSd2aQZ3NIJaofGEwf-QoRgrvU1zDrD4d1ZHpbQpmuX-i9IwBE-tf1Lm9Z6Srx4nuPCxqP4kq</t>
        </is>
      </c>
      <c r="Q557" s="29" t="inlineStr">
        <is>
          <t>Відповідає вимогам</t>
        </is>
      </c>
      <c r="R557" s="29" t="n"/>
      <c r="S557" s="29" t="inlineStr">
        <is>
          <t>грн11 876,00</t>
        </is>
      </c>
      <c r="T557" s="29" t="inlineStr">
        <is>
          <t>UAH</t>
        </is>
      </c>
      <c r="U557" s="39" t="inlineStr">
        <is>
          <t>WATCH</t>
        </is>
      </c>
      <c r="V557" s="40">
        <f>IFERROR(L557/J557,0)</f>
        <v/>
      </c>
      <c r="W557" s="29" t="inlineStr">
        <is>
          <t>Monitor performance and collect more data.</t>
        </is>
      </c>
      <c r="X557" s="29" t="inlineStr">
        <is>
          <t>Cost is below the 250 watch threshold.</t>
        </is>
      </c>
    </row>
    <row r="558">
      <c r="A558" s="29" t="inlineStr">
        <is>
          <t>average_price</t>
        </is>
      </c>
      <c r="B558" s="29" t="inlineStr">
        <is>
          <t>Medium priority</t>
        </is>
      </c>
      <c r="C558" s="29" t="inlineStr">
        <is>
          <t>average_price.csv</t>
        </is>
      </c>
      <c r="D558" s="29" t="inlineStr">
        <is>
          <t>2881193</t>
        </is>
      </c>
      <c r="E558" s="29" t="inlineStr">
        <is>
          <t>Кофр для Polaris RZR 900 1000</t>
        </is>
      </c>
      <c r="F558" s="35" t="n">
        <v>0</v>
      </c>
      <c r="G558" s="35" t="n">
        <v>116</v>
      </c>
      <c r="H558" s="36" t="n">
        <v>0</v>
      </c>
      <c r="I558" s="37" t="n">
        <v>0</v>
      </c>
      <c r="J558" s="37" t="n">
        <v>0</v>
      </c>
      <c r="K558" s="38" t="n">
        <v>0</v>
      </c>
      <c r="L558" s="37" t="n">
        <v>0</v>
      </c>
      <c r="M558" s="37" t="n">
        <v>0</v>
      </c>
      <c r="N558" s="38" t="n">
        <v>0</v>
      </c>
      <c r="O558" s="37" t="n">
        <v>0</v>
      </c>
      <c r="P558" s="29" t="inlineStr">
        <is>
          <t>http://t1.gstatic.com/shopping?q=tbn:ANd9GcSzdzYs3UHjocTEMZhXVJE4haWzLO1aXQ46qCQfBnmumXtWsb38AEbtxhETlw</t>
        </is>
      </c>
      <c r="Q558" s="29" t="inlineStr">
        <is>
          <t>Відповідає вимогам</t>
        </is>
      </c>
      <c r="R558" s="29" t="n"/>
      <c r="S558" s="29" t="inlineStr">
        <is>
          <t>грн20 157,00</t>
        </is>
      </c>
      <c r="T558" s="29" t="inlineStr">
        <is>
          <t>UAH</t>
        </is>
      </c>
      <c r="U558" s="39" t="inlineStr">
        <is>
          <t>WATCH</t>
        </is>
      </c>
      <c r="V558" s="40">
        <f>IFERROR(L558/J558,0)</f>
        <v/>
      </c>
      <c r="W558" s="29" t="inlineStr">
        <is>
          <t>Monitor performance and collect more data.</t>
        </is>
      </c>
      <c r="X558" s="29" t="inlineStr">
        <is>
          <t>Cost is below the 250 watch threshold.</t>
        </is>
      </c>
    </row>
    <row r="559">
      <c r="A559" s="29" t="inlineStr">
        <is>
          <t>average_price</t>
        </is>
      </c>
      <c r="B559" s="29" t="inlineStr">
        <is>
          <t>Medium priority</t>
        </is>
      </c>
      <c r="C559" s="29" t="inlineStr">
        <is>
          <t>average_price.csv</t>
        </is>
      </c>
      <c r="D559" s="29" t="inlineStr">
        <is>
          <t>2208421</t>
        </is>
      </c>
      <c r="E559" s="29" t="inlineStr">
        <is>
          <t>Піввісь задня Polaris RZR Pro XP 2020+</t>
        </is>
      </c>
      <c r="F559" s="35" t="n">
        <v>6</v>
      </c>
      <c r="G559" s="35" t="n">
        <v>128</v>
      </c>
      <c r="H559" s="36" t="n">
        <v>4.69</v>
      </c>
      <c r="I559" s="37" t="n">
        <v>10.17</v>
      </c>
      <c r="J559" s="37" t="n">
        <v>61</v>
      </c>
      <c r="K559" s="38" t="n">
        <v>0</v>
      </c>
      <c r="L559" s="37" t="n">
        <v>0</v>
      </c>
      <c r="M559" s="37" t="n">
        <v>0</v>
      </c>
      <c r="N559" s="38" t="n">
        <v>0</v>
      </c>
      <c r="O559" s="37" t="n">
        <v>0</v>
      </c>
      <c r="P559" s="29" t="inlineStr">
        <is>
          <t>http://t0.gstatic.com/shopping?q=tbn:ANd9GcQUgMp-JG9dvWMk5gCvi-pcKyysbg-N37MXh-tswbbQ0mhzs6VNj9Y2jwzqDjJFR8ZEc7olGXSv</t>
        </is>
      </c>
      <c r="Q559" s="29" t="inlineStr">
        <is>
          <t>Відповідає вимогам</t>
        </is>
      </c>
      <c r="R559" s="29" t="n"/>
      <c r="S559" s="29" t="inlineStr">
        <is>
          <t>грн11 375,00</t>
        </is>
      </c>
      <c r="T559" s="29" t="inlineStr">
        <is>
          <t>UAH</t>
        </is>
      </c>
      <c r="U559" s="39" t="inlineStr">
        <is>
          <t>WATCH</t>
        </is>
      </c>
      <c r="V559" s="40">
        <f>IFERROR(L559/J559,0)</f>
        <v/>
      </c>
      <c r="W559" s="29" t="inlineStr">
        <is>
          <t>Monitor performance and collect more data.</t>
        </is>
      </c>
      <c r="X559" s="29" t="inlineStr">
        <is>
          <t>Cost is below the 250 watch threshold.</t>
        </is>
      </c>
    </row>
    <row r="560">
      <c r="A560" s="29" t="inlineStr">
        <is>
          <t>average_price</t>
        </is>
      </c>
      <c r="B560" s="29" t="inlineStr">
        <is>
          <t>Medium priority</t>
        </is>
      </c>
      <c r="C560" s="29" t="inlineStr">
        <is>
          <t>average_price.csv</t>
        </is>
      </c>
      <c r="D560" s="29" t="inlineStr">
        <is>
          <t>25-7051</t>
        </is>
      </c>
      <c r="E560" s="29" t="inlineStr">
        <is>
          <t>Ремкомплект КПП BRP Can-Am Outlander Renegade ​​G1 G2 G2L G2S</t>
        </is>
      </c>
      <c r="F560" s="35" t="n">
        <v>6</v>
      </c>
      <c r="G560" s="35" t="n">
        <v>257</v>
      </c>
      <c r="H560" s="36" t="n">
        <v>2.33</v>
      </c>
      <c r="I560" s="37" t="n">
        <v>40.56</v>
      </c>
      <c r="J560" s="37" t="n">
        <v>243.36</v>
      </c>
      <c r="K560" s="38" t="n">
        <v>0.33</v>
      </c>
      <c r="L560" s="37" t="n">
        <v>258</v>
      </c>
      <c r="M560" s="37" t="n">
        <v>730.08</v>
      </c>
      <c r="N560" s="38" t="n">
        <v>0.33</v>
      </c>
      <c r="O560" s="37" t="n">
        <v>258</v>
      </c>
      <c r="P560" s="29" t="inlineStr">
        <is>
          <t>http://t1.gstatic.com/shopping?q=tbn:ANd9GcSVXHRfHFIOxfy_bSE4MGb007ab3ohwaFmcDDZFfYXlWYLwJxf00wgd7driV7htX4mxgNXS0M4</t>
        </is>
      </c>
      <c r="Q560" s="29" t="inlineStr">
        <is>
          <t>Відповідає вимогам</t>
        </is>
      </c>
      <c r="R560" s="29" t="n"/>
      <c r="S560" s="29" t="inlineStr">
        <is>
          <t>грн10 374,00</t>
        </is>
      </c>
      <c r="T560" s="29" t="inlineStr">
        <is>
          <t>UAH</t>
        </is>
      </c>
      <c r="U560" s="39" t="inlineStr">
        <is>
          <t>WATCH</t>
        </is>
      </c>
      <c r="V560" s="40">
        <f>IFERROR(L560/J560,0)</f>
        <v/>
      </c>
      <c r="W560" s="29" t="inlineStr">
        <is>
          <t>Monitor performance and collect more data.</t>
        </is>
      </c>
      <c r="X560" s="29" t="inlineStr">
        <is>
          <t>Cost is below the 250 watch threshold.</t>
        </is>
      </c>
    </row>
    <row r="561">
      <c r="A561" s="29" t="inlineStr">
        <is>
          <t>average_price</t>
        </is>
      </c>
      <c r="B561" s="29" t="inlineStr">
        <is>
          <t>Medium priority</t>
        </is>
      </c>
      <c r="C561" s="29" t="inlineStr">
        <is>
          <t>average_price.csv</t>
        </is>
      </c>
      <c r="D561" s="29" t="inlineStr">
        <is>
          <t>1205014</t>
        </is>
      </c>
      <c r="E561" s="29" t="inlineStr">
        <is>
          <t>Помпа водяного насоса Polaris RZR 1000, Xpedition, RZR Pro XP, General 1000</t>
        </is>
      </c>
      <c r="F561" s="35" t="n">
        <v>2</v>
      </c>
      <c r="G561" s="35" t="n">
        <v>20</v>
      </c>
      <c r="H561" s="36" t="n">
        <v>10</v>
      </c>
      <c r="I561" s="37" t="n">
        <v>1.68</v>
      </c>
      <c r="J561" s="37" t="n">
        <v>3.36</v>
      </c>
      <c r="K561" s="38" t="n">
        <v>0</v>
      </c>
      <c r="L561" s="37" t="n">
        <v>0</v>
      </c>
      <c r="M561" s="37" t="n">
        <v>0</v>
      </c>
      <c r="N561" s="38" t="n">
        <v>0</v>
      </c>
      <c r="O561" s="37" t="n">
        <v>0</v>
      </c>
      <c r="P561" s="29" t="inlineStr">
        <is>
          <t>http://t0.gstatic.com/shopping?q=tbn:ANd9GcSMHuVkwPF9BhpBOhwxmBQyVUgtRWWUmAsiW2RSyq23i5vuD_yDBkKHKRnI4UCATf-jK-0R9_u1</t>
        </is>
      </c>
      <c r="Q561" s="29" t="inlineStr">
        <is>
          <t>Відповідає вимогам</t>
        </is>
      </c>
      <c r="R561" s="29" t="n"/>
      <c r="S561" s="29" t="inlineStr">
        <is>
          <t>грн14 697,00</t>
        </is>
      </c>
      <c r="T561" s="29" t="inlineStr">
        <is>
          <t>UAH</t>
        </is>
      </c>
      <c r="U561" s="39" t="inlineStr">
        <is>
          <t>WATCH</t>
        </is>
      </c>
      <c r="V561" s="40">
        <f>IFERROR(L561/J561,0)</f>
        <v/>
      </c>
      <c r="W561" s="29" t="inlineStr">
        <is>
          <t>Monitor performance and collect more data.</t>
        </is>
      </c>
      <c r="X561" s="29" t="inlineStr">
        <is>
          <t>Cost is below the 250 watch threshold.</t>
        </is>
      </c>
    </row>
    <row r="562">
      <c r="A562" s="29" t="inlineStr">
        <is>
          <t>average_price</t>
        </is>
      </c>
      <c r="B562" s="29" t="inlineStr">
        <is>
          <t>Medium priority</t>
        </is>
      </c>
      <c r="C562" s="29" t="inlineStr">
        <is>
          <t>average_price.csv</t>
        </is>
      </c>
      <c r="D562" s="29" t="inlineStr">
        <is>
          <t>710005730</t>
        </is>
      </c>
      <c r="E562" s="29" t="inlineStr">
        <is>
          <t>Фара передня права BRP Can-Am Traxter Defender HD5 HD8 HD10</t>
        </is>
      </c>
      <c r="F562" s="35" t="n">
        <v>0</v>
      </c>
      <c r="G562" s="35" t="n">
        <v>54</v>
      </c>
      <c r="H562" s="36" t="n">
        <v>0</v>
      </c>
      <c r="I562" s="37" t="n">
        <v>0</v>
      </c>
      <c r="J562" s="37" t="n">
        <v>0</v>
      </c>
      <c r="K562" s="38" t="n">
        <v>0</v>
      </c>
      <c r="L562" s="37" t="n">
        <v>0</v>
      </c>
      <c r="M562" s="37" t="n">
        <v>0</v>
      </c>
      <c r="N562" s="38" t="n">
        <v>0</v>
      </c>
      <c r="O562" s="37" t="n">
        <v>0</v>
      </c>
      <c r="P562" s="29" t="inlineStr">
        <is>
          <t>http://t3.gstatic.com/shopping?q=tbn:ANd9GcShj8qhO4jmNqRvo1Y4d1KVwhZIWLb-LHx1pR3t9CEyqV-i2Cggc3S69SUKWP9xS92fGKLlxA</t>
        </is>
      </c>
      <c r="Q562" s="29" t="inlineStr">
        <is>
          <t>Відповідає вимогам</t>
        </is>
      </c>
      <c r="R562" s="29" t="n"/>
      <c r="S562" s="29" t="inlineStr">
        <is>
          <t>грн12 240,00</t>
        </is>
      </c>
      <c r="T562" s="29" t="inlineStr">
        <is>
          <t>UAH</t>
        </is>
      </c>
      <c r="U562" s="39" t="inlineStr">
        <is>
          <t>WATCH</t>
        </is>
      </c>
      <c r="V562" s="40">
        <f>IFERROR(L562/J562,0)</f>
        <v/>
      </c>
      <c r="W562" s="29" t="inlineStr">
        <is>
          <t>Monitor performance and collect more data.</t>
        </is>
      </c>
      <c r="X562" s="29" t="inlineStr">
        <is>
          <t>Cost is below the 250 watch threshold.</t>
        </is>
      </c>
    </row>
    <row r="563">
      <c r="A563" s="29" t="inlineStr">
        <is>
          <t>average_price</t>
        </is>
      </c>
      <c r="B563" s="29" t="inlineStr">
        <is>
          <t>Medium priority</t>
        </is>
      </c>
      <c r="C563" s="29" t="inlineStr">
        <is>
          <t>average_price.csv</t>
        </is>
      </c>
      <c r="D563" s="29" t="inlineStr">
        <is>
          <t>3024355</t>
        </is>
      </c>
      <c r="E563" s="29" t="inlineStr">
        <is>
          <t>Шатун Polaris RZR 1000, Ranger 1000, Xpedition, Pro XD, General 1000</t>
        </is>
      </c>
      <c r="F563" s="35" t="n">
        <v>0</v>
      </c>
      <c r="G563" s="35" t="n">
        <v>57</v>
      </c>
      <c r="H563" s="36" t="n">
        <v>0</v>
      </c>
      <c r="I563" s="37" t="n">
        <v>0</v>
      </c>
      <c r="J563" s="37" t="n">
        <v>0</v>
      </c>
      <c r="K563" s="38" t="n">
        <v>0</v>
      </c>
      <c r="L563" s="37" t="n">
        <v>0</v>
      </c>
      <c r="M563" s="37" t="n">
        <v>0</v>
      </c>
      <c r="N563" s="38" t="n">
        <v>0</v>
      </c>
      <c r="O563" s="37" t="n">
        <v>0</v>
      </c>
      <c r="P563" s="29" t="inlineStr">
        <is>
          <t>http://t3.gstatic.com/shopping?q=tbn:ANd9GcRlYlJ0FdL9nuNL_WgJwUA2S7DeRV51lm1I45eBbdbUwAQlWAZ87DDZ5a9tOUXHeG4KkONEabo</t>
        </is>
      </c>
      <c r="Q563" s="29" t="inlineStr">
        <is>
          <t>Відповідає вимогам</t>
        </is>
      </c>
      <c r="R563" s="29" t="n"/>
      <c r="S563" s="29" t="inlineStr">
        <is>
          <t>грн10 238,00</t>
        </is>
      </c>
      <c r="T563" s="29" t="inlineStr">
        <is>
          <t>UAH</t>
        </is>
      </c>
      <c r="U563" s="39" t="inlineStr">
        <is>
          <t>WATCH</t>
        </is>
      </c>
      <c r="V563" s="40">
        <f>IFERROR(L563/J563,0)</f>
        <v/>
      </c>
      <c r="W563" s="29" t="inlineStr">
        <is>
          <t>Monitor performance and collect more data.</t>
        </is>
      </c>
      <c r="X563" s="29" t="inlineStr">
        <is>
          <t>Cost is below the 250 watch threshold.</t>
        </is>
      </c>
    </row>
    <row r="564">
      <c r="A564" s="29" t="inlineStr">
        <is>
          <t>average_price</t>
        </is>
      </c>
      <c r="B564" s="29" t="inlineStr">
        <is>
          <t>Medium priority</t>
        </is>
      </c>
      <c r="C564" s="29" t="inlineStr">
        <is>
          <t>average_price.csv</t>
        </is>
      </c>
      <c r="D564" s="29" t="inlineStr">
        <is>
          <t>705212339</t>
        </is>
      </c>
      <c r="E564" s="29" t="inlineStr">
        <is>
          <t>Бампер передній BRP Can-Am Outlander G3 (Liquid Titan)</t>
        </is>
      </c>
      <c r="F564" s="35" t="n">
        <v>0</v>
      </c>
      <c r="G564" s="35" t="n">
        <v>42</v>
      </c>
      <c r="H564" s="36" t="n">
        <v>0</v>
      </c>
      <c r="I564" s="37" t="n">
        <v>0</v>
      </c>
      <c r="J564" s="37" t="n">
        <v>0</v>
      </c>
      <c r="K564" s="38" t="n">
        <v>0</v>
      </c>
      <c r="L564" s="37" t="n">
        <v>0</v>
      </c>
      <c r="M564" s="37" t="n">
        <v>0</v>
      </c>
      <c r="N564" s="38" t="n">
        <v>0</v>
      </c>
      <c r="O564" s="37" t="n">
        <v>0</v>
      </c>
      <c r="P564" s="29" t="inlineStr">
        <is>
          <t>http://t1.gstatic.com/shopping?q=tbn:ANd9GcRuds2xAQrZLtoYY3VCf7HVe5jxn0MCzt-N5NwjrBivPizK9TtCDjoRqK_Vj1H8I24P3W6CC9bv</t>
        </is>
      </c>
      <c r="Q564" s="29" t="inlineStr">
        <is>
          <t>Відповідає вимогам</t>
        </is>
      </c>
      <c r="R564" s="29" t="n"/>
      <c r="S564" s="29" t="inlineStr">
        <is>
          <t>грн20 339,00</t>
        </is>
      </c>
      <c r="T564" s="29" t="inlineStr">
        <is>
          <t>UAH</t>
        </is>
      </c>
      <c r="U564" s="39" t="inlineStr">
        <is>
          <t>WATCH</t>
        </is>
      </c>
      <c r="V564" s="40">
        <f>IFERROR(L564/J564,0)</f>
        <v/>
      </c>
      <c r="W564" s="29" t="inlineStr">
        <is>
          <t>Monitor performance and collect more data.</t>
        </is>
      </c>
      <c r="X564" s="29" t="inlineStr">
        <is>
          <t>Cost is below the 250 watch threshold.</t>
        </is>
      </c>
    </row>
    <row r="565">
      <c r="A565" s="29" t="inlineStr">
        <is>
          <t>average_price</t>
        </is>
      </c>
      <c r="B565" s="29" t="inlineStr">
        <is>
          <t>Medium priority</t>
        </is>
      </c>
      <c r="C565" s="29" t="inlineStr">
        <is>
          <t>average_price.csv</t>
        </is>
      </c>
      <c r="D565" s="29" t="inlineStr">
        <is>
          <t>706003033</t>
        </is>
      </c>
      <c r="E565" s="29" t="inlineStr">
        <is>
          <t>Амортизатор задній BRP Can-Am Outlander G2 570 650 850 1000 2019+</t>
        </is>
      </c>
      <c r="F565" s="35" t="n">
        <v>6</v>
      </c>
      <c r="G565" s="35" t="n">
        <v>629</v>
      </c>
      <c r="H565" s="36" t="n">
        <v>0.95</v>
      </c>
      <c r="I565" s="37" t="n">
        <v>6.64</v>
      </c>
      <c r="J565" s="37" t="n">
        <v>39.86</v>
      </c>
      <c r="K565" s="38" t="n">
        <v>0</v>
      </c>
      <c r="L565" s="37" t="n">
        <v>0</v>
      </c>
      <c r="M565" s="37" t="n">
        <v>0</v>
      </c>
      <c r="N565" s="38" t="n">
        <v>0</v>
      </c>
      <c r="O565" s="37" t="n">
        <v>0</v>
      </c>
      <c r="P565" s="29" t="inlineStr">
        <is>
          <t>http://t3.gstatic.com/shopping?q=tbn:ANd9GcTVF4C64_-spETRdks-I3sL35fYOJII-fzL_iFYuA5ipuCY_Ve46D0NaKAH83Mkx0frugmP_RII</t>
        </is>
      </c>
      <c r="Q565" s="29" t="inlineStr">
        <is>
          <t>Відповідає вимогам</t>
        </is>
      </c>
      <c r="R565" s="29" t="n"/>
      <c r="S565" s="29" t="inlineStr">
        <is>
          <t>грн10 147,00</t>
        </is>
      </c>
      <c r="T565" s="29" t="inlineStr">
        <is>
          <t>UAH</t>
        </is>
      </c>
      <c r="U565" s="39" t="inlineStr">
        <is>
          <t>WATCH</t>
        </is>
      </c>
      <c r="V565" s="40">
        <f>IFERROR(L565/J565,0)</f>
        <v/>
      </c>
      <c r="W565" s="29" t="inlineStr">
        <is>
          <t>Monitor performance and collect more data.</t>
        </is>
      </c>
      <c r="X565" s="29" t="inlineStr">
        <is>
          <t>Cost is below the 250 watch threshold.</t>
        </is>
      </c>
    </row>
    <row r="566">
      <c r="A566" s="29" t="inlineStr">
        <is>
          <t>average_price</t>
        </is>
      </c>
      <c r="B566" s="29" t="inlineStr">
        <is>
          <t>Medium priority</t>
        </is>
      </c>
      <c r="C566" s="29" t="inlineStr">
        <is>
          <t>average_price.csv</t>
        </is>
      </c>
      <c r="D566" s="29" t="inlineStr">
        <is>
          <t>9291401693</t>
        </is>
      </c>
      <c r="E566" s="29" t="inlineStr">
        <is>
          <t>Шолом BRP Can-Am Exome Open Face (3XL)</t>
        </is>
      </c>
      <c r="F566" s="35" t="n">
        <v>2</v>
      </c>
      <c r="G566" s="35" t="n">
        <v>1348</v>
      </c>
      <c r="H566" s="36" t="n">
        <v>0.15</v>
      </c>
      <c r="I566" s="37" t="n">
        <v>0.85</v>
      </c>
      <c r="J566" s="37" t="n">
        <v>1.7</v>
      </c>
      <c r="K566" s="38" t="n">
        <v>0</v>
      </c>
      <c r="L566" s="37" t="n">
        <v>0</v>
      </c>
      <c r="M566" s="37" t="n">
        <v>0</v>
      </c>
      <c r="N566" s="38" t="n">
        <v>0</v>
      </c>
      <c r="O566" s="37" t="n">
        <v>0</v>
      </c>
      <c r="P566" s="29" t="inlineStr">
        <is>
          <t>http://t0.gstatic.com/shopping?q=tbn:ANd9GcRuaDUnorL4aQcsjMucxYb9sLk0JmnTyuTiyfKpfibkHWSOg9Du6Un1HceaauB5_q1qdeAQ6Kv9</t>
        </is>
      </c>
      <c r="Q566" s="29" t="inlineStr">
        <is>
          <t>Відповідає вимогам</t>
        </is>
      </c>
      <c r="R566" s="29" t="n"/>
      <c r="S566" s="29" t="inlineStr">
        <is>
          <t>грн10 966,00</t>
        </is>
      </c>
      <c r="T566" s="29" t="inlineStr">
        <is>
          <t>UAH</t>
        </is>
      </c>
      <c r="U566" s="39" t="inlineStr">
        <is>
          <t>WATCH</t>
        </is>
      </c>
      <c r="V566" s="40">
        <f>IFERROR(L566/J566,0)</f>
        <v/>
      </c>
      <c r="W566" s="29" t="inlineStr">
        <is>
          <t>Monitor performance and collect more data.</t>
        </is>
      </c>
      <c r="X566" s="29" t="inlineStr">
        <is>
          <t>Cost is below the 250 watch threshold.</t>
        </is>
      </c>
    </row>
    <row r="567">
      <c r="A567" s="29" t="inlineStr">
        <is>
          <t>average_price</t>
        </is>
      </c>
      <c r="B567" s="29" t="inlineStr">
        <is>
          <t>Medium priority</t>
        </is>
      </c>
      <c r="C567" s="29" t="inlineStr">
        <is>
          <t>average_price.csv</t>
        </is>
      </c>
      <c r="D567" s="29" t="inlineStr">
        <is>
          <t>710008108</t>
        </is>
      </c>
      <c r="E567" s="29" t="inlineStr">
        <is>
          <t>Панель приладів BRP Can-Am Outlander G2 G3L (22-23), Renegade G2S (23), Maverick X3 (23)</t>
        </is>
      </c>
      <c r="F567" s="35" t="n">
        <v>3</v>
      </c>
      <c r="G567" s="35" t="n">
        <v>183</v>
      </c>
      <c r="H567" s="36" t="n">
        <v>1.64</v>
      </c>
      <c r="I567" s="37" t="n">
        <v>2.17</v>
      </c>
      <c r="J567" s="37" t="n">
        <v>6.52</v>
      </c>
      <c r="K567" s="38" t="n">
        <v>0</v>
      </c>
      <c r="L567" s="37" t="n">
        <v>0</v>
      </c>
      <c r="M567" s="37" t="n">
        <v>0</v>
      </c>
      <c r="N567" s="38" t="n">
        <v>0</v>
      </c>
      <c r="O567" s="37" t="n">
        <v>0</v>
      </c>
      <c r="P567" s="29" t="inlineStr">
        <is>
          <t>http://t3.gstatic.com/shopping?q=tbn:ANd9GcQw-BY88AZ9ASbzhIMm4zlP8U4bMfLTk5Kim_0B7CMMeT9xzbjJ6hGehITFmIRCWpmTln18RyQ</t>
        </is>
      </c>
      <c r="Q567" s="29" t="inlineStr">
        <is>
          <t>Відповідає вимогам</t>
        </is>
      </c>
      <c r="R567" s="29" t="n"/>
      <c r="S567" s="29" t="inlineStr">
        <is>
          <t>грн21 067,00</t>
        </is>
      </c>
      <c r="T567" s="29" t="inlineStr">
        <is>
          <t>UAH</t>
        </is>
      </c>
      <c r="U567" s="39" t="inlineStr">
        <is>
          <t>WATCH</t>
        </is>
      </c>
      <c r="V567" s="40">
        <f>IFERROR(L567/J567,0)</f>
        <v/>
      </c>
      <c r="W567" s="29" t="inlineStr">
        <is>
          <t>Monitor performance and collect more data.</t>
        </is>
      </c>
      <c r="X567" s="29" t="inlineStr">
        <is>
          <t>Cost is below the 250 watch threshold.</t>
        </is>
      </c>
    </row>
    <row r="568">
      <c r="A568" s="29" t="inlineStr">
        <is>
          <t>average_price</t>
        </is>
      </c>
      <c r="B568" s="29" t="inlineStr">
        <is>
          <t>Medium priority</t>
        </is>
      </c>
      <c r="C568" s="29" t="inlineStr">
        <is>
          <t>average_price.csv</t>
        </is>
      </c>
      <c r="D568" s="29" t="inlineStr">
        <is>
          <t>02.23600</t>
        </is>
      </c>
      <c r="E568" s="29" t="inlineStr">
        <is>
          <t>Алюмінієвий захист днища BRP Can-Am Outlander G2 Max 2019-2024</t>
        </is>
      </c>
      <c r="F568" s="35" t="n">
        <v>0</v>
      </c>
      <c r="G568" s="35" t="n">
        <v>14</v>
      </c>
      <c r="H568" s="36" t="n">
        <v>0</v>
      </c>
      <c r="I568" s="37" t="n">
        <v>0</v>
      </c>
      <c r="J568" s="37" t="n">
        <v>0</v>
      </c>
      <c r="K568" s="38" t="n">
        <v>0</v>
      </c>
      <c r="L568" s="37" t="n">
        <v>0</v>
      </c>
      <c r="M568" s="37" t="n">
        <v>0</v>
      </c>
      <c r="N568" s="38" t="n">
        <v>0</v>
      </c>
      <c r="O568" s="37" t="n">
        <v>0</v>
      </c>
      <c r="P568" s="29" t="inlineStr">
        <is>
          <t>http://t1.gstatic.com/shopping?q=tbn:ANd9GcSzyrhfY6v2wdYsD5bbQj2EP0LHutDzvC1zVOn7iTDRw9Nj7JiQUjKx0FCDTnWFzrPHTl_AXA</t>
        </is>
      </c>
      <c r="Q568" s="29" t="inlineStr">
        <is>
          <t>Відповідає вимогам</t>
        </is>
      </c>
      <c r="R568" s="29" t="n"/>
      <c r="S568" s="29" t="inlineStr">
        <is>
          <t>грн26 845,00</t>
        </is>
      </c>
      <c r="T568" s="29" t="inlineStr">
        <is>
          <t>UAH</t>
        </is>
      </c>
      <c r="U568" s="39" t="inlineStr">
        <is>
          <t>WATCH</t>
        </is>
      </c>
      <c r="V568" s="40">
        <f>IFERROR(L568/J568,0)</f>
        <v/>
      </c>
      <c r="W568" s="29" t="inlineStr">
        <is>
          <t>Monitor performance and collect more data.</t>
        </is>
      </c>
      <c r="X568" s="29" t="inlineStr">
        <is>
          <t>Cost is below the 250 watch threshold.</t>
        </is>
      </c>
    </row>
    <row r="569">
      <c r="A569" s="29" t="inlineStr">
        <is>
          <t>average_price</t>
        </is>
      </c>
      <c r="B569" s="29" t="inlineStr">
        <is>
          <t>Medium priority</t>
        </is>
      </c>
      <c r="C569" s="29" t="inlineStr">
        <is>
          <t>average_price.csv</t>
        </is>
      </c>
      <c r="D569" s="29" t="inlineStr">
        <is>
          <t>705011327</t>
        </is>
      </c>
      <c r="E569" s="29" t="inlineStr">
        <is>
          <t>Панель бокова передня ліва BRP Can-Am Maverick Trail 800 1000, Maverick Sport 1000 2018-2020 (White)</t>
        </is>
      </c>
      <c r="F569" s="35" t="n">
        <v>0</v>
      </c>
      <c r="G569" s="35" t="n">
        <v>80</v>
      </c>
      <c r="H569" s="36" t="n">
        <v>0</v>
      </c>
      <c r="I569" s="37" t="n">
        <v>0</v>
      </c>
      <c r="J569" s="37" t="n">
        <v>0</v>
      </c>
      <c r="K569" s="38" t="n">
        <v>0</v>
      </c>
      <c r="L569" s="37" t="n">
        <v>0</v>
      </c>
      <c r="M569" s="37" t="n">
        <v>0</v>
      </c>
      <c r="N569" s="38" t="n">
        <v>0</v>
      </c>
      <c r="O569" s="37" t="n">
        <v>0</v>
      </c>
      <c r="P569" s="29" t="inlineStr">
        <is>
          <t>http://t3.gstatic.com/shopping?q=tbn:ANd9GcSnAQYSWSs-dZomU3MM1f5NcWL5rwt-EkkYwqm8jwr30rG94fIhT3beqiy9Ko9lu96QmeVwKGQ</t>
        </is>
      </c>
      <c r="Q569" s="29" t="inlineStr">
        <is>
          <t>Відповідає вимогам</t>
        </is>
      </c>
      <c r="R569" s="29" t="n"/>
      <c r="S569" s="29" t="inlineStr">
        <is>
          <t>грн11 967,00</t>
        </is>
      </c>
      <c r="T569" s="29" t="inlineStr">
        <is>
          <t>UAH</t>
        </is>
      </c>
      <c r="U569" s="39" t="inlineStr">
        <is>
          <t>WATCH</t>
        </is>
      </c>
      <c r="V569" s="40">
        <f>IFERROR(L569/J569,0)</f>
        <v/>
      </c>
      <c r="W569" s="29" t="inlineStr">
        <is>
          <t>Monitor performance and collect more data.</t>
        </is>
      </c>
      <c r="X569" s="29" t="inlineStr">
        <is>
          <t>Cost is below the 250 watch threshold.</t>
        </is>
      </c>
    </row>
    <row r="570">
      <c r="A570" s="29" t="inlineStr">
        <is>
          <t>average_price</t>
        </is>
      </c>
      <c r="B570" s="29" t="inlineStr">
        <is>
          <t>Medium priority</t>
        </is>
      </c>
      <c r="C570" s="29" t="inlineStr">
        <is>
          <t>average_price.csv</t>
        </is>
      </c>
      <c r="D570" s="29" t="inlineStr">
        <is>
          <t>715004866</t>
        </is>
      </c>
      <c r="E570" s="29" t="inlineStr">
        <is>
          <t>Пластина положення куліси КПП BRP Can-Am Maverick X3</t>
        </is>
      </c>
      <c r="F570" s="35" t="n">
        <v>0</v>
      </c>
      <c r="G570" s="35" t="n">
        <v>165</v>
      </c>
      <c r="H570" s="36" t="n">
        <v>0</v>
      </c>
      <c r="I570" s="37" t="n">
        <v>0</v>
      </c>
      <c r="J570" s="37" t="n">
        <v>0</v>
      </c>
      <c r="K570" s="38" t="n">
        <v>0</v>
      </c>
      <c r="L570" s="37" t="n">
        <v>0</v>
      </c>
      <c r="M570" s="37" t="n">
        <v>0</v>
      </c>
      <c r="N570" s="38" t="n">
        <v>0</v>
      </c>
      <c r="O570" s="37" t="n">
        <v>0</v>
      </c>
      <c r="P570" s="29" t="inlineStr">
        <is>
          <t>http://t2.gstatic.com/shopping?q=tbn:ANd9GcQzsENnh8FCE_mJvtkfDZ1bbSP9jm0KS3qTHpP0shM0aLuWrdylepO33RluQw</t>
        </is>
      </c>
      <c r="Q570" s="29" t="inlineStr">
        <is>
          <t>Відповідає вимогам</t>
        </is>
      </c>
      <c r="R570" s="29" t="n"/>
      <c r="S570" s="29" t="inlineStr">
        <is>
          <t>грн10 010,00</t>
        </is>
      </c>
      <c r="T570" s="29" t="inlineStr">
        <is>
          <t>UAH</t>
        </is>
      </c>
      <c r="U570" s="39" t="inlineStr">
        <is>
          <t>WATCH</t>
        </is>
      </c>
      <c r="V570" s="40">
        <f>IFERROR(L570/J570,0)</f>
        <v/>
      </c>
      <c r="W570" s="29" t="inlineStr">
        <is>
          <t>Monitor performance and collect more data.</t>
        </is>
      </c>
      <c r="X570" s="29" t="inlineStr">
        <is>
          <t>Cost is below the 250 watch threshold.</t>
        </is>
      </c>
    </row>
    <row r="571">
      <c r="A571" s="29" t="inlineStr">
        <is>
          <t>average_price</t>
        </is>
      </c>
      <c r="B571" s="29" t="inlineStr">
        <is>
          <t>Medium priority</t>
        </is>
      </c>
      <c r="C571" s="29" t="inlineStr">
        <is>
          <t>average_price.csv</t>
        </is>
      </c>
      <c r="D571" s="29" t="inlineStr">
        <is>
          <t>6p0946</t>
        </is>
      </c>
      <c r="E571" s="29" t="inlineStr">
        <is>
          <t>Шина ITP Terra Hook 32×10-15 8PR</t>
        </is>
      </c>
      <c r="F571" s="35" t="n">
        <v>3</v>
      </c>
      <c r="G571" s="35" t="n">
        <v>132</v>
      </c>
      <c r="H571" s="36" t="n">
        <v>2.27</v>
      </c>
      <c r="I571" s="37" t="n">
        <v>0.93</v>
      </c>
      <c r="J571" s="37" t="n">
        <v>2.78</v>
      </c>
      <c r="K571" s="38" t="n">
        <v>0</v>
      </c>
      <c r="L571" s="37" t="n">
        <v>0</v>
      </c>
      <c r="M571" s="37" t="n">
        <v>0</v>
      </c>
      <c r="N571" s="38" t="n">
        <v>0</v>
      </c>
      <c r="O571" s="37" t="n">
        <v>0</v>
      </c>
      <c r="P571" s="29" t="inlineStr">
        <is>
          <t>http://t1.gstatic.com/shopping?q=tbn:ANd9GcT3I_-ktgoMaAX8wa2DhYnzKHHgn6FbYlsoYG_XBUYOKJ8LZWkmoBDYVHpAgcuJO-TKb6nyhTwZ</t>
        </is>
      </c>
      <c r="Q571" s="29" t="inlineStr">
        <is>
          <t>Відповідає вимогам</t>
        </is>
      </c>
      <c r="R571" s="29" t="n"/>
      <c r="S571" s="29" t="inlineStr">
        <is>
          <t>грн10 784,00</t>
        </is>
      </c>
      <c r="T571" s="29" t="inlineStr">
        <is>
          <t>UAH</t>
        </is>
      </c>
      <c r="U571" s="39" t="inlineStr">
        <is>
          <t>WATCH</t>
        </is>
      </c>
      <c r="V571" s="40">
        <f>IFERROR(L571/J571,0)</f>
        <v/>
      </c>
      <c r="W571" s="29" t="inlineStr">
        <is>
          <t>Monitor performance and collect more data.</t>
        </is>
      </c>
      <c r="X571" s="29" t="inlineStr">
        <is>
          <t>Cost is below the 250 watch threshold.</t>
        </is>
      </c>
    </row>
    <row r="572">
      <c r="A572" s="29" t="inlineStr">
        <is>
          <t>average_price</t>
        </is>
      </c>
      <c r="B572" s="29" t="inlineStr">
        <is>
          <t>Medium priority</t>
        </is>
      </c>
      <c r="C572" s="29" t="inlineStr">
        <is>
          <t>average_price.csv</t>
        </is>
      </c>
      <c r="D572" s="29" t="inlineStr">
        <is>
          <t>420665941</t>
        </is>
      </c>
      <c r="E572" s="29" t="inlineStr">
        <is>
          <t>Датчик холостого ходу BRP Can-Am, Sea-Doo, Ski-Doo</t>
        </is>
      </c>
      <c r="F572" s="35" t="n">
        <v>0</v>
      </c>
      <c r="G572" s="35" t="n">
        <v>1</v>
      </c>
      <c r="H572" s="36" t="n">
        <v>0</v>
      </c>
      <c r="I572" s="37" t="n">
        <v>0</v>
      </c>
      <c r="J572" s="37" t="n">
        <v>0</v>
      </c>
      <c r="K572" s="38" t="n">
        <v>0</v>
      </c>
      <c r="L572" s="37" t="n">
        <v>0</v>
      </c>
      <c r="M572" s="37" t="n">
        <v>0</v>
      </c>
      <c r="N572" s="38" t="n">
        <v>0</v>
      </c>
      <c r="O572" s="37" t="n">
        <v>0</v>
      </c>
      <c r="P572" s="29" t="inlineStr">
        <is>
          <t>http://t2.gstatic.com/shopping?q=tbn:ANd9GcQtbQJYNLVMIvhDKnS4D5AO-pxK1PJ6rYWD_z2jINN4w8bIxt0q7FVVRt_0gb041AS8297DPJkd</t>
        </is>
      </c>
      <c r="Q572" s="29" t="inlineStr">
        <is>
          <t>Відповідає вимогам</t>
        </is>
      </c>
      <c r="R572" s="29" t="n"/>
      <c r="S572" s="29" t="inlineStr">
        <is>
          <t>грн10 147,00</t>
        </is>
      </c>
      <c r="T572" s="29" t="inlineStr">
        <is>
          <t>UAH</t>
        </is>
      </c>
      <c r="U572" s="39" t="inlineStr">
        <is>
          <t>WATCH</t>
        </is>
      </c>
      <c r="V572" s="40">
        <f>IFERROR(L572/J572,0)</f>
        <v/>
      </c>
      <c r="W572" s="29" t="inlineStr">
        <is>
          <t>Monitor performance and collect more data.</t>
        </is>
      </c>
      <c r="X572" s="29" t="inlineStr">
        <is>
          <t>Cost is below the 250 watch threshold.</t>
        </is>
      </c>
    </row>
    <row r="573">
      <c r="A573" s="29" t="inlineStr">
        <is>
          <t>average_price</t>
        </is>
      </c>
      <c r="B573" s="29" t="inlineStr">
        <is>
          <t>Medium priority</t>
        </is>
      </c>
      <c r="C573" s="29" t="inlineStr">
        <is>
          <t>average_price.csv</t>
        </is>
      </c>
      <c r="D573" s="29" t="inlineStr">
        <is>
          <t>706005772</t>
        </is>
      </c>
      <c r="E573" s="29" t="inlineStr">
        <is>
          <t>Ричаг задній правий BRP Can-Am Maverick X3 64"</t>
        </is>
      </c>
      <c r="F573" s="35" t="n">
        <v>0</v>
      </c>
      <c r="G573" s="35" t="n">
        <v>0</v>
      </c>
      <c r="H573" s="36" t="n"/>
      <c r="I573" s="37" t="n">
        <v>0</v>
      </c>
      <c r="J573" s="37" t="n">
        <v>0</v>
      </c>
      <c r="K573" s="38" t="n">
        <v>0</v>
      </c>
      <c r="L573" s="37" t="n">
        <v>0</v>
      </c>
      <c r="M573" s="37" t="n">
        <v>0</v>
      </c>
      <c r="N573" s="38" t="n">
        <v>0</v>
      </c>
      <c r="O573" s="37" t="n">
        <v>0</v>
      </c>
      <c r="P573" s="29" t="inlineStr">
        <is>
          <t>http://t3.gstatic.com/shopping?q=tbn:ANd9GcS_I7bbxEbxe316RUeCmtOCpODTpVSmc7OWSGkXUQ3wqEANT9XO0kznmDNY9ezNM1UnudgoA8I</t>
        </is>
      </c>
      <c r="Q573" s="29" t="inlineStr">
        <is>
          <t>Відповідає вимогам</t>
        </is>
      </c>
      <c r="R573" s="29" t="n"/>
      <c r="S573" s="29" t="inlineStr">
        <is>
          <t>грн19 338,00</t>
        </is>
      </c>
      <c r="T573" s="29" t="inlineStr">
        <is>
          <t>UAH</t>
        </is>
      </c>
      <c r="U573" s="39" t="inlineStr">
        <is>
          <t>WATCH</t>
        </is>
      </c>
      <c r="V573" s="40">
        <f>IFERROR(L573/J573,0)</f>
        <v/>
      </c>
      <c r="W573" s="29" t="inlineStr">
        <is>
          <t>Monitor performance and collect more data.</t>
        </is>
      </c>
      <c r="X573" s="29" t="inlineStr">
        <is>
          <t>Cost is below the 250 watch threshold.</t>
        </is>
      </c>
    </row>
    <row r="574">
      <c r="A574" s="29" t="inlineStr">
        <is>
          <t>average_price</t>
        </is>
      </c>
      <c r="B574" s="29" t="inlineStr">
        <is>
          <t>Medium priority</t>
        </is>
      </c>
      <c r="C574" s="29" t="inlineStr">
        <is>
          <t>average_price.csv</t>
        </is>
      </c>
      <c r="D574" s="29" t="inlineStr">
        <is>
          <t>705400913</t>
        </is>
      </c>
      <c r="E574" s="29" t="inlineStr">
        <is>
          <t>Карданний вал передній BRP Can-Am Outlander Renegade G2 G2L G2S</t>
        </is>
      </c>
      <c r="F574" s="35" t="n">
        <v>0</v>
      </c>
      <c r="G574" s="35" t="n">
        <v>107</v>
      </c>
      <c r="H574" s="36" t="n">
        <v>0</v>
      </c>
      <c r="I574" s="37" t="n">
        <v>0</v>
      </c>
      <c r="J574" s="37" t="n">
        <v>0</v>
      </c>
      <c r="K574" s="38" t="n">
        <v>0</v>
      </c>
      <c r="L574" s="37" t="n">
        <v>0</v>
      </c>
      <c r="M574" s="37" t="n">
        <v>0</v>
      </c>
      <c r="N574" s="38" t="n">
        <v>0</v>
      </c>
      <c r="O574" s="37" t="n">
        <v>0</v>
      </c>
      <c r="P574" s="29" t="inlineStr">
        <is>
          <t>http://t2.gstatic.com/shopping?q=tbn:ANd9GcRU14WZ4GM0wWHF9SKne-FU42tR0kUVWnVegKmvZUrLlI58a69Xb_HEkpBKh7lhcRRwFyeNGpnZ</t>
        </is>
      </c>
      <c r="Q574" s="29" t="inlineStr">
        <is>
          <t>Відповідає вимогам</t>
        </is>
      </c>
      <c r="R574" s="29" t="n"/>
      <c r="S574" s="29" t="inlineStr">
        <is>
          <t>грн11 921,00</t>
        </is>
      </c>
      <c r="T574" s="29" t="inlineStr">
        <is>
          <t>UAH</t>
        </is>
      </c>
      <c r="U574" s="39" t="inlineStr">
        <is>
          <t>WATCH</t>
        </is>
      </c>
      <c r="V574" s="40">
        <f>IFERROR(L574/J574,0)</f>
        <v/>
      </c>
      <c r="W574" s="29" t="inlineStr">
        <is>
          <t>Monitor performance and collect more data.</t>
        </is>
      </c>
      <c r="X574" s="29" t="inlineStr">
        <is>
          <t>Cost is below the 250 watch threshold.</t>
        </is>
      </c>
    </row>
    <row r="575">
      <c r="A575" s="29" t="inlineStr">
        <is>
          <t>average_price</t>
        </is>
      </c>
      <c r="B575" s="29" t="inlineStr">
        <is>
          <t>Medium priority</t>
        </is>
      </c>
      <c r="C575" s="29" t="inlineStr">
        <is>
          <t>average_price.csv</t>
        </is>
      </c>
      <c r="D575" s="29" t="inlineStr">
        <is>
          <t>43150-hn8-006</t>
        </is>
      </c>
      <c r="E575" s="29" t="inlineStr">
        <is>
          <t>Гальмівний супорт задній Honda TRX 420 500 520 650 680</t>
        </is>
      </c>
      <c r="F575" s="35" t="n">
        <v>1</v>
      </c>
      <c r="G575" s="35" t="n">
        <v>3</v>
      </c>
      <c r="H575" s="36" t="n">
        <v>33.33</v>
      </c>
      <c r="I575" s="37" t="n">
        <v>3.32</v>
      </c>
      <c r="J575" s="37" t="n">
        <v>3.32</v>
      </c>
      <c r="K575" s="38" t="n">
        <v>0</v>
      </c>
      <c r="L575" s="37" t="n">
        <v>0</v>
      </c>
      <c r="M575" s="37" t="n">
        <v>0</v>
      </c>
      <c r="N575" s="38" t="n">
        <v>0</v>
      </c>
      <c r="O575" s="37" t="n">
        <v>0</v>
      </c>
      <c r="P575" s="29" t="inlineStr">
        <is>
          <t>http://t3.gstatic.com/shopping?q=tbn:ANd9GcQk6Zx3ovhP5fU0erSF__nXjz6jzFfc6YsH3whCkQOCdeN2oI3c8tKihwQ_HAwhACzBrCyDuw</t>
        </is>
      </c>
      <c r="Q575" s="29" t="inlineStr">
        <is>
          <t>Відповідає вимогам</t>
        </is>
      </c>
      <c r="R575" s="29" t="n"/>
      <c r="S575" s="29" t="inlineStr">
        <is>
          <t>грн14 287,00</t>
        </is>
      </c>
      <c r="T575" s="29" t="inlineStr">
        <is>
          <t>UAH</t>
        </is>
      </c>
      <c r="U575" s="39" t="inlineStr">
        <is>
          <t>WATCH</t>
        </is>
      </c>
      <c r="V575" s="40">
        <f>IFERROR(L575/J575,0)</f>
        <v/>
      </c>
      <c r="W575" s="29" t="inlineStr">
        <is>
          <t>Monitor performance and collect more data.</t>
        </is>
      </c>
      <c r="X575" s="29" t="inlineStr">
        <is>
          <t>Cost is below the 250 watch threshold.</t>
        </is>
      </c>
    </row>
    <row r="576">
      <c r="A576" s="29" t="inlineStr">
        <is>
          <t>average_price</t>
        </is>
      </c>
      <c r="B576" s="29" t="inlineStr">
        <is>
          <t>Medium priority</t>
        </is>
      </c>
      <c r="C576" s="29" t="inlineStr">
        <is>
          <t>average_price.csv</t>
        </is>
      </c>
      <c r="D576" s="29" t="inlineStr">
        <is>
          <t>13310-0558</t>
        </is>
      </c>
      <c r="E576" s="29" t="inlineStr">
        <is>
          <t>Хрестовина заднього карданного валу Kawasaki Brute Force 650 750</t>
        </is>
      </c>
      <c r="F576" s="35" t="n">
        <v>0</v>
      </c>
      <c r="G576" s="35" t="n">
        <v>5</v>
      </c>
      <c r="H576" s="36" t="n">
        <v>0</v>
      </c>
      <c r="I576" s="37" t="n">
        <v>0</v>
      </c>
      <c r="J576" s="37" t="n">
        <v>0</v>
      </c>
      <c r="K576" s="38" t="n">
        <v>0</v>
      </c>
      <c r="L576" s="37" t="n">
        <v>0</v>
      </c>
      <c r="M576" s="37" t="n">
        <v>0</v>
      </c>
      <c r="N576" s="38" t="n">
        <v>0</v>
      </c>
      <c r="O576" s="37" t="n">
        <v>0</v>
      </c>
      <c r="P576" s="29" t="inlineStr">
        <is>
          <t>http://t1.gstatic.com/shopping?q=tbn:ANd9GcTNXA4Ii4BX_44dKk6yt7VUT7ym738KVwpCsL05Y4qCWygvmPm6APIwMpyGajvuCnd_yD6sXpA</t>
        </is>
      </c>
      <c r="Q576" s="29" t="inlineStr">
        <is>
          <t>Відповідає вимогам</t>
        </is>
      </c>
      <c r="R576" s="29" t="n"/>
      <c r="S576" s="29" t="inlineStr">
        <is>
          <t>грн14 105,00</t>
        </is>
      </c>
      <c r="T576" s="29" t="inlineStr">
        <is>
          <t>UAH</t>
        </is>
      </c>
      <c r="U576" s="39" t="inlineStr">
        <is>
          <t>WATCH</t>
        </is>
      </c>
      <c r="V576" s="40">
        <f>IFERROR(L576/J576,0)</f>
        <v/>
      </c>
      <c r="W576" s="29" t="inlineStr">
        <is>
          <t>Monitor performance and collect more data.</t>
        </is>
      </c>
      <c r="X576" s="29" t="inlineStr">
        <is>
          <t>Cost is below the 250 watch threshold.</t>
        </is>
      </c>
    </row>
    <row r="577">
      <c r="A577" s="29" t="inlineStr">
        <is>
          <t>average_price</t>
        </is>
      </c>
      <c r="B577" s="29" t="inlineStr">
        <is>
          <t>Medium priority</t>
        </is>
      </c>
      <c r="C577" s="29" t="inlineStr">
        <is>
          <t>average_price.csv</t>
        </is>
      </c>
      <c r="D577" s="29" t="inlineStr">
        <is>
          <t>3b4-13300-00-00</t>
        </is>
      </c>
      <c r="E577" s="29" t="inlineStr">
        <is>
          <t>Масляний насос Yamaha Grizzly 550 700, Kodiak Rhino Viking 700</t>
        </is>
      </c>
      <c r="F577" s="35" t="n">
        <v>0</v>
      </c>
      <c r="G577" s="35" t="n">
        <v>12</v>
      </c>
      <c r="H577" s="36" t="n">
        <v>0</v>
      </c>
      <c r="I577" s="37" t="n">
        <v>0</v>
      </c>
      <c r="J577" s="37" t="n">
        <v>0</v>
      </c>
      <c r="K577" s="38" t="n">
        <v>0</v>
      </c>
      <c r="L577" s="37" t="n">
        <v>0</v>
      </c>
      <c r="M577" s="37" t="n">
        <v>0</v>
      </c>
      <c r="N577" s="38" t="n">
        <v>0</v>
      </c>
      <c r="O577" s="37" t="n">
        <v>0</v>
      </c>
      <c r="P577" s="29" t="inlineStr">
        <is>
          <t>http://t2.gstatic.com/shopping?q=tbn:ANd9GcQ95zlTcMvFLM1Lze6dkJphMFVXVncbTmHrGapWMfXCXcAKLo7C4CxyeSUNYFseV93p9ZbOMgo</t>
        </is>
      </c>
      <c r="Q577" s="29" t="inlineStr">
        <is>
          <t>Відповідає вимогам</t>
        </is>
      </c>
      <c r="R577" s="29" t="n"/>
      <c r="S577" s="29" t="inlineStr">
        <is>
          <t>грн10 784,00</t>
        </is>
      </c>
      <c r="T577" s="29" t="inlineStr">
        <is>
          <t>UAH</t>
        </is>
      </c>
      <c r="U577" s="39" t="inlineStr">
        <is>
          <t>WATCH</t>
        </is>
      </c>
      <c r="V577" s="40">
        <f>IFERROR(L577/J577,0)</f>
        <v/>
      </c>
      <c r="W577" s="29" t="inlineStr">
        <is>
          <t>Monitor performance and collect more data.</t>
        </is>
      </c>
      <c r="X577" s="29" t="inlineStr">
        <is>
          <t>Cost is below the 250 watch threshold.</t>
        </is>
      </c>
    </row>
    <row r="578">
      <c r="A578" s="29" t="inlineStr">
        <is>
          <t>average_price</t>
        </is>
      </c>
      <c r="B578" s="29" t="inlineStr">
        <is>
          <t>Medium priority</t>
        </is>
      </c>
      <c r="C578" s="29" t="inlineStr">
        <is>
          <t>average_price.csv</t>
        </is>
      </c>
      <c r="D578" s="29" t="inlineStr">
        <is>
          <t>705211323</t>
        </is>
      </c>
      <c r="E578" s="29" t="inlineStr">
        <is>
          <t>Бампер передній BRP Can-Am Outlander G3 XMR (Red)</t>
        </is>
      </c>
      <c r="F578" s="35" t="n">
        <v>54</v>
      </c>
      <c r="G578" s="35" t="n">
        <v>2478</v>
      </c>
      <c r="H578" s="36" t="n">
        <v>2.18</v>
      </c>
      <c r="I578" s="37" t="n">
        <v>4.2</v>
      </c>
      <c r="J578" s="37" t="n">
        <v>226.75</v>
      </c>
      <c r="K578" s="38" t="n">
        <v>0</v>
      </c>
      <c r="L578" s="37" t="n">
        <v>0</v>
      </c>
      <c r="M578" s="37" t="n">
        <v>0</v>
      </c>
      <c r="N578" s="38" t="n">
        <v>6.03</v>
      </c>
      <c r="O578" s="37" t="n">
        <v>63229.25</v>
      </c>
      <c r="P578" s="29" t="inlineStr">
        <is>
          <t>http://t3.gstatic.com/shopping?q=tbn:ANd9GcSe51QtKpJuKu62qsZV4nyHfqkHHJdE2UD4skpLhsAlxFJ3YB45b2hlAFC-5wjCHCO3Tkmo-XU</t>
        </is>
      </c>
      <c r="Q578" s="29" t="inlineStr">
        <is>
          <t>Відповідає вимогам</t>
        </is>
      </c>
      <c r="R578" s="29" t="n"/>
      <c r="S578" s="29" t="inlineStr">
        <is>
          <t>грн15 015,00</t>
        </is>
      </c>
      <c r="T578" s="29" t="inlineStr">
        <is>
          <t>UAH</t>
        </is>
      </c>
      <c r="U578" s="39" t="inlineStr">
        <is>
          <t>WATCH</t>
        </is>
      </c>
      <c r="V578" s="40">
        <f>IFERROR(L578/J578,0)</f>
        <v/>
      </c>
      <c r="W578" s="29" t="inlineStr">
        <is>
          <t>Monitor performance and collect more data.</t>
        </is>
      </c>
      <c r="X578" s="29" t="inlineStr">
        <is>
          <t>Cost is below the 250 watch threshold.</t>
        </is>
      </c>
    </row>
    <row r="579">
      <c r="A579" s="29" t="inlineStr">
        <is>
          <t>average_price</t>
        </is>
      </c>
      <c r="B579" s="29" t="inlineStr">
        <is>
          <t>Medium priority</t>
        </is>
      </c>
      <c r="C579" s="29" t="inlineStr">
        <is>
          <t>average_price.csv</t>
        </is>
      </c>
      <c r="D579" s="29" t="inlineStr">
        <is>
          <t>420280596</t>
        </is>
      </c>
      <c r="E579" s="29" t="inlineStr">
        <is>
          <t>Щока ведучого варіатора BRP Can-Am Maverick X3, Maverick Trail 800, Traxter Defender HD8 HD9 HD10</t>
        </is>
      </c>
      <c r="F579" s="35" t="n">
        <v>0</v>
      </c>
      <c r="G579" s="35" t="n">
        <v>0</v>
      </c>
      <c r="H579" s="36" t="n"/>
      <c r="I579" s="37" t="n">
        <v>0</v>
      </c>
      <c r="J579" s="37" t="n">
        <v>0</v>
      </c>
      <c r="K579" s="38" t="n">
        <v>0</v>
      </c>
      <c r="L579" s="37" t="n">
        <v>0</v>
      </c>
      <c r="M579" s="37" t="n">
        <v>0</v>
      </c>
      <c r="N579" s="38" t="n">
        <v>0</v>
      </c>
      <c r="O579" s="37" t="n">
        <v>0</v>
      </c>
      <c r="P579" s="29" t="inlineStr">
        <is>
          <t>http://t3.gstatic.com/shopping?q=tbn:ANd9GcQlCGfkWx1a66YU9riF3vXwZ8jVtXh97aUtNg7kFCWVBYEjgaQKeYa4oiYMcgFtGZsIVaw7Fn1w</t>
        </is>
      </c>
      <c r="Q579" s="29" t="inlineStr">
        <is>
          <t>Відповідає вимогам</t>
        </is>
      </c>
      <c r="R579" s="29" t="n"/>
      <c r="S579" s="29" t="inlineStr">
        <is>
          <t>грн17 609,00</t>
        </is>
      </c>
      <c r="T579" s="29" t="inlineStr">
        <is>
          <t>UAH</t>
        </is>
      </c>
      <c r="U579" s="39" t="inlineStr">
        <is>
          <t>WATCH</t>
        </is>
      </c>
      <c r="V579" s="40">
        <f>IFERROR(L579/J579,0)</f>
        <v/>
      </c>
      <c r="W579" s="29" t="inlineStr">
        <is>
          <t>Monitor performance and collect more data.</t>
        </is>
      </c>
      <c r="X579" s="29" t="inlineStr">
        <is>
          <t>Cost is below the 250 watch threshold.</t>
        </is>
      </c>
    </row>
    <row r="580">
      <c r="A580" s="29" t="inlineStr">
        <is>
          <t>average_price</t>
        </is>
      </c>
      <c r="B580" s="29" t="inlineStr">
        <is>
          <t>Medium priority</t>
        </is>
      </c>
      <c r="C580" s="29" t="inlineStr">
        <is>
          <t>average_price.csv</t>
        </is>
      </c>
      <c r="D580" s="29" t="inlineStr">
        <is>
          <t>706200782</t>
        </is>
      </c>
      <c r="E580" s="29" t="inlineStr">
        <is>
          <t>Амортизатор передній BRP Can-Am Commander 800 1000</t>
        </is>
      </c>
      <c r="F580" s="35" t="n">
        <v>0</v>
      </c>
      <c r="G580" s="35" t="n">
        <v>131</v>
      </c>
      <c r="H580" s="36" t="n">
        <v>0</v>
      </c>
      <c r="I580" s="37" t="n">
        <v>0</v>
      </c>
      <c r="J580" s="37" t="n">
        <v>0</v>
      </c>
      <c r="K580" s="38" t="n">
        <v>0</v>
      </c>
      <c r="L580" s="37" t="n">
        <v>0</v>
      </c>
      <c r="M580" s="37" t="n">
        <v>0</v>
      </c>
      <c r="N580" s="38" t="n">
        <v>0</v>
      </c>
      <c r="O580" s="37" t="n">
        <v>0</v>
      </c>
      <c r="P580" s="29" t="inlineStr">
        <is>
          <t>http://t2.gstatic.com/shopping?q=tbn:ANd9GcQWjC9X31YS0eOZonmsqHQ-nHd_EnK9JuvzDh2S1j-z9mgJtY9qLlgeXQxApX4HiKNRGWgox36f</t>
        </is>
      </c>
      <c r="Q580" s="29" t="inlineStr">
        <is>
          <t>Відповідає вимогам</t>
        </is>
      </c>
      <c r="R580" s="29" t="n"/>
      <c r="S580" s="29" t="inlineStr">
        <is>
          <t>грн11 011,00</t>
        </is>
      </c>
      <c r="T580" s="29" t="inlineStr">
        <is>
          <t>UAH</t>
        </is>
      </c>
      <c r="U580" s="39" t="inlineStr">
        <is>
          <t>WATCH</t>
        </is>
      </c>
      <c r="V580" s="40">
        <f>IFERROR(L580/J580,0)</f>
        <v/>
      </c>
      <c r="W580" s="29" t="inlineStr">
        <is>
          <t>Monitor performance and collect more data.</t>
        </is>
      </c>
      <c r="X580" s="29" t="inlineStr">
        <is>
          <t>Cost is below the 250 watch threshold.</t>
        </is>
      </c>
    </row>
    <row r="581">
      <c r="A581" s="29" t="inlineStr">
        <is>
          <t>average_price</t>
        </is>
      </c>
      <c r="B581" s="29" t="inlineStr">
        <is>
          <t>Medium priority</t>
        </is>
      </c>
      <c r="C581" s="29" t="inlineStr">
        <is>
          <t>average_price.csv</t>
        </is>
      </c>
      <c r="D581" s="29" t="inlineStr">
        <is>
          <t>705503047</t>
        </is>
      </c>
      <c r="E581" s="29" t="inlineStr">
        <is>
          <t>Колісний диск задній BRP Can-Am Maverick Sport 1000 (25), Commander 1000 (21+)</t>
        </is>
      </c>
      <c r="F581" s="35" t="n">
        <v>3</v>
      </c>
      <c r="G581" s="35" t="n">
        <v>162</v>
      </c>
      <c r="H581" s="36" t="n">
        <v>1.85</v>
      </c>
      <c r="I581" s="37" t="n">
        <v>5.19</v>
      </c>
      <c r="J581" s="37" t="n">
        <v>15.57</v>
      </c>
      <c r="K581" s="38" t="n">
        <v>0</v>
      </c>
      <c r="L581" s="37" t="n">
        <v>0</v>
      </c>
      <c r="M581" s="37" t="n">
        <v>0</v>
      </c>
      <c r="N581" s="38" t="n">
        <v>0</v>
      </c>
      <c r="O581" s="37" t="n">
        <v>0</v>
      </c>
      <c r="P581" s="29" t="inlineStr">
        <is>
          <t>http://t3.gstatic.com/shopping?q=tbn:ANd9GcTC-9Wf0sFzwVsSdz_fwX8DmKwOaQxgncdCttZo6qj-NbDA24vy3RPiKwou8WUwpSH3vGW_FQ4</t>
        </is>
      </c>
      <c r="Q581" s="29" t="inlineStr">
        <is>
          <t>Відповідає вимогам</t>
        </is>
      </c>
      <c r="R581" s="29" t="n"/>
      <c r="S581" s="29" t="inlineStr">
        <is>
          <t>грн10 420,00</t>
        </is>
      </c>
      <c r="T581" s="29" t="inlineStr">
        <is>
          <t>UAH</t>
        </is>
      </c>
      <c r="U581" s="39" t="inlineStr">
        <is>
          <t>WATCH</t>
        </is>
      </c>
      <c r="V581" s="40">
        <f>IFERROR(L581/J581,0)</f>
        <v/>
      </c>
      <c r="W581" s="29" t="inlineStr">
        <is>
          <t>Monitor performance and collect more data.</t>
        </is>
      </c>
      <c r="X581" s="29" t="inlineStr">
        <is>
          <t>Cost is below the 250 watch threshold.</t>
        </is>
      </c>
    </row>
    <row r="582">
      <c r="A582" s="29" t="inlineStr">
        <is>
          <t>average_price</t>
        </is>
      </c>
      <c r="B582" s="29" t="inlineStr">
        <is>
          <t>Medium priority</t>
        </is>
      </c>
      <c r="C582" s="29" t="inlineStr">
        <is>
          <t>average_price.csv</t>
        </is>
      </c>
      <c r="D582" s="29" t="inlineStr">
        <is>
          <t>707003183</t>
        </is>
      </c>
      <c r="E582" s="29" t="inlineStr">
        <is>
          <t>Блок перемикачів на руль правий BRP Can-Am Outlander Renegade G2 G2L G3L 2019+ (ITC)</t>
        </is>
      </c>
      <c r="F582" s="35" t="n">
        <v>0</v>
      </c>
      <c r="G582" s="35" t="n">
        <v>214</v>
      </c>
      <c r="H582" s="36" t="n">
        <v>0</v>
      </c>
      <c r="I582" s="37" t="n">
        <v>0</v>
      </c>
      <c r="J582" s="37" t="n">
        <v>0</v>
      </c>
      <c r="K582" s="38" t="n">
        <v>0</v>
      </c>
      <c r="L582" s="37" t="n">
        <v>0</v>
      </c>
      <c r="M582" s="37" t="n">
        <v>0</v>
      </c>
      <c r="N582" s="38" t="n">
        <v>0</v>
      </c>
      <c r="O582" s="37" t="n">
        <v>0</v>
      </c>
      <c r="P582" s="29" t="inlineStr">
        <is>
          <t>http://t1.gstatic.com/shopping?q=tbn:ANd9GcTy7TaNaHv6TLqCujegd7GQ5NaryQHTqrTQG-ozUj47LuprAH1XC_GNl2XZEex60aITCGaVGrxJ</t>
        </is>
      </c>
      <c r="Q582" s="29" t="inlineStr">
        <is>
          <t>Відповідає вимогам</t>
        </is>
      </c>
      <c r="R582" s="29" t="n"/>
      <c r="S582" s="29" t="inlineStr">
        <is>
          <t>грн11 603,00</t>
        </is>
      </c>
      <c r="T582" s="29" t="inlineStr">
        <is>
          <t>UAH</t>
        </is>
      </c>
      <c r="U582" s="39" t="inlineStr">
        <is>
          <t>WATCH</t>
        </is>
      </c>
      <c r="V582" s="40">
        <f>IFERROR(L582/J582,0)</f>
        <v/>
      </c>
      <c r="W582" s="29" t="inlineStr">
        <is>
          <t>Monitor performance and collect more data.</t>
        </is>
      </c>
      <c r="X582" s="29" t="inlineStr">
        <is>
          <t>Cost is below the 250 watch threshold.</t>
        </is>
      </c>
    </row>
    <row r="583">
      <c r="A583" s="29" t="inlineStr">
        <is>
          <t>average_price</t>
        </is>
      </c>
      <c r="B583" s="29" t="inlineStr">
        <is>
          <t>Medium priority</t>
        </is>
      </c>
      <c r="C583" s="29" t="inlineStr">
        <is>
          <t>average_price.csv</t>
        </is>
      </c>
      <c r="D583" s="29" t="inlineStr">
        <is>
          <t>705013591</t>
        </is>
      </c>
      <c r="E583" s="29" t="inlineStr">
        <is>
          <t>Панель передня BRP Can-Am Traxter Defender HD5 HD7 HD8 HD9 HD10 2020+</t>
        </is>
      </c>
      <c r="F583" s="35" t="n">
        <v>0</v>
      </c>
      <c r="G583" s="35" t="n">
        <v>0</v>
      </c>
      <c r="H583" s="36" t="n"/>
      <c r="I583" s="37" t="n">
        <v>0</v>
      </c>
      <c r="J583" s="37" t="n">
        <v>0</v>
      </c>
      <c r="K583" s="38" t="n">
        <v>0</v>
      </c>
      <c r="L583" s="37" t="n">
        <v>0</v>
      </c>
      <c r="M583" s="37" t="n">
        <v>0</v>
      </c>
      <c r="N583" s="38" t="n">
        <v>0</v>
      </c>
      <c r="O583" s="37" t="n">
        <v>0</v>
      </c>
      <c r="P583" s="29" t="inlineStr">
        <is>
          <t>http://t1.gstatic.com/shopping?q=tbn:ANd9GcQyFs8iJWh5-iIO1BE3Pnt_6LZsPKgAy3PwtXYXc-unhL6JkmXGJuAGGnVRO7WxsFRVwJgon1I</t>
        </is>
      </c>
      <c r="Q583" s="29" t="inlineStr">
        <is>
          <t>Відповідає вимогам</t>
        </is>
      </c>
      <c r="R583" s="29" t="n"/>
      <c r="S583" s="29" t="inlineStr">
        <is>
          <t>грн12 604,00</t>
        </is>
      </c>
      <c r="T583" s="29" t="inlineStr">
        <is>
          <t>UAH</t>
        </is>
      </c>
      <c r="U583" s="39" t="inlineStr">
        <is>
          <t>WATCH</t>
        </is>
      </c>
      <c r="V583" s="40">
        <f>IFERROR(L583/J583,0)</f>
        <v/>
      </c>
      <c r="W583" s="29" t="inlineStr">
        <is>
          <t>Monitor performance and collect more data.</t>
        </is>
      </c>
      <c r="X583" s="29" t="inlineStr">
        <is>
          <t>Cost is below the 250 watch threshold.</t>
        </is>
      </c>
    </row>
    <row r="584">
      <c r="A584" s="29" t="inlineStr">
        <is>
          <t>average_price</t>
        </is>
      </c>
      <c r="B584" s="29" t="inlineStr">
        <is>
          <t>Medium priority</t>
        </is>
      </c>
      <c r="C584" s="29" t="inlineStr">
        <is>
          <t>average_price.csv</t>
        </is>
      </c>
      <c r="D584" s="29" t="inlineStr">
        <is>
          <t>9290380207</t>
        </is>
      </c>
      <c r="E584" s="29" t="inlineStr">
        <is>
          <t>Шолом BRP Can-Am Pura Charcoal Grey (XS)</t>
        </is>
      </c>
      <c r="F584" s="35" t="n">
        <v>0</v>
      </c>
      <c r="G584" s="35" t="n">
        <v>0</v>
      </c>
      <c r="H584" s="36" t="n"/>
      <c r="I584" s="37" t="n">
        <v>0</v>
      </c>
      <c r="J584" s="37" t="n">
        <v>0</v>
      </c>
      <c r="K584" s="38" t="n">
        <v>0</v>
      </c>
      <c r="L584" s="37" t="n">
        <v>0</v>
      </c>
      <c r="M584" s="37" t="n">
        <v>0</v>
      </c>
      <c r="N584" s="38" t="n">
        <v>0</v>
      </c>
      <c r="O584" s="37" t="n">
        <v>0</v>
      </c>
      <c r="P584" s="29" t="inlineStr">
        <is>
          <t>http://t1.gstatic.com/shopping?q=tbn:ANd9GcSHkHxqEgc4aCjCjV8X3x6Un8sM_6pe_FeCGvG5XPiCh8rua6UoaZAj7QMDGnhRwG43O4hhRWRZ</t>
        </is>
      </c>
      <c r="Q584" s="29" t="inlineStr">
        <is>
          <t>Відповідає вимогам</t>
        </is>
      </c>
      <c r="R584" s="29" t="n"/>
      <c r="S584" s="29" t="inlineStr">
        <is>
          <t>грн14 060,00</t>
        </is>
      </c>
      <c r="T584" s="29" t="inlineStr">
        <is>
          <t>UAH</t>
        </is>
      </c>
      <c r="U584" s="39" t="inlineStr">
        <is>
          <t>WATCH</t>
        </is>
      </c>
      <c r="V584" s="40">
        <f>IFERROR(L584/J584,0)</f>
        <v/>
      </c>
      <c r="W584" s="29" t="inlineStr">
        <is>
          <t>Monitor performance and collect more data.</t>
        </is>
      </c>
      <c r="X584" s="29" t="inlineStr">
        <is>
          <t>Cost is below the 250 watch threshold.</t>
        </is>
      </c>
    </row>
    <row r="585">
      <c r="A585" s="29" t="inlineStr">
        <is>
          <t>average_price</t>
        </is>
      </c>
      <c r="B585" s="29" t="inlineStr">
        <is>
          <t>Medium priority</t>
        </is>
      </c>
      <c r="C585" s="29" t="inlineStr">
        <is>
          <t>average_price.csv</t>
        </is>
      </c>
      <c r="D585" s="29" t="inlineStr">
        <is>
          <t>2634179</t>
        </is>
      </c>
      <c r="E585" s="29" t="inlineStr">
        <is>
          <t>Кришка варіатора зовнішня Polaris RZR 570 900 1000, Ranger 570 900 ETX, ACE 150 325 500 570 900</t>
        </is>
      </c>
      <c r="F585" s="35" t="n">
        <v>0</v>
      </c>
      <c r="G585" s="35" t="n">
        <v>0</v>
      </c>
      <c r="H585" s="36" t="n"/>
      <c r="I585" s="37" t="n">
        <v>0</v>
      </c>
      <c r="J585" s="37" t="n">
        <v>0</v>
      </c>
      <c r="K585" s="38" t="n">
        <v>0</v>
      </c>
      <c r="L585" s="37" t="n">
        <v>0</v>
      </c>
      <c r="M585" s="37" t="n">
        <v>0</v>
      </c>
      <c r="N585" s="38" t="n">
        <v>0</v>
      </c>
      <c r="O585" s="37" t="n">
        <v>0</v>
      </c>
      <c r="P585" s="29" t="inlineStr">
        <is>
          <t>http://t1.gstatic.com/shopping?q=tbn:ANd9GcQbwCBLvrVPyoL6xUScOG7EfoURkm0ehRrQ6JiMFIYeCk1FBWVGdYVwEvW9oVNP68a7S_gwYgQ</t>
        </is>
      </c>
      <c r="Q585" s="29" t="inlineStr">
        <is>
          <t>Відповідає вимогам</t>
        </is>
      </c>
      <c r="R585" s="29" t="n"/>
      <c r="S585" s="29" t="inlineStr">
        <is>
          <t>грн12 831,00</t>
        </is>
      </c>
      <c r="T585" s="29" t="inlineStr">
        <is>
          <t>UAH</t>
        </is>
      </c>
      <c r="U585" s="39" t="inlineStr">
        <is>
          <t>WATCH</t>
        </is>
      </c>
      <c r="V585" s="40">
        <f>IFERROR(L585/J585,0)</f>
        <v/>
      </c>
      <c r="W585" s="29" t="inlineStr">
        <is>
          <t>Monitor performance and collect more data.</t>
        </is>
      </c>
      <c r="X585" s="29" t="inlineStr">
        <is>
          <t>Cost is below the 250 watch threshold.</t>
        </is>
      </c>
    </row>
    <row r="586">
      <c r="A586" s="29" t="inlineStr">
        <is>
          <t>average_price</t>
        </is>
      </c>
      <c r="B586" s="29" t="inlineStr">
        <is>
          <t>Medium priority</t>
        </is>
      </c>
      <c r="C586" s="29" t="inlineStr">
        <is>
          <t>average_price.csv</t>
        </is>
      </c>
      <c r="D586" s="29" t="inlineStr">
        <is>
          <t>52400-hn0-671</t>
        </is>
      </c>
      <c r="E586" s="29" t="inlineStr">
        <is>
          <t>Амортизатор задній Honda TRX 450 Foreman 2002-2004</t>
        </is>
      </c>
      <c r="F586" s="35" t="n">
        <v>0</v>
      </c>
      <c r="G586" s="35" t="n">
        <v>0</v>
      </c>
      <c r="H586" s="36" t="n"/>
      <c r="I586" s="37" t="n">
        <v>0</v>
      </c>
      <c r="J586" s="37" t="n">
        <v>0</v>
      </c>
      <c r="K586" s="38" t="n">
        <v>0</v>
      </c>
      <c r="L586" s="37" t="n">
        <v>0</v>
      </c>
      <c r="M586" s="37" t="n">
        <v>0</v>
      </c>
      <c r="N586" s="38" t="n">
        <v>0</v>
      </c>
      <c r="O586" s="37" t="n">
        <v>0</v>
      </c>
      <c r="P586" s="29" t="inlineStr">
        <is>
          <t>http://t1.gstatic.com/shopping?q=tbn:ANd9GcRx9BK48cFhjmsyAMyFk7VKjMcAT5gFrqs0wU0DLoPIYwVueyt-wWwEuEe1RZvUdu90ZtLNQfs</t>
        </is>
      </c>
      <c r="Q586" s="29" t="inlineStr">
        <is>
          <t>Відповідає вимогам</t>
        </is>
      </c>
      <c r="R586" s="29" t="n"/>
      <c r="S586" s="29" t="inlineStr">
        <is>
          <t>грн21 203,00</t>
        </is>
      </c>
      <c r="T586" s="29" t="inlineStr">
        <is>
          <t>UAH</t>
        </is>
      </c>
      <c r="U586" s="39" t="inlineStr">
        <is>
          <t>WATCH</t>
        </is>
      </c>
      <c r="V586" s="40">
        <f>IFERROR(L586/J586,0)</f>
        <v/>
      </c>
      <c r="W586" s="29" t="inlineStr">
        <is>
          <t>Monitor performance and collect more data.</t>
        </is>
      </c>
      <c r="X586" s="29" t="inlineStr">
        <is>
          <t>Cost is below the 250 watch threshold.</t>
        </is>
      </c>
    </row>
    <row r="587">
      <c r="A587" s="29" t="inlineStr">
        <is>
          <t>average_price</t>
        </is>
      </c>
      <c r="B587" s="29" t="inlineStr">
        <is>
          <t>Medium priority</t>
        </is>
      </c>
      <c r="C587" s="29" t="inlineStr">
        <is>
          <t>average_price.csv</t>
        </is>
      </c>
      <c r="D587" s="29" t="inlineStr">
        <is>
          <t>705401873</t>
        </is>
      </c>
      <c r="E587" s="29" t="inlineStr">
        <is>
          <t>Піввісь передня ліва BRP Can-Am Maverick 1000 2013-2018</t>
        </is>
      </c>
      <c r="F587" s="35" t="n">
        <v>0</v>
      </c>
      <c r="G587" s="35" t="n">
        <v>0</v>
      </c>
      <c r="H587" s="36" t="n"/>
      <c r="I587" s="37" t="n">
        <v>0</v>
      </c>
      <c r="J587" s="37" t="n">
        <v>0</v>
      </c>
      <c r="K587" s="38" t="n">
        <v>0</v>
      </c>
      <c r="L587" s="37" t="n">
        <v>0</v>
      </c>
      <c r="M587" s="37" t="n">
        <v>0</v>
      </c>
      <c r="N587" s="38" t="n">
        <v>0</v>
      </c>
      <c r="O587" s="37" t="n">
        <v>0</v>
      </c>
      <c r="P587" s="29" t="inlineStr">
        <is>
          <t>http://t3.gstatic.com/shopping?q=tbn:ANd9GcRO5K4Mbp4Ijw-75UWnfYaBdGU8wNrQ8j_BssjOze_yh8lpddplIUMIzC8NI5svLKYIj3eZmj8</t>
        </is>
      </c>
      <c r="Q587" s="29" t="inlineStr">
        <is>
          <t>Відповідає вимогам</t>
        </is>
      </c>
      <c r="R587" s="29" t="n"/>
      <c r="S587" s="29" t="inlineStr">
        <is>
          <t>грн13 832,00</t>
        </is>
      </c>
      <c r="T587" s="29" t="inlineStr">
        <is>
          <t>UAH</t>
        </is>
      </c>
      <c r="U587" s="39" t="inlineStr">
        <is>
          <t>WATCH</t>
        </is>
      </c>
      <c r="V587" s="40">
        <f>IFERROR(L587/J587,0)</f>
        <v/>
      </c>
      <c r="W587" s="29" t="inlineStr">
        <is>
          <t>Monitor performance and collect more data.</t>
        </is>
      </c>
      <c r="X587" s="29" t="inlineStr">
        <is>
          <t>Cost is below the 250 watch threshold.</t>
        </is>
      </c>
    </row>
    <row r="588">
      <c r="A588" s="29" t="inlineStr">
        <is>
          <t>average_price</t>
        </is>
      </c>
      <c r="B588" s="29" t="inlineStr">
        <is>
          <t>Medium priority</t>
        </is>
      </c>
      <c r="C588" s="29" t="inlineStr">
        <is>
          <t>average_price.csv</t>
        </is>
      </c>
      <c r="D588" s="29" t="inlineStr">
        <is>
          <t>02.17700</t>
        </is>
      </c>
      <c r="E588" s="29" t="inlineStr">
        <is>
          <t>Пластиковий захист днища Yamaha Kodiak 700 2016+</t>
        </is>
      </c>
      <c r="F588" s="35" t="n">
        <v>0</v>
      </c>
      <c r="G588" s="35" t="n">
        <v>0</v>
      </c>
      <c r="H588" s="36" t="n"/>
      <c r="I588" s="37" t="n">
        <v>0</v>
      </c>
      <c r="J588" s="37" t="n">
        <v>0</v>
      </c>
      <c r="K588" s="38" t="n">
        <v>0</v>
      </c>
      <c r="L588" s="37" t="n">
        <v>0</v>
      </c>
      <c r="M588" s="37" t="n">
        <v>0</v>
      </c>
      <c r="N588" s="38" t="n">
        <v>0</v>
      </c>
      <c r="O588" s="37" t="n">
        <v>0</v>
      </c>
      <c r="P588" s="29" t="inlineStr">
        <is>
          <t>http://t2.gstatic.com/shopping?q=tbn:ANd9GcTEqRLkSHW2PHld2HGQoOYEqUk_uOtBgDXOFPTEVX7PVhWJayiPE1xRt-IVNavhjShtY28ShLmg</t>
        </is>
      </c>
      <c r="Q588" s="29" t="inlineStr">
        <is>
          <t>Відповідає вимогам</t>
        </is>
      </c>
      <c r="R588" s="29" t="n"/>
      <c r="S588" s="29" t="inlineStr">
        <is>
          <t>грн19 565,00</t>
        </is>
      </c>
      <c r="T588" s="29" t="inlineStr">
        <is>
          <t>UAH</t>
        </is>
      </c>
      <c r="U588" s="39" t="inlineStr">
        <is>
          <t>WATCH</t>
        </is>
      </c>
      <c r="V588" s="40">
        <f>IFERROR(L588/J588,0)</f>
        <v/>
      </c>
      <c r="W588" s="29" t="inlineStr">
        <is>
          <t>Monitor performance and collect more data.</t>
        </is>
      </c>
      <c r="X588" s="29" t="inlineStr">
        <is>
          <t>Cost is below the 250 watch threshold.</t>
        </is>
      </c>
    </row>
    <row r="589">
      <c r="A589" s="29" t="inlineStr">
        <is>
          <t>average_price</t>
        </is>
      </c>
      <c r="B589" s="29" t="inlineStr">
        <is>
          <t>Medium priority</t>
        </is>
      </c>
      <c r="C589" s="29" t="inlineStr">
        <is>
          <t>average_price.csv</t>
        </is>
      </c>
      <c r="D589" s="29" t="inlineStr">
        <is>
          <t>06155</t>
        </is>
      </c>
      <c r="E589" s="29" t="inlineStr">
        <is>
          <t>Варіатор ведучий в зборі Polaris RZR 900 (16+), Ranger XP 900 (14-16)</t>
        </is>
      </c>
      <c r="F589" s="35" t="n">
        <v>0</v>
      </c>
      <c r="G589" s="35" t="n">
        <v>0</v>
      </c>
      <c r="H589" s="36" t="n"/>
      <c r="I589" s="37" t="n">
        <v>0</v>
      </c>
      <c r="J589" s="37" t="n">
        <v>0</v>
      </c>
      <c r="K589" s="38" t="n">
        <v>0</v>
      </c>
      <c r="L589" s="37" t="n">
        <v>0</v>
      </c>
      <c r="M589" s="37" t="n">
        <v>0</v>
      </c>
      <c r="N589" s="38" t="n">
        <v>0</v>
      </c>
      <c r="O589" s="37" t="n">
        <v>0</v>
      </c>
      <c r="P589" s="29" t="inlineStr">
        <is>
          <t>http://t0.gstatic.com/shopping?q=tbn:ANd9GcTWlRorBi-PHxXffBAvuKdzjsPEUuiNTj35W7R_WnTXt-3h0l1QV201gFhPulA</t>
        </is>
      </c>
      <c r="Q589" s="29" t="inlineStr">
        <is>
          <t>Відповідає вимогам</t>
        </is>
      </c>
      <c r="R589" s="29" t="n"/>
      <c r="S589" s="29" t="inlineStr">
        <is>
          <t>грн14 560,00</t>
        </is>
      </c>
      <c r="T589" s="29" t="inlineStr">
        <is>
          <t>UAH</t>
        </is>
      </c>
      <c r="U589" s="39" t="inlineStr">
        <is>
          <t>WATCH</t>
        </is>
      </c>
      <c r="V589" s="40">
        <f>IFERROR(L589/J589,0)</f>
        <v/>
      </c>
      <c r="W589" s="29" t="inlineStr">
        <is>
          <t>Monitor performance and collect more data.</t>
        </is>
      </c>
      <c r="X589" s="29" t="inlineStr">
        <is>
          <t>Cost is below the 250 watch threshold.</t>
        </is>
      </c>
    </row>
    <row r="590">
      <c r="A590" s="29" t="inlineStr">
        <is>
          <t>average_price</t>
        </is>
      </c>
      <c r="B590" s="29" t="inlineStr">
        <is>
          <t>Medium priority</t>
        </is>
      </c>
      <c r="C590" s="29" t="inlineStr">
        <is>
          <t>average_price.csv</t>
        </is>
      </c>
      <c r="D590" s="29" t="inlineStr">
        <is>
          <t>12100-hp7-a00</t>
        </is>
      </c>
      <c r="E590" s="29" t="inlineStr">
        <is>
          <t>Циліндр двигуна Honda TRX 420 Rancher 2009+</t>
        </is>
      </c>
      <c r="F590" s="35" t="n">
        <v>0</v>
      </c>
      <c r="G590" s="35" t="n">
        <v>0</v>
      </c>
      <c r="H590" s="36" t="n"/>
      <c r="I590" s="37" t="n">
        <v>0</v>
      </c>
      <c r="J590" s="37" t="n">
        <v>0</v>
      </c>
      <c r="K590" s="38" t="n">
        <v>0</v>
      </c>
      <c r="L590" s="37" t="n">
        <v>0</v>
      </c>
      <c r="M590" s="37" t="n">
        <v>0</v>
      </c>
      <c r="N590" s="38" t="n">
        <v>0</v>
      </c>
      <c r="O590" s="37" t="n">
        <v>0</v>
      </c>
      <c r="P590" s="29" t="inlineStr">
        <is>
          <t>http://t3.gstatic.com/shopping?q=tbn:ANd9GcSeMS6mgDYFZA8V5RTVgmsm5qGSWqWcbxihiUDEorUgtlqygXYZ5x0uBB_4iTWE4iwu9Y9SfAU</t>
        </is>
      </c>
      <c r="Q590" s="29" t="inlineStr">
        <is>
          <t>Відповідає вимогам</t>
        </is>
      </c>
      <c r="R590" s="29" t="n"/>
      <c r="S590" s="29" t="inlineStr">
        <is>
          <t>грн23 979,00</t>
        </is>
      </c>
      <c r="T590" s="29" t="inlineStr">
        <is>
          <t>UAH</t>
        </is>
      </c>
      <c r="U590" s="39" t="inlineStr">
        <is>
          <t>WATCH</t>
        </is>
      </c>
      <c r="V590" s="40">
        <f>IFERROR(L590/J590,0)</f>
        <v/>
      </c>
      <c r="W590" s="29" t="inlineStr">
        <is>
          <t>Monitor performance and collect more data.</t>
        </is>
      </c>
      <c r="X590" s="29" t="inlineStr">
        <is>
          <t>Cost is below the 250 watch threshold.</t>
        </is>
      </c>
    </row>
    <row r="591">
      <c r="A591" s="29" t="inlineStr">
        <is>
          <t>average_price</t>
        </is>
      </c>
      <c r="B591" s="29" t="inlineStr">
        <is>
          <t>Medium priority</t>
        </is>
      </c>
      <c r="C591" s="29" t="inlineStr">
        <is>
          <t>average_price.csv</t>
        </is>
      </c>
      <c r="D591" s="29" t="inlineStr">
        <is>
          <t>5454272</t>
        </is>
      </c>
      <c r="E591" s="29" t="inlineStr">
        <is>
          <t>Площадка багажна задня ліва Polaris RZR XP 1000</t>
        </is>
      </c>
      <c r="F591" s="35" t="n">
        <v>0</v>
      </c>
      <c r="G591" s="35" t="n">
        <v>0</v>
      </c>
      <c r="H591" s="36" t="n"/>
      <c r="I591" s="37" t="n">
        <v>0</v>
      </c>
      <c r="J591" s="37" t="n">
        <v>0</v>
      </c>
      <c r="K591" s="38" t="n">
        <v>0</v>
      </c>
      <c r="L591" s="37" t="n">
        <v>0</v>
      </c>
      <c r="M591" s="37" t="n">
        <v>0</v>
      </c>
      <c r="N591" s="38" t="n">
        <v>0</v>
      </c>
      <c r="O591" s="37" t="n">
        <v>0</v>
      </c>
      <c r="P591" s="29" t="inlineStr">
        <is>
          <t>http://t2.gstatic.com/shopping?q=tbn:ANd9GcRmxJSUzBEBvzwC1QkU-9RqOakL6MMxObx5M7yxctNbS6qGsXlh5XSKeFnEEWeNng6xpwVHpxco</t>
        </is>
      </c>
      <c r="Q591" s="29" t="inlineStr">
        <is>
          <t>Відповідає вимогам</t>
        </is>
      </c>
      <c r="R591" s="29" t="n"/>
      <c r="S591" s="29" t="inlineStr">
        <is>
          <t>грн18 701,00</t>
        </is>
      </c>
      <c r="T591" s="29" t="inlineStr">
        <is>
          <t>UAH</t>
        </is>
      </c>
      <c r="U591" s="39" t="inlineStr">
        <is>
          <t>WATCH</t>
        </is>
      </c>
      <c r="V591" s="40">
        <f>IFERROR(L591/J591,0)</f>
        <v/>
      </c>
      <c r="W591" s="29" t="inlineStr">
        <is>
          <t>Monitor performance and collect more data.</t>
        </is>
      </c>
      <c r="X591" s="29" t="inlineStr">
        <is>
          <t>Cost is below the 250 watch threshold.</t>
        </is>
      </c>
    </row>
    <row r="592">
      <c r="A592" s="29" t="inlineStr">
        <is>
          <t>average_price</t>
        </is>
      </c>
      <c r="B592" s="29" t="inlineStr">
        <is>
          <t>Medium priority</t>
        </is>
      </c>
      <c r="C592" s="29" t="inlineStr">
        <is>
          <t>average_price.csv</t>
        </is>
      </c>
      <c r="D592" s="29" t="inlineStr">
        <is>
          <t>705502541</t>
        </is>
      </c>
      <c r="E592" s="29" t="inlineStr">
        <is>
          <t>Піввісь задня BRP Can-Am Maverick Trail 700 800 1000, Maverick Sport 1000</t>
        </is>
      </c>
      <c r="F592" s="35" t="n">
        <v>0</v>
      </c>
      <c r="G592" s="35" t="n">
        <v>0</v>
      </c>
      <c r="H592" s="36" t="n"/>
      <c r="I592" s="37" t="n">
        <v>0</v>
      </c>
      <c r="J592" s="37" t="n">
        <v>0</v>
      </c>
      <c r="K592" s="38" t="n">
        <v>0</v>
      </c>
      <c r="L592" s="37" t="n">
        <v>0</v>
      </c>
      <c r="M592" s="37" t="n">
        <v>0</v>
      </c>
      <c r="N592" s="38" t="n">
        <v>0</v>
      </c>
      <c r="O592" s="37" t="n">
        <v>0</v>
      </c>
      <c r="P592" s="29" t="inlineStr">
        <is>
          <t>http://t0.gstatic.com/shopping?q=tbn:ANd9GcRpOdiXzR6jVRrCHT92XXeIdAjqzXQeVnoSI-W1nDHqOiH-5hTLq68c9ub0jztkdAPSUx70LyEe</t>
        </is>
      </c>
      <c r="Q592" s="29" t="inlineStr">
        <is>
          <t>Відповідає вимогам</t>
        </is>
      </c>
      <c r="R592" s="29" t="n"/>
      <c r="S592" s="29" t="inlineStr">
        <is>
          <t>грн13 832,00</t>
        </is>
      </c>
      <c r="T592" s="29" t="inlineStr">
        <is>
          <t>UAH</t>
        </is>
      </c>
      <c r="U592" s="39" t="inlineStr">
        <is>
          <t>WATCH</t>
        </is>
      </c>
      <c r="V592" s="40">
        <f>IFERROR(L592/J592,0)</f>
        <v/>
      </c>
      <c r="W592" s="29" t="inlineStr">
        <is>
          <t>Monitor performance and collect more data.</t>
        </is>
      </c>
      <c r="X592" s="29" t="inlineStr">
        <is>
          <t>Cost is below the 250 watch threshold.</t>
        </is>
      </c>
    </row>
    <row r="593">
      <c r="A593" s="29" t="inlineStr">
        <is>
          <t>average_price</t>
        </is>
      </c>
      <c r="B593" s="29" t="inlineStr">
        <is>
          <t>Medium priority</t>
        </is>
      </c>
      <c r="C593" s="29" t="inlineStr">
        <is>
          <t>average_price.csv</t>
        </is>
      </c>
      <c r="D593" s="29" t="inlineStr">
        <is>
          <t>705400914</t>
        </is>
      </c>
      <c r="E593" s="29" t="inlineStr">
        <is>
          <t>Карданний вал передній BRP Can-Am Outlander Renegade G1</t>
        </is>
      </c>
      <c r="F593" s="35" t="n">
        <v>0</v>
      </c>
      <c r="G593" s="35" t="n">
        <v>0</v>
      </c>
      <c r="H593" s="36" t="n"/>
      <c r="I593" s="37" t="n">
        <v>0</v>
      </c>
      <c r="J593" s="37" t="n">
        <v>0</v>
      </c>
      <c r="K593" s="38" t="n">
        <v>0</v>
      </c>
      <c r="L593" s="37" t="n">
        <v>0</v>
      </c>
      <c r="M593" s="37" t="n">
        <v>0</v>
      </c>
      <c r="N593" s="38" t="n">
        <v>0</v>
      </c>
      <c r="O593" s="37" t="n">
        <v>0</v>
      </c>
      <c r="P593" s="29" t="inlineStr">
        <is>
          <t>http://t0.gstatic.com/shopping?q=tbn:ANd9GcRruZkbsY3xVQPH__CCpJMSh5qJ12N9oSw175ki2hH3WZM3vOqFunwsmwNPTKMOpWqG9xpr0UQ</t>
        </is>
      </c>
      <c r="Q593" s="29" t="inlineStr">
        <is>
          <t>Відповідає вимогам</t>
        </is>
      </c>
      <c r="R593" s="29" t="n"/>
      <c r="S593" s="29" t="inlineStr">
        <is>
          <t>грн15 334,00</t>
        </is>
      </c>
      <c r="T593" s="29" t="inlineStr">
        <is>
          <t>UAH</t>
        </is>
      </c>
      <c r="U593" s="39" t="inlineStr">
        <is>
          <t>WATCH</t>
        </is>
      </c>
      <c r="V593" s="40">
        <f>IFERROR(L593/J593,0)</f>
        <v/>
      </c>
      <c r="W593" s="29" t="inlineStr">
        <is>
          <t>Monitor performance and collect more data.</t>
        </is>
      </c>
      <c r="X593" s="29" t="inlineStr">
        <is>
          <t>Cost is below the 250 watch threshold.</t>
        </is>
      </c>
    </row>
    <row r="594">
      <c r="A594" s="29" t="inlineStr">
        <is>
          <t>average_price</t>
        </is>
      </c>
      <c r="B594" s="29" t="inlineStr">
        <is>
          <t>Medium priority</t>
        </is>
      </c>
      <c r="C594" s="29" t="inlineStr">
        <is>
          <t>average_price.csv</t>
        </is>
      </c>
      <c r="D594" s="29" t="inlineStr">
        <is>
          <t>02.23300</t>
        </is>
      </c>
      <c r="E594" s="29" t="inlineStr">
        <is>
          <t>Захист днища Polaris Ranger 1000 XP</t>
        </is>
      </c>
      <c r="F594" s="35" t="n">
        <v>0</v>
      </c>
      <c r="G594" s="35" t="n">
        <v>0</v>
      </c>
      <c r="H594" s="36" t="n"/>
      <c r="I594" s="37" t="n">
        <v>0</v>
      </c>
      <c r="J594" s="37" t="n">
        <v>0</v>
      </c>
      <c r="K594" s="38" t="n">
        <v>0</v>
      </c>
      <c r="L594" s="37" t="n">
        <v>0</v>
      </c>
      <c r="M594" s="37" t="n">
        <v>0</v>
      </c>
      <c r="N594" s="38" t="n">
        <v>0</v>
      </c>
      <c r="O594" s="37" t="n">
        <v>0</v>
      </c>
      <c r="P594" s="29" t="inlineStr">
        <is>
          <t>http://t3.gstatic.com/shopping?q=tbn:ANd9GcSil_9w5ndZmDQDm1MHoXFJ9Ndx6KL6aAiti6_sNcnQn_DEbQhRx-8zk9C17dN-lRX0puw7gw</t>
        </is>
      </c>
      <c r="Q594" s="29" t="inlineStr">
        <is>
          <t>Відповідає вимогам</t>
        </is>
      </c>
      <c r="R594" s="29" t="n"/>
      <c r="S594" s="29" t="inlineStr">
        <is>
          <t>грн25 025,00</t>
        </is>
      </c>
      <c r="T594" s="29" t="inlineStr">
        <is>
          <t>UAH</t>
        </is>
      </c>
      <c r="U594" s="39" t="inlineStr">
        <is>
          <t>WATCH</t>
        </is>
      </c>
      <c r="V594" s="40">
        <f>IFERROR(L594/J594,0)</f>
        <v/>
      </c>
      <c r="W594" s="29" t="inlineStr">
        <is>
          <t>Monitor performance and collect more data.</t>
        </is>
      </c>
      <c r="X594" s="29" t="inlineStr">
        <is>
          <t>Cost is below the 250 watch threshold.</t>
        </is>
      </c>
    </row>
    <row r="595">
      <c r="A595" s="29" t="inlineStr">
        <is>
          <t>average_price</t>
        </is>
      </c>
      <c r="B595" s="29" t="inlineStr">
        <is>
          <t>Medium priority</t>
        </is>
      </c>
      <c r="C595" s="29" t="inlineStr">
        <is>
          <t>average_price.csv</t>
        </is>
      </c>
      <c r="D595" s="29" t="inlineStr">
        <is>
          <t>2ud-f4841-00-00</t>
        </is>
      </c>
      <c r="E595" s="29" t="inlineStr">
        <is>
          <t>Площадка багажна передня Yamaha Grizzly 700 2016-2018</t>
        </is>
      </c>
      <c r="F595" s="35" t="n">
        <v>0</v>
      </c>
      <c r="G595" s="35" t="n">
        <v>0</v>
      </c>
      <c r="H595" s="36" t="n"/>
      <c r="I595" s="37" t="n">
        <v>0</v>
      </c>
      <c r="J595" s="37" t="n">
        <v>0</v>
      </c>
      <c r="K595" s="38" t="n">
        <v>0</v>
      </c>
      <c r="L595" s="37" t="n">
        <v>0</v>
      </c>
      <c r="M595" s="37" t="n">
        <v>0</v>
      </c>
      <c r="N595" s="38" t="n">
        <v>0</v>
      </c>
      <c r="O595" s="37" t="n">
        <v>0</v>
      </c>
      <c r="P595" s="29" t="inlineStr">
        <is>
          <t>http://t3.gstatic.com/shopping?q=tbn:ANd9GcRVnUh_XJ3h-XUGJbUQzYPyYZt3RyYty_zQPjrkDbL3Hb6LhNIWXGwvOt-YcKaj3_gbvcvpV4c</t>
        </is>
      </c>
      <c r="Q595" s="29" t="inlineStr">
        <is>
          <t>Відповідає вимогам</t>
        </is>
      </c>
      <c r="R595" s="29" t="n"/>
      <c r="S595" s="29" t="inlineStr">
        <is>
          <t>грн17 563,00</t>
        </is>
      </c>
      <c r="T595" s="29" t="inlineStr">
        <is>
          <t>UAH</t>
        </is>
      </c>
      <c r="U595" s="39" t="inlineStr">
        <is>
          <t>WATCH</t>
        </is>
      </c>
      <c r="V595" s="40">
        <f>IFERROR(L595/J595,0)</f>
        <v/>
      </c>
      <c r="W595" s="29" t="inlineStr">
        <is>
          <t>Monitor performance and collect more data.</t>
        </is>
      </c>
      <c r="X595" s="29" t="inlineStr">
        <is>
          <t>Cost is below the 250 watch threshold.</t>
        </is>
      </c>
    </row>
    <row r="596">
      <c r="A596" s="29" t="inlineStr">
        <is>
          <t>average_price</t>
        </is>
      </c>
      <c r="B596" s="29" t="inlineStr">
        <is>
          <t>Medium priority</t>
        </is>
      </c>
      <c r="C596" s="29" t="inlineStr">
        <is>
          <t>average_price.csv</t>
        </is>
      </c>
      <c r="D596" s="29" t="inlineStr">
        <is>
          <t>23004-0392</t>
        </is>
      </c>
      <c r="E596" s="29" t="inlineStr">
        <is>
          <t>Фара передня ліва Kawasaki Teryx 1000</t>
        </is>
      </c>
      <c r="F596" s="35" t="n">
        <v>0</v>
      </c>
      <c r="G596" s="35" t="n">
        <v>0</v>
      </c>
      <c r="H596" s="36" t="n"/>
      <c r="I596" s="37" t="n">
        <v>0</v>
      </c>
      <c r="J596" s="37" t="n">
        <v>0</v>
      </c>
      <c r="K596" s="38" t="n">
        <v>0</v>
      </c>
      <c r="L596" s="37" t="n">
        <v>0</v>
      </c>
      <c r="M596" s="37" t="n">
        <v>0</v>
      </c>
      <c r="N596" s="38" t="n">
        <v>0</v>
      </c>
      <c r="O596" s="37" t="n">
        <v>0</v>
      </c>
      <c r="P596" s="29" t="inlineStr">
        <is>
          <t>http://t1.gstatic.com/shopping?q=tbn:ANd9GcSCxrA_B_a_4xksb8vdtJcSv2gNiGzUmEad4XqAwhk61hlSEaDZnSF6LdqyhoS7Ef8mccR_Oh4</t>
        </is>
      </c>
      <c r="Q596" s="29" t="inlineStr">
        <is>
          <t>Відповідає вимогам</t>
        </is>
      </c>
      <c r="R596" s="29" t="n"/>
      <c r="S596" s="29" t="inlineStr">
        <is>
          <t>грн22 796,00</t>
        </is>
      </c>
      <c r="T596" s="29" t="inlineStr">
        <is>
          <t>UAH</t>
        </is>
      </c>
      <c r="U596" s="39" t="inlineStr">
        <is>
          <t>WATCH</t>
        </is>
      </c>
      <c r="V596" s="40">
        <f>IFERROR(L596/J596,0)</f>
        <v/>
      </c>
      <c r="W596" s="29" t="inlineStr">
        <is>
          <t>Monitor performance and collect more data.</t>
        </is>
      </c>
      <c r="X596" s="29" t="inlineStr">
        <is>
          <t>Cost is below the 250 watch threshold.</t>
        </is>
      </c>
    </row>
    <row r="597">
      <c r="A597" s="29" t="inlineStr">
        <is>
          <t>average_price</t>
        </is>
      </c>
      <c r="B597" s="29" t="inlineStr">
        <is>
          <t>Medium priority</t>
        </is>
      </c>
      <c r="C597" s="29" t="inlineStr">
        <is>
          <t>average_price.csv</t>
        </is>
      </c>
      <c r="D597" s="29" t="inlineStr">
        <is>
          <t>42400-hp5-601</t>
        </is>
      </c>
      <c r="E597" s="29" t="inlineStr">
        <is>
          <t>Планетарка переднього редуктора Honda TRX 420 Rancher 2007-2014</t>
        </is>
      </c>
      <c r="F597" s="35" t="n">
        <v>0</v>
      </c>
      <c r="G597" s="35" t="n">
        <v>0</v>
      </c>
      <c r="H597" s="36" t="n"/>
      <c r="I597" s="37" t="n">
        <v>0</v>
      </c>
      <c r="J597" s="37" t="n">
        <v>0</v>
      </c>
      <c r="K597" s="38" t="n">
        <v>0</v>
      </c>
      <c r="L597" s="37" t="n">
        <v>0</v>
      </c>
      <c r="M597" s="37" t="n">
        <v>0</v>
      </c>
      <c r="N597" s="38" t="n">
        <v>0</v>
      </c>
      <c r="O597" s="37" t="n">
        <v>0</v>
      </c>
      <c r="P597" s="29" t="inlineStr">
        <is>
          <t>http://t1.gstatic.com/shopping?q=tbn:ANd9GcTrxxP1hqs3q5_ChqW2-TN-3vjIJnhQ9x0bkZJFNmHi_P_L0R1FmtlxGORaj5zvzP6Wu6LzdK0</t>
        </is>
      </c>
      <c r="Q597" s="29" t="inlineStr">
        <is>
          <t>Відповідає вимогам</t>
        </is>
      </c>
      <c r="R597" s="29" t="n"/>
      <c r="S597" s="29" t="inlineStr">
        <is>
          <t>грн17 336,00</t>
        </is>
      </c>
      <c r="T597" s="29" t="inlineStr">
        <is>
          <t>UAH</t>
        </is>
      </c>
      <c r="U597" s="39" t="inlineStr">
        <is>
          <t>WATCH</t>
        </is>
      </c>
      <c r="V597" s="40">
        <f>IFERROR(L597/J597,0)</f>
        <v/>
      </c>
      <c r="W597" s="29" t="inlineStr">
        <is>
          <t>Monitor performance and collect more data.</t>
        </is>
      </c>
      <c r="X597" s="29" t="inlineStr">
        <is>
          <t>Cost is below the 250 watch threshold.</t>
        </is>
      </c>
    </row>
    <row r="598">
      <c r="A598" s="29" t="inlineStr">
        <is>
          <t>average_price</t>
        </is>
      </c>
      <c r="B598" s="29" t="inlineStr">
        <is>
          <t>Medium priority</t>
        </is>
      </c>
      <c r="C598" s="29" t="inlineStr">
        <is>
          <t>average_price.csv</t>
        </is>
      </c>
      <c r="D598" s="29" t="inlineStr">
        <is>
          <t>24921-44d10</t>
        </is>
      </c>
      <c r="E598" s="29" t="inlineStr">
        <is>
          <t>Шестерня КПП Suzuki Eiger 400, King Quad 400 450 500, Quadmaster Quadrunner Vinson 500</t>
        </is>
      </c>
      <c r="F598" s="35" t="n">
        <v>0</v>
      </c>
      <c r="G598" s="35" t="n">
        <v>0</v>
      </c>
      <c r="H598" s="36" t="n"/>
      <c r="I598" s="37" t="n">
        <v>0</v>
      </c>
      <c r="J598" s="37" t="n">
        <v>0</v>
      </c>
      <c r="K598" s="38" t="n">
        <v>0</v>
      </c>
      <c r="L598" s="37" t="n">
        <v>0</v>
      </c>
      <c r="M598" s="37" t="n">
        <v>0</v>
      </c>
      <c r="N598" s="38" t="n">
        <v>0</v>
      </c>
      <c r="O598" s="37" t="n">
        <v>0</v>
      </c>
      <c r="P598" s="29" t="inlineStr">
        <is>
          <t>http://t2.gstatic.com/shopping?q=tbn:ANd9GcTwSnhGTxfTXIK730nzWVTf8_FlZdWerS_jtJ0wIETXUQ-kUOO-sEUTyhN3KzZmyNh4oybAbs4</t>
        </is>
      </c>
      <c r="Q598" s="29" t="inlineStr">
        <is>
          <t>Відповідає вимогам</t>
        </is>
      </c>
      <c r="R598" s="29" t="n"/>
      <c r="S598" s="29" t="inlineStr">
        <is>
          <t>грн18 200,00</t>
        </is>
      </c>
      <c r="T598" s="29" t="inlineStr">
        <is>
          <t>UAH</t>
        </is>
      </c>
      <c r="U598" s="39" t="inlineStr">
        <is>
          <t>WATCH</t>
        </is>
      </c>
      <c r="V598" s="40">
        <f>IFERROR(L598/J598,0)</f>
        <v/>
      </c>
      <c r="W598" s="29" t="inlineStr">
        <is>
          <t>Monitor performance and collect more data.</t>
        </is>
      </c>
      <c r="X598" s="29" t="inlineStr">
        <is>
          <t>Cost is below the 250 watch threshold.</t>
        </is>
      </c>
    </row>
    <row r="599">
      <c r="A599" s="29" t="inlineStr">
        <is>
          <t>average_price</t>
        </is>
      </c>
      <c r="B599" s="29" t="inlineStr">
        <is>
          <t>Medium priority</t>
        </is>
      </c>
      <c r="C599" s="29" t="inlineStr">
        <is>
          <t>average_price.csv</t>
        </is>
      </c>
      <c r="D599" s="29" t="inlineStr">
        <is>
          <t>2882020</t>
        </is>
      </c>
      <c r="E599" s="29" t="inlineStr">
        <is>
          <t>Бампер передній Polaris Sportsman 850 1000 2017+</t>
        </is>
      </c>
      <c r="F599" s="35" t="n">
        <v>0</v>
      </c>
      <c r="G599" s="35" t="n">
        <v>0</v>
      </c>
      <c r="H599" s="36" t="n"/>
      <c r="I599" s="37" t="n">
        <v>0</v>
      </c>
      <c r="J599" s="37" t="n">
        <v>0</v>
      </c>
      <c r="K599" s="38" t="n">
        <v>0</v>
      </c>
      <c r="L599" s="37" t="n">
        <v>0</v>
      </c>
      <c r="M599" s="37" t="n">
        <v>0</v>
      </c>
      <c r="N599" s="38" t="n">
        <v>0</v>
      </c>
      <c r="O599" s="37" t="n">
        <v>0</v>
      </c>
      <c r="P599" s="29" t="inlineStr">
        <is>
          <t>http://t2.gstatic.com/shopping?q=tbn:ANd9GcTvmXQ2NSt_iFHdj-QztVYKmqEoAgWT2ohxpbndC0sBOAyoBVRknNqN7nAXmIbgAmXrDy4cDGY</t>
        </is>
      </c>
      <c r="Q599" s="29" t="inlineStr">
        <is>
          <t>Відповідає вимогам</t>
        </is>
      </c>
      <c r="R599" s="29" t="n"/>
      <c r="S599" s="29" t="inlineStr">
        <is>
          <t>грн16 517,00</t>
        </is>
      </c>
      <c r="T599" s="29" t="inlineStr">
        <is>
          <t>UAH</t>
        </is>
      </c>
      <c r="U599" s="39" t="inlineStr">
        <is>
          <t>WATCH</t>
        </is>
      </c>
      <c r="V599" s="40">
        <f>IFERROR(L599/J599,0)</f>
        <v/>
      </c>
      <c r="W599" s="29" t="inlineStr">
        <is>
          <t>Monitor performance and collect more data.</t>
        </is>
      </c>
      <c r="X599" s="29" t="inlineStr">
        <is>
          <t>Cost is below the 250 watch threshold.</t>
        </is>
      </c>
    </row>
    <row r="600">
      <c r="A600" s="29" t="inlineStr">
        <is>
          <t>average_price</t>
        </is>
      </c>
      <c r="B600" s="29" t="inlineStr">
        <is>
          <t>Medium priority</t>
        </is>
      </c>
      <c r="C600" s="29" t="inlineStr">
        <is>
          <t>average_price.csv</t>
        </is>
      </c>
      <c r="D600" s="29" t="inlineStr">
        <is>
          <t>715004920</t>
        </is>
      </c>
      <c r="E600" s="29" t="inlineStr">
        <is>
          <t>Бампер задній BRP Can-Am Outlander G2 (Black)</t>
        </is>
      </c>
      <c r="F600" s="35" t="n">
        <v>27</v>
      </c>
      <c r="G600" s="35" t="n">
        <v>2033</v>
      </c>
      <c r="H600" s="36" t="n">
        <v>1.33</v>
      </c>
      <c r="I600" s="37" t="n">
        <v>3.47</v>
      </c>
      <c r="J600" s="37" t="n">
        <v>93.70999999999999</v>
      </c>
      <c r="K600" s="38" t="n">
        <v>0</v>
      </c>
      <c r="L600" s="37" t="n">
        <v>0</v>
      </c>
      <c r="M600" s="37" t="n">
        <v>0</v>
      </c>
      <c r="N600" s="38" t="n">
        <v>0</v>
      </c>
      <c r="O600" s="37" t="n">
        <v>0</v>
      </c>
      <c r="P600" s="29" t="inlineStr">
        <is>
          <t>http://t2.gstatic.com/shopping?q=tbn:ANd9GcR4YGR11lZx2T9ITn_ZREF5MXAaJZvDVX6HwWcFFA71Oa1G9Z85AWee4kQFUbTp_wQB3kj75WB-</t>
        </is>
      </c>
      <c r="Q600" s="29" t="inlineStr">
        <is>
          <t>Відповідає вимогам</t>
        </is>
      </c>
      <c r="R600" s="29" t="n"/>
      <c r="S600" s="29" t="inlineStr">
        <is>
          <t>грн13 195,00</t>
        </is>
      </c>
      <c r="T600" s="29" t="inlineStr">
        <is>
          <t>UAH</t>
        </is>
      </c>
      <c r="U600" s="39" t="inlineStr">
        <is>
          <t>WATCH</t>
        </is>
      </c>
      <c r="V600" s="40">
        <f>IFERROR(L600/J600,0)</f>
        <v/>
      </c>
      <c r="W600" s="29" t="inlineStr">
        <is>
          <t>Monitor performance and collect more data.</t>
        </is>
      </c>
      <c r="X600" s="29" t="inlineStr">
        <is>
          <t>Cost is below the 250 watch threshold.</t>
        </is>
      </c>
    </row>
    <row r="601">
      <c r="A601" s="29" t="inlineStr">
        <is>
          <t>average_price</t>
        </is>
      </c>
      <c r="B601" s="29" t="inlineStr">
        <is>
          <t>Medium priority</t>
        </is>
      </c>
      <c r="C601" s="29" t="inlineStr">
        <is>
          <t>average_price.csv</t>
        </is>
      </c>
      <c r="D601" s="29" t="inlineStr">
        <is>
          <t>715005075</t>
        </is>
      </c>
      <c r="E601" s="29" t="inlineStr">
        <is>
          <t>Чохол для BRP Can-Am Outlander G3 G3L Max</t>
        </is>
      </c>
      <c r="F601" s="35" t="n">
        <v>7</v>
      </c>
      <c r="G601" s="35" t="n">
        <v>654</v>
      </c>
      <c r="H601" s="36" t="n">
        <v>1.07</v>
      </c>
      <c r="I601" s="37" t="n">
        <v>27.36</v>
      </c>
      <c r="J601" s="37" t="n">
        <v>191.5</v>
      </c>
      <c r="K601" s="38" t="n">
        <v>0</v>
      </c>
      <c r="L601" s="37" t="n">
        <v>0</v>
      </c>
      <c r="M601" s="37" t="n">
        <v>0</v>
      </c>
      <c r="N601" s="38" t="n">
        <v>0</v>
      </c>
      <c r="O601" s="37" t="n">
        <v>0</v>
      </c>
      <c r="P601" s="29" t="inlineStr">
        <is>
          <t>http://t1.gstatic.com/shopping?q=tbn:ANd9GcRCf_8NfFwl6-wUlrbF1SndO4YkKMYhH9GIFcMcbe6i0Bhbv50ZUDwF_zJe7N_izIJL4XsQg_4</t>
        </is>
      </c>
      <c r="Q601" s="29" t="inlineStr">
        <is>
          <t>Відповідає вимогам</t>
        </is>
      </c>
      <c r="R601" s="29" t="n"/>
      <c r="S601" s="29" t="inlineStr">
        <is>
          <t>грн14 515,00</t>
        </is>
      </c>
      <c r="T601" s="29" t="inlineStr">
        <is>
          <t>UAH</t>
        </is>
      </c>
      <c r="U601" s="39" t="inlineStr">
        <is>
          <t>WATCH</t>
        </is>
      </c>
      <c r="V601" s="40">
        <f>IFERROR(L601/J601,0)</f>
        <v/>
      </c>
      <c r="W601" s="29" t="inlineStr">
        <is>
          <t>Monitor performance and collect more data.</t>
        </is>
      </c>
      <c r="X601" s="29" t="inlineStr">
        <is>
          <t>Cost is below the 250 watch threshold.</t>
        </is>
      </c>
    </row>
    <row r="602">
      <c r="A602" s="29" t="inlineStr">
        <is>
          <t>average_price</t>
        </is>
      </c>
      <c r="B602" s="29" t="inlineStr">
        <is>
          <t>Medium priority</t>
        </is>
      </c>
      <c r="C602" s="29" t="inlineStr">
        <is>
          <t>average_price.csv</t>
        </is>
      </c>
      <c r="D602" s="29" t="inlineStr">
        <is>
          <t>02226</t>
        </is>
      </c>
      <c r="E602" s="29" t="inlineStr">
        <is>
          <t>Комплект дверей BRP Can-Am Maverick 1000, Commander 800 1000</t>
        </is>
      </c>
      <c r="F602" s="35" t="n">
        <v>4</v>
      </c>
      <c r="G602" s="35" t="n">
        <v>401</v>
      </c>
      <c r="H602" s="36" t="n">
        <v>1</v>
      </c>
      <c r="I602" s="37" t="n">
        <v>7.74</v>
      </c>
      <c r="J602" s="37" t="n">
        <v>30.95</v>
      </c>
      <c r="K602" s="38" t="n">
        <v>0</v>
      </c>
      <c r="L602" s="37" t="n">
        <v>0</v>
      </c>
      <c r="M602" s="37" t="n">
        <v>0</v>
      </c>
      <c r="N602" s="38" t="n">
        <v>0</v>
      </c>
      <c r="O602" s="37" t="n">
        <v>0</v>
      </c>
      <c r="P602" s="29" t="inlineStr">
        <is>
          <t>http://t3.gstatic.com/shopping?q=tbn:ANd9GcQ3Mak6Nu73m2hZB6vDmuIuzWCNr7wxt2IS0nT4owze2ILYs7bzgGujdxfvD3BavXbUyP3DaGQ</t>
        </is>
      </c>
      <c r="Q602" s="29" t="inlineStr">
        <is>
          <t>Відповідає вимогам</t>
        </is>
      </c>
      <c r="R602" s="29" t="n"/>
      <c r="S602" s="29" t="inlineStr">
        <is>
          <t>грн20 020,00</t>
        </is>
      </c>
      <c r="T602" s="29" t="inlineStr">
        <is>
          <t>UAH</t>
        </is>
      </c>
      <c r="U602" s="39" t="inlineStr">
        <is>
          <t>WATCH</t>
        </is>
      </c>
      <c r="V602" s="40">
        <f>IFERROR(L602/J602,0)</f>
        <v/>
      </c>
      <c r="W602" s="29" t="inlineStr">
        <is>
          <t>Monitor performance and collect more data.</t>
        </is>
      </c>
      <c r="X602" s="29" t="inlineStr">
        <is>
          <t>Cost is below the 250 watch threshold.</t>
        </is>
      </c>
    </row>
    <row r="603">
      <c r="A603" s="29" t="inlineStr">
        <is>
          <t>average_price</t>
        </is>
      </c>
      <c r="B603" s="29" t="inlineStr">
        <is>
          <t>Medium priority</t>
        </is>
      </c>
      <c r="C603" s="29" t="inlineStr">
        <is>
          <t>average_price.csv</t>
        </is>
      </c>
      <c r="D603" s="29" t="inlineStr">
        <is>
          <t>705602180</t>
        </is>
      </c>
      <c r="E603" s="29" t="inlineStr">
        <is>
          <t xml:space="preserve">Гальмівний супорт передній лівий BRP Can-Am Maverick X3, Maverick Trail 700 800 1000, Maverick Sport 1000, Commander 700 1000, Traxter Defender HD5 </t>
        </is>
      </c>
      <c r="F603" s="35" t="n">
        <v>1</v>
      </c>
      <c r="G603" s="35" t="n">
        <v>101</v>
      </c>
      <c r="H603" s="36" t="n">
        <v>0.99</v>
      </c>
      <c r="I603" s="37" t="n">
        <v>0.7</v>
      </c>
      <c r="J603" s="37" t="n">
        <v>0.7</v>
      </c>
      <c r="K603" s="38" t="n">
        <v>0</v>
      </c>
      <c r="L603" s="37" t="n">
        <v>0</v>
      </c>
      <c r="M603" s="37" t="n">
        <v>0</v>
      </c>
      <c r="N603" s="38" t="n">
        <v>0</v>
      </c>
      <c r="O603" s="37" t="n">
        <v>0</v>
      </c>
      <c r="P603" s="29" t="inlineStr">
        <is>
          <t>http://t3.gstatic.com/shopping?q=tbn:ANd9GcT0WIaKD431KN95OgRjZYDRHvKNESXSoLnhZOcQxAMdn9Ur7RCT_e43sQCA6SbyezZWGenafpsx</t>
        </is>
      </c>
      <c r="Q603" s="29" t="inlineStr">
        <is>
          <t>Відповідає вимогам</t>
        </is>
      </c>
      <c r="R603" s="29" t="n"/>
      <c r="S603" s="29" t="inlineStr">
        <is>
          <t>грн19 338,00</t>
        </is>
      </c>
      <c r="T603" s="29" t="inlineStr">
        <is>
          <t>UAH</t>
        </is>
      </c>
      <c r="U603" s="39" t="inlineStr">
        <is>
          <t>WATCH</t>
        </is>
      </c>
      <c r="V603" s="40">
        <f>IFERROR(L603/J603,0)</f>
        <v/>
      </c>
      <c r="W603" s="29" t="inlineStr">
        <is>
          <t>Monitor performance and collect more data.</t>
        </is>
      </c>
      <c r="X603" s="29" t="inlineStr">
        <is>
          <t>Cost is below the 250 watch threshold.</t>
        </is>
      </c>
    </row>
    <row r="604">
      <c r="A604" s="29" t="inlineStr">
        <is>
          <t>average_price</t>
        </is>
      </c>
      <c r="B604" s="29" t="inlineStr">
        <is>
          <t>Medium priority</t>
        </is>
      </c>
      <c r="C604" s="29" t="inlineStr">
        <is>
          <t>average_price.csv</t>
        </is>
      </c>
      <c r="D604" s="29" t="inlineStr">
        <is>
          <t>706000382</t>
        </is>
      </c>
      <c r="E604" s="29" t="inlineStr">
        <is>
          <t>Амортизатор задній BRP Can-Am Outlander G1 Max 400 2005-2014</t>
        </is>
      </c>
      <c r="F604" s="35" t="n">
        <v>1</v>
      </c>
      <c r="G604" s="35" t="n">
        <v>98</v>
      </c>
      <c r="H604" s="36" t="n">
        <v>1.02</v>
      </c>
      <c r="I604" s="37" t="n">
        <v>1.09</v>
      </c>
      <c r="J604" s="37" t="n">
        <v>1.09</v>
      </c>
      <c r="K604" s="38" t="n">
        <v>0</v>
      </c>
      <c r="L604" s="37" t="n">
        <v>0</v>
      </c>
      <c r="M604" s="37" t="n">
        <v>0</v>
      </c>
      <c r="N604" s="38" t="n">
        <v>0</v>
      </c>
      <c r="O604" s="37" t="n">
        <v>0</v>
      </c>
      <c r="P604" s="29" t="inlineStr">
        <is>
          <t>http://t2.gstatic.com/shopping?q=tbn:ANd9GcTcYd7H1Wzv0nppb_tBs4oUZnBdh-E5WhJFPCrVWzNZGrQSOmhcajFSIA3B5CHKQWK0lFiHXHdW</t>
        </is>
      </c>
      <c r="Q604" s="29" t="inlineStr">
        <is>
          <t>Відповідає вимогам</t>
        </is>
      </c>
      <c r="R604" s="29" t="n"/>
      <c r="S604" s="29" t="inlineStr">
        <is>
          <t>грн10 147,00</t>
        </is>
      </c>
      <c r="T604" s="29" t="inlineStr">
        <is>
          <t>UAH</t>
        </is>
      </c>
      <c r="U604" s="39" t="inlineStr">
        <is>
          <t>WATCH</t>
        </is>
      </c>
      <c r="V604" s="40">
        <f>IFERROR(L604/J604,0)</f>
        <v/>
      </c>
      <c r="W604" s="29" t="inlineStr">
        <is>
          <t>Monitor performance and collect more data.</t>
        </is>
      </c>
      <c r="X604" s="29" t="inlineStr">
        <is>
          <t>Cost is below the 250 watch threshold.</t>
        </is>
      </c>
    </row>
    <row r="605">
      <c r="A605" s="29" t="inlineStr">
        <is>
          <t>average_price</t>
        </is>
      </c>
      <c r="B605" s="29" t="inlineStr">
        <is>
          <t>Medium priority</t>
        </is>
      </c>
      <c r="C605" s="29" t="inlineStr">
        <is>
          <t>average_price.csv</t>
        </is>
      </c>
      <c r="D605" s="29" t="inlineStr">
        <is>
          <t>2010red</t>
        </is>
      </c>
      <c r="E605" s="29" t="inlineStr">
        <is>
          <t>Куртка мембранна Finntrail Mudway 2010 Red</t>
        </is>
      </c>
      <c r="F605" s="35" t="n">
        <v>11</v>
      </c>
      <c r="G605" s="35" t="n">
        <v>1465</v>
      </c>
      <c r="H605" s="36" t="n">
        <v>0.75</v>
      </c>
      <c r="I605" s="37" t="n">
        <v>3.63</v>
      </c>
      <c r="J605" s="37" t="n">
        <v>39.88</v>
      </c>
      <c r="K605" s="38" t="n">
        <v>0</v>
      </c>
      <c r="L605" s="37" t="n">
        <v>0</v>
      </c>
      <c r="M605" s="37" t="n">
        <v>0</v>
      </c>
      <c r="N605" s="38" t="n">
        <v>1</v>
      </c>
      <c r="O605" s="37" t="n">
        <v>10920</v>
      </c>
      <c r="P605" s="29" t="inlineStr">
        <is>
          <t>http://t2.gstatic.com/shopping?q=tbn:ANd9GcQoy2gDfSLWTXMbmbPKn-V018WNrv9bng2WcG6ZCrjWguR5loFmsM7QPY0CyQoZziQ-9fQ0jg</t>
        </is>
      </c>
      <c r="Q605" s="29" t="inlineStr">
        <is>
          <t>Відповідає вимогам</t>
        </is>
      </c>
      <c r="R605" s="29" t="n"/>
      <c r="S605" s="29" t="inlineStr">
        <is>
          <t>грн10 920,00</t>
        </is>
      </c>
      <c r="T605" s="29" t="inlineStr">
        <is>
          <t>UAH</t>
        </is>
      </c>
      <c r="U605" s="39" t="inlineStr">
        <is>
          <t>WATCH</t>
        </is>
      </c>
      <c r="V605" s="40">
        <f>IFERROR(L605/J605,0)</f>
        <v/>
      </c>
      <c r="W605" s="29" t="inlineStr">
        <is>
          <t>Monitor performance and collect more data.</t>
        </is>
      </c>
      <c r="X605" s="29" t="inlineStr">
        <is>
          <t>Cost is below the 250 watch threshold.</t>
        </is>
      </c>
    </row>
    <row r="606">
      <c r="A606" s="29" t="inlineStr">
        <is>
          <t>average_price</t>
        </is>
      </c>
      <c r="B606" s="29" t="inlineStr">
        <is>
          <t>Medium priority</t>
        </is>
      </c>
      <c r="C606" s="29" t="inlineStr">
        <is>
          <t>average_price.csv</t>
        </is>
      </c>
      <c r="D606" s="29" t="inlineStr">
        <is>
          <t>ab8-po-8-342</t>
        </is>
      </c>
      <c r="E606" s="29" t="inlineStr">
        <is>
          <t>Посилена піввісь задня Polaris Sportsman 550 850 1000, Scrambler 850 1000</t>
        </is>
      </c>
      <c r="F606" s="35" t="n">
        <v>0</v>
      </c>
      <c r="G606" s="35" t="n">
        <v>3</v>
      </c>
      <c r="H606" s="36" t="n">
        <v>0</v>
      </c>
      <c r="I606" s="37" t="n">
        <v>0</v>
      </c>
      <c r="J606" s="37" t="n">
        <v>0</v>
      </c>
      <c r="K606" s="38" t="n">
        <v>0</v>
      </c>
      <c r="L606" s="37" t="n">
        <v>0</v>
      </c>
      <c r="M606" s="37" t="n">
        <v>0</v>
      </c>
      <c r="N606" s="38" t="n">
        <v>0</v>
      </c>
      <c r="O606" s="37" t="n">
        <v>0</v>
      </c>
      <c r="P606" s="29" t="inlineStr">
        <is>
          <t>http://t2.gstatic.com/shopping?q=tbn:ANd9GcQxG-eu_uRwCfoj6WuKBYfcXFO2EqB1MvXVnL3Qh1wBwF5vkCpGXr86XZUX6fI7l556bmRd6zDz</t>
        </is>
      </c>
      <c r="Q606" s="29" t="inlineStr">
        <is>
          <t>Відповідає вимогам</t>
        </is>
      </c>
      <c r="R606" s="29" t="n"/>
      <c r="S606" s="29" t="inlineStr">
        <is>
          <t>грн11 694,00</t>
        </is>
      </c>
      <c r="T606" s="29" t="inlineStr">
        <is>
          <t>UAH</t>
        </is>
      </c>
      <c r="U606" s="39" t="inlineStr">
        <is>
          <t>WATCH</t>
        </is>
      </c>
      <c r="V606" s="40">
        <f>IFERROR(L606/J606,0)</f>
        <v/>
      </c>
      <c r="W606" s="29" t="inlineStr">
        <is>
          <t>Monitor performance and collect more data.</t>
        </is>
      </c>
      <c r="X606" s="29" t="inlineStr">
        <is>
          <t>Cost is below the 250 watch threshold.</t>
        </is>
      </c>
    </row>
    <row r="607">
      <c r="A607" s="29" t="inlineStr">
        <is>
          <t>average_price</t>
        </is>
      </c>
      <c r="B607" s="29" t="inlineStr">
        <is>
          <t>Medium priority</t>
        </is>
      </c>
      <c r="C607" s="29" t="inlineStr">
        <is>
          <t>average_price.csv</t>
        </is>
      </c>
      <c r="D607" s="29" t="inlineStr">
        <is>
          <t>06002</t>
        </is>
      </c>
      <c r="E607" s="29" t="inlineStr">
        <is>
          <t>Широкі розширювачі арок BRP Can-Am Maverick X3</t>
        </is>
      </c>
      <c r="F607" s="35" t="n">
        <v>4</v>
      </c>
      <c r="G607" s="35" t="n">
        <v>327</v>
      </c>
      <c r="H607" s="36" t="n">
        <v>1.22</v>
      </c>
      <c r="I607" s="37" t="n">
        <v>8.15</v>
      </c>
      <c r="J607" s="37" t="n">
        <v>32.6</v>
      </c>
      <c r="K607" s="38" t="n">
        <v>0</v>
      </c>
      <c r="L607" s="37" t="n">
        <v>0</v>
      </c>
      <c r="M607" s="37" t="n">
        <v>0</v>
      </c>
      <c r="N607" s="38" t="n">
        <v>0</v>
      </c>
      <c r="O607" s="37" t="n">
        <v>0</v>
      </c>
      <c r="P607" s="29" t="inlineStr">
        <is>
          <t>http://t2.gstatic.com/shopping?q=tbn:ANd9GcRYTm0MFs6Gq1nAhYbKThMyXqgFAe2HRzK-hMDBl3XWtTDf7s_ESHfavnkX_Q</t>
        </is>
      </c>
      <c r="Q607" s="29" t="inlineStr">
        <is>
          <t>Відповідає вимогам</t>
        </is>
      </c>
      <c r="R607" s="29" t="n"/>
      <c r="S607" s="29" t="inlineStr">
        <is>
          <t>грн12 968,00</t>
        </is>
      </c>
      <c r="T607" s="29" t="inlineStr">
        <is>
          <t>UAH</t>
        </is>
      </c>
      <c r="U607" s="39" t="inlineStr">
        <is>
          <t>WATCH</t>
        </is>
      </c>
      <c r="V607" s="40">
        <f>IFERROR(L607/J607,0)</f>
        <v/>
      </c>
      <c r="W607" s="29" t="inlineStr">
        <is>
          <t>Monitor performance and collect more data.</t>
        </is>
      </c>
      <c r="X607" s="29" t="inlineStr">
        <is>
          <t>Cost is below the 250 watch threshold.</t>
        </is>
      </c>
    </row>
    <row r="608">
      <c r="A608" s="29" t="inlineStr">
        <is>
          <t>average_price</t>
        </is>
      </c>
      <c r="B608" s="29" t="inlineStr">
        <is>
          <t>Medium priority</t>
        </is>
      </c>
      <c r="C608" s="29" t="inlineStr">
        <is>
          <t>average_price.csv</t>
        </is>
      </c>
      <c r="D608" s="29" t="inlineStr">
        <is>
          <t>709402180</t>
        </is>
      </c>
      <c r="E608" s="29" t="inlineStr">
        <is>
          <t>Рульова рейка BRP Can-Am Maverick X3</t>
        </is>
      </c>
      <c r="F608" s="35" t="n">
        <v>5</v>
      </c>
      <c r="G608" s="35" t="n">
        <v>542</v>
      </c>
      <c r="H608" s="36" t="n">
        <v>0.92</v>
      </c>
      <c r="I608" s="37" t="n">
        <v>4.24</v>
      </c>
      <c r="J608" s="37" t="n">
        <v>21.18</v>
      </c>
      <c r="K608" s="38" t="n">
        <v>0</v>
      </c>
      <c r="L608" s="37" t="n">
        <v>0</v>
      </c>
      <c r="M608" s="37" t="n">
        <v>0</v>
      </c>
      <c r="N608" s="38" t="n">
        <v>0</v>
      </c>
      <c r="O608" s="37" t="n">
        <v>0</v>
      </c>
      <c r="P608" s="29" t="inlineStr">
        <is>
          <t>http://t0.gstatic.com/shopping?q=tbn:ANd9GcS5KiG5xNqDCQl56LhpSXkQXNzABofIeaBHPH_AbCb3Cc8avthP9PbqkJ8U3z5a9rkR4h5Rr2si</t>
        </is>
      </c>
      <c r="Q608" s="29" t="inlineStr">
        <is>
          <t>Відповідає вимогам</t>
        </is>
      </c>
      <c r="R608" s="29" t="n"/>
      <c r="S608" s="29" t="inlineStr">
        <is>
          <t>грн24 980,00</t>
        </is>
      </c>
      <c r="T608" s="29" t="inlineStr">
        <is>
          <t>UAH</t>
        </is>
      </c>
      <c r="U608" s="39" t="inlineStr">
        <is>
          <t>WATCH</t>
        </is>
      </c>
      <c r="V608" s="40">
        <f>IFERROR(L608/J608,0)</f>
        <v/>
      </c>
      <c r="W608" s="29" t="inlineStr">
        <is>
          <t>Monitor performance and collect more data.</t>
        </is>
      </c>
      <c r="X608" s="29" t="inlineStr">
        <is>
          <t>Cost is below the 250 watch threshold.</t>
        </is>
      </c>
    </row>
    <row r="609">
      <c r="A609" s="29" t="inlineStr">
        <is>
          <t>average_price</t>
        </is>
      </c>
      <c r="B609" s="29" t="inlineStr">
        <is>
          <t>Medium priority</t>
        </is>
      </c>
      <c r="C609" s="29" t="inlineStr">
        <is>
          <t>average_price.csv</t>
        </is>
      </c>
      <c r="D609" s="29" t="inlineStr">
        <is>
          <t>12100-hp0-a00</t>
        </is>
      </c>
      <c r="E609" s="29" t="inlineStr">
        <is>
          <t>Циліндр двигуна Honda TRX 500 Foreman 2005-2011</t>
        </is>
      </c>
      <c r="F609" s="35" t="n">
        <v>2</v>
      </c>
      <c r="G609" s="35" t="n">
        <v>24</v>
      </c>
      <c r="H609" s="36" t="n">
        <v>8.33</v>
      </c>
      <c r="I609" s="37" t="n">
        <v>4.95</v>
      </c>
      <c r="J609" s="37" t="n">
        <v>9.890000000000001</v>
      </c>
      <c r="K609" s="38" t="n">
        <v>0</v>
      </c>
      <c r="L609" s="37" t="n">
        <v>0</v>
      </c>
      <c r="M609" s="37" t="n">
        <v>0</v>
      </c>
      <c r="N609" s="38" t="n">
        <v>0</v>
      </c>
      <c r="O609" s="37" t="n">
        <v>0</v>
      </c>
      <c r="P609" s="29" t="inlineStr">
        <is>
          <t>http://t3.gstatic.com/shopping?q=tbn:ANd9GcRnA2WOVAVmA1UDqSfBvUtDWeTj3_mG7eXFrO5rEPa5nwiVYfq2ZS6xuRt0hcRmSi3z-tqsI4cO</t>
        </is>
      </c>
      <c r="Q609" s="29" t="inlineStr">
        <is>
          <t>Відповідає вимогам</t>
        </is>
      </c>
      <c r="R609" s="29" t="n"/>
      <c r="S609" s="29" t="inlineStr">
        <is>
          <t>грн26 618,00</t>
        </is>
      </c>
      <c r="T609" s="29" t="inlineStr">
        <is>
          <t>UAH</t>
        </is>
      </c>
      <c r="U609" s="39" t="inlineStr">
        <is>
          <t>WATCH</t>
        </is>
      </c>
      <c r="V609" s="40">
        <f>IFERROR(L609/J609,0)</f>
        <v/>
      </c>
      <c r="W609" s="29" t="inlineStr">
        <is>
          <t>Monitor performance and collect more data.</t>
        </is>
      </c>
      <c r="X609" s="29" t="inlineStr">
        <is>
          <t>Cost is below the 250 watch threshold.</t>
        </is>
      </c>
    </row>
    <row r="610">
      <c r="A610" s="29" t="inlineStr">
        <is>
          <t>average_price</t>
        </is>
      </c>
      <c r="B610" s="29" t="inlineStr">
        <is>
          <t>Medium priority</t>
        </is>
      </c>
      <c r="C610" s="29" t="inlineStr">
        <is>
          <t>average_price.csv</t>
        </is>
      </c>
      <c r="D610" s="29" t="inlineStr">
        <is>
          <t>05800</t>
        </is>
      </c>
      <c r="E610" s="29" t="inlineStr">
        <is>
          <t>Зчеплення в зборі Yamaha Grizzly 550 (09-14), 700 (07-15), Rhino 700 (08-13), Viking 700 (14)</t>
        </is>
      </c>
      <c r="F610" s="35" t="n">
        <v>3</v>
      </c>
      <c r="G610" s="35" t="n">
        <v>75</v>
      </c>
      <c r="H610" s="36" t="n">
        <v>4</v>
      </c>
      <c r="I610" s="37" t="n">
        <v>5.58</v>
      </c>
      <c r="J610" s="37" t="n">
        <v>16.74</v>
      </c>
      <c r="K610" s="38" t="n">
        <v>0</v>
      </c>
      <c r="L610" s="37" t="n">
        <v>0</v>
      </c>
      <c r="M610" s="37" t="n">
        <v>0</v>
      </c>
      <c r="N610" s="38" t="n">
        <v>0</v>
      </c>
      <c r="O610" s="37" t="n">
        <v>0</v>
      </c>
      <c r="P610" s="29" t="inlineStr">
        <is>
          <t>http://t2.gstatic.com/shopping?q=tbn:ANd9GcRp74FDL7odFAvC9JFtqM8vZjOQQjV94-aPJ5ooLgEGRnkFdE2mTNOQnK1HeV0-sww7sMXl7j-B</t>
        </is>
      </c>
      <c r="Q610" s="29" t="inlineStr">
        <is>
          <t>Відповідає вимогам</t>
        </is>
      </c>
      <c r="R610" s="29" t="n"/>
      <c r="S610" s="29" t="inlineStr">
        <is>
          <t>грн13 332,00</t>
        </is>
      </c>
      <c r="T610" s="29" t="inlineStr">
        <is>
          <t>UAH</t>
        </is>
      </c>
      <c r="U610" s="39" t="inlineStr">
        <is>
          <t>WATCH</t>
        </is>
      </c>
      <c r="V610" s="40">
        <f>IFERROR(L610/J610,0)</f>
        <v/>
      </c>
      <c r="W610" s="29" t="inlineStr">
        <is>
          <t>Monitor performance and collect more data.</t>
        </is>
      </c>
      <c r="X610" s="29" t="inlineStr">
        <is>
          <t>Cost is below the 250 watch threshold.</t>
        </is>
      </c>
    </row>
    <row r="611">
      <c r="A611" s="29" t="inlineStr">
        <is>
          <t>average_price</t>
        </is>
      </c>
      <c r="B611" s="29" t="inlineStr">
        <is>
          <t>Medium priority</t>
        </is>
      </c>
      <c r="C611" s="29" t="inlineStr">
        <is>
          <t>average_price.csv</t>
        </is>
      </c>
      <c r="D611" s="29" t="inlineStr">
        <is>
          <t>02.31900</t>
        </is>
      </c>
      <c r="E611" s="29" t="inlineStr">
        <is>
          <t>Пластиковий захист днища CFMoto CForce 800 1000 Touring 2024+</t>
        </is>
      </c>
      <c r="F611" s="35" t="n">
        <v>28</v>
      </c>
      <c r="G611" s="35" t="n">
        <v>2223</v>
      </c>
      <c r="H611" s="36" t="n">
        <v>1.26</v>
      </c>
      <c r="I611" s="37" t="n">
        <v>4.97</v>
      </c>
      <c r="J611" s="37" t="n">
        <v>139.03</v>
      </c>
      <c r="K611" s="38" t="n">
        <v>1</v>
      </c>
      <c r="L611" s="37" t="n">
        <v>17246</v>
      </c>
      <c r="M611" s="37" t="n">
        <v>139.03</v>
      </c>
      <c r="N611" s="38" t="n">
        <v>9.470000000000001</v>
      </c>
      <c r="O611" s="37" t="n">
        <v>93157.17999999999</v>
      </c>
      <c r="P611" s="29" t="inlineStr">
        <is>
          <t>http://t0.gstatic.com/shopping?q=tbn:ANd9GcR81R4gVRurn7Co6ZRDGGWZNMbolZBQPCqEXTFj0qSyVhVNVmj_BBdJJI3g9zMhVyKdtZRTSSWZEA</t>
        </is>
      </c>
      <c r="Q611" s="29" t="inlineStr">
        <is>
          <t>Відповідає вимогам</t>
        </is>
      </c>
      <c r="R611" s="29" t="n"/>
      <c r="S611" s="29" t="inlineStr">
        <is>
          <t>грн19 565,00</t>
        </is>
      </c>
      <c r="T611" s="29" t="inlineStr">
        <is>
          <t>UAH</t>
        </is>
      </c>
      <c r="U611" s="39" t="inlineStr">
        <is>
          <t>WATCH</t>
        </is>
      </c>
      <c r="V611" s="40">
        <f>IFERROR(L611/J611,0)</f>
        <v/>
      </c>
      <c r="W611" s="29" t="inlineStr">
        <is>
          <t>Monitor performance and collect more data.</t>
        </is>
      </c>
      <c r="X611" s="29" t="inlineStr">
        <is>
          <t>Cost is below the 250 watch threshold.</t>
        </is>
      </c>
    </row>
    <row r="612">
      <c r="A612" s="29" t="inlineStr">
        <is>
          <t>average_price</t>
        </is>
      </c>
      <c r="B612" s="29" t="inlineStr">
        <is>
          <t>Medium priority</t>
        </is>
      </c>
      <c r="C612" s="29" t="inlineStr">
        <is>
          <t>average_price.csv</t>
        </is>
      </c>
      <c r="D612" s="29" t="inlineStr">
        <is>
          <t>707001769</t>
        </is>
      </c>
      <c r="E612" s="29" t="inlineStr">
        <is>
          <t>Коронка варіатора BRP Can-Am Maverick 1000 2015-2017</t>
        </is>
      </c>
      <c r="F612" s="35" t="n">
        <v>1</v>
      </c>
      <c r="G612" s="35" t="n">
        <v>83</v>
      </c>
      <c r="H612" s="36" t="n">
        <v>1.2</v>
      </c>
      <c r="I612" s="37" t="n">
        <v>8.300000000000001</v>
      </c>
      <c r="J612" s="37" t="n">
        <v>8.300000000000001</v>
      </c>
      <c r="K612" s="38" t="n">
        <v>0</v>
      </c>
      <c r="L612" s="37" t="n">
        <v>0</v>
      </c>
      <c r="M612" s="37" t="n">
        <v>0</v>
      </c>
      <c r="N612" s="38" t="n">
        <v>0</v>
      </c>
      <c r="O612" s="37" t="n">
        <v>0</v>
      </c>
      <c r="P612" s="29" t="inlineStr">
        <is>
          <t>http://t0.gstatic.com/shopping?q=tbn:ANd9GcTOf8zuDiZfi5sNW4cF77bp14aaSybgRcFRTvySvycVIwbkDmjZR2jBwi_54Hb85JfWMrFSWxw</t>
        </is>
      </c>
      <c r="Q612" s="29" t="inlineStr">
        <is>
          <t>Відповідає вимогам</t>
        </is>
      </c>
      <c r="R612" s="29" t="n"/>
      <c r="S612" s="29" t="inlineStr">
        <is>
          <t>грн17 609,00</t>
        </is>
      </c>
      <c r="T612" s="29" t="inlineStr">
        <is>
          <t>UAH</t>
        </is>
      </c>
      <c r="U612" s="39" t="inlineStr">
        <is>
          <t>WATCH</t>
        </is>
      </c>
      <c r="V612" s="40">
        <f>IFERROR(L612/J612,0)</f>
        <v/>
      </c>
      <c r="W612" s="29" t="inlineStr">
        <is>
          <t>Monitor performance and collect more data.</t>
        </is>
      </c>
      <c r="X612" s="29" t="inlineStr">
        <is>
          <t>Cost is below the 250 watch threshold.</t>
        </is>
      </c>
    </row>
    <row r="613">
      <c r="A613" s="29" t="inlineStr">
        <is>
          <t>average_price</t>
        </is>
      </c>
      <c r="B613" s="29" t="inlineStr">
        <is>
          <t>Medium priority</t>
        </is>
      </c>
      <c r="C613" s="29" t="inlineStr">
        <is>
          <t>average_price.csv</t>
        </is>
      </c>
      <c r="D613" s="29" t="inlineStr">
        <is>
          <t>715006614</t>
        </is>
      </c>
      <c r="E613" s="29" t="inlineStr">
        <is>
          <t>Бампер передній BRP Can-Am Outlander G3L (Black)</t>
        </is>
      </c>
      <c r="F613" s="35" t="n">
        <v>0</v>
      </c>
      <c r="G613" s="35" t="n">
        <v>327</v>
      </c>
      <c r="H613" s="36" t="n">
        <v>0</v>
      </c>
      <c r="I613" s="37" t="n">
        <v>0</v>
      </c>
      <c r="J613" s="37" t="n">
        <v>2.04</v>
      </c>
      <c r="K613" s="38" t="n">
        <v>0</v>
      </c>
      <c r="L613" s="37" t="n">
        <v>0</v>
      </c>
      <c r="M613" s="37" t="n">
        <v>0</v>
      </c>
      <c r="N613" s="38" t="n">
        <v>0</v>
      </c>
      <c r="O613" s="37" t="n">
        <v>0</v>
      </c>
      <c r="P613" s="29" t="inlineStr">
        <is>
          <t>http://t3.gstatic.com/shopping?q=tbn:ANd9GcS5YiLymmSFsxdpq1um14q-h2aF_8H7GpiaMKKztmxwkHltiC0F1X8ApLrav7vWD_CL_xsL34ag</t>
        </is>
      </c>
      <c r="Q613" s="29" t="inlineStr">
        <is>
          <t>Відповідає вимогам</t>
        </is>
      </c>
      <c r="R613" s="29" t="n"/>
      <c r="S613" s="29" t="inlineStr">
        <is>
          <t>грн18 974,00</t>
        </is>
      </c>
      <c r="T613" s="29" t="inlineStr">
        <is>
          <t>UAH</t>
        </is>
      </c>
      <c r="U613" s="39" t="inlineStr">
        <is>
          <t>WATCH</t>
        </is>
      </c>
      <c r="V613" s="40">
        <f>IFERROR(L613/J613,0)</f>
        <v/>
      </c>
      <c r="W613" s="29" t="inlineStr">
        <is>
          <t>Monitor performance and collect more data.</t>
        </is>
      </c>
      <c r="X613" s="29" t="inlineStr">
        <is>
          <t>Cost is below the 250 watch threshold.</t>
        </is>
      </c>
    </row>
    <row r="614">
      <c r="A614" s="29" t="inlineStr">
        <is>
          <t>average_price</t>
        </is>
      </c>
      <c r="B614" s="29" t="inlineStr">
        <is>
          <t>Medium priority</t>
        </is>
      </c>
      <c r="C614" s="29" t="inlineStr">
        <is>
          <t>average_price.csv</t>
        </is>
      </c>
      <c r="D614" s="29" t="inlineStr">
        <is>
          <t>9290780601</t>
        </is>
      </c>
      <c r="E614" s="29" t="inlineStr">
        <is>
          <t>Шолом BRP Can-Am Pura Fade White (M)</t>
        </is>
      </c>
      <c r="F614" s="35" t="n">
        <v>7</v>
      </c>
      <c r="G614" s="35" t="n">
        <v>817</v>
      </c>
      <c r="H614" s="36" t="n">
        <v>0.86</v>
      </c>
      <c r="I614" s="37" t="n">
        <v>8.74</v>
      </c>
      <c r="J614" s="37" t="n">
        <v>61.17</v>
      </c>
      <c r="K614" s="38" t="n">
        <v>0</v>
      </c>
      <c r="L614" s="37" t="n">
        <v>0</v>
      </c>
      <c r="M614" s="37" t="n">
        <v>0</v>
      </c>
      <c r="N614" s="38" t="n">
        <v>0</v>
      </c>
      <c r="O614" s="37" t="n">
        <v>0</v>
      </c>
      <c r="P614" s="29" t="inlineStr">
        <is>
          <t>http://t2.gstatic.com/shopping?q=tbn:ANd9GcT-ufQlnfXz0mDatseD7Y83QvJw41PDeaQswUCRh4f-i0AqyQcWogIxFON9dlS917oyjBiknrtx</t>
        </is>
      </c>
      <c r="Q614" s="29" t="inlineStr">
        <is>
          <t>Відповідає вимогам</t>
        </is>
      </c>
      <c r="R614" s="29" t="n"/>
      <c r="S614" s="29" t="inlineStr">
        <is>
          <t>грн14 833,00</t>
        </is>
      </c>
      <c r="T614" s="29" t="inlineStr">
        <is>
          <t>UAH</t>
        </is>
      </c>
      <c r="U614" s="39" t="inlineStr">
        <is>
          <t>WATCH</t>
        </is>
      </c>
      <c r="V614" s="40">
        <f>IFERROR(L614/J614,0)</f>
        <v/>
      </c>
      <c r="W614" s="29" t="inlineStr">
        <is>
          <t>Monitor performance and collect more data.</t>
        </is>
      </c>
      <c r="X614" s="29" t="inlineStr">
        <is>
          <t>Cost is below the 250 watch threshold.</t>
        </is>
      </c>
    </row>
    <row r="615">
      <c r="A615" s="29" t="inlineStr">
        <is>
          <t>average_price</t>
        </is>
      </c>
      <c r="B615" s="29" t="inlineStr">
        <is>
          <t>Medium priority</t>
        </is>
      </c>
      <c r="C615" s="29" t="inlineStr">
        <is>
          <t>average_price.csv</t>
        </is>
      </c>
      <c r="D615" s="29" t="inlineStr">
        <is>
          <t>03292</t>
        </is>
      </c>
      <c r="E615" s="29" t="inlineStr">
        <is>
          <t>Колінвал у зборі BRP Can-Am Outlander Renegade 1000 (12+), Maverick 1000 (13-18), Commander 1000 (11-20)</t>
        </is>
      </c>
      <c r="F615" s="35" t="n">
        <v>1</v>
      </c>
      <c r="G615" s="35" t="n">
        <v>136</v>
      </c>
      <c r="H615" s="36" t="n">
        <v>0.74</v>
      </c>
      <c r="I615" s="37" t="n">
        <v>0.6</v>
      </c>
      <c r="J615" s="37" t="n">
        <v>0.6</v>
      </c>
      <c r="K615" s="38" t="n">
        <v>0</v>
      </c>
      <c r="L615" s="37" t="n">
        <v>0</v>
      </c>
      <c r="M615" s="37" t="n">
        <v>0</v>
      </c>
      <c r="N615" s="38" t="n">
        <v>0</v>
      </c>
      <c r="O615" s="37" t="n">
        <v>0</v>
      </c>
      <c r="P615" s="29" t="inlineStr">
        <is>
          <t>http://t3.gstatic.com/shopping?q=tbn:ANd9GcRzz69vPLTXOgrEMluhcXlPArEPV76WfKbFXxoTX75HUe0gF1e7WmB2pNRkijg</t>
        </is>
      </c>
      <c r="Q615" s="29" t="inlineStr">
        <is>
          <t>Відповідає вимогам</t>
        </is>
      </c>
      <c r="R615" s="29" t="n"/>
      <c r="S615" s="29" t="inlineStr">
        <is>
          <t>грн29 575,00</t>
        </is>
      </c>
      <c r="T615" s="29" t="inlineStr">
        <is>
          <t>UAH</t>
        </is>
      </c>
      <c r="U615" s="39" t="inlineStr">
        <is>
          <t>WATCH</t>
        </is>
      </c>
      <c r="V615" s="40">
        <f>IFERROR(L615/J615,0)</f>
        <v/>
      </c>
      <c r="W615" s="29" t="inlineStr">
        <is>
          <t>Monitor performance and collect more data.</t>
        </is>
      </c>
      <c r="X615" s="29" t="inlineStr">
        <is>
          <t>Cost is below the 250 watch threshold.</t>
        </is>
      </c>
    </row>
    <row r="616">
      <c r="A616" s="29" t="inlineStr">
        <is>
          <t>average_price</t>
        </is>
      </c>
      <c r="B616" s="29" t="inlineStr">
        <is>
          <t>Medium priority</t>
        </is>
      </c>
      <c r="C616" s="29" t="inlineStr">
        <is>
          <t>average_price.csv</t>
        </is>
      </c>
      <c r="D616" s="29" t="inlineStr">
        <is>
          <t>9290381407</t>
        </is>
      </c>
      <c r="E616" s="29" t="inlineStr">
        <is>
          <t>Шолом BRP Can-Am Pura Charcoal Grey (2XL)</t>
        </is>
      </c>
      <c r="F616" s="35" t="n">
        <v>9</v>
      </c>
      <c r="G616" s="35" t="n">
        <v>568</v>
      </c>
      <c r="H616" s="36" t="n">
        <v>1.58</v>
      </c>
      <c r="I616" s="37" t="n">
        <v>20.1</v>
      </c>
      <c r="J616" s="37" t="n">
        <v>180.88</v>
      </c>
      <c r="K616" s="38" t="n">
        <v>0</v>
      </c>
      <c r="L616" s="37" t="n">
        <v>0</v>
      </c>
      <c r="M616" s="37" t="n">
        <v>0</v>
      </c>
      <c r="N616" s="38" t="n">
        <v>0.74</v>
      </c>
      <c r="O616" s="37" t="n">
        <v>1045.98</v>
      </c>
      <c r="P616" s="29" t="inlineStr">
        <is>
          <t>http://t1.gstatic.com/shopping?q=tbn:ANd9GcSHkHxqEgc4aCjCjV8X3x6Un8sM_6pe_FeCGvG5XPiCh8rua6UoaZAj7QMDGnhRwG43O4hhRWRZ</t>
        </is>
      </c>
      <c r="Q616" s="29" t="inlineStr">
        <is>
          <t>Відповідає вимогам</t>
        </is>
      </c>
      <c r="R616" s="29" t="n"/>
      <c r="S616" s="29" t="inlineStr">
        <is>
          <t>грн14 060,00</t>
        </is>
      </c>
      <c r="T616" s="29" t="inlineStr">
        <is>
          <t>UAH</t>
        </is>
      </c>
      <c r="U616" s="39" t="inlineStr">
        <is>
          <t>WATCH</t>
        </is>
      </c>
      <c r="V616" s="40">
        <f>IFERROR(L616/J616,0)</f>
        <v/>
      </c>
      <c r="W616" s="29" t="inlineStr">
        <is>
          <t>Monitor performance and collect more data.</t>
        </is>
      </c>
      <c r="X616" s="29" t="inlineStr">
        <is>
          <t>Cost is below the 250 watch threshold.</t>
        </is>
      </c>
    </row>
    <row r="617">
      <c r="A617" s="29" t="inlineStr">
        <is>
          <t>average_price</t>
        </is>
      </c>
      <c r="B617" s="29" t="inlineStr">
        <is>
          <t>Medium priority</t>
        </is>
      </c>
      <c r="C617" s="29" t="inlineStr">
        <is>
          <t>average_price.csv</t>
        </is>
      </c>
      <c r="D617" s="29" t="inlineStr">
        <is>
          <t>05819</t>
        </is>
      </c>
      <c r="E617" s="29" t="inlineStr">
        <is>
          <t>Глушник Kawasaki Brute Force 650 750</t>
        </is>
      </c>
      <c r="F617" s="35" t="n">
        <v>1</v>
      </c>
      <c r="G617" s="35" t="n">
        <v>142</v>
      </c>
      <c r="H617" s="36" t="n">
        <v>0.7</v>
      </c>
      <c r="I617" s="37" t="n">
        <v>2.32</v>
      </c>
      <c r="J617" s="37" t="n">
        <v>2.32</v>
      </c>
      <c r="K617" s="38" t="n">
        <v>0</v>
      </c>
      <c r="L617" s="37" t="n">
        <v>0</v>
      </c>
      <c r="M617" s="37" t="n">
        <v>0</v>
      </c>
      <c r="N617" s="38" t="n">
        <v>0</v>
      </c>
      <c r="O617" s="37" t="n">
        <v>0</v>
      </c>
      <c r="P617" s="29" t="inlineStr">
        <is>
          <t>http://t3.gstatic.com/shopping?q=tbn:ANd9GcS8sfK05aQRNyPBYwIhRprGHWeZdGzWiWudsA1nZkiqga_OnuiZZVE1b2XVyoubie7s8pJSyS1v</t>
        </is>
      </c>
      <c r="Q617" s="29" t="inlineStr">
        <is>
          <t>Відповідає вимогам</t>
        </is>
      </c>
      <c r="R617" s="29" t="n"/>
      <c r="S617" s="29" t="inlineStr">
        <is>
          <t>грн14 469,00</t>
        </is>
      </c>
      <c r="T617" s="29" t="inlineStr">
        <is>
          <t>UAH</t>
        </is>
      </c>
      <c r="U617" s="39" t="inlineStr">
        <is>
          <t>WATCH</t>
        </is>
      </c>
      <c r="V617" s="40">
        <f>IFERROR(L617/J617,0)</f>
        <v/>
      </c>
      <c r="W617" s="29" t="inlineStr">
        <is>
          <t>Monitor performance and collect more data.</t>
        </is>
      </c>
      <c r="X617" s="29" t="inlineStr">
        <is>
          <t>Cost is below the 250 watch threshold.</t>
        </is>
      </c>
    </row>
    <row r="618">
      <c r="A618" s="29" t="inlineStr">
        <is>
          <t>average_price</t>
        </is>
      </c>
      <c r="B618" s="29" t="inlineStr">
        <is>
          <t>Medium priority</t>
        </is>
      </c>
      <c r="C618" s="29" t="inlineStr">
        <is>
          <t>average_price.csv</t>
        </is>
      </c>
      <c r="D618" s="29" t="inlineStr">
        <is>
          <t>420413176</t>
        </is>
      </c>
      <c r="E618" s="29" t="inlineStr">
        <is>
          <t>Циліндр двигуна BRP Can-Am Outlander G3</t>
        </is>
      </c>
      <c r="F618" s="35" t="n">
        <v>0</v>
      </c>
      <c r="G618" s="35" t="n">
        <v>106</v>
      </c>
      <c r="H618" s="36" t="n">
        <v>0</v>
      </c>
      <c r="I618" s="37" t="n">
        <v>0</v>
      </c>
      <c r="J618" s="37" t="n">
        <v>0</v>
      </c>
      <c r="K618" s="38" t="n">
        <v>0</v>
      </c>
      <c r="L618" s="37" t="n">
        <v>0</v>
      </c>
      <c r="M618" s="37" t="n">
        <v>0</v>
      </c>
      <c r="N618" s="38" t="n">
        <v>0</v>
      </c>
      <c r="O618" s="37" t="n">
        <v>0</v>
      </c>
      <c r="P618" s="29" t="inlineStr">
        <is>
          <t>http://t3.gstatic.com/shopping?q=tbn:ANd9GcTakieX55Iym7lRb5RyW06KmPH4WyTbnFl2KnauCga4M_qVR3OHc9nvQhIORLWuRssC3ekgYYrq</t>
        </is>
      </c>
      <c r="Q618" s="29" t="inlineStr">
        <is>
          <t>Відповідає вимогам</t>
        </is>
      </c>
      <c r="R618" s="29" t="n"/>
      <c r="S618" s="29" t="inlineStr">
        <is>
          <t>грн23 569,00</t>
        </is>
      </c>
      <c r="T618" s="29" t="inlineStr">
        <is>
          <t>UAH</t>
        </is>
      </c>
      <c r="U618" s="39" t="inlineStr">
        <is>
          <t>WATCH</t>
        </is>
      </c>
      <c r="V618" s="40">
        <f>IFERROR(L618/J618,0)</f>
        <v/>
      </c>
      <c r="W618" s="29" t="inlineStr">
        <is>
          <t>Monitor performance and collect more data.</t>
        </is>
      </c>
      <c r="X618" s="29" t="inlineStr">
        <is>
          <t>Cost is below the 250 watch threshold.</t>
        </is>
      </c>
    </row>
    <row r="619">
      <c r="A619" s="29" t="inlineStr">
        <is>
          <t>average_price</t>
        </is>
      </c>
      <c r="B619" s="29" t="inlineStr">
        <is>
          <t>Medium priority</t>
        </is>
      </c>
      <c r="C619" s="29" t="inlineStr">
        <is>
          <t>average_price.csv</t>
        </is>
      </c>
      <c r="D619" s="29" t="inlineStr">
        <is>
          <t>706204602</t>
        </is>
      </c>
      <c r="E619" s="29" t="inlineStr">
        <is>
          <t>Ричаг передній верхній лівий BRP Can-Am Commander 1000 XTP 2021+ (Orange Crush)</t>
        </is>
      </c>
      <c r="F619" s="35" t="n">
        <v>9</v>
      </c>
      <c r="G619" s="35" t="n">
        <v>139</v>
      </c>
      <c r="H619" s="36" t="n">
        <v>6.47</v>
      </c>
      <c r="I619" s="37" t="n">
        <v>5.56</v>
      </c>
      <c r="J619" s="37" t="n">
        <v>50.01</v>
      </c>
      <c r="K619" s="38" t="n">
        <v>0.33</v>
      </c>
      <c r="L619" s="37" t="n">
        <v>1740.58</v>
      </c>
      <c r="M619" s="37" t="n">
        <v>152.97</v>
      </c>
      <c r="N619" s="38" t="n">
        <v>0.33</v>
      </c>
      <c r="O619" s="37" t="n">
        <v>1740.58</v>
      </c>
      <c r="P619" s="29" t="inlineStr">
        <is>
          <t>http://t0.gstatic.com/shopping?q=tbn:ANd9GcT_Kj_RnqhFY_6X3fr_eOO_c4hTCDgrW-vJEpIS_bNwlWCSzp_0_YkT0hD0B9oeumH_ckCWryU</t>
        </is>
      </c>
      <c r="Q619" s="29" t="inlineStr">
        <is>
          <t>Відповідає вимогам</t>
        </is>
      </c>
      <c r="R619" s="29" t="n"/>
      <c r="S619" s="29" t="inlineStr">
        <is>
          <t>грн11 421,00</t>
        </is>
      </c>
      <c r="T619" s="29" t="inlineStr">
        <is>
          <t>UAH</t>
        </is>
      </c>
      <c r="U619" s="39" t="inlineStr">
        <is>
          <t>WATCH</t>
        </is>
      </c>
      <c r="V619" s="40">
        <f>IFERROR(L619/J619,0)</f>
        <v/>
      </c>
      <c r="W619" s="29" t="inlineStr">
        <is>
          <t>Monitor performance and collect more data.</t>
        </is>
      </c>
      <c r="X619" s="29" t="inlineStr">
        <is>
          <t>Cost is below the 250 watch threshold.</t>
        </is>
      </c>
    </row>
    <row r="620">
      <c r="A620" s="29" t="inlineStr">
        <is>
          <t>average_price</t>
        </is>
      </c>
      <c r="B620" s="29" t="inlineStr">
        <is>
          <t>Medium priority</t>
        </is>
      </c>
      <c r="C620" s="29" t="inlineStr">
        <is>
          <t>average_price.csv</t>
        </is>
      </c>
      <c r="D620" s="29" t="inlineStr">
        <is>
          <t>420212711</t>
        </is>
      </c>
      <c r="E620" s="29" t="inlineStr">
        <is>
          <t>Кришка варіатора зовнішня BRP Can-Am Maverick Trail 1000, Maverick Sport 1000, Commander 1000, Traxter Defender HD10 2020+</t>
        </is>
      </c>
      <c r="F620" s="35" t="n">
        <v>0</v>
      </c>
      <c r="G620" s="35" t="n">
        <v>56</v>
      </c>
      <c r="H620" s="36" t="n">
        <v>0</v>
      </c>
      <c r="I620" s="37" t="n">
        <v>0</v>
      </c>
      <c r="J620" s="37" t="n">
        <v>0</v>
      </c>
      <c r="K620" s="38" t="n">
        <v>0</v>
      </c>
      <c r="L620" s="37" t="n">
        <v>0</v>
      </c>
      <c r="M620" s="37" t="n">
        <v>0</v>
      </c>
      <c r="N620" s="38" t="n">
        <v>0</v>
      </c>
      <c r="O620" s="37" t="n">
        <v>0</v>
      </c>
      <c r="P620" s="29" t="inlineStr">
        <is>
          <t>http://t2.gstatic.com/shopping?q=tbn:ANd9GcTSQwzxt4PFBTLg-BFWnorCioFuxUhPrDXob9U3OgrCS50-f-BT4CU_DNZspXDEmvhfveBnfes</t>
        </is>
      </c>
      <c r="Q620" s="29" t="inlineStr">
        <is>
          <t>Відповідає вимогам</t>
        </is>
      </c>
      <c r="R620" s="29" t="n"/>
      <c r="S620" s="29" t="inlineStr">
        <is>
          <t>грн13 741,00</t>
        </is>
      </c>
      <c r="T620" s="29" t="inlineStr">
        <is>
          <t>UAH</t>
        </is>
      </c>
      <c r="U620" s="39" t="inlineStr">
        <is>
          <t>WATCH</t>
        </is>
      </c>
      <c r="V620" s="40">
        <f>IFERROR(L620/J620,0)</f>
        <v/>
      </c>
      <c r="W620" s="29" t="inlineStr">
        <is>
          <t>Monitor performance and collect more data.</t>
        </is>
      </c>
      <c r="X620" s="29" t="inlineStr">
        <is>
          <t>Cost is below the 250 watch threshold.</t>
        </is>
      </c>
    </row>
    <row r="621">
      <c r="A621" s="29" t="inlineStr">
        <is>
          <t>average_price</t>
        </is>
      </c>
      <c r="B621" s="29" t="inlineStr">
        <is>
          <t>Medium priority</t>
        </is>
      </c>
      <c r="C621" s="29" t="inlineStr">
        <is>
          <t>average_price.csv</t>
        </is>
      </c>
      <c r="D621" s="29" t="inlineStr">
        <is>
          <t>709401185</t>
        </is>
      </c>
      <c r="E621" s="29" t="inlineStr">
        <is>
          <t>Рульова рейка BRP Can-Am Commander 800 1000 2011-2014</t>
        </is>
      </c>
      <c r="F621" s="35" t="n">
        <v>2</v>
      </c>
      <c r="G621" s="35" t="n">
        <v>98</v>
      </c>
      <c r="H621" s="36" t="n">
        <v>2.04</v>
      </c>
      <c r="I621" s="37" t="n">
        <v>5.49</v>
      </c>
      <c r="J621" s="37" t="n">
        <v>10.97</v>
      </c>
      <c r="K621" s="38" t="n">
        <v>0</v>
      </c>
      <c r="L621" s="37" t="n">
        <v>0</v>
      </c>
      <c r="M621" s="37" t="n">
        <v>0</v>
      </c>
      <c r="N621" s="38" t="n">
        <v>0</v>
      </c>
      <c r="O621" s="37" t="n">
        <v>0</v>
      </c>
      <c r="P621" s="29" t="inlineStr">
        <is>
          <t>http://t1.gstatic.com/shopping?q=tbn:ANd9GcTEsKh7Pfqg_AhJW-XWIHMVD7LSElX3l4zY8CX9WqXwHObcj9Z_9glsZiZ9VZcFnsZmVmsYiPs</t>
        </is>
      </c>
      <c r="Q621" s="29" t="inlineStr">
        <is>
          <t>Відповідає вимогам</t>
        </is>
      </c>
      <c r="R621" s="29" t="n"/>
      <c r="S621" s="29" t="inlineStr">
        <is>
          <t>грн19 429,00</t>
        </is>
      </c>
      <c r="T621" s="29" t="inlineStr">
        <is>
          <t>UAH</t>
        </is>
      </c>
      <c r="U621" s="39" t="inlineStr">
        <is>
          <t>WATCH</t>
        </is>
      </c>
      <c r="V621" s="40">
        <f>IFERROR(L621/J621,0)</f>
        <v/>
      </c>
      <c r="W621" s="29" t="inlineStr">
        <is>
          <t>Monitor performance and collect more data.</t>
        </is>
      </c>
      <c r="X621" s="29" t="inlineStr">
        <is>
          <t>Cost is below the 250 watch threshold.</t>
        </is>
      </c>
    </row>
    <row r="622">
      <c r="A622" s="29" t="inlineStr">
        <is>
          <t>average_price</t>
        </is>
      </c>
      <c r="B622" s="29" t="inlineStr">
        <is>
          <t>Medium priority</t>
        </is>
      </c>
      <c r="C622" s="29" t="inlineStr">
        <is>
          <t>average_price.csv</t>
        </is>
      </c>
      <c r="D622" s="29" t="inlineStr">
        <is>
          <t>715003585</t>
        </is>
      </c>
      <c r="E622" s="29" t="inlineStr">
        <is>
          <t>Комплект проводки для встановлення лебідки BRP Can-Am Maverick X3</t>
        </is>
      </c>
      <c r="F622" s="35" t="n">
        <v>2</v>
      </c>
      <c r="G622" s="35" t="n">
        <v>547</v>
      </c>
      <c r="H622" s="36" t="n">
        <v>0.37</v>
      </c>
      <c r="I622" s="37" t="n">
        <v>1.1</v>
      </c>
      <c r="J622" s="37" t="n">
        <v>2.21</v>
      </c>
      <c r="K622" s="38" t="n">
        <v>0</v>
      </c>
      <c r="L622" s="37" t="n">
        <v>0</v>
      </c>
      <c r="M622" s="37" t="n">
        <v>0</v>
      </c>
      <c r="N622" s="38" t="n">
        <v>0</v>
      </c>
      <c r="O622" s="37" t="n">
        <v>0</v>
      </c>
      <c r="P622" s="29" t="inlineStr">
        <is>
          <t>http://t3.gstatic.com/shopping?q=tbn:ANd9GcRqClX_eG2u8GQab0DXlhxuU0DVszoAQUer1CNiQuwxOeeI2ThX88rGuTOUxe3iPuWT643TFx8</t>
        </is>
      </c>
      <c r="Q622" s="29" t="inlineStr">
        <is>
          <t>Відповідає вимогам</t>
        </is>
      </c>
      <c r="R622" s="29" t="n"/>
      <c r="S622" s="29" t="inlineStr">
        <is>
          <t>грн10 147,00</t>
        </is>
      </c>
      <c r="T622" s="29" t="inlineStr">
        <is>
          <t>UAH</t>
        </is>
      </c>
      <c r="U622" s="39" t="inlineStr">
        <is>
          <t>WATCH</t>
        </is>
      </c>
      <c r="V622" s="40">
        <f>IFERROR(L622/J622,0)</f>
        <v/>
      </c>
      <c r="W622" s="29" t="inlineStr">
        <is>
          <t>Monitor performance and collect more data.</t>
        </is>
      </c>
      <c r="X622" s="29" t="inlineStr">
        <is>
          <t>Cost is below the 250 watch threshold.</t>
        </is>
      </c>
    </row>
    <row r="623">
      <c r="A623" s="29" t="inlineStr">
        <is>
          <t>average_price</t>
        </is>
      </c>
      <c r="B623" s="29" t="inlineStr">
        <is>
          <t>Medium priority</t>
        </is>
      </c>
      <c r="C623" s="29" t="inlineStr">
        <is>
          <t>average_price.csv</t>
        </is>
      </c>
      <c r="D623" s="29" t="inlineStr">
        <is>
          <t>715003639</t>
        </is>
      </c>
      <c r="E623" s="29" t="inlineStr">
        <is>
          <t>Дзеркала бокові BRP Can-Am Maverick Trail 800 1000, Maverick Sport 1000, Commander 700 1000</t>
        </is>
      </c>
      <c r="F623" s="35" t="n">
        <v>2</v>
      </c>
      <c r="G623" s="35" t="n">
        <v>335</v>
      </c>
      <c r="H623" s="36" t="n">
        <v>0.6</v>
      </c>
      <c r="I623" s="37" t="n">
        <v>50.54</v>
      </c>
      <c r="J623" s="37" t="n">
        <v>101.07</v>
      </c>
      <c r="K623" s="38" t="n">
        <v>0</v>
      </c>
      <c r="L623" s="37" t="n">
        <v>0</v>
      </c>
      <c r="M623" s="37" t="n">
        <v>0</v>
      </c>
      <c r="N623" s="38" t="n">
        <v>0</v>
      </c>
      <c r="O623" s="37" t="n">
        <v>0</v>
      </c>
      <c r="P623" s="29" t="inlineStr">
        <is>
          <t>http://t3.gstatic.com/shopping?q=tbn:ANd9GcS7n8I7FYnQqrv3dqLpobDYPkNukXba_uAoqEM5-DyVUBQUk-UfJhgcO_C9LcY</t>
        </is>
      </c>
      <c r="Q623" s="29" t="inlineStr">
        <is>
          <t>Відповідає вимогам</t>
        </is>
      </c>
      <c r="R623" s="29" t="n"/>
      <c r="S623" s="29" t="inlineStr">
        <is>
          <t>грн15 652,00</t>
        </is>
      </c>
      <c r="T623" s="29" t="inlineStr">
        <is>
          <t>UAH</t>
        </is>
      </c>
      <c r="U623" s="39" t="inlineStr">
        <is>
          <t>WATCH</t>
        </is>
      </c>
      <c r="V623" s="40">
        <f>IFERROR(L623/J623,0)</f>
        <v/>
      </c>
      <c r="W623" s="29" t="inlineStr">
        <is>
          <t>Monitor performance and collect more data.</t>
        </is>
      </c>
      <c r="X623" s="29" t="inlineStr">
        <is>
          <t>Cost is below the 250 watch threshold.</t>
        </is>
      </c>
    </row>
    <row r="624">
      <c r="A624" s="29" t="inlineStr">
        <is>
          <t>average_price</t>
        </is>
      </c>
      <c r="B624" s="29" t="inlineStr">
        <is>
          <t>Medium priority</t>
        </is>
      </c>
      <c r="C624" s="29" t="inlineStr">
        <is>
          <t>average_price.csv</t>
        </is>
      </c>
      <c r="D624" s="29" t="inlineStr">
        <is>
          <t>703501256</t>
        </is>
      </c>
      <c r="E624" s="29" t="inlineStr">
        <is>
          <t>Ричаг передній верхній лівий BRP Can-Am Maverick X3 64"</t>
        </is>
      </c>
      <c r="F624" s="35" t="n">
        <v>1</v>
      </c>
      <c r="G624" s="35" t="n">
        <v>100</v>
      </c>
      <c r="H624" s="36" t="n">
        <v>1</v>
      </c>
      <c r="I624" s="37" t="n">
        <v>5.4</v>
      </c>
      <c r="J624" s="37" t="n">
        <v>5.4</v>
      </c>
      <c r="K624" s="38" t="n">
        <v>0</v>
      </c>
      <c r="L624" s="37" t="n">
        <v>0</v>
      </c>
      <c r="M624" s="37" t="n">
        <v>0</v>
      </c>
      <c r="N624" s="38" t="n">
        <v>0</v>
      </c>
      <c r="O624" s="37" t="n">
        <v>0</v>
      </c>
      <c r="P624" s="29" t="inlineStr">
        <is>
          <t>http://t3.gstatic.com/shopping?q=tbn:ANd9GcTjmDQQKify1STatyj5EXM9echU4Wme7ITlxCP-dJOZRjwCWePTjA4OmuiYbaf-Auts6pD2ZAqU</t>
        </is>
      </c>
      <c r="Q624" s="29" t="inlineStr">
        <is>
          <t>Відповідає вимогам</t>
        </is>
      </c>
      <c r="R624" s="29" t="n"/>
      <c r="S624" s="29" t="inlineStr">
        <is>
          <t>грн12 604,00</t>
        </is>
      </c>
      <c r="T624" s="29" t="inlineStr">
        <is>
          <t>UAH</t>
        </is>
      </c>
      <c r="U624" s="39" t="inlineStr">
        <is>
          <t>WATCH</t>
        </is>
      </c>
      <c r="V624" s="40">
        <f>IFERROR(L624/J624,0)</f>
        <v/>
      </c>
      <c r="W624" s="29" t="inlineStr">
        <is>
          <t>Monitor performance and collect more data.</t>
        </is>
      </c>
      <c r="X624" s="29" t="inlineStr">
        <is>
          <t>Cost is below the 250 watch threshold.</t>
        </is>
      </c>
    </row>
    <row r="625">
      <c r="A625" s="29" t="inlineStr">
        <is>
          <t>average_price</t>
        </is>
      </c>
      <c r="B625" s="29" t="inlineStr">
        <is>
          <t>Medium priority</t>
        </is>
      </c>
      <c r="C625" s="29" t="inlineStr">
        <is>
          <t>average_price.csv</t>
        </is>
      </c>
      <c r="D625" s="29" t="inlineStr">
        <is>
          <t>30410-hn2-a21</t>
        </is>
      </c>
      <c r="E625" s="29" t="inlineStr">
        <is>
          <t>Блок управління Honda TRX 500 Rubicon 2005-2014</t>
        </is>
      </c>
      <c r="F625" s="35" t="n">
        <v>2</v>
      </c>
      <c r="G625" s="35" t="n">
        <v>441</v>
      </c>
      <c r="H625" s="36" t="n">
        <v>0.45</v>
      </c>
      <c r="I625" s="37" t="n">
        <v>1.57</v>
      </c>
      <c r="J625" s="37" t="n">
        <v>3.14</v>
      </c>
      <c r="K625" s="38" t="n">
        <v>0</v>
      </c>
      <c r="L625" s="37" t="n">
        <v>0</v>
      </c>
      <c r="M625" s="37" t="n">
        <v>0</v>
      </c>
      <c r="N625" s="38" t="n">
        <v>0</v>
      </c>
      <c r="O625" s="37" t="n">
        <v>0</v>
      </c>
      <c r="P625" s="29" t="inlineStr">
        <is>
          <t>http://t3.gstatic.com/shopping?q=tbn:ANd9GcSED2Av5LRhgyFjJ3iyE9trDAtjFgeK00__viXUcvtENg6AijVKuvSD0mhFBfYighhbcgtktQ</t>
        </is>
      </c>
      <c r="Q625" s="29" t="inlineStr">
        <is>
          <t>Відповідає вимогам</t>
        </is>
      </c>
      <c r="R625" s="29" t="n"/>
      <c r="S625" s="29" t="inlineStr">
        <is>
          <t>грн21 931,00</t>
        </is>
      </c>
      <c r="T625" s="29" t="inlineStr">
        <is>
          <t>UAH</t>
        </is>
      </c>
      <c r="U625" s="39" t="inlineStr">
        <is>
          <t>WATCH</t>
        </is>
      </c>
      <c r="V625" s="40">
        <f>IFERROR(L625/J625,0)</f>
        <v/>
      </c>
      <c r="W625" s="29" t="inlineStr">
        <is>
          <t>Monitor performance and collect more data.</t>
        </is>
      </c>
      <c r="X625" s="29" t="inlineStr">
        <is>
          <t>Cost is below the 250 watch threshold.</t>
        </is>
      </c>
    </row>
    <row r="626">
      <c r="A626" s="29" t="inlineStr">
        <is>
          <t>average_price</t>
        </is>
      </c>
      <c r="B626" s="29" t="inlineStr">
        <is>
          <t>Medium priority</t>
        </is>
      </c>
      <c r="C626" s="29" t="inlineStr">
        <is>
          <t>average_price.csv</t>
        </is>
      </c>
      <c r="D626" s="29" t="inlineStr">
        <is>
          <t>1205-0313</t>
        </is>
      </c>
      <c r="E626" s="29" t="inlineStr">
        <is>
          <t>Карданний вал BRP Can-Am Outlander Renegade G1</t>
        </is>
      </c>
      <c r="F626" s="35" t="n">
        <v>17</v>
      </c>
      <c r="G626" s="35" t="n">
        <v>529</v>
      </c>
      <c r="H626" s="36" t="n">
        <v>3.21</v>
      </c>
      <c r="I626" s="37" t="n">
        <v>5.96</v>
      </c>
      <c r="J626" s="37" t="n">
        <v>101.38</v>
      </c>
      <c r="K626" s="38" t="n">
        <v>0</v>
      </c>
      <c r="L626" s="37" t="n">
        <v>0</v>
      </c>
      <c r="M626" s="37" t="n">
        <v>0</v>
      </c>
      <c r="N626" s="38" t="n">
        <v>3.5</v>
      </c>
      <c r="O626" s="37" t="n">
        <v>6920</v>
      </c>
      <c r="P626" s="29" t="inlineStr">
        <is>
          <t>http://t3.gstatic.com/shopping?q=tbn:ANd9GcSCbunU63HPlnKZ2mtrfqsha94mHG-DsPnFruv2FTMbojNYLu1uB8tugSwyaA</t>
        </is>
      </c>
      <c r="Q626" s="29" t="inlineStr">
        <is>
          <t>Відповідає вимогам</t>
        </is>
      </c>
      <c r="R626" s="29" t="n"/>
      <c r="S626" s="29" t="inlineStr">
        <is>
          <t>грн15 106,00</t>
        </is>
      </c>
      <c r="T626" s="29" t="inlineStr">
        <is>
          <t>UAH</t>
        </is>
      </c>
      <c r="U626" s="39" t="inlineStr">
        <is>
          <t>WATCH</t>
        </is>
      </c>
      <c r="V626" s="40">
        <f>IFERROR(L626/J626,0)</f>
        <v/>
      </c>
      <c r="W626" s="29" t="inlineStr">
        <is>
          <t>Monitor performance and collect more data.</t>
        </is>
      </c>
      <c r="X626" s="29" t="inlineStr">
        <is>
          <t>Cost is below the 250 watch threshold.</t>
        </is>
      </c>
    </row>
    <row r="627">
      <c r="A627" s="29" t="inlineStr">
        <is>
          <t>average_price</t>
        </is>
      </c>
      <c r="B627" s="29" t="inlineStr">
        <is>
          <t>Medium priority</t>
        </is>
      </c>
      <c r="C627" s="29" t="inlineStr">
        <is>
          <t>average_price.csv</t>
        </is>
      </c>
      <c r="D627" s="29" t="inlineStr">
        <is>
          <t>tm00881100</t>
        </is>
      </c>
      <c r="E627" s="29" t="inlineStr">
        <is>
          <t>Шина Maxxis Bighorn 2.0 29×11-14</t>
        </is>
      </c>
      <c r="F627" s="35" t="n">
        <v>3</v>
      </c>
      <c r="G627" s="35" t="n">
        <v>136</v>
      </c>
      <c r="H627" s="36" t="n">
        <v>2.21</v>
      </c>
      <c r="I627" s="37" t="n">
        <v>20.15</v>
      </c>
      <c r="J627" s="37" t="n">
        <v>60.46</v>
      </c>
      <c r="K627" s="38" t="n">
        <v>0</v>
      </c>
      <c r="L627" s="37" t="n">
        <v>0</v>
      </c>
      <c r="M627" s="37" t="n">
        <v>0</v>
      </c>
      <c r="N627" s="38" t="n">
        <v>0</v>
      </c>
      <c r="O627" s="37" t="n">
        <v>0</v>
      </c>
      <c r="P627" s="29" t="inlineStr">
        <is>
          <t>http://t1.gstatic.com/shopping?q=tbn:ANd9GcTIfwCn2JJX_8n6VyDN6A4zk7bnJSdWmf1sADy-cH3lQy7x_v_UbNSBBWtq0w3ffyY6LQmLTw</t>
        </is>
      </c>
      <c r="Q627" s="29" t="inlineStr">
        <is>
          <t>Відповідає вимогам</t>
        </is>
      </c>
      <c r="R627" s="29" t="n"/>
      <c r="S627" s="29" t="inlineStr">
        <is>
          <t>грн10 010,00</t>
        </is>
      </c>
      <c r="T627" s="29" t="inlineStr">
        <is>
          <t>UAH</t>
        </is>
      </c>
      <c r="U627" s="39" t="inlineStr">
        <is>
          <t>WATCH</t>
        </is>
      </c>
      <c r="V627" s="40">
        <f>IFERROR(L627/J627,0)</f>
        <v/>
      </c>
      <c r="W627" s="29" t="inlineStr">
        <is>
          <t>Monitor performance and collect more data.</t>
        </is>
      </c>
      <c r="X627" s="29" t="inlineStr">
        <is>
          <t>Cost is below the 250 watch threshold.</t>
        </is>
      </c>
    </row>
    <row r="628">
      <c r="A628" s="29" t="inlineStr">
        <is>
          <t>average_price</t>
        </is>
      </c>
      <c r="B628" s="29" t="inlineStr">
        <is>
          <t>Medium priority</t>
        </is>
      </c>
      <c r="C628" s="29" t="inlineStr">
        <is>
          <t>average_price.csv</t>
        </is>
      </c>
      <c r="D628" s="29" t="inlineStr">
        <is>
          <t>420212609</t>
        </is>
      </c>
      <c r="E628" s="29" t="inlineStr">
        <is>
          <t>Кришка варіатора внутрішня BRP Can-Am Maverick X3</t>
        </is>
      </c>
      <c r="F628" s="35" t="n">
        <v>5</v>
      </c>
      <c r="G628" s="35" t="n">
        <v>85</v>
      </c>
      <c r="H628" s="36" t="n">
        <v>5.88</v>
      </c>
      <c r="I628" s="37" t="n">
        <v>6.77</v>
      </c>
      <c r="J628" s="37" t="n">
        <v>33.85</v>
      </c>
      <c r="K628" s="38" t="n">
        <v>1</v>
      </c>
      <c r="L628" s="37" t="n">
        <v>12735</v>
      </c>
      <c r="M628" s="37" t="n">
        <v>33.85</v>
      </c>
      <c r="N628" s="38" t="n">
        <v>4.31</v>
      </c>
      <c r="O628" s="37" t="n">
        <v>38160.05</v>
      </c>
      <c r="P628" s="29" t="inlineStr">
        <is>
          <t>http://t2.gstatic.com/shopping?q=tbn:ANd9GcSEbcM_0_t6dwGAchKJ9QyiWe2Ely9EPVnS30S9CjsSYpAnRlvZkNGm0z_NDw</t>
        </is>
      </c>
      <c r="Q628" s="29" t="inlineStr">
        <is>
          <t>Відповідає вимогам</t>
        </is>
      </c>
      <c r="R628" s="29" t="n"/>
      <c r="S628" s="29" t="inlineStr">
        <is>
          <t>грн12 877,00</t>
        </is>
      </c>
      <c r="T628" s="29" t="inlineStr">
        <is>
          <t>UAH</t>
        </is>
      </c>
      <c r="U628" s="39" t="inlineStr">
        <is>
          <t>WATCH</t>
        </is>
      </c>
      <c r="V628" s="40">
        <f>IFERROR(L628/J628,0)</f>
        <v/>
      </c>
      <c r="W628" s="29" t="inlineStr">
        <is>
          <t>Monitor performance and collect more data.</t>
        </is>
      </c>
      <c r="X628" s="29" t="inlineStr">
        <is>
          <t>Cost is below the 250 watch threshold.</t>
        </is>
      </c>
    </row>
    <row r="629">
      <c r="A629" s="29" t="inlineStr">
        <is>
          <t>average_price</t>
        </is>
      </c>
      <c r="B629" s="29" t="inlineStr">
        <is>
          <t>Medium priority</t>
        </is>
      </c>
      <c r="C629" s="29" t="inlineStr">
        <is>
          <t>average_price.csv</t>
        </is>
      </c>
      <c r="D629" s="29" t="inlineStr">
        <is>
          <t>715009499</t>
        </is>
      </c>
      <c r="E629" s="29" t="inlineStr">
        <is>
          <t>Кофр BRP Can-Am Outlander G3 (87L)</t>
        </is>
      </c>
      <c r="F629" s="35" t="n">
        <v>57</v>
      </c>
      <c r="G629" s="35" t="n">
        <v>4012</v>
      </c>
      <c r="H629" s="36" t="n">
        <v>1.42</v>
      </c>
      <c r="I629" s="37" t="n">
        <v>7.67</v>
      </c>
      <c r="J629" s="37" t="n">
        <v>437.45</v>
      </c>
      <c r="K629" s="38" t="n">
        <v>0.24</v>
      </c>
      <c r="L629" s="37" t="n">
        <v>506.26</v>
      </c>
      <c r="M629" s="37" t="n">
        <v>1802.92</v>
      </c>
      <c r="N629" s="38" t="n">
        <v>12.86</v>
      </c>
      <c r="O629" s="37" t="n">
        <v>132744.73</v>
      </c>
      <c r="P629" s="29" t="inlineStr">
        <is>
          <t>http://t2.gstatic.com/shopping?q=tbn:ANd9GcTg9n3WghUeTVRfWRzhNKfXC2FmR-6NWlVlZbw1CvuCLM9ccGaHXx8DmlC2ZOCBdUlxWrXI7K8D</t>
        </is>
      </c>
      <c r="Q629" s="29" t="inlineStr">
        <is>
          <t>Відповідає вимогам</t>
        </is>
      </c>
      <c r="R629" s="29" t="n"/>
      <c r="S629" s="29" t="inlineStr">
        <is>
          <t>грн27 892,00</t>
        </is>
      </c>
      <c r="T629" s="29" t="inlineStr">
        <is>
          <t>UAH</t>
        </is>
      </c>
      <c r="U629" s="39" t="inlineStr">
        <is>
          <t>WATCH</t>
        </is>
      </c>
      <c r="V629" s="40">
        <f>IFERROR(L629/J629,0)</f>
        <v/>
      </c>
      <c r="W629" s="29" t="inlineStr">
        <is>
          <t>Monitor performance and collect more data.</t>
        </is>
      </c>
      <c r="X629" s="29" t="inlineStr">
        <is>
          <t>Performance is below the scale and keep thresholds.</t>
        </is>
      </c>
    </row>
    <row r="630">
      <c r="A630" s="29" t="inlineStr">
        <is>
          <t>average_price</t>
        </is>
      </c>
      <c r="B630" s="29" t="inlineStr">
        <is>
          <t>Medium priority</t>
        </is>
      </c>
      <c r="C630" s="29" t="inlineStr">
        <is>
          <t>average_price.csv</t>
        </is>
      </c>
      <c r="D630" s="29" t="inlineStr">
        <is>
          <t>715001358</t>
        </is>
      </c>
      <c r="E630" s="29" t="inlineStr">
        <is>
          <t>Комплект покажчиків поворотів і звукового сигналу BRP Can-Am Outlander G2 2012-2016</t>
        </is>
      </c>
      <c r="F630" s="35" t="n">
        <v>4</v>
      </c>
      <c r="G630" s="35" t="n">
        <v>946</v>
      </c>
      <c r="H630" s="36" t="n">
        <v>0.42</v>
      </c>
      <c r="I630" s="37" t="n">
        <v>1.4</v>
      </c>
      <c r="J630" s="37" t="n">
        <v>5.58</v>
      </c>
      <c r="K630" s="38" t="n">
        <v>0</v>
      </c>
      <c r="L630" s="37" t="n">
        <v>0</v>
      </c>
      <c r="M630" s="37" t="n">
        <v>0</v>
      </c>
      <c r="N630" s="38" t="n">
        <v>0</v>
      </c>
      <c r="O630" s="37" t="n">
        <v>0</v>
      </c>
      <c r="P630" s="29" t="inlineStr">
        <is>
          <t>http://t1.gstatic.com/shopping?q=tbn:ANd9GcQokWv-QlWyR3NWdv4TraHWKf7qZp7nwTMWSQQHYP3ZqeFwTgKy924MqgWrmomhN6jRkvQl9nVQ</t>
        </is>
      </c>
      <c r="Q630" s="29" t="inlineStr">
        <is>
          <t>Відповідає вимогам</t>
        </is>
      </c>
      <c r="R630" s="29" t="n"/>
      <c r="S630" s="29" t="inlineStr">
        <is>
          <t>грн21 294,00</t>
        </is>
      </c>
      <c r="T630" s="29" t="inlineStr">
        <is>
          <t>UAH</t>
        </is>
      </c>
      <c r="U630" s="39" t="inlineStr">
        <is>
          <t>WATCH</t>
        </is>
      </c>
      <c r="V630" s="40">
        <f>IFERROR(L630/J630,0)</f>
        <v/>
      </c>
      <c r="W630" s="29" t="inlineStr">
        <is>
          <t>Monitor performance and collect more data.</t>
        </is>
      </c>
      <c r="X630" s="29" t="inlineStr">
        <is>
          <t>Cost is below the 250 watch threshold.</t>
        </is>
      </c>
    </row>
    <row r="631">
      <c r="A631" s="29" t="inlineStr">
        <is>
          <t>average_price</t>
        </is>
      </c>
      <c r="B631" s="29" t="inlineStr">
        <is>
          <t>Medium priority</t>
        </is>
      </c>
      <c r="C631" s="29" t="inlineStr">
        <is>
          <t>average_price.csv</t>
        </is>
      </c>
      <c r="D631" s="29" t="inlineStr">
        <is>
          <t>715008739</t>
        </is>
      </c>
      <c r="E631" s="29" t="inlineStr">
        <is>
          <t>Підігрів ручок і курка газу BRP Can-Am Outlander Renegade G2 G2L G2S 2019+</t>
        </is>
      </c>
      <c r="F631" s="35" t="n">
        <v>15</v>
      </c>
      <c r="G631" s="35" t="n">
        <v>464</v>
      </c>
      <c r="H631" s="36" t="n">
        <v>3.23</v>
      </c>
      <c r="I631" s="37" t="n">
        <v>4.39</v>
      </c>
      <c r="J631" s="37" t="n">
        <v>65.78</v>
      </c>
      <c r="K631" s="38" t="n">
        <v>0.03</v>
      </c>
      <c r="L631" s="37" t="n">
        <v>274.21</v>
      </c>
      <c r="M631" s="37" t="n">
        <v>1926.32</v>
      </c>
      <c r="N631" s="38" t="n">
        <v>0.09</v>
      </c>
      <c r="O631" s="37" t="n">
        <v>658.63</v>
      </c>
      <c r="P631" s="29" t="inlineStr">
        <is>
          <t>http://t0.gstatic.com/shopping?q=tbn:ANd9GcQlIFS85MF7tHpYS9iIATs_s32ISUqJQNeXsqSnLFEN7pjkTYCRe7rVOTFHTLrL3WAvkK9e4Or3</t>
        </is>
      </c>
      <c r="Q631" s="29" t="inlineStr">
        <is>
          <t>Відповідає вимогам</t>
        </is>
      </c>
      <c r="R631" s="29" t="n"/>
      <c r="S631" s="29" t="inlineStr">
        <is>
          <t>грн17 927,00</t>
        </is>
      </c>
      <c r="T631" s="29" t="inlineStr">
        <is>
          <t>UAH</t>
        </is>
      </c>
      <c r="U631" s="39" t="inlineStr">
        <is>
          <t>WATCH</t>
        </is>
      </c>
      <c r="V631" s="40">
        <f>IFERROR(L631/J631,0)</f>
        <v/>
      </c>
      <c r="W631" s="29" t="inlineStr">
        <is>
          <t>Monitor performance and collect more data.</t>
        </is>
      </c>
      <c r="X631" s="29" t="inlineStr">
        <is>
          <t>Cost is below the 250 watch threshold.</t>
        </is>
      </c>
    </row>
    <row r="632">
      <c r="A632" s="29" t="inlineStr">
        <is>
          <t>average_price</t>
        </is>
      </c>
      <c r="B632" s="29" t="inlineStr">
        <is>
          <t>Medium priority</t>
        </is>
      </c>
      <c r="C632" s="29" t="inlineStr">
        <is>
          <t>average_price.csv</t>
        </is>
      </c>
      <c r="D632" s="29" t="inlineStr">
        <is>
          <t>705501731</t>
        </is>
      </c>
      <c r="E632" s="29" t="inlineStr">
        <is>
          <t>Кулак задній правий BRP Can-Am Maverick 1000 2013-2018</t>
        </is>
      </c>
      <c r="F632" s="35" t="n">
        <v>0</v>
      </c>
      <c r="G632" s="35" t="n">
        <v>0</v>
      </c>
      <c r="H632" s="36" t="n"/>
      <c r="I632" s="37" t="n">
        <v>0</v>
      </c>
      <c r="J632" s="37" t="n">
        <v>0</v>
      </c>
      <c r="K632" s="38" t="n">
        <v>0</v>
      </c>
      <c r="L632" s="37" t="n">
        <v>0</v>
      </c>
      <c r="M632" s="37" t="n">
        <v>0</v>
      </c>
      <c r="N632" s="38" t="n">
        <v>0</v>
      </c>
      <c r="O632" s="37" t="n">
        <v>0</v>
      </c>
      <c r="P632" s="29" t="inlineStr">
        <is>
          <t>http://t0.gstatic.com/shopping?q=tbn:ANd9GcQhgDGAMCj3R-Pv9iZ1BzsXsE3_hmkj3RwlraOfjwc5M-f-7ls52sqs9dZoURUQaN_oiUpKEvGI</t>
        </is>
      </c>
      <c r="Q632" s="29" t="inlineStr">
        <is>
          <t>Відповідає вимогам</t>
        </is>
      </c>
      <c r="R632" s="29" t="n"/>
      <c r="S632" s="29" t="inlineStr">
        <is>
          <t>грн11 102,00</t>
        </is>
      </c>
      <c r="T632" s="29" t="inlineStr">
        <is>
          <t>UAH</t>
        </is>
      </c>
      <c r="U632" s="39" t="inlineStr">
        <is>
          <t>WATCH</t>
        </is>
      </c>
      <c r="V632" s="40">
        <f>IFERROR(L632/J632,0)</f>
        <v/>
      </c>
      <c r="W632" s="29" t="inlineStr">
        <is>
          <t>Monitor performance and collect more data.</t>
        </is>
      </c>
      <c r="X632" s="29" t="inlineStr">
        <is>
          <t>Cost is below the 250 watch threshold.</t>
        </is>
      </c>
    </row>
    <row r="633">
      <c r="A633" s="29" t="inlineStr">
        <is>
          <t>average_price</t>
        </is>
      </c>
      <c r="B633" s="29" t="inlineStr">
        <is>
          <t>Medium priority</t>
        </is>
      </c>
      <c r="C633" s="29" t="inlineStr">
        <is>
          <t>average_price.csv</t>
        </is>
      </c>
      <c r="D633" s="29" t="inlineStr">
        <is>
          <t>02.33600</t>
        </is>
      </c>
      <c r="E633" s="29" t="inlineStr">
        <is>
          <t>Пластиковий захист днища BRP Can-Am Outlander G3</t>
        </is>
      </c>
      <c r="F633" s="35" t="n">
        <v>14</v>
      </c>
      <c r="G633" s="35" t="n">
        <v>1198</v>
      </c>
      <c r="H633" s="36" t="n">
        <v>1.17</v>
      </c>
      <c r="I633" s="37" t="n">
        <v>5.81</v>
      </c>
      <c r="J633" s="37" t="n">
        <v>81.31999999999999</v>
      </c>
      <c r="K633" s="38" t="n">
        <v>0</v>
      </c>
      <c r="L633" s="37" t="n">
        <v>0</v>
      </c>
      <c r="M633" s="37" t="n">
        <v>0</v>
      </c>
      <c r="N633" s="38" t="n">
        <v>0.68</v>
      </c>
      <c r="O633" s="37" t="n">
        <v>13358.55</v>
      </c>
      <c r="P633" s="29" t="inlineStr">
        <is>
          <t>http://t0.gstatic.com/shopping?q=tbn:ANd9GcQzB-Jelwp1Xq0kWbZlldcSEmNoyC0eTX6v43HCdTukml-1rYUsxxtdEvNtOj3NxuCMRocaCzk</t>
        </is>
      </c>
      <c r="Q633" s="29" t="inlineStr">
        <is>
          <t>Відповідає вимогам</t>
        </is>
      </c>
      <c r="R633" s="29" t="n"/>
      <c r="S633" s="29" t="inlineStr">
        <is>
          <t>грн19 565,00</t>
        </is>
      </c>
      <c r="T633" s="29" t="inlineStr">
        <is>
          <t>UAH</t>
        </is>
      </c>
      <c r="U633" s="39" t="inlineStr">
        <is>
          <t>WATCH</t>
        </is>
      </c>
      <c r="V633" s="40">
        <f>IFERROR(L633/J633,0)</f>
        <v/>
      </c>
      <c r="W633" s="29" t="inlineStr">
        <is>
          <t>Monitor performance and collect more data.</t>
        </is>
      </c>
      <c r="X633" s="29" t="inlineStr">
        <is>
          <t>Cost is below the 250 watch threshold.</t>
        </is>
      </c>
    </row>
    <row r="634">
      <c r="A634" s="29" t="inlineStr">
        <is>
          <t>average_price</t>
        </is>
      </c>
      <c r="B634" s="29" t="inlineStr">
        <is>
          <t>Medium priority</t>
        </is>
      </c>
      <c r="C634" s="29" t="inlineStr">
        <is>
          <t>average_price.csv</t>
        </is>
      </c>
      <c r="D634" s="29" t="inlineStr">
        <is>
          <t>705503459</t>
        </is>
      </c>
      <c r="E634" s="29" t="inlineStr">
        <is>
          <t>Піввісь задня BRP Can-Am Outlander G3 1000</t>
        </is>
      </c>
      <c r="F634" s="35" t="n">
        <v>0</v>
      </c>
      <c r="G634" s="35" t="n">
        <v>343</v>
      </c>
      <c r="H634" s="36" t="n">
        <v>0</v>
      </c>
      <c r="I634" s="37" t="n">
        <v>0</v>
      </c>
      <c r="J634" s="37" t="n">
        <v>0</v>
      </c>
      <c r="K634" s="38" t="n">
        <v>0</v>
      </c>
      <c r="L634" s="37" t="n">
        <v>0</v>
      </c>
      <c r="M634" s="37" t="n">
        <v>0</v>
      </c>
      <c r="N634" s="38" t="n">
        <v>0</v>
      </c>
      <c r="O634" s="37" t="n">
        <v>0</v>
      </c>
      <c r="P634" s="29" t="inlineStr">
        <is>
          <t>http://t0.gstatic.com/shopping?q=tbn:ANd9GcTwTVy5UFt25LX94tRHi9jjlC5YON9PKSEtfyZsLlRMYUu6ed0mXoBzxbMk61s67SJzFTTU2ouP</t>
        </is>
      </c>
      <c r="Q634" s="29" t="inlineStr">
        <is>
          <t>Відповідає вимогам</t>
        </is>
      </c>
      <c r="R634" s="29" t="n"/>
      <c r="S634" s="29" t="inlineStr">
        <is>
          <t>грн13 832,00</t>
        </is>
      </c>
      <c r="T634" s="29" t="inlineStr">
        <is>
          <t>UAH</t>
        </is>
      </c>
      <c r="U634" s="39" t="inlineStr">
        <is>
          <t>WATCH</t>
        </is>
      </c>
      <c r="V634" s="40">
        <f>IFERROR(L634/J634,0)</f>
        <v/>
      </c>
      <c r="W634" s="29" t="inlineStr">
        <is>
          <t>Monitor performance and collect more data.</t>
        </is>
      </c>
      <c r="X634" s="29" t="inlineStr">
        <is>
          <t>Cost is below the 250 watch threshold.</t>
        </is>
      </c>
    </row>
    <row r="635">
      <c r="A635" s="29" t="inlineStr">
        <is>
          <t>average_price</t>
        </is>
      </c>
      <c r="B635" s="29" t="inlineStr">
        <is>
          <t>Medium priority</t>
        </is>
      </c>
      <c r="C635" s="29" t="inlineStr">
        <is>
          <t>average_price.csv</t>
        </is>
      </c>
      <c r="D635" s="29" t="inlineStr">
        <is>
          <t>715007206</t>
        </is>
      </c>
      <c r="E635" s="29" t="inlineStr">
        <is>
          <t>Монтажний комплект Apache 360 LT для BRP Can-Am Outlander Renegade G2 G2L G2S 2019+</t>
        </is>
      </c>
      <c r="F635" s="35" t="n">
        <v>11</v>
      </c>
      <c r="G635" s="35" t="n">
        <v>699</v>
      </c>
      <c r="H635" s="36" t="n">
        <v>1.57</v>
      </c>
      <c r="I635" s="37" t="n">
        <v>14.54</v>
      </c>
      <c r="J635" s="37" t="n">
        <v>159.91</v>
      </c>
      <c r="K635" s="38" t="n">
        <v>0</v>
      </c>
      <c r="L635" s="37" t="n">
        <v>0</v>
      </c>
      <c r="M635" s="37" t="n">
        <v>0</v>
      </c>
      <c r="N635" s="38" t="n">
        <v>0</v>
      </c>
      <c r="O635" s="37" t="n">
        <v>0</v>
      </c>
      <c r="P635" s="29" t="inlineStr">
        <is>
          <t>http://t3.gstatic.com/shopping?q=tbn:ANd9GcQ2LK81IcOmYmZvF9p0crR-fyN9MSfidJj43Knj6vJ7q7IIJHCB9CkF3gjA9qKpT386hvht0mk</t>
        </is>
      </c>
      <c r="Q635" s="29" t="inlineStr">
        <is>
          <t>Відповідає вимогам</t>
        </is>
      </c>
      <c r="R635" s="29" t="n"/>
      <c r="S635" s="29" t="inlineStr">
        <is>
          <t>грн21 613,00</t>
        </is>
      </c>
      <c r="T635" s="29" t="inlineStr">
        <is>
          <t>UAH</t>
        </is>
      </c>
      <c r="U635" s="39" t="inlineStr">
        <is>
          <t>WATCH</t>
        </is>
      </c>
      <c r="V635" s="40">
        <f>IFERROR(L635/J635,0)</f>
        <v/>
      </c>
      <c r="W635" s="29" t="inlineStr">
        <is>
          <t>Monitor performance and collect more data.</t>
        </is>
      </c>
      <c r="X635" s="29" t="inlineStr">
        <is>
          <t>Cost is below the 250 watch threshold.</t>
        </is>
      </c>
    </row>
    <row r="636">
      <c r="A636" s="29" t="inlineStr">
        <is>
          <t>average_price</t>
        </is>
      </c>
      <c r="B636" s="29" t="inlineStr">
        <is>
          <t>Medium priority</t>
        </is>
      </c>
      <c r="C636" s="29" t="inlineStr">
        <is>
          <t>average_price.csv</t>
        </is>
      </c>
      <c r="D636" s="29" t="inlineStr">
        <is>
          <t>9291400493</t>
        </is>
      </c>
      <c r="E636" s="29" t="inlineStr">
        <is>
          <t>Шолом BRP Can-Am Exome Open Face (S)</t>
        </is>
      </c>
      <c r="F636" s="35" t="n">
        <v>0</v>
      </c>
      <c r="G636" s="35" t="n">
        <v>154</v>
      </c>
      <c r="H636" s="36" t="n">
        <v>0</v>
      </c>
      <c r="I636" s="37" t="n">
        <v>0</v>
      </c>
      <c r="J636" s="37" t="n">
        <v>0</v>
      </c>
      <c r="K636" s="38" t="n">
        <v>0</v>
      </c>
      <c r="L636" s="37" t="n">
        <v>0</v>
      </c>
      <c r="M636" s="37" t="n">
        <v>0</v>
      </c>
      <c r="N636" s="38" t="n">
        <v>0</v>
      </c>
      <c r="O636" s="37" t="n">
        <v>0</v>
      </c>
      <c r="P636" s="29" t="inlineStr">
        <is>
          <t>http://t0.gstatic.com/shopping?q=tbn:ANd9GcRuaDUnorL4aQcsjMucxYb9sLk0JmnTyuTiyfKpfibkHWSOg9Du6Un1HceaauB5_q1qdeAQ6Kv9</t>
        </is>
      </c>
      <c r="Q636" s="29" t="inlineStr">
        <is>
          <t>Відповідає вимогам</t>
        </is>
      </c>
      <c r="R636" s="29" t="n"/>
      <c r="S636" s="29" t="inlineStr">
        <is>
          <t>грн10 966,00</t>
        </is>
      </c>
      <c r="T636" s="29" t="inlineStr">
        <is>
          <t>UAH</t>
        </is>
      </c>
      <c r="U636" s="39" t="inlineStr">
        <is>
          <t>WATCH</t>
        </is>
      </c>
      <c r="V636" s="40">
        <f>IFERROR(L636/J636,0)</f>
        <v/>
      </c>
      <c r="W636" s="29" t="inlineStr">
        <is>
          <t>Monitor performance and collect more data.</t>
        </is>
      </c>
      <c r="X636" s="29" t="inlineStr">
        <is>
          <t>Cost is below the 250 watch threshold.</t>
        </is>
      </c>
    </row>
    <row r="637">
      <c r="A637" s="29" t="inlineStr">
        <is>
          <t>average_price</t>
        </is>
      </c>
      <c r="B637" s="29" t="inlineStr">
        <is>
          <t>Medium priority</t>
        </is>
      </c>
      <c r="C637" s="29" t="inlineStr">
        <is>
          <t>average_price.csv</t>
        </is>
      </c>
      <c r="D637" s="29" t="inlineStr">
        <is>
          <t>1334490</t>
        </is>
      </c>
      <c r="E637" s="29" t="inlineStr">
        <is>
          <t>Піввісь задня Polaris RZR XP 1000 2019-2023</t>
        </is>
      </c>
      <c r="F637" s="35" t="n">
        <v>1</v>
      </c>
      <c r="G637" s="35" t="n">
        <v>58</v>
      </c>
      <c r="H637" s="36" t="n">
        <v>1.72</v>
      </c>
      <c r="I637" s="37" t="n">
        <v>30.82</v>
      </c>
      <c r="J637" s="37" t="n">
        <v>30.82</v>
      </c>
      <c r="K637" s="38" t="n">
        <v>0</v>
      </c>
      <c r="L637" s="37" t="n">
        <v>0</v>
      </c>
      <c r="M637" s="37" t="n">
        <v>0</v>
      </c>
      <c r="N637" s="38" t="n">
        <v>0</v>
      </c>
      <c r="O637" s="37" t="n">
        <v>0</v>
      </c>
      <c r="P637" s="29" t="inlineStr">
        <is>
          <t>http://t1.gstatic.com/shopping?q=tbn:ANd9GcSuY6aXs9mUu5lyu6wCUd01rOaqV1lBXadXOMxNatmO7Fdt8Xx-85NBvtikDBHpvAZOD8Ow5Ufb</t>
        </is>
      </c>
      <c r="Q637" s="29" t="inlineStr">
        <is>
          <t>Відповідає вимогам</t>
        </is>
      </c>
      <c r="R637" s="29" t="n"/>
      <c r="S637" s="29" t="inlineStr">
        <is>
          <t>грн11 375,00</t>
        </is>
      </c>
      <c r="T637" s="29" t="inlineStr">
        <is>
          <t>UAH</t>
        </is>
      </c>
      <c r="U637" s="39" t="inlineStr">
        <is>
          <t>WATCH</t>
        </is>
      </c>
      <c r="V637" s="40">
        <f>IFERROR(L637/J637,0)</f>
        <v/>
      </c>
      <c r="W637" s="29" t="inlineStr">
        <is>
          <t>Monitor performance and collect more data.</t>
        </is>
      </c>
      <c r="X637" s="29" t="inlineStr">
        <is>
          <t>Cost is below the 250 watch threshold.</t>
        </is>
      </c>
    </row>
    <row r="638">
      <c r="A638" s="29" t="inlineStr">
        <is>
          <t>average_price</t>
        </is>
      </c>
      <c r="B638" s="29" t="inlineStr">
        <is>
          <t>Medium priority</t>
        </is>
      </c>
      <c r="C638" s="29" t="inlineStr">
        <is>
          <t>average_price.csv</t>
        </is>
      </c>
      <c r="D638" s="29" t="inlineStr">
        <is>
          <t>295101014</t>
        </is>
      </c>
      <c r="E638" s="29" t="inlineStr">
        <is>
          <t>Чохол для BRP Sea-Doo GSX GTI GTS GTX RX XP</t>
        </is>
      </c>
      <c r="F638" s="35" t="n">
        <v>9</v>
      </c>
      <c r="G638" s="35" t="n">
        <v>272</v>
      </c>
      <c r="H638" s="36" t="n">
        <v>3.31</v>
      </c>
      <c r="I638" s="37" t="n">
        <v>7.16</v>
      </c>
      <c r="J638" s="37" t="n">
        <v>64.42</v>
      </c>
      <c r="K638" s="38" t="n">
        <v>0</v>
      </c>
      <c r="L638" s="37" t="n">
        <v>0</v>
      </c>
      <c r="M638" s="37" t="n">
        <v>0</v>
      </c>
      <c r="N638" s="38" t="n">
        <v>0</v>
      </c>
      <c r="O638" s="37" t="n">
        <v>0</v>
      </c>
      <c r="P638" s="29" t="inlineStr">
        <is>
          <t>http://t3.gstatic.com/shopping?q=tbn:ANd9GcQP3OBS_M18rBdsVOF3zF_IzQDyvU9wPnge0eR8GA2I39XIcPVuXmlgmZleR2paDmwan68ZIIU</t>
        </is>
      </c>
      <c r="Q638" s="29" t="inlineStr">
        <is>
          <t>Відповідає вимогам</t>
        </is>
      </c>
      <c r="R638" s="29" t="n"/>
      <c r="S638" s="29" t="inlineStr">
        <is>
          <t>грн20 703,00</t>
        </is>
      </c>
      <c r="T638" s="29" t="inlineStr">
        <is>
          <t>UAH</t>
        </is>
      </c>
      <c r="U638" s="39" t="inlineStr">
        <is>
          <t>WATCH</t>
        </is>
      </c>
      <c r="V638" s="40">
        <f>IFERROR(L638/J638,0)</f>
        <v/>
      </c>
      <c r="W638" s="29" t="inlineStr">
        <is>
          <t>Monitor performance and collect more data.</t>
        </is>
      </c>
      <c r="X638" s="29" t="inlineStr">
        <is>
          <t>Cost is below the 250 watch threshold.</t>
        </is>
      </c>
    </row>
    <row r="639">
      <c r="A639" s="29" t="inlineStr">
        <is>
          <t>average_price</t>
        </is>
      </c>
      <c r="B639" s="29" t="inlineStr">
        <is>
          <t>Medium priority</t>
        </is>
      </c>
      <c r="C639" s="29" t="inlineStr">
        <is>
          <t>average_price.csv</t>
        </is>
      </c>
      <c r="D639" s="29" t="inlineStr">
        <is>
          <t>705503679</t>
        </is>
      </c>
      <c r="E639" s="29" t="inlineStr">
        <is>
          <t>Піввісь задня BRP Can-Am Outlander G3L 2025+</t>
        </is>
      </c>
      <c r="F639" s="35" t="n">
        <v>0</v>
      </c>
      <c r="G639" s="35" t="n">
        <v>61</v>
      </c>
      <c r="H639" s="36" t="n">
        <v>0</v>
      </c>
      <c r="I639" s="37" t="n">
        <v>0</v>
      </c>
      <c r="J639" s="37" t="n">
        <v>0</v>
      </c>
      <c r="K639" s="38" t="n">
        <v>0</v>
      </c>
      <c r="L639" s="37" t="n">
        <v>0</v>
      </c>
      <c r="M639" s="37" t="n">
        <v>0</v>
      </c>
      <c r="N639" s="38" t="n">
        <v>0</v>
      </c>
      <c r="O639" s="37" t="n">
        <v>0</v>
      </c>
      <c r="P639" s="29" t="inlineStr">
        <is>
          <t>http://t1.gstatic.com/shopping?q=tbn:ANd9GcQYDZzkm0TtTO3DA-evqHjlHdmkxam2nSUJT2pbkloeEHR4GfeLDc1lna9_8Ig2VXAkLypJr3c</t>
        </is>
      </c>
      <c r="Q639" s="29" t="inlineStr">
        <is>
          <t>Відповідає вимогам</t>
        </is>
      </c>
      <c r="R639" s="29" t="n"/>
      <c r="S639" s="29" t="inlineStr">
        <is>
          <t>грн13 832,00</t>
        </is>
      </c>
      <c r="T639" s="29" t="inlineStr">
        <is>
          <t>UAH</t>
        </is>
      </c>
      <c r="U639" s="39" t="inlineStr">
        <is>
          <t>WATCH</t>
        </is>
      </c>
      <c r="V639" s="40">
        <f>IFERROR(L639/J639,0)</f>
        <v/>
      </c>
      <c r="W639" s="29" t="inlineStr">
        <is>
          <t>Monitor performance and collect more data.</t>
        </is>
      </c>
      <c r="X639" s="29" t="inlineStr">
        <is>
          <t>Cost is below the 250 watch threshold.</t>
        </is>
      </c>
    </row>
    <row r="640">
      <c r="A640" s="29" t="inlineStr">
        <is>
          <t>average_price</t>
        </is>
      </c>
      <c r="B640" s="29" t="inlineStr">
        <is>
          <t>Medium priority</t>
        </is>
      </c>
      <c r="C640" s="29" t="inlineStr">
        <is>
          <t>average_price.csv</t>
        </is>
      </c>
      <c r="D640" s="29" t="inlineStr">
        <is>
          <t>709200565</t>
        </is>
      </c>
      <c r="E640" s="29" t="inlineStr">
        <is>
          <t>Вентилятор радіатора BRP Can-Am Outlander XMR 650 850 (16-18), 1000 (16+)</t>
        </is>
      </c>
      <c r="F640" s="35" t="n">
        <v>3</v>
      </c>
      <c r="G640" s="35" t="n">
        <v>1329</v>
      </c>
      <c r="H640" s="36" t="n">
        <v>0.23</v>
      </c>
      <c r="I640" s="37" t="n">
        <v>18.26</v>
      </c>
      <c r="J640" s="37" t="n">
        <v>54.79</v>
      </c>
      <c r="K640" s="38" t="n">
        <v>0</v>
      </c>
      <c r="L640" s="37" t="n">
        <v>0</v>
      </c>
      <c r="M640" s="37" t="n">
        <v>0</v>
      </c>
      <c r="N640" s="38" t="n">
        <v>0</v>
      </c>
      <c r="O640" s="37" t="n">
        <v>0</v>
      </c>
      <c r="P640" s="29" t="inlineStr">
        <is>
          <t>http://t1.gstatic.com/shopping?q=tbn:ANd9GcSVxUqdoOTWPKtyzqoqXqlXAOBe5t8jDVaDOyWPcfg7NU3zQfhZG7-IM35vE4EiHmGRTjOWXR0</t>
        </is>
      </c>
      <c r="Q640" s="29" t="inlineStr">
        <is>
          <t>Відповідає вимогам</t>
        </is>
      </c>
      <c r="R640" s="29" t="n"/>
      <c r="S640" s="29" t="inlineStr">
        <is>
          <t>грн13 741,00</t>
        </is>
      </c>
      <c r="T640" s="29" t="inlineStr">
        <is>
          <t>UAH</t>
        </is>
      </c>
      <c r="U640" s="39" t="inlineStr">
        <is>
          <t>WATCH</t>
        </is>
      </c>
      <c r="V640" s="40">
        <f>IFERROR(L640/J640,0)</f>
        <v/>
      </c>
      <c r="W640" s="29" t="inlineStr">
        <is>
          <t>Monitor performance and collect more data.</t>
        </is>
      </c>
      <c r="X640" s="29" t="inlineStr">
        <is>
          <t>Cost is below the 250 watch threshold.</t>
        </is>
      </c>
    </row>
    <row r="641">
      <c r="A641" s="29" t="inlineStr">
        <is>
          <t>average_price</t>
        </is>
      </c>
      <c r="B641" s="29" t="inlineStr">
        <is>
          <t>Medium priority</t>
        </is>
      </c>
      <c r="C641" s="29" t="inlineStr">
        <is>
          <t>average_price.csv</t>
        </is>
      </c>
      <c r="D641" s="29" t="inlineStr">
        <is>
          <t>04161</t>
        </is>
      </c>
      <c r="E641" s="29" t="inlineStr">
        <is>
          <t>Трапи алюмінієві складні для квадроцикла або баггі</t>
        </is>
      </c>
      <c r="F641" s="35" t="n">
        <v>35</v>
      </c>
      <c r="G641" s="35" t="n">
        <v>1487</v>
      </c>
      <c r="H641" s="36" t="n">
        <v>2.35</v>
      </c>
      <c r="I641" s="37" t="n">
        <v>13.82</v>
      </c>
      <c r="J641" s="37" t="n">
        <v>483.68</v>
      </c>
      <c r="K641" s="38" t="n">
        <v>0</v>
      </c>
      <c r="L641" s="37" t="n">
        <v>0</v>
      </c>
      <c r="M641" s="37" t="n">
        <v>0</v>
      </c>
      <c r="N641" s="38" t="n">
        <v>0.07000000000000001</v>
      </c>
      <c r="O641" s="37" t="n">
        <v>591.2</v>
      </c>
      <c r="P641" s="29" t="inlineStr">
        <is>
          <t>http://t1.gstatic.com/shopping?q=tbn:ANd9GcRvcsuvexXzjozJIizoN0tI5AL6u0thuXY591n598PZ18hWIjz7gtt1JFfCc6ZKD2WFZA1fy65E</t>
        </is>
      </c>
      <c r="Q641" s="29" t="inlineStr">
        <is>
          <t>Відповідає вимогам</t>
        </is>
      </c>
      <c r="R641" s="29" t="n"/>
      <c r="S641" s="29" t="inlineStr">
        <is>
          <t>грн12 058,00</t>
        </is>
      </c>
      <c r="T641" s="29" t="inlineStr">
        <is>
          <t>UAH</t>
        </is>
      </c>
      <c r="U641" s="43" t="inlineStr">
        <is>
          <t>PAUSE</t>
        </is>
      </c>
      <c r="V641" s="40">
        <f>IFERROR(L641/J641,0)</f>
        <v/>
      </c>
      <c r="W641" s="29" t="inlineStr">
        <is>
          <t>Pause the product to stop wasted spend.</t>
        </is>
      </c>
      <c r="X641" s="29" t="inlineStr">
        <is>
          <t>Cost of at least 450 with no more than 0 conversions.</t>
        </is>
      </c>
    </row>
    <row r="642">
      <c r="A642" s="29" t="inlineStr">
        <is>
          <t>average_price</t>
        </is>
      </c>
      <c r="B642" s="29" t="inlineStr">
        <is>
          <t>Medium priority</t>
        </is>
      </c>
      <c r="C642" s="29" t="inlineStr">
        <is>
          <t>average_price.csv</t>
        </is>
      </c>
      <c r="D642" s="29" t="inlineStr">
        <is>
          <t>420413177</t>
        </is>
      </c>
      <c r="E642" s="29" t="inlineStr">
        <is>
          <t>Циліндр двигуна BRP Can-Am Outlander ​G3L, Maverick Trail 700, Commander 700, Traxter Defender ​HD7</t>
        </is>
      </c>
      <c r="F642" s="35" t="n">
        <v>0</v>
      </c>
      <c r="G642" s="35" t="n">
        <v>31</v>
      </c>
      <c r="H642" s="36" t="n">
        <v>0</v>
      </c>
      <c r="I642" s="37" t="n">
        <v>0</v>
      </c>
      <c r="J642" s="37" t="n">
        <v>0</v>
      </c>
      <c r="K642" s="38" t="n">
        <v>0</v>
      </c>
      <c r="L642" s="37" t="n">
        <v>0</v>
      </c>
      <c r="M642" s="37" t="n">
        <v>0</v>
      </c>
      <c r="N642" s="38" t="n">
        <v>0</v>
      </c>
      <c r="O642" s="37" t="n">
        <v>0</v>
      </c>
      <c r="P642" s="29" t="inlineStr">
        <is>
          <t>http://t3.gstatic.com/shopping?q=tbn:ANd9GcSPGlahIxzJrz8dEmeXlFrWyByK89RbG1UTKv5PgMD2BOszL26CwBxnrRLbAdOE2vMRR03nfI0</t>
        </is>
      </c>
      <c r="Q642" s="29" t="inlineStr">
        <is>
          <t>Відповідає вимогам</t>
        </is>
      </c>
      <c r="R642" s="29" t="n"/>
      <c r="S642" s="29" t="inlineStr">
        <is>
          <t>грн23 569,00</t>
        </is>
      </c>
      <c r="T642" s="29" t="inlineStr">
        <is>
          <t>UAH</t>
        </is>
      </c>
      <c r="U642" s="39" t="inlineStr">
        <is>
          <t>WATCH</t>
        </is>
      </c>
      <c r="V642" s="40">
        <f>IFERROR(L642/J642,0)</f>
        <v/>
      </c>
      <c r="W642" s="29" t="inlineStr">
        <is>
          <t>Monitor performance and collect more data.</t>
        </is>
      </c>
      <c r="X642" s="29" t="inlineStr">
        <is>
          <t>Cost is below the 250 watch threshold.</t>
        </is>
      </c>
    </row>
    <row r="643">
      <c r="A643" s="29" t="inlineStr">
        <is>
          <t>average_price</t>
        </is>
      </c>
      <c r="B643" s="29" t="inlineStr">
        <is>
          <t>Medium priority</t>
        </is>
      </c>
      <c r="C643" s="29" t="inlineStr">
        <is>
          <t>average_price.csv</t>
        </is>
      </c>
      <c r="D643" s="29" t="inlineStr">
        <is>
          <t>706000970</t>
        </is>
      </c>
      <c r="E643" s="29" t="inlineStr">
        <is>
          <t>Амортизатор задній BRP Can-Am Outlander G2 Max 500 570 650 800 850 1000 2013-2018</t>
        </is>
      </c>
      <c r="F643" s="35" t="n">
        <v>1</v>
      </c>
      <c r="G643" s="35" t="n">
        <v>123</v>
      </c>
      <c r="H643" s="36" t="n">
        <v>0.8100000000000001</v>
      </c>
      <c r="I643" s="37" t="n">
        <v>1.31</v>
      </c>
      <c r="J643" s="37" t="n">
        <v>1.31</v>
      </c>
      <c r="K643" s="38" t="n">
        <v>0</v>
      </c>
      <c r="L643" s="37" t="n">
        <v>0</v>
      </c>
      <c r="M643" s="37" t="n">
        <v>0</v>
      </c>
      <c r="N643" s="38" t="n">
        <v>0</v>
      </c>
      <c r="O643" s="37" t="n">
        <v>0</v>
      </c>
      <c r="P643" s="29" t="inlineStr">
        <is>
          <t>http://t0.gstatic.com/shopping?q=tbn:ANd9GcRYO2f52WuxWgteiOmLveb0DwIXRxN_oIQGtCcOJZqq-Feu_0-JjpGyFjoqyPMUozE1c6kAxfE</t>
        </is>
      </c>
      <c r="Q643" s="29" t="inlineStr">
        <is>
          <t>Відповідає вимогам</t>
        </is>
      </c>
      <c r="R643" s="29" t="n"/>
      <c r="S643" s="29" t="inlineStr">
        <is>
          <t>грн10 420,00</t>
        </is>
      </c>
      <c r="T643" s="29" t="inlineStr">
        <is>
          <t>UAH</t>
        </is>
      </c>
      <c r="U643" s="39" t="inlineStr">
        <is>
          <t>WATCH</t>
        </is>
      </c>
      <c r="V643" s="40">
        <f>IFERROR(L643/J643,0)</f>
        <v/>
      </c>
      <c r="W643" s="29" t="inlineStr">
        <is>
          <t>Monitor performance and collect more data.</t>
        </is>
      </c>
      <c r="X643" s="29" t="inlineStr">
        <is>
          <t>Cost is below the 250 watch threshold.</t>
        </is>
      </c>
    </row>
    <row r="644">
      <c r="A644" s="29" t="inlineStr">
        <is>
          <t>average_price</t>
        </is>
      </c>
      <c r="B644" s="29" t="inlineStr">
        <is>
          <t>Medium priority</t>
        </is>
      </c>
      <c r="C644" s="29" t="inlineStr">
        <is>
          <t>average_price.csv</t>
        </is>
      </c>
      <c r="D644" s="29" t="inlineStr">
        <is>
          <t>ab8-ca-8-327</t>
        </is>
      </c>
      <c r="E644" s="29" t="inlineStr">
        <is>
          <t>Посилена піввісь задня права BRP Can-Am Outlander 400 500 570 650 800 850 1000</t>
        </is>
      </c>
      <c r="F644" s="35" t="n">
        <v>22</v>
      </c>
      <c r="G644" s="35" t="n">
        <v>507</v>
      </c>
      <c r="H644" s="36" t="n">
        <v>4.34</v>
      </c>
      <c r="I644" s="37" t="n">
        <v>12.97</v>
      </c>
      <c r="J644" s="37" t="n">
        <v>285.31</v>
      </c>
      <c r="K644" s="38" t="n">
        <v>0</v>
      </c>
      <c r="L644" s="37" t="n">
        <v>0</v>
      </c>
      <c r="M644" s="37" t="n">
        <v>0</v>
      </c>
      <c r="N644" s="38" t="n">
        <v>0</v>
      </c>
      <c r="O644" s="37" t="n">
        <v>0</v>
      </c>
      <c r="P644" s="29" t="inlineStr">
        <is>
          <t>http://t2.gstatic.com/shopping?q=tbn:ANd9GcSOruYFPgfpGVhQH1wzpfqNVXkCFYPzyGJS-yBkRbx_uROwctBAq6boQ_1GQy_i1dZe1tX2tLc</t>
        </is>
      </c>
      <c r="Q644" s="29" t="inlineStr">
        <is>
          <t>Відповідає вимогам</t>
        </is>
      </c>
      <c r="R644" s="29" t="n"/>
      <c r="S644" s="29" t="inlineStr">
        <is>
          <t>грн11 694,00</t>
        </is>
      </c>
      <c r="T644" s="29" t="inlineStr">
        <is>
          <t>UAH</t>
        </is>
      </c>
      <c r="U644" s="39" t="inlineStr">
        <is>
          <t>WATCH</t>
        </is>
      </c>
      <c r="V644" s="40">
        <f>IFERROR(L644/J644,0)</f>
        <v/>
      </c>
      <c r="W644" s="29" t="inlineStr">
        <is>
          <t>Monitor performance and collect more data.</t>
        </is>
      </c>
      <c r="X644" s="29" t="inlineStr">
        <is>
          <t>Performance is below the scale and keep thresholds.</t>
        </is>
      </c>
    </row>
    <row r="645">
      <c r="A645" s="29" t="inlineStr">
        <is>
          <t>average_price</t>
        </is>
      </c>
      <c r="B645" s="29" t="inlineStr">
        <is>
          <t>Medium priority</t>
        </is>
      </c>
      <c r="C645" s="29" t="inlineStr">
        <is>
          <t>average_price.csv</t>
        </is>
      </c>
      <c r="D645" s="29" t="inlineStr">
        <is>
          <t>706202919</t>
        </is>
      </c>
      <c r="E645" s="29" t="inlineStr">
        <is>
          <t>Ричаг передній нижній лівий BRP Can-Am Maverick X3 64"</t>
        </is>
      </c>
      <c r="F645" s="35" t="n">
        <v>2</v>
      </c>
      <c r="G645" s="35" t="n">
        <v>70</v>
      </c>
      <c r="H645" s="36" t="n">
        <v>2.86</v>
      </c>
      <c r="I645" s="37" t="n">
        <v>5.91</v>
      </c>
      <c r="J645" s="37" t="n">
        <v>11.81</v>
      </c>
      <c r="K645" s="38" t="n">
        <v>0</v>
      </c>
      <c r="L645" s="37" t="n">
        <v>0</v>
      </c>
      <c r="M645" s="37" t="n">
        <v>0</v>
      </c>
      <c r="N645" s="38" t="n">
        <v>0</v>
      </c>
      <c r="O645" s="37" t="n">
        <v>0</v>
      </c>
      <c r="P645" s="29" t="inlineStr">
        <is>
          <t>http://t3.gstatic.com/shopping?q=tbn:ANd9GcRLqGxrBXmYWxH2UwVEMDXVI04mZ0eiftpaJsWZzcQgOfygvShBLl-3gzysTqExThQIslC1Hlr0</t>
        </is>
      </c>
      <c r="Q645" s="29" t="inlineStr">
        <is>
          <t>Відповідає вимогам</t>
        </is>
      </c>
      <c r="R645" s="29" t="n"/>
      <c r="S645" s="29" t="inlineStr">
        <is>
          <t>грн11 421,00</t>
        </is>
      </c>
      <c r="T645" s="29" t="inlineStr">
        <is>
          <t>UAH</t>
        </is>
      </c>
      <c r="U645" s="39" t="inlineStr">
        <is>
          <t>WATCH</t>
        </is>
      </c>
      <c r="V645" s="40">
        <f>IFERROR(L645/J645,0)</f>
        <v/>
      </c>
      <c r="W645" s="29" t="inlineStr">
        <is>
          <t>Monitor performance and collect more data.</t>
        </is>
      </c>
      <c r="X645" s="29" t="inlineStr">
        <is>
          <t>Cost is below the 250 watch threshold.</t>
        </is>
      </c>
    </row>
    <row r="646">
      <c r="A646" s="29" t="inlineStr">
        <is>
          <t>average_price</t>
        </is>
      </c>
      <c r="B646" s="29" t="inlineStr">
        <is>
          <t>Medium priority</t>
        </is>
      </c>
      <c r="C646" s="29" t="inlineStr">
        <is>
          <t>average_price.csv</t>
        </is>
      </c>
      <c r="D646" s="29" t="inlineStr">
        <is>
          <t>715002309</t>
        </is>
      </c>
      <c r="E646" s="29" t="inlineStr">
        <is>
          <t>Крило переднє праве BRP Can-Am Outlander G2 570 650 850 1000 (Black)</t>
        </is>
      </c>
      <c r="F646" s="35" t="n">
        <v>7</v>
      </c>
      <c r="G646" s="35" t="n">
        <v>493</v>
      </c>
      <c r="H646" s="36" t="n">
        <v>1.42</v>
      </c>
      <c r="I646" s="37" t="n">
        <v>6.32</v>
      </c>
      <c r="J646" s="37" t="n">
        <v>44.24</v>
      </c>
      <c r="K646" s="38" t="n">
        <v>0</v>
      </c>
      <c r="L646" s="37" t="n">
        <v>0</v>
      </c>
      <c r="M646" s="37" t="n">
        <v>0</v>
      </c>
      <c r="N646" s="38" t="n">
        <v>0.71</v>
      </c>
      <c r="O646" s="37" t="n">
        <v>2257.12</v>
      </c>
      <c r="P646" s="29" t="inlineStr">
        <is>
          <t>http://t0.gstatic.com/shopping?q=tbn:ANd9GcRtUu-EBd-rfAlCstOCP-NAL_HY8Fo5OV-JGOh6vthXKNrYJxpUWm7y9eHz39Zo_gAYkT7gXvZk</t>
        </is>
      </c>
      <c r="Q646" s="29" t="inlineStr">
        <is>
          <t>Відповідає вимогам</t>
        </is>
      </c>
      <c r="R646" s="29" t="n"/>
      <c r="S646" s="29" t="inlineStr">
        <is>
          <t>грн11 648,00</t>
        </is>
      </c>
      <c r="T646" s="29" t="inlineStr">
        <is>
          <t>UAH</t>
        </is>
      </c>
      <c r="U646" s="39" t="inlineStr">
        <is>
          <t>WATCH</t>
        </is>
      </c>
      <c r="V646" s="40">
        <f>IFERROR(L646/J646,0)</f>
        <v/>
      </c>
      <c r="W646" s="29" t="inlineStr">
        <is>
          <t>Monitor performance and collect more data.</t>
        </is>
      </c>
      <c r="X646" s="29" t="inlineStr">
        <is>
          <t>Cost is below the 250 watch threshold.</t>
        </is>
      </c>
    </row>
    <row r="647">
      <c r="A647" s="29" t="inlineStr">
        <is>
          <t>average_price</t>
        </is>
      </c>
      <c r="B647" s="29" t="inlineStr">
        <is>
          <t>Medium priority</t>
        </is>
      </c>
      <c r="C647" s="29" t="inlineStr">
        <is>
          <t>average_price.csv</t>
        </is>
      </c>
      <c r="D647" s="29" t="inlineStr">
        <is>
          <t>706204588</t>
        </is>
      </c>
      <c r="E647" s="29" t="inlineStr">
        <is>
          <t>Амортизатор передній BRP Can-Am Commander 1000 2022+</t>
        </is>
      </c>
      <c r="F647" s="35" t="n">
        <v>1</v>
      </c>
      <c r="G647" s="35" t="n">
        <v>201</v>
      </c>
      <c r="H647" s="36" t="n">
        <v>0.5</v>
      </c>
      <c r="I647" s="37" t="n">
        <v>6.27</v>
      </c>
      <c r="J647" s="37" t="n">
        <v>6.27</v>
      </c>
      <c r="K647" s="38" t="n">
        <v>0</v>
      </c>
      <c r="L647" s="37" t="n">
        <v>0</v>
      </c>
      <c r="M647" s="37" t="n">
        <v>0</v>
      </c>
      <c r="N647" s="38" t="n">
        <v>0</v>
      </c>
      <c r="O647" s="37" t="n">
        <v>0</v>
      </c>
      <c r="P647" s="29" t="inlineStr">
        <is>
          <t>http://t3.gstatic.com/shopping?q=tbn:ANd9GcTBKeuziNaVwX0zRdYrgR5H7xlJsF1zsLMlIHlQn7beU-BgjDsiSO5zXEU6fn53fnJ743gSMPA</t>
        </is>
      </c>
      <c r="Q647" s="29" t="inlineStr">
        <is>
          <t>Відповідає вимогам</t>
        </is>
      </c>
      <c r="R647" s="29" t="n"/>
      <c r="S647" s="29" t="inlineStr">
        <is>
          <t>грн11 512,00</t>
        </is>
      </c>
      <c r="T647" s="29" t="inlineStr">
        <is>
          <t>UAH</t>
        </is>
      </c>
      <c r="U647" s="39" t="inlineStr">
        <is>
          <t>WATCH</t>
        </is>
      </c>
      <c r="V647" s="40">
        <f>IFERROR(L647/J647,0)</f>
        <v/>
      </c>
      <c r="W647" s="29" t="inlineStr">
        <is>
          <t>Monitor performance and collect more data.</t>
        </is>
      </c>
      <c r="X647" s="29" t="inlineStr">
        <is>
          <t>Cost is below the 250 watch threshold.</t>
        </is>
      </c>
    </row>
    <row r="648">
      <c r="A648" s="29" t="inlineStr">
        <is>
          <t>average_price</t>
        </is>
      </c>
      <c r="B648" s="29" t="inlineStr">
        <is>
          <t>Medium priority</t>
        </is>
      </c>
      <c r="C648" s="29" t="inlineStr">
        <is>
          <t>average_price.csv</t>
        </is>
      </c>
      <c r="D648" s="29" t="inlineStr">
        <is>
          <t>5228</t>
        </is>
      </c>
      <c r="E648" s="29" t="inlineStr">
        <is>
          <t>Черевики Finntrail Speedmaster New 5228 Graphite</t>
        </is>
      </c>
      <c r="F648" s="35" t="n">
        <v>2</v>
      </c>
      <c r="G648" s="35" t="n">
        <v>52</v>
      </c>
      <c r="H648" s="36" t="n">
        <v>3.85</v>
      </c>
      <c r="I648" s="37" t="n">
        <v>5.7</v>
      </c>
      <c r="J648" s="37" t="n">
        <v>11.39</v>
      </c>
      <c r="K648" s="38" t="n">
        <v>0</v>
      </c>
      <c r="L648" s="37" t="n">
        <v>0</v>
      </c>
      <c r="M648" s="37" t="n">
        <v>0</v>
      </c>
      <c r="N648" s="38" t="n">
        <v>0</v>
      </c>
      <c r="O648" s="37" t="n">
        <v>0</v>
      </c>
      <c r="P648" s="29" t="inlineStr">
        <is>
          <t>http://t1.gstatic.com/shopping?q=tbn:ANd9GcTQLP788vcJJI73gNtpaqCiw-gETKo0Dw44XyQ6lzV8JFs_6s4Et0oN94svrr4R2MKIQKjiRUX9</t>
        </is>
      </c>
      <c r="Q648" s="29" t="inlineStr">
        <is>
          <t>Відповідає вимогам</t>
        </is>
      </c>
      <c r="R648" s="29" t="n"/>
      <c r="S648" s="29" t="inlineStr">
        <is>
          <t>грн10 920,00</t>
        </is>
      </c>
      <c r="T648" s="29" t="inlineStr">
        <is>
          <t>UAH</t>
        </is>
      </c>
      <c r="U648" s="39" t="inlineStr">
        <is>
          <t>WATCH</t>
        </is>
      </c>
      <c r="V648" s="40">
        <f>IFERROR(L648/J648,0)</f>
        <v/>
      </c>
      <c r="W648" s="29" t="inlineStr">
        <is>
          <t>Monitor performance and collect more data.</t>
        </is>
      </c>
      <c r="X648" s="29" t="inlineStr">
        <is>
          <t>Cost is below the 250 watch threshold.</t>
        </is>
      </c>
    </row>
    <row r="649">
      <c r="A649" s="29" t="inlineStr">
        <is>
          <t>average_price</t>
        </is>
      </c>
      <c r="B649" s="29" t="inlineStr">
        <is>
          <t>Medium priority</t>
        </is>
      </c>
      <c r="C649" s="29" t="inlineStr">
        <is>
          <t>average_price.csv</t>
        </is>
      </c>
      <c r="D649" s="29" t="inlineStr">
        <is>
          <t>710004770</t>
        </is>
      </c>
      <c r="E649" s="29" t="inlineStr">
        <is>
          <t>Пульт керування музикою BRP Can-Am для кофрів LinQ</t>
        </is>
      </c>
      <c r="F649" s="35" t="n">
        <v>2</v>
      </c>
      <c r="G649" s="35" t="n">
        <v>209</v>
      </c>
      <c r="H649" s="36" t="n">
        <v>0.96</v>
      </c>
      <c r="I649" s="37" t="n">
        <v>2.34</v>
      </c>
      <c r="J649" s="37" t="n">
        <v>4.68</v>
      </c>
      <c r="K649" s="38" t="n">
        <v>0</v>
      </c>
      <c r="L649" s="37" t="n">
        <v>0</v>
      </c>
      <c r="M649" s="37" t="n">
        <v>0</v>
      </c>
      <c r="N649" s="38" t="n">
        <v>0</v>
      </c>
      <c r="O649" s="37" t="n">
        <v>0</v>
      </c>
      <c r="P649" s="29" t="inlineStr">
        <is>
          <t>http://t3.gstatic.com/shopping?q=tbn:ANd9GcTGGrU-CbFpepDBRU7gTpQ-oFFMZxg_iyKmb4jKZMSU_kDguhSSRZ8pniImUgdnPWCl6MqogfpQ</t>
        </is>
      </c>
      <c r="Q649" s="29" t="inlineStr">
        <is>
          <t>Відповідає вимогам</t>
        </is>
      </c>
      <c r="R649" s="29" t="n"/>
      <c r="S649" s="29" t="inlineStr">
        <is>
          <t>грн10 238,00</t>
        </is>
      </c>
      <c r="T649" s="29" t="inlineStr">
        <is>
          <t>UAH</t>
        </is>
      </c>
      <c r="U649" s="39" t="inlineStr">
        <is>
          <t>WATCH</t>
        </is>
      </c>
      <c r="V649" s="40">
        <f>IFERROR(L649/J649,0)</f>
        <v/>
      </c>
      <c r="W649" s="29" t="inlineStr">
        <is>
          <t>Monitor performance and collect more data.</t>
        </is>
      </c>
      <c r="X649" s="29" t="inlineStr">
        <is>
          <t>Cost is below the 250 watch threshold.</t>
        </is>
      </c>
    </row>
    <row r="650">
      <c r="A650" s="29" t="inlineStr">
        <is>
          <t>average_price</t>
        </is>
      </c>
      <c r="B650" s="29" t="inlineStr">
        <is>
          <t>Medium priority</t>
        </is>
      </c>
      <c r="C650" s="29" t="inlineStr">
        <is>
          <t>average_price.csv</t>
        </is>
      </c>
      <c r="D650" s="29" t="inlineStr">
        <is>
          <t>710005553</t>
        </is>
      </c>
      <c r="E650" s="29" t="inlineStr">
        <is>
          <t>Панель приладів BRP Can-Am Outlander Renegade G2L G2S, Maverick X3, Maverick Trail 800 1000, Maverick Sport 1000, Commander 800 1000, Traxter Defender</t>
        </is>
      </c>
      <c r="F650" s="35" t="n">
        <v>8</v>
      </c>
      <c r="G650" s="35" t="n">
        <v>1184</v>
      </c>
      <c r="H650" s="36" t="n">
        <v>0.68</v>
      </c>
      <c r="I650" s="37" t="n">
        <v>1.48</v>
      </c>
      <c r="J650" s="37" t="n">
        <v>11.87</v>
      </c>
      <c r="K650" s="38" t="n">
        <v>0</v>
      </c>
      <c r="L650" s="37" t="n">
        <v>0</v>
      </c>
      <c r="M650" s="37" t="n">
        <v>0</v>
      </c>
      <c r="N650" s="38" t="n">
        <v>0</v>
      </c>
      <c r="O650" s="37" t="n">
        <v>0</v>
      </c>
      <c r="P650" s="29" t="inlineStr">
        <is>
          <t>http://t3.gstatic.com/shopping?q=tbn:ANd9GcRuZy1ebwJiPJiZQ8N0XHhy0sX6AOBjyJtCpfeR0Abb92PweeA8uJgjLe1z6EJIUrU9Wa7sQfw</t>
        </is>
      </c>
      <c r="Q650" s="29" t="inlineStr">
        <is>
          <t>Відповідає вимогам</t>
        </is>
      </c>
      <c r="R650" s="29" t="n"/>
      <c r="S650" s="29" t="inlineStr">
        <is>
          <t>грн17 609,00</t>
        </is>
      </c>
      <c r="T650" s="29" t="inlineStr">
        <is>
          <t>UAH</t>
        </is>
      </c>
      <c r="U650" s="39" t="inlineStr">
        <is>
          <t>WATCH</t>
        </is>
      </c>
      <c r="V650" s="40">
        <f>IFERROR(L650/J650,0)</f>
        <v/>
      </c>
      <c r="W650" s="29" t="inlineStr">
        <is>
          <t>Monitor performance and collect more data.</t>
        </is>
      </c>
      <c r="X650" s="29" t="inlineStr">
        <is>
          <t>Cost is below the 250 watch threshold.</t>
        </is>
      </c>
    </row>
    <row r="651">
      <c r="A651" s="29" t="inlineStr">
        <is>
          <t>average_price</t>
        </is>
      </c>
      <c r="B651" s="29" t="inlineStr">
        <is>
          <t>Medium priority</t>
        </is>
      </c>
      <c r="C651" s="29" t="inlineStr">
        <is>
          <t>average_price.csv</t>
        </is>
      </c>
      <c r="D651" s="29" t="inlineStr">
        <is>
          <t>4487790007</t>
        </is>
      </c>
      <c r="E651" s="29" t="inlineStr">
        <is>
          <t>Окуляри BRP Can-Am Flint Photochromic (Charcoal Grey)</t>
        </is>
      </c>
      <c r="F651" s="35" t="n">
        <v>0</v>
      </c>
      <c r="G651" s="35" t="n">
        <v>0</v>
      </c>
      <c r="H651" s="36" t="n"/>
      <c r="I651" s="37" t="n">
        <v>0</v>
      </c>
      <c r="J651" s="37" t="n">
        <v>0</v>
      </c>
      <c r="K651" s="38" t="n">
        <v>0</v>
      </c>
      <c r="L651" s="37" t="n">
        <v>0</v>
      </c>
      <c r="M651" s="37" t="n">
        <v>0</v>
      </c>
      <c r="N651" s="38" t="n">
        <v>0</v>
      </c>
      <c r="O651" s="37" t="n">
        <v>0</v>
      </c>
      <c r="P651" s="29" t="inlineStr">
        <is>
          <t>http://t1.gstatic.com/shopping?q=tbn:ANd9GcQdmzq4BVPqVtAtnIL3zowtABgaoMF9tnwAEqM4PQHFtry_JyzXM-SQiM-udMG7rkrNUYFtjqs</t>
        </is>
      </c>
      <c r="Q651" s="29" t="inlineStr">
        <is>
          <t>Відповідає вимогам</t>
        </is>
      </c>
      <c r="R651" s="29" t="n"/>
      <c r="S651" s="29" t="inlineStr">
        <is>
          <t>грн10 329,00</t>
        </is>
      </c>
      <c r="T651" s="29" t="inlineStr">
        <is>
          <t>UAH</t>
        </is>
      </c>
      <c r="U651" s="39" t="inlineStr">
        <is>
          <t>WATCH</t>
        </is>
      </c>
      <c r="V651" s="40">
        <f>IFERROR(L651/J651,0)</f>
        <v/>
      </c>
      <c r="W651" s="29" t="inlineStr">
        <is>
          <t>Monitor performance and collect more data.</t>
        </is>
      </c>
      <c r="X651" s="29" t="inlineStr">
        <is>
          <t>Cost is below the 250 watch threshold.</t>
        </is>
      </c>
    </row>
    <row r="652">
      <c r="A652" s="29" t="inlineStr">
        <is>
          <t>average_price</t>
        </is>
      </c>
      <c r="B652" s="29" t="inlineStr">
        <is>
          <t>Medium priority</t>
        </is>
      </c>
      <c r="C652" s="29" t="inlineStr">
        <is>
          <t>average_price.csv</t>
        </is>
      </c>
      <c r="D652" s="29" t="inlineStr">
        <is>
          <t>1333752</t>
        </is>
      </c>
      <c r="E652" s="29" t="inlineStr">
        <is>
          <t>Піввісь передня Polaris Sportsman 450 570 2018+</t>
        </is>
      </c>
      <c r="F652" s="35" t="n">
        <v>0</v>
      </c>
      <c r="G652" s="35" t="n">
        <v>41</v>
      </c>
      <c r="H652" s="36" t="n">
        <v>0</v>
      </c>
      <c r="I652" s="37" t="n">
        <v>0</v>
      </c>
      <c r="J652" s="37" t="n">
        <v>0.03</v>
      </c>
      <c r="K652" s="38" t="n">
        <v>0</v>
      </c>
      <c r="L652" s="37" t="n">
        <v>0</v>
      </c>
      <c r="M652" s="37" t="n">
        <v>0</v>
      </c>
      <c r="N652" s="38" t="n">
        <v>0</v>
      </c>
      <c r="O652" s="37" t="n">
        <v>0</v>
      </c>
      <c r="P652" s="29" t="inlineStr">
        <is>
          <t>http://t1.gstatic.com/shopping?q=tbn:ANd9GcRoiWrjldnece5Jeb9dkgf4gK1EPJo3xbG4f94h4nhfO402XRU5sVh1AvheyhcABlYPAGIuB7-X</t>
        </is>
      </c>
      <c r="Q652" s="29" t="inlineStr">
        <is>
          <t>Відповідає вимогам</t>
        </is>
      </c>
      <c r="R652" s="29" t="n"/>
      <c r="S652" s="29" t="inlineStr">
        <is>
          <t>грн11 193,00</t>
        </is>
      </c>
      <c r="T652" s="29" t="inlineStr">
        <is>
          <t>UAH</t>
        </is>
      </c>
      <c r="U652" s="39" t="inlineStr">
        <is>
          <t>WATCH</t>
        </is>
      </c>
      <c r="V652" s="40">
        <f>IFERROR(L652/J652,0)</f>
        <v/>
      </c>
      <c r="W652" s="29" t="inlineStr">
        <is>
          <t>Monitor performance and collect more data.</t>
        </is>
      </c>
      <c r="X652" s="29" t="inlineStr">
        <is>
          <t>Cost is below the 250 watch threshold.</t>
        </is>
      </c>
    </row>
    <row r="653">
      <c r="A653" s="29" t="inlineStr">
        <is>
          <t>average_price</t>
        </is>
      </c>
      <c r="B653" s="29" t="inlineStr">
        <is>
          <t>Medium priority</t>
        </is>
      </c>
      <c r="C653" s="29" t="inlineStr">
        <is>
          <t>average_price.csv</t>
        </is>
      </c>
      <c r="D653" s="29" t="inlineStr">
        <is>
          <t>705011118</t>
        </is>
      </c>
      <c r="E653" s="29" t="inlineStr">
        <is>
          <t>Панель дверей права BRP Can-Am Maverick X3 (Gold)</t>
        </is>
      </c>
      <c r="F653" s="35" t="n">
        <v>1</v>
      </c>
      <c r="G653" s="35" t="n">
        <v>10</v>
      </c>
      <c r="H653" s="36" t="n">
        <v>10</v>
      </c>
      <c r="I653" s="37" t="n">
        <v>3.1</v>
      </c>
      <c r="J653" s="37" t="n">
        <v>3.1</v>
      </c>
      <c r="K653" s="38" t="n">
        <v>0</v>
      </c>
      <c r="L653" s="37" t="n">
        <v>0</v>
      </c>
      <c r="M653" s="37" t="n">
        <v>0</v>
      </c>
      <c r="N653" s="38" t="n">
        <v>0</v>
      </c>
      <c r="O653" s="37" t="n">
        <v>0</v>
      </c>
      <c r="P653" s="29" t="inlineStr">
        <is>
          <t>http://t3.gstatic.com/shopping?q=tbn:ANd9GcT522i1Lgeb3tOKRA-_kgGjvHqcivtwIZjSLiu9MnsclJzYMPqAkfs5uEMXFZyTBJ8ykaryuijc</t>
        </is>
      </c>
      <c r="Q653" s="29" t="inlineStr">
        <is>
          <t>Відповідає вимогам</t>
        </is>
      </c>
      <c r="R653" s="29" t="n"/>
      <c r="S653" s="29" t="inlineStr">
        <is>
          <t>грн11 648,00</t>
        </is>
      </c>
      <c r="T653" s="29" t="inlineStr">
        <is>
          <t>UAH</t>
        </is>
      </c>
      <c r="U653" s="39" t="inlineStr">
        <is>
          <t>WATCH</t>
        </is>
      </c>
      <c r="V653" s="40">
        <f>IFERROR(L653/J653,0)</f>
        <v/>
      </c>
      <c r="W653" s="29" t="inlineStr">
        <is>
          <t>Monitor performance and collect more data.</t>
        </is>
      </c>
      <c r="X653" s="29" t="inlineStr">
        <is>
          <t>Cost is below the 250 watch threshold.</t>
        </is>
      </c>
    </row>
    <row r="654">
      <c r="A654" s="29" t="inlineStr">
        <is>
          <t>average_price</t>
        </is>
      </c>
      <c r="B654" s="29" t="inlineStr">
        <is>
          <t>Medium priority</t>
        </is>
      </c>
      <c r="C654" s="29" t="inlineStr">
        <is>
          <t>average_price.csv</t>
        </is>
      </c>
      <c r="D654" s="29" t="inlineStr">
        <is>
          <t>28p-2530v-10-00</t>
        </is>
      </c>
      <c r="E654" s="29" t="inlineStr">
        <is>
          <t>Кулак задній внутрішній Yamaha Grizzly 550 700 (09-15), Kodiak 450 (18+)</t>
        </is>
      </c>
      <c r="F654" s="35" t="n">
        <v>0</v>
      </c>
      <c r="G654" s="35" t="n">
        <v>156</v>
      </c>
      <c r="H654" s="36" t="n">
        <v>0</v>
      </c>
      <c r="I654" s="37" t="n">
        <v>0</v>
      </c>
      <c r="J654" s="37" t="n">
        <v>0</v>
      </c>
      <c r="K654" s="38" t="n">
        <v>0</v>
      </c>
      <c r="L654" s="37" t="n">
        <v>0</v>
      </c>
      <c r="M654" s="37" t="n">
        <v>0</v>
      </c>
      <c r="N654" s="38" t="n">
        <v>0</v>
      </c>
      <c r="O654" s="37" t="n">
        <v>0</v>
      </c>
      <c r="P654" s="29" t="inlineStr">
        <is>
          <t>http://t1.gstatic.com/shopping?q=tbn:ANd9GcTsOAvuJo7kGFmlfTRNkfV8tbgHX7gijR2zkYvMk1IuIJwQpI6px3jNsQvafvjfDbzOqXERB9U</t>
        </is>
      </c>
      <c r="Q654" s="29" t="inlineStr">
        <is>
          <t>Відповідає вимогам</t>
        </is>
      </c>
      <c r="R654" s="29" t="n"/>
      <c r="S654" s="29" t="inlineStr">
        <is>
          <t>грн10 693,00</t>
        </is>
      </c>
      <c r="T654" s="29" t="inlineStr">
        <is>
          <t>UAH</t>
        </is>
      </c>
      <c r="U654" s="39" t="inlineStr">
        <is>
          <t>WATCH</t>
        </is>
      </c>
      <c r="V654" s="40">
        <f>IFERROR(L654/J654,0)</f>
        <v/>
      </c>
      <c r="W654" s="29" t="inlineStr">
        <is>
          <t>Monitor performance and collect more data.</t>
        </is>
      </c>
      <c r="X654" s="29" t="inlineStr">
        <is>
          <t>Cost is below the 250 watch threshold.</t>
        </is>
      </c>
    </row>
    <row r="655">
      <c r="A655" s="29" t="inlineStr">
        <is>
          <t>average_price</t>
        </is>
      </c>
      <c r="B655" s="29" t="inlineStr">
        <is>
          <t>Medium priority</t>
        </is>
      </c>
      <c r="C655" s="29" t="inlineStr">
        <is>
          <t>average_price.csv</t>
        </is>
      </c>
      <c r="D655" s="29" t="inlineStr">
        <is>
          <t>420248496</t>
        </is>
      </c>
      <c r="E655" s="29" t="inlineStr">
        <is>
          <t>Грузики варіатора BRP Can-Am Outlander 800 (12-15)​, Commander 1000​​ (11-17)</t>
        </is>
      </c>
      <c r="F655" s="35" t="n">
        <v>5</v>
      </c>
      <c r="G655" s="35" t="n">
        <v>333</v>
      </c>
      <c r="H655" s="36" t="n">
        <v>1.5</v>
      </c>
      <c r="I655" s="37" t="n">
        <v>57.15</v>
      </c>
      <c r="J655" s="37" t="n">
        <v>285.73</v>
      </c>
      <c r="K655" s="38" t="n">
        <v>0</v>
      </c>
      <c r="L655" s="37" t="n">
        <v>0</v>
      </c>
      <c r="M655" s="37" t="n">
        <v>0</v>
      </c>
      <c r="N655" s="38" t="n">
        <v>1</v>
      </c>
      <c r="O655" s="37" t="n">
        <v>728</v>
      </c>
      <c r="P655" s="29" t="inlineStr">
        <is>
          <t>http://t2.gstatic.com/shopping?q=tbn:ANd9GcRyxMyiOITI89XVsKcHXHsh2e45W276xjJDQpE2C1iAqlM593mPIfBJW7otM-_OV1ywOmn8FuqB</t>
        </is>
      </c>
      <c r="Q655" s="29" t="inlineStr">
        <is>
          <t>Відповідає вимогам</t>
        </is>
      </c>
      <c r="R655" s="29" t="n"/>
      <c r="S655" s="29" t="inlineStr">
        <is>
          <t>грн11 330,00</t>
        </is>
      </c>
      <c r="T655" s="29" t="inlineStr">
        <is>
          <t>UAH</t>
        </is>
      </c>
      <c r="U655" s="39" t="inlineStr">
        <is>
          <t>WATCH</t>
        </is>
      </c>
      <c r="V655" s="40">
        <f>IFERROR(L655/J655,0)</f>
        <v/>
      </c>
      <c r="W655" s="29" t="inlineStr">
        <is>
          <t>Monitor performance and collect more data.</t>
        </is>
      </c>
      <c r="X655" s="29" t="inlineStr">
        <is>
          <t>Performance is below the scale and keep thresholds.</t>
        </is>
      </c>
    </row>
    <row r="656">
      <c r="A656" s="29" t="inlineStr">
        <is>
          <t>average_price</t>
        </is>
      </c>
      <c r="B656" s="29" t="inlineStr">
        <is>
          <t>Medium priority</t>
        </is>
      </c>
      <c r="C656" s="29" t="inlineStr">
        <is>
          <t>average_price.csv</t>
        </is>
      </c>
      <c r="D656" s="29" t="inlineStr">
        <is>
          <t>715001734</t>
        </is>
      </c>
      <c r="E656" s="29" t="inlineStr">
        <is>
          <t>Площадка для кофра BRP Can-Am Renegade G2S 500 570 650 800 850 1000</t>
        </is>
      </c>
      <c r="F656" s="35" t="n">
        <v>1</v>
      </c>
      <c r="G656" s="35" t="n">
        <v>386</v>
      </c>
      <c r="H656" s="36" t="n">
        <v>0.26</v>
      </c>
      <c r="I656" s="37" t="n">
        <v>42.02</v>
      </c>
      <c r="J656" s="37" t="n">
        <v>42.02</v>
      </c>
      <c r="K656" s="38" t="n">
        <v>0</v>
      </c>
      <c r="L656" s="37" t="n">
        <v>0</v>
      </c>
      <c r="M656" s="37" t="n">
        <v>0</v>
      </c>
      <c r="N656" s="38" t="n">
        <v>0</v>
      </c>
      <c r="O656" s="37" t="n">
        <v>0</v>
      </c>
      <c r="P656" s="29" t="inlineStr">
        <is>
          <t>http://t1.gstatic.com/shopping?q=tbn:ANd9GcQQqkKIB-xSJ0R-ACaXhc8aYdBjGfztZ0hBoW3PXz6hWePPp9zCdpBKxlSRnZcsYmQObZnv8fXv</t>
        </is>
      </c>
      <c r="Q656" s="29" t="inlineStr">
        <is>
          <t>Відповідає вимогам</t>
        </is>
      </c>
      <c r="R656" s="29" t="n"/>
      <c r="S656" s="29" t="inlineStr">
        <is>
          <t>грн18 974,00</t>
        </is>
      </c>
      <c r="T656" s="29" t="inlineStr">
        <is>
          <t>UAH</t>
        </is>
      </c>
      <c r="U656" s="39" t="inlineStr">
        <is>
          <t>WATCH</t>
        </is>
      </c>
      <c r="V656" s="40">
        <f>IFERROR(L656/J656,0)</f>
        <v/>
      </c>
      <c r="W656" s="29" t="inlineStr">
        <is>
          <t>Monitor performance and collect more data.</t>
        </is>
      </c>
      <c r="X656" s="29" t="inlineStr">
        <is>
          <t>Cost is below the 250 watch threshold.</t>
        </is>
      </c>
    </row>
    <row r="657">
      <c r="A657" s="29" t="inlineStr">
        <is>
          <t>average_price</t>
        </is>
      </c>
      <c r="B657" s="29" t="inlineStr">
        <is>
          <t>Medium priority</t>
        </is>
      </c>
      <c r="C657" s="29" t="inlineStr">
        <is>
          <t>average_price.csv</t>
        </is>
      </c>
      <c r="D657" s="29" t="inlineStr">
        <is>
          <t>715007188</t>
        </is>
      </c>
      <c r="E657" s="29" t="inlineStr">
        <is>
          <t>Дзеркала бокові BRP Can-Am Maverick X3, Maverick R</t>
        </is>
      </c>
      <c r="F657" s="35" t="n">
        <v>2</v>
      </c>
      <c r="G657" s="35" t="n">
        <v>149</v>
      </c>
      <c r="H657" s="36" t="n">
        <v>1.34</v>
      </c>
      <c r="I657" s="37" t="n">
        <v>4.13</v>
      </c>
      <c r="J657" s="37" t="n">
        <v>8.26</v>
      </c>
      <c r="K657" s="38" t="n">
        <v>0</v>
      </c>
      <c r="L657" s="37" t="n">
        <v>0</v>
      </c>
      <c r="M657" s="37" t="n">
        <v>0</v>
      </c>
      <c r="N657" s="38" t="n">
        <v>0</v>
      </c>
      <c r="O657" s="37" t="n">
        <v>0</v>
      </c>
      <c r="P657" s="29" t="inlineStr">
        <is>
          <t>http://t3.gstatic.com/shopping?q=tbn:ANd9GcTusd00Ij3DvW1xIi1x8fAkWVoC0eCKMvs_qIhrn3AMzTlOhjN5y1d0aE42ogOfZwKtw-Tt61pf</t>
        </is>
      </c>
      <c r="Q657" s="29" t="inlineStr">
        <is>
          <t>Відповідає вимогам</t>
        </is>
      </c>
      <c r="R657" s="29" t="n"/>
      <c r="S657" s="29" t="inlineStr">
        <is>
          <t>грн12 467,00</t>
        </is>
      </c>
      <c r="T657" s="29" t="inlineStr">
        <is>
          <t>UAH</t>
        </is>
      </c>
      <c r="U657" s="39" t="inlineStr">
        <is>
          <t>WATCH</t>
        </is>
      </c>
      <c r="V657" s="40">
        <f>IFERROR(L657/J657,0)</f>
        <v/>
      </c>
      <c r="W657" s="29" t="inlineStr">
        <is>
          <t>Monitor performance and collect more data.</t>
        </is>
      </c>
      <c r="X657" s="29" t="inlineStr">
        <is>
          <t>Cost is below the 250 watch threshold.</t>
        </is>
      </c>
    </row>
    <row r="658">
      <c r="A658" s="29" t="inlineStr">
        <is>
          <t>average_price</t>
        </is>
      </c>
      <c r="B658" s="29" t="inlineStr">
        <is>
          <t>Medium priority</t>
        </is>
      </c>
      <c r="C658" s="29" t="inlineStr">
        <is>
          <t>average_price.csv</t>
        </is>
      </c>
      <c r="D658" s="29" t="inlineStr">
        <is>
          <t>23004-0393</t>
        </is>
      </c>
      <c r="E658" s="29" t="inlineStr">
        <is>
          <t>Фара передня права Kawasaki Teryx 1000</t>
        </is>
      </c>
      <c r="F658" s="35" t="n">
        <v>0</v>
      </c>
      <c r="G658" s="35" t="n">
        <v>14</v>
      </c>
      <c r="H658" s="36" t="n">
        <v>0</v>
      </c>
      <c r="I658" s="37" t="n">
        <v>0</v>
      </c>
      <c r="J658" s="37" t="n">
        <v>0</v>
      </c>
      <c r="K658" s="38" t="n">
        <v>0</v>
      </c>
      <c r="L658" s="37" t="n">
        <v>0</v>
      </c>
      <c r="M658" s="37" t="n">
        <v>0</v>
      </c>
      <c r="N658" s="38" t="n">
        <v>0</v>
      </c>
      <c r="O658" s="37" t="n">
        <v>0</v>
      </c>
      <c r="P658" s="29" t="inlineStr">
        <is>
          <t>http://t1.gstatic.com/shopping?q=tbn:ANd9GcT-8XckPaM0uQn22XtiZCJ7BpfkFyFpatVYrdOyhZ45DuMRuTyymAZ5gMz3oYuBFGbHv2fzSkmB</t>
        </is>
      </c>
      <c r="Q658" s="29" t="inlineStr">
        <is>
          <t>Відповідає вимогам</t>
        </is>
      </c>
      <c r="R658" s="29" t="n"/>
      <c r="S658" s="29" t="inlineStr">
        <is>
          <t>грн22 796,00</t>
        </is>
      </c>
      <c r="T658" s="29" t="inlineStr">
        <is>
          <t>UAH</t>
        </is>
      </c>
      <c r="U658" s="39" t="inlineStr">
        <is>
          <t>WATCH</t>
        </is>
      </c>
      <c r="V658" s="40">
        <f>IFERROR(L658/J658,0)</f>
        <v/>
      </c>
      <c r="W658" s="29" t="inlineStr">
        <is>
          <t>Monitor performance and collect more data.</t>
        </is>
      </c>
      <c r="X658" s="29" t="inlineStr">
        <is>
          <t>Cost is below the 250 watch threshold.</t>
        </is>
      </c>
    </row>
    <row r="659">
      <c r="A659" s="29" t="inlineStr">
        <is>
          <t>average_price</t>
        </is>
      </c>
      <c r="B659" s="29" t="inlineStr">
        <is>
          <t>Medium priority</t>
        </is>
      </c>
      <c r="C659" s="29" t="inlineStr">
        <is>
          <t>average_price.csv</t>
        </is>
      </c>
      <c r="D659" s="29" t="inlineStr">
        <is>
          <t>710007609</t>
        </is>
      </c>
      <c r="E659" s="29" t="inlineStr">
        <is>
          <t>Блок перемикачів на руль лівий BRP Can-Am Outlander G3 G3L</t>
        </is>
      </c>
      <c r="F659" s="35" t="n">
        <v>27</v>
      </c>
      <c r="G659" s="35" t="n">
        <v>680</v>
      </c>
      <c r="H659" s="36" t="n">
        <v>3.97</v>
      </c>
      <c r="I659" s="37" t="n">
        <v>11.19</v>
      </c>
      <c r="J659" s="37" t="n">
        <v>302.1</v>
      </c>
      <c r="K659" s="38" t="n">
        <v>1</v>
      </c>
      <c r="L659" s="37" t="n">
        <v>13725</v>
      </c>
      <c r="M659" s="37" t="n">
        <v>302.1</v>
      </c>
      <c r="N659" s="38" t="n">
        <v>5.5</v>
      </c>
      <c r="O659" s="37" t="n">
        <v>86539.5</v>
      </c>
      <c r="P659" s="29" t="inlineStr">
        <is>
          <t>http://t3.gstatic.com/shopping?q=tbn:ANd9GcS-Cgo5WMpFx5rel9jdtaw3s-kR_9TX5MGHNbvAeIId64ziWeqKAmutD38u8oB6uqZRk7lmG2A</t>
        </is>
      </c>
      <c r="Q659" s="29" t="inlineStr">
        <is>
          <t>Відповідає вимогам</t>
        </is>
      </c>
      <c r="R659" s="29" t="n"/>
      <c r="S659" s="29" t="inlineStr">
        <is>
          <t>грн13 878,00</t>
        </is>
      </c>
      <c r="T659" s="29" t="inlineStr">
        <is>
          <t>UAH</t>
        </is>
      </c>
      <c r="U659" s="41" t="inlineStr">
        <is>
          <t>SCALE</t>
        </is>
      </c>
      <c r="V659" s="40">
        <f>IFERROR(L659/J659,0)</f>
        <v/>
      </c>
      <c r="W659" s="29" t="inlineStr">
        <is>
          <t>Increase the budget and bids for this product.</t>
        </is>
      </c>
      <c r="X659" s="29" t="inlineStr">
        <is>
          <t>ROAS of at least 900% with conversion value of at least 5000.</t>
        </is>
      </c>
    </row>
    <row r="660">
      <c r="A660" s="29" t="inlineStr">
        <is>
          <t>average_price</t>
        </is>
      </c>
      <c r="B660" s="29" t="inlineStr">
        <is>
          <t>Medium priority</t>
        </is>
      </c>
      <c r="C660" s="29" t="inlineStr">
        <is>
          <t>average_price.csv</t>
        </is>
      </c>
      <c r="D660" s="29" t="inlineStr">
        <is>
          <t>31300-hp5-601</t>
        </is>
      </c>
      <c r="E660" s="29" t="inlineStr">
        <is>
          <t>Мотор перемикання передач Honda TRX 420 Rancher (07+), 500 Foreman (12-19), 500 Rubicon (15-19), 520 Foreman Rubicon (20+), SXS 500 520 1000 Pioneer</t>
        </is>
      </c>
      <c r="F660" s="35" t="n">
        <v>0</v>
      </c>
      <c r="G660" s="35" t="n">
        <v>27</v>
      </c>
      <c r="H660" s="36" t="n">
        <v>0</v>
      </c>
      <c r="I660" s="37" t="n">
        <v>0</v>
      </c>
      <c r="J660" s="37" t="n">
        <v>0</v>
      </c>
      <c r="K660" s="38" t="n">
        <v>0</v>
      </c>
      <c r="L660" s="37" t="n">
        <v>0</v>
      </c>
      <c r="M660" s="37" t="n">
        <v>0</v>
      </c>
      <c r="N660" s="38" t="n">
        <v>0</v>
      </c>
      <c r="O660" s="37" t="n">
        <v>0</v>
      </c>
      <c r="P660" s="29" t="inlineStr">
        <is>
          <t>http://t1.gstatic.com/shopping?q=tbn:ANd9GcR-JKN966g6gNuHwNC9bvifGaBXs2r5vp040ofis4-FjWdNpq6j4ONJWBmTAdy_8968ycUa_OPM</t>
        </is>
      </c>
      <c r="Q660" s="29" t="inlineStr">
        <is>
          <t>Відповідає вимогам</t>
        </is>
      </c>
      <c r="R660" s="29" t="n"/>
      <c r="S660" s="29" t="inlineStr">
        <is>
          <t>грн17 017,00</t>
        </is>
      </c>
      <c r="T660" s="29" t="inlineStr">
        <is>
          <t>UAH</t>
        </is>
      </c>
      <c r="U660" s="39" t="inlineStr">
        <is>
          <t>WATCH</t>
        </is>
      </c>
      <c r="V660" s="40">
        <f>IFERROR(L660/J660,0)</f>
        <v/>
      </c>
      <c r="W660" s="29" t="inlineStr">
        <is>
          <t>Monitor performance and collect more data.</t>
        </is>
      </c>
      <c r="X660" s="29" t="inlineStr">
        <is>
          <t>Cost is below the 250 watch threshold.</t>
        </is>
      </c>
    </row>
    <row r="661">
      <c r="A661" s="29" t="inlineStr">
        <is>
          <t>average_price</t>
        </is>
      </c>
      <c r="B661" s="29" t="inlineStr">
        <is>
          <t>Medium priority</t>
        </is>
      </c>
      <c r="C661" s="29" t="inlineStr">
        <is>
          <t>average_price.csv</t>
        </is>
      </c>
      <c r="D661" s="29" t="inlineStr">
        <is>
          <t>2ud-f15e0-v1-00</t>
        </is>
      </c>
      <c r="E661" s="29" t="inlineStr">
        <is>
          <t>Розширювачі арок Yamaha Grizzly Kodiak 700 2016+</t>
        </is>
      </c>
      <c r="F661" s="35" t="n">
        <v>0</v>
      </c>
      <c r="G661" s="35" t="n">
        <v>177</v>
      </c>
      <c r="H661" s="36" t="n">
        <v>0</v>
      </c>
      <c r="I661" s="37" t="n">
        <v>0</v>
      </c>
      <c r="J661" s="37" t="n">
        <v>0</v>
      </c>
      <c r="K661" s="38" t="n">
        <v>0</v>
      </c>
      <c r="L661" s="37" t="n">
        <v>0</v>
      </c>
      <c r="M661" s="37" t="n">
        <v>0</v>
      </c>
      <c r="N661" s="38" t="n">
        <v>0</v>
      </c>
      <c r="O661" s="37" t="n">
        <v>0</v>
      </c>
      <c r="P661" s="29" t="inlineStr">
        <is>
          <t>http://t1.gstatic.com/shopping?q=tbn:ANd9GcTz6-Bi6qAJMvQhHRSo2UMrjSufEeS6NwEEWLireXTKA9DPl49UEfTz5hRdsLqjF1De5AO3XpQ</t>
        </is>
      </c>
      <c r="Q661" s="29" t="inlineStr">
        <is>
          <t>Відповідає вимогам</t>
        </is>
      </c>
      <c r="R661" s="29" t="n"/>
      <c r="S661" s="29" t="inlineStr">
        <is>
          <t>грн15 880,00</t>
        </is>
      </c>
      <c r="T661" s="29" t="inlineStr">
        <is>
          <t>UAH</t>
        </is>
      </c>
      <c r="U661" s="39" t="inlineStr">
        <is>
          <t>WATCH</t>
        </is>
      </c>
      <c r="V661" s="40">
        <f>IFERROR(L661/J661,0)</f>
        <v/>
      </c>
      <c r="W661" s="29" t="inlineStr">
        <is>
          <t>Monitor performance and collect more data.</t>
        </is>
      </c>
      <c r="X661" s="29" t="inlineStr">
        <is>
          <t>Cost is below the 250 watch threshold.</t>
        </is>
      </c>
    </row>
    <row r="662">
      <c r="A662" s="29" t="inlineStr">
        <is>
          <t>average_price</t>
        </is>
      </c>
      <c r="B662" s="29" t="inlineStr">
        <is>
          <t>Medium priority</t>
        </is>
      </c>
      <c r="C662" s="29" t="inlineStr">
        <is>
          <t>average_price.csv</t>
        </is>
      </c>
      <c r="D662" s="29" t="inlineStr">
        <is>
          <t>715004462</t>
        </is>
      </c>
      <c r="E662" s="29" t="inlineStr">
        <is>
          <t>Додатові розширювачі арок BRP Can-Am Maverick Trail 700 800 1000, Maverick Sport 1000</t>
        </is>
      </c>
      <c r="F662" s="35" t="n">
        <v>3</v>
      </c>
      <c r="G662" s="35" t="n">
        <v>2176</v>
      </c>
      <c r="H662" s="36" t="n">
        <v>0.14</v>
      </c>
      <c r="I662" s="37" t="n">
        <v>3.27</v>
      </c>
      <c r="J662" s="37" t="n">
        <v>9.82</v>
      </c>
      <c r="K662" s="38" t="n">
        <v>0</v>
      </c>
      <c r="L662" s="37" t="n">
        <v>0</v>
      </c>
      <c r="M662" s="37" t="n">
        <v>0</v>
      </c>
      <c r="N662" s="38" t="n">
        <v>0</v>
      </c>
      <c r="O662" s="37" t="n">
        <v>0</v>
      </c>
      <c r="P662" s="29" t="inlineStr">
        <is>
          <t>http://t1.gstatic.com/shopping?q=tbn:ANd9GcTm3YUYq6JSoy9UjpX883iI15sPHn3EdVl82yORP4JoIH1yL3ZVAfXFEWkftXg</t>
        </is>
      </c>
      <c r="Q662" s="29" t="inlineStr">
        <is>
          <t>Відповідає вимогам</t>
        </is>
      </c>
      <c r="R662" s="29" t="n"/>
      <c r="S662" s="29" t="inlineStr">
        <is>
          <t>грн16 426,00</t>
        </is>
      </c>
      <c r="T662" s="29" t="inlineStr">
        <is>
          <t>UAH</t>
        </is>
      </c>
      <c r="U662" s="39" t="inlineStr">
        <is>
          <t>WATCH</t>
        </is>
      </c>
      <c r="V662" s="40">
        <f>IFERROR(L662/J662,0)</f>
        <v/>
      </c>
      <c r="W662" s="29" t="inlineStr">
        <is>
          <t>Monitor performance and collect more data.</t>
        </is>
      </c>
      <c r="X662" s="29" t="inlineStr">
        <is>
          <t>Cost is below the 250 watch threshold.</t>
        </is>
      </c>
    </row>
    <row r="663">
      <c r="A663" s="29" t="inlineStr">
        <is>
          <t>average_price</t>
        </is>
      </c>
      <c r="B663" s="29" t="inlineStr">
        <is>
          <t>Medium priority</t>
        </is>
      </c>
      <c r="C663" s="29" t="inlineStr">
        <is>
          <t>average_price.csv</t>
        </is>
      </c>
      <c r="D663" s="29" t="inlineStr">
        <is>
          <t>6455petrol</t>
        </is>
      </c>
      <c r="E663" s="29" t="inlineStr">
        <is>
          <t>Куртка жіноча Finntrail Rachel 6455 Petrol</t>
        </is>
      </c>
      <c r="F663" s="35" t="n">
        <v>4</v>
      </c>
      <c r="G663" s="35" t="n">
        <v>274</v>
      </c>
      <c r="H663" s="36" t="n">
        <v>1.46</v>
      </c>
      <c r="I663" s="37" t="n">
        <v>4.37</v>
      </c>
      <c r="J663" s="37" t="n">
        <v>17.47</v>
      </c>
      <c r="K663" s="38" t="n">
        <v>0</v>
      </c>
      <c r="L663" s="37" t="n">
        <v>0</v>
      </c>
      <c r="M663" s="37" t="n">
        <v>0</v>
      </c>
      <c r="N663" s="38" t="n">
        <v>0</v>
      </c>
      <c r="O663" s="37" t="n">
        <v>0</v>
      </c>
      <c r="P663" s="29" t="inlineStr">
        <is>
          <t>http://t0.gstatic.com/shopping?q=tbn:ANd9GcQAIpVe0IQJe0AvOSefgw9XWJLebpD7u4Uh1K-Lcs5CnrR2mqiOJxqi3I2vCbXqIkBlinbR2g</t>
        </is>
      </c>
      <c r="Q663" s="29" t="inlineStr">
        <is>
          <t>Відповідає вимогам</t>
        </is>
      </c>
      <c r="R663" s="29" t="n"/>
      <c r="S663" s="29" t="inlineStr">
        <is>
          <t>грн10 920,00</t>
        </is>
      </c>
      <c r="T663" s="29" t="inlineStr">
        <is>
          <t>UAH</t>
        </is>
      </c>
      <c r="U663" s="39" t="inlineStr">
        <is>
          <t>WATCH</t>
        </is>
      </c>
      <c r="V663" s="40">
        <f>IFERROR(L663/J663,0)</f>
        <v/>
      </c>
      <c r="W663" s="29" t="inlineStr">
        <is>
          <t>Monitor performance and collect more data.</t>
        </is>
      </c>
      <c r="X663" s="29" t="inlineStr">
        <is>
          <t>Cost is below the 250 watch threshold.</t>
        </is>
      </c>
    </row>
    <row r="664">
      <c r="A664" s="29" t="inlineStr">
        <is>
          <t>average_price</t>
        </is>
      </c>
      <c r="B664" s="29" t="inlineStr">
        <is>
          <t>Medium priority</t>
        </is>
      </c>
      <c r="C664" s="29" t="inlineStr">
        <is>
          <t>average_price.csv</t>
        </is>
      </c>
      <c r="D664" s="29" t="inlineStr">
        <is>
          <t>0449238</t>
        </is>
      </c>
      <c r="E664" s="29" t="inlineStr">
        <is>
          <t>Захист арок BRP Can-Am Maverick X3</t>
        </is>
      </c>
      <c r="F664" s="35" t="n">
        <v>7</v>
      </c>
      <c r="G664" s="35" t="n">
        <v>392</v>
      </c>
      <c r="H664" s="36" t="n">
        <v>1.79</v>
      </c>
      <c r="I664" s="37" t="n">
        <v>12.13</v>
      </c>
      <c r="J664" s="37" t="n">
        <v>84.94</v>
      </c>
      <c r="K664" s="38" t="n">
        <v>0.18</v>
      </c>
      <c r="L664" s="37" t="n">
        <v>260.09</v>
      </c>
      <c r="M664" s="37" t="n">
        <v>475.49</v>
      </c>
      <c r="N664" s="38" t="n">
        <v>0.53</v>
      </c>
      <c r="O664" s="37" t="n">
        <v>771.58</v>
      </c>
      <c r="P664" s="29" t="inlineStr">
        <is>
          <t>http://t0.gstatic.com/shopping?q=tbn:ANd9GcRDCDfhP7Cw17q2Lthk1sw8m_BLL0A-LSYLHoHlqWHjttGRYleg-EOgLmSmGne67W3xq9Qw-dsB</t>
        </is>
      </c>
      <c r="Q664" s="29" t="inlineStr">
        <is>
          <t>Відповідає вимогам</t>
        </is>
      </c>
      <c r="R664" s="29" t="n"/>
      <c r="S664" s="29" t="inlineStr">
        <is>
          <t>грн16 835,00</t>
        </is>
      </c>
      <c r="T664" s="29" t="inlineStr">
        <is>
          <t>UAH</t>
        </is>
      </c>
      <c r="U664" s="39" t="inlineStr">
        <is>
          <t>WATCH</t>
        </is>
      </c>
      <c r="V664" s="40">
        <f>IFERROR(L664/J664,0)</f>
        <v/>
      </c>
      <c r="W664" s="29" t="inlineStr">
        <is>
          <t>Monitor performance and collect more data.</t>
        </is>
      </c>
      <c r="X664" s="29" t="inlineStr">
        <is>
          <t>Cost is below the 250 watch threshold.</t>
        </is>
      </c>
    </row>
    <row r="665">
      <c r="A665" s="29" t="inlineStr">
        <is>
          <t>average_price</t>
        </is>
      </c>
      <c r="B665" s="29" t="inlineStr">
        <is>
          <t>Medium priority</t>
        </is>
      </c>
      <c r="C665" s="29" t="inlineStr">
        <is>
          <t>average_price.csv</t>
        </is>
      </c>
      <c r="D665" s="29" t="inlineStr">
        <is>
          <t>710001721</t>
        </is>
      </c>
      <c r="E665" s="29" t="inlineStr">
        <is>
          <t xml:space="preserve">Підрульовий перемикач поворотів BRP Can-Am Maverick 1000, Maverick X3, Maverick Trail 700 800 1000, Maverick Sport 1000, Commander 700 800 1000, </t>
        </is>
      </c>
      <c r="F665" s="35" t="n">
        <v>0</v>
      </c>
      <c r="G665" s="35" t="n">
        <v>0</v>
      </c>
      <c r="H665" s="36" t="n"/>
      <c r="I665" s="37" t="n">
        <v>0</v>
      </c>
      <c r="J665" s="37" t="n">
        <v>0</v>
      </c>
      <c r="K665" s="38" t="n">
        <v>0</v>
      </c>
      <c r="L665" s="37" t="n">
        <v>0</v>
      </c>
      <c r="M665" s="37" t="n">
        <v>0</v>
      </c>
      <c r="N665" s="38" t="n">
        <v>0</v>
      </c>
      <c r="O665" s="37" t="n">
        <v>0</v>
      </c>
      <c r="P665" s="29" t="inlineStr">
        <is>
          <t>http://t3.gstatic.com/shopping?q=tbn:ANd9GcRci0OR7cI7Fs_EHEGhRLtS9KeSzra710tqbFJix4XrAi96EleOsUHYCZ28yVdM2ZWm5fqarj8</t>
        </is>
      </c>
      <c r="Q665" s="29" t="inlineStr">
        <is>
          <t>Відповідає вимогам</t>
        </is>
      </c>
      <c r="R665" s="29" t="n"/>
      <c r="S665" s="29" t="inlineStr">
        <is>
          <t>грн11 421,00</t>
        </is>
      </c>
      <c r="T665" s="29" t="inlineStr">
        <is>
          <t>UAH</t>
        </is>
      </c>
      <c r="U665" s="39" t="inlineStr">
        <is>
          <t>WATCH</t>
        </is>
      </c>
      <c r="V665" s="40">
        <f>IFERROR(L665/J665,0)</f>
        <v/>
      </c>
      <c r="W665" s="29" t="inlineStr">
        <is>
          <t>Monitor performance and collect more data.</t>
        </is>
      </c>
      <c r="X665" s="29" t="inlineStr">
        <is>
          <t>Cost is below the 250 watch threshold.</t>
        </is>
      </c>
    </row>
    <row r="666">
      <c r="A666" s="29" t="inlineStr">
        <is>
          <t>average_price</t>
        </is>
      </c>
      <c r="B666" s="29" t="inlineStr">
        <is>
          <t>Medium priority</t>
        </is>
      </c>
      <c r="C666" s="29" t="inlineStr">
        <is>
          <t>average_price.csv</t>
        </is>
      </c>
      <c r="D666" s="29" t="inlineStr">
        <is>
          <t>705601686</t>
        </is>
      </c>
      <c r="E666" s="29" t="inlineStr">
        <is>
          <t>Гальмівний шланг з трійником BRP Can-Am Outlander Renegade G2 G2L G2S 2019+</t>
        </is>
      </c>
      <c r="F666" s="35" t="n">
        <v>0</v>
      </c>
      <c r="G666" s="35" t="n">
        <v>0</v>
      </c>
      <c r="H666" s="36" t="n"/>
      <c r="I666" s="37" t="n">
        <v>0</v>
      </c>
      <c r="J666" s="37" t="n">
        <v>0</v>
      </c>
      <c r="K666" s="38" t="n">
        <v>0</v>
      </c>
      <c r="L666" s="37" t="n">
        <v>0</v>
      </c>
      <c r="M666" s="37" t="n">
        <v>0</v>
      </c>
      <c r="N666" s="38" t="n">
        <v>0</v>
      </c>
      <c r="O666" s="37" t="n">
        <v>0</v>
      </c>
      <c r="P666" s="29" t="inlineStr">
        <is>
          <t>http://t1.gstatic.com/shopping?q=tbn:ANd9GcTtnv52_E8hvOVK2WCxvATFJjh7z_YCs2GAQJzA04-7hnGd20SaYyY6JE76j0IC3nPZib5wulxN</t>
        </is>
      </c>
      <c r="Q666" s="29" t="inlineStr">
        <is>
          <t>Відповідає вимогам</t>
        </is>
      </c>
      <c r="R666" s="29" t="n"/>
      <c r="S666" s="29" t="inlineStr">
        <is>
          <t>грн10 010,00</t>
        </is>
      </c>
      <c r="T666" s="29" t="inlineStr">
        <is>
          <t>UAH</t>
        </is>
      </c>
      <c r="U666" s="39" t="inlineStr">
        <is>
          <t>WATCH</t>
        </is>
      </c>
      <c r="V666" s="40">
        <f>IFERROR(L666/J666,0)</f>
        <v/>
      </c>
      <c r="W666" s="29" t="inlineStr">
        <is>
          <t>Monitor performance and collect more data.</t>
        </is>
      </c>
      <c r="X666" s="29" t="inlineStr">
        <is>
          <t>Cost is below the 250 watch threshold.</t>
        </is>
      </c>
    </row>
    <row r="667">
      <c r="A667" s="29" t="inlineStr">
        <is>
          <t>average_price</t>
        </is>
      </c>
      <c r="B667" s="29" t="inlineStr">
        <is>
          <t>Medium priority</t>
        </is>
      </c>
      <c r="C667" s="29" t="inlineStr">
        <is>
          <t>average_price.csv</t>
        </is>
      </c>
      <c r="D667" s="29" t="inlineStr">
        <is>
          <t>39186-0099</t>
        </is>
      </c>
      <c r="E667" s="29" t="inlineStr">
        <is>
          <t>Кулак задній Kawasaki Brute Force 650 750</t>
        </is>
      </c>
      <c r="F667" s="35" t="n">
        <v>0</v>
      </c>
      <c r="G667" s="35" t="n">
        <v>0</v>
      </c>
      <c r="H667" s="36" t="n"/>
      <c r="I667" s="37" t="n">
        <v>0</v>
      </c>
      <c r="J667" s="37" t="n">
        <v>0</v>
      </c>
      <c r="K667" s="38" t="n">
        <v>0</v>
      </c>
      <c r="L667" s="37" t="n">
        <v>0</v>
      </c>
      <c r="M667" s="37" t="n">
        <v>0</v>
      </c>
      <c r="N667" s="38" t="n">
        <v>0</v>
      </c>
      <c r="O667" s="37" t="n">
        <v>0</v>
      </c>
      <c r="P667" s="29" t="inlineStr">
        <is>
          <t>http://t1.gstatic.com/shopping?q=tbn:ANd9GcQkv12-V_uKF1zFoIggwOF6h4CoHUOkIu8A-LW4LFGGnSBwGEHFTRYEP0-ifByy-yr7j7kL7pMh</t>
        </is>
      </c>
      <c r="Q667" s="29" t="inlineStr">
        <is>
          <t>Відповідає вимогам</t>
        </is>
      </c>
      <c r="R667" s="29" t="n"/>
      <c r="S667" s="29" t="inlineStr">
        <is>
          <t>грн12 968,00</t>
        </is>
      </c>
      <c r="T667" s="29" t="inlineStr">
        <is>
          <t>UAH</t>
        </is>
      </c>
      <c r="U667" s="39" t="inlineStr">
        <is>
          <t>WATCH</t>
        </is>
      </c>
      <c r="V667" s="40">
        <f>IFERROR(L667/J667,0)</f>
        <v/>
      </c>
      <c r="W667" s="29" t="inlineStr">
        <is>
          <t>Monitor performance and collect more data.</t>
        </is>
      </c>
      <c r="X667" s="29" t="inlineStr">
        <is>
          <t>Cost is below the 250 watch threshold.</t>
        </is>
      </c>
    </row>
    <row r="668">
      <c r="A668" s="29" t="inlineStr">
        <is>
          <t>average_price</t>
        </is>
      </c>
      <c r="B668" s="29" t="inlineStr">
        <is>
          <t>Medium priority</t>
        </is>
      </c>
      <c r="C668" s="29" t="inlineStr">
        <is>
          <t>average_price.csv</t>
        </is>
      </c>
      <c r="D668" s="29" t="inlineStr">
        <is>
          <t>19010-hr3-a21</t>
        </is>
      </c>
      <c r="E668" s="29" t="inlineStr">
        <is>
          <t>Радіатор Honda TRX 420 Rancher (14+), 500 Foreman (14-19), 520 Foreman (20+)</t>
        </is>
      </c>
      <c r="F668" s="35" t="n">
        <v>0</v>
      </c>
      <c r="G668" s="35" t="n">
        <v>0</v>
      </c>
      <c r="H668" s="36" t="n"/>
      <c r="I668" s="37" t="n">
        <v>0</v>
      </c>
      <c r="J668" s="37" t="n">
        <v>0</v>
      </c>
      <c r="K668" s="38" t="n">
        <v>0</v>
      </c>
      <c r="L668" s="37" t="n">
        <v>0</v>
      </c>
      <c r="M668" s="37" t="n">
        <v>0</v>
      </c>
      <c r="N668" s="38" t="n">
        <v>0</v>
      </c>
      <c r="O668" s="37" t="n">
        <v>0</v>
      </c>
      <c r="P668" s="29" t="inlineStr">
        <is>
          <t>http://t0.gstatic.com/shopping?q=tbn:ANd9GcS5yWuEO9ly1BpGlQfJWnomxzjwfw7pPAP__zaZN5pMtRpUBIfF_4H9c7lORkMHVm83vUjGXZQ</t>
        </is>
      </c>
      <c r="Q668" s="29" t="inlineStr">
        <is>
          <t>Відповідає вимогам</t>
        </is>
      </c>
      <c r="R668" s="29" t="n"/>
      <c r="S668" s="29" t="inlineStr">
        <is>
          <t>грн14 606,00</t>
        </is>
      </c>
      <c r="T668" s="29" t="inlineStr">
        <is>
          <t>UAH</t>
        </is>
      </c>
      <c r="U668" s="39" t="inlineStr">
        <is>
          <t>WATCH</t>
        </is>
      </c>
      <c r="V668" s="40">
        <f>IFERROR(L668/J668,0)</f>
        <v/>
      </c>
      <c r="W668" s="29" t="inlineStr">
        <is>
          <t>Monitor performance and collect more data.</t>
        </is>
      </c>
      <c r="X668" s="29" t="inlineStr">
        <is>
          <t>Cost is below the 250 watch threshold.</t>
        </is>
      </c>
    </row>
    <row r="669">
      <c r="A669" s="29" t="inlineStr">
        <is>
          <t>average_price</t>
        </is>
      </c>
      <c r="B669" s="29" t="inlineStr">
        <is>
          <t>Medium priority</t>
        </is>
      </c>
      <c r="C669" s="29" t="inlineStr">
        <is>
          <t>average_price.csv</t>
        </is>
      </c>
      <c r="D669" s="29" t="inlineStr">
        <is>
          <t>47-1031</t>
        </is>
      </c>
      <c r="E669" s="29" t="inlineStr">
        <is>
          <t>Паливний насос в зборі Kawasaki Teryx 800, Mule 1000</t>
        </is>
      </c>
      <c r="F669" s="35" t="n">
        <v>0</v>
      </c>
      <c r="G669" s="35" t="n">
        <v>0</v>
      </c>
      <c r="H669" s="36" t="n"/>
      <c r="I669" s="37" t="n">
        <v>0</v>
      </c>
      <c r="J669" s="37" t="n">
        <v>0</v>
      </c>
      <c r="K669" s="38" t="n">
        <v>0</v>
      </c>
      <c r="L669" s="37" t="n">
        <v>0</v>
      </c>
      <c r="M669" s="37" t="n">
        <v>0</v>
      </c>
      <c r="N669" s="38" t="n">
        <v>0</v>
      </c>
      <c r="O669" s="37" t="n">
        <v>0</v>
      </c>
      <c r="P669" s="29" t="inlineStr">
        <is>
          <t>http://t3.gstatic.com/shopping?q=tbn:ANd9GcTZnWLWHqDa2nTCMF3_vwUi1FBzpDgYTSl0vu2uObZkCD7hxvbrVoDuPx8trKTc0QjLJauk5n-o</t>
        </is>
      </c>
      <c r="Q669" s="29" t="inlineStr">
        <is>
          <t>Відповідає вимогам</t>
        </is>
      </c>
      <c r="R669" s="29" t="n"/>
      <c r="S669" s="29" t="inlineStr">
        <is>
          <t>грн12 467,00</t>
        </is>
      </c>
      <c r="T669" s="29" t="inlineStr">
        <is>
          <t>UAH</t>
        </is>
      </c>
      <c r="U669" s="39" t="inlineStr">
        <is>
          <t>WATCH</t>
        </is>
      </c>
      <c r="V669" s="40">
        <f>IFERROR(L669/J669,0)</f>
        <v/>
      </c>
      <c r="W669" s="29" t="inlineStr">
        <is>
          <t>Monitor performance and collect more data.</t>
        </is>
      </c>
      <c r="X669" s="29" t="inlineStr">
        <is>
          <t>Cost is below the 250 watch threshold.</t>
        </is>
      </c>
    </row>
    <row r="670">
      <c r="A670" s="29" t="inlineStr">
        <is>
          <t>average_price</t>
        </is>
      </c>
      <c r="B670" s="29" t="inlineStr">
        <is>
          <t>Medium priority</t>
        </is>
      </c>
      <c r="C670" s="29" t="inlineStr">
        <is>
          <t>average_price.csv</t>
        </is>
      </c>
      <c r="D670" s="29" t="inlineStr">
        <is>
          <t>3235374</t>
        </is>
      </c>
      <c r="E670" s="29" t="inlineStr">
        <is>
          <t>Шестерня КПП Polaris RZR 570 900 1000, Ranger 570 900 1000 ETX, General 1000, ACE 325 570 (39T)</t>
        </is>
      </c>
      <c r="F670" s="35" t="n">
        <v>0</v>
      </c>
      <c r="G670" s="35" t="n">
        <v>0</v>
      </c>
      <c r="H670" s="36" t="n"/>
      <c r="I670" s="37" t="n">
        <v>0</v>
      </c>
      <c r="J670" s="37" t="n">
        <v>0</v>
      </c>
      <c r="K670" s="38" t="n">
        <v>0</v>
      </c>
      <c r="L670" s="37" t="n">
        <v>0</v>
      </c>
      <c r="M670" s="37" t="n">
        <v>0</v>
      </c>
      <c r="N670" s="38" t="n">
        <v>0</v>
      </c>
      <c r="O670" s="37" t="n">
        <v>0</v>
      </c>
      <c r="P670" s="29" t="inlineStr">
        <is>
          <t>http://t2.gstatic.com/shopping?q=tbn:ANd9GcR2rZXWea8zOwUaicoq7fTlctUqOyiXLEw6qshR4WnSB9fCoZkSzaK3GSvxokQwN0kflsEl48M</t>
        </is>
      </c>
      <c r="Q670" s="29" t="inlineStr">
        <is>
          <t>Відповідає вимогам</t>
        </is>
      </c>
      <c r="R670" s="29" t="n"/>
      <c r="S670" s="29" t="inlineStr">
        <is>
          <t>грн11 921,00</t>
        </is>
      </c>
      <c r="T670" s="29" t="inlineStr">
        <is>
          <t>UAH</t>
        </is>
      </c>
      <c r="U670" s="39" t="inlineStr">
        <is>
          <t>WATCH</t>
        </is>
      </c>
      <c r="V670" s="40">
        <f>IFERROR(L670/J670,0)</f>
        <v/>
      </c>
      <c r="W670" s="29" t="inlineStr">
        <is>
          <t>Monitor performance and collect more data.</t>
        </is>
      </c>
      <c r="X670" s="29" t="inlineStr">
        <is>
          <t>Cost is below the 250 watch threshold.</t>
        </is>
      </c>
    </row>
    <row r="671">
      <c r="A671" s="29" t="inlineStr">
        <is>
          <t>average_price</t>
        </is>
      </c>
      <c r="B671" s="29" t="inlineStr">
        <is>
          <t>Medium priority</t>
        </is>
      </c>
      <c r="C671" s="29" t="inlineStr">
        <is>
          <t>average_price.csv</t>
        </is>
      </c>
      <c r="D671" s="29" t="inlineStr">
        <is>
          <t>420280626</t>
        </is>
      </c>
      <c r="E671" s="29" t="inlineStr">
        <is>
          <t>Щока веденого варіатора BRP Can-Am Maverick X3, Maverick Sport 1000, Commander 1000</t>
        </is>
      </c>
      <c r="F671" s="35" t="n">
        <v>0</v>
      </c>
      <c r="G671" s="35" t="n">
        <v>0</v>
      </c>
      <c r="H671" s="36" t="n"/>
      <c r="I671" s="37" t="n">
        <v>0</v>
      </c>
      <c r="J671" s="37" t="n">
        <v>0</v>
      </c>
      <c r="K671" s="38" t="n">
        <v>0</v>
      </c>
      <c r="L671" s="37" t="n">
        <v>0</v>
      </c>
      <c r="M671" s="37" t="n">
        <v>0</v>
      </c>
      <c r="N671" s="38" t="n">
        <v>0</v>
      </c>
      <c r="O671" s="37" t="n">
        <v>0</v>
      </c>
      <c r="P671" s="29" t="inlineStr">
        <is>
          <t>http://t0.gstatic.com/shopping?q=tbn:ANd9GcT1eZTlU9odjCoR-2nXNvfhIupPI27pSkYznlriTyDJIvS_6-bjhp6qfo6sEd8raLA0O5voLupb</t>
        </is>
      </c>
      <c r="Q671" s="29" t="inlineStr">
        <is>
          <t>Відповідає вимогам</t>
        </is>
      </c>
      <c r="R671" s="29" t="n"/>
      <c r="S671" s="29" t="inlineStr">
        <is>
          <t>грн18 155,00</t>
        </is>
      </c>
      <c r="T671" s="29" t="inlineStr">
        <is>
          <t>UAH</t>
        </is>
      </c>
      <c r="U671" s="39" t="inlineStr">
        <is>
          <t>WATCH</t>
        </is>
      </c>
      <c r="V671" s="40">
        <f>IFERROR(L671/J671,0)</f>
        <v/>
      </c>
      <c r="W671" s="29" t="inlineStr">
        <is>
          <t>Monitor performance and collect more data.</t>
        </is>
      </c>
      <c r="X671" s="29" t="inlineStr">
        <is>
          <t>Cost is below the 250 watch threshold.</t>
        </is>
      </c>
    </row>
    <row r="672">
      <c r="A672" s="29" t="inlineStr">
        <is>
          <t>average_price</t>
        </is>
      </c>
      <c r="B672" s="29" t="inlineStr">
        <is>
          <t>Medium priority</t>
        </is>
      </c>
      <c r="C672" s="29" t="inlineStr">
        <is>
          <t>average_price.csv</t>
        </is>
      </c>
      <c r="D672" s="29" t="inlineStr">
        <is>
          <t>07160</t>
        </is>
      </c>
      <c r="E672" s="29" t="inlineStr">
        <is>
          <t>Варіатор ведучий в зборі Kawasaki Brute Force 650, Prairie 700</t>
        </is>
      </c>
      <c r="F672" s="35" t="n">
        <v>0</v>
      </c>
      <c r="G672" s="35" t="n">
        <v>0</v>
      </c>
      <c r="H672" s="36" t="n"/>
      <c r="I672" s="37" t="n">
        <v>0</v>
      </c>
      <c r="J672" s="37" t="n">
        <v>0</v>
      </c>
      <c r="K672" s="38" t="n">
        <v>0</v>
      </c>
      <c r="L672" s="37" t="n">
        <v>0</v>
      </c>
      <c r="M672" s="37" t="n">
        <v>0</v>
      </c>
      <c r="N672" s="38" t="n">
        <v>0</v>
      </c>
      <c r="O672" s="37" t="n">
        <v>0</v>
      </c>
      <c r="P672" s="29" t="inlineStr">
        <is>
          <t>http://t2.gstatic.com/shopping?q=tbn:ANd9GcTXYLQCLkhE4lbBqI4A6aVDYloBkDYIdJWlDFLL-waTt6zx8tBCpFxTy9vI5w</t>
        </is>
      </c>
      <c r="Q672" s="29" t="inlineStr">
        <is>
          <t>Відповідає вимогам</t>
        </is>
      </c>
      <c r="R672" s="29" t="n"/>
      <c r="S672" s="29" t="inlineStr">
        <is>
          <t>грн19 929,00</t>
        </is>
      </c>
      <c r="T672" s="29" t="inlineStr">
        <is>
          <t>UAH</t>
        </is>
      </c>
      <c r="U672" s="39" t="inlineStr">
        <is>
          <t>WATCH</t>
        </is>
      </c>
      <c r="V672" s="40">
        <f>IFERROR(L672/J672,0)</f>
        <v/>
      </c>
      <c r="W672" s="29" t="inlineStr">
        <is>
          <t>Monitor performance and collect more data.</t>
        </is>
      </c>
      <c r="X672" s="29" t="inlineStr">
        <is>
          <t>Cost is below the 250 watch threshold.</t>
        </is>
      </c>
    </row>
    <row r="673">
      <c r="A673" s="29" t="inlineStr">
        <is>
          <t>average_price</t>
        </is>
      </c>
      <c r="B673" s="29" t="inlineStr">
        <is>
          <t>Medium priority</t>
        </is>
      </c>
      <c r="C673" s="29" t="inlineStr">
        <is>
          <t>average_price.csv</t>
        </is>
      </c>
      <c r="D673" s="29" t="inlineStr">
        <is>
          <t>705403004</t>
        </is>
      </c>
      <c r="E673" s="29" t="inlineStr">
        <is>
          <t>Карданний вал задній BRP Can-Am Maverick X3</t>
        </is>
      </c>
      <c r="F673" s="35" t="n">
        <v>0</v>
      </c>
      <c r="G673" s="35" t="n">
        <v>0</v>
      </c>
      <c r="H673" s="36" t="n"/>
      <c r="I673" s="37" t="n">
        <v>0</v>
      </c>
      <c r="J673" s="37" t="n">
        <v>0</v>
      </c>
      <c r="K673" s="38" t="n">
        <v>0</v>
      </c>
      <c r="L673" s="37" t="n">
        <v>0</v>
      </c>
      <c r="M673" s="37" t="n">
        <v>0</v>
      </c>
      <c r="N673" s="38" t="n">
        <v>0</v>
      </c>
      <c r="O673" s="37" t="n">
        <v>0</v>
      </c>
      <c r="P673" s="29" t="inlineStr">
        <is>
          <t>http://t1.gstatic.com/shopping?q=tbn:ANd9GcTomSIEknMRVeOKXfs9IVY7-rh9cOo8Ws637YD9dKlZ_37hwPBmXvsJ4hN_KDYu2pXo7cGtnzBJ</t>
        </is>
      </c>
      <c r="Q673" s="29" t="inlineStr">
        <is>
          <t>Відповідає вимогам</t>
        </is>
      </c>
      <c r="R673" s="29" t="n"/>
      <c r="S673" s="29" t="inlineStr">
        <is>
          <t>грн14 151,00</t>
        </is>
      </c>
      <c r="T673" s="29" t="inlineStr">
        <is>
          <t>UAH</t>
        </is>
      </c>
      <c r="U673" s="39" t="inlineStr">
        <is>
          <t>WATCH</t>
        </is>
      </c>
      <c r="V673" s="40">
        <f>IFERROR(L673/J673,0)</f>
        <v/>
      </c>
      <c r="W673" s="29" t="inlineStr">
        <is>
          <t>Monitor performance and collect more data.</t>
        </is>
      </c>
      <c r="X673" s="29" t="inlineStr">
        <is>
          <t>Cost is below the 250 watch threshold.</t>
        </is>
      </c>
    </row>
    <row r="674">
      <c r="A674" s="29" t="inlineStr">
        <is>
          <t>average_price</t>
        </is>
      </c>
      <c r="B674" s="29" t="inlineStr">
        <is>
          <t>Medium priority</t>
        </is>
      </c>
      <c r="C674" s="29" t="inlineStr">
        <is>
          <t>average_price.csv</t>
        </is>
      </c>
      <c r="D674" s="29" t="inlineStr">
        <is>
          <t>4005</t>
        </is>
      </c>
      <c r="E674" s="29" t="inlineStr">
        <is>
          <t>Колінвал у зборі Yamaha Blaster 200 1988-2006</t>
        </is>
      </c>
      <c r="F674" s="35" t="n">
        <v>0</v>
      </c>
      <c r="G674" s="35" t="n">
        <v>0</v>
      </c>
      <c r="H674" s="36" t="n"/>
      <c r="I674" s="37" t="n">
        <v>0</v>
      </c>
      <c r="J674" s="37" t="n">
        <v>0</v>
      </c>
      <c r="K674" s="38" t="n">
        <v>0</v>
      </c>
      <c r="L674" s="37" t="n">
        <v>0</v>
      </c>
      <c r="M674" s="37" t="n">
        <v>0</v>
      </c>
      <c r="N674" s="38" t="n">
        <v>0</v>
      </c>
      <c r="O674" s="37" t="n">
        <v>0</v>
      </c>
      <c r="P674" s="29" t="inlineStr">
        <is>
          <t>http://t3.gstatic.com/shopping?q=tbn:ANd9GcR0HI4bKsla87Hrr8z9WDYQg815zVJ2yGKLewzH-E12BoCt_a8aV1tnSmM9Lj8S4fJGVV8rDyI</t>
        </is>
      </c>
      <c r="Q674" s="29" t="inlineStr">
        <is>
          <t>Відповідає вимогам</t>
        </is>
      </c>
      <c r="R674" s="29" t="n"/>
      <c r="S674" s="29" t="inlineStr">
        <is>
          <t>грн17 154,00</t>
        </is>
      </c>
      <c r="T674" s="29" t="inlineStr">
        <is>
          <t>UAH</t>
        </is>
      </c>
      <c r="U674" s="39" t="inlineStr">
        <is>
          <t>WATCH</t>
        </is>
      </c>
      <c r="V674" s="40">
        <f>IFERROR(L674/J674,0)</f>
        <v/>
      </c>
      <c r="W674" s="29" t="inlineStr">
        <is>
          <t>Monitor performance and collect more data.</t>
        </is>
      </c>
      <c r="X674" s="29" t="inlineStr">
        <is>
          <t>Cost is below the 250 watch threshold.</t>
        </is>
      </c>
    </row>
    <row r="675">
      <c r="A675" s="29" t="inlineStr">
        <is>
          <t>average_price</t>
        </is>
      </c>
      <c r="B675" s="29" t="inlineStr">
        <is>
          <t>Medium priority</t>
        </is>
      </c>
      <c r="C675" s="29" t="inlineStr">
        <is>
          <t>average_price.csv</t>
        </is>
      </c>
      <c r="D675" s="29" t="inlineStr">
        <is>
          <t>705502982</t>
        </is>
      </c>
      <c r="E675" s="29" t="inlineStr">
        <is>
          <t>Карданний вал задній BRP Can-Am Outlander Max G3L</t>
        </is>
      </c>
      <c r="F675" s="35" t="n">
        <v>0</v>
      </c>
      <c r="G675" s="35" t="n">
        <v>0</v>
      </c>
      <c r="H675" s="36" t="n"/>
      <c r="I675" s="37" t="n">
        <v>0</v>
      </c>
      <c r="J675" s="37" t="n">
        <v>0</v>
      </c>
      <c r="K675" s="38" t="n">
        <v>0</v>
      </c>
      <c r="L675" s="37" t="n">
        <v>0</v>
      </c>
      <c r="M675" s="37" t="n">
        <v>0</v>
      </c>
      <c r="N675" s="38" t="n">
        <v>0</v>
      </c>
      <c r="O675" s="37" t="n">
        <v>0</v>
      </c>
      <c r="P675" s="29" t="inlineStr">
        <is>
          <t>http://t0.gstatic.com/shopping?q=tbn:ANd9GcRUwoY1nUwNPoFkoULW61gf-47GGKYqWFG5kv6AA4SiReo1N94Nz4rgar3_GDv46gWViTCmbvM</t>
        </is>
      </c>
      <c r="Q675" s="29" t="inlineStr">
        <is>
          <t>Відповідає вимогам</t>
        </is>
      </c>
      <c r="R675" s="29" t="n"/>
      <c r="S675" s="29" t="inlineStr">
        <is>
          <t>грн14 742,00</t>
        </is>
      </c>
      <c r="T675" s="29" t="inlineStr">
        <is>
          <t>UAH</t>
        </is>
      </c>
      <c r="U675" s="39" t="inlineStr">
        <is>
          <t>WATCH</t>
        </is>
      </c>
      <c r="V675" s="40">
        <f>IFERROR(L675/J675,0)</f>
        <v/>
      </c>
      <c r="W675" s="29" t="inlineStr">
        <is>
          <t>Monitor performance and collect more data.</t>
        </is>
      </c>
      <c r="X675" s="29" t="inlineStr">
        <is>
          <t>Cost is below the 250 watch threshold.</t>
        </is>
      </c>
    </row>
    <row r="676">
      <c r="A676" s="29" t="inlineStr">
        <is>
          <t>average_price</t>
        </is>
      </c>
      <c r="B676" s="29" t="inlineStr">
        <is>
          <t>Medium priority</t>
        </is>
      </c>
      <c r="C676" s="29" t="inlineStr">
        <is>
          <t>average_price.csv</t>
        </is>
      </c>
      <c r="D676" s="29" t="inlineStr">
        <is>
          <t>ab6-po-8-362</t>
        </is>
      </c>
      <c r="E676" s="29" t="inlineStr">
        <is>
          <t>Піввісь передня Polaris Sportsman 450 570</t>
        </is>
      </c>
      <c r="F676" s="35" t="n">
        <v>0</v>
      </c>
      <c r="G676" s="35" t="n">
        <v>0</v>
      </c>
      <c r="H676" s="36" t="n"/>
      <c r="I676" s="37" t="n">
        <v>0</v>
      </c>
      <c r="J676" s="37" t="n">
        <v>0</v>
      </c>
      <c r="K676" s="38" t="n">
        <v>0</v>
      </c>
      <c r="L676" s="37" t="n">
        <v>0</v>
      </c>
      <c r="M676" s="37" t="n">
        <v>0</v>
      </c>
      <c r="N676" s="38" t="n">
        <v>0</v>
      </c>
      <c r="O676" s="37" t="n">
        <v>0</v>
      </c>
      <c r="P676" s="29" t="inlineStr">
        <is>
          <t>http://t0.gstatic.com/shopping?q=tbn:ANd9GcThXFngDLwq1jFRG5BIarwgjX03lOmLvw7PB3QzO_OCWtmmzb1HFosv0ecO7HxuTEg-FF6Baqc</t>
        </is>
      </c>
      <c r="Q676" s="29" t="inlineStr">
        <is>
          <t>Відповідає вимогам</t>
        </is>
      </c>
      <c r="R676" s="29" t="n"/>
      <c r="S676" s="29" t="inlineStr">
        <is>
          <t>грн10 329,00</t>
        </is>
      </c>
      <c r="T676" s="29" t="inlineStr">
        <is>
          <t>UAH</t>
        </is>
      </c>
      <c r="U676" s="39" t="inlineStr">
        <is>
          <t>WATCH</t>
        </is>
      </c>
      <c r="V676" s="40">
        <f>IFERROR(L676/J676,0)</f>
        <v/>
      </c>
      <c r="W676" s="29" t="inlineStr">
        <is>
          <t>Monitor performance and collect more data.</t>
        </is>
      </c>
      <c r="X676" s="29" t="inlineStr">
        <is>
          <t>Cost is below the 250 watch threshold.</t>
        </is>
      </c>
    </row>
    <row r="677">
      <c r="A677" s="29" t="inlineStr">
        <is>
          <t>average_price</t>
        </is>
      </c>
      <c r="B677" s="29" t="inlineStr">
        <is>
          <t>Medium priority</t>
        </is>
      </c>
      <c r="C677" s="29" t="inlineStr">
        <is>
          <t>average_price.csv</t>
        </is>
      </c>
      <c r="D677" s="29" t="inlineStr">
        <is>
          <t>715009289</t>
        </is>
      </c>
      <c r="E677" s="29" t="inlineStr">
        <is>
          <t>Бампер передній BRP Can-Am Outlander G3 (Black)</t>
        </is>
      </c>
      <c r="F677" s="35" t="n">
        <v>5</v>
      </c>
      <c r="G677" s="35" t="n">
        <v>648</v>
      </c>
      <c r="H677" s="36" t="n">
        <v>0.77</v>
      </c>
      <c r="I677" s="37" t="n">
        <v>6.23</v>
      </c>
      <c r="J677" s="37" t="n">
        <v>31.15</v>
      </c>
      <c r="K677" s="38" t="n">
        <v>0.25</v>
      </c>
      <c r="L677" s="37" t="n">
        <v>2165.89</v>
      </c>
      <c r="M677" s="37" t="n">
        <v>125.17</v>
      </c>
      <c r="N677" s="38" t="n">
        <v>0.25</v>
      </c>
      <c r="O677" s="37" t="n">
        <v>2177.72</v>
      </c>
      <c r="P677" s="29" t="inlineStr">
        <is>
          <t>http://t1.gstatic.com/shopping?q=tbn:ANd9GcSWxfoROoBulDj-3qGXHM0SNR4L9OIZJl0jK5cSqrU4Fylah27VyvQAAomMfuOtA7_YYFdpFcIB</t>
        </is>
      </c>
      <c r="Q677" s="29" t="inlineStr">
        <is>
          <t>Відповідає вимогам</t>
        </is>
      </c>
      <c r="R677" s="29" t="n"/>
      <c r="S677" s="29" t="inlineStr">
        <is>
          <t>грн17 154,00</t>
        </is>
      </c>
      <c r="T677" s="29" t="inlineStr">
        <is>
          <t>UAH</t>
        </is>
      </c>
      <c r="U677" s="39" t="inlineStr">
        <is>
          <t>WATCH</t>
        </is>
      </c>
      <c r="V677" s="40">
        <f>IFERROR(L677/J677,0)</f>
        <v/>
      </c>
      <c r="W677" s="29" t="inlineStr">
        <is>
          <t>Monitor performance and collect more data.</t>
        </is>
      </c>
      <c r="X677" s="29" t="inlineStr">
        <is>
          <t>Cost is below the 250 watch threshold.</t>
        </is>
      </c>
    </row>
    <row r="678">
      <c r="A678" s="29" t="inlineStr">
        <is>
          <t>average_price</t>
        </is>
      </c>
      <c r="B678" s="29" t="inlineStr">
        <is>
          <t>Medium priority</t>
        </is>
      </c>
      <c r="C678" s="29" t="inlineStr">
        <is>
          <t>average_price.csv</t>
        </is>
      </c>
      <c r="D678" s="29" t="inlineStr">
        <is>
          <t>9291400293</t>
        </is>
      </c>
      <c r="E678" s="29" t="inlineStr">
        <is>
          <t>Шолом BRP Can-Am Exome Open Face (XS)</t>
        </is>
      </c>
      <c r="F678" s="35" t="n">
        <v>13</v>
      </c>
      <c r="G678" s="35" t="n">
        <v>1039</v>
      </c>
      <c r="H678" s="36" t="n">
        <v>1.25</v>
      </c>
      <c r="I678" s="37" t="n">
        <v>9.630000000000001</v>
      </c>
      <c r="J678" s="37" t="n">
        <v>125.24</v>
      </c>
      <c r="K678" s="38" t="n">
        <v>0</v>
      </c>
      <c r="L678" s="37" t="n">
        <v>0</v>
      </c>
      <c r="M678" s="37" t="n">
        <v>0</v>
      </c>
      <c r="N678" s="38" t="n">
        <v>0</v>
      </c>
      <c r="O678" s="37" t="n">
        <v>0</v>
      </c>
      <c r="P678" s="29" t="inlineStr">
        <is>
          <t>http://t0.gstatic.com/shopping?q=tbn:ANd9GcRuaDUnorL4aQcsjMucxYb9sLk0JmnTyuTiyfKpfibkHWSOg9Du6Un1HceaauB5_q1qdeAQ6Kv9</t>
        </is>
      </c>
      <c r="Q678" s="29" t="inlineStr">
        <is>
          <t>Відповідає вимогам</t>
        </is>
      </c>
      <c r="R678" s="29" t="n"/>
      <c r="S678" s="29" t="inlineStr">
        <is>
          <t>грн10 966,00</t>
        </is>
      </c>
      <c r="T678" s="29" t="inlineStr">
        <is>
          <t>UAH</t>
        </is>
      </c>
      <c r="U678" s="39" t="inlineStr">
        <is>
          <t>WATCH</t>
        </is>
      </c>
      <c r="V678" s="40">
        <f>IFERROR(L678/J678,0)</f>
        <v/>
      </c>
      <c r="W678" s="29" t="inlineStr">
        <is>
          <t>Monitor performance and collect more data.</t>
        </is>
      </c>
      <c r="X678" s="29" t="inlineStr">
        <is>
          <t>Cost is below the 250 watch threshold.</t>
        </is>
      </c>
    </row>
    <row r="679">
      <c r="A679" s="29" t="inlineStr">
        <is>
          <t>average_price</t>
        </is>
      </c>
      <c r="B679" s="29" t="inlineStr">
        <is>
          <t>Medium priority</t>
        </is>
      </c>
      <c r="C679" s="29" t="inlineStr">
        <is>
          <t>average_price.csv</t>
        </is>
      </c>
      <c r="D679" s="29" t="inlineStr">
        <is>
          <t>2207414</t>
        </is>
      </c>
      <c r="E679" s="29" t="inlineStr">
        <is>
          <t>Кришка варіатора зовнішня Polaris RZR XP 1000, RZR Trail S, RZR S 1000, General 1000</t>
        </is>
      </c>
      <c r="F679" s="35" t="n">
        <v>0</v>
      </c>
      <c r="G679" s="35" t="n">
        <v>19</v>
      </c>
      <c r="H679" s="36" t="n">
        <v>0</v>
      </c>
      <c r="I679" s="37" t="n">
        <v>0</v>
      </c>
      <c r="J679" s="37" t="n">
        <v>0</v>
      </c>
      <c r="K679" s="38" t="n">
        <v>0</v>
      </c>
      <c r="L679" s="37" t="n">
        <v>0</v>
      </c>
      <c r="M679" s="37" t="n">
        <v>0</v>
      </c>
      <c r="N679" s="38" t="n">
        <v>0</v>
      </c>
      <c r="O679" s="37" t="n">
        <v>0</v>
      </c>
      <c r="P679" s="29" t="inlineStr">
        <is>
          <t>http://t2.gstatic.com/shopping?q=tbn:ANd9GcQf3yeQ4TUl_OGZXJbz2PopD9J0tKs7_bv8H0iFhe5o414nrDFrtx90WwiqL9c</t>
        </is>
      </c>
      <c r="Q679" s="29" t="inlineStr">
        <is>
          <t>Відповідає вимогам</t>
        </is>
      </c>
      <c r="R679" s="29" t="n"/>
      <c r="S679" s="29" t="inlineStr">
        <is>
          <t>грн13 832,00</t>
        </is>
      </c>
      <c r="T679" s="29" t="inlineStr">
        <is>
          <t>UAH</t>
        </is>
      </c>
      <c r="U679" s="39" t="inlineStr">
        <is>
          <t>WATCH</t>
        </is>
      </c>
      <c r="V679" s="40">
        <f>IFERROR(L679/J679,0)</f>
        <v/>
      </c>
      <c r="W679" s="29" t="inlineStr">
        <is>
          <t>Monitor performance and collect more data.</t>
        </is>
      </c>
      <c r="X679" s="29" t="inlineStr">
        <is>
          <t>Cost is below the 250 watch threshold.</t>
        </is>
      </c>
    </row>
    <row r="680">
      <c r="A680" s="29" t="inlineStr">
        <is>
          <t>average_price</t>
        </is>
      </c>
      <c r="B680" s="29" t="inlineStr">
        <is>
          <t>Medium priority</t>
        </is>
      </c>
      <c r="C680" s="29" t="inlineStr">
        <is>
          <t>average_price.csv</t>
        </is>
      </c>
      <c r="D680" s="29" t="inlineStr">
        <is>
          <t>710005234</t>
        </is>
      </c>
      <c r="E680" s="29" t="inlineStr">
        <is>
          <t>Блок управління підвіски BRP Can-Am Maverick X3 2021-2024</t>
        </is>
      </c>
      <c r="F680" s="35" t="n">
        <v>5</v>
      </c>
      <c r="G680" s="35" t="n">
        <v>1193</v>
      </c>
      <c r="H680" s="36" t="n">
        <v>0.42</v>
      </c>
      <c r="I680" s="37" t="n">
        <v>9.119999999999999</v>
      </c>
      <c r="J680" s="37" t="n">
        <v>45.62</v>
      </c>
      <c r="K680" s="38" t="n">
        <v>0</v>
      </c>
      <c r="L680" s="37" t="n">
        <v>0</v>
      </c>
      <c r="M680" s="37" t="n">
        <v>0</v>
      </c>
      <c r="N680" s="38" t="n">
        <v>0</v>
      </c>
      <c r="O680" s="37" t="n">
        <v>0</v>
      </c>
      <c r="P680" s="29" t="inlineStr">
        <is>
          <t>http://t2.gstatic.com/shopping?q=tbn:ANd9GcTKqZN7NxJvmGITo9m_gpTdE7SzscY6R3CJ1UY7mDJcrVT1GH2pNnqenuISWA</t>
        </is>
      </c>
      <c r="Q680" s="29" t="inlineStr">
        <is>
          <t>Відповідає вимогам</t>
        </is>
      </c>
      <c r="R680" s="29" t="n"/>
      <c r="S680" s="29" t="inlineStr">
        <is>
          <t>грн25 708,00</t>
        </is>
      </c>
      <c r="T680" s="29" t="inlineStr">
        <is>
          <t>UAH</t>
        </is>
      </c>
      <c r="U680" s="39" t="inlineStr">
        <is>
          <t>WATCH</t>
        </is>
      </c>
      <c r="V680" s="40">
        <f>IFERROR(L680/J680,0)</f>
        <v/>
      </c>
      <c r="W680" s="29" t="inlineStr">
        <is>
          <t>Monitor performance and collect more data.</t>
        </is>
      </c>
      <c r="X680" s="29" t="inlineStr">
        <is>
          <t>Cost is below the 250 watch threshold.</t>
        </is>
      </c>
    </row>
    <row r="681">
      <c r="A681" s="29" t="inlineStr">
        <is>
          <t>average_price</t>
        </is>
      </c>
      <c r="B681" s="29" t="inlineStr">
        <is>
          <t>Medium priority</t>
        </is>
      </c>
      <c r="C681" s="29" t="inlineStr">
        <is>
          <t>average_price.csv</t>
        </is>
      </c>
      <c r="D681" s="29" t="inlineStr">
        <is>
          <t>420280467</t>
        </is>
      </c>
      <c r="E681" s="29" t="inlineStr">
        <is>
          <t>Щока ведучого варіатора BRP Can-Am Outlander Renegade G1 G2 G2L G2S, Commander 800 1000, Traxter Defender HD5</t>
        </is>
      </c>
      <c r="F681" s="35" t="n">
        <v>16</v>
      </c>
      <c r="G681" s="35" t="n">
        <v>744</v>
      </c>
      <c r="H681" s="36" t="n">
        <v>2.15</v>
      </c>
      <c r="I681" s="37" t="n">
        <v>6.18</v>
      </c>
      <c r="J681" s="37" t="n">
        <v>98.84</v>
      </c>
      <c r="K681" s="38" t="n">
        <v>0</v>
      </c>
      <c r="L681" s="37" t="n">
        <v>0</v>
      </c>
      <c r="M681" s="37" t="n">
        <v>0</v>
      </c>
      <c r="N681" s="38" t="n">
        <v>3.03</v>
      </c>
      <c r="O681" s="37" t="n">
        <v>4279.27</v>
      </c>
      <c r="P681" s="29" t="inlineStr">
        <is>
          <t>http://t1.gstatic.com/shopping?q=tbn:ANd9GcQ3NqJ-5miOM26sjaZrercQAbvBu1PCMKA8bvh8FXytkyMbaX02dPs89lkPCN16NjMNOYGG6Xk</t>
        </is>
      </c>
      <c r="Q681" s="29" t="inlineStr">
        <is>
          <t>Відповідає вимогам</t>
        </is>
      </c>
      <c r="R681" s="29" t="n"/>
      <c r="S681" s="29" t="inlineStr">
        <is>
          <t>грн17 973,00</t>
        </is>
      </c>
      <c r="T681" s="29" t="inlineStr">
        <is>
          <t>UAH</t>
        </is>
      </c>
      <c r="U681" s="39" t="inlineStr">
        <is>
          <t>WATCH</t>
        </is>
      </c>
      <c r="V681" s="40">
        <f>IFERROR(L681/J681,0)</f>
        <v/>
      </c>
      <c r="W681" s="29" t="inlineStr">
        <is>
          <t>Monitor performance and collect more data.</t>
        </is>
      </c>
      <c r="X681" s="29" t="inlineStr">
        <is>
          <t>Cost is below the 250 watch threshold.</t>
        </is>
      </c>
    </row>
    <row r="682">
      <c r="A682" s="29" t="inlineStr">
        <is>
          <t>average_price</t>
        </is>
      </c>
      <c r="B682" s="29" t="inlineStr">
        <is>
          <t>Medium priority</t>
        </is>
      </c>
      <c r="C682" s="29" t="inlineStr">
        <is>
          <t>average_price.csv</t>
        </is>
      </c>
      <c r="D682" s="29" t="inlineStr">
        <is>
          <t>02.34000</t>
        </is>
      </c>
      <c r="E682" s="29" t="inlineStr">
        <is>
          <t>Пластиковий захист днища BRP Can-Am Outlander G3L</t>
        </is>
      </c>
      <c r="F682" s="35" t="n">
        <v>6</v>
      </c>
      <c r="G682" s="35" t="n">
        <v>1534</v>
      </c>
      <c r="H682" s="36" t="n">
        <v>0.39</v>
      </c>
      <c r="I682" s="37" t="n">
        <v>5.51</v>
      </c>
      <c r="J682" s="37" t="n">
        <v>33.09</v>
      </c>
      <c r="K682" s="38" t="n">
        <v>0</v>
      </c>
      <c r="L682" s="37" t="n">
        <v>0</v>
      </c>
      <c r="M682" s="37" t="n">
        <v>0</v>
      </c>
      <c r="N682" s="38" t="n">
        <v>0</v>
      </c>
      <c r="O682" s="37" t="n">
        <v>0</v>
      </c>
      <c r="P682" s="29" t="inlineStr">
        <is>
          <t>http://t1.gstatic.com/shopping?q=tbn:ANd9GcR0LnuRF6rnK8tQPfkqxuMXMXXhCXGPx9J6K1kNtCl40xg8_ESBdQm-lNNmYNYIsJOaUO_rCgg</t>
        </is>
      </c>
      <c r="Q682" s="29" t="inlineStr">
        <is>
          <t>Відповідає вимогам</t>
        </is>
      </c>
      <c r="R682" s="29" t="n"/>
      <c r="S682" s="29" t="inlineStr">
        <is>
          <t>грн19 565,00</t>
        </is>
      </c>
      <c r="T682" s="29" t="inlineStr">
        <is>
          <t>UAH</t>
        </is>
      </c>
      <c r="U682" s="39" t="inlineStr">
        <is>
          <t>WATCH</t>
        </is>
      </c>
      <c r="V682" s="40">
        <f>IFERROR(L682/J682,0)</f>
        <v/>
      </c>
      <c r="W682" s="29" t="inlineStr">
        <is>
          <t>Monitor performance and collect more data.</t>
        </is>
      </c>
      <c r="X682" s="29" t="inlineStr">
        <is>
          <t>Cost is below the 250 watch threshold.</t>
        </is>
      </c>
    </row>
    <row r="683">
      <c r="A683" s="29" t="inlineStr">
        <is>
          <t>average_price</t>
        </is>
      </c>
      <c r="B683" s="29" t="inlineStr">
        <is>
          <t>Medium priority</t>
        </is>
      </c>
      <c r="C683" s="29" t="inlineStr">
        <is>
          <t>average_price.csv</t>
        </is>
      </c>
      <c r="D683" s="29" t="inlineStr">
        <is>
          <t>420280499</t>
        </is>
      </c>
      <c r="E683" s="29" t="inlineStr">
        <is>
          <t>Щока веденого варіатора BRP Can-Am Outlander 800 850 1000, Renegade 850 1000, Commander 800 1000</t>
        </is>
      </c>
      <c r="F683" s="35" t="n">
        <v>0</v>
      </c>
      <c r="G683" s="35" t="n">
        <v>205</v>
      </c>
      <c r="H683" s="36" t="n">
        <v>0</v>
      </c>
      <c r="I683" s="37" t="n">
        <v>0</v>
      </c>
      <c r="J683" s="37" t="n">
        <v>0</v>
      </c>
      <c r="K683" s="38" t="n">
        <v>0</v>
      </c>
      <c r="L683" s="37" t="n">
        <v>0</v>
      </c>
      <c r="M683" s="37" t="n">
        <v>0</v>
      </c>
      <c r="N683" s="38" t="n">
        <v>0</v>
      </c>
      <c r="O683" s="37" t="n">
        <v>0</v>
      </c>
      <c r="P683" s="29" t="inlineStr">
        <is>
          <t>http://t3.gstatic.com/shopping?q=tbn:ANd9GcTARi0W7NRSLNXzqGGFgKswU3b30uRwco3zUZiu5G8MUjy9YtEJsFjP9p4zYjJpVLf_RFjdF_I</t>
        </is>
      </c>
      <c r="Q683" s="29" t="inlineStr">
        <is>
          <t>Відповідає вимогам</t>
        </is>
      </c>
      <c r="R683" s="29" t="n"/>
      <c r="S683" s="29" t="inlineStr">
        <is>
          <t>грн17 381,00</t>
        </is>
      </c>
      <c r="T683" s="29" t="inlineStr">
        <is>
          <t>UAH</t>
        </is>
      </c>
      <c r="U683" s="39" t="inlineStr">
        <is>
          <t>WATCH</t>
        </is>
      </c>
      <c r="V683" s="40">
        <f>IFERROR(L683/J683,0)</f>
        <v/>
      </c>
      <c r="W683" s="29" t="inlineStr">
        <is>
          <t>Monitor performance and collect more data.</t>
        </is>
      </c>
      <c r="X683" s="29" t="inlineStr">
        <is>
          <t>Cost is below the 250 watch threshold.</t>
        </is>
      </c>
    </row>
    <row r="684">
      <c r="A684" s="29" t="inlineStr">
        <is>
          <t>average_price</t>
        </is>
      </c>
      <c r="B684" s="29" t="inlineStr">
        <is>
          <t>Medium priority</t>
        </is>
      </c>
      <c r="C684" s="29" t="inlineStr">
        <is>
          <t>average_price.csv</t>
        </is>
      </c>
      <c r="D684" s="29" t="inlineStr">
        <is>
          <t>1524wademanpetrol</t>
        </is>
      </c>
      <c r="E684" s="29" t="inlineStr">
        <is>
          <t>Вейдерси Finntrail 1524 Wademan Petrol</t>
        </is>
      </c>
      <c r="F684" s="35" t="n">
        <v>0</v>
      </c>
      <c r="G684" s="35" t="n">
        <v>9</v>
      </c>
      <c r="H684" s="36" t="n">
        <v>0</v>
      </c>
      <c r="I684" s="37" t="n">
        <v>0</v>
      </c>
      <c r="J684" s="37" t="n">
        <v>0</v>
      </c>
      <c r="K684" s="38" t="n">
        <v>0</v>
      </c>
      <c r="L684" s="37" t="n">
        <v>0</v>
      </c>
      <c r="M684" s="37" t="n">
        <v>0</v>
      </c>
      <c r="N684" s="38" t="n">
        <v>0</v>
      </c>
      <c r="O684" s="37" t="n">
        <v>0</v>
      </c>
      <c r="P684" s="29" t="inlineStr">
        <is>
          <t>http://t2.gstatic.com/shopping?q=tbn:ANd9GcTCeK1La1aESB6KnVXf5d82P022GkPUQ7uq22XdZyxk5bPN1EABzIf13NRAVEqjqZYqtidDcw</t>
        </is>
      </c>
      <c r="Q684" s="29" t="inlineStr">
        <is>
          <t>Відповідає вимогам</t>
        </is>
      </c>
      <c r="R684" s="29" t="n"/>
      <c r="S684" s="29" t="inlineStr">
        <is>
          <t>грн10 465,00</t>
        </is>
      </c>
      <c r="T684" s="29" t="inlineStr">
        <is>
          <t>UAH</t>
        </is>
      </c>
      <c r="U684" s="39" t="inlineStr">
        <is>
          <t>WATCH</t>
        </is>
      </c>
      <c r="V684" s="40">
        <f>IFERROR(L684/J684,0)</f>
        <v/>
      </c>
      <c r="W684" s="29" t="inlineStr">
        <is>
          <t>Monitor performance and collect more data.</t>
        </is>
      </c>
      <c r="X684" s="29" t="inlineStr">
        <is>
          <t>Cost is below the 250 watch threshold.</t>
        </is>
      </c>
    </row>
    <row r="685">
      <c r="A685" s="29" t="inlineStr">
        <is>
          <t>average_price</t>
        </is>
      </c>
      <c r="B685" s="29" t="inlineStr">
        <is>
          <t>Medium priority</t>
        </is>
      </c>
      <c r="C685" s="29" t="inlineStr">
        <is>
          <t>average_price.csv</t>
        </is>
      </c>
      <c r="D685" s="29" t="inlineStr">
        <is>
          <t>2010camogrey</t>
        </is>
      </c>
      <c r="E685" s="29" t="inlineStr">
        <is>
          <t>Куртка мембранна Finntrail Mudway 2010 Camo Grey</t>
        </is>
      </c>
      <c r="F685" s="35" t="n">
        <v>51</v>
      </c>
      <c r="G685" s="35" t="n">
        <v>2395</v>
      </c>
      <c r="H685" s="36" t="n">
        <v>2.13</v>
      </c>
      <c r="I685" s="37" t="n">
        <v>6.97</v>
      </c>
      <c r="J685" s="37" t="n">
        <v>355.55</v>
      </c>
      <c r="K685" s="38" t="n">
        <v>0</v>
      </c>
      <c r="L685" s="37" t="n">
        <v>0</v>
      </c>
      <c r="M685" s="37" t="n">
        <v>0</v>
      </c>
      <c r="N685" s="38" t="n">
        <v>1.67</v>
      </c>
      <c r="O685" s="37" t="n">
        <v>23837.39</v>
      </c>
      <c r="P685" s="29" t="inlineStr">
        <is>
          <t>http://t0.gstatic.com/shopping?q=tbn:ANd9GcSvgM9iUOuxzG21qqNzonOEisovLbhED9wpbnik8FM-LvZ7Ni13o6_805_a-aeUDXbuXiiSW70</t>
        </is>
      </c>
      <c r="Q685" s="29" t="inlineStr">
        <is>
          <t>Відповідає вимогам</t>
        </is>
      </c>
      <c r="R685" s="29" t="n"/>
      <c r="S685" s="29" t="inlineStr">
        <is>
          <t>грн10 920,00</t>
        </is>
      </c>
      <c r="T685" s="29" t="inlineStr">
        <is>
          <t>UAH</t>
        </is>
      </c>
      <c r="U685" s="39" t="inlineStr">
        <is>
          <t>WATCH</t>
        </is>
      </c>
      <c r="V685" s="40">
        <f>IFERROR(L685/J685,0)</f>
        <v/>
      </c>
      <c r="W685" s="29" t="inlineStr">
        <is>
          <t>Monitor performance and collect more data.</t>
        </is>
      </c>
      <c r="X685" s="29" t="inlineStr">
        <is>
          <t>Performance is below the scale and keep thresholds.</t>
        </is>
      </c>
    </row>
    <row r="686">
      <c r="A686" s="29" t="inlineStr">
        <is>
          <t>average_price</t>
        </is>
      </c>
      <c r="B686" s="29" t="inlineStr">
        <is>
          <t>Medium priority</t>
        </is>
      </c>
      <c r="C686" s="29" t="inlineStr">
        <is>
          <t>average_price.csv</t>
        </is>
      </c>
      <c r="D686" s="29" t="inlineStr">
        <is>
          <t>0gr0-052000</t>
        </is>
      </c>
      <c r="E686" s="29" t="inlineStr">
        <is>
          <t>Варіатор ведений в зборі CFMoto CForce 400 500, UForce 600, ZForce 500</t>
        </is>
      </c>
      <c r="F686" s="35" t="n">
        <v>0</v>
      </c>
      <c r="G686" s="35" t="n">
        <v>0</v>
      </c>
      <c r="H686" s="36" t="n"/>
      <c r="I686" s="37" t="n">
        <v>0</v>
      </c>
      <c r="J686" s="37" t="n">
        <v>0</v>
      </c>
      <c r="K686" s="38" t="n">
        <v>0</v>
      </c>
      <c r="L686" s="37" t="n">
        <v>0</v>
      </c>
      <c r="M686" s="37" t="n">
        <v>0</v>
      </c>
      <c r="N686" s="38" t="n">
        <v>0</v>
      </c>
      <c r="O686" s="37" t="n">
        <v>0</v>
      </c>
      <c r="P686" s="29" t="inlineStr">
        <is>
          <t>http://t0.gstatic.com/shopping?q=tbn:ANd9GcQjtX5kAlYwMUk30OwmJy09FsplKCf6tbg71rLsUn3XKaBEVxbN8-fpUl15ba6DLO5CkkI0tsQ</t>
        </is>
      </c>
      <c r="Q686" s="29" t="inlineStr">
        <is>
          <t>Відповідає вимогам</t>
        </is>
      </c>
      <c r="R686" s="29" t="n"/>
      <c r="S686" s="29" t="inlineStr">
        <is>
          <t>грн23 524,00</t>
        </is>
      </c>
      <c r="T686" s="29" t="inlineStr">
        <is>
          <t>UAH</t>
        </is>
      </c>
      <c r="U686" s="39" t="inlineStr">
        <is>
          <t>WATCH</t>
        </is>
      </c>
      <c r="V686" s="40">
        <f>IFERROR(L686/J686,0)</f>
        <v/>
      </c>
      <c r="W686" s="29" t="inlineStr">
        <is>
          <t>Monitor performance and collect more data.</t>
        </is>
      </c>
      <c r="X686" s="29" t="inlineStr">
        <is>
          <t>Cost is below the 250 watch threshold.</t>
        </is>
      </c>
    </row>
    <row r="687">
      <c r="A687" s="29" t="inlineStr">
        <is>
          <t>average_price</t>
        </is>
      </c>
      <c r="B687" s="29" t="inlineStr">
        <is>
          <t>Medium priority</t>
        </is>
      </c>
      <c r="C687" s="29" t="inlineStr">
        <is>
          <t>average_price.csv</t>
        </is>
      </c>
      <c r="D687" s="29" t="inlineStr">
        <is>
          <t>705019627</t>
        </is>
      </c>
      <c r="E687" s="29" t="inlineStr">
        <is>
          <t>Крило заднє праве BRP Can-Am Maverick X3 (Dusty Navy)</t>
        </is>
      </c>
      <c r="F687" s="35" t="n">
        <v>8</v>
      </c>
      <c r="G687" s="35" t="n">
        <v>232</v>
      </c>
      <c r="H687" s="36" t="n">
        <v>3.45</v>
      </c>
      <c r="I687" s="37" t="n">
        <v>4.86</v>
      </c>
      <c r="J687" s="37" t="n">
        <v>38.87</v>
      </c>
      <c r="K687" s="38" t="n">
        <v>0.01</v>
      </c>
      <c r="L687" s="37" t="n">
        <v>163.48</v>
      </c>
      <c r="M687" s="37" t="n">
        <v>3288.77</v>
      </c>
      <c r="N687" s="38" t="n">
        <v>0.04</v>
      </c>
      <c r="O687" s="37" t="n">
        <v>528.5599999999999</v>
      </c>
      <c r="P687" s="29" t="inlineStr">
        <is>
          <t>http://t2.gstatic.com/shopping?q=tbn:ANd9GcTuW9bzTTkoLcCq1TOPuVGDYMQcLaoow5xj4j_pqJ8BDHo7JgemO-qUJ2LJBkNoFHI-Ev_gXA</t>
        </is>
      </c>
      <c r="Q687" s="29" t="inlineStr">
        <is>
          <t>Відповідає вимогам</t>
        </is>
      </c>
      <c r="R687" s="29" t="n"/>
      <c r="S687" s="29" t="inlineStr">
        <is>
          <t>грн17 017,00</t>
        </is>
      </c>
      <c r="T687" s="29" t="inlineStr">
        <is>
          <t>UAH</t>
        </is>
      </c>
      <c r="U687" s="39" t="inlineStr">
        <is>
          <t>WATCH</t>
        </is>
      </c>
      <c r="V687" s="40">
        <f>IFERROR(L687/J687,0)</f>
        <v/>
      </c>
      <c r="W687" s="29" t="inlineStr">
        <is>
          <t>Monitor performance and collect more data.</t>
        </is>
      </c>
      <c r="X687" s="29" t="inlineStr">
        <is>
          <t>Cost is below the 250 watch threshold.</t>
        </is>
      </c>
    </row>
    <row r="688">
      <c r="A688" s="29" t="inlineStr">
        <is>
          <t>average_price</t>
        </is>
      </c>
      <c r="B688" s="29" t="inlineStr">
        <is>
          <t>Medium priority</t>
        </is>
      </c>
      <c r="C688" s="29" t="inlineStr">
        <is>
          <t>average_price.csv</t>
        </is>
      </c>
      <c r="D688" s="29" t="inlineStr">
        <is>
          <t>ab8-ca-8-312</t>
        </is>
      </c>
      <c r="E688" s="29" t="inlineStr">
        <is>
          <t>Посилена піввісь задня права BRP Can-Am Outlander 570 650 850 1000, Renegade 570 650 850 1000 2018+</t>
        </is>
      </c>
      <c r="F688" s="35" t="n">
        <v>0</v>
      </c>
      <c r="G688" s="35" t="n">
        <v>17</v>
      </c>
      <c r="H688" s="36" t="n">
        <v>0</v>
      </c>
      <c r="I688" s="37" t="n">
        <v>0</v>
      </c>
      <c r="J688" s="37" t="n">
        <v>0</v>
      </c>
      <c r="K688" s="38" t="n">
        <v>0</v>
      </c>
      <c r="L688" s="37" t="n">
        <v>0</v>
      </c>
      <c r="M688" s="37" t="n">
        <v>0</v>
      </c>
      <c r="N688" s="38" t="n">
        <v>0</v>
      </c>
      <c r="O688" s="37" t="n">
        <v>0</v>
      </c>
      <c r="P688" s="29" t="inlineStr">
        <is>
          <t>http://t3.gstatic.com/shopping?q=tbn:ANd9GcScavkIHsvx_yOz732M0SB51BCz1oe84xzNvA7FyQsvm2tmscszC5IQzU_vIFQ2x9bR9kXvY8A-</t>
        </is>
      </c>
      <c r="Q688" s="29" t="inlineStr">
        <is>
          <t>Відповідає вимогам</t>
        </is>
      </c>
      <c r="R688" s="29" t="n"/>
      <c r="S688" s="29" t="inlineStr">
        <is>
          <t>грн12 285,00</t>
        </is>
      </c>
      <c r="T688" s="29" t="inlineStr">
        <is>
          <t>UAH</t>
        </is>
      </c>
      <c r="U688" s="39" t="inlineStr">
        <is>
          <t>WATCH</t>
        </is>
      </c>
      <c r="V688" s="40">
        <f>IFERROR(L688/J688,0)</f>
        <v/>
      </c>
      <c r="W688" s="29" t="inlineStr">
        <is>
          <t>Monitor performance and collect more data.</t>
        </is>
      </c>
      <c r="X688" s="29" t="inlineStr">
        <is>
          <t>Cost is below the 250 watch threshold.</t>
        </is>
      </c>
    </row>
    <row r="689">
      <c r="A689" s="29" t="inlineStr">
        <is>
          <t>average_price</t>
        </is>
      </c>
      <c r="B689" s="29" t="inlineStr">
        <is>
          <t>Medium priority</t>
        </is>
      </c>
      <c r="C689" s="29" t="inlineStr">
        <is>
          <t>average_price.csv</t>
        </is>
      </c>
      <c r="D689" s="29" t="inlineStr">
        <is>
          <t>715004188</t>
        </is>
      </c>
      <c r="E689" s="29" t="inlineStr">
        <is>
          <t>Колонка передньої консолі права BRP Can-Am Maverick X3</t>
        </is>
      </c>
      <c r="F689" s="35" t="n">
        <v>0</v>
      </c>
      <c r="G689" s="35" t="n">
        <v>119</v>
      </c>
      <c r="H689" s="36" t="n">
        <v>0</v>
      </c>
      <c r="I689" s="37" t="n">
        <v>0</v>
      </c>
      <c r="J689" s="37" t="n">
        <v>0</v>
      </c>
      <c r="K689" s="38" t="n">
        <v>0</v>
      </c>
      <c r="L689" s="37" t="n">
        <v>0</v>
      </c>
      <c r="M689" s="37" t="n">
        <v>0</v>
      </c>
      <c r="N689" s="38" t="n">
        <v>0</v>
      </c>
      <c r="O689" s="37" t="n">
        <v>0</v>
      </c>
      <c r="P689" s="29" t="inlineStr">
        <is>
          <t>http://t0.gstatic.com/shopping?q=tbn:ANd9GcQUupBxoCEAs_5TfFBVdts5feuHqw3ZZmhqudcn6TAOWUFOqIAnR-1WpK-1kc_y8OKZsmVcugV4</t>
        </is>
      </c>
      <c r="Q689" s="29" t="inlineStr">
        <is>
          <t>Відповідає вимогам</t>
        </is>
      </c>
      <c r="R689" s="29" t="n"/>
      <c r="S689" s="29" t="inlineStr">
        <is>
          <t>грн10 147,00</t>
        </is>
      </c>
      <c r="T689" s="29" t="inlineStr">
        <is>
          <t>UAH</t>
        </is>
      </c>
      <c r="U689" s="39" t="inlineStr">
        <is>
          <t>WATCH</t>
        </is>
      </c>
      <c r="V689" s="40">
        <f>IFERROR(L689/J689,0)</f>
        <v/>
      </c>
      <c r="W689" s="29" t="inlineStr">
        <is>
          <t>Monitor performance and collect more data.</t>
        </is>
      </c>
      <c r="X689" s="29" t="inlineStr">
        <is>
          <t>Cost is below the 250 watch threshold.</t>
        </is>
      </c>
    </row>
    <row r="690">
      <c r="A690" s="29" t="inlineStr">
        <is>
          <t>average_price</t>
        </is>
      </c>
      <c r="B690" s="29" t="inlineStr">
        <is>
          <t>Medium priority</t>
        </is>
      </c>
      <c r="C690" s="29" t="inlineStr">
        <is>
          <t>average_price.csv</t>
        </is>
      </c>
      <c r="D690" s="29" t="inlineStr">
        <is>
          <t>ab8-ca-8-328</t>
        </is>
      </c>
      <c r="E690" s="29" t="inlineStr">
        <is>
          <t>Посилена піввісь задня BRP Can-Am Maverick X3 72"</t>
        </is>
      </c>
      <c r="F690" s="35" t="n">
        <v>1</v>
      </c>
      <c r="G690" s="35" t="n">
        <v>107</v>
      </c>
      <c r="H690" s="36" t="n">
        <v>0.93</v>
      </c>
      <c r="I690" s="37" t="n">
        <v>1.4</v>
      </c>
      <c r="J690" s="37" t="n">
        <v>1.4</v>
      </c>
      <c r="K690" s="38" t="n">
        <v>0</v>
      </c>
      <c r="L690" s="37" t="n">
        <v>0</v>
      </c>
      <c r="M690" s="37" t="n">
        <v>0</v>
      </c>
      <c r="N690" s="38" t="n">
        <v>0</v>
      </c>
      <c r="O690" s="37" t="n">
        <v>0.59</v>
      </c>
      <c r="P690" s="29" t="inlineStr">
        <is>
          <t>http://t3.gstatic.com/shopping?q=tbn:ANd9GcTbkBB95w_hPubJiN_uzoZ41_NA4tfOmBUHOligBajmWAxYS_XMnjbr948sA9K3eLefisD9o58</t>
        </is>
      </c>
      <c r="Q690" s="29" t="inlineStr">
        <is>
          <t>Відповідає вимогам</t>
        </is>
      </c>
      <c r="R690" s="29" t="n"/>
      <c r="S690" s="29" t="inlineStr">
        <is>
          <t>грн12 285,00</t>
        </is>
      </c>
      <c r="T690" s="29" t="inlineStr">
        <is>
          <t>UAH</t>
        </is>
      </c>
      <c r="U690" s="39" t="inlineStr">
        <is>
          <t>WATCH</t>
        </is>
      </c>
      <c r="V690" s="40">
        <f>IFERROR(L690/J690,0)</f>
        <v/>
      </c>
      <c r="W690" s="29" t="inlineStr">
        <is>
          <t>Monitor performance and collect more data.</t>
        </is>
      </c>
      <c r="X690" s="29" t="inlineStr">
        <is>
          <t>Cost is below the 250 watch threshold.</t>
        </is>
      </c>
    </row>
    <row r="691">
      <c r="A691" s="29" t="inlineStr">
        <is>
          <t>average_price</t>
        </is>
      </c>
      <c r="B691" s="29" t="inlineStr">
        <is>
          <t>Medium priority</t>
        </is>
      </c>
      <c r="C691" s="29" t="inlineStr">
        <is>
          <t>average_price.csv</t>
        </is>
      </c>
      <c r="D691" s="29" t="inlineStr">
        <is>
          <t>1d9-f2210-01-00</t>
        </is>
      </c>
      <c r="E691" s="29" t="inlineStr">
        <is>
          <t>Амортизатор задній Yamaha Grizzly 350 400 450 (07), Kodiak 400 450 (05-06), Big Bear 400 (07-10)</t>
        </is>
      </c>
      <c r="F691" s="35" t="n">
        <v>3</v>
      </c>
      <c r="G691" s="35" t="n">
        <v>64</v>
      </c>
      <c r="H691" s="36" t="n">
        <v>4.69</v>
      </c>
      <c r="I691" s="37" t="n">
        <v>1.11</v>
      </c>
      <c r="J691" s="37" t="n">
        <v>3.33</v>
      </c>
      <c r="K691" s="38" t="n">
        <v>0</v>
      </c>
      <c r="L691" s="37" t="n">
        <v>0</v>
      </c>
      <c r="M691" s="37" t="n">
        <v>0</v>
      </c>
      <c r="N691" s="38" t="n">
        <v>0</v>
      </c>
      <c r="O691" s="37" t="n">
        <v>0</v>
      </c>
      <c r="P691" s="29" t="inlineStr">
        <is>
          <t>http://t2.gstatic.com/shopping?q=tbn:ANd9GcT58PlByRkdW1VDW18HX8tzX3daIrJD2cs44j25xv6EMU6IkKHgE4sP3i3i_6pRS06cw53PzDs</t>
        </is>
      </c>
      <c r="Q691" s="29" t="inlineStr">
        <is>
          <t>Відповідає вимогам</t>
        </is>
      </c>
      <c r="R691" s="29" t="n"/>
      <c r="S691" s="29" t="inlineStr">
        <is>
          <t>грн16 153,00</t>
        </is>
      </c>
      <c r="T691" s="29" t="inlineStr">
        <is>
          <t>UAH</t>
        </is>
      </c>
      <c r="U691" s="39" t="inlineStr">
        <is>
          <t>WATCH</t>
        </is>
      </c>
      <c r="V691" s="40">
        <f>IFERROR(L691/J691,0)</f>
        <v/>
      </c>
      <c r="W691" s="29" t="inlineStr">
        <is>
          <t>Monitor performance and collect more data.</t>
        </is>
      </c>
      <c r="X691" s="29" t="inlineStr">
        <is>
          <t>Cost is below the 250 watch threshold.</t>
        </is>
      </c>
    </row>
    <row r="692">
      <c r="A692" s="29" t="inlineStr">
        <is>
          <t>average_price</t>
        </is>
      </c>
      <c r="B692" s="29" t="inlineStr">
        <is>
          <t>Medium priority</t>
        </is>
      </c>
      <c r="C692" s="29" t="inlineStr">
        <is>
          <t>average_price.csv</t>
        </is>
      </c>
      <c r="D692" s="29" t="inlineStr">
        <is>
          <t>ab8-ya-8-302</t>
        </is>
      </c>
      <c r="E692" s="29" t="inlineStr">
        <is>
          <t>Посилена піввісь задня права Yamaha Grizzly 660</t>
        </is>
      </c>
      <c r="F692" s="35" t="n">
        <v>1</v>
      </c>
      <c r="G692" s="35" t="n">
        <v>62</v>
      </c>
      <c r="H692" s="36" t="n">
        <v>1.61</v>
      </c>
      <c r="I692" s="37" t="n">
        <v>6.48</v>
      </c>
      <c r="J692" s="37" t="n">
        <v>6.48</v>
      </c>
      <c r="K692" s="38" t="n">
        <v>0</v>
      </c>
      <c r="L692" s="37" t="n">
        <v>0</v>
      </c>
      <c r="M692" s="37" t="n">
        <v>0</v>
      </c>
      <c r="N692" s="38" t="n">
        <v>0</v>
      </c>
      <c r="O692" s="37" t="n">
        <v>0</v>
      </c>
      <c r="P692" s="29" t="inlineStr">
        <is>
          <t>http://t1.gstatic.com/shopping?q=tbn:ANd9GcRXctu5EAR2fQ-ga_B27MReZDz3GFwedCkuadIVVoy2jVRNhd-eHiPaGQEOa1cbTonWhQGLEfY</t>
        </is>
      </c>
      <c r="Q692" s="29" t="inlineStr">
        <is>
          <t>Відповідає вимогам</t>
        </is>
      </c>
      <c r="R692" s="29" t="n"/>
      <c r="S692" s="29" t="inlineStr">
        <is>
          <t>грн11 694,00</t>
        </is>
      </c>
      <c r="T692" s="29" t="inlineStr">
        <is>
          <t>UAH</t>
        </is>
      </c>
      <c r="U692" s="39" t="inlineStr">
        <is>
          <t>WATCH</t>
        </is>
      </c>
      <c r="V692" s="40">
        <f>IFERROR(L692/J692,0)</f>
        <v/>
      </c>
      <c r="W692" s="29" t="inlineStr">
        <is>
          <t>Monitor performance and collect more data.</t>
        </is>
      </c>
      <c r="X692" s="29" t="inlineStr">
        <is>
          <t>Cost is below the 250 watch threshold.</t>
        </is>
      </c>
    </row>
    <row r="693">
      <c r="A693" s="29" t="inlineStr">
        <is>
          <t>average_price</t>
        </is>
      </c>
      <c r="B693" s="29" t="inlineStr">
        <is>
          <t>Medium priority</t>
        </is>
      </c>
      <c r="C693" s="29" t="inlineStr">
        <is>
          <t>average_price.csv</t>
        </is>
      </c>
      <c r="D693" s="29" t="inlineStr">
        <is>
          <t>ab8-kw-8-237</t>
        </is>
      </c>
      <c r="E693" s="29" t="inlineStr">
        <is>
          <t>Посилена піввісь передня права Kawasaki Teryx 800 (14+), Teryx 4 800 (12+)</t>
        </is>
      </c>
      <c r="F693" s="35" t="n">
        <v>0</v>
      </c>
      <c r="G693" s="35" t="n">
        <v>7</v>
      </c>
      <c r="H693" s="36" t="n">
        <v>0</v>
      </c>
      <c r="I693" s="37" t="n">
        <v>0</v>
      </c>
      <c r="J693" s="37" t="n">
        <v>0</v>
      </c>
      <c r="K693" s="38" t="n">
        <v>0</v>
      </c>
      <c r="L693" s="37" t="n">
        <v>0</v>
      </c>
      <c r="M693" s="37" t="n">
        <v>0</v>
      </c>
      <c r="N693" s="38" t="n">
        <v>0</v>
      </c>
      <c r="O693" s="37" t="n">
        <v>0</v>
      </c>
      <c r="P693" s="29" t="inlineStr">
        <is>
          <t>http://t1.gstatic.com/shopping?q=tbn:ANd9GcQdOK7x1q3CA9K-2aASM5tMgwEK95ojjaOWqaGRyH4X-7rRojlpFWO4XhUf5vw_lnV1yiEuApVA</t>
        </is>
      </c>
      <c r="Q693" s="29" t="inlineStr">
        <is>
          <t>Відповідає вимогам</t>
        </is>
      </c>
      <c r="R693" s="29" t="n"/>
      <c r="S693" s="29" t="inlineStr">
        <is>
          <t>грн11 694,00</t>
        </is>
      </c>
      <c r="T693" s="29" t="inlineStr">
        <is>
          <t>UAH</t>
        </is>
      </c>
      <c r="U693" s="39" t="inlineStr">
        <is>
          <t>WATCH</t>
        </is>
      </c>
      <c r="V693" s="40">
        <f>IFERROR(L693/J693,0)</f>
        <v/>
      </c>
      <c r="W693" s="29" t="inlineStr">
        <is>
          <t>Monitor performance and collect more data.</t>
        </is>
      </c>
      <c r="X693" s="29" t="inlineStr">
        <is>
          <t>Cost is below the 250 watch threshold.</t>
        </is>
      </c>
    </row>
    <row r="694">
      <c r="A694" s="29" t="inlineStr">
        <is>
          <t>average_price</t>
        </is>
      </c>
      <c r="B694" s="29" t="inlineStr">
        <is>
          <t>Medium priority</t>
        </is>
      </c>
      <c r="C694" s="29" t="inlineStr">
        <is>
          <t>average_price.csv</t>
        </is>
      </c>
      <c r="D694" s="29" t="inlineStr">
        <is>
          <t>51200-hn8-000</t>
        </is>
      </c>
      <c r="E694" s="29" t="inlineStr">
        <is>
          <t>Поворотний кулак правий Honda TRX 650 Rincon</t>
        </is>
      </c>
      <c r="F694" s="35" t="n">
        <v>0</v>
      </c>
      <c r="G694" s="35" t="n">
        <v>172</v>
      </c>
      <c r="H694" s="36" t="n">
        <v>0</v>
      </c>
      <c r="I694" s="37" t="n">
        <v>0</v>
      </c>
      <c r="J694" s="37" t="n">
        <v>0</v>
      </c>
      <c r="K694" s="38" t="n">
        <v>0</v>
      </c>
      <c r="L694" s="37" t="n">
        <v>0</v>
      </c>
      <c r="M694" s="37" t="n">
        <v>0</v>
      </c>
      <c r="N694" s="38" t="n">
        <v>0</v>
      </c>
      <c r="O694" s="37" t="n">
        <v>0</v>
      </c>
      <c r="P694" s="29" t="inlineStr">
        <is>
          <t>http://t2.gstatic.com/shopping?q=tbn:ANd9GcQBhiyvgHAmlUpboDSFMytGz2HlgQ8ywZzn4eWZ5XNwL4_3BaNAMbJfyxIQK-MyPIDwwVFtUA</t>
        </is>
      </c>
      <c r="Q694" s="29" t="inlineStr">
        <is>
          <t>Відповідає вимогам</t>
        </is>
      </c>
      <c r="R694" s="29" t="n"/>
      <c r="S694" s="29" t="inlineStr">
        <is>
          <t>грн14 287,00</t>
        </is>
      </c>
      <c r="T694" s="29" t="inlineStr">
        <is>
          <t>UAH</t>
        </is>
      </c>
      <c r="U694" s="39" t="inlineStr">
        <is>
          <t>WATCH</t>
        </is>
      </c>
      <c r="V694" s="40">
        <f>IFERROR(L694/J694,0)</f>
        <v/>
      </c>
      <c r="W694" s="29" t="inlineStr">
        <is>
          <t>Monitor performance and collect more data.</t>
        </is>
      </c>
      <c r="X694" s="29" t="inlineStr">
        <is>
          <t>Cost is below the 250 watch threshold.</t>
        </is>
      </c>
    </row>
    <row r="695">
      <c r="A695" s="29" t="inlineStr">
        <is>
          <t>average_price</t>
        </is>
      </c>
      <c r="B695" s="29" t="inlineStr">
        <is>
          <t>Medium priority</t>
        </is>
      </c>
      <c r="C695" s="29" t="inlineStr">
        <is>
          <t>average_price.csv</t>
        </is>
      </c>
      <c r="D695" s="29" t="inlineStr">
        <is>
          <t>709201126</t>
        </is>
      </c>
      <c r="E695" s="29" t="inlineStr">
        <is>
          <t>Радіатор BRP Can-Am Outlander G3</t>
        </is>
      </c>
      <c r="F695" s="35" t="n">
        <v>7</v>
      </c>
      <c r="G695" s="35" t="n">
        <v>180</v>
      </c>
      <c r="H695" s="36" t="n">
        <v>3.89</v>
      </c>
      <c r="I695" s="37" t="n">
        <v>6.34</v>
      </c>
      <c r="J695" s="37" t="n">
        <v>44.37</v>
      </c>
      <c r="K695" s="38" t="n">
        <v>0</v>
      </c>
      <c r="L695" s="37" t="n">
        <v>0</v>
      </c>
      <c r="M695" s="37" t="n">
        <v>0</v>
      </c>
      <c r="N695" s="38" t="n">
        <v>0</v>
      </c>
      <c r="O695" s="37" t="n">
        <v>0</v>
      </c>
      <c r="P695" s="29" t="inlineStr">
        <is>
          <t>http://t3.gstatic.com/shopping?q=tbn:ANd9GcQnjHTrYcckl91MxXVyEsMAChxaqNQlyrHO1KkTv7MiV4H1cwL1M1zNDzS75jXUlTx0ju8mk66w</t>
        </is>
      </c>
      <c r="Q695" s="29" t="inlineStr">
        <is>
          <t>Відповідає вимогам</t>
        </is>
      </c>
      <c r="R695" s="29" t="n"/>
      <c r="S695" s="29" t="inlineStr">
        <is>
          <t>грн22 887,00</t>
        </is>
      </c>
      <c r="T695" s="29" t="inlineStr">
        <is>
          <t>UAH</t>
        </is>
      </c>
      <c r="U695" s="39" t="inlineStr">
        <is>
          <t>WATCH</t>
        </is>
      </c>
      <c r="V695" s="40">
        <f>IFERROR(L695/J695,0)</f>
        <v/>
      </c>
      <c r="W695" s="29" t="inlineStr">
        <is>
          <t>Monitor performance and collect more data.</t>
        </is>
      </c>
      <c r="X695" s="29" t="inlineStr">
        <is>
          <t>Cost is below the 250 watch threshold.</t>
        </is>
      </c>
    </row>
    <row r="696">
      <c r="A696" s="29" t="inlineStr">
        <is>
          <t>average_price</t>
        </is>
      </c>
      <c r="B696" s="29" t="inlineStr">
        <is>
          <t>Medium priority</t>
        </is>
      </c>
      <c r="C696" s="29" t="inlineStr">
        <is>
          <t>average_price.csv</t>
        </is>
      </c>
      <c r="D696" s="29" t="inlineStr">
        <is>
          <t>420280524</t>
        </is>
      </c>
      <c r="E696" s="29" t="inlineStr">
        <is>
          <t>Павук ведучого варіатора BRP Can-Am Maverick 1000 (13-18), Commander 1000 (18-20)</t>
        </is>
      </c>
      <c r="F696" s="35" t="n">
        <v>0</v>
      </c>
      <c r="G696" s="35" t="n">
        <v>38</v>
      </c>
      <c r="H696" s="36" t="n">
        <v>0</v>
      </c>
      <c r="I696" s="37" t="n">
        <v>0</v>
      </c>
      <c r="J696" s="37" t="n">
        <v>0</v>
      </c>
      <c r="K696" s="38" t="n">
        <v>0</v>
      </c>
      <c r="L696" s="37" t="n">
        <v>0</v>
      </c>
      <c r="M696" s="37" t="n">
        <v>0</v>
      </c>
      <c r="N696" s="38" t="n">
        <v>0</v>
      </c>
      <c r="O696" s="37" t="n">
        <v>0</v>
      </c>
      <c r="P696" s="29" t="inlineStr">
        <is>
          <t>http://t3.gstatic.com/shopping?q=tbn:ANd9GcRnIcIi3NaFdebBi0S-ef_VCTbkd86sugfxLyvz3C4PDeuCAjy_EaLAcMfDkq2a3syVCWudVH85</t>
        </is>
      </c>
      <c r="Q696" s="29" t="inlineStr">
        <is>
          <t>Відповідає вимогам</t>
        </is>
      </c>
      <c r="R696" s="29" t="n"/>
      <c r="S696" s="29" t="inlineStr">
        <is>
          <t>грн20 020,00</t>
        </is>
      </c>
      <c r="T696" s="29" t="inlineStr">
        <is>
          <t>UAH</t>
        </is>
      </c>
      <c r="U696" s="39" t="inlineStr">
        <is>
          <t>WATCH</t>
        </is>
      </c>
      <c r="V696" s="40">
        <f>IFERROR(L696/J696,0)</f>
        <v/>
      </c>
      <c r="W696" s="29" t="inlineStr">
        <is>
          <t>Monitor performance and collect more data.</t>
        </is>
      </c>
      <c r="X696" s="29" t="inlineStr">
        <is>
          <t>Cost is below the 250 watch threshold.</t>
        </is>
      </c>
    </row>
    <row r="697">
      <c r="A697" s="29" t="inlineStr">
        <is>
          <t>average_price</t>
        </is>
      </c>
      <c r="B697" s="29" t="inlineStr">
        <is>
          <t>Medium priority</t>
        </is>
      </c>
      <c r="C697" s="29" t="inlineStr">
        <is>
          <t>average_price.csv</t>
        </is>
      </c>
      <c r="D697" s="29" t="inlineStr">
        <is>
          <t>05058</t>
        </is>
      </c>
      <c r="E697" s="29" t="inlineStr">
        <is>
          <t>Редуктор задній в зборі Honda TRX 420 Rancher 2007-2013</t>
        </is>
      </c>
      <c r="F697" s="35" t="n">
        <v>0</v>
      </c>
      <c r="G697" s="35" t="n">
        <v>10</v>
      </c>
      <c r="H697" s="36" t="n">
        <v>0</v>
      </c>
      <c r="I697" s="37" t="n">
        <v>0</v>
      </c>
      <c r="J697" s="37" t="n">
        <v>0</v>
      </c>
      <c r="K697" s="38" t="n">
        <v>0</v>
      </c>
      <c r="L697" s="37" t="n">
        <v>0</v>
      </c>
      <c r="M697" s="37" t="n">
        <v>0</v>
      </c>
      <c r="N697" s="38" t="n">
        <v>0</v>
      </c>
      <c r="O697" s="37" t="n">
        <v>0</v>
      </c>
      <c r="P697" s="29" t="inlineStr">
        <is>
          <t>http://t2.gstatic.com/shopping?q=tbn:ANd9GcRxJrvQODh5PaiKndlZHNZqrI17ydceIQzbcbYyCehWkVHtXmuBdYNa6jQsHlwmH2oChkw-2sxB</t>
        </is>
      </c>
      <c r="Q697" s="29" t="inlineStr">
        <is>
          <t>Відповідає вимогам</t>
        </is>
      </c>
      <c r="R697" s="29" t="n"/>
      <c r="S697" s="29" t="inlineStr">
        <is>
          <t>грн12 558,00</t>
        </is>
      </c>
      <c r="T697" s="29" t="inlineStr">
        <is>
          <t>UAH</t>
        </is>
      </c>
      <c r="U697" s="39" t="inlineStr">
        <is>
          <t>WATCH</t>
        </is>
      </c>
      <c r="V697" s="40">
        <f>IFERROR(L697/J697,0)</f>
        <v/>
      </c>
      <c r="W697" s="29" t="inlineStr">
        <is>
          <t>Monitor performance and collect more data.</t>
        </is>
      </c>
      <c r="X697" s="29" t="inlineStr">
        <is>
          <t>Cost is below the 250 watch threshold.</t>
        </is>
      </c>
    </row>
    <row r="698">
      <c r="A698" s="29" t="inlineStr">
        <is>
          <t>average_price</t>
        </is>
      </c>
      <c r="B698" s="29" t="inlineStr">
        <is>
          <t>Medium priority</t>
        </is>
      </c>
      <c r="C698" s="29" t="inlineStr">
        <is>
          <t>average_price.csv</t>
        </is>
      </c>
      <c r="D698" s="29" t="inlineStr">
        <is>
          <t>715004578</t>
        </is>
      </c>
      <c r="E698" s="29" t="inlineStr">
        <is>
          <t>Крило переднє праве BRP Can-Am Outlander G2 650 850 1000 2018 (Red)</t>
        </is>
      </c>
      <c r="F698" s="35" t="n">
        <v>1</v>
      </c>
      <c r="G698" s="35" t="n">
        <v>111</v>
      </c>
      <c r="H698" s="36" t="n">
        <v>0.9</v>
      </c>
      <c r="I698" s="37" t="n">
        <v>2.95</v>
      </c>
      <c r="J698" s="37" t="n">
        <v>2.95</v>
      </c>
      <c r="K698" s="38" t="n">
        <v>0</v>
      </c>
      <c r="L698" s="37" t="n">
        <v>0</v>
      </c>
      <c r="M698" s="37" t="n">
        <v>0</v>
      </c>
      <c r="N698" s="38" t="n">
        <v>0</v>
      </c>
      <c r="O698" s="37" t="n">
        <v>0</v>
      </c>
      <c r="P698" s="29" t="inlineStr">
        <is>
          <t>http://t2.gstatic.com/shopping?q=tbn:ANd9GcQTWZjWkkbmhqFMDtxwxzAOf6kWcKywVsDEdmfJux59vijj3yewSMOtxrlG7SnLqVRAcqRSPJk</t>
        </is>
      </c>
      <c r="Q698" s="29" t="inlineStr">
        <is>
          <t>Відповідає вимогам</t>
        </is>
      </c>
      <c r="R698" s="29" t="n"/>
      <c r="S698" s="29" t="inlineStr">
        <is>
          <t>грн17 063,00</t>
        </is>
      </c>
      <c r="T698" s="29" t="inlineStr">
        <is>
          <t>UAH</t>
        </is>
      </c>
      <c r="U698" s="39" t="inlineStr">
        <is>
          <t>WATCH</t>
        </is>
      </c>
      <c r="V698" s="40">
        <f>IFERROR(L698/J698,0)</f>
        <v/>
      </c>
      <c r="W698" s="29" t="inlineStr">
        <is>
          <t>Monitor performance and collect more data.</t>
        </is>
      </c>
      <c r="X698" s="29" t="inlineStr">
        <is>
          <t>Cost is below the 250 watch threshold.</t>
        </is>
      </c>
    </row>
    <row r="699">
      <c r="A699" s="29" t="inlineStr">
        <is>
          <t>average_price</t>
        </is>
      </c>
      <c r="B699" s="29" t="inlineStr">
        <is>
          <t>Medium priority</t>
        </is>
      </c>
      <c r="C699" s="29" t="inlineStr">
        <is>
          <t>average_price.csv</t>
        </is>
      </c>
      <c r="D699" s="29" t="inlineStr">
        <is>
          <t>706200742</t>
        </is>
      </c>
      <c r="E699" s="29" t="inlineStr">
        <is>
          <t>Ричаг передній нижній лівий BRP Can-Am Commander 800 1000</t>
        </is>
      </c>
      <c r="F699" s="35" t="n">
        <v>0</v>
      </c>
      <c r="G699" s="35" t="n">
        <v>74</v>
      </c>
      <c r="H699" s="36" t="n">
        <v>0</v>
      </c>
      <c r="I699" s="37" t="n">
        <v>0</v>
      </c>
      <c r="J699" s="37" t="n">
        <v>0</v>
      </c>
      <c r="K699" s="38" t="n">
        <v>0</v>
      </c>
      <c r="L699" s="37" t="n">
        <v>0</v>
      </c>
      <c r="M699" s="37" t="n">
        <v>0</v>
      </c>
      <c r="N699" s="38" t="n">
        <v>0</v>
      </c>
      <c r="O699" s="37" t="n">
        <v>0</v>
      </c>
      <c r="P699" s="29" t="inlineStr">
        <is>
          <t>http://t3.gstatic.com/shopping?q=tbn:ANd9GcTrE-bjnwyN7T_XcP9Xgm01P-vu-JVQrepWeHXwhfVTuhnKXfXYjTDgkLpex0qC7vK1TeunRVwq</t>
        </is>
      </c>
      <c r="Q699" s="29" t="inlineStr">
        <is>
          <t>Відповідає вимогам</t>
        </is>
      </c>
      <c r="R699" s="29" t="n"/>
      <c r="S699" s="29" t="inlineStr">
        <is>
          <t>грн10 784,00</t>
        </is>
      </c>
      <c r="T699" s="29" t="inlineStr">
        <is>
          <t>UAH</t>
        </is>
      </c>
      <c r="U699" s="39" t="inlineStr">
        <is>
          <t>WATCH</t>
        </is>
      </c>
      <c r="V699" s="40">
        <f>IFERROR(L699/J699,0)</f>
        <v/>
      </c>
      <c r="W699" s="29" t="inlineStr">
        <is>
          <t>Monitor performance and collect more data.</t>
        </is>
      </c>
      <c r="X699" s="29" t="inlineStr">
        <is>
          <t>Cost is below the 250 watch threshold.</t>
        </is>
      </c>
    </row>
    <row r="700">
      <c r="A700" s="29" t="inlineStr">
        <is>
          <t>average_price</t>
        </is>
      </c>
      <c r="B700" s="29" t="inlineStr">
        <is>
          <t>Medium priority</t>
        </is>
      </c>
      <c r="C700" s="29" t="inlineStr">
        <is>
          <t>average_price.csv</t>
        </is>
      </c>
      <c r="D700" s="29" t="inlineStr">
        <is>
          <t>50-1134</t>
        </is>
      </c>
      <c r="E700" s="29" t="inlineStr">
        <is>
          <t>Ремкомплект задніх ричагів BRP Can-Am Maverick 1000 2013-2015</t>
        </is>
      </c>
      <c r="F700" s="35" t="n">
        <v>1</v>
      </c>
      <c r="G700" s="35" t="n">
        <v>58</v>
      </c>
      <c r="H700" s="36" t="n">
        <v>1.72</v>
      </c>
      <c r="I700" s="37" t="n">
        <v>7.03</v>
      </c>
      <c r="J700" s="37" t="n">
        <v>7.03</v>
      </c>
      <c r="K700" s="38" t="n">
        <v>1</v>
      </c>
      <c r="L700" s="37" t="n">
        <v>1638</v>
      </c>
      <c r="M700" s="37" t="n">
        <v>7.03</v>
      </c>
      <c r="N700" s="38" t="n">
        <v>1</v>
      </c>
      <c r="O700" s="37" t="n">
        <v>1638</v>
      </c>
      <c r="P700" s="29" t="inlineStr">
        <is>
          <t>http://t3.gstatic.com/shopping?q=tbn:ANd9GcQgxjZsY2cndPLBfHqXcbKvKc6vyd6rlXV1NfcWu2BfYip6_5PqkbyVooYOMHlNGqjtDXvu21b7</t>
        </is>
      </c>
      <c r="Q700" s="29" t="inlineStr">
        <is>
          <t>Відповідає вимогам</t>
        </is>
      </c>
      <c r="R700" s="29" t="n"/>
      <c r="S700" s="29" t="inlineStr">
        <is>
          <t>грн10 010,00</t>
        </is>
      </c>
      <c r="T700" s="29" t="inlineStr">
        <is>
          <t>UAH</t>
        </is>
      </c>
      <c r="U700" s="39" t="inlineStr">
        <is>
          <t>WATCH</t>
        </is>
      </c>
      <c r="V700" s="40">
        <f>IFERROR(L700/J700,0)</f>
        <v/>
      </c>
      <c r="W700" s="29" t="inlineStr">
        <is>
          <t>Monitor performance and collect more data.</t>
        </is>
      </c>
      <c r="X700" s="29" t="inlineStr">
        <is>
          <t>Cost is below the 250 watch threshold.</t>
        </is>
      </c>
    </row>
    <row r="701">
      <c r="A701" s="29" t="inlineStr">
        <is>
          <t>average_price</t>
        </is>
      </c>
      <c r="B701" s="29" t="inlineStr">
        <is>
          <t>Medium priority</t>
        </is>
      </c>
      <c r="C701" s="29" t="inlineStr">
        <is>
          <t>average_price.csv</t>
        </is>
      </c>
      <c r="D701" s="29" t="inlineStr">
        <is>
          <t>420212714</t>
        </is>
      </c>
      <c r="E701" s="29" t="inlineStr">
        <is>
          <t>Кришка варіатора зовнішня BRP Can-Am Outlander G3</t>
        </is>
      </c>
      <c r="F701" s="35" t="n">
        <v>1</v>
      </c>
      <c r="G701" s="35" t="n">
        <v>142</v>
      </c>
      <c r="H701" s="36" t="n">
        <v>0.7</v>
      </c>
      <c r="I701" s="37" t="n">
        <v>1.06</v>
      </c>
      <c r="J701" s="37" t="n">
        <v>1.06</v>
      </c>
      <c r="K701" s="38" t="n">
        <v>0</v>
      </c>
      <c r="L701" s="37" t="n">
        <v>0</v>
      </c>
      <c r="M701" s="37" t="n">
        <v>0</v>
      </c>
      <c r="N701" s="38" t="n">
        <v>0</v>
      </c>
      <c r="O701" s="37" t="n">
        <v>0</v>
      </c>
      <c r="P701" s="29" t="inlineStr">
        <is>
          <t>http://t3.gstatic.com/shopping?q=tbn:ANd9GcTJup3nCnbAqlaXUHRrK2KrtO_IXA_VLO-zWnaq4A6zsdGMDRoBMhJgZMU4lPXXw-Q6lxKhr-uq</t>
        </is>
      </c>
      <c r="Q701" s="29" t="inlineStr">
        <is>
          <t>Відповідає вимогам</t>
        </is>
      </c>
      <c r="R701" s="29" t="n"/>
      <c r="S701" s="29" t="inlineStr">
        <is>
          <t>грн13 741,00</t>
        </is>
      </c>
      <c r="T701" s="29" t="inlineStr">
        <is>
          <t>UAH</t>
        </is>
      </c>
      <c r="U701" s="39" t="inlineStr">
        <is>
          <t>WATCH</t>
        </is>
      </c>
      <c r="V701" s="40">
        <f>IFERROR(L701/J701,0)</f>
        <v/>
      </c>
      <c r="W701" s="29" t="inlineStr">
        <is>
          <t>Monitor performance and collect more data.</t>
        </is>
      </c>
      <c r="X701" s="29" t="inlineStr">
        <is>
          <t>Cost is below the 250 watch threshold.</t>
        </is>
      </c>
    </row>
    <row r="702">
      <c r="A702" s="29" t="inlineStr">
        <is>
          <t>average_price</t>
        </is>
      </c>
      <c r="B702" s="29" t="inlineStr">
        <is>
          <t>Medium priority</t>
        </is>
      </c>
      <c r="C702" s="29" t="inlineStr">
        <is>
          <t>average_price.csv</t>
        </is>
      </c>
      <c r="D702" s="29" t="inlineStr">
        <is>
          <t>59011-0037</t>
        </is>
      </c>
      <c r="E702" s="29" t="inlineStr">
        <is>
          <t>Ремінь варіатора Kawasaki Mule Pro 820 1000</t>
        </is>
      </c>
      <c r="F702" s="35" t="n">
        <v>7</v>
      </c>
      <c r="G702" s="35" t="n">
        <v>136</v>
      </c>
      <c r="H702" s="36" t="n">
        <v>5.15</v>
      </c>
      <c r="I702" s="37" t="n">
        <v>6.61</v>
      </c>
      <c r="J702" s="37" t="n">
        <v>46.27</v>
      </c>
      <c r="K702" s="38" t="n">
        <v>0</v>
      </c>
      <c r="L702" s="37" t="n">
        <v>0</v>
      </c>
      <c r="M702" s="37" t="n">
        <v>0</v>
      </c>
      <c r="N702" s="38" t="n">
        <v>0.05</v>
      </c>
      <c r="O702" s="37" t="n">
        <v>34.9</v>
      </c>
      <c r="P702" s="29" t="inlineStr">
        <is>
          <t>http://t3.gstatic.com/shopping?q=tbn:ANd9GcRlh9e-6yNsZlGmZxLrAxTfjQ_gSLaN_2hCxb01JRvGLDcDoB_JcMhY-OqLfDKUiIVNPMsOt0s5</t>
        </is>
      </c>
      <c r="Q702" s="29" t="inlineStr">
        <is>
          <t>Відповідає вимогам</t>
        </is>
      </c>
      <c r="R702" s="29" t="n"/>
      <c r="S702" s="29" t="inlineStr">
        <is>
          <t>грн11 011,00</t>
        </is>
      </c>
      <c r="T702" s="29" t="inlineStr">
        <is>
          <t>UAH</t>
        </is>
      </c>
      <c r="U702" s="39" t="inlineStr">
        <is>
          <t>WATCH</t>
        </is>
      </c>
      <c r="V702" s="40">
        <f>IFERROR(L702/J702,0)</f>
        <v/>
      </c>
      <c r="W702" s="29" t="inlineStr">
        <is>
          <t>Monitor performance and collect more data.</t>
        </is>
      </c>
      <c r="X702" s="29" t="inlineStr">
        <is>
          <t>Cost is below the 250 watch threshold.</t>
        </is>
      </c>
    </row>
    <row r="703">
      <c r="A703" s="29" t="inlineStr">
        <is>
          <t>average_price</t>
        </is>
      </c>
      <c r="B703" s="29" t="inlineStr">
        <is>
          <t>Medium priority</t>
        </is>
      </c>
      <c r="C703" s="29" t="inlineStr">
        <is>
          <t>average_price.csv</t>
        </is>
      </c>
      <c r="D703" s="29" t="inlineStr">
        <is>
          <t>0jya-052000</t>
        </is>
      </c>
      <c r="E703" s="29" t="inlineStr">
        <is>
          <t>Варіатор ведений в зборі CFMoto CForce 800 1000, UForce 1000, ZForce 1000</t>
        </is>
      </c>
      <c r="F703" s="35" t="n">
        <v>32</v>
      </c>
      <c r="G703" s="35" t="n">
        <v>1824</v>
      </c>
      <c r="H703" s="36" t="n">
        <v>1.75</v>
      </c>
      <c r="I703" s="37" t="n">
        <v>10.33</v>
      </c>
      <c r="J703" s="37" t="n">
        <v>330.67</v>
      </c>
      <c r="K703" s="38" t="n">
        <v>1.51</v>
      </c>
      <c r="L703" s="37" t="n">
        <v>9702.98</v>
      </c>
      <c r="M703" s="37" t="n">
        <v>219.66</v>
      </c>
      <c r="N703" s="38" t="n">
        <v>3.99</v>
      </c>
      <c r="O703" s="37" t="n">
        <v>22629.07</v>
      </c>
      <c r="P703" s="29" t="inlineStr">
        <is>
          <t>http://t0.gstatic.com/shopping?q=tbn:ANd9GcS-dpKzEoqR4QI337KeIvIRdgcP0R-203W1CqPSwiAuIHdNU18Ud1CFfSHqS2-kdFF1J554SKb7</t>
        </is>
      </c>
      <c r="Q703" s="29" t="inlineStr">
        <is>
          <t>Відповідає вимогам</t>
        </is>
      </c>
      <c r="R703" s="29" t="n"/>
      <c r="S703" s="29" t="inlineStr">
        <is>
          <t>грн23 842,00</t>
        </is>
      </c>
      <c r="T703" s="29" t="inlineStr">
        <is>
          <t>UAH</t>
        </is>
      </c>
      <c r="U703" s="41" t="inlineStr">
        <is>
          <t>SCALE</t>
        </is>
      </c>
      <c r="V703" s="40">
        <f>IFERROR(L703/J703,0)</f>
        <v/>
      </c>
      <c r="W703" s="29" t="inlineStr">
        <is>
          <t>Increase the budget and bids for this product.</t>
        </is>
      </c>
      <c r="X703" s="29" t="inlineStr">
        <is>
          <t>ROAS of at least 900% with conversion value of at least 5000.</t>
        </is>
      </c>
    </row>
    <row r="704">
      <c r="A704" s="29" t="inlineStr">
        <is>
          <t>average_price</t>
        </is>
      </c>
      <c r="B704" s="29" t="inlineStr">
        <is>
          <t>Medium priority</t>
        </is>
      </c>
      <c r="C704" s="29" t="inlineStr">
        <is>
          <t>average_price.csv</t>
        </is>
      </c>
      <c r="D704" s="29" t="inlineStr">
        <is>
          <t>715003898</t>
        </is>
      </c>
      <c r="E704" s="29" t="inlineStr">
        <is>
          <t>Розширювачі арок BRP Can-Am Traxter HD5 HD8 HD10</t>
        </is>
      </c>
      <c r="F704" s="35" t="n">
        <v>0</v>
      </c>
      <c r="G704" s="35" t="n">
        <v>0</v>
      </c>
      <c r="H704" s="36" t="n"/>
      <c r="I704" s="37" t="n">
        <v>0</v>
      </c>
      <c r="J704" s="37" t="n">
        <v>0</v>
      </c>
      <c r="K704" s="38" t="n">
        <v>0</v>
      </c>
      <c r="L704" s="37" t="n">
        <v>0</v>
      </c>
      <c r="M704" s="37" t="n">
        <v>0</v>
      </c>
      <c r="N704" s="38" t="n">
        <v>0</v>
      </c>
      <c r="O704" s="37" t="n">
        <v>0</v>
      </c>
      <c r="P704" s="29" t="inlineStr">
        <is>
          <t>http://t1.gstatic.com/shopping?q=tbn:ANd9GcTkW_J2lhRdgQHRX54ngZRA9no2LWnh-bCMIG9BK5oPHRtHMV5q9zyoU31XmQgaNE7STu_8Vw-d</t>
        </is>
      </c>
      <c r="Q704" s="29" t="inlineStr">
        <is>
          <t>Відповідає вимогам</t>
        </is>
      </c>
      <c r="R704" s="29" t="n"/>
      <c r="S704" s="29" t="inlineStr">
        <is>
          <t>грн15 880,00</t>
        </is>
      </c>
      <c r="T704" s="29" t="inlineStr">
        <is>
          <t>UAH</t>
        </is>
      </c>
      <c r="U704" s="39" t="inlineStr">
        <is>
          <t>WATCH</t>
        </is>
      </c>
      <c r="V704" s="40">
        <f>IFERROR(L704/J704,0)</f>
        <v/>
      </c>
      <c r="W704" s="29" t="inlineStr">
        <is>
          <t>Monitor performance and collect more data.</t>
        </is>
      </c>
      <c r="X704" s="29" t="inlineStr">
        <is>
          <t>Cost is below the 250 watch threshold.</t>
        </is>
      </c>
    </row>
    <row r="705">
      <c r="A705" s="29" t="inlineStr">
        <is>
          <t>average_price</t>
        </is>
      </c>
      <c r="B705" s="29" t="inlineStr">
        <is>
          <t>Medium priority</t>
        </is>
      </c>
      <c r="C705" s="29" t="inlineStr">
        <is>
          <t>average_price.csv</t>
        </is>
      </c>
      <c r="D705" s="29" t="inlineStr">
        <is>
          <t>705502157</t>
        </is>
      </c>
      <c r="E705" s="29" t="inlineStr">
        <is>
          <t>Ремінь варіатора BRP Can-Am Spyder F3 2015+</t>
        </is>
      </c>
      <c r="F705" s="35" t="n">
        <v>1</v>
      </c>
      <c r="G705" s="35" t="n">
        <v>53</v>
      </c>
      <c r="H705" s="36" t="n">
        <v>1.89</v>
      </c>
      <c r="I705" s="37" t="n">
        <v>0.46</v>
      </c>
      <c r="J705" s="37" t="n">
        <v>0.46</v>
      </c>
      <c r="K705" s="38" t="n">
        <v>0</v>
      </c>
      <c r="L705" s="37" t="n">
        <v>0</v>
      </c>
      <c r="M705" s="37" t="n">
        <v>0</v>
      </c>
      <c r="N705" s="38" t="n">
        <v>0</v>
      </c>
      <c r="O705" s="37" t="n">
        <v>0</v>
      </c>
      <c r="P705" s="29" t="inlineStr">
        <is>
          <t>http://t3.gstatic.com/shopping?q=tbn:ANd9GcRRxCUJpnM_-jafpLvYOSqENDg0tGZJKTVt8YQNCB0igfX8hP3LqeZ9_iwvqT95T5dT7y7awtY</t>
        </is>
      </c>
      <c r="Q705" s="29" t="inlineStr">
        <is>
          <t>Відповідає вимогам</t>
        </is>
      </c>
      <c r="R705" s="29" t="n"/>
      <c r="S705" s="29" t="inlineStr">
        <is>
          <t>грн20 976,00</t>
        </is>
      </c>
      <c r="T705" s="29" t="inlineStr">
        <is>
          <t>UAH</t>
        </is>
      </c>
      <c r="U705" s="39" t="inlineStr">
        <is>
          <t>WATCH</t>
        </is>
      </c>
      <c r="V705" s="40">
        <f>IFERROR(L705/J705,0)</f>
        <v/>
      </c>
      <c r="W705" s="29" t="inlineStr">
        <is>
          <t>Monitor performance and collect more data.</t>
        </is>
      </c>
      <c r="X705" s="29" t="inlineStr">
        <is>
          <t>Cost is below the 250 watch threshold.</t>
        </is>
      </c>
    </row>
    <row r="706">
      <c r="A706" s="29" t="inlineStr">
        <is>
          <t>average_price</t>
        </is>
      </c>
      <c r="B706" s="29" t="inlineStr">
        <is>
          <t>Medium priority</t>
        </is>
      </c>
      <c r="C706" s="29" t="inlineStr">
        <is>
          <t>average_price.csv</t>
        </is>
      </c>
      <c r="D706" s="29" t="inlineStr">
        <is>
          <t>101120</t>
        </is>
      </c>
      <c r="E706" s="29" t="inlineStr">
        <is>
          <t>Динамічна лебідка KFI TigerTail з самозмотуючим барабаном</t>
        </is>
      </c>
      <c r="F706" s="35" t="n">
        <v>2</v>
      </c>
      <c r="G706" s="35" t="n">
        <v>332</v>
      </c>
      <c r="H706" s="36" t="n">
        <v>0.6</v>
      </c>
      <c r="I706" s="37" t="n">
        <v>3.85</v>
      </c>
      <c r="J706" s="37" t="n">
        <v>7.71</v>
      </c>
      <c r="K706" s="38" t="n">
        <v>0</v>
      </c>
      <c r="L706" s="37" t="n">
        <v>0</v>
      </c>
      <c r="M706" s="37" t="n">
        <v>0</v>
      </c>
      <c r="N706" s="38" t="n">
        <v>0</v>
      </c>
      <c r="O706" s="37" t="n">
        <v>0</v>
      </c>
      <c r="P706" s="29" t="inlineStr">
        <is>
          <t>http://t3.gstatic.com/shopping?q=tbn:ANd9GcS3TElHFWC6CE-NJDuJHo6VkPrhJJXtwrXxLGkiayqCo7vTtIJcQ6VTCSUZ8w</t>
        </is>
      </c>
      <c r="Q706" s="29" t="inlineStr">
        <is>
          <t>Відповідає вимогам</t>
        </is>
      </c>
      <c r="R706" s="29" t="n"/>
      <c r="S706" s="29" t="inlineStr">
        <is>
          <t>грн11 785,00</t>
        </is>
      </c>
      <c r="T706" s="29" t="inlineStr">
        <is>
          <t>UAH</t>
        </is>
      </c>
      <c r="U706" s="39" t="inlineStr">
        <is>
          <t>WATCH</t>
        </is>
      </c>
      <c r="V706" s="40">
        <f>IFERROR(L706/J706,0)</f>
        <v/>
      </c>
      <c r="W706" s="29" t="inlineStr">
        <is>
          <t>Monitor performance and collect more data.</t>
        </is>
      </c>
      <c r="X706" s="29" t="inlineStr">
        <is>
          <t>Cost is below the 250 watch threshold.</t>
        </is>
      </c>
    </row>
    <row r="707">
      <c r="A707" s="29" t="inlineStr">
        <is>
          <t>average_price</t>
        </is>
      </c>
      <c r="B707" s="29" t="inlineStr">
        <is>
          <t>Medium priority</t>
        </is>
      </c>
      <c r="C707" s="29" t="inlineStr">
        <is>
          <t>average_price.csv</t>
        </is>
      </c>
      <c r="D707" s="29" t="inlineStr">
        <is>
          <t>715008100</t>
        </is>
      </c>
      <c r="E707" s="29" t="inlineStr">
        <is>
          <t>Дзеркала бокові BRP Can-Am Traxter Defender HD5 HD7 HD8 HD9 HD10</t>
        </is>
      </c>
      <c r="F707" s="35" t="n">
        <v>0</v>
      </c>
      <c r="G707" s="35" t="n">
        <v>70</v>
      </c>
      <c r="H707" s="36" t="n">
        <v>0</v>
      </c>
      <c r="I707" s="37" t="n">
        <v>0</v>
      </c>
      <c r="J707" s="37" t="n">
        <v>0</v>
      </c>
      <c r="K707" s="38" t="n">
        <v>0</v>
      </c>
      <c r="L707" s="37" t="n">
        <v>0</v>
      </c>
      <c r="M707" s="37" t="n">
        <v>0</v>
      </c>
      <c r="N707" s="38" t="n">
        <v>0</v>
      </c>
      <c r="O707" s="37" t="n">
        <v>0</v>
      </c>
      <c r="P707" s="29" t="inlineStr">
        <is>
          <t>http://t0.gstatic.com/shopping?q=tbn:ANd9GcRSdD5IDXXfeTvuILa9nlk5YBv6cv1089O1onJx0L0FDQ-YlhI8wNF8Sb59y4Y</t>
        </is>
      </c>
      <c r="Q707" s="29" t="inlineStr">
        <is>
          <t>Відповідає вимогам</t>
        </is>
      </c>
      <c r="R707" s="29" t="n"/>
      <c r="S707" s="29" t="inlineStr">
        <is>
          <t>грн13 741,00</t>
        </is>
      </c>
      <c r="T707" s="29" t="inlineStr">
        <is>
          <t>UAH</t>
        </is>
      </c>
      <c r="U707" s="39" t="inlineStr">
        <is>
          <t>WATCH</t>
        </is>
      </c>
      <c r="V707" s="40">
        <f>IFERROR(L707/J707,0)</f>
        <v/>
      </c>
      <c r="W707" s="29" t="inlineStr">
        <is>
          <t>Monitor performance and collect more data.</t>
        </is>
      </c>
      <c r="X707" s="29" t="inlineStr">
        <is>
          <t>Cost is below the 250 watch threshold.</t>
        </is>
      </c>
    </row>
    <row r="708">
      <c r="A708" s="29" t="inlineStr">
        <is>
          <t>average_price</t>
        </is>
      </c>
      <c r="B708" s="29" t="inlineStr">
        <is>
          <t>Medium priority</t>
        </is>
      </c>
      <c r="C708" s="29" t="inlineStr">
        <is>
          <t>average_price.csv</t>
        </is>
      </c>
      <c r="D708" s="29" t="inlineStr">
        <is>
          <t>431-01024</t>
        </is>
      </c>
      <c r="E708" s="29" t="inlineStr">
        <is>
          <t>Лебідка All Balls 3500S</t>
        </is>
      </c>
      <c r="F708" s="35" t="n">
        <v>9</v>
      </c>
      <c r="G708" s="35" t="n">
        <v>973</v>
      </c>
      <c r="H708" s="36" t="n">
        <v>0.92</v>
      </c>
      <c r="I708" s="37" t="n">
        <v>17.2</v>
      </c>
      <c r="J708" s="37" t="n">
        <v>154.78</v>
      </c>
      <c r="K708" s="38" t="n">
        <v>0</v>
      </c>
      <c r="L708" s="37" t="n">
        <v>0</v>
      </c>
      <c r="M708" s="37" t="n">
        <v>0</v>
      </c>
      <c r="N708" s="38" t="n">
        <v>0</v>
      </c>
      <c r="O708" s="37" t="n">
        <v>0</v>
      </c>
      <c r="P708" s="29" t="inlineStr">
        <is>
          <t>http://t1.gstatic.com/shopping?q=tbn:ANd9GcR6ZgvpetmnbqdExzvHGk78DnqmpQrj-F6RAtfDTqKJ8gPt-X8uc_dhs5mJLI8</t>
        </is>
      </c>
      <c r="Q708" s="29" t="inlineStr">
        <is>
          <t>Відповідає вимогам</t>
        </is>
      </c>
      <c r="R708" s="29" t="n"/>
      <c r="S708" s="29" t="inlineStr">
        <is>
          <t>грн15 243,00</t>
        </is>
      </c>
      <c r="T708" s="29" t="inlineStr">
        <is>
          <t>UAH</t>
        </is>
      </c>
      <c r="U708" s="39" t="inlineStr">
        <is>
          <t>WATCH</t>
        </is>
      </c>
      <c r="V708" s="40">
        <f>IFERROR(L708/J708,0)</f>
        <v/>
      </c>
      <c r="W708" s="29" t="inlineStr">
        <is>
          <t>Monitor performance and collect more data.</t>
        </is>
      </c>
      <c r="X708" s="29" t="inlineStr">
        <is>
          <t>Cost is below the 250 watch threshold.</t>
        </is>
      </c>
    </row>
    <row r="709">
      <c r="A709" s="29" t="inlineStr">
        <is>
          <t>average_price</t>
        </is>
      </c>
      <c r="B709" s="29" t="inlineStr">
        <is>
          <t>Medium priority</t>
        </is>
      </c>
      <c r="C709" s="29" t="inlineStr">
        <is>
          <t>average_price.csv</t>
        </is>
      </c>
      <c r="D709" s="29" t="inlineStr">
        <is>
          <t>715007042</t>
        </is>
      </c>
      <c r="E709" s="29" t="inlineStr">
        <is>
          <t>Крило переднє BRP Can-Am Outlander XMR 570 2020-2021 (Granit Gray)</t>
        </is>
      </c>
      <c r="F709" s="35" t="n">
        <v>0</v>
      </c>
      <c r="G709" s="35" t="n">
        <v>233</v>
      </c>
      <c r="H709" s="36" t="n">
        <v>0</v>
      </c>
      <c r="I709" s="37" t="n">
        <v>0</v>
      </c>
      <c r="J709" s="37" t="n">
        <v>0.02</v>
      </c>
      <c r="K709" s="38" t="n">
        <v>0</v>
      </c>
      <c r="L709" s="37" t="n">
        <v>0</v>
      </c>
      <c r="M709" s="37" t="n">
        <v>0</v>
      </c>
      <c r="N709" s="38" t="n">
        <v>0</v>
      </c>
      <c r="O709" s="37" t="n">
        <v>0</v>
      </c>
      <c r="P709" s="29" t="inlineStr">
        <is>
          <t>http://t0.gstatic.com/shopping?q=tbn:ANd9GcQ9Y-iTXCLPeG7LEtYhC37HZ37JIaiora-Gt7sRSTn8BmUPtkPCwHXUZ5l-MT2hn1jO6SNokAuj</t>
        </is>
      </c>
      <c r="Q709" s="29" t="inlineStr">
        <is>
          <t>Відповідає вимогам</t>
        </is>
      </c>
      <c r="R709" s="29" t="n"/>
      <c r="S709" s="29" t="inlineStr">
        <is>
          <t>грн11 648,00</t>
        </is>
      </c>
      <c r="T709" s="29" t="inlineStr">
        <is>
          <t>UAH</t>
        </is>
      </c>
      <c r="U709" s="39" t="inlineStr">
        <is>
          <t>WATCH</t>
        </is>
      </c>
      <c r="V709" s="40">
        <f>IFERROR(L709/J709,0)</f>
        <v/>
      </c>
      <c r="W709" s="29" t="inlineStr">
        <is>
          <t>Monitor performance and collect more data.</t>
        </is>
      </c>
      <c r="X709" s="29" t="inlineStr">
        <is>
          <t>Cost is below the 250 watch threshold.</t>
        </is>
      </c>
    </row>
    <row r="710">
      <c r="A710" s="29" t="inlineStr">
        <is>
          <t>average_price</t>
        </is>
      </c>
      <c r="B710" s="29" t="inlineStr">
        <is>
          <t>Medium priority</t>
        </is>
      </c>
      <c r="C710" s="29" t="inlineStr">
        <is>
          <t>average_price.csv</t>
        </is>
      </c>
      <c r="D710" s="29" t="inlineStr">
        <is>
          <t>715005521</t>
        </is>
      </c>
      <c r="E710" s="29" t="inlineStr">
        <is>
          <t>Спортивний дах BRP Can-Am Maverick X3</t>
        </is>
      </c>
      <c r="F710" s="35" t="n">
        <v>23</v>
      </c>
      <c r="G710" s="35" t="n">
        <v>1523</v>
      </c>
      <c r="H710" s="36" t="n">
        <v>1.51</v>
      </c>
      <c r="I710" s="37" t="n">
        <v>5.68</v>
      </c>
      <c r="J710" s="37" t="n">
        <v>130.56</v>
      </c>
      <c r="K710" s="38" t="n">
        <v>0</v>
      </c>
      <c r="L710" s="37" t="n">
        <v>0</v>
      </c>
      <c r="M710" s="37" t="n">
        <v>0</v>
      </c>
      <c r="N710" s="38" t="n">
        <v>1</v>
      </c>
      <c r="O710" s="37" t="n">
        <v>26800</v>
      </c>
      <c r="P710" s="29" t="inlineStr">
        <is>
          <t>http://t2.gstatic.com/shopping?q=tbn:ANd9GcQ2vaR1Dk4kBGbktO0a5xkffNpH0_OFexeOJU3RLBV_eyaBkh_8_P9KB0615fc</t>
        </is>
      </c>
      <c r="Q710" s="29" t="inlineStr">
        <is>
          <t>Відповідає вимогам</t>
        </is>
      </c>
      <c r="R710" s="29" t="n"/>
      <c r="S710" s="29" t="inlineStr">
        <is>
          <t>грн26 800,00</t>
        </is>
      </c>
      <c r="T710" s="29" t="inlineStr">
        <is>
          <t>UAH</t>
        </is>
      </c>
      <c r="U710" s="39" t="inlineStr">
        <is>
          <t>WATCH</t>
        </is>
      </c>
      <c r="V710" s="40">
        <f>IFERROR(L710/J710,0)</f>
        <v/>
      </c>
      <c r="W710" s="29" t="inlineStr">
        <is>
          <t>Monitor performance and collect more data.</t>
        </is>
      </c>
      <c r="X710" s="29" t="inlineStr">
        <is>
          <t>Cost is below the 250 watch threshold.</t>
        </is>
      </c>
    </row>
    <row r="711">
      <c r="A711" s="29" t="inlineStr">
        <is>
          <t>average_price</t>
        </is>
      </c>
      <c r="B711" s="29" t="inlineStr">
        <is>
          <t>Medium priority</t>
        </is>
      </c>
      <c r="C711" s="29" t="inlineStr">
        <is>
          <t>average_price.csv</t>
        </is>
      </c>
      <c r="D711" s="29" t="inlineStr">
        <is>
          <t>715003462</t>
        </is>
      </c>
      <c r="E711" s="29" t="inlineStr">
        <is>
          <t>Бампер задній Rancher для BRP Can-Am Outlander G2 G2L</t>
        </is>
      </c>
      <c r="F711" s="35" t="n">
        <v>350</v>
      </c>
      <c r="G711" s="35" t="n">
        <v>16549</v>
      </c>
      <c r="H711" s="36" t="n">
        <v>2.11</v>
      </c>
      <c r="I711" s="37" t="n">
        <v>3.36</v>
      </c>
      <c r="J711" s="37" t="n">
        <v>1177.19</v>
      </c>
      <c r="K711" s="38" t="n">
        <v>0</v>
      </c>
      <c r="L711" s="37" t="n">
        <v>0</v>
      </c>
      <c r="M711" s="37" t="n">
        <v>0</v>
      </c>
      <c r="N711" s="38" t="n">
        <v>10.43</v>
      </c>
      <c r="O711" s="37" t="n">
        <v>189043.32</v>
      </c>
      <c r="P711" s="29" t="inlineStr">
        <is>
          <t>http://t1.gstatic.com/shopping?q=tbn:ANd9GcTh9yf9L_McvQ9z6j9PVCq030edpu1Yiu3PendBxL2ujZHvdQ16DkxEgbt2NBXco0vWWIzYjPg</t>
        </is>
      </c>
      <c r="Q711" s="29" t="inlineStr">
        <is>
          <t>Відповідає вимогам</t>
        </is>
      </c>
      <c r="R711" s="29" t="n"/>
      <c r="S711" s="29" t="inlineStr">
        <is>
          <t>грн17 017,00</t>
        </is>
      </c>
      <c r="T711" s="29" t="inlineStr">
        <is>
          <t>UAH</t>
        </is>
      </c>
      <c r="U711" s="43" t="inlineStr">
        <is>
          <t>PAUSE</t>
        </is>
      </c>
      <c r="V711" s="40">
        <f>IFERROR(L711/J711,0)</f>
        <v/>
      </c>
      <c r="W711" s="29" t="inlineStr">
        <is>
          <t>Pause the product to stop wasted spend.</t>
        </is>
      </c>
      <c r="X711" s="29" t="inlineStr">
        <is>
          <t>Cost of at least 450 with no more than 0 conversions.</t>
        </is>
      </c>
    </row>
    <row r="712">
      <c r="A712" s="29" t="inlineStr">
        <is>
          <t>average_price</t>
        </is>
      </c>
      <c r="B712" s="29" t="inlineStr">
        <is>
          <t>Medium priority</t>
        </is>
      </c>
      <c r="C712" s="29" t="inlineStr">
        <is>
          <t>average_price.csv</t>
        </is>
      </c>
      <c r="D712" s="29" t="inlineStr">
        <is>
          <t>710003100</t>
        </is>
      </c>
      <c r="E712" s="29" t="inlineStr">
        <is>
          <t>Панель приладів BRP Can-Am Outlander 400 500 650 800 2008-2014</t>
        </is>
      </c>
      <c r="F712" s="35" t="n">
        <v>3</v>
      </c>
      <c r="G712" s="35" t="n">
        <v>105</v>
      </c>
      <c r="H712" s="36" t="n">
        <v>2.86</v>
      </c>
      <c r="I712" s="37" t="n">
        <v>3.09</v>
      </c>
      <c r="J712" s="37" t="n">
        <v>9.27</v>
      </c>
      <c r="K712" s="38" t="n">
        <v>0</v>
      </c>
      <c r="L712" s="37" t="n">
        <v>0</v>
      </c>
      <c r="M712" s="37" t="n">
        <v>0</v>
      </c>
      <c r="N712" s="38" t="n">
        <v>0</v>
      </c>
      <c r="O712" s="37" t="n">
        <v>0</v>
      </c>
      <c r="P712" s="29" t="inlineStr">
        <is>
          <t>http://t1.gstatic.com/shopping?q=tbn:ANd9GcTZY5CDFFczgAWEgUOpMiuEUC68g8lZ00-gKL1rf3TPvPke9SzJ2nSuNZSRfBw-Yzdub55ttrg</t>
        </is>
      </c>
      <c r="Q712" s="29" t="inlineStr">
        <is>
          <t>Відповідає вимогам</t>
        </is>
      </c>
      <c r="R712" s="29" t="n"/>
      <c r="S712" s="29" t="inlineStr">
        <is>
          <t>грн27 300,00</t>
        </is>
      </c>
      <c r="T712" s="29" t="inlineStr">
        <is>
          <t>UAH</t>
        </is>
      </c>
      <c r="U712" s="39" t="inlineStr">
        <is>
          <t>WATCH</t>
        </is>
      </c>
      <c r="V712" s="40">
        <f>IFERROR(L712/J712,0)</f>
        <v/>
      </c>
      <c r="W712" s="29" t="inlineStr">
        <is>
          <t>Monitor performance and collect more data.</t>
        </is>
      </c>
      <c r="X712" s="29" t="inlineStr">
        <is>
          <t>Cost is below the 250 watch threshold.</t>
        </is>
      </c>
    </row>
    <row r="713">
      <c r="A713" s="29" t="inlineStr">
        <is>
          <t>average_price</t>
        </is>
      </c>
      <c r="B713" s="29" t="inlineStr">
        <is>
          <t>Medium priority</t>
        </is>
      </c>
      <c r="C713" s="29" t="inlineStr">
        <is>
          <t>average_price.csv</t>
        </is>
      </c>
      <c r="D713" s="29" t="inlineStr">
        <is>
          <t>705005781</t>
        </is>
      </c>
      <c r="E713" s="29" t="inlineStr">
        <is>
          <t>Крило переднє ліве BRP Can-Am Maverick 1000 2013-2018 (Yellow)</t>
        </is>
      </c>
      <c r="F713" s="35" t="n">
        <v>2</v>
      </c>
      <c r="G713" s="35" t="n">
        <v>95</v>
      </c>
      <c r="H713" s="36" t="n">
        <v>2.11</v>
      </c>
      <c r="I713" s="37" t="n">
        <v>4.5</v>
      </c>
      <c r="J713" s="37" t="n">
        <v>9</v>
      </c>
      <c r="K713" s="38" t="n">
        <v>0</v>
      </c>
      <c r="L713" s="37" t="n">
        <v>0</v>
      </c>
      <c r="M713" s="37" t="n">
        <v>0</v>
      </c>
      <c r="N713" s="38" t="n">
        <v>0</v>
      </c>
      <c r="O713" s="37" t="n">
        <v>0</v>
      </c>
      <c r="P713" s="29" t="inlineStr">
        <is>
          <t>http://t1.gstatic.com/shopping?q=tbn:ANd9GcQAkdWS3N2bEYwUoDhnZIq_6JXQ8dzsfSQUBW9Rj3ZFgOpcrsM6Ulf_6Slph5dwl1b8wPkemQo</t>
        </is>
      </c>
      <c r="Q713" s="29" t="inlineStr">
        <is>
          <t>Відповідає вимогам</t>
        </is>
      </c>
      <c r="R713" s="29" t="n"/>
      <c r="S713" s="29" t="inlineStr">
        <is>
          <t>грн28 301,00</t>
        </is>
      </c>
      <c r="T713" s="29" t="inlineStr">
        <is>
          <t>UAH</t>
        </is>
      </c>
      <c r="U713" s="39" t="inlineStr">
        <is>
          <t>WATCH</t>
        </is>
      </c>
      <c r="V713" s="40">
        <f>IFERROR(L713/J713,0)</f>
        <v/>
      </c>
      <c r="W713" s="29" t="inlineStr">
        <is>
          <t>Monitor performance and collect more data.</t>
        </is>
      </c>
      <c r="X713" s="29" t="inlineStr">
        <is>
          <t>Cost is below the 250 watch threshold.</t>
        </is>
      </c>
    </row>
    <row r="714">
      <c r="A714" s="29" t="inlineStr">
        <is>
          <t>average_price</t>
        </is>
      </c>
      <c r="B714" s="29" t="inlineStr">
        <is>
          <t>Medium priority</t>
        </is>
      </c>
      <c r="C714" s="29" t="inlineStr">
        <is>
          <t>average_price.csv</t>
        </is>
      </c>
      <c r="D714" s="29" t="inlineStr">
        <is>
          <t>705601776</t>
        </is>
      </c>
      <c r="E714" s="29" t="inlineStr">
        <is>
          <t>Головний задній гальмівний циліндр BRP Can-Am Outlander Renegade G2 G2L G2S</t>
        </is>
      </c>
      <c r="F714" s="35" t="n">
        <v>2</v>
      </c>
      <c r="G714" s="35" t="n">
        <v>276</v>
      </c>
      <c r="H714" s="36" t="n">
        <v>0.72</v>
      </c>
      <c r="I714" s="37" t="n">
        <v>7.02</v>
      </c>
      <c r="J714" s="37" t="n">
        <v>14.04</v>
      </c>
      <c r="K714" s="38" t="n">
        <v>0</v>
      </c>
      <c r="L714" s="37" t="n">
        <v>0</v>
      </c>
      <c r="M714" s="37" t="n">
        <v>0</v>
      </c>
      <c r="N714" s="38" t="n">
        <v>0</v>
      </c>
      <c r="O714" s="37" t="n">
        <v>0</v>
      </c>
      <c r="P714" s="29" t="inlineStr">
        <is>
          <t>http://t1.gstatic.com/shopping?q=tbn:ANd9GcT-XA2FdniN41nAHrL4OOTgBIcfdPI94UmAKjIJQdA49KSErQJj8Xt6sYSkBw-x-8hHlYXcDxFE</t>
        </is>
      </c>
      <c r="Q714" s="29" t="inlineStr">
        <is>
          <t>Відповідає вимогам</t>
        </is>
      </c>
      <c r="R714" s="29" t="n"/>
      <c r="S714" s="29" t="inlineStr">
        <is>
          <t>грн12 604,00</t>
        </is>
      </c>
      <c r="T714" s="29" t="inlineStr">
        <is>
          <t>UAH</t>
        </is>
      </c>
      <c r="U714" s="39" t="inlineStr">
        <is>
          <t>WATCH</t>
        </is>
      </c>
      <c r="V714" s="40">
        <f>IFERROR(L714/J714,0)</f>
        <v/>
      </c>
      <c r="W714" s="29" t="inlineStr">
        <is>
          <t>Monitor performance and collect more data.</t>
        </is>
      </c>
      <c r="X714" s="29" t="inlineStr">
        <is>
          <t>Cost is below the 250 watch threshold.</t>
        </is>
      </c>
    </row>
    <row r="715">
      <c r="A715" s="29" t="inlineStr">
        <is>
          <t>average_price</t>
        </is>
      </c>
      <c r="B715" s="29" t="inlineStr">
        <is>
          <t>Medium priority</t>
        </is>
      </c>
      <c r="C715" s="29" t="inlineStr">
        <is>
          <t>average_price.csv</t>
        </is>
      </c>
      <c r="D715" s="29" t="inlineStr">
        <is>
          <t>44350-hr3-a22</t>
        </is>
      </c>
      <c r="E715" s="29" t="inlineStr">
        <is>
          <t>Кулак передній зовнішній лівий Honda TRX 420 Rancher 2014-2016</t>
        </is>
      </c>
      <c r="F715" s="35" t="n">
        <v>0</v>
      </c>
      <c r="G715" s="35" t="n">
        <v>23</v>
      </c>
      <c r="H715" s="36" t="n">
        <v>0</v>
      </c>
      <c r="I715" s="37" t="n">
        <v>0</v>
      </c>
      <c r="J715" s="37" t="n">
        <v>0</v>
      </c>
      <c r="K715" s="38" t="n">
        <v>0</v>
      </c>
      <c r="L715" s="37" t="n">
        <v>0</v>
      </c>
      <c r="M715" s="37" t="n">
        <v>0</v>
      </c>
      <c r="N715" s="38" t="n">
        <v>0</v>
      </c>
      <c r="O715" s="37" t="n">
        <v>0</v>
      </c>
      <c r="P715" s="29" t="inlineStr">
        <is>
          <t>http://t2.gstatic.com/shopping?q=tbn:ANd9GcTL-TP0a_MERg2G40IV9nyyYxrYv8vJH0Kmx2L905ILdAVBNmN2gA7LwcKPhwiwgYDobN1GHQ</t>
        </is>
      </c>
      <c r="Q715" s="29" t="inlineStr">
        <is>
          <t>Відповідає вимогам</t>
        </is>
      </c>
      <c r="R715" s="29" t="n"/>
      <c r="S715" s="29" t="inlineStr">
        <is>
          <t>грн11 421,00</t>
        </is>
      </c>
      <c r="T715" s="29" t="inlineStr">
        <is>
          <t>UAH</t>
        </is>
      </c>
      <c r="U715" s="39" t="inlineStr">
        <is>
          <t>WATCH</t>
        </is>
      </c>
      <c r="V715" s="40">
        <f>IFERROR(L715/J715,0)</f>
        <v/>
      </c>
      <c r="W715" s="29" t="inlineStr">
        <is>
          <t>Monitor performance and collect more data.</t>
        </is>
      </c>
      <c r="X715" s="29" t="inlineStr">
        <is>
          <t>Cost is below the 250 watch threshold.</t>
        </is>
      </c>
    </row>
    <row r="716">
      <c r="A716" s="29" t="inlineStr">
        <is>
          <t>average_price</t>
        </is>
      </c>
      <c r="B716" s="29" t="inlineStr">
        <is>
          <t>Medium priority</t>
        </is>
      </c>
      <c r="C716" s="29" t="inlineStr">
        <is>
          <t>average_price.csv</t>
        </is>
      </c>
      <c r="D716" s="29" t="inlineStr">
        <is>
          <t>9awa-061600</t>
        </is>
      </c>
      <c r="E716" s="29" t="inlineStr">
        <is>
          <t>Амортизатор задній CFMoto CForce 800 1000</t>
        </is>
      </c>
      <c r="F716" s="35" t="n">
        <v>30</v>
      </c>
      <c r="G716" s="35" t="n">
        <v>2041</v>
      </c>
      <c r="H716" s="36" t="n">
        <v>1.47</v>
      </c>
      <c r="I716" s="37" t="n">
        <v>4.62</v>
      </c>
      <c r="J716" s="37" t="n">
        <v>138.55</v>
      </c>
      <c r="K716" s="38" t="n">
        <v>2</v>
      </c>
      <c r="L716" s="37" t="n">
        <v>3824</v>
      </c>
      <c r="M716" s="37" t="n">
        <v>69.28</v>
      </c>
      <c r="N716" s="38" t="n">
        <v>2.22</v>
      </c>
      <c r="O716" s="37" t="n">
        <v>4527.44</v>
      </c>
      <c r="P716" s="29" t="inlineStr">
        <is>
          <t>http://t2.gstatic.com/shopping?q=tbn:ANd9GcRdOKd6vTto3ZPnixUaZ6l4ShVtAqMJfRBWTn0TPDjI_zfMXmzJvRyDwL2E40NMO5BoQmHFnAmM8Q</t>
        </is>
      </c>
      <c r="Q716" s="29" t="inlineStr">
        <is>
          <t>Відповідає вимогам</t>
        </is>
      </c>
      <c r="R716" s="29" t="n"/>
      <c r="S716" s="29" t="inlineStr">
        <is>
          <t>грн19 383,00</t>
        </is>
      </c>
      <c r="T716" s="29" t="inlineStr">
        <is>
          <t>UAH</t>
        </is>
      </c>
      <c r="U716" s="39" t="inlineStr">
        <is>
          <t>WATCH</t>
        </is>
      </c>
      <c r="V716" s="40">
        <f>IFERROR(L716/J716,0)</f>
        <v/>
      </c>
      <c r="W716" s="29" t="inlineStr">
        <is>
          <t>Monitor performance and collect more data.</t>
        </is>
      </c>
      <c r="X716" s="29" t="inlineStr">
        <is>
          <t>Cost is below the 250 watch threshold.</t>
        </is>
      </c>
    </row>
    <row r="717">
      <c r="A717" s="29" t="inlineStr">
        <is>
          <t>average_price</t>
        </is>
      </c>
      <c r="B717" s="29" t="inlineStr">
        <is>
          <t>Medium priority</t>
        </is>
      </c>
      <c r="C717" s="29" t="inlineStr">
        <is>
          <t>average_price.csv</t>
        </is>
      </c>
      <c r="D717" s="29" t="inlineStr">
        <is>
          <t>5km-16611-10-00</t>
        </is>
      </c>
      <c r="E717" s="29" t="inlineStr">
        <is>
          <t>Корпус зчеплення Yamaha Grizzly Rhino 660</t>
        </is>
      </c>
      <c r="F717" s="35" t="n">
        <v>0</v>
      </c>
      <c r="G717" s="35" t="n">
        <v>242</v>
      </c>
      <c r="H717" s="36" t="n">
        <v>0</v>
      </c>
      <c r="I717" s="37" t="n">
        <v>0</v>
      </c>
      <c r="J717" s="37" t="n">
        <v>0</v>
      </c>
      <c r="K717" s="38" t="n">
        <v>0</v>
      </c>
      <c r="L717" s="37" t="n">
        <v>0</v>
      </c>
      <c r="M717" s="37" t="n">
        <v>0</v>
      </c>
      <c r="N717" s="38" t="n">
        <v>0</v>
      </c>
      <c r="O717" s="37" t="n">
        <v>0</v>
      </c>
      <c r="P717" s="29" t="inlineStr">
        <is>
          <t>http://t2.gstatic.com/shopping?q=tbn:ANd9GcQS_ndZaTf9NmgfgzzklzwA-t6bEpM6wH-G3EkCGjWrTrviUMT8JDHrUYDDlZCgnEs6Ontr_A</t>
        </is>
      </c>
      <c r="Q717" s="29" t="inlineStr">
        <is>
          <t>Відповідає вимогам</t>
        </is>
      </c>
      <c r="R717" s="29" t="n"/>
      <c r="S717" s="29" t="inlineStr">
        <is>
          <t>грн24 161,00</t>
        </is>
      </c>
      <c r="T717" s="29" t="inlineStr">
        <is>
          <t>UAH</t>
        </is>
      </c>
      <c r="U717" s="39" t="inlineStr">
        <is>
          <t>WATCH</t>
        </is>
      </c>
      <c r="V717" s="40">
        <f>IFERROR(L717/J717,0)</f>
        <v/>
      </c>
      <c r="W717" s="29" t="inlineStr">
        <is>
          <t>Monitor performance and collect more data.</t>
        </is>
      </c>
      <c r="X717" s="29" t="inlineStr">
        <is>
          <t>Cost is below the 250 watch threshold.</t>
        </is>
      </c>
    </row>
    <row r="718">
      <c r="A718" s="29" t="inlineStr">
        <is>
          <t>average_price</t>
        </is>
      </c>
      <c r="B718" s="29" t="inlineStr">
        <is>
          <t>Medium priority</t>
        </is>
      </c>
      <c r="C718" s="29" t="inlineStr">
        <is>
          <t>average_price.csv</t>
        </is>
      </c>
      <c r="D718" s="29" t="inlineStr">
        <is>
          <t>715001791</t>
        </is>
      </c>
      <c r="E718" s="29" t="inlineStr">
        <is>
          <t>Крило переднє праве BRP Can-Am Outlander G2 570 650 850 1000 (Yellow)</t>
        </is>
      </c>
      <c r="F718" s="35" t="n">
        <v>4</v>
      </c>
      <c r="G718" s="35" t="n">
        <v>247</v>
      </c>
      <c r="H718" s="36" t="n">
        <v>1.62</v>
      </c>
      <c r="I718" s="37" t="n">
        <v>9.779999999999999</v>
      </c>
      <c r="J718" s="37" t="n">
        <v>39.13</v>
      </c>
      <c r="K718" s="38" t="n">
        <v>0</v>
      </c>
      <c r="L718" s="37" t="n">
        <v>0</v>
      </c>
      <c r="M718" s="37" t="n">
        <v>0</v>
      </c>
      <c r="N718" s="38" t="n">
        <v>0</v>
      </c>
      <c r="O718" s="37" t="n">
        <v>0</v>
      </c>
      <c r="P718" s="29" t="inlineStr">
        <is>
          <t>http://t1.gstatic.com/shopping?q=tbn:ANd9GcS2cd1PNkZ9YDjjk95ichu5FYz_dzgh1obPqR6ORFIPI5D6fk3-wCDFyRMWpYZQa13-j6A32lw</t>
        </is>
      </c>
      <c r="Q718" s="29" t="inlineStr">
        <is>
          <t>Відповідає вимогам</t>
        </is>
      </c>
      <c r="R718" s="29" t="n"/>
      <c r="S718" s="29" t="inlineStr">
        <is>
          <t>грн11 967,00</t>
        </is>
      </c>
      <c r="T718" s="29" t="inlineStr">
        <is>
          <t>UAH</t>
        </is>
      </c>
      <c r="U718" s="39" t="inlineStr">
        <is>
          <t>WATCH</t>
        </is>
      </c>
      <c r="V718" s="40">
        <f>IFERROR(L718/J718,0)</f>
        <v/>
      </c>
      <c r="W718" s="29" t="inlineStr">
        <is>
          <t>Monitor performance and collect more data.</t>
        </is>
      </c>
      <c r="X718" s="29" t="inlineStr">
        <is>
          <t>Cost is below the 250 watch threshold.</t>
        </is>
      </c>
    </row>
    <row r="719">
      <c r="A719" s="29" t="inlineStr">
        <is>
          <t>average_price</t>
        </is>
      </c>
      <c r="B719" s="29" t="inlineStr">
        <is>
          <t>Medium priority</t>
        </is>
      </c>
      <c r="C719" s="29" t="inlineStr">
        <is>
          <t>average_price.csv</t>
        </is>
      </c>
      <c r="D719" s="29" t="inlineStr">
        <is>
          <t>705501403</t>
        </is>
      </c>
      <c r="E719" s="29" t="inlineStr">
        <is>
          <t>Планетарка заднього редуктора BRP Can-Am Outlander Renegade (11-15), Commander 800 1000 (12) (36T)</t>
        </is>
      </c>
      <c r="F719" s="35" t="n">
        <v>0</v>
      </c>
      <c r="G719" s="35" t="n">
        <v>41</v>
      </c>
      <c r="H719" s="36" t="n">
        <v>0</v>
      </c>
      <c r="I719" s="37" t="n">
        <v>0</v>
      </c>
      <c r="J719" s="37" t="n">
        <v>0</v>
      </c>
      <c r="K719" s="38" t="n">
        <v>0</v>
      </c>
      <c r="L719" s="37" t="n">
        <v>0</v>
      </c>
      <c r="M719" s="37" t="n">
        <v>0</v>
      </c>
      <c r="N719" s="38" t="n">
        <v>0</v>
      </c>
      <c r="O719" s="37" t="n">
        <v>0</v>
      </c>
      <c r="P719" s="29" t="inlineStr">
        <is>
          <t>http://t2.gstatic.com/shopping?q=tbn:ANd9GcRMgarrgaSlrGrVJpEgSqHUCGcX-aSP7s-dZbIbApBq_DndS3YIczCDULxs9USWmvTFpoGOGBA4</t>
        </is>
      </c>
      <c r="Q719" s="29" t="inlineStr">
        <is>
          <t>Відповідає вимогам</t>
        </is>
      </c>
      <c r="R719" s="29" t="n"/>
      <c r="S719" s="29" t="inlineStr">
        <is>
          <t>грн12 058,00</t>
        </is>
      </c>
      <c r="T719" s="29" t="inlineStr">
        <is>
          <t>UAH</t>
        </is>
      </c>
      <c r="U719" s="39" t="inlineStr">
        <is>
          <t>WATCH</t>
        </is>
      </c>
      <c r="V719" s="40">
        <f>IFERROR(L719/J719,0)</f>
        <v/>
      </c>
      <c r="W719" s="29" t="inlineStr">
        <is>
          <t>Monitor performance and collect more data.</t>
        </is>
      </c>
      <c r="X719" s="29" t="inlineStr">
        <is>
          <t>Cost is below the 250 watch threshold.</t>
        </is>
      </c>
    </row>
    <row r="720">
      <c r="A720" s="29" t="inlineStr">
        <is>
          <t>average_price</t>
        </is>
      </c>
      <c r="B720" s="29" t="inlineStr">
        <is>
          <t>Medium priority</t>
        </is>
      </c>
      <c r="C720" s="29" t="inlineStr">
        <is>
          <t>average_price.csv</t>
        </is>
      </c>
      <c r="D720" s="29" t="inlineStr">
        <is>
          <t>705403307</t>
        </is>
      </c>
      <c r="E720" s="29" t="inlineStr">
        <is>
          <t>Поворотний кулак лівий BRP Can-Am Outlander Renegade G2 G2L G2S</t>
        </is>
      </c>
      <c r="F720" s="35" t="n">
        <v>2</v>
      </c>
      <c r="G720" s="35" t="n">
        <v>25</v>
      </c>
      <c r="H720" s="36" t="n">
        <v>8</v>
      </c>
      <c r="I720" s="37" t="n">
        <v>1.37</v>
      </c>
      <c r="J720" s="37" t="n">
        <v>2.74</v>
      </c>
      <c r="K720" s="38" t="n">
        <v>0</v>
      </c>
      <c r="L720" s="37" t="n">
        <v>0</v>
      </c>
      <c r="M720" s="37" t="n">
        <v>0</v>
      </c>
      <c r="N720" s="38" t="n">
        <v>0</v>
      </c>
      <c r="O720" s="37" t="n">
        <v>0</v>
      </c>
      <c r="P720" s="29" t="inlineStr">
        <is>
          <t>http://t0.gstatic.com/shopping?q=tbn:ANd9GcSekl7cMjtmwEXynPY0iRpdXLxvncWDpdVyYXQTZuyEDLIReUPC-uUq0zn-5rE</t>
        </is>
      </c>
      <c r="Q720" s="29" t="inlineStr">
        <is>
          <t>Відповідає вимогам</t>
        </is>
      </c>
      <c r="R720" s="29" t="n"/>
      <c r="S720" s="29" t="inlineStr">
        <is>
          <t>грн10 238,00</t>
        </is>
      </c>
      <c r="T720" s="29" t="inlineStr">
        <is>
          <t>UAH</t>
        </is>
      </c>
      <c r="U720" s="39" t="inlineStr">
        <is>
          <t>WATCH</t>
        </is>
      </c>
      <c r="V720" s="40">
        <f>IFERROR(L720/J720,0)</f>
        <v/>
      </c>
      <c r="W720" s="29" t="inlineStr">
        <is>
          <t>Monitor performance and collect more data.</t>
        </is>
      </c>
      <c r="X720" s="29" t="inlineStr">
        <is>
          <t>Cost is below the 250 watch threshold.</t>
        </is>
      </c>
    </row>
    <row r="721">
      <c r="A721" s="29" t="inlineStr">
        <is>
          <t>average_price</t>
        </is>
      </c>
      <c r="B721" s="29" t="inlineStr">
        <is>
          <t>Medium priority</t>
        </is>
      </c>
      <c r="C721" s="29" t="inlineStr">
        <is>
          <t>average_price.csv</t>
        </is>
      </c>
      <c r="D721" s="29" t="inlineStr">
        <is>
          <t>715002973</t>
        </is>
      </c>
      <c r="E721" s="29" t="inlineStr">
        <is>
          <t>Розширювачі арок BRP Can-Am Maverick X3</t>
        </is>
      </c>
      <c r="F721" s="35" t="n">
        <v>6</v>
      </c>
      <c r="G721" s="35" t="n">
        <v>198</v>
      </c>
      <c r="H721" s="36" t="n">
        <v>3.03</v>
      </c>
      <c r="I721" s="37" t="n">
        <v>11.09</v>
      </c>
      <c r="J721" s="37" t="n">
        <v>66.51000000000001</v>
      </c>
      <c r="K721" s="38" t="n">
        <v>0</v>
      </c>
      <c r="L721" s="37" t="n">
        <v>0</v>
      </c>
      <c r="M721" s="37" t="n">
        <v>0</v>
      </c>
      <c r="N721" s="38" t="n">
        <v>0</v>
      </c>
      <c r="O721" s="37" t="n">
        <v>0</v>
      </c>
      <c r="P721" s="29" t="inlineStr">
        <is>
          <t>http://t1.gstatic.com/shopping?q=tbn:ANd9GcShHBueB9GPi4UVC4HGgH6NhZV7DYUBPy5MQuJWXJMIt7msWW8YvOQ1KxV5cDhtYENU9J3j9Eh_</t>
        </is>
      </c>
      <c r="Q721" s="29" t="inlineStr">
        <is>
          <t>Відповідає вимогам</t>
        </is>
      </c>
      <c r="R721" s="29" t="n"/>
      <c r="S721" s="29" t="inlineStr">
        <is>
          <t>грн15 652,00</t>
        </is>
      </c>
      <c r="T721" s="29" t="inlineStr">
        <is>
          <t>UAH</t>
        </is>
      </c>
      <c r="U721" s="39" t="inlineStr">
        <is>
          <t>WATCH</t>
        </is>
      </c>
      <c r="V721" s="40">
        <f>IFERROR(L721/J721,0)</f>
        <v/>
      </c>
      <c r="W721" s="29" t="inlineStr">
        <is>
          <t>Monitor performance and collect more data.</t>
        </is>
      </c>
      <c r="X721" s="29" t="inlineStr">
        <is>
          <t>Cost is below the 250 watch threshold.</t>
        </is>
      </c>
    </row>
    <row r="722">
      <c r="A722" s="29" t="inlineStr">
        <is>
          <t>average_price</t>
        </is>
      </c>
      <c r="B722" s="29" t="inlineStr">
        <is>
          <t>Medium priority</t>
        </is>
      </c>
      <c r="C722" s="29" t="inlineStr">
        <is>
          <t>average_price.csv</t>
        </is>
      </c>
      <c r="D722" s="29" t="inlineStr">
        <is>
          <t>420212286</t>
        </is>
      </c>
      <c r="E722" s="29" t="inlineStr">
        <is>
          <t>Кришка варіатора зовнішня BRP Can-Am Maverick 1000 (13-18), Commander 1000 (18-20)</t>
        </is>
      </c>
      <c r="F722" s="35" t="n">
        <v>0</v>
      </c>
      <c r="G722" s="35" t="n">
        <v>151</v>
      </c>
      <c r="H722" s="36" t="n">
        <v>0</v>
      </c>
      <c r="I722" s="37" t="n">
        <v>0</v>
      </c>
      <c r="J722" s="37" t="n">
        <v>0</v>
      </c>
      <c r="K722" s="38" t="n">
        <v>0</v>
      </c>
      <c r="L722" s="37" t="n">
        <v>0</v>
      </c>
      <c r="M722" s="37" t="n">
        <v>0</v>
      </c>
      <c r="N722" s="38" t="n">
        <v>0</v>
      </c>
      <c r="O722" s="37" t="n">
        <v>0</v>
      </c>
      <c r="P722" s="29" t="inlineStr">
        <is>
          <t>http://t0.gstatic.com/shopping?q=tbn:ANd9GcT4WdfdPBNg6kP0_TSbMRRqJbC6tjW9WfVbMdUsiBu4DpeCtQGUoGXIuyotQicd-KIIOIubsw</t>
        </is>
      </c>
      <c r="Q722" s="29" t="inlineStr">
        <is>
          <t>Відповідає вимогам</t>
        </is>
      </c>
      <c r="R722" s="29" t="n"/>
      <c r="S722" s="29" t="inlineStr">
        <is>
          <t>грн16 426,00</t>
        </is>
      </c>
      <c r="T722" s="29" t="inlineStr">
        <is>
          <t>UAH</t>
        </is>
      </c>
      <c r="U722" s="39" t="inlineStr">
        <is>
          <t>WATCH</t>
        </is>
      </c>
      <c r="V722" s="40">
        <f>IFERROR(L722/J722,0)</f>
        <v/>
      </c>
      <c r="W722" s="29" t="inlineStr">
        <is>
          <t>Monitor performance and collect more data.</t>
        </is>
      </c>
      <c r="X722" s="29" t="inlineStr">
        <is>
          <t>Cost is below the 250 watch threshold.</t>
        </is>
      </c>
    </row>
    <row r="723">
      <c r="A723" s="29" t="inlineStr">
        <is>
          <t>average_price</t>
        </is>
      </c>
      <c r="B723" s="29" t="inlineStr">
        <is>
          <t>Medium priority</t>
        </is>
      </c>
      <c r="C723" s="29" t="inlineStr">
        <is>
          <t>average_price.csv</t>
        </is>
      </c>
      <c r="D723" s="29" t="inlineStr">
        <is>
          <t>715009218</t>
        </is>
      </c>
      <c r="E723" s="29" t="inlineStr">
        <is>
          <t>Багажне відділення з кріпленням електронних пристроїв BRP Can-Am Outlander G3</t>
        </is>
      </c>
      <c r="F723" s="35" t="n">
        <v>9</v>
      </c>
      <c r="G723" s="35" t="n">
        <v>523</v>
      </c>
      <c r="H723" s="36" t="n">
        <v>1.72</v>
      </c>
      <c r="I723" s="37" t="n">
        <v>12.98</v>
      </c>
      <c r="J723" s="37" t="n">
        <v>116.83</v>
      </c>
      <c r="K723" s="38" t="n">
        <v>0</v>
      </c>
      <c r="L723" s="37" t="n">
        <v>0</v>
      </c>
      <c r="M723" s="37" t="n">
        <v>0</v>
      </c>
      <c r="N723" s="38" t="n">
        <v>0</v>
      </c>
      <c r="O723" s="37" t="n">
        <v>0</v>
      </c>
      <c r="P723" s="29" t="inlineStr">
        <is>
          <t>http://t3.gstatic.com/shopping?q=tbn:ANd9GcReIXL57alneWS402YFqgqPuWyFaXbD-pMFTBmhGCsEebm4ckX_ej65jiNXHeLUcfOMDeLf1bg</t>
        </is>
      </c>
      <c r="Q723" s="29" t="inlineStr">
        <is>
          <t>Відповідає вимогам</t>
        </is>
      </c>
      <c r="R723" s="29" t="n"/>
      <c r="S723" s="29" t="inlineStr">
        <is>
          <t>грн11 330,00</t>
        </is>
      </c>
      <c r="T723" s="29" t="inlineStr">
        <is>
          <t>UAH</t>
        </is>
      </c>
      <c r="U723" s="39" t="inlineStr">
        <is>
          <t>WATCH</t>
        </is>
      </c>
      <c r="V723" s="40">
        <f>IFERROR(L723/J723,0)</f>
        <v/>
      </c>
      <c r="W723" s="29" t="inlineStr">
        <is>
          <t>Monitor performance and collect more data.</t>
        </is>
      </c>
      <c r="X723" s="29" t="inlineStr">
        <is>
          <t>Cost is below the 250 watch threshold.</t>
        </is>
      </c>
    </row>
    <row r="724">
      <c r="A724" s="29" t="inlineStr">
        <is>
          <t>average_price</t>
        </is>
      </c>
      <c r="B724" s="29" t="inlineStr">
        <is>
          <t>Medium priority</t>
        </is>
      </c>
      <c r="C724" s="29" t="inlineStr">
        <is>
          <t>average_price.csv</t>
        </is>
      </c>
      <c r="D724" s="29" t="inlineStr">
        <is>
          <t>9290780401</t>
        </is>
      </c>
      <c r="E724" s="29" t="inlineStr">
        <is>
          <t>Шолом BRP Can-Am Pura Fade White (S)</t>
        </is>
      </c>
      <c r="F724" s="35" t="n">
        <v>0</v>
      </c>
      <c r="G724" s="35" t="n">
        <v>41</v>
      </c>
      <c r="H724" s="36" t="n">
        <v>0</v>
      </c>
      <c r="I724" s="37" t="n">
        <v>0</v>
      </c>
      <c r="J724" s="37" t="n">
        <v>0</v>
      </c>
      <c r="K724" s="38" t="n">
        <v>0</v>
      </c>
      <c r="L724" s="37" t="n">
        <v>0</v>
      </c>
      <c r="M724" s="37" t="n">
        <v>0</v>
      </c>
      <c r="N724" s="38" t="n">
        <v>0</v>
      </c>
      <c r="O724" s="37" t="n">
        <v>0</v>
      </c>
      <c r="P724" s="29" t="inlineStr">
        <is>
          <t>http://t2.gstatic.com/shopping?q=tbn:ANd9GcT-ufQlnfXz0mDatseD7Y83QvJw41PDeaQswUCRh4f-i0AqyQcWogIxFON9dlS917oyjBiknrtx</t>
        </is>
      </c>
      <c r="Q724" s="29" t="inlineStr">
        <is>
          <t>Відповідає вимогам</t>
        </is>
      </c>
      <c r="R724" s="29" t="n"/>
      <c r="S724" s="29" t="inlineStr">
        <is>
          <t>грн14 833,00</t>
        </is>
      </c>
      <c r="T724" s="29" t="inlineStr">
        <is>
          <t>UAH</t>
        </is>
      </c>
      <c r="U724" s="39" t="inlineStr">
        <is>
          <t>WATCH</t>
        </is>
      </c>
      <c r="V724" s="40">
        <f>IFERROR(L724/J724,0)</f>
        <v/>
      </c>
      <c r="W724" s="29" t="inlineStr">
        <is>
          <t>Monitor performance and collect more data.</t>
        </is>
      </c>
      <c r="X724" s="29" t="inlineStr">
        <is>
          <t>Cost is below the 250 watch threshold.</t>
        </is>
      </c>
    </row>
    <row r="725">
      <c r="A725" s="29" t="inlineStr">
        <is>
          <t>average_price</t>
        </is>
      </c>
      <c r="B725" s="29" t="inlineStr">
        <is>
          <t>Medium priority</t>
        </is>
      </c>
      <c r="C725" s="29" t="inlineStr">
        <is>
          <t>average_price.csv</t>
        </is>
      </c>
      <c r="D725" s="29" t="inlineStr">
        <is>
          <t>420248682</t>
        </is>
      </c>
      <c r="E725" s="29" t="inlineStr">
        <is>
          <t>Грузики варіатора BRP Can-Am Outlander Renegade 1000 2016+</t>
        </is>
      </c>
      <c r="F725" s="35" t="n">
        <v>1</v>
      </c>
      <c r="G725" s="35" t="n">
        <v>49</v>
      </c>
      <c r="H725" s="36" t="n">
        <v>2.04</v>
      </c>
      <c r="I725" s="37" t="n">
        <v>4.6</v>
      </c>
      <c r="J725" s="37" t="n">
        <v>4.6</v>
      </c>
      <c r="K725" s="38" t="n">
        <v>0</v>
      </c>
      <c r="L725" s="37" t="n">
        <v>0</v>
      </c>
      <c r="M725" s="37" t="n">
        <v>0</v>
      </c>
      <c r="N725" s="38" t="n">
        <v>0</v>
      </c>
      <c r="O725" s="37" t="n">
        <v>0</v>
      </c>
      <c r="P725" s="29" t="inlineStr">
        <is>
          <t>http://t1.gstatic.com/shopping?q=tbn:ANd9GcSQybNe5y_m5rMMvjF667kZpZVJZSKiJ7u51yI-F14oIu54ns99W_RM_zjoEts</t>
        </is>
      </c>
      <c r="Q725" s="29" t="inlineStr">
        <is>
          <t>Відповідає вимогам</t>
        </is>
      </c>
      <c r="R725" s="29" t="n"/>
      <c r="S725" s="29" t="inlineStr">
        <is>
          <t>грн10 238,00</t>
        </is>
      </c>
      <c r="T725" s="29" t="inlineStr">
        <is>
          <t>UAH</t>
        </is>
      </c>
      <c r="U725" s="39" t="inlineStr">
        <is>
          <t>WATCH</t>
        </is>
      </c>
      <c r="V725" s="40">
        <f>IFERROR(L725/J725,0)</f>
        <v/>
      </c>
      <c r="W725" s="29" t="inlineStr">
        <is>
          <t>Monitor performance and collect more data.</t>
        </is>
      </c>
      <c r="X725" s="29" t="inlineStr">
        <is>
          <t>Cost is below the 250 watch threshold.</t>
        </is>
      </c>
    </row>
    <row r="726">
      <c r="A726" s="29" t="inlineStr">
        <is>
          <t>average_price</t>
        </is>
      </c>
      <c r="B726" s="29" t="inlineStr">
        <is>
          <t>Medium priority</t>
        </is>
      </c>
      <c r="C726" s="29" t="inlineStr">
        <is>
          <t>average_price.csv</t>
        </is>
      </c>
      <c r="D726" s="29" t="inlineStr">
        <is>
          <t>705017373</t>
        </is>
      </c>
      <c r="E726" s="29" t="inlineStr">
        <is>
          <t>Бампер передній BRP Can-Am Outlander XMR G2 (Black)</t>
        </is>
      </c>
      <c r="F726" s="35" t="n">
        <v>190</v>
      </c>
      <c r="G726" s="35" t="n">
        <v>4744</v>
      </c>
      <c r="H726" s="36" t="n">
        <v>4.01</v>
      </c>
      <c r="I726" s="37" t="n">
        <v>2.36</v>
      </c>
      <c r="J726" s="37" t="n">
        <v>448.31</v>
      </c>
      <c r="K726" s="38" t="n">
        <v>0</v>
      </c>
      <c r="L726" s="37" t="n">
        <v>0</v>
      </c>
      <c r="M726" s="37" t="n">
        <v>0</v>
      </c>
      <c r="N726" s="38" t="n">
        <v>10.11</v>
      </c>
      <c r="O726" s="37" t="n">
        <v>160050.88</v>
      </c>
      <c r="P726" s="29" t="inlineStr">
        <is>
          <t>http://t3.gstatic.com/shopping?q=tbn:ANd9GcSt_dJhd1vcEfixFHyZ7lfVmHqF3H4Dt1OHRzgmTE_AnMZr1Ee2XpnwTLc1Vq4D4-TcsPzVwa8</t>
        </is>
      </c>
      <c r="Q726" s="29" t="inlineStr">
        <is>
          <t>Відповідає вимогам</t>
        </is>
      </c>
      <c r="R726" s="29" t="n"/>
      <c r="S726" s="29" t="inlineStr">
        <is>
          <t>грн15 880,00</t>
        </is>
      </c>
      <c r="T726" s="29" t="inlineStr">
        <is>
          <t>UAH</t>
        </is>
      </c>
      <c r="U726" s="39" t="inlineStr">
        <is>
          <t>WATCH</t>
        </is>
      </c>
      <c r="V726" s="40">
        <f>IFERROR(L726/J726,0)</f>
        <v/>
      </c>
      <c r="W726" s="29" t="inlineStr">
        <is>
          <t>Monitor performance and collect more data.</t>
        </is>
      </c>
      <c r="X726" s="29" t="inlineStr">
        <is>
          <t>Performance is below the scale and keep thresholds.</t>
        </is>
      </c>
    </row>
    <row r="727">
      <c r="A727" s="29" t="inlineStr">
        <is>
          <t>average_price</t>
        </is>
      </c>
      <c r="B727" s="29" t="inlineStr">
        <is>
          <t>Medium priority</t>
        </is>
      </c>
      <c r="C727" s="29" t="inlineStr">
        <is>
          <t>average_price.csv</t>
        </is>
      </c>
      <c r="D727" s="29" t="inlineStr">
        <is>
          <t>710010573</t>
        </is>
      </c>
      <c r="E727" s="29" t="inlineStr">
        <is>
          <t>Блок перемикачів на руль правий BRP Can-Am Outlander 700 850 1000, Renegade 650 1000 (23+) (Engine Visco Lock)</t>
        </is>
      </c>
      <c r="F727" s="35" t="n">
        <v>5</v>
      </c>
      <c r="G727" s="35" t="n">
        <v>344</v>
      </c>
      <c r="H727" s="36" t="n">
        <v>1.45</v>
      </c>
      <c r="I727" s="37" t="n">
        <v>10.29</v>
      </c>
      <c r="J727" s="37" t="n">
        <v>51.46</v>
      </c>
      <c r="K727" s="38" t="n">
        <v>0</v>
      </c>
      <c r="L727" s="37" t="n">
        <v>0</v>
      </c>
      <c r="M727" s="37" t="n">
        <v>0</v>
      </c>
      <c r="N727" s="38" t="n">
        <v>0</v>
      </c>
      <c r="O727" s="37" t="n">
        <v>0</v>
      </c>
      <c r="P727" s="29" t="inlineStr">
        <is>
          <t>http://t3.gstatic.com/shopping?q=tbn:ANd9GcRCVLnhClHPI2sSUSCcYAWC5xAPcKEznAWtop9wvUQVufBdZgB1bZumO-yjli3ShwD69Bnf-pA</t>
        </is>
      </c>
      <c r="Q727" s="29" t="inlineStr">
        <is>
          <t>Відповідає вимогам</t>
        </is>
      </c>
      <c r="R727" s="29" t="n"/>
      <c r="S727" s="29" t="inlineStr">
        <is>
          <t>грн16 426,00</t>
        </is>
      </c>
      <c r="T727" s="29" t="inlineStr">
        <is>
          <t>UAH</t>
        </is>
      </c>
      <c r="U727" s="39" t="inlineStr">
        <is>
          <t>WATCH</t>
        </is>
      </c>
      <c r="V727" s="40">
        <f>IFERROR(L727/J727,0)</f>
        <v/>
      </c>
      <c r="W727" s="29" t="inlineStr">
        <is>
          <t>Monitor performance and collect more data.</t>
        </is>
      </c>
      <c r="X727" s="29" t="inlineStr">
        <is>
          <t>Cost is below the 250 watch threshold.</t>
        </is>
      </c>
    </row>
    <row r="728">
      <c r="A728" s="29" t="inlineStr">
        <is>
          <t>average_price</t>
        </is>
      </c>
      <c r="B728" s="29" t="inlineStr">
        <is>
          <t>Medium priority</t>
        </is>
      </c>
      <c r="C728" s="29" t="inlineStr">
        <is>
          <t>average_price.csv</t>
        </is>
      </c>
      <c r="D728" s="29" t="inlineStr">
        <is>
          <t>ab8-po-8-329</t>
        </is>
      </c>
      <c r="E728" s="29" t="inlineStr">
        <is>
          <t>Посилена піввісь задня Polaris Sportsman 400 450 500 570 700 800, Hawkeye 400</t>
        </is>
      </c>
      <c r="F728" s="35" t="n">
        <v>6</v>
      </c>
      <c r="G728" s="35" t="n">
        <v>167</v>
      </c>
      <c r="H728" s="36" t="n">
        <v>3.59</v>
      </c>
      <c r="I728" s="37" t="n">
        <v>7.12</v>
      </c>
      <c r="J728" s="37" t="n">
        <v>42.74</v>
      </c>
      <c r="K728" s="38" t="n">
        <v>0</v>
      </c>
      <c r="L728" s="37" t="n">
        <v>0</v>
      </c>
      <c r="M728" s="37" t="n">
        <v>0</v>
      </c>
      <c r="N728" s="38" t="n">
        <v>0</v>
      </c>
      <c r="O728" s="37" t="n">
        <v>0</v>
      </c>
      <c r="P728" s="29" t="inlineStr">
        <is>
          <t>http://t3.gstatic.com/shopping?q=tbn:ANd9GcQaH5nj5uVGeaFxcZluUKvkuhgabowqgzWq0smHkwCirFe4sWx73yU-0frp_9AwPTyASkO0XMA7</t>
        </is>
      </c>
      <c r="Q728" s="29" t="inlineStr">
        <is>
          <t>Відповідає вимогам</t>
        </is>
      </c>
      <c r="R728" s="29" t="n"/>
      <c r="S728" s="29" t="inlineStr">
        <is>
          <t>грн11 694,00</t>
        </is>
      </c>
      <c r="T728" s="29" t="inlineStr">
        <is>
          <t>UAH</t>
        </is>
      </c>
      <c r="U728" s="39" t="inlineStr">
        <is>
          <t>WATCH</t>
        </is>
      </c>
      <c r="V728" s="40">
        <f>IFERROR(L728/J728,0)</f>
        <v/>
      </c>
      <c r="W728" s="29" t="inlineStr">
        <is>
          <t>Monitor performance and collect more data.</t>
        </is>
      </c>
      <c r="X728" s="29" t="inlineStr">
        <is>
          <t>Cost is below the 250 watch threshold.</t>
        </is>
      </c>
    </row>
    <row r="729">
      <c r="A729" s="29" t="inlineStr">
        <is>
          <t>average_price</t>
        </is>
      </c>
      <c r="B729" s="29" t="inlineStr">
        <is>
          <t>Medium priority</t>
        </is>
      </c>
      <c r="C729" s="29" t="inlineStr">
        <is>
          <t>average_price.csv</t>
        </is>
      </c>
      <c r="D729" s="29" t="inlineStr">
        <is>
          <t>715008794</t>
        </is>
      </c>
      <c r="E729" s="29" t="inlineStr">
        <is>
          <t>Ручки пасажира з підігрівом BRP Can-Am Outlander G1 G2 G2L</t>
        </is>
      </c>
      <c r="F729" s="35" t="n">
        <v>6</v>
      </c>
      <c r="G729" s="35" t="n">
        <v>731</v>
      </c>
      <c r="H729" s="36" t="n">
        <v>0.82</v>
      </c>
      <c r="I729" s="37" t="n">
        <v>30.63</v>
      </c>
      <c r="J729" s="37" t="n">
        <v>183.76</v>
      </c>
      <c r="K729" s="38" t="n">
        <v>1</v>
      </c>
      <c r="L729" s="37" t="n">
        <v>10147</v>
      </c>
      <c r="M729" s="37" t="n">
        <v>183.76</v>
      </c>
      <c r="N729" s="38" t="n">
        <v>1.57</v>
      </c>
      <c r="O729" s="37" t="n">
        <v>15945.32</v>
      </c>
      <c r="P729" s="29" t="inlineStr">
        <is>
          <t>http://t0.gstatic.com/shopping?q=tbn:ANd9GcQzARYI20N88poR9TGAJRhvVKIzWfVHhAAbAxw9edO4tBV5D-TARXJ-QPrHOw</t>
        </is>
      </c>
      <c r="Q729" s="29" t="inlineStr">
        <is>
          <t>Відповідає вимогам</t>
        </is>
      </c>
      <c r="R729" s="29" t="n"/>
      <c r="S729" s="29" t="inlineStr">
        <is>
          <t>грн15 652,00</t>
        </is>
      </c>
      <c r="T729" s="29" t="inlineStr">
        <is>
          <t>UAH</t>
        </is>
      </c>
      <c r="U729" s="39" t="inlineStr">
        <is>
          <t>WATCH</t>
        </is>
      </c>
      <c r="V729" s="40">
        <f>IFERROR(L729/J729,0)</f>
        <v/>
      </c>
      <c r="W729" s="29" t="inlineStr">
        <is>
          <t>Monitor performance and collect more data.</t>
        </is>
      </c>
      <c r="X729" s="29" t="inlineStr">
        <is>
          <t>Cost is below the 250 watch threshold.</t>
        </is>
      </c>
    </row>
    <row r="730">
      <c r="A730" s="29" t="inlineStr">
        <is>
          <t>average_price</t>
        </is>
      </c>
      <c r="B730" s="29" t="inlineStr">
        <is>
          <t>Medium priority</t>
        </is>
      </c>
      <c r="C730" s="29" t="inlineStr">
        <is>
          <t>average_price.csv</t>
        </is>
      </c>
      <c r="D730" s="29" t="inlineStr">
        <is>
          <t>1539</t>
        </is>
      </c>
      <c r="E730" s="29" t="inlineStr">
        <is>
          <t>Вейдерси Finntrail Enduro 1539 Graphite</t>
        </is>
      </c>
      <c r="F730" s="35" t="n">
        <v>17</v>
      </c>
      <c r="G730" s="35" t="n">
        <v>959</v>
      </c>
      <c r="H730" s="36" t="n">
        <v>1.77</v>
      </c>
      <c r="I730" s="37" t="n">
        <v>7.04</v>
      </c>
      <c r="J730" s="37" t="n">
        <v>119.66</v>
      </c>
      <c r="K730" s="38" t="n">
        <v>0</v>
      </c>
      <c r="L730" s="37" t="n">
        <v>0</v>
      </c>
      <c r="M730" s="37" t="n">
        <v>0</v>
      </c>
      <c r="N730" s="38" t="n">
        <v>0</v>
      </c>
      <c r="O730" s="37" t="n">
        <v>0</v>
      </c>
      <c r="P730" s="29" t="inlineStr">
        <is>
          <t>http://t2.gstatic.com/shopping?q=tbn:ANd9GcRffhJWzW4AMsd4WpQvayyvb7zoRLPP4KpA3v0xkYmUmuCOhxXuCqb4YT3h-B4obTm4QzAtrWlK</t>
        </is>
      </c>
      <c r="Q730" s="29" t="inlineStr">
        <is>
          <t>Відповідає вимогам</t>
        </is>
      </c>
      <c r="R730" s="29" t="n"/>
      <c r="S730" s="29" t="inlineStr">
        <is>
          <t>грн18 200,00</t>
        </is>
      </c>
      <c r="T730" s="29" t="inlineStr">
        <is>
          <t>UAH</t>
        </is>
      </c>
      <c r="U730" s="39" t="inlineStr">
        <is>
          <t>WATCH</t>
        </is>
      </c>
      <c r="V730" s="40">
        <f>IFERROR(L730/J730,0)</f>
        <v/>
      </c>
      <c r="W730" s="29" t="inlineStr">
        <is>
          <t>Monitor performance and collect more data.</t>
        </is>
      </c>
      <c r="X730" s="29" t="inlineStr">
        <is>
          <t>Cost is below the 250 watch threshold.</t>
        </is>
      </c>
    </row>
    <row r="731">
      <c r="A731" s="29" t="inlineStr">
        <is>
          <t>average_price</t>
        </is>
      </c>
      <c r="B731" s="29" t="inlineStr">
        <is>
          <t>Medium priority</t>
        </is>
      </c>
      <c r="C731" s="29" t="inlineStr">
        <is>
          <t>average_price.csv</t>
        </is>
      </c>
      <c r="D731" s="29" t="inlineStr">
        <is>
          <t>9290781601</t>
        </is>
      </c>
      <c r="E731" s="29" t="inlineStr">
        <is>
          <t>Шолом BRP Can-Am Pura Fade White (3XL)</t>
        </is>
      </c>
      <c r="F731" s="35" t="n">
        <v>0</v>
      </c>
      <c r="G731" s="35" t="n">
        <v>101</v>
      </c>
      <c r="H731" s="36" t="n">
        <v>0</v>
      </c>
      <c r="I731" s="37" t="n">
        <v>0</v>
      </c>
      <c r="J731" s="37" t="n">
        <v>0</v>
      </c>
      <c r="K731" s="38" t="n">
        <v>0</v>
      </c>
      <c r="L731" s="37" t="n">
        <v>0</v>
      </c>
      <c r="M731" s="37" t="n">
        <v>0</v>
      </c>
      <c r="N731" s="38" t="n">
        <v>0</v>
      </c>
      <c r="O731" s="37" t="n">
        <v>0</v>
      </c>
      <c r="P731" s="29" t="inlineStr">
        <is>
          <t>http://t2.gstatic.com/shopping?q=tbn:ANd9GcT-ufQlnfXz0mDatseD7Y83QvJw41PDeaQswUCRh4f-i0AqyQcWogIxFON9dlS917oyjBiknrtx</t>
        </is>
      </c>
      <c r="Q731" s="29" t="inlineStr">
        <is>
          <t>Відповідає вимогам</t>
        </is>
      </c>
      <c r="R731" s="29" t="n"/>
      <c r="S731" s="29" t="inlineStr">
        <is>
          <t>грн14 833,00</t>
        </is>
      </c>
      <c r="T731" s="29" t="inlineStr">
        <is>
          <t>UAH</t>
        </is>
      </c>
      <c r="U731" s="39" t="inlineStr">
        <is>
          <t>WATCH</t>
        </is>
      </c>
      <c r="V731" s="40">
        <f>IFERROR(L731/J731,0)</f>
        <v/>
      </c>
      <c r="W731" s="29" t="inlineStr">
        <is>
          <t>Monitor performance and collect more data.</t>
        </is>
      </c>
      <c r="X731" s="29" t="inlineStr">
        <is>
          <t>Cost is below the 250 watch threshold.</t>
        </is>
      </c>
    </row>
    <row r="732">
      <c r="A732" s="29" t="inlineStr">
        <is>
          <t>average_price</t>
        </is>
      </c>
      <c r="B732" s="29" t="inlineStr">
        <is>
          <t>Medium priority</t>
        </is>
      </c>
      <c r="C732" s="29" t="inlineStr">
        <is>
          <t>average_price.csv</t>
        </is>
      </c>
      <c r="D732" s="29" t="inlineStr">
        <is>
          <t>9290780201</t>
        </is>
      </c>
      <c r="E732" s="29" t="inlineStr">
        <is>
          <t>Шолом BRP Can-Am Pura Fade White (XS)</t>
        </is>
      </c>
      <c r="F732" s="35" t="n">
        <v>17</v>
      </c>
      <c r="G732" s="35" t="n">
        <v>7367</v>
      </c>
      <c r="H732" s="36" t="n">
        <v>0.23</v>
      </c>
      <c r="I732" s="37" t="n">
        <v>4.43</v>
      </c>
      <c r="J732" s="37" t="n">
        <v>75.3</v>
      </c>
      <c r="K732" s="38" t="n">
        <v>0</v>
      </c>
      <c r="L732" s="37" t="n">
        <v>0</v>
      </c>
      <c r="M732" s="37" t="n">
        <v>0</v>
      </c>
      <c r="N732" s="38" t="n">
        <v>0</v>
      </c>
      <c r="O732" s="37" t="n">
        <v>0</v>
      </c>
      <c r="P732" s="29" t="inlineStr">
        <is>
          <t>http://t2.gstatic.com/shopping?q=tbn:ANd9GcT-ufQlnfXz0mDatseD7Y83QvJw41PDeaQswUCRh4f-i0AqyQcWogIxFON9dlS917oyjBiknrtx</t>
        </is>
      </c>
      <c r="Q732" s="29" t="inlineStr">
        <is>
          <t>Відповідає вимогам</t>
        </is>
      </c>
      <c r="R732" s="29" t="n"/>
      <c r="S732" s="29" t="inlineStr">
        <is>
          <t>грн14 833,00</t>
        </is>
      </c>
      <c r="T732" s="29" t="inlineStr">
        <is>
          <t>UAH</t>
        </is>
      </c>
      <c r="U732" s="39" t="inlineStr">
        <is>
          <t>WATCH</t>
        </is>
      </c>
      <c r="V732" s="40">
        <f>IFERROR(L732/J732,0)</f>
        <v/>
      </c>
      <c r="W732" s="29" t="inlineStr">
        <is>
          <t>Monitor performance and collect more data.</t>
        </is>
      </c>
      <c r="X732" s="29" t="inlineStr">
        <is>
          <t>Cost is below the 250 watch threshold.</t>
        </is>
      </c>
    </row>
    <row r="733">
      <c r="A733" s="29" t="inlineStr">
        <is>
          <t>average_price</t>
        </is>
      </c>
      <c r="B733" s="29" t="inlineStr">
        <is>
          <t>Medium priority</t>
        </is>
      </c>
      <c r="C733" s="29" t="inlineStr">
        <is>
          <t>average_price.csv</t>
        </is>
      </c>
      <c r="D733" s="29" t="inlineStr">
        <is>
          <t>420212508</t>
        </is>
      </c>
      <c r="E733" s="29" t="inlineStr">
        <is>
          <t>Кришка варіатора зовнішня BRP Can-Am Maverick X3 2020+</t>
        </is>
      </c>
      <c r="F733" s="35" t="n">
        <v>0</v>
      </c>
      <c r="G733" s="35" t="n">
        <v>49</v>
      </c>
      <c r="H733" s="36" t="n">
        <v>0</v>
      </c>
      <c r="I733" s="37" t="n">
        <v>0</v>
      </c>
      <c r="J733" s="37" t="n">
        <v>0</v>
      </c>
      <c r="K733" s="38" t="n">
        <v>0</v>
      </c>
      <c r="L733" s="37" t="n">
        <v>0</v>
      </c>
      <c r="M733" s="37" t="n">
        <v>0</v>
      </c>
      <c r="N733" s="38" t="n">
        <v>0</v>
      </c>
      <c r="O733" s="37" t="n">
        <v>0</v>
      </c>
      <c r="P733" s="29" t="inlineStr">
        <is>
          <t>http://t0.gstatic.com/shopping?q=tbn:ANd9GcS3awJbb4-j8_FAvDYDoV9AXrw-PMpjGLJEzBylWgKSJm054XV-2Igy18RygegbWXCZ1oHOFOA</t>
        </is>
      </c>
      <c r="Q733" s="29" t="inlineStr">
        <is>
          <t>Відповідає вимогам</t>
        </is>
      </c>
      <c r="R733" s="29" t="n"/>
      <c r="S733" s="29" t="inlineStr">
        <is>
          <t>грн10 784,00</t>
        </is>
      </c>
      <c r="T733" s="29" t="inlineStr">
        <is>
          <t>UAH</t>
        </is>
      </c>
      <c r="U733" s="39" t="inlineStr">
        <is>
          <t>WATCH</t>
        </is>
      </c>
      <c r="V733" s="40">
        <f>IFERROR(L733/J733,0)</f>
        <v/>
      </c>
      <c r="W733" s="29" t="inlineStr">
        <is>
          <t>Monitor performance and collect more data.</t>
        </is>
      </c>
      <c r="X733" s="29" t="inlineStr">
        <is>
          <t>Cost is below the 250 watch threshold.</t>
        </is>
      </c>
    </row>
    <row r="734">
      <c r="A734" s="29" t="inlineStr">
        <is>
          <t>average_price</t>
        </is>
      </c>
      <c r="B734" s="29" t="inlineStr">
        <is>
          <t>Medium priority</t>
        </is>
      </c>
      <c r="C734" s="29" t="inlineStr">
        <is>
          <t>average_price.csv</t>
        </is>
      </c>
      <c r="D734" s="29" t="inlineStr">
        <is>
          <t>02.33400</t>
        </is>
      </c>
      <c r="E734" s="29" t="inlineStr">
        <is>
          <t>Пластиковий захист днища BRP Can-Am Outlander G3 Max</t>
        </is>
      </c>
      <c r="F734" s="35" t="n">
        <v>63</v>
      </c>
      <c r="G734" s="35" t="n">
        <v>4017</v>
      </c>
      <c r="H734" s="36" t="n">
        <v>1.57</v>
      </c>
      <c r="I734" s="37" t="n">
        <v>5.1</v>
      </c>
      <c r="J734" s="37" t="n">
        <v>321.07</v>
      </c>
      <c r="K734" s="38" t="n">
        <v>0.01</v>
      </c>
      <c r="L734" s="37" t="n">
        <v>41.81</v>
      </c>
      <c r="M734" s="37" t="n">
        <v>37040.43</v>
      </c>
      <c r="N734" s="38" t="n">
        <v>0.36</v>
      </c>
      <c r="O734" s="37" t="n">
        <v>5799.06</v>
      </c>
      <c r="P734" s="29" t="inlineStr">
        <is>
          <t>http://t1.gstatic.com/shopping?q=tbn:ANd9GcRdYEMWMLkLCIoVQy7DtdzzZcMcgczwErbFMXBZusDi_5rXB9AzTlTYGe5YKuujK7V8x4eoCeM</t>
        </is>
      </c>
      <c r="Q734" s="29" t="inlineStr">
        <is>
          <t>Відповідає вимогам</t>
        </is>
      </c>
      <c r="R734" s="29" t="n"/>
      <c r="S734" s="29" t="inlineStr">
        <is>
          <t>грн22 295,00</t>
        </is>
      </c>
      <c r="T734" s="29" t="inlineStr">
        <is>
          <t>UAH</t>
        </is>
      </c>
      <c r="U734" s="39" t="inlineStr">
        <is>
          <t>WATCH</t>
        </is>
      </c>
      <c r="V734" s="40">
        <f>IFERROR(L734/J734,0)</f>
        <v/>
      </c>
      <c r="W734" s="29" t="inlineStr">
        <is>
          <t>Monitor performance and collect more data.</t>
        </is>
      </c>
      <c r="X734" s="29" t="inlineStr">
        <is>
          <t>Performance is below the scale and keep thresholds.</t>
        </is>
      </c>
    </row>
    <row r="735">
      <c r="A735" s="29" t="inlineStr">
        <is>
          <t>average_price</t>
        </is>
      </c>
      <c r="B735" s="29" t="inlineStr">
        <is>
          <t>Medium priority</t>
        </is>
      </c>
      <c r="C735" s="29" t="inlineStr">
        <is>
          <t>average_price.csv</t>
        </is>
      </c>
      <c r="D735" s="29" t="inlineStr">
        <is>
          <t>02.21300</t>
        </is>
      </c>
      <c r="E735" s="29" t="inlineStr">
        <is>
          <t>Захист днища BRP Can-Am Traxter Defender</t>
        </is>
      </c>
      <c r="F735" s="35" t="n">
        <v>41</v>
      </c>
      <c r="G735" s="35" t="n">
        <v>1522</v>
      </c>
      <c r="H735" s="36" t="n">
        <v>2.69</v>
      </c>
      <c r="I735" s="37" t="n">
        <v>3.45</v>
      </c>
      <c r="J735" s="37" t="n">
        <v>141.65</v>
      </c>
      <c r="K735" s="38" t="n">
        <v>0</v>
      </c>
      <c r="L735" s="37" t="n">
        <v>0</v>
      </c>
      <c r="M735" s="37" t="n">
        <v>0</v>
      </c>
      <c r="N735" s="38" t="n">
        <v>1</v>
      </c>
      <c r="O735" s="37" t="n">
        <v>29250.06</v>
      </c>
      <c r="P735" s="29" t="inlineStr">
        <is>
          <t>http://t3.gstatic.com/shopping?q=tbn:ANd9GcSzWe__do5v-OQunU9gq6MZdkz-L-N8Z63PVOB-74NaKxTaFhGPpG8K1baF5_EpWXjspSu3pA</t>
        </is>
      </c>
      <c r="Q735" s="29" t="inlineStr">
        <is>
          <t>Відповідає вимогам</t>
        </is>
      </c>
      <c r="R735" s="29" t="n"/>
      <c r="S735" s="29" t="inlineStr">
        <is>
          <t>грн29 575,00</t>
        </is>
      </c>
      <c r="T735" s="29" t="inlineStr">
        <is>
          <t>UAH</t>
        </is>
      </c>
      <c r="U735" s="39" t="inlineStr">
        <is>
          <t>WATCH</t>
        </is>
      </c>
      <c r="V735" s="40">
        <f>IFERROR(L735/J735,0)</f>
        <v/>
      </c>
      <c r="W735" s="29" t="inlineStr">
        <is>
          <t>Monitor performance and collect more data.</t>
        </is>
      </c>
      <c r="X735" s="29" t="inlineStr">
        <is>
          <t>Cost is below the 250 watch threshold.</t>
        </is>
      </c>
    </row>
    <row r="736">
      <c r="A736" s="29" t="inlineStr">
        <is>
          <t>average_price</t>
        </is>
      </c>
      <c r="B736" s="29" t="inlineStr">
        <is>
          <t>Medium priority</t>
        </is>
      </c>
      <c r="C736" s="29" t="inlineStr">
        <is>
          <t>average_price.csv</t>
        </is>
      </c>
      <c r="D736" s="29" t="inlineStr">
        <is>
          <t>43251-hr6-mf1</t>
        </is>
      </c>
      <c r="E736" s="29" t="inlineStr">
        <is>
          <t>Гальмівний диск задній Honda TRX 420 Rancher, 520 Foreman Rubicon, 650 680 Rincon</t>
        </is>
      </c>
      <c r="F736" s="35" t="n">
        <v>3</v>
      </c>
      <c r="G736" s="35" t="n">
        <v>56</v>
      </c>
      <c r="H736" s="36" t="n">
        <v>5.36</v>
      </c>
      <c r="I736" s="37" t="n">
        <v>33.26</v>
      </c>
      <c r="J736" s="37" t="n">
        <v>99.77</v>
      </c>
      <c r="K736" s="38" t="n">
        <v>0</v>
      </c>
      <c r="L736" s="37" t="n">
        <v>0</v>
      </c>
      <c r="M736" s="37" t="n">
        <v>0</v>
      </c>
      <c r="N736" s="38" t="n">
        <v>0</v>
      </c>
      <c r="O736" s="37" t="n">
        <v>0</v>
      </c>
      <c r="P736" s="29" t="inlineStr">
        <is>
          <t>http://t1.gstatic.com/shopping?q=tbn:ANd9GcQLx0UPrKKYjaKw_b0m6cBn6MxMpsk8CaIWnRPrcGEvHkm18HGX2KaMPz3PBGsyuE7nRST9gIA</t>
        </is>
      </c>
      <c r="Q736" s="29" t="inlineStr">
        <is>
          <t>Відповідає вимогам</t>
        </is>
      </c>
      <c r="R736" s="29" t="n"/>
      <c r="S736" s="29" t="inlineStr">
        <is>
          <t>грн27 846,00</t>
        </is>
      </c>
      <c r="T736" s="29" t="inlineStr">
        <is>
          <t>UAH</t>
        </is>
      </c>
      <c r="U736" s="39" t="inlineStr">
        <is>
          <t>WATCH</t>
        </is>
      </c>
      <c r="V736" s="40">
        <f>IFERROR(L736/J736,0)</f>
        <v/>
      </c>
      <c r="W736" s="29" t="inlineStr">
        <is>
          <t>Monitor performance and collect more data.</t>
        </is>
      </c>
      <c r="X736" s="29" t="inlineStr">
        <is>
          <t>Cost is below the 250 watch threshold.</t>
        </is>
      </c>
    </row>
    <row r="737">
      <c r="A737" s="29" t="inlineStr">
        <is>
          <t>average_price</t>
        </is>
      </c>
      <c r="B737" s="29" t="inlineStr">
        <is>
          <t>Medium priority</t>
        </is>
      </c>
      <c r="C737" s="29" t="inlineStr">
        <is>
          <t>average_price.csv</t>
        </is>
      </c>
      <c r="D737" s="29" t="inlineStr">
        <is>
          <t>715004236</t>
        </is>
      </c>
      <c r="E737" s="29" t="inlineStr">
        <is>
          <t>Дзеркала бокові BRP Can-Am Maverick X3</t>
        </is>
      </c>
      <c r="F737" s="35" t="n">
        <v>0</v>
      </c>
      <c r="G737" s="35" t="n">
        <v>146</v>
      </c>
      <c r="H737" s="36" t="n">
        <v>0</v>
      </c>
      <c r="I737" s="37" t="n">
        <v>0</v>
      </c>
      <c r="J737" s="37" t="n">
        <v>0</v>
      </c>
      <c r="K737" s="38" t="n">
        <v>0</v>
      </c>
      <c r="L737" s="37" t="n">
        <v>0</v>
      </c>
      <c r="M737" s="37" t="n">
        <v>0</v>
      </c>
      <c r="N737" s="38" t="n">
        <v>0</v>
      </c>
      <c r="O737" s="37" t="n">
        <v>0</v>
      </c>
      <c r="P737" s="29" t="inlineStr">
        <is>
          <t>http://t0.gstatic.com/shopping?q=tbn:ANd9GcRglCR4IL0g73vo8XqrDcKk-4Qpzw__ELVpTu5R4sjq82t5nMms1A00YvME1gU</t>
        </is>
      </c>
      <c r="Q737" s="29" t="inlineStr">
        <is>
          <t>Відповідає вимогам</t>
        </is>
      </c>
      <c r="R737" s="29" t="n"/>
      <c r="S737" s="29" t="inlineStr">
        <is>
          <t>грн17 745,00</t>
        </is>
      </c>
      <c r="T737" s="29" t="inlineStr">
        <is>
          <t>UAH</t>
        </is>
      </c>
      <c r="U737" s="39" t="inlineStr">
        <is>
          <t>WATCH</t>
        </is>
      </c>
      <c r="V737" s="40">
        <f>IFERROR(L737/J737,0)</f>
        <v/>
      </c>
      <c r="W737" s="29" t="inlineStr">
        <is>
          <t>Monitor performance and collect more data.</t>
        </is>
      </c>
      <c r="X737" s="29" t="inlineStr">
        <is>
          <t>Cost is below the 250 watch threshold.</t>
        </is>
      </c>
    </row>
    <row r="738">
      <c r="A738" s="29" t="inlineStr">
        <is>
          <t>average_price</t>
        </is>
      </c>
      <c r="B738" s="29" t="inlineStr">
        <is>
          <t>Medium priority</t>
        </is>
      </c>
      <c r="C738" s="29" t="inlineStr">
        <is>
          <t>average_price.csv</t>
        </is>
      </c>
      <c r="D738" s="29" t="inlineStr">
        <is>
          <t>715007372</t>
        </is>
      </c>
      <c r="E738" s="29" t="inlineStr">
        <is>
          <t>Кофри LinQ для BRP Can-Am Maverick R (13.5L)</t>
        </is>
      </c>
      <c r="F738" s="35" t="n">
        <v>0</v>
      </c>
      <c r="G738" s="35" t="n">
        <v>956</v>
      </c>
      <c r="H738" s="36" t="n">
        <v>0</v>
      </c>
      <c r="I738" s="37" t="n">
        <v>0</v>
      </c>
      <c r="J738" s="37" t="n">
        <v>0</v>
      </c>
      <c r="K738" s="38" t="n">
        <v>0</v>
      </c>
      <c r="L738" s="37" t="n">
        <v>0</v>
      </c>
      <c r="M738" s="37" t="n">
        <v>0</v>
      </c>
      <c r="N738" s="38" t="n">
        <v>0</v>
      </c>
      <c r="O738" s="37" t="n">
        <v>0</v>
      </c>
      <c r="P738" s="29" t="inlineStr">
        <is>
          <t>http://t2.gstatic.com/shopping?q=tbn:ANd9GcShD6Hd3cbEaxoOeki5hZCiB5KSPXsT5a45c2w3UTMcPwi3gRF8XE6jSovnJU88kKVaH_yI6Io</t>
        </is>
      </c>
      <c r="Q738" s="29" t="inlineStr">
        <is>
          <t>Відповідає вимогам</t>
        </is>
      </c>
      <c r="R738" s="29" t="n"/>
      <c r="S738" s="29" t="inlineStr">
        <is>
          <t>грн18 746,00</t>
        </is>
      </c>
      <c r="T738" s="29" t="inlineStr">
        <is>
          <t>UAH</t>
        </is>
      </c>
      <c r="U738" s="39" t="inlineStr">
        <is>
          <t>WATCH</t>
        </is>
      </c>
      <c r="V738" s="40">
        <f>IFERROR(L738/J738,0)</f>
        <v/>
      </c>
      <c r="W738" s="29" t="inlineStr">
        <is>
          <t>Monitor performance and collect more data.</t>
        </is>
      </c>
      <c r="X738" s="29" t="inlineStr">
        <is>
          <t>Cost is below the 250 watch threshold.</t>
        </is>
      </c>
    </row>
    <row r="739">
      <c r="A739" s="29" t="inlineStr">
        <is>
          <t>average_price</t>
        </is>
      </c>
      <c r="B739" s="29" t="inlineStr">
        <is>
          <t>Medium priority</t>
        </is>
      </c>
      <c r="C739" s="29" t="inlineStr">
        <is>
          <t>average_price.csv</t>
        </is>
      </c>
      <c r="D739" s="29" t="inlineStr">
        <is>
          <t>420248495</t>
        </is>
      </c>
      <c r="E739" s="29" t="inlineStr">
        <is>
          <t>Грузики варіатора BRP Can-Am Outlander 800 2006-2012</t>
        </is>
      </c>
      <c r="F739" s="35" t="n">
        <v>0</v>
      </c>
      <c r="G739" s="35" t="n">
        <v>0</v>
      </c>
      <c r="H739" s="36" t="n"/>
      <c r="I739" s="37" t="n">
        <v>0</v>
      </c>
      <c r="J739" s="37" t="n">
        <v>0</v>
      </c>
      <c r="K739" s="38" t="n">
        <v>0</v>
      </c>
      <c r="L739" s="37" t="n">
        <v>0</v>
      </c>
      <c r="M739" s="37" t="n">
        <v>0</v>
      </c>
      <c r="N739" s="38" t="n">
        <v>0</v>
      </c>
      <c r="O739" s="37" t="n">
        <v>0</v>
      </c>
      <c r="P739" s="29" t="inlineStr">
        <is>
          <t>http://t3.gstatic.com/shopping?q=tbn:ANd9GcSmpkccF5QmvIC-e49D39zHyGKZtvi8gSIkUQzrZmunDcmi1YsLNtl7iHqMzzX1T-WIOpJH3Vqa</t>
        </is>
      </c>
      <c r="Q739" s="29" t="inlineStr">
        <is>
          <t>Відповідає вимогам</t>
        </is>
      </c>
      <c r="R739" s="29" t="n"/>
      <c r="S739" s="29" t="inlineStr">
        <is>
          <t>грн10 647,00</t>
        </is>
      </c>
      <c r="T739" s="29" t="inlineStr">
        <is>
          <t>UAH</t>
        </is>
      </c>
      <c r="U739" s="39" t="inlineStr">
        <is>
          <t>WATCH</t>
        </is>
      </c>
      <c r="V739" s="40">
        <f>IFERROR(L739/J739,0)</f>
        <v/>
      </c>
      <c r="W739" s="29" t="inlineStr">
        <is>
          <t>Monitor performance and collect more data.</t>
        </is>
      </c>
      <c r="X739" s="29" t="inlineStr">
        <is>
          <t>Cost is below the 250 watch threshold.</t>
        </is>
      </c>
    </row>
    <row r="740">
      <c r="A740" s="29" t="inlineStr">
        <is>
          <t>average_price</t>
        </is>
      </c>
      <c r="B740" s="29" t="inlineStr">
        <is>
          <t>Medium priority</t>
        </is>
      </c>
      <c r="C740" s="29" t="inlineStr">
        <is>
          <t>average_price.csv</t>
        </is>
      </c>
      <c r="D740" s="29" t="inlineStr">
        <is>
          <t>5143250</t>
        </is>
      </c>
      <c r="E740" s="29" t="inlineStr">
        <is>
          <t>Поворотний кулак лівий Polaris RZR Pro XP 2021+</t>
        </is>
      </c>
      <c r="F740" s="35" t="n">
        <v>0</v>
      </c>
      <c r="G740" s="35" t="n">
        <v>0</v>
      </c>
      <c r="H740" s="36" t="n"/>
      <c r="I740" s="37" t="n">
        <v>0</v>
      </c>
      <c r="J740" s="37" t="n">
        <v>0</v>
      </c>
      <c r="K740" s="38" t="n">
        <v>0</v>
      </c>
      <c r="L740" s="37" t="n">
        <v>0</v>
      </c>
      <c r="M740" s="37" t="n">
        <v>0</v>
      </c>
      <c r="N740" s="38" t="n">
        <v>0</v>
      </c>
      <c r="O740" s="37" t="n">
        <v>0</v>
      </c>
      <c r="P740" s="29" t="inlineStr">
        <is>
          <t>http://t2.gstatic.com/shopping?q=tbn:ANd9GcTyJ6R21poWBgd3ptAgg7__nCuyZxZAmz-x4wGuADwzOJ51bMm8tw36MEWvKz7uIEzJYACLM1fY</t>
        </is>
      </c>
      <c r="Q740" s="29" t="inlineStr">
        <is>
          <t>Відповідає вимогам</t>
        </is>
      </c>
      <c r="R740" s="29" t="n"/>
      <c r="S740" s="29" t="inlineStr">
        <is>
          <t>грн17 472,00</t>
        </is>
      </c>
      <c r="T740" s="29" t="inlineStr">
        <is>
          <t>UAH</t>
        </is>
      </c>
      <c r="U740" s="39" t="inlineStr">
        <is>
          <t>WATCH</t>
        </is>
      </c>
      <c r="V740" s="40">
        <f>IFERROR(L740/J740,0)</f>
        <v/>
      </c>
      <c r="W740" s="29" t="inlineStr">
        <is>
          <t>Monitor performance and collect more data.</t>
        </is>
      </c>
      <c r="X740" s="29" t="inlineStr">
        <is>
          <t>Cost is below the 250 watch threshold.</t>
        </is>
      </c>
    </row>
    <row r="741">
      <c r="A741" s="29" t="inlineStr">
        <is>
          <t>average_price</t>
        </is>
      </c>
      <c r="B741" s="29" t="inlineStr">
        <is>
          <t>Medium priority</t>
        </is>
      </c>
      <c r="C741" s="29" t="inlineStr">
        <is>
          <t>average_price.csv</t>
        </is>
      </c>
      <c r="D741" s="29" t="inlineStr">
        <is>
          <t>4079</t>
        </is>
      </c>
      <c r="E741" s="29" t="inlineStr">
        <is>
          <t>Колінвал у зборі Yamaha Grizzly 700 (07-15, 19-23), Kodiak 700 (19-23), Rhino 700 (08-13), Viking 700 (14+)</t>
        </is>
      </c>
      <c r="F741" s="35" t="n">
        <v>0</v>
      </c>
      <c r="G741" s="35" t="n">
        <v>0</v>
      </c>
      <c r="H741" s="36" t="n"/>
      <c r="I741" s="37" t="n">
        <v>0</v>
      </c>
      <c r="J741" s="37" t="n">
        <v>0</v>
      </c>
      <c r="K741" s="38" t="n">
        <v>0</v>
      </c>
      <c r="L741" s="37" t="n">
        <v>0</v>
      </c>
      <c r="M741" s="37" t="n">
        <v>0</v>
      </c>
      <c r="N741" s="38" t="n">
        <v>0</v>
      </c>
      <c r="O741" s="37" t="n">
        <v>0</v>
      </c>
      <c r="P741" s="29" t="inlineStr">
        <is>
          <t>http://t2.gstatic.com/shopping?q=tbn:ANd9GcSBoOlBrwxWfiATHokAFEvNI3YuiV-is3C6Pzou89pZE8hwYRakZ7OXG9pcZEM5EmYudnZBI8JM</t>
        </is>
      </c>
      <c r="Q741" s="29" t="inlineStr">
        <is>
          <t>Відповідає вимогам</t>
        </is>
      </c>
      <c r="R741" s="29" t="n"/>
      <c r="S741" s="29" t="inlineStr">
        <is>
          <t>грн27 300,00</t>
        </is>
      </c>
      <c r="T741" s="29" t="inlineStr">
        <is>
          <t>UAH</t>
        </is>
      </c>
      <c r="U741" s="39" t="inlineStr">
        <is>
          <t>WATCH</t>
        </is>
      </c>
      <c r="V741" s="40">
        <f>IFERROR(L741/J741,0)</f>
        <v/>
      </c>
      <c r="W741" s="29" t="inlineStr">
        <is>
          <t>Monitor performance and collect more data.</t>
        </is>
      </c>
      <c r="X741" s="29" t="inlineStr">
        <is>
          <t>Cost is below the 250 watch threshold.</t>
        </is>
      </c>
    </row>
    <row r="742">
      <c r="A742" s="29" t="inlineStr">
        <is>
          <t>average_price</t>
        </is>
      </c>
      <c r="B742" s="29" t="inlineStr">
        <is>
          <t>Medium priority</t>
        </is>
      </c>
      <c r="C742" s="29" t="inlineStr">
        <is>
          <t>average_price.csv</t>
        </is>
      </c>
      <c r="D742" s="29" t="inlineStr">
        <is>
          <t>705600862</t>
        </is>
      </c>
      <c r="E742" s="29" t="inlineStr">
        <is>
          <t>Гальмівний супорт передній лівий BRP Can-Am Outlander Renegade G2 G2L G2S</t>
        </is>
      </c>
      <c r="F742" s="35" t="n">
        <v>0</v>
      </c>
      <c r="G742" s="35" t="n">
        <v>0</v>
      </c>
      <c r="H742" s="36" t="n"/>
      <c r="I742" s="37" t="n">
        <v>0</v>
      </c>
      <c r="J742" s="37" t="n">
        <v>0</v>
      </c>
      <c r="K742" s="38" t="n">
        <v>0</v>
      </c>
      <c r="L742" s="37" t="n">
        <v>0</v>
      </c>
      <c r="M742" s="37" t="n">
        <v>0</v>
      </c>
      <c r="N742" s="38" t="n">
        <v>0</v>
      </c>
      <c r="O742" s="37" t="n">
        <v>0</v>
      </c>
      <c r="P742" s="29" t="inlineStr">
        <is>
          <t>http://t1.gstatic.com/shopping?q=tbn:ANd9GcQA8UeSHE3RBMYkPI7bIoQhg99I_w9rVUhLxwh9h8sdfA6pKJDZ7zPH2lOl</t>
        </is>
      </c>
      <c r="Q742" s="29" t="inlineStr">
        <is>
          <t>Відповідає вимогам</t>
        </is>
      </c>
      <c r="R742" s="29" t="n"/>
      <c r="S742" s="29" t="inlineStr">
        <is>
          <t>грн15 334,00</t>
        </is>
      </c>
      <c r="T742" s="29" t="inlineStr">
        <is>
          <t>UAH</t>
        </is>
      </c>
      <c r="U742" s="39" t="inlineStr">
        <is>
          <t>WATCH</t>
        </is>
      </c>
      <c r="V742" s="40">
        <f>IFERROR(L742/J742,0)</f>
        <v/>
      </c>
      <c r="W742" s="29" t="inlineStr">
        <is>
          <t>Monitor performance and collect more data.</t>
        </is>
      </c>
      <c r="X742" s="29" t="inlineStr">
        <is>
          <t>Cost is below the 250 watch threshold.</t>
        </is>
      </c>
    </row>
    <row r="743">
      <c r="A743" s="29" t="inlineStr">
        <is>
          <t>average_price</t>
        </is>
      </c>
      <c r="B743" s="29" t="inlineStr">
        <is>
          <t>Medium priority</t>
        </is>
      </c>
      <c r="C743" s="29" t="inlineStr">
        <is>
          <t>average_price.csv</t>
        </is>
      </c>
      <c r="D743" s="29" t="inlineStr">
        <is>
          <t>38770-hp5-023</t>
        </is>
      </c>
      <c r="E743" s="29" t="inlineStr">
        <is>
          <t>Блок управління Honda TRX 420 Rancher 2007-2008</t>
        </is>
      </c>
      <c r="F743" s="35" t="n">
        <v>0</v>
      </c>
      <c r="G743" s="35" t="n">
        <v>0</v>
      </c>
      <c r="H743" s="36" t="n"/>
      <c r="I743" s="37" t="n">
        <v>0</v>
      </c>
      <c r="J743" s="37" t="n">
        <v>0</v>
      </c>
      <c r="K743" s="38" t="n">
        <v>0</v>
      </c>
      <c r="L743" s="37" t="n">
        <v>0</v>
      </c>
      <c r="M743" s="37" t="n">
        <v>0</v>
      </c>
      <c r="N743" s="38" t="n">
        <v>0</v>
      </c>
      <c r="O743" s="37" t="n">
        <v>0</v>
      </c>
      <c r="P743" s="29" t="inlineStr">
        <is>
          <t>http://t0.gstatic.com/shopping?q=tbn:ANd9GcSM8azuXLL7Iqt8FqRge5mEvBDehQivCe7B47O4HZ7A2_XOREGC731JpUD-qt0y5MDZ82pvgys</t>
        </is>
      </c>
      <c r="Q743" s="29" t="inlineStr">
        <is>
          <t>Відповідає вимогам</t>
        </is>
      </c>
      <c r="R743" s="29" t="n"/>
      <c r="S743" s="29" t="inlineStr">
        <is>
          <t>грн16 699,00</t>
        </is>
      </c>
      <c r="T743" s="29" t="inlineStr">
        <is>
          <t>UAH</t>
        </is>
      </c>
      <c r="U743" s="39" t="inlineStr">
        <is>
          <t>WATCH</t>
        </is>
      </c>
      <c r="V743" s="40">
        <f>IFERROR(L743/J743,0)</f>
        <v/>
      </c>
      <c r="W743" s="29" t="inlineStr">
        <is>
          <t>Monitor performance and collect more data.</t>
        </is>
      </c>
      <c r="X743" s="29" t="inlineStr">
        <is>
          <t>Cost is below the 250 watch threshold.</t>
        </is>
      </c>
    </row>
    <row r="744">
      <c r="A744" s="29" t="inlineStr">
        <is>
          <t>average_price</t>
        </is>
      </c>
      <c r="B744" s="29" t="inlineStr">
        <is>
          <t>Medium priority</t>
        </is>
      </c>
      <c r="C744" s="29" t="inlineStr">
        <is>
          <t>average_price.csv</t>
        </is>
      </c>
      <c r="D744" s="29" t="inlineStr">
        <is>
          <t>42311-hm7-a02</t>
        </is>
      </c>
      <c r="E744" s="29" t="inlineStr">
        <is>
          <t>Задня вісь Honda TRX 400 450 Foreman</t>
        </is>
      </c>
      <c r="F744" s="35" t="n">
        <v>0</v>
      </c>
      <c r="G744" s="35" t="n">
        <v>0</v>
      </c>
      <c r="H744" s="36" t="n"/>
      <c r="I744" s="37" t="n">
        <v>0</v>
      </c>
      <c r="J744" s="37" t="n">
        <v>0</v>
      </c>
      <c r="K744" s="38" t="n">
        <v>0</v>
      </c>
      <c r="L744" s="37" t="n">
        <v>0</v>
      </c>
      <c r="M744" s="37" t="n">
        <v>0</v>
      </c>
      <c r="N744" s="38" t="n">
        <v>0</v>
      </c>
      <c r="O744" s="37" t="n">
        <v>0</v>
      </c>
      <c r="P744" s="29" t="inlineStr">
        <is>
          <t>http://t3.gstatic.com/shopping?q=tbn:ANd9GcScEAhFmkGbJ9RKXXqANgWKVmXelvm0bim_I4vCag-IatjJKVTw3tDLXiocopZC4VFhXqgNm8ls</t>
        </is>
      </c>
      <c r="Q744" s="29" t="inlineStr">
        <is>
          <t>Відповідає вимогам</t>
        </is>
      </c>
      <c r="R744" s="29" t="n"/>
      <c r="S744" s="29" t="inlineStr">
        <is>
          <t>грн11 239,00</t>
        </is>
      </c>
      <c r="T744" s="29" t="inlineStr">
        <is>
          <t>UAH</t>
        </is>
      </c>
      <c r="U744" s="39" t="inlineStr">
        <is>
          <t>WATCH</t>
        </is>
      </c>
      <c r="V744" s="40">
        <f>IFERROR(L744/J744,0)</f>
        <v/>
      </c>
      <c r="W744" s="29" t="inlineStr">
        <is>
          <t>Monitor performance and collect more data.</t>
        </is>
      </c>
      <c r="X744" s="29" t="inlineStr">
        <is>
          <t>Cost is below the 250 watch threshold.</t>
        </is>
      </c>
    </row>
    <row r="745">
      <c r="A745" s="29" t="inlineStr">
        <is>
          <t>average_price</t>
        </is>
      </c>
      <c r="B745" s="29" t="inlineStr">
        <is>
          <t>Medium priority</t>
        </is>
      </c>
      <c r="C745" s="29" t="inlineStr">
        <is>
          <t>average_price.csv</t>
        </is>
      </c>
      <c r="D745" s="29" t="inlineStr">
        <is>
          <t>42311-hn5-672</t>
        </is>
      </c>
      <c r="E745" s="29" t="inlineStr">
        <is>
          <t>Задня вісь Honda TRX 350 400 Rancher</t>
        </is>
      </c>
      <c r="F745" s="35" t="n">
        <v>0</v>
      </c>
      <c r="G745" s="35" t="n">
        <v>0</v>
      </c>
      <c r="H745" s="36" t="n"/>
      <c r="I745" s="37" t="n">
        <v>0</v>
      </c>
      <c r="J745" s="37" t="n">
        <v>0</v>
      </c>
      <c r="K745" s="38" t="n">
        <v>0</v>
      </c>
      <c r="L745" s="37" t="n">
        <v>0</v>
      </c>
      <c r="M745" s="37" t="n">
        <v>0</v>
      </c>
      <c r="N745" s="38" t="n">
        <v>0</v>
      </c>
      <c r="O745" s="37" t="n">
        <v>0</v>
      </c>
      <c r="P745" s="29" t="inlineStr">
        <is>
          <t>http://t0.gstatic.com/shopping?q=tbn:ANd9GcS4COHqQ2fnNSPWQwqNCj9-_J8C3mFUdt-BzUwJWEYPjpuj-F46s_oEz8u-ZMVdiHch7zMs7Uo</t>
        </is>
      </c>
      <c r="Q745" s="29" t="inlineStr">
        <is>
          <t>Відповідає вимогам</t>
        </is>
      </c>
      <c r="R745" s="29" t="n"/>
      <c r="S745" s="29" t="inlineStr">
        <is>
          <t>грн13 104,00</t>
        </is>
      </c>
      <c r="T745" s="29" t="inlineStr">
        <is>
          <t>UAH</t>
        </is>
      </c>
      <c r="U745" s="39" t="inlineStr">
        <is>
          <t>WATCH</t>
        </is>
      </c>
      <c r="V745" s="40">
        <f>IFERROR(L745/J745,0)</f>
        <v/>
      </c>
      <c r="W745" s="29" t="inlineStr">
        <is>
          <t>Monitor performance and collect more data.</t>
        </is>
      </c>
      <c r="X745" s="29" t="inlineStr">
        <is>
          <t>Cost is below the 250 watch threshold.</t>
        </is>
      </c>
    </row>
    <row r="746">
      <c r="A746" s="29" t="inlineStr">
        <is>
          <t>average_price</t>
        </is>
      </c>
      <c r="B746" s="29" t="inlineStr">
        <is>
          <t>Medium priority</t>
        </is>
      </c>
      <c r="C746" s="29" t="inlineStr">
        <is>
          <t>average_price.csv</t>
        </is>
      </c>
      <c r="D746" s="29" t="inlineStr">
        <is>
          <t>0805-297</t>
        </is>
      </c>
      <c r="E746" s="29" t="inlineStr">
        <is>
          <t>Поршень стандарт Arctic Cat 700 2009-2016</t>
        </is>
      </c>
      <c r="F746" s="35" t="n">
        <v>0</v>
      </c>
      <c r="G746" s="35" t="n">
        <v>0</v>
      </c>
      <c r="H746" s="36" t="n"/>
      <c r="I746" s="37" t="n">
        <v>0</v>
      </c>
      <c r="J746" s="37" t="n">
        <v>0</v>
      </c>
      <c r="K746" s="38" t="n">
        <v>0</v>
      </c>
      <c r="L746" s="37" t="n">
        <v>0</v>
      </c>
      <c r="M746" s="37" t="n">
        <v>0</v>
      </c>
      <c r="N746" s="38" t="n">
        <v>0</v>
      </c>
      <c r="O746" s="37" t="n">
        <v>0</v>
      </c>
      <c r="P746" s="29" t="inlineStr">
        <is>
          <t>http://t0.gstatic.com/shopping?q=tbn:ANd9GcQ2P0-rEdHN5ttq9EJrUVCImpf2l1FKw9v7DmOuJ6qRbsZrOJyOKu8Yxc9xd52AF2IA_VCTLs04</t>
        </is>
      </c>
      <c r="Q746" s="29" t="inlineStr">
        <is>
          <t>Відповідає вимогам</t>
        </is>
      </c>
      <c r="R746" s="29" t="n"/>
      <c r="S746" s="29" t="inlineStr">
        <is>
          <t>грн15 243,00</t>
        </is>
      </c>
      <c r="T746" s="29" t="inlineStr">
        <is>
          <t>UAH</t>
        </is>
      </c>
      <c r="U746" s="39" t="inlineStr">
        <is>
          <t>WATCH</t>
        </is>
      </c>
      <c r="V746" s="40">
        <f>IFERROR(L746/J746,0)</f>
        <v/>
      </c>
      <c r="W746" s="29" t="inlineStr">
        <is>
          <t>Monitor performance and collect more data.</t>
        </is>
      </c>
      <c r="X746" s="29" t="inlineStr">
        <is>
          <t>Cost is below the 250 watch threshold.</t>
        </is>
      </c>
    </row>
    <row r="747">
      <c r="A747" s="29" t="inlineStr">
        <is>
          <t>average_price</t>
        </is>
      </c>
      <c r="B747" s="29" t="inlineStr">
        <is>
          <t>Medium priority</t>
        </is>
      </c>
      <c r="C747" s="29" t="inlineStr">
        <is>
          <t>average_price.csv</t>
        </is>
      </c>
      <c r="D747" s="29" t="inlineStr">
        <is>
          <t>2hc-f172w-00-00</t>
        </is>
      </c>
      <c r="E747" s="29" t="inlineStr">
        <is>
          <t>Кришка багажника Yamaha YXZ 1000 2016-2018</t>
        </is>
      </c>
      <c r="F747" s="35" t="n">
        <v>0</v>
      </c>
      <c r="G747" s="35" t="n">
        <v>0</v>
      </c>
      <c r="H747" s="36" t="n"/>
      <c r="I747" s="37" t="n">
        <v>0</v>
      </c>
      <c r="J747" s="37" t="n">
        <v>0</v>
      </c>
      <c r="K747" s="38" t="n">
        <v>0</v>
      </c>
      <c r="L747" s="37" t="n">
        <v>0</v>
      </c>
      <c r="M747" s="37" t="n">
        <v>0</v>
      </c>
      <c r="N747" s="38" t="n">
        <v>0</v>
      </c>
      <c r="O747" s="37" t="n">
        <v>0</v>
      </c>
      <c r="P747" s="29" t="inlineStr">
        <is>
          <t>http://t0.gstatic.com/shopping?q=tbn:ANd9GcSxRZ0lEjPGR96DaTDWfDxmkot21NKU9YOWav6j_2AhZx6W9RdieK7462Fbl-z3255Ko_z5H9SY</t>
        </is>
      </c>
      <c r="Q747" s="29" t="inlineStr">
        <is>
          <t>Відповідає вимогам</t>
        </is>
      </c>
      <c r="R747" s="29" t="n"/>
      <c r="S747" s="29" t="inlineStr">
        <is>
          <t>грн19 702,00</t>
        </is>
      </c>
      <c r="T747" s="29" t="inlineStr">
        <is>
          <t>UAH</t>
        </is>
      </c>
      <c r="U747" s="39" t="inlineStr">
        <is>
          <t>WATCH</t>
        </is>
      </c>
      <c r="V747" s="40">
        <f>IFERROR(L747/J747,0)</f>
        <v/>
      </c>
      <c r="W747" s="29" t="inlineStr">
        <is>
          <t>Monitor performance and collect more data.</t>
        </is>
      </c>
      <c r="X747" s="29" t="inlineStr">
        <is>
          <t>Cost is below the 250 watch threshold.</t>
        </is>
      </c>
    </row>
    <row r="748">
      <c r="A748" s="29" t="inlineStr">
        <is>
          <t>average_price</t>
        </is>
      </c>
      <c r="B748" s="29" t="inlineStr">
        <is>
          <t>Medium priority</t>
        </is>
      </c>
      <c r="C748" s="29" t="inlineStr">
        <is>
          <t>average_price.csv</t>
        </is>
      </c>
      <c r="D748" s="29" t="inlineStr">
        <is>
          <t>705403316</t>
        </is>
      </c>
      <c r="E748" s="29" t="inlineStr">
        <is>
          <t>Піввісь передня права BRP Can-Am Outlander XMR G3</t>
        </is>
      </c>
      <c r="F748" s="35" t="n">
        <v>0</v>
      </c>
      <c r="G748" s="35" t="n">
        <v>0</v>
      </c>
      <c r="H748" s="36" t="n"/>
      <c r="I748" s="37" t="n">
        <v>0</v>
      </c>
      <c r="J748" s="37" t="n">
        <v>0</v>
      </c>
      <c r="K748" s="38" t="n">
        <v>0</v>
      </c>
      <c r="L748" s="37" t="n">
        <v>0</v>
      </c>
      <c r="M748" s="37" t="n">
        <v>0</v>
      </c>
      <c r="N748" s="38" t="n">
        <v>0</v>
      </c>
      <c r="O748" s="37" t="n">
        <v>0</v>
      </c>
      <c r="P748" s="29" t="inlineStr">
        <is>
          <t>http://t1.gstatic.com/shopping?q=tbn:ANd9GcQ5TMZMCOcQTZgKe0_9LuXjr9ghRxZgVadRicWnyEhtdsKnvdeRTijyd5dK3BgbeRc9WRybXzvP</t>
        </is>
      </c>
      <c r="Q748" s="29" t="inlineStr">
        <is>
          <t>Відповідає вимогам</t>
        </is>
      </c>
      <c r="R748" s="29" t="n"/>
      <c r="S748" s="29" t="inlineStr">
        <is>
          <t>грн13 832,00</t>
        </is>
      </c>
      <c r="T748" s="29" t="inlineStr">
        <is>
          <t>UAH</t>
        </is>
      </c>
      <c r="U748" s="39" t="inlineStr">
        <is>
          <t>WATCH</t>
        </is>
      </c>
      <c r="V748" s="40">
        <f>IFERROR(L748/J748,0)</f>
        <v/>
      </c>
      <c r="W748" s="29" t="inlineStr">
        <is>
          <t>Monitor performance and collect more data.</t>
        </is>
      </c>
      <c r="X748" s="29" t="inlineStr">
        <is>
          <t>Cost is below the 250 watch threshold.</t>
        </is>
      </c>
    </row>
    <row r="749">
      <c r="A749" s="29" t="inlineStr">
        <is>
          <t>average_price</t>
        </is>
      </c>
      <c r="B749" s="29" t="inlineStr">
        <is>
          <t>Medium priority</t>
        </is>
      </c>
      <c r="C749" s="29" t="inlineStr">
        <is>
          <t>average_price.csv</t>
        </is>
      </c>
      <c r="D749" s="29" t="inlineStr">
        <is>
          <t>ab8-po-8-362</t>
        </is>
      </c>
      <c r="E749" s="29" t="inlineStr">
        <is>
          <t>Посилена піввісь передня Polaris Sportsman 450 570 2018+</t>
        </is>
      </c>
      <c r="F749" s="35" t="n">
        <v>0</v>
      </c>
      <c r="G749" s="35" t="n">
        <v>0</v>
      </c>
      <c r="H749" s="36" t="n"/>
      <c r="I749" s="37" t="n">
        <v>0</v>
      </c>
      <c r="J749" s="37" t="n">
        <v>0</v>
      </c>
      <c r="K749" s="38" t="n">
        <v>0</v>
      </c>
      <c r="L749" s="37" t="n">
        <v>0</v>
      </c>
      <c r="M749" s="37" t="n">
        <v>0</v>
      </c>
      <c r="N749" s="38" t="n">
        <v>0</v>
      </c>
      <c r="O749" s="37" t="n">
        <v>0</v>
      </c>
      <c r="P749" s="29" t="inlineStr">
        <is>
          <t>http://t3.gstatic.com/shopping?q=tbn:ANd9GcRbWVWabKYj5d34hhJKfx99QF82wkiSyl9eWEmAXXfIiMdrMTRZM2fRK5mK7qkrlxEnkhASLg4</t>
        </is>
      </c>
      <c r="Q749" s="29" t="inlineStr">
        <is>
          <t>Відповідає вимогам</t>
        </is>
      </c>
      <c r="R749" s="29" t="n"/>
      <c r="S749" s="29" t="inlineStr">
        <is>
          <t>грн12 285,00</t>
        </is>
      </c>
      <c r="T749" s="29" t="inlineStr">
        <is>
          <t>UAH</t>
        </is>
      </c>
      <c r="U749" s="39" t="inlineStr">
        <is>
          <t>WATCH</t>
        </is>
      </c>
      <c r="V749" s="40">
        <f>IFERROR(L749/J749,0)</f>
        <v/>
      </c>
      <c r="W749" s="29" t="inlineStr">
        <is>
          <t>Monitor performance and collect more data.</t>
        </is>
      </c>
      <c r="X749" s="29" t="inlineStr">
        <is>
          <t>Cost is below the 250 watch threshold.</t>
        </is>
      </c>
    </row>
    <row r="750">
      <c r="A750" s="29" t="inlineStr">
        <is>
          <t>average_price</t>
        </is>
      </c>
      <c r="B750" s="29" t="inlineStr">
        <is>
          <t>Medium priority</t>
        </is>
      </c>
      <c r="C750" s="29" t="inlineStr">
        <is>
          <t>average_price.csv</t>
        </is>
      </c>
      <c r="D750" s="29" t="inlineStr">
        <is>
          <t>37200-hn8-a61</t>
        </is>
      </c>
      <c r="E750" s="29" t="inlineStr">
        <is>
          <t>Панель приладів Honda TRX 680 Rincon 2006-2014</t>
        </is>
      </c>
      <c r="F750" s="35" t="n">
        <v>0</v>
      </c>
      <c r="G750" s="35" t="n">
        <v>0</v>
      </c>
      <c r="H750" s="36" t="n"/>
      <c r="I750" s="37" t="n">
        <v>0</v>
      </c>
      <c r="J750" s="37" t="n">
        <v>0</v>
      </c>
      <c r="K750" s="38" t="n">
        <v>0</v>
      </c>
      <c r="L750" s="37" t="n">
        <v>0</v>
      </c>
      <c r="M750" s="37" t="n">
        <v>0</v>
      </c>
      <c r="N750" s="38" t="n">
        <v>0</v>
      </c>
      <c r="O750" s="37" t="n">
        <v>0</v>
      </c>
      <c r="P750" s="29" t="inlineStr">
        <is>
          <t>http://t1.gstatic.com/shopping?q=tbn:ANd9GcR1pR9uE4WjxaxpcWpk6MOgxYkaf7b5s1mkgqf1aGpNnyMNnJOiRqrNRPDtiNAG4KYN2Q_AJg</t>
        </is>
      </c>
      <c r="Q750" s="29" t="inlineStr">
        <is>
          <t>Відповідає вимогам</t>
        </is>
      </c>
      <c r="R750" s="29" t="n"/>
      <c r="S750" s="29" t="inlineStr">
        <is>
          <t>грн26 663,00</t>
        </is>
      </c>
      <c r="T750" s="29" t="inlineStr">
        <is>
          <t>UAH</t>
        </is>
      </c>
      <c r="U750" s="39" t="inlineStr">
        <is>
          <t>WATCH</t>
        </is>
      </c>
      <c r="V750" s="40">
        <f>IFERROR(L750/J750,0)</f>
        <v/>
      </c>
      <c r="W750" s="29" t="inlineStr">
        <is>
          <t>Monitor performance and collect more data.</t>
        </is>
      </c>
      <c r="X750" s="29" t="inlineStr">
        <is>
          <t>Cost is below the 250 watch threshold.</t>
        </is>
      </c>
    </row>
    <row r="751">
      <c r="A751" s="29" t="inlineStr">
        <is>
          <t>average_price</t>
        </is>
      </c>
      <c r="B751" s="29" t="inlineStr">
        <is>
          <t>Medium priority</t>
        </is>
      </c>
      <c r="C751" s="29" t="inlineStr">
        <is>
          <t>average_price.csv</t>
        </is>
      </c>
      <c r="D751" s="29" t="inlineStr">
        <is>
          <t>4080</t>
        </is>
      </c>
      <c r="E751" s="29" t="inlineStr">
        <is>
          <t>Колінвал у зборі Yamaha Grizzly 660 (02-08), Rhino 660 (04-07)</t>
        </is>
      </c>
      <c r="F751" s="35" t="n">
        <v>0</v>
      </c>
      <c r="G751" s="35" t="n">
        <v>0</v>
      </c>
      <c r="H751" s="36" t="n"/>
      <c r="I751" s="37" t="n">
        <v>0</v>
      </c>
      <c r="J751" s="37" t="n">
        <v>0</v>
      </c>
      <c r="K751" s="38" t="n">
        <v>0</v>
      </c>
      <c r="L751" s="37" t="n">
        <v>0</v>
      </c>
      <c r="M751" s="37" t="n">
        <v>0</v>
      </c>
      <c r="N751" s="38" t="n">
        <v>0</v>
      </c>
      <c r="O751" s="37" t="n">
        <v>0</v>
      </c>
      <c r="P751" s="29" t="inlineStr">
        <is>
          <t>http://t0.gstatic.com/shopping?q=tbn:ANd9GcTYE_X_RQ2OIXbS43RXB4vU_5lxVx0tuaaRAkvSlPoMw8lmohg-seXd8r_FPs5-4Tdg4Zds5sGd</t>
        </is>
      </c>
      <c r="Q751" s="29" t="inlineStr">
        <is>
          <t>Відповідає вимогам</t>
        </is>
      </c>
      <c r="R751" s="29" t="n"/>
      <c r="S751" s="29" t="inlineStr">
        <is>
          <t>грн27 937,00</t>
        </is>
      </c>
      <c r="T751" s="29" t="inlineStr">
        <is>
          <t>UAH</t>
        </is>
      </c>
      <c r="U751" s="39" t="inlineStr">
        <is>
          <t>WATCH</t>
        </is>
      </c>
      <c r="V751" s="40">
        <f>IFERROR(L751/J751,0)</f>
        <v/>
      </c>
      <c r="W751" s="29" t="inlineStr">
        <is>
          <t>Monitor performance and collect more data.</t>
        </is>
      </c>
      <c r="X751" s="29" t="inlineStr">
        <is>
          <t>Cost is below the 250 watch threshold.</t>
        </is>
      </c>
    </row>
    <row r="752">
      <c r="A752" s="29" t="inlineStr">
        <is>
          <t>average_price</t>
        </is>
      </c>
      <c r="B752" s="29" t="inlineStr">
        <is>
          <t>Medium priority</t>
        </is>
      </c>
      <c r="C752" s="29" t="inlineStr">
        <is>
          <t>average_price.csv</t>
        </is>
      </c>
      <c r="D752" s="29" t="inlineStr">
        <is>
          <t>41431-hp5-600</t>
        </is>
      </c>
      <c r="E752" s="29" t="inlineStr">
        <is>
          <t>Планетарка заднього редуктора Honda TRX 420 Rancher 2007-2013 (41T)</t>
        </is>
      </c>
      <c r="F752" s="35" t="n">
        <v>0</v>
      </c>
      <c r="G752" s="35" t="n">
        <v>0</v>
      </c>
      <c r="H752" s="36" t="n"/>
      <c r="I752" s="37" t="n">
        <v>0</v>
      </c>
      <c r="J752" s="37" t="n">
        <v>0</v>
      </c>
      <c r="K752" s="38" t="n">
        <v>0</v>
      </c>
      <c r="L752" s="37" t="n">
        <v>0</v>
      </c>
      <c r="M752" s="37" t="n">
        <v>0</v>
      </c>
      <c r="N752" s="38" t="n">
        <v>0</v>
      </c>
      <c r="O752" s="37" t="n">
        <v>0</v>
      </c>
      <c r="P752" s="29" t="inlineStr">
        <is>
          <t>http://t1.gstatic.com/shopping?q=tbn:ANd9GcRc0nnqZLeoIEXhPMz1saxpeL6roYmBrTCdtGgzi1NjmSGn_NNZpeMQg2rkz_-StAeSaiTiBKo</t>
        </is>
      </c>
      <c r="Q752" s="29" t="inlineStr">
        <is>
          <t>Відповідає вимогам</t>
        </is>
      </c>
      <c r="R752" s="29" t="n"/>
      <c r="S752" s="29" t="inlineStr">
        <is>
          <t>грн17 063,00</t>
        </is>
      </c>
      <c r="T752" s="29" t="inlineStr">
        <is>
          <t>UAH</t>
        </is>
      </c>
      <c r="U752" s="39" t="inlineStr">
        <is>
          <t>WATCH</t>
        </is>
      </c>
      <c r="V752" s="40">
        <f>IFERROR(L752/J752,0)</f>
        <v/>
      </c>
      <c r="W752" s="29" t="inlineStr">
        <is>
          <t>Monitor performance and collect more data.</t>
        </is>
      </c>
      <c r="X752" s="29" t="inlineStr">
        <is>
          <t>Cost is below the 250 watch threshold.</t>
        </is>
      </c>
    </row>
    <row r="753">
      <c r="A753" s="29" t="inlineStr">
        <is>
          <t>average_price</t>
        </is>
      </c>
      <c r="B753" s="29" t="inlineStr">
        <is>
          <t>Medium priority</t>
        </is>
      </c>
      <c r="C753" s="29" t="inlineStr">
        <is>
          <t>average_price.csv</t>
        </is>
      </c>
      <c r="D753" s="29" t="inlineStr">
        <is>
          <t>2ud-f1501-40-00</t>
        </is>
      </c>
      <c r="E753" s="29" t="inlineStr">
        <is>
          <t>Крило переднє праве Yamaha Grizzly 700 2016+ (Mat Silver)</t>
        </is>
      </c>
      <c r="F753" s="35" t="n">
        <v>0</v>
      </c>
      <c r="G753" s="35" t="n">
        <v>0</v>
      </c>
      <c r="H753" s="36" t="n"/>
      <c r="I753" s="37" t="n">
        <v>0</v>
      </c>
      <c r="J753" s="37" t="n">
        <v>0</v>
      </c>
      <c r="K753" s="38" t="n">
        <v>0</v>
      </c>
      <c r="L753" s="37" t="n">
        <v>0</v>
      </c>
      <c r="M753" s="37" t="n">
        <v>0</v>
      </c>
      <c r="N753" s="38" t="n">
        <v>0</v>
      </c>
      <c r="O753" s="37" t="n">
        <v>0</v>
      </c>
      <c r="P753" s="29" t="inlineStr">
        <is>
          <t>http://t2.gstatic.com/shopping?q=tbn:ANd9GcTqCXd8QVVz4OJSy7qMuw6WndZ9Bgg-vrzQJwDAgfeRvz5V6X77gJs1ME7NMhsisIaPVWeSyns</t>
        </is>
      </c>
      <c r="Q753" s="29" t="inlineStr">
        <is>
          <t>Відповідає вимогам</t>
        </is>
      </c>
      <c r="R753" s="29" t="n"/>
      <c r="S753" s="29" t="inlineStr">
        <is>
          <t>грн13 468,00</t>
        </is>
      </c>
      <c r="T753" s="29" t="inlineStr">
        <is>
          <t>UAH</t>
        </is>
      </c>
      <c r="U753" s="39" t="inlineStr">
        <is>
          <t>WATCH</t>
        </is>
      </c>
      <c r="V753" s="40">
        <f>IFERROR(L753/J753,0)</f>
        <v/>
      </c>
      <c r="W753" s="29" t="inlineStr">
        <is>
          <t>Monitor performance and collect more data.</t>
        </is>
      </c>
      <c r="X753" s="29" t="inlineStr">
        <is>
          <t>Cost is below the 250 watch threshold.</t>
        </is>
      </c>
    </row>
    <row r="754">
      <c r="A754" s="29" t="inlineStr">
        <is>
          <t>average_price</t>
        </is>
      </c>
      <c r="B754" s="29" t="inlineStr">
        <is>
          <t>Medium priority</t>
        </is>
      </c>
      <c r="C754" s="29" t="inlineStr">
        <is>
          <t>average_price.csv</t>
        </is>
      </c>
      <c r="D754" s="29" t="inlineStr">
        <is>
          <t>715009687</t>
        </is>
      </c>
      <c r="E754" s="29" t="inlineStr">
        <is>
          <t>Крило переднє праве BRP Can-Am Outlander G2 850 1000 2024 (Legion Red)</t>
        </is>
      </c>
      <c r="F754" s="35" t="n">
        <v>0</v>
      </c>
      <c r="G754" s="35" t="n">
        <v>0</v>
      </c>
      <c r="H754" s="36" t="n"/>
      <c r="I754" s="37" t="n">
        <v>0</v>
      </c>
      <c r="J754" s="37" t="n">
        <v>0</v>
      </c>
      <c r="K754" s="38" t="n">
        <v>0</v>
      </c>
      <c r="L754" s="37" t="n">
        <v>0</v>
      </c>
      <c r="M754" s="37" t="n">
        <v>0</v>
      </c>
      <c r="N754" s="38" t="n">
        <v>0</v>
      </c>
      <c r="O754" s="37" t="n">
        <v>0</v>
      </c>
      <c r="P754" s="29" t="inlineStr">
        <is>
          <t>http://t1.gstatic.com/shopping?q=tbn:ANd9GcQH1mNvv_kOhWZRhzG236syHSx86S5AlNoUAglsBOEzF4eX9p5roDLVSmh5hE41_2JJv0Zof9MX</t>
        </is>
      </c>
      <c r="Q754" s="29" t="inlineStr">
        <is>
          <t>Відповідає вимогам</t>
        </is>
      </c>
      <c r="R754" s="29" t="n"/>
      <c r="S754" s="29" t="inlineStr">
        <is>
          <t>грн11 648,00</t>
        </is>
      </c>
      <c r="T754" s="29" t="inlineStr">
        <is>
          <t>UAH</t>
        </is>
      </c>
      <c r="U754" s="39" t="inlineStr">
        <is>
          <t>WATCH</t>
        </is>
      </c>
      <c r="V754" s="40">
        <f>IFERROR(L754/J754,0)</f>
        <v/>
      </c>
      <c r="W754" s="29" t="inlineStr">
        <is>
          <t>Monitor performance and collect more data.</t>
        </is>
      </c>
      <c r="X754" s="29" t="inlineStr">
        <is>
          <t>Cost is below the 250 watch threshold.</t>
        </is>
      </c>
    </row>
    <row r="755">
      <c r="A755" s="29" t="inlineStr">
        <is>
          <t>average_price</t>
        </is>
      </c>
      <c r="B755" s="29" t="inlineStr">
        <is>
          <t>Medium priority</t>
        </is>
      </c>
      <c r="C755" s="29" t="inlineStr">
        <is>
          <t>average_price.csv</t>
        </is>
      </c>
      <c r="D755" s="29" t="inlineStr">
        <is>
          <t>706201862</t>
        </is>
      </c>
      <c r="E755" s="29" t="inlineStr">
        <is>
          <t>Ричаг передній нижній правий BRP Can-Am Maverick 1000 2013-2018</t>
        </is>
      </c>
      <c r="F755" s="35" t="n">
        <v>0</v>
      </c>
      <c r="G755" s="35" t="n">
        <v>0</v>
      </c>
      <c r="H755" s="36" t="n"/>
      <c r="I755" s="37" t="n">
        <v>0</v>
      </c>
      <c r="J755" s="37" t="n">
        <v>0</v>
      </c>
      <c r="K755" s="38" t="n">
        <v>0</v>
      </c>
      <c r="L755" s="37" t="n">
        <v>0</v>
      </c>
      <c r="M755" s="37" t="n">
        <v>0</v>
      </c>
      <c r="N755" s="38" t="n">
        <v>0</v>
      </c>
      <c r="O755" s="37" t="n">
        <v>0</v>
      </c>
      <c r="P755" s="29" t="inlineStr">
        <is>
          <t>http://t2.gstatic.com/shopping?q=tbn:ANd9GcRitc17tpo_aTCrkPAoP3ZXeCwLnKy3fmRVSejzBNiL_KeIDFZQzYK3WlxRXArKldDVJxaGx7M</t>
        </is>
      </c>
      <c r="Q755" s="29" t="inlineStr">
        <is>
          <t>Відповідає вимогам</t>
        </is>
      </c>
      <c r="R755" s="29" t="n"/>
      <c r="S755" s="29" t="inlineStr">
        <is>
          <t>грн11 421,00</t>
        </is>
      </c>
      <c r="T755" s="29" t="inlineStr">
        <is>
          <t>UAH</t>
        </is>
      </c>
      <c r="U755" s="39" t="inlineStr">
        <is>
          <t>WATCH</t>
        </is>
      </c>
      <c r="V755" s="40">
        <f>IFERROR(L755/J755,0)</f>
        <v/>
      </c>
      <c r="W755" s="29" t="inlineStr">
        <is>
          <t>Monitor performance and collect more data.</t>
        </is>
      </c>
      <c r="X755" s="29" t="inlineStr">
        <is>
          <t>Cost is below the 250 watch threshold.</t>
        </is>
      </c>
    </row>
    <row r="756">
      <c r="A756" s="29" t="inlineStr">
        <is>
          <t>average_price</t>
        </is>
      </c>
      <c r="B756" s="29" t="inlineStr">
        <is>
          <t>Medium priority</t>
        </is>
      </c>
      <c r="C756" s="29" t="inlineStr">
        <is>
          <t>average_price.csv</t>
        </is>
      </c>
      <c r="D756" s="29" t="inlineStr">
        <is>
          <t>3090138</t>
        </is>
      </c>
      <c r="E756" s="29" t="inlineStr">
        <is>
          <t>Паливний інжектор Polaris Sportsman 550 2009-2014</t>
        </is>
      </c>
      <c r="F756" s="35" t="n">
        <v>0</v>
      </c>
      <c r="G756" s="35" t="n">
        <v>0</v>
      </c>
      <c r="H756" s="36" t="n"/>
      <c r="I756" s="37" t="n">
        <v>0</v>
      </c>
      <c r="J756" s="37" t="n">
        <v>0</v>
      </c>
      <c r="K756" s="38" t="n">
        <v>0</v>
      </c>
      <c r="L756" s="37" t="n">
        <v>0</v>
      </c>
      <c r="M756" s="37" t="n">
        <v>0</v>
      </c>
      <c r="N756" s="38" t="n">
        <v>0</v>
      </c>
      <c r="O756" s="37" t="n">
        <v>0</v>
      </c>
      <c r="P756" s="29" t="inlineStr">
        <is>
          <t>http://t2.gstatic.com/shopping?q=tbn:ANd9GcQ2Ykfv4zAJXHnTqTWV6scNh1Rh-L0qBn05BVaMkV2L1vI5mvxCiJa9eqS9dnzGSwAg3QVWK7Ir</t>
        </is>
      </c>
      <c r="Q756" s="29" t="inlineStr">
        <is>
          <t>Відповідає вимогам</t>
        </is>
      </c>
      <c r="R756" s="29" t="n"/>
      <c r="S756" s="29" t="inlineStr">
        <is>
          <t>грн11 284,00</t>
        </is>
      </c>
      <c r="T756" s="29" t="inlineStr">
        <is>
          <t>UAH</t>
        </is>
      </c>
      <c r="U756" s="39" t="inlineStr">
        <is>
          <t>WATCH</t>
        </is>
      </c>
      <c r="V756" s="40">
        <f>IFERROR(L756/J756,0)</f>
        <v/>
      </c>
      <c r="W756" s="29" t="inlineStr">
        <is>
          <t>Monitor performance and collect more data.</t>
        </is>
      </c>
      <c r="X756" s="29" t="inlineStr">
        <is>
          <t>Cost is below the 250 watch threshold.</t>
        </is>
      </c>
    </row>
    <row r="757">
      <c r="A757" s="29" t="inlineStr">
        <is>
          <t>average_price</t>
        </is>
      </c>
      <c r="B757" s="29" t="inlineStr">
        <is>
          <t>Medium priority</t>
        </is>
      </c>
      <c r="C757" s="29" t="inlineStr">
        <is>
          <t>average_price.csv</t>
        </is>
      </c>
      <c r="D757" s="29" t="inlineStr">
        <is>
          <t>ab8-kw-8-322</t>
        </is>
      </c>
      <c r="E757" s="29" t="inlineStr">
        <is>
          <t>Посилена піввісь задня Kawasaki Teryx 800 (14+), Teryx 4 800 (12+)</t>
        </is>
      </c>
      <c r="F757" s="35" t="n">
        <v>0</v>
      </c>
      <c r="G757" s="35" t="n">
        <v>0</v>
      </c>
      <c r="H757" s="36" t="n"/>
      <c r="I757" s="37" t="n">
        <v>0</v>
      </c>
      <c r="J757" s="37" t="n">
        <v>0</v>
      </c>
      <c r="K757" s="38" t="n">
        <v>0</v>
      </c>
      <c r="L757" s="37" t="n">
        <v>0</v>
      </c>
      <c r="M757" s="37" t="n">
        <v>0</v>
      </c>
      <c r="N757" s="38" t="n">
        <v>0</v>
      </c>
      <c r="O757" s="37" t="n">
        <v>0</v>
      </c>
      <c r="P757" s="29" t="inlineStr">
        <is>
          <t>http://t3.gstatic.com/shopping?q=tbn:ANd9GcS_Bwb7AJasGx3mb0LPMbAKmBrpb8UN4gn3IdDLn5lIUd7vm3K5lQVxU6j3ZRaH4uMY1fsUbSPw</t>
        </is>
      </c>
      <c r="Q757" s="29" t="inlineStr">
        <is>
          <t>Відповідає вимогам</t>
        </is>
      </c>
      <c r="R757" s="29" t="n"/>
      <c r="S757" s="29" t="inlineStr">
        <is>
          <t>грн11 694,00</t>
        </is>
      </c>
      <c r="T757" s="29" t="inlineStr">
        <is>
          <t>UAH</t>
        </is>
      </c>
      <c r="U757" s="39" t="inlineStr">
        <is>
          <t>WATCH</t>
        </is>
      </c>
      <c r="V757" s="40">
        <f>IFERROR(L757/J757,0)</f>
        <v/>
      </c>
      <c r="W757" s="29" t="inlineStr">
        <is>
          <t>Monitor performance and collect more data.</t>
        </is>
      </c>
      <c r="X757" s="29" t="inlineStr">
        <is>
          <t>Cost is below the 250 watch threshold.</t>
        </is>
      </c>
    </row>
    <row r="758">
      <c r="A758" s="29" t="inlineStr">
        <is>
          <t>average_price</t>
        </is>
      </c>
      <c r="B758" s="29" t="inlineStr">
        <is>
          <t>Medium priority</t>
        </is>
      </c>
      <c r="C758" s="29" t="inlineStr">
        <is>
          <t>average_price.csv</t>
        </is>
      </c>
      <c r="D758" s="29" t="inlineStr">
        <is>
          <t>705502757</t>
        </is>
      </c>
      <c r="E758" s="29" t="inlineStr">
        <is>
          <t>Піввісь задня BRP Can-Am Maverick Sport 1000 (19+), Commander 1000 (21+)</t>
        </is>
      </c>
      <c r="F758" s="35" t="n">
        <v>0</v>
      </c>
      <c r="G758" s="35" t="n">
        <v>0</v>
      </c>
      <c r="H758" s="36" t="n"/>
      <c r="I758" s="37" t="n">
        <v>0</v>
      </c>
      <c r="J758" s="37" t="n">
        <v>0</v>
      </c>
      <c r="K758" s="38" t="n">
        <v>0</v>
      </c>
      <c r="L758" s="37" t="n">
        <v>0</v>
      </c>
      <c r="M758" s="37" t="n">
        <v>0</v>
      </c>
      <c r="N758" s="38" t="n">
        <v>0</v>
      </c>
      <c r="O758" s="37" t="n">
        <v>0</v>
      </c>
      <c r="P758" s="29" t="inlineStr">
        <is>
          <t>http://t1.gstatic.com/shopping?q=tbn:ANd9GcTt7VQ65WgTiSRNGrXqjGavWpZqaAvoo0-tNPtzsgt0K7OsY56az3u_TPGGAycb-5848mEYKr8</t>
        </is>
      </c>
      <c r="Q758" s="29" t="inlineStr">
        <is>
          <t>Відповідає вимогам</t>
        </is>
      </c>
      <c r="R758" s="29" t="n"/>
      <c r="S758" s="29" t="inlineStr">
        <is>
          <t>грн13 832,00</t>
        </is>
      </c>
      <c r="T758" s="29" t="inlineStr">
        <is>
          <t>UAH</t>
        </is>
      </c>
      <c r="U758" s="39" t="inlineStr">
        <is>
          <t>WATCH</t>
        </is>
      </c>
      <c r="V758" s="40">
        <f>IFERROR(L758/J758,0)</f>
        <v/>
      </c>
      <c r="W758" s="29" t="inlineStr">
        <is>
          <t>Monitor performance and collect more data.</t>
        </is>
      </c>
      <c r="X758" s="29" t="inlineStr">
        <is>
          <t>Cost is below the 250 watch threshold.</t>
        </is>
      </c>
    </row>
    <row r="759">
      <c r="A759" s="29" t="inlineStr">
        <is>
          <t>average_price</t>
        </is>
      </c>
      <c r="B759" s="29" t="inlineStr">
        <is>
          <t>Medium priority</t>
        </is>
      </c>
      <c r="C759" s="29" t="inlineStr">
        <is>
          <t>average_price.csv</t>
        </is>
      </c>
      <c r="D759" s="29" t="inlineStr">
        <is>
          <t>420217425</t>
        </is>
      </c>
      <c r="E759" s="29" t="inlineStr">
        <is>
          <t>Шатун BRP Can-Am Outlander 400 450 570 800 850, Renegade 650 800 850, Commander 800, Traxter Defender HD5 HD8, Maverick Trail 800</t>
        </is>
      </c>
      <c r="F759" s="35" t="n">
        <v>0</v>
      </c>
      <c r="G759" s="35" t="n">
        <v>0</v>
      </c>
      <c r="H759" s="36" t="n"/>
      <c r="I759" s="37" t="n">
        <v>0</v>
      </c>
      <c r="J759" s="37" t="n">
        <v>0</v>
      </c>
      <c r="K759" s="38" t="n">
        <v>0</v>
      </c>
      <c r="L759" s="37" t="n">
        <v>0</v>
      </c>
      <c r="M759" s="37" t="n">
        <v>0</v>
      </c>
      <c r="N759" s="38" t="n">
        <v>0</v>
      </c>
      <c r="O759" s="37" t="n">
        <v>0</v>
      </c>
      <c r="P759" s="29" t="inlineStr">
        <is>
          <t>http://t2.gstatic.com/shopping?q=tbn:ANd9GcQuUjPAMhdPah7HCPftJC1BFsuwJhqNFb_dfKpGPShbU3PtPjAXpmoCS47oVkiSB5rpMEXRbzTG</t>
        </is>
      </c>
      <c r="Q759" s="29" t="inlineStr">
        <is>
          <t>Відповідає вимогам</t>
        </is>
      </c>
      <c r="R759" s="29" t="n"/>
      <c r="S759" s="29" t="inlineStr">
        <is>
          <t>грн13 878,00</t>
        </is>
      </c>
      <c r="T759" s="29" t="inlineStr">
        <is>
          <t>UAH</t>
        </is>
      </c>
      <c r="U759" s="39" t="inlineStr">
        <is>
          <t>WATCH</t>
        </is>
      </c>
      <c r="V759" s="40">
        <f>IFERROR(L759/J759,0)</f>
        <v/>
      </c>
      <c r="W759" s="29" t="inlineStr">
        <is>
          <t>Monitor performance and collect more data.</t>
        </is>
      </c>
      <c r="X759" s="29" t="inlineStr">
        <is>
          <t>Cost is below the 250 watch threshold.</t>
        </is>
      </c>
    </row>
    <row r="760">
      <c r="A760" s="29" t="inlineStr">
        <is>
          <t>average_price</t>
        </is>
      </c>
      <c r="B760" s="29" t="inlineStr">
        <is>
          <t>Medium priority</t>
        </is>
      </c>
      <c r="C760" s="29" t="inlineStr">
        <is>
          <t>average_price.csv</t>
        </is>
      </c>
      <c r="D760" s="29" t="inlineStr">
        <is>
          <t>8699</t>
        </is>
      </c>
      <c r="E760" s="29" t="inlineStr">
        <is>
          <t>Шатун Honda TRX 500 Foreman 2005-2011</t>
        </is>
      </c>
      <c r="F760" s="35" t="n">
        <v>0</v>
      </c>
      <c r="G760" s="35" t="n">
        <v>0</v>
      </c>
      <c r="H760" s="36" t="n"/>
      <c r="I760" s="37" t="n">
        <v>0</v>
      </c>
      <c r="J760" s="37" t="n">
        <v>0</v>
      </c>
      <c r="K760" s="38" t="n">
        <v>0</v>
      </c>
      <c r="L760" s="37" t="n">
        <v>0</v>
      </c>
      <c r="M760" s="37" t="n">
        <v>0</v>
      </c>
      <c r="N760" s="38" t="n">
        <v>0</v>
      </c>
      <c r="O760" s="37" t="n">
        <v>0</v>
      </c>
      <c r="P760" s="29" t="inlineStr">
        <is>
          <t>http://t0.gstatic.com/shopping?q=tbn:ANd9GcS3eLZ2PciHrDxO9KxpWJ6aV58kos19nPGGI9P7Bi2jFnWLd3kev06073bYz3geXEqzmuxN_KY</t>
        </is>
      </c>
      <c r="Q760" s="29" t="inlineStr">
        <is>
          <t>Відповідає вимогам</t>
        </is>
      </c>
      <c r="R760" s="29" t="n"/>
      <c r="S760" s="29" t="inlineStr">
        <is>
          <t>грн10 374,00</t>
        </is>
      </c>
      <c r="T760" s="29" t="inlineStr">
        <is>
          <t>UAH</t>
        </is>
      </c>
      <c r="U760" s="39" t="inlineStr">
        <is>
          <t>WATCH</t>
        </is>
      </c>
      <c r="V760" s="40">
        <f>IFERROR(L760/J760,0)</f>
        <v/>
      </c>
      <c r="W760" s="29" t="inlineStr">
        <is>
          <t>Monitor performance and collect more data.</t>
        </is>
      </c>
      <c r="X760" s="29" t="inlineStr">
        <is>
          <t>Cost is below the 250 watch threshold.</t>
        </is>
      </c>
    </row>
    <row r="761">
      <c r="A761" s="29" t="inlineStr">
        <is>
          <t>average_price</t>
        </is>
      </c>
      <c r="B761" s="29" t="inlineStr">
        <is>
          <t>Medium priority</t>
        </is>
      </c>
      <c r="C761" s="29" t="inlineStr">
        <is>
          <t>average_price.csv</t>
        </is>
      </c>
      <c r="D761" s="29" t="inlineStr">
        <is>
          <t>1205-0307</t>
        </is>
      </c>
      <c r="E761" s="29" t="inlineStr">
        <is>
          <t>Карданний вал задній BRP Can-Am Outlander Renegade G2 G2L G2S</t>
        </is>
      </c>
      <c r="F761" s="35" t="n">
        <v>0</v>
      </c>
      <c r="G761" s="35" t="n">
        <v>0</v>
      </c>
      <c r="H761" s="36" t="n"/>
      <c r="I761" s="37" t="n">
        <v>0</v>
      </c>
      <c r="J761" s="37" t="n">
        <v>0</v>
      </c>
      <c r="K761" s="38" t="n">
        <v>0</v>
      </c>
      <c r="L761" s="37" t="n">
        <v>0</v>
      </c>
      <c r="M761" s="37" t="n">
        <v>0</v>
      </c>
      <c r="N761" s="38" t="n">
        <v>0</v>
      </c>
      <c r="O761" s="37" t="n">
        <v>0</v>
      </c>
      <c r="P761" s="29" t="inlineStr">
        <is>
          <t>http://t0.gstatic.com/shopping?q=tbn:ANd9GcSVoMwj1WlAUx_i_4_b_7dvcQU6XXXjx08eMedEEnmoqQYUUI2Ged--HXk8GMdFV_aTlCzIq_GA</t>
        </is>
      </c>
      <c r="Q761" s="29" t="inlineStr">
        <is>
          <t>Відповідає вимогам</t>
        </is>
      </c>
      <c r="R761" s="29" t="n"/>
      <c r="S761" s="29" t="inlineStr">
        <is>
          <t>грн15 197,00</t>
        </is>
      </c>
      <c r="T761" s="29" t="inlineStr">
        <is>
          <t>UAH</t>
        </is>
      </c>
      <c r="U761" s="39" t="inlineStr">
        <is>
          <t>WATCH</t>
        </is>
      </c>
      <c r="V761" s="40">
        <f>IFERROR(L761/J761,0)</f>
        <v/>
      </c>
      <c r="W761" s="29" t="inlineStr">
        <is>
          <t>Monitor performance and collect more data.</t>
        </is>
      </c>
      <c r="X761" s="29" t="inlineStr">
        <is>
          <t>Cost is below the 250 watch threshold.</t>
        </is>
      </c>
    </row>
    <row r="762">
      <c r="A762" s="29" t="inlineStr">
        <is>
          <t>average_price</t>
        </is>
      </c>
      <c r="B762" s="29" t="inlineStr">
        <is>
          <t>Medium priority</t>
        </is>
      </c>
      <c r="C762" s="29" t="inlineStr">
        <is>
          <t>average_price.csv</t>
        </is>
      </c>
      <c r="D762" s="29" t="inlineStr">
        <is>
          <t>715006816</t>
        </is>
      </c>
      <c r="E762" s="29" t="inlineStr">
        <is>
          <t>Чохол багажника BRP Can-Am Commander 700 1000 2022+</t>
        </is>
      </c>
      <c r="F762" s="35" t="n">
        <v>0</v>
      </c>
      <c r="G762" s="35" t="n">
        <v>0</v>
      </c>
      <c r="H762" s="36" t="n"/>
      <c r="I762" s="37" t="n">
        <v>0</v>
      </c>
      <c r="J762" s="37" t="n">
        <v>0</v>
      </c>
      <c r="K762" s="38" t="n">
        <v>0</v>
      </c>
      <c r="L762" s="37" t="n">
        <v>0</v>
      </c>
      <c r="M762" s="37" t="n">
        <v>0</v>
      </c>
      <c r="N762" s="38" t="n">
        <v>0</v>
      </c>
      <c r="O762" s="37" t="n">
        <v>0</v>
      </c>
      <c r="P762" s="29" t="inlineStr">
        <is>
          <t>http://t3.gstatic.com/shopping?q=tbn:ANd9GcT7cJvJdWoFvFl-BIVMkysdF-TWKvRjrbvA4raHtP23Y9TVucyAdQ-3YRbyJSvIBzxm8SBcHl_M</t>
        </is>
      </c>
      <c r="Q762" s="29" t="inlineStr">
        <is>
          <t>Відповідає вимогам</t>
        </is>
      </c>
      <c r="R762" s="29" t="n"/>
      <c r="S762" s="29" t="inlineStr">
        <is>
          <t>грн17 063,00</t>
        </is>
      </c>
      <c r="T762" s="29" t="inlineStr">
        <is>
          <t>UAH</t>
        </is>
      </c>
      <c r="U762" s="39" t="inlineStr">
        <is>
          <t>WATCH</t>
        </is>
      </c>
      <c r="V762" s="40">
        <f>IFERROR(L762/J762,0)</f>
        <v/>
      </c>
      <c r="W762" s="29" t="inlineStr">
        <is>
          <t>Monitor performance and collect more data.</t>
        </is>
      </c>
      <c r="X762" s="29" t="inlineStr">
        <is>
          <t>Cost is below the 250 watch threshold.</t>
        </is>
      </c>
    </row>
    <row r="763">
      <c r="A763" s="29" t="inlineStr">
        <is>
          <t>average_price</t>
        </is>
      </c>
      <c r="B763" s="29" t="inlineStr">
        <is>
          <t>Medium priority</t>
        </is>
      </c>
      <c r="C763" s="29" t="inlineStr">
        <is>
          <t>average_price.csv</t>
        </is>
      </c>
      <c r="D763" s="29" t="inlineStr">
        <is>
          <t>705015426</t>
        </is>
      </c>
      <c r="E763" s="29" t="inlineStr">
        <is>
          <t>Панель передня верхня права BRP Can-Am Traxter Defender HD7 HD9 HD10 2022+ (Green)</t>
        </is>
      </c>
      <c r="F763" s="35" t="n">
        <v>0</v>
      </c>
      <c r="G763" s="35" t="n">
        <v>0</v>
      </c>
      <c r="H763" s="36" t="n"/>
      <c r="I763" s="37" t="n">
        <v>0</v>
      </c>
      <c r="J763" s="37" t="n">
        <v>0</v>
      </c>
      <c r="K763" s="38" t="n">
        <v>0</v>
      </c>
      <c r="L763" s="37" t="n">
        <v>0</v>
      </c>
      <c r="M763" s="37" t="n">
        <v>0</v>
      </c>
      <c r="N763" s="38" t="n">
        <v>0</v>
      </c>
      <c r="O763" s="37" t="n">
        <v>0</v>
      </c>
      <c r="P763" s="29" t="inlineStr">
        <is>
          <t>http://t2.gstatic.com/shopping?q=tbn:ANd9GcR-4Kjm8nkH4bKfx6DVZ6Ed_ti6iW4bdQMfwZ-iYtZznVQPiAqz_RMdYIFWHnRlBfJu2YOzIx9q</t>
        </is>
      </c>
      <c r="Q763" s="29" t="inlineStr">
        <is>
          <t>Відповідає вимогам</t>
        </is>
      </c>
      <c r="R763" s="29" t="n"/>
      <c r="S763" s="29" t="inlineStr">
        <is>
          <t>грн11 967,00</t>
        </is>
      </c>
      <c r="T763" s="29" t="inlineStr">
        <is>
          <t>UAH</t>
        </is>
      </c>
      <c r="U763" s="39" t="inlineStr">
        <is>
          <t>WATCH</t>
        </is>
      </c>
      <c r="V763" s="40">
        <f>IFERROR(L763/J763,0)</f>
        <v/>
      </c>
      <c r="W763" s="29" t="inlineStr">
        <is>
          <t>Monitor performance and collect more data.</t>
        </is>
      </c>
      <c r="X763" s="29" t="inlineStr">
        <is>
          <t>Cost is below the 250 watch threshold.</t>
        </is>
      </c>
    </row>
    <row r="764">
      <c r="A764" s="29" t="inlineStr">
        <is>
          <t>average_price</t>
        </is>
      </c>
      <c r="B764" s="29" t="inlineStr">
        <is>
          <t>Medium priority</t>
        </is>
      </c>
      <c r="C764" s="29" t="inlineStr">
        <is>
          <t>average_price.csv</t>
        </is>
      </c>
      <c r="D764" s="29" t="inlineStr">
        <is>
          <t>705602186</t>
        </is>
      </c>
      <c r="E764" s="29" t="inlineStr">
        <is>
          <t>Гальмівний супорт задній лівий BRP Can-Am Maverick X3</t>
        </is>
      </c>
      <c r="F764" s="35" t="n">
        <v>0</v>
      </c>
      <c r="G764" s="35" t="n">
        <v>0</v>
      </c>
      <c r="H764" s="36" t="n"/>
      <c r="I764" s="37" t="n">
        <v>0</v>
      </c>
      <c r="J764" s="37" t="n">
        <v>0</v>
      </c>
      <c r="K764" s="38" t="n">
        <v>0</v>
      </c>
      <c r="L764" s="37" t="n">
        <v>0</v>
      </c>
      <c r="M764" s="37" t="n">
        <v>0</v>
      </c>
      <c r="N764" s="38" t="n">
        <v>0</v>
      </c>
      <c r="O764" s="37" t="n">
        <v>0</v>
      </c>
      <c r="P764" s="29" t="inlineStr">
        <is>
          <t>http://t0.gstatic.com/shopping?q=tbn:ANd9GcQ8yMVAfJJ0ecar4F2-OQysM7Lf2rO5CKnESsKXdoYgS0x031wJsXOBpWcnDOkB8TPNn67mDbYa</t>
        </is>
      </c>
      <c r="Q764" s="29" t="inlineStr">
        <is>
          <t>Відповідає вимогам</t>
        </is>
      </c>
      <c r="R764" s="29" t="n"/>
      <c r="S764" s="29" t="inlineStr">
        <is>
          <t>грн16 972,00</t>
        </is>
      </c>
      <c r="T764" s="29" t="inlineStr">
        <is>
          <t>UAH</t>
        </is>
      </c>
      <c r="U764" s="39" t="inlineStr">
        <is>
          <t>WATCH</t>
        </is>
      </c>
      <c r="V764" s="40">
        <f>IFERROR(L764/J764,0)</f>
        <v/>
      </c>
      <c r="W764" s="29" t="inlineStr">
        <is>
          <t>Monitor performance and collect more data.</t>
        </is>
      </c>
      <c r="X764" s="29" t="inlineStr">
        <is>
          <t>Cost is below the 250 watch threshold.</t>
        </is>
      </c>
    </row>
    <row r="765">
      <c r="A765" s="29" t="inlineStr">
        <is>
          <t>average_price</t>
        </is>
      </c>
      <c r="B765" s="29" t="inlineStr">
        <is>
          <t>Medium priority</t>
        </is>
      </c>
      <c r="C765" s="29" t="inlineStr">
        <is>
          <t>average_price.csv</t>
        </is>
      </c>
      <c r="D765" s="29" t="inlineStr">
        <is>
          <t>14100-hp5-a50</t>
        </is>
      </c>
      <c r="E765" s="29" t="inlineStr">
        <is>
          <t>Розподільний вал Honda TRX 420 Rancher​ 2009-2013</t>
        </is>
      </c>
      <c r="F765" s="35" t="n">
        <v>0</v>
      </c>
      <c r="G765" s="35" t="n">
        <v>0</v>
      </c>
      <c r="H765" s="36" t="n"/>
      <c r="I765" s="37" t="n">
        <v>0</v>
      </c>
      <c r="J765" s="37" t="n">
        <v>0</v>
      </c>
      <c r="K765" s="38" t="n">
        <v>0</v>
      </c>
      <c r="L765" s="37" t="n">
        <v>0</v>
      </c>
      <c r="M765" s="37" t="n">
        <v>0</v>
      </c>
      <c r="N765" s="38" t="n">
        <v>0</v>
      </c>
      <c r="O765" s="37" t="n">
        <v>0</v>
      </c>
      <c r="P765" s="29" t="inlineStr">
        <is>
          <t>http://t0.gstatic.com/shopping?q=tbn:ANd9GcTcaqRZCm20OaDdFlh7tdUot0o2ZMV9Lr52yxB5swtdkm_pBvXbOWWkVAVbPzC-UxuS6G-sDQ</t>
        </is>
      </c>
      <c r="Q765" s="29" t="inlineStr">
        <is>
          <t>Відповідає вимогам</t>
        </is>
      </c>
      <c r="R765" s="29" t="n"/>
      <c r="S765" s="29" t="inlineStr">
        <is>
          <t>грн10 010,00</t>
        </is>
      </c>
      <c r="T765" s="29" t="inlineStr">
        <is>
          <t>UAH</t>
        </is>
      </c>
      <c r="U765" s="39" t="inlineStr">
        <is>
          <t>WATCH</t>
        </is>
      </c>
      <c r="V765" s="40">
        <f>IFERROR(L765/J765,0)</f>
        <v/>
      </c>
      <c r="W765" s="29" t="inlineStr">
        <is>
          <t>Monitor performance and collect more data.</t>
        </is>
      </c>
      <c r="X765" s="29" t="inlineStr">
        <is>
          <t>Cost is below the 250 watch threshold.</t>
        </is>
      </c>
    </row>
    <row r="766">
      <c r="A766" s="29" t="inlineStr">
        <is>
          <t>average_price</t>
        </is>
      </c>
      <c r="B766" s="29" t="inlineStr">
        <is>
          <t>Medium priority</t>
        </is>
      </c>
      <c r="C766" s="29" t="inlineStr">
        <is>
          <t>average_price.csv</t>
        </is>
      </c>
      <c r="D766" s="29" t="inlineStr">
        <is>
          <t>705016893</t>
        </is>
      </c>
      <c r="E766" s="29" t="inlineStr">
        <is>
          <t>Передній підрамник BRP Can-Am Outlander G2 2019+</t>
        </is>
      </c>
      <c r="F766" s="35" t="n">
        <v>0</v>
      </c>
      <c r="G766" s="35" t="n">
        <v>0</v>
      </c>
      <c r="H766" s="36" t="n"/>
      <c r="I766" s="37" t="n">
        <v>0</v>
      </c>
      <c r="J766" s="37" t="n">
        <v>0</v>
      </c>
      <c r="K766" s="38" t="n">
        <v>0</v>
      </c>
      <c r="L766" s="37" t="n">
        <v>0</v>
      </c>
      <c r="M766" s="37" t="n">
        <v>0</v>
      </c>
      <c r="N766" s="38" t="n">
        <v>0</v>
      </c>
      <c r="O766" s="37" t="n">
        <v>0</v>
      </c>
      <c r="P766" s="29" t="inlineStr">
        <is>
          <t>http://t2.gstatic.com/shopping?q=tbn:ANd9GcSBn1eGKvxivA1Ttb0FaCveSnCv5ef70jHlKVFhNFEz6XHeNYJmT_TUeNscRZ3QnKK5A7Gx4Ls</t>
        </is>
      </c>
      <c r="Q766" s="29" t="inlineStr">
        <is>
          <t>Відповідає вимогам</t>
        </is>
      </c>
      <c r="R766" s="29" t="n"/>
      <c r="S766" s="29" t="inlineStr">
        <is>
          <t>грн18 155,00</t>
        </is>
      </c>
      <c r="T766" s="29" t="inlineStr">
        <is>
          <t>UAH</t>
        </is>
      </c>
      <c r="U766" s="39" t="inlineStr">
        <is>
          <t>WATCH</t>
        </is>
      </c>
      <c r="V766" s="40">
        <f>IFERROR(L766/J766,0)</f>
        <v/>
      </c>
      <c r="W766" s="29" t="inlineStr">
        <is>
          <t>Monitor performance and collect more data.</t>
        </is>
      </c>
      <c r="X766" s="29" t="inlineStr">
        <is>
          <t>Cost is below the 250 watch threshold.</t>
        </is>
      </c>
    </row>
    <row r="767">
      <c r="A767" s="29" t="inlineStr">
        <is>
          <t>average_price</t>
        </is>
      </c>
      <c r="B767" s="29" t="inlineStr">
        <is>
          <t>Medium priority</t>
        </is>
      </c>
      <c r="C767" s="29" t="inlineStr">
        <is>
          <t>average_price.csv</t>
        </is>
      </c>
      <c r="D767" s="29" t="inlineStr">
        <is>
          <t>705402696</t>
        </is>
      </c>
      <c r="E767" s="29" t="inlineStr">
        <is>
          <t>Карданний вал передній BRP Can-Am Outlander G3L 2023-2024</t>
        </is>
      </c>
      <c r="F767" s="35" t="n">
        <v>0</v>
      </c>
      <c r="G767" s="35" t="n">
        <v>0</v>
      </c>
      <c r="H767" s="36" t="n"/>
      <c r="I767" s="37" t="n">
        <v>0</v>
      </c>
      <c r="J767" s="37" t="n">
        <v>0</v>
      </c>
      <c r="K767" s="38" t="n">
        <v>0</v>
      </c>
      <c r="L767" s="37" t="n">
        <v>0</v>
      </c>
      <c r="M767" s="37" t="n">
        <v>0</v>
      </c>
      <c r="N767" s="38" t="n">
        <v>0</v>
      </c>
      <c r="O767" s="37" t="n">
        <v>0</v>
      </c>
      <c r="P767" s="29" t="inlineStr">
        <is>
          <t>http://t1.gstatic.com/shopping?q=tbn:ANd9GcQH23XiJsO2yGAuCbStV3fQZIczrsCjP_aY8K21tv7y5-jiViKvqoDpj_1GbrB7EYgp59FZQ807</t>
        </is>
      </c>
      <c r="Q767" s="29" t="inlineStr">
        <is>
          <t>Відповідає вимогам</t>
        </is>
      </c>
      <c r="R767" s="29" t="n"/>
      <c r="S767" s="29" t="inlineStr">
        <is>
          <t>грн14 469,00</t>
        </is>
      </c>
      <c r="T767" s="29" t="inlineStr">
        <is>
          <t>UAH</t>
        </is>
      </c>
      <c r="U767" s="39" t="inlineStr">
        <is>
          <t>WATCH</t>
        </is>
      </c>
      <c r="V767" s="40">
        <f>IFERROR(L767/J767,0)</f>
        <v/>
      </c>
      <c r="W767" s="29" t="inlineStr">
        <is>
          <t>Monitor performance and collect more data.</t>
        </is>
      </c>
      <c r="X767" s="29" t="inlineStr">
        <is>
          <t>Cost is below the 250 watch threshold.</t>
        </is>
      </c>
    </row>
    <row r="768">
      <c r="A768" s="29" t="inlineStr">
        <is>
          <t>average_price</t>
        </is>
      </c>
      <c r="B768" s="29" t="inlineStr">
        <is>
          <t>Medium priority</t>
        </is>
      </c>
      <c r="C768" s="29" t="inlineStr">
        <is>
          <t>average_price.csv</t>
        </is>
      </c>
      <c r="D768" s="29" t="inlineStr">
        <is>
          <t>705402408</t>
        </is>
      </c>
      <c r="E768" s="29" t="inlineStr">
        <is>
          <t>Піввісь передня ліва BRP Can-Am Traxter Defender HD10 2020+</t>
        </is>
      </c>
      <c r="F768" s="35" t="n">
        <v>0</v>
      </c>
      <c r="G768" s="35" t="n">
        <v>0</v>
      </c>
      <c r="H768" s="36" t="n"/>
      <c r="I768" s="37" t="n">
        <v>0</v>
      </c>
      <c r="J768" s="37" t="n">
        <v>0</v>
      </c>
      <c r="K768" s="38" t="n">
        <v>0</v>
      </c>
      <c r="L768" s="37" t="n">
        <v>0</v>
      </c>
      <c r="M768" s="37" t="n">
        <v>0</v>
      </c>
      <c r="N768" s="38" t="n">
        <v>0</v>
      </c>
      <c r="O768" s="37" t="n">
        <v>0</v>
      </c>
      <c r="P768" s="29" t="inlineStr">
        <is>
          <t>http://t0.gstatic.com/shopping?q=tbn:ANd9GcRYD1cdrP9G5U1V4hz1GjwSS-AmeI2GjSBZRp71FCqjaePa2p5xcVZCtr-bwdhgqTc6dmVYBvY</t>
        </is>
      </c>
      <c r="Q768" s="29" t="inlineStr">
        <is>
          <t>Відповідає вимогам</t>
        </is>
      </c>
      <c r="R768" s="29" t="n"/>
      <c r="S768" s="29" t="inlineStr">
        <is>
          <t>грн13 832,00</t>
        </is>
      </c>
      <c r="T768" s="29" t="inlineStr">
        <is>
          <t>UAH</t>
        </is>
      </c>
      <c r="U768" s="39" t="inlineStr">
        <is>
          <t>WATCH</t>
        </is>
      </c>
      <c r="V768" s="40">
        <f>IFERROR(L768/J768,0)</f>
        <v/>
      </c>
      <c r="W768" s="29" t="inlineStr">
        <is>
          <t>Monitor performance and collect more data.</t>
        </is>
      </c>
      <c r="X768" s="29" t="inlineStr">
        <is>
          <t>Cost is below the 250 watch threshold.</t>
        </is>
      </c>
    </row>
    <row r="769">
      <c r="A769" s="29" t="inlineStr">
        <is>
          <t>average_price</t>
        </is>
      </c>
      <c r="B769" s="29" t="inlineStr">
        <is>
          <t>Medium priority</t>
        </is>
      </c>
      <c r="C769" s="29" t="inlineStr">
        <is>
          <t>average_price.csv</t>
        </is>
      </c>
      <c r="D769" s="29" t="inlineStr">
        <is>
          <t>705003196</t>
        </is>
      </c>
      <c r="E769" s="29" t="inlineStr">
        <is>
          <t>Передній підрамник BRP Can-Am Outlander G1</t>
        </is>
      </c>
      <c r="F769" s="35" t="n">
        <v>0</v>
      </c>
      <c r="G769" s="35" t="n">
        <v>0</v>
      </c>
      <c r="H769" s="36" t="n"/>
      <c r="I769" s="37" t="n">
        <v>0</v>
      </c>
      <c r="J769" s="37" t="n">
        <v>0</v>
      </c>
      <c r="K769" s="38" t="n">
        <v>0</v>
      </c>
      <c r="L769" s="37" t="n">
        <v>0</v>
      </c>
      <c r="M769" s="37" t="n">
        <v>0</v>
      </c>
      <c r="N769" s="38" t="n">
        <v>0</v>
      </c>
      <c r="O769" s="37" t="n">
        <v>0</v>
      </c>
      <c r="P769" s="29" t="inlineStr">
        <is>
          <t>http://t2.gstatic.com/shopping?q=tbn:ANd9GcTiXbj0-I5eSJ-q5ftfTczAmXaeWkm-iQ32s4Wep6ov878whhQT1X8rs2TGrsH5X252KuEY05c</t>
        </is>
      </c>
      <c r="Q769" s="29" t="inlineStr">
        <is>
          <t>Відповідає вимогам</t>
        </is>
      </c>
      <c r="R769" s="29" t="n"/>
      <c r="S769" s="29" t="inlineStr">
        <is>
          <t>грн17 063,00</t>
        </is>
      </c>
      <c r="T769" s="29" t="inlineStr">
        <is>
          <t>UAH</t>
        </is>
      </c>
      <c r="U769" s="39" t="inlineStr">
        <is>
          <t>WATCH</t>
        </is>
      </c>
      <c r="V769" s="40">
        <f>IFERROR(L769/J769,0)</f>
        <v/>
      </c>
      <c r="W769" s="29" t="inlineStr">
        <is>
          <t>Monitor performance and collect more data.</t>
        </is>
      </c>
      <c r="X769" s="29" t="inlineStr">
        <is>
          <t>Cost is below the 250 watch threshold.</t>
        </is>
      </c>
    </row>
    <row r="770">
      <c r="A770" s="29" t="inlineStr">
        <is>
          <t>average_price</t>
        </is>
      </c>
      <c r="B770" s="29" t="inlineStr">
        <is>
          <t>Medium priority</t>
        </is>
      </c>
      <c r="C770" s="29" t="inlineStr">
        <is>
          <t>average_price.csv</t>
        </is>
      </c>
      <c r="D770" s="29" t="inlineStr">
        <is>
          <t>705402718</t>
        </is>
      </c>
      <c r="E770" s="29" t="inlineStr">
        <is>
          <t>Піввісь передня ліва BRP Can-Am Commander 1000 2021+</t>
        </is>
      </c>
      <c r="F770" s="35" t="n">
        <v>0</v>
      </c>
      <c r="G770" s="35" t="n">
        <v>0</v>
      </c>
      <c r="H770" s="36" t="n"/>
      <c r="I770" s="37" t="n">
        <v>0</v>
      </c>
      <c r="J770" s="37" t="n">
        <v>0</v>
      </c>
      <c r="K770" s="38" t="n">
        <v>0</v>
      </c>
      <c r="L770" s="37" t="n">
        <v>0</v>
      </c>
      <c r="M770" s="37" t="n">
        <v>0</v>
      </c>
      <c r="N770" s="38" t="n">
        <v>0</v>
      </c>
      <c r="O770" s="37" t="n">
        <v>0</v>
      </c>
      <c r="P770" s="29" t="inlineStr">
        <is>
          <t>http://t0.gstatic.com/shopping?q=tbn:ANd9GcQ5Cc0A8-lbUYGlQYDED1Uo1VfJmmeXhI3n4kjwRv8n_6LtO_KD9rSUaXc6bnCZoDwdPSyXzOLY</t>
        </is>
      </c>
      <c r="Q770" s="29" t="inlineStr">
        <is>
          <t>Відповідає вимогам</t>
        </is>
      </c>
      <c r="R770" s="29" t="n"/>
      <c r="S770" s="29" t="inlineStr">
        <is>
          <t>грн13 832,00</t>
        </is>
      </c>
      <c r="T770" s="29" t="inlineStr">
        <is>
          <t>UAH</t>
        </is>
      </c>
      <c r="U770" s="39" t="inlineStr">
        <is>
          <t>WATCH</t>
        </is>
      </c>
      <c r="V770" s="40">
        <f>IFERROR(L770/J770,0)</f>
        <v/>
      </c>
      <c r="W770" s="29" t="inlineStr">
        <is>
          <t>Monitor performance and collect more data.</t>
        </is>
      </c>
      <c r="X770" s="29" t="inlineStr">
        <is>
          <t>Cost is below the 250 watch threshold.</t>
        </is>
      </c>
    </row>
    <row r="771">
      <c r="A771" s="29" t="inlineStr">
        <is>
          <t>average_price</t>
        </is>
      </c>
      <c r="B771" s="29" t="inlineStr">
        <is>
          <t>Medium priority</t>
        </is>
      </c>
      <c r="C771" s="29" t="inlineStr">
        <is>
          <t>average_price.csv</t>
        </is>
      </c>
      <c r="D771" s="29" t="inlineStr">
        <is>
          <t>420280608</t>
        </is>
      </c>
      <c r="E771" s="29" t="inlineStr">
        <is>
          <t>Щока ведучого варіатора BRP Can-Am Maverick X3, Maverick Trail 1000, Maverick Sport 1000, Commander 1000, Traxter Defender HD9 HD10</t>
        </is>
      </c>
      <c r="F771" s="35" t="n">
        <v>0</v>
      </c>
      <c r="G771" s="35" t="n">
        <v>0</v>
      </c>
      <c r="H771" s="36" t="n"/>
      <c r="I771" s="37" t="n">
        <v>0</v>
      </c>
      <c r="J771" s="37" t="n">
        <v>0</v>
      </c>
      <c r="K771" s="38" t="n">
        <v>0</v>
      </c>
      <c r="L771" s="37" t="n">
        <v>0</v>
      </c>
      <c r="M771" s="37" t="n">
        <v>0</v>
      </c>
      <c r="N771" s="38" t="n">
        <v>0</v>
      </c>
      <c r="O771" s="37" t="n">
        <v>0</v>
      </c>
      <c r="P771" s="29" t="inlineStr">
        <is>
          <t>http://t1.gstatic.com/shopping?q=tbn:ANd9GcRGlXJ6gryMziYCZCn519bGE5MFjtP-bc066wy7a5wwN4t_rf3M7OMRMULV558TK_PbR2HKI9TI</t>
        </is>
      </c>
      <c r="Q771" s="29" t="inlineStr">
        <is>
          <t>Відповідає вимогам</t>
        </is>
      </c>
      <c r="R771" s="29" t="n"/>
      <c r="S771" s="29" t="inlineStr">
        <is>
          <t>грн16 426,00</t>
        </is>
      </c>
      <c r="T771" s="29" t="inlineStr">
        <is>
          <t>UAH</t>
        </is>
      </c>
      <c r="U771" s="39" t="inlineStr">
        <is>
          <t>WATCH</t>
        </is>
      </c>
      <c r="V771" s="40">
        <f>IFERROR(L771/J771,0)</f>
        <v/>
      </c>
      <c r="W771" s="29" t="inlineStr">
        <is>
          <t>Monitor performance and collect more data.</t>
        </is>
      </c>
      <c r="X771" s="29" t="inlineStr">
        <is>
          <t>Cost is below the 250 watch threshold.</t>
        </is>
      </c>
    </row>
    <row r="772">
      <c r="A772" s="29" t="inlineStr">
        <is>
          <t>average_price</t>
        </is>
      </c>
      <c r="B772" s="29" t="inlineStr">
        <is>
          <t>Medium priority</t>
        </is>
      </c>
      <c r="C772" s="29" t="inlineStr">
        <is>
          <t>average_price.csv</t>
        </is>
      </c>
      <c r="D772" s="29" t="inlineStr">
        <is>
          <t>37200-hr4-305</t>
        </is>
      </c>
      <c r="E772" s="29" t="inlineStr">
        <is>
          <t>Панель приладів Honda TRX 500 Foreman (14-19), 520 Foreman (20+)</t>
        </is>
      </c>
      <c r="F772" s="35" t="n">
        <v>0</v>
      </c>
      <c r="G772" s="35" t="n">
        <v>0</v>
      </c>
      <c r="H772" s="36" t="n"/>
      <c r="I772" s="37" t="n">
        <v>0</v>
      </c>
      <c r="J772" s="37" t="n">
        <v>0</v>
      </c>
      <c r="K772" s="38" t="n">
        <v>0</v>
      </c>
      <c r="L772" s="37" t="n">
        <v>0</v>
      </c>
      <c r="M772" s="37" t="n">
        <v>0</v>
      </c>
      <c r="N772" s="38" t="n">
        <v>0</v>
      </c>
      <c r="O772" s="37" t="n">
        <v>0</v>
      </c>
      <c r="P772" s="29" t="inlineStr">
        <is>
          <t>http://t0.gstatic.com/shopping?q=tbn:ANd9GcT_flkTdiMeDQ3VC0qEzsCssIXh33qBMPPz5nqt20bg6Sd1rWNOjqyKyI4DFpPMC38uSorTWZA</t>
        </is>
      </c>
      <c r="Q772" s="29" t="inlineStr">
        <is>
          <t>Відповідає вимогам</t>
        </is>
      </c>
      <c r="R772" s="29" t="n"/>
      <c r="S772" s="29" t="inlineStr">
        <is>
          <t>грн11 603,00</t>
        </is>
      </c>
      <c r="T772" s="29" t="inlineStr">
        <is>
          <t>UAH</t>
        </is>
      </c>
      <c r="U772" s="39" t="inlineStr">
        <is>
          <t>WATCH</t>
        </is>
      </c>
      <c r="V772" s="40">
        <f>IFERROR(L772/J772,0)</f>
        <v/>
      </c>
      <c r="W772" s="29" t="inlineStr">
        <is>
          <t>Monitor performance and collect more data.</t>
        </is>
      </c>
      <c r="X772" s="29" t="inlineStr">
        <is>
          <t>Cost is below the 250 watch threshold.</t>
        </is>
      </c>
    </row>
    <row r="773">
      <c r="A773" s="29" t="inlineStr">
        <is>
          <t>average_price</t>
        </is>
      </c>
      <c r="B773" s="29" t="inlineStr">
        <is>
          <t>Medium priority</t>
        </is>
      </c>
      <c r="C773" s="29" t="inlineStr">
        <is>
          <t>average_price.csv</t>
        </is>
      </c>
      <c r="D773" s="29" t="inlineStr">
        <is>
          <t>19010-hn8-a61</t>
        </is>
      </c>
      <c r="E773" s="29" t="inlineStr">
        <is>
          <t>Радіатор Honda TRX 650 680 Rincon</t>
        </is>
      </c>
      <c r="F773" s="35" t="n">
        <v>0</v>
      </c>
      <c r="G773" s="35" t="n">
        <v>0</v>
      </c>
      <c r="H773" s="36" t="n"/>
      <c r="I773" s="37" t="n">
        <v>0</v>
      </c>
      <c r="J773" s="37" t="n">
        <v>0</v>
      </c>
      <c r="K773" s="38" t="n">
        <v>0</v>
      </c>
      <c r="L773" s="37" t="n">
        <v>0</v>
      </c>
      <c r="M773" s="37" t="n">
        <v>0</v>
      </c>
      <c r="N773" s="38" t="n">
        <v>0</v>
      </c>
      <c r="O773" s="37" t="n">
        <v>0</v>
      </c>
      <c r="P773" s="29" t="inlineStr">
        <is>
          <t>http://t3.gstatic.com/shopping?q=tbn:ANd9GcSPbXDDApBtu5HqcSKPrKJrUY44fzk405D8G8tnrbvje1iRJS2uqNov-lS_ziq3OBzMuHjaGQ</t>
        </is>
      </c>
      <c r="Q773" s="29" t="inlineStr">
        <is>
          <t>Відповідає вимогам</t>
        </is>
      </c>
      <c r="R773" s="29" t="n"/>
      <c r="S773" s="29" t="inlineStr">
        <is>
          <t>грн15 925,00</t>
        </is>
      </c>
      <c r="T773" s="29" t="inlineStr">
        <is>
          <t>UAH</t>
        </is>
      </c>
      <c r="U773" s="39" t="inlineStr">
        <is>
          <t>WATCH</t>
        </is>
      </c>
      <c r="V773" s="40">
        <f>IFERROR(L773/J773,0)</f>
        <v/>
      </c>
      <c r="W773" s="29" t="inlineStr">
        <is>
          <t>Monitor performance and collect more data.</t>
        </is>
      </c>
      <c r="X773" s="29" t="inlineStr">
        <is>
          <t>Cost is below the 250 watch threshold.</t>
        </is>
      </c>
    </row>
    <row r="774">
      <c r="A774" s="29" t="inlineStr">
        <is>
          <t>average_price</t>
        </is>
      </c>
      <c r="B774" s="29" t="inlineStr">
        <is>
          <t>Medium priority</t>
        </is>
      </c>
      <c r="C774" s="29" t="inlineStr">
        <is>
          <t>average_price.csv</t>
        </is>
      </c>
      <c r="D774" s="29" t="inlineStr">
        <is>
          <t>705402238</t>
        </is>
      </c>
      <c r="E774" s="29" t="inlineStr">
        <is>
          <t>Піввісь передня права BRP Can-Am Outlander Renegade G2 G2S 2019+</t>
        </is>
      </c>
      <c r="F774" s="35" t="n">
        <v>0</v>
      </c>
      <c r="G774" s="35" t="n">
        <v>0</v>
      </c>
      <c r="H774" s="36" t="n"/>
      <c r="I774" s="37" t="n">
        <v>0</v>
      </c>
      <c r="J774" s="37" t="n">
        <v>0</v>
      </c>
      <c r="K774" s="38" t="n">
        <v>0</v>
      </c>
      <c r="L774" s="37" t="n">
        <v>0</v>
      </c>
      <c r="M774" s="37" t="n">
        <v>0</v>
      </c>
      <c r="N774" s="38" t="n">
        <v>0</v>
      </c>
      <c r="O774" s="37" t="n">
        <v>0</v>
      </c>
      <c r="P774" s="29" t="inlineStr">
        <is>
          <t>http://t1.gstatic.com/shopping?q=tbn:ANd9GcRFGCwG38eU1ri1yoF94FFQ6b4UeT9305JYM14XK7c6FcNTrmp3JX5LD1JmHQfaeWfykEacnKvo</t>
        </is>
      </c>
      <c r="Q774" s="29" t="inlineStr">
        <is>
          <t>Відповідає вимогам</t>
        </is>
      </c>
      <c r="R774" s="29" t="n"/>
      <c r="S774" s="29" t="inlineStr">
        <is>
          <t>грн15 561,00</t>
        </is>
      </c>
      <c r="T774" s="29" t="inlineStr">
        <is>
          <t>UAH</t>
        </is>
      </c>
      <c r="U774" s="39" t="inlineStr">
        <is>
          <t>WATCH</t>
        </is>
      </c>
      <c r="V774" s="40">
        <f>IFERROR(L774/J774,0)</f>
        <v/>
      </c>
      <c r="W774" s="29" t="inlineStr">
        <is>
          <t>Monitor performance and collect more data.</t>
        </is>
      </c>
      <c r="X774" s="29" t="inlineStr">
        <is>
          <t>Cost is below the 250 watch threshold.</t>
        </is>
      </c>
    </row>
    <row r="775">
      <c r="A775" s="29" t="inlineStr">
        <is>
          <t>average_price</t>
        </is>
      </c>
      <c r="B775" s="29" t="inlineStr">
        <is>
          <t>Medium priority</t>
        </is>
      </c>
      <c r="C775" s="29" t="inlineStr">
        <is>
          <t>average_price.csv</t>
        </is>
      </c>
      <c r="D775" s="29" t="inlineStr">
        <is>
          <t>3234738</t>
        </is>
      </c>
      <c r="E775" s="29" t="inlineStr">
        <is>
          <t>Ланцюг КПП Polaris Sportsman 550 850 1000, Scrambler 850 1000</t>
        </is>
      </c>
      <c r="F775" s="35" t="n">
        <v>0</v>
      </c>
      <c r="G775" s="35" t="n">
        <v>0</v>
      </c>
      <c r="H775" s="36" t="n"/>
      <c r="I775" s="37" t="n">
        <v>0</v>
      </c>
      <c r="J775" s="37" t="n">
        <v>0</v>
      </c>
      <c r="K775" s="38" t="n">
        <v>0</v>
      </c>
      <c r="L775" s="37" t="n">
        <v>0</v>
      </c>
      <c r="M775" s="37" t="n">
        <v>0</v>
      </c>
      <c r="N775" s="38" t="n">
        <v>0</v>
      </c>
      <c r="O775" s="37" t="n">
        <v>0</v>
      </c>
      <c r="P775" s="29" t="inlineStr">
        <is>
          <t>http://t2.gstatic.com/shopping?q=tbn:ANd9GcScbPgLTHVaDd5y5CSrKW3tOD9G9f1GA_pvSCjICvNUChfIl1m1m2-uRsRmNBkqImL_BqIc6UGA</t>
        </is>
      </c>
      <c r="Q775" s="29" t="inlineStr">
        <is>
          <t>Відповідає вимогам</t>
        </is>
      </c>
      <c r="R775" s="29" t="n"/>
      <c r="S775" s="29" t="inlineStr">
        <is>
          <t>грн16 562,00</t>
        </is>
      </c>
      <c r="T775" s="29" t="inlineStr">
        <is>
          <t>UAH</t>
        </is>
      </c>
      <c r="U775" s="39" t="inlineStr">
        <is>
          <t>WATCH</t>
        </is>
      </c>
      <c r="V775" s="40">
        <f>IFERROR(L775/J775,0)</f>
        <v/>
      </c>
      <c r="W775" s="29" t="inlineStr">
        <is>
          <t>Monitor performance and collect more data.</t>
        </is>
      </c>
      <c r="X775" s="29" t="inlineStr">
        <is>
          <t>Cost is below the 250 watch threshold.</t>
        </is>
      </c>
    </row>
    <row r="776">
      <c r="A776" s="29" t="inlineStr">
        <is>
          <t>average_price</t>
        </is>
      </c>
      <c r="B776" s="29" t="inlineStr">
        <is>
          <t>Medium priority</t>
        </is>
      </c>
      <c r="C776" s="29" t="inlineStr">
        <is>
          <t>average_price.csv</t>
        </is>
      </c>
      <c r="D776" s="29" t="inlineStr">
        <is>
          <t>715001665</t>
        </is>
      </c>
      <c r="E776" s="29" t="inlineStr">
        <is>
          <t>Дуга багажної площадки LinQ для BRP Can-Am Outlander G2, Renegade G2S</t>
        </is>
      </c>
      <c r="F776" s="35" t="n">
        <v>0</v>
      </c>
      <c r="G776" s="35" t="n">
        <v>0</v>
      </c>
      <c r="H776" s="36" t="n"/>
      <c r="I776" s="37" t="n">
        <v>0</v>
      </c>
      <c r="J776" s="37" t="n">
        <v>0</v>
      </c>
      <c r="K776" s="38" t="n">
        <v>0</v>
      </c>
      <c r="L776" s="37" t="n">
        <v>0</v>
      </c>
      <c r="M776" s="37" t="n">
        <v>0</v>
      </c>
      <c r="N776" s="38" t="n">
        <v>0</v>
      </c>
      <c r="O776" s="37" t="n">
        <v>0</v>
      </c>
      <c r="P776" s="29" t="inlineStr">
        <is>
          <t>http://t3.gstatic.com/shopping?q=tbn:ANd9GcRhVtzjU6ZqAC92Irde0agwfiD47Gs2fVDV4XCbh9NRskWPVyQewmywSBEpC83d3gYqejhulIfG</t>
        </is>
      </c>
      <c r="Q776" s="29" t="inlineStr">
        <is>
          <t>Відповідає вимогам</t>
        </is>
      </c>
      <c r="R776" s="29" t="n"/>
      <c r="S776" s="29" t="inlineStr">
        <is>
          <t>грн15 015,00</t>
        </is>
      </c>
      <c r="T776" s="29" t="inlineStr">
        <is>
          <t>UAH</t>
        </is>
      </c>
      <c r="U776" s="39" t="inlineStr">
        <is>
          <t>WATCH</t>
        </is>
      </c>
      <c r="V776" s="40">
        <f>IFERROR(L776/J776,0)</f>
        <v/>
      </c>
      <c r="W776" s="29" t="inlineStr">
        <is>
          <t>Monitor performance and collect more data.</t>
        </is>
      </c>
      <c r="X776" s="29" t="inlineStr">
        <is>
          <t>Cost is below the 250 watch threshold.</t>
        </is>
      </c>
    </row>
    <row r="777">
      <c r="A777" s="29" t="inlineStr">
        <is>
          <t>average_price</t>
        </is>
      </c>
      <c r="B777" s="29" t="inlineStr">
        <is>
          <t>Medium priority</t>
        </is>
      </c>
      <c r="C777" s="29" t="inlineStr">
        <is>
          <t>average_price.csv</t>
        </is>
      </c>
      <c r="D777" s="29" t="inlineStr">
        <is>
          <t>2635158</t>
        </is>
      </c>
      <c r="E777" s="29" t="inlineStr">
        <is>
          <t>Кришка варіатора внутрішня Polaris RZR 1000, Ranger 900 1000, General 1000</t>
        </is>
      </c>
      <c r="F777" s="35" t="n">
        <v>0</v>
      </c>
      <c r="G777" s="35" t="n">
        <v>76</v>
      </c>
      <c r="H777" s="36" t="n">
        <v>0</v>
      </c>
      <c r="I777" s="37" t="n">
        <v>0</v>
      </c>
      <c r="J777" s="37" t="n">
        <v>0</v>
      </c>
      <c r="K777" s="38" t="n">
        <v>0</v>
      </c>
      <c r="L777" s="37" t="n">
        <v>0</v>
      </c>
      <c r="M777" s="37" t="n">
        <v>0</v>
      </c>
      <c r="N777" s="38" t="n">
        <v>0</v>
      </c>
      <c r="O777" s="37" t="n">
        <v>0</v>
      </c>
      <c r="P777" s="29" t="inlineStr">
        <is>
          <t>http://t0.gstatic.com/shopping?q=tbn:ANd9GcRxVFT1NyINBfFBGu4MpOdMfzbbf55eB3YyBTV6CR2QhQ6i02dZbnsokNpdM1shEy3PixQwecY</t>
        </is>
      </c>
      <c r="Q777" s="29" t="inlineStr">
        <is>
          <t>Відповідає вимогам</t>
        </is>
      </c>
      <c r="R777" s="29" t="n"/>
      <c r="S777" s="29" t="inlineStr">
        <is>
          <t>грн11 876,00</t>
        </is>
      </c>
      <c r="T777" s="29" t="inlineStr">
        <is>
          <t>UAH</t>
        </is>
      </c>
      <c r="U777" s="39" t="inlineStr">
        <is>
          <t>WATCH</t>
        </is>
      </c>
      <c r="V777" s="40">
        <f>IFERROR(L777/J777,0)</f>
        <v/>
      </c>
      <c r="W777" s="29" t="inlineStr">
        <is>
          <t>Monitor performance and collect more data.</t>
        </is>
      </c>
      <c r="X777" s="29" t="inlineStr">
        <is>
          <t>Cost is below the 250 watch threshold.</t>
        </is>
      </c>
    </row>
    <row r="778">
      <c r="A778" s="29" t="inlineStr">
        <is>
          <t>average_price</t>
        </is>
      </c>
      <c r="B778" s="29" t="inlineStr">
        <is>
          <t>Medium priority</t>
        </is>
      </c>
      <c r="C778" s="29" t="inlineStr">
        <is>
          <t>average_price.csv</t>
        </is>
      </c>
      <c r="D778" s="29" t="inlineStr">
        <is>
          <t>9awv-270300-8000-m1</t>
        </is>
      </c>
      <c r="E778" s="29" t="inlineStr">
        <is>
          <t>Піввісь передня CFMoto CForce 800 1000 2024+</t>
        </is>
      </c>
      <c r="F778" s="35" t="n">
        <v>6</v>
      </c>
      <c r="G778" s="35" t="n">
        <v>297</v>
      </c>
      <c r="H778" s="36" t="n">
        <v>2.02</v>
      </c>
      <c r="I778" s="37" t="n">
        <v>7.97</v>
      </c>
      <c r="J778" s="37" t="n">
        <v>47.82</v>
      </c>
      <c r="K778" s="38" t="n">
        <v>0.96</v>
      </c>
      <c r="L778" s="37" t="n">
        <v>19310.15</v>
      </c>
      <c r="M778" s="37" t="n">
        <v>49.57</v>
      </c>
      <c r="N778" s="38" t="n">
        <v>0.96</v>
      </c>
      <c r="O778" s="37" t="n">
        <v>19310.15</v>
      </c>
      <c r="P778" s="29" t="inlineStr">
        <is>
          <t>http://t0.gstatic.com/shopping?q=tbn:ANd9GcTLQmu3J80SYCl5G7r-3X0AxwTx0JDwW_SMhJFQV0Xgqq1UUMAklDhHRKpODQ</t>
        </is>
      </c>
      <c r="Q778" s="29" t="inlineStr">
        <is>
          <t>Відповідає вимогам</t>
        </is>
      </c>
      <c r="R778" s="29" t="n"/>
      <c r="S778" s="29" t="inlineStr">
        <is>
          <t>грн10 010,00</t>
        </is>
      </c>
      <c r="T778" s="29" t="inlineStr">
        <is>
          <t>UAH</t>
        </is>
      </c>
      <c r="U778" s="39" t="inlineStr">
        <is>
          <t>WATCH</t>
        </is>
      </c>
      <c r="V778" s="40">
        <f>IFERROR(L778/J778,0)</f>
        <v/>
      </c>
      <c r="W778" s="29" t="inlineStr">
        <is>
          <t>Monitor performance and collect more data.</t>
        </is>
      </c>
      <c r="X778" s="29" t="inlineStr">
        <is>
          <t>Cost is below the 250 watch threshold.</t>
        </is>
      </c>
    </row>
    <row r="779">
      <c r="A779" s="29" t="inlineStr">
        <is>
          <t>average_price</t>
        </is>
      </c>
      <c r="B779" s="29" t="inlineStr">
        <is>
          <t>Medium priority</t>
        </is>
      </c>
      <c r="C779" s="29" t="inlineStr">
        <is>
          <t>average_price.csv</t>
        </is>
      </c>
      <c r="D779" s="29" t="inlineStr">
        <is>
          <t>706003042</t>
        </is>
      </c>
      <c r="E779" s="29" t="inlineStr">
        <is>
          <t>Ричаг задній правий BRP Can-Am Outlander G2 (19-24), Renegade G2S (19+)</t>
        </is>
      </c>
      <c r="F779" s="35" t="n">
        <v>0</v>
      </c>
      <c r="G779" s="35" t="n">
        <v>214</v>
      </c>
      <c r="H779" s="36" t="n">
        <v>0</v>
      </c>
      <c r="I779" s="37" t="n">
        <v>0</v>
      </c>
      <c r="J779" s="37" t="n">
        <v>0</v>
      </c>
      <c r="K779" s="38" t="n">
        <v>0</v>
      </c>
      <c r="L779" s="37" t="n">
        <v>0</v>
      </c>
      <c r="M779" s="37" t="n">
        <v>0</v>
      </c>
      <c r="N779" s="38" t="n">
        <v>0</v>
      </c>
      <c r="O779" s="37" t="n">
        <v>0</v>
      </c>
      <c r="P779" s="29" t="inlineStr">
        <is>
          <t>http://t3.gstatic.com/shopping?q=tbn:ANd9GcQ2sdv6MY05pXzM3TD00ZnW-iUka8xz1bulEbkLxYbbeC0i7gfwhVcqU1mObHUC8N48OZil0C8</t>
        </is>
      </c>
      <c r="Q779" s="29" t="inlineStr">
        <is>
          <t>Відповідає вимогам</t>
        </is>
      </c>
      <c r="R779" s="29" t="n"/>
      <c r="S779" s="29" t="inlineStr">
        <is>
          <t>грн16 426,00</t>
        </is>
      </c>
      <c r="T779" s="29" t="inlineStr">
        <is>
          <t>UAH</t>
        </is>
      </c>
      <c r="U779" s="39" t="inlineStr">
        <is>
          <t>WATCH</t>
        </is>
      </c>
      <c r="V779" s="40">
        <f>IFERROR(L779/J779,0)</f>
        <v/>
      </c>
      <c r="W779" s="29" t="inlineStr">
        <is>
          <t>Monitor performance and collect more data.</t>
        </is>
      </c>
      <c r="X779" s="29" t="inlineStr">
        <is>
          <t>Cost is below the 250 watch threshold.</t>
        </is>
      </c>
    </row>
    <row r="780">
      <c r="A780" s="29" t="inlineStr">
        <is>
          <t>average_price</t>
        </is>
      </c>
      <c r="B780" s="29" t="inlineStr">
        <is>
          <t>Medium priority</t>
        </is>
      </c>
      <c r="C780" s="29" t="inlineStr">
        <is>
          <t>average_price.csv</t>
        </is>
      </c>
      <c r="D780" s="29" t="inlineStr">
        <is>
          <t>1334446</t>
        </is>
      </c>
      <c r="E780" s="29" t="inlineStr">
        <is>
          <t>Карданний вал задній Polaris Sportsman Scrambler 850 1000</t>
        </is>
      </c>
      <c r="F780" s="35" t="n">
        <v>0</v>
      </c>
      <c r="G780" s="35" t="n">
        <v>132</v>
      </c>
      <c r="H780" s="36" t="n">
        <v>0</v>
      </c>
      <c r="I780" s="37" t="n">
        <v>0</v>
      </c>
      <c r="J780" s="37" t="n">
        <v>0</v>
      </c>
      <c r="K780" s="38" t="n">
        <v>0</v>
      </c>
      <c r="L780" s="37" t="n">
        <v>0</v>
      </c>
      <c r="M780" s="37" t="n">
        <v>0</v>
      </c>
      <c r="N780" s="38" t="n">
        <v>0</v>
      </c>
      <c r="O780" s="37" t="n">
        <v>0</v>
      </c>
      <c r="P780" s="29" t="inlineStr">
        <is>
          <t>http://t3.gstatic.com/shopping?q=tbn:ANd9GcTSVhY0gezUpOutuMkfWlYSz7Sr-rvC_hX4aw_qEpyJqcmpWqIq9iiF09N9sw</t>
        </is>
      </c>
      <c r="Q780" s="29" t="inlineStr">
        <is>
          <t>Відповідає вимогам</t>
        </is>
      </c>
      <c r="R780" s="29" t="n"/>
      <c r="S780" s="29" t="inlineStr">
        <is>
          <t>грн15 925,00</t>
        </is>
      </c>
      <c r="T780" s="29" t="inlineStr">
        <is>
          <t>UAH</t>
        </is>
      </c>
      <c r="U780" s="39" t="inlineStr">
        <is>
          <t>WATCH</t>
        </is>
      </c>
      <c r="V780" s="40">
        <f>IFERROR(L780/J780,0)</f>
        <v/>
      </c>
      <c r="W780" s="29" t="inlineStr">
        <is>
          <t>Monitor performance and collect more data.</t>
        </is>
      </c>
      <c r="X780" s="29" t="inlineStr">
        <is>
          <t>Cost is below the 250 watch threshold.</t>
        </is>
      </c>
    </row>
    <row r="781">
      <c r="A781" s="29" t="inlineStr">
        <is>
          <t>average_price</t>
        </is>
      </c>
      <c r="B781" s="29" t="inlineStr">
        <is>
          <t>Medium priority</t>
        </is>
      </c>
      <c r="C781" s="29" t="inlineStr">
        <is>
          <t>average_price.csv</t>
        </is>
      </c>
      <c r="D781" s="29" t="inlineStr">
        <is>
          <t>0180-055000-0004</t>
        </is>
      </c>
      <c r="E781" s="29" t="inlineStr">
        <is>
          <t>Ремінь варіатора CFMoto CForce 400 500 600, ZForce 500 600, UForce 500 600</t>
        </is>
      </c>
      <c r="F781" s="35" t="n">
        <v>70</v>
      </c>
      <c r="G781" s="35" t="n">
        <v>3002</v>
      </c>
      <c r="H781" s="36" t="n">
        <v>2.33</v>
      </c>
      <c r="I781" s="37" t="n">
        <v>8.449999999999999</v>
      </c>
      <c r="J781" s="37" t="n">
        <v>591.49</v>
      </c>
      <c r="K781" s="38" t="n">
        <v>0</v>
      </c>
      <c r="L781" s="37" t="n">
        <v>0</v>
      </c>
      <c r="M781" s="37" t="n">
        <v>0</v>
      </c>
      <c r="N781" s="38" t="n">
        <v>0</v>
      </c>
      <c r="O781" s="37" t="n">
        <v>0</v>
      </c>
      <c r="P781" s="29" t="inlineStr">
        <is>
          <t>http://t1.gstatic.com/shopping?q=tbn:ANd9GcSEDb5wfJAULtfXqgQHI75PeawxePKwrCGKLA2thKY2RGIcDsb1pYX5u0ifR2wZYoOp_ivrhnE</t>
        </is>
      </c>
      <c r="Q781" s="29" t="inlineStr">
        <is>
          <t>Відповідає вимогам</t>
        </is>
      </c>
      <c r="R781" s="29" t="n"/>
      <c r="S781" s="29" t="inlineStr">
        <is>
          <t>грн10 647,00</t>
        </is>
      </c>
      <c r="T781" s="29" t="inlineStr">
        <is>
          <t>UAH</t>
        </is>
      </c>
      <c r="U781" s="43" t="inlineStr">
        <is>
          <t>PAUSE</t>
        </is>
      </c>
      <c r="V781" s="40">
        <f>IFERROR(L781/J781,0)</f>
        <v/>
      </c>
      <c r="W781" s="29" t="inlineStr">
        <is>
          <t>Pause the product to stop wasted spend.</t>
        </is>
      </c>
      <c r="X781" s="29" t="inlineStr">
        <is>
          <t>Cost of at least 450 with no more than 0 conversions.</t>
        </is>
      </c>
    </row>
    <row r="782">
      <c r="A782" s="29" t="inlineStr">
        <is>
          <t>average_price</t>
        </is>
      </c>
      <c r="B782" s="29" t="inlineStr">
        <is>
          <t>Medium priority</t>
        </is>
      </c>
      <c r="C782" s="29" t="inlineStr">
        <is>
          <t>average_price.csv</t>
        </is>
      </c>
      <c r="D782" s="29" t="inlineStr">
        <is>
          <t>705007060</t>
        </is>
      </c>
      <c r="E782" s="29" t="inlineStr">
        <is>
          <t>Капот BRP Can-Am Maverick 1000</t>
        </is>
      </c>
      <c r="F782" s="35" t="n">
        <v>0</v>
      </c>
      <c r="G782" s="35" t="n">
        <v>266</v>
      </c>
      <c r="H782" s="36" t="n">
        <v>0</v>
      </c>
      <c r="I782" s="37" t="n">
        <v>0</v>
      </c>
      <c r="J782" s="37" t="n">
        <v>0</v>
      </c>
      <c r="K782" s="38" t="n">
        <v>0</v>
      </c>
      <c r="L782" s="37" t="n">
        <v>0</v>
      </c>
      <c r="M782" s="37" t="n">
        <v>0</v>
      </c>
      <c r="N782" s="38" t="n">
        <v>0</v>
      </c>
      <c r="O782" s="37" t="n">
        <v>0</v>
      </c>
      <c r="P782" s="29" t="inlineStr">
        <is>
          <t>http://t2.gstatic.com/shopping?q=tbn:ANd9GcSiNF5Md5CdKbjd4--LoQL3HRcfuJtDfpOc1ngq1ntwXZVWbDAQiM_uQU44ptylk1Lt-J2GOA</t>
        </is>
      </c>
      <c r="Q782" s="29" t="inlineStr">
        <is>
          <t>Відповідає вимогам</t>
        </is>
      </c>
      <c r="R782" s="29" t="n"/>
      <c r="S782" s="29" t="inlineStr">
        <is>
          <t>грн17 609,00</t>
        </is>
      </c>
      <c r="T782" s="29" t="inlineStr">
        <is>
          <t>UAH</t>
        </is>
      </c>
      <c r="U782" s="39" t="inlineStr">
        <is>
          <t>WATCH</t>
        </is>
      </c>
      <c r="V782" s="40">
        <f>IFERROR(L782/J782,0)</f>
        <v/>
      </c>
      <c r="W782" s="29" t="inlineStr">
        <is>
          <t>Monitor performance and collect more data.</t>
        </is>
      </c>
      <c r="X782" s="29" t="inlineStr">
        <is>
          <t>Cost is below the 250 watch threshold.</t>
        </is>
      </c>
    </row>
    <row r="783">
      <c r="A783" s="29" t="inlineStr">
        <is>
          <t>average_price</t>
        </is>
      </c>
      <c r="B783" s="29" t="inlineStr">
        <is>
          <t>Medium priority</t>
        </is>
      </c>
      <c r="C783" s="29" t="inlineStr">
        <is>
          <t>average_price.csv</t>
        </is>
      </c>
      <c r="D783" s="29" t="inlineStr">
        <is>
          <t>3902</t>
        </is>
      </c>
      <c r="E783" s="29" t="inlineStr">
        <is>
          <t>Комбінезон Finntrail Float 3902 Red</t>
        </is>
      </c>
      <c r="F783" s="35" t="n">
        <v>8</v>
      </c>
      <c r="G783" s="35" t="n">
        <v>788</v>
      </c>
      <c r="H783" s="36" t="n">
        <v>1.02</v>
      </c>
      <c r="I783" s="37" t="n">
        <v>6.7</v>
      </c>
      <c r="J783" s="37" t="n">
        <v>53.59</v>
      </c>
      <c r="K783" s="38" t="n">
        <v>0</v>
      </c>
      <c r="L783" s="37" t="n">
        <v>0</v>
      </c>
      <c r="M783" s="37" t="n">
        <v>0</v>
      </c>
      <c r="N783" s="38" t="n">
        <v>0</v>
      </c>
      <c r="O783" s="37" t="n">
        <v>0</v>
      </c>
      <c r="P783" s="29" t="inlineStr">
        <is>
          <t>http://t1.gstatic.com/shopping?q=tbn:ANd9GcRUjAn8S-B3l1RCZPDCf01vsKWvlSC30-GV0isUGs3mQfbnwAkrYRE4ectYohOl7zav2EQ2j9U</t>
        </is>
      </c>
      <c r="Q783" s="29" t="inlineStr">
        <is>
          <t>Відповідає вимогам</t>
        </is>
      </c>
      <c r="R783" s="29" t="n"/>
      <c r="S783" s="29" t="inlineStr">
        <is>
          <t>грн25 935,00</t>
        </is>
      </c>
      <c r="T783" s="29" t="inlineStr">
        <is>
          <t>UAH</t>
        </is>
      </c>
      <c r="U783" s="39" t="inlineStr">
        <is>
          <t>WATCH</t>
        </is>
      </c>
      <c r="V783" s="40">
        <f>IFERROR(L783/J783,0)</f>
        <v/>
      </c>
      <c r="W783" s="29" t="inlineStr">
        <is>
          <t>Monitor performance and collect more data.</t>
        </is>
      </c>
      <c r="X783" s="29" t="inlineStr">
        <is>
          <t>Cost is below the 250 watch threshold.</t>
        </is>
      </c>
    </row>
    <row r="784">
      <c r="A784" s="29" t="inlineStr">
        <is>
          <t>average_price</t>
        </is>
      </c>
      <c r="B784" s="29" t="inlineStr">
        <is>
          <t>Medium priority</t>
        </is>
      </c>
      <c r="C784" s="29" t="inlineStr">
        <is>
          <t>average_price.csv</t>
        </is>
      </c>
      <c r="D784" s="29" t="inlineStr">
        <is>
          <t>715006064</t>
        </is>
      </c>
      <c r="E784" s="29" t="inlineStr">
        <is>
          <t>Площадка багажна передня LinQ для BRP Can-Am Traxter Defender</t>
        </is>
      </c>
      <c r="F784" s="35" t="n">
        <v>4</v>
      </c>
      <c r="G784" s="35" t="n">
        <v>576</v>
      </c>
      <c r="H784" s="36" t="n">
        <v>0.6899999999999999</v>
      </c>
      <c r="I784" s="37" t="n">
        <v>12.03</v>
      </c>
      <c r="J784" s="37" t="n">
        <v>48.12</v>
      </c>
      <c r="K784" s="38" t="n">
        <v>0</v>
      </c>
      <c r="L784" s="37" t="n">
        <v>0</v>
      </c>
      <c r="M784" s="37" t="n">
        <v>0</v>
      </c>
      <c r="N784" s="38" t="n">
        <v>0</v>
      </c>
      <c r="O784" s="37" t="n">
        <v>0</v>
      </c>
      <c r="P784" s="29" t="inlineStr">
        <is>
          <t>http://t2.gstatic.com/shopping?q=tbn:ANd9GcTDFcXrlDw3rGCeasB6EJmygCZPZQF62D-_K3SNTYK-mr4v3VwKMJVd7a3CrAD93uSrCgMzfSpZ</t>
        </is>
      </c>
      <c r="Q784" s="29" t="inlineStr">
        <is>
          <t>Відповідає вимогам</t>
        </is>
      </c>
      <c r="R784" s="29" t="n"/>
      <c r="S784" s="29" t="inlineStr">
        <is>
          <t>грн29 120,00</t>
        </is>
      </c>
      <c r="T784" s="29" t="inlineStr">
        <is>
          <t>UAH</t>
        </is>
      </c>
      <c r="U784" s="39" t="inlineStr">
        <is>
          <t>WATCH</t>
        </is>
      </c>
      <c r="V784" s="40">
        <f>IFERROR(L784/J784,0)</f>
        <v/>
      </c>
      <c r="W784" s="29" t="inlineStr">
        <is>
          <t>Monitor performance and collect more data.</t>
        </is>
      </c>
      <c r="X784" s="29" t="inlineStr">
        <is>
          <t>Cost is below the 250 watch threshold.</t>
        </is>
      </c>
    </row>
    <row r="785">
      <c r="A785" s="29" t="inlineStr">
        <is>
          <t>average_price</t>
        </is>
      </c>
      <c r="B785" s="29" t="inlineStr">
        <is>
          <t>Medium priority</t>
        </is>
      </c>
      <c r="C785" s="29" t="inlineStr">
        <is>
          <t>average_price.csv</t>
        </is>
      </c>
      <c r="D785" s="29" t="inlineStr">
        <is>
          <t>706203623</t>
        </is>
      </c>
      <c r="E785" s="29" t="inlineStr">
        <is>
          <t>Амортизатор передній BRP Can-Am Traxter Defender HD10 2020+</t>
        </is>
      </c>
      <c r="F785" s="35" t="n">
        <v>0</v>
      </c>
      <c r="G785" s="35" t="n">
        <v>77</v>
      </c>
      <c r="H785" s="36" t="n">
        <v>0</v>
      </c>
      <c r="I785" s="37" t="n">
        <v>0</v>
      </c>
      <c r="J785" s="37" t="n">
        <v>0</v>
      </c>
      <c r="K785" s="38" t="n">
        <v>0</v>
      </c>
      <c r="L785" s="37" t="n">
        <v>0</v>
      </c>
      <c r="M785" s="37" t="n">
        <v>0</v>
      </c>
      <c r="N785" s="38" t="n">
        <v>0</v>
      </c>
      <c r="O785" s="37" t="n">
        <v>0</v>
      </c>
      <c r="P785" s="29" t="inlineStr">
        <is>
          <t>http://t2.gstatic.com/shopping?q=tbn:ANd9GcSf67POWWl1R9YjYtiSeQ8Q28f0g38s0wUw42PvSRsaFlp-qveMprBgZLHjR4KCZKq5I20d5M0</t>
        </is>
      </c>
      <c r="Q785" s="29" t="inlineStr">
        <is>
          <t>Відповідає вимогам</t>
        </is>
      </c>
      <c r="R785" s="29" t="n"/>
      <c r="S785" s="29" t="inlineStr">
        <is>
          <t>грн10 738,00</t>
        </is>
      </c>
      <c r="T785" s="29" t="inlineStr">
        <is>
          <t>UAH</t>
        </is>
      </c>
      <c r="U785" s="39" t="inlineStr">
        <is>
          <t>WATCH</t>
        </is>
      </c>
      <c r="V785" s="40">
        <f>IFERROR(L785/J785,0)</f>
        <v/>
      </c>
      <c r="W785" s="29" t="inlineStr">
        <is>
          <t>Monitor performance and collect more data.</t>
        </is>
      </c>
      <c r="X785" s="29" t="inlineStr">
        <is>
          <t>Cost is below the 250 watch threshold.</t>
        </is>
      </c>
    </row>
    <row r="786">
      <c r="A786" s="29" t="inlineStr">
        <is>
          <t>average_price</t>
        </is>
      </c>
      <c r="B786" s="29" t="inlineStr">
        <is>
          <t>Medium priority</t>
        </is>
      </c>
      <c r="C786" s="29" t="inlineStr">
        <is>
          <t>average_price.csv</t>
        </is>
      </c>
      <c r="D786" s="29" t="inlineStr">
        <is>
          <t>5km-18300-03-00</t>
        </is>
      </c>
      <c r="E786" s="29" t="inlineStr">
        <is>
          <t>Ричаг перемикання передач Yamaha Grizzly 660</t>
        </is>
      </c>
      <c r="F786" s="35" t="n">
        <v>0</v>
      </c>
      <c r="G786" s="35" t="n">
        <v>1</v>
      </c>
      <c r="H786" s="36" t="n">
        <v>0</v>
      </c>
      <c r="I786" s="37" t="n">
        <v>0</v>
      </c>
      <c r="J786" s="37" t="n">
        <v>0</v>
      </c>
      <c r="K786" s="38" t="n">
        <v>0</v>
      </c>
      <c r="L786" s="37" t="n">
        <v>0</v>
      </c>
      <c r="M786" s="37" t="n">
        <v>0</v>
      </c>
      <c r="N786" s="38" t="n">
        <v>0</v>
      </c>
      <c r="O786" s="37" t="n">
        <v>0</v>
      </c>
      <c r="P786" s="29" t="inlineStr">
        <is>
          <t>http://t2.gstatic.com/shopping?q=tbn:ANd9GcRQgA7dDvQmeqtxDm11BY2FLZqdvw9NGItVgFFNIQx9PkKkEbcjOQyd-Qry3z-hMqHJCIMBF9Q</t>
        </is>
      </c>
      <c r="Q786" s="29" t="inlineStr">
        <is>
          <t>Відповідає вимогам</t>
        </is>
      </c>
      <c r="R786" s="29" t="n"/>
      <c r="S786" s="29" t="inlineStr">
        <is>
          <t>грн21 567,00</t>
        </is>
      </c>
      <c r="T786" s="29" t="inlineStr">
        <is>
          <t>UAH</t>
        </is>
      </c>
      <c r="U786" s="39" t="inlineStr">
        <is>
          <t>WATCH</t>
        </is>
      </c>
      <c r="V786" s="40">
        <f>IFERROR(L786/J786,0)</f>
        <v/>
      </c>
      <c r="W786" s="29" t="inlineStr">
        <is>
          <t>Monitor performance and collect more data.</t>
        </is>
      </c>
      <c r="X786" s="29" t="inlineStr">
        <is>
          <t>Cost is below the 250 watch threshold.</t>
        </is>
      </c>
    </row>
    <row r="787">
      <c r="A787" s="29" t="inlineStr">
        <is>
          <t>average_price</t>
        </is>
      </c>
      <c r="B787" s="29" t="inlineStr">
        <is>
          <t>Medium priority</t>
        </is>
      </c>
      <c r="C787" s="29" t="inlineStr">
        <is>
          <t>average_price.csv</t>
        </is>
      </c>
      <c r="D787" s="29" t="inlineStr">
        <is>
          <t>420685922</t>
        </is>
      </c>
      <c r="E787" s="29" t="inlineStr">
        <is>
          <t>Статор генератора BRP Can-Am Outlander Renegade 570 650 850 1000 (20+), Commander 800 (20), Maverick Trail 1000 (23)</t>
        </is>
      </c>
      <c r="F787" s="35" t="n">
        <v>0</v>
      </c>
      <c r="G787" s="35" t="n">
        <v>1</v>
      </c>
      <c r="H787" s="36" t="n">
        <v>0</v>
      </c>
      <c r="I787" s="37" t="n">
        <v>0</v>
      </c>
      <c r="J787" s="37" t="n">
        <v>0</v>
      </c>
      <c r="K787" s="38" t="n">
        <v>0</v>
      </c>
      <c r="L787" s="37" t="n">
        <v>0</v>
      </c>
      <c r="M787" s="37" t="n">
        <v>0</v>
      </c>
      <c r="N787" s="38" t="n">
        <v>0</v>
      </c>
      <c r="O787" s="37" t="n">
        <v>0</v>
      </c>
      <c r="P787" s="29" t="inlineStr">
        <is>
          <t>http://t3.gstatic.com/shopping?q=tbn:ANd9GcTIb75hALhLF1DzKw51hAY2EgAsLVdnAYF_jrn1A36hXOskx00pvztX9_yLBhdxPg33F5ThIuA</t>
        </is>
      </c>
      <c r="Q787" s="29" t="inlineStr">
        <is>
          <t>Відповідає вимогам</t>
        </is>
      </c>
      <c r="R787" s="29" t="n"/>
      <c r="S787" s="29" t="inlineStr">
        <is>
          <t>грн18 428,00</t>
        </is>
      </c>
      <c r="T787" s="29" t="inlineStr">
        <is>
          <t>UAH</t>
        </is>
      </c>
      <c r="U787" s="39" t="inlineStr">
        <is>
          <t>WATCH</t>
        </is>
      </c>
      <c r="V787" s="40">
        <f>IFERROR(L787/J787,0)</f>
        <v/>
      </c>
      <c r="W787" s="29" t="inlineStr">
        <is>
          <t>Monitor performance and collect more data.</t>
        </is>
      </c>
      <c r="X787" s="29" t="inlineStr">
        <is>
          <t>Cost is below the 250 watch threshold.</t>
        </is>
      </c>
    </row>
    <row r="788">
      <c r="A788" s="29" t="inlineStr">
        <is>
          <t>average_price</t>
        </is>
      </c>
      <c r="B788" s="29" t="inlineStr">
        <is>
          <t>Medium priority</t>
        </is>
      </c>
      <c r="C788" s="29" t="inlineStr">
        <is>
          <t>average_price.csv</t>
        </is>
      </c>
      <c r="D788" s="29" t="inlineStr">
        <is>
          <t>708302579</t>
        </is>
      </c>
      <c r="E788" s="29" t="inlineStr">
        <is>
          <t>Панель задня права BRP Can-Am Traxter HD5 HD8 HD9 HD10, Defender HD5 HD8 HD10</t>
        </is>
      </c>
      <c r="F788" s="35" t="n">
        <v>0</v>
      </c>
      <c r="G788" s="35" t="n">
        <v>2</v>
      </c>
      <c r="H788" s="36" t="n">
        <v>0</v>
      </c>
      <c r="I788" s="37" t="n">
        <v>0</v>
      </c>
      <c r="J788" s="37" t="n">
        <v>0</v>
      </c>
      <c r="K788" s="38" t="n">
        <v>0</v>
      </c>
      <c r="L788" s="37" t="n">
        <v>0</v>
      </c>
      <c r="M788" s="37" t="n">
        <v>0</v>
      </c>
      <c r="N788" s="38" t="n">
        <v>0</v>
      </c>
      <c r="O788" s="37" t="n">
        <v>0</v>
      </c>
      <c r="P788" s="29" t="inlineStr">
        <is>
          <t>http://t1.gstatic.com/shopping?q=tbn:ANd9GcSVU1tczNATPYFzj0Qn-55aROgAlX4bnVpDuPxAGjWPYq4qL_PhDT3Wl8S5dtPhvMCpJrk1G7A</t>
        </is>
      </c>
      <c r="Q788" s="29" t="inlineStr">
        <is>
          <t>Відповідає вимогам</t>
        </is>
      </c>
      <c r="R788" s="29" t="n"/>
      <c r="S788" s="29" t="inlineStr">
        <is>
          <t>грн10 147,00</t>
        </is>
      </c>
      <c r="T788" s="29" t="inlineStr">
        <is>
          <t>UAH</t>
        </is>
      </c>
      <c r="U788" s="39" t="inlineStr">
        <is>
          <t>WATCH</t>
        </is>
      </c>
      <c r="V788" s="40">
        <f>IFERROR(L788/J788,0)</f>
        <v/>
      </c>
      <c r="W788" s="29" t="inlineStr">
        <is>
          <t>Monitor performance and collect more data.</t>
        </is>
      </c>
      <c r="X788" s="29" t="inlineStr">
        <is>
          <t>Cost is below the 250 watch threshold.</t>
        </is>
      </c>
    </row>
    <row r="789">
      <c r="A789" s="29" t="inlineStr">
        <is>
          <t>average_price</t>
        </is>
      </c>
      <c r="B789" s="29" t="inlineStr">
        <is>
          <t>Medium priority</t>
        </is>
      </c>
      <c r="C789" s="29" t="inlineStr">
        <is>
          <t>average_price.csv</t>
        </is>
      </c>
      <c r="D789" s="29" t="inlineStr">
        <is>
          <t>0jwa-055000-10000</t>
        </is>
      </c>
      <c r="E789" s="29" t="inlineStr">
        <is>
          <t>Ремінь варіатора CFMoto CForce 800 1000, UForce 800 1000, ZForce 800 1000</t>
        </is>
      </c>
      <c r="F789" s="35" t="n">
        <v>8</v>
      </c>
      <c r="G789" s="35" t="n">
        <v>773</v>
      </c>
      <c r="H789" s="36" t="n">
        <v>1.03</v>
      </c>
      <c r="I789" s="37" t="n">
        <v>11.97</v>
      </c>
      <c r="J789" s="37" t="n">
        <v>95.73999999999999</v>
      </c>
      <c r="K789" s="38" t="n">
        <v>0</v>
      </c>
      <c r="L789" s="37" t="n">
        <v>0</v>
      </c>
      <c r="M789" s="37" t="n">
        <v>0</v>
      </c>
      <c r="N789" s="38" t="n">
        <v>0</v>
      </c>
      <c r="O789" s="37" t="n">
        <v>0</v>
      </c>
      <c r="P789" s="29" t="inlineStr">
        <is>
          <t>http://t1.gstatic.com/shopping?q=tbn:ANd9GcQenZ-V2h5Ef7POpP6GJ8-8CMyJSNUMsbKd9MRfFHWo0d_Bw7-NpdW9atBzw8zc8AjvXmwz-w</t>
        </is>
      </c>
      <c r="Q789" s="29" t="inlineStr">
        <is>
          <t>Відповідає вимогам</t>
        </is>
      </c>
      <c r="R789" s="29" t="n"/>
      <c r="S789" s="29" t="inlineStr">
        <is>
          <t>грн11 830,00</t>
        </is>
      </c>
      <c r="T789" s="29" t="inlineStr">
        <is>
          <t>UAH</t>
        </is>
      </c>
      <c r="U789" s="39" t="inlineStr">
        <is>
          <t>WATCH</t>
        </is>
      </c>
      <c r="V789" s="40">
        <f>IFERROR(L789/J789,0)</f>
        <v/>
      </c>
      <c r="W789" s="29" t="inlineStr">
        <is>
          <t>Monitor performance and collect more data.</t>
        </is>
      </c>
      <c r="X789" s="29" t="inlineStr">
        <is>
          <t>Cost is below the 250 watch threshold.</t>
        </is>
      </c>
    </row>
    <row r="790">
      <c r="A790" s="29" t="inlineStr">
        <is>
          <t>average_price</t>
        </is>
      </c>
      <c r="B790" s="29" t="inlineStr">
        <is>
          <t>Medium priority</t>
        </is>
      </c>
      <c r="C790" s="29" t="inlineStr">
        <is>
          <t>average_price.csv</t>
        </is>
      </c>
      <c r="D790" s="29" t="inlineStr">
        <is>
          <t>706003041</t>
        </is>
      </c>
      <c r="E790" s="29" t="inlineStr">
        <is>
          <t>Ричаг задній лівий BRP Can-Am Outlander G2 (19-24), Renegade G2S (19+)</t>
        </is>
      </c>
      <c r="F790" s="35" t="n">
        <v>1</v>
      </c>
      <c r="G790" s="35" t="n">
        <v>369</v>
      </c>
      <c r="H790" s="36" t="n">
        <v>0.27</v>
      </c>
      <c r="I790" s="37" t="n">
        <v>1.84</v>
      </c>
      <c r="J790" s="37" t="n">
        <v>1.84</v>
      </c>
      <c r="K790" s="38" t="n">
        <v>0</v>
      </c>
      <c r="L790" s="37" t="n">
        <v>0</v>
      </c>
      <c r="M790" s="37" t="n">
        <v>0</v>
      </c>
      <c r="N790" s="38" t="n">
        <v>0</v>
      </c>
      <c r="O790" s="37" t="n">
        <v>0</v>
      </c>
      <c r="P790" s="29" t="inlineStr">
        <is>
          <t>http://t3.gstatic.com/shopping?q=tbn:ANd9GcQLTNlce7mgFgWGYrjwkTO3mO72yJWP9idOCxR1hQx7_NHJQfKnJ5mWomrWdCscjSpoddBQL9io</t>
        </is>
      </c>
      <c r="Q790" s="29" t="inlineStr">
        <is>
          <t>Відповідає вимогам</t>
        </is>
      </c>
      <c r="R790" s="29" t="n"/>
      <c r="S790" s="29" t="inlineStr">
        <is>
          <t>грн16 426,00</t>
        </is>
      </c>
      <c r="T790" s="29" t="inlineStr">
        <is>
          <t>UAH</t>
        </is>
      </c>
      <c r="U790" s="39" t="inlineStr">
        <is>
          <t>WATCH</t>
        </is>
      </c>
      <c r="V790" s="40">
        <f>IFERROR(L790/J790,0)</f>
        <v/>
      </c>
      <c r="W790" s="29" t="inlineStr">
        <is>
          <t>Monitor performance and collect more data.</t>
        </is>
      </c>
      <c r="X790" s="29" t="inlineStr">
        <is>
          <t>Cost is below the 250 watch threshold.</t>
        </is>
      </c>
    </row>
    <row r="791">
      <c r="A791" s="29" t="inlineStr">
        <is>
          <t>average_price</t>
        </is>
      </c>
      <c r="B791" s="29" t="inlineStr">
        <is>
          <t>Medium priority</t>
        </is>
      </c>
      <c r="C791" s="29" t="inlineStr">
        <is>
          <t>average_price.csv</t>
        </is>
      </c>
      <c r="D791" s="29" t="inlineStr">
        <is>
          <t>715006590</t>
        </is>
      </c>
      <c r="E791" s="29" t="inlineStr">
        <is>
          <t>Площадка багажна задня BRP Can-Am Maverick X3</t>
        </is>
      </c>
      <c r="F791" s="35" t="n">
        <v>2</v>
      </c>
      <c r="G791" s="35" t="n">
        <v>61</v>
      </c>
      <c r="H791" s="36" t="n">
        <v>3.28</v>
      </c>
      <c r="I791" s="37" t="n">
        <v>6.49</v>
      </c>
      <c r="J791" s="37" t="n">
        <v>12.98</v>
      </c>
      <c r="K791" s="38" t="n">
        <v>0</v>
      </c>
      <c r="L791" s="37" t="n">
        <v>0</v>
      </c>
      <c r="M791" s="37" t="n">
        <v>0</v>
      </c>
      <c r="N791" s="38" t="n">
        <v>0</v>
      </c>
      <c r="O791" s="37" t="n">
        <v>0</v>
      </c>
      <c r="P791" s="29" t="inlineStr">
        <is>
          <t>http://t3.gstatic.com/shopping?q=tbn:ANd9GcSRdMg-s6LTXJvilxSHDLBq-QQSVuFirsCHyfK_HkgsYIeidSTsFPB3jfdDf0srbnd58SN11zAB</t>
        </is>
      </c>
      <c r="Q791" s="29" t="inlineStr">
        <is>
          <t>Відповідає вимогам</t>
        </is>
      </c>
      <c r="R791" s="29" t="n"/>
      <c r="S791" s="29" t="inlineStr">
        <is>
          <t>грн24 297,00</t>
        </is>
      </c>
      <c r="T791" s="29" t="inlineStr">
        <is>
          <t>UAH</t>
        </is>
      </c>
      <c r="U791" s="39" t="inlineStr">
        <is>
          <t>WATCH</t>
        </is>
      </c>
      <c r="V791" s="40">
        <f>IFERROR(L791/J791,0)</f>
        <v/>
      </c>
      <c r="W791" s="29" t="inlineStr">
        <is>
          <t>Monitor performance and collect more data.</t>
        </is>
      </c>
      <c r="X791" s="29" t="inlineStr">
        <is>
          <t>Cost is below the 250 watch threshold.</t>
        </is>
      </c>
    </row>
    <row r="792">
      <c r="A792" s="29" t="inlineStr">
        <is>
          <t>average_price</t>
        </is>
      </c>
      <c r="B792" s="29" t="inlineStr">
        <is>
          <t>Medium priority</t>
        </is>
      </c>
      <c r="C792" s="29" t="inlineStr">
        <is>
          <t>average_price.csv</t>
        </is>
      </c>
      <c r="D792" s="29" t="inlineStr">
        <is>
          <t>705018092</t>
        </is>
      </c>
      <c r="E792" s="29" t="inlineStr">
        <is>
          <t>Бампер передній BRP Can-Am Renegade G2S XMR</t>
        </is>
      </c>
      <c r="F792" s="35" t="n">
        <v>1</v>
      </c>
      <c r="G792" s="35" t="n">
        <v>74</v>
      </c>
      <c r="H792" s="36" t="n">
        <v>1.35</v>
      </c>
      <c r="I792" s="37" t="n">
        <v>3.74</v>
      </c>
      <c r="J792" s="37" t="n">
        <v>3.74</v>
      </c>
      <c r="K792" s="38" t="n">
        <v>0</v>
      </c>
      <c r="L792" s="37" t="n">
        <v>0</v>
      </c>
      <c r="M792" s="37" t="n">
        <v>0</v>
      </c>
      <c r="N792" s="38" t="n">
        <v>0</v>
      </c>
      <c r="O792" s="37" t="n">
        <v>0</v>
      </c>
      <c r="P792" s="29" t="inlineStr">
        <is>
          <t>http://t3.gstatic.com/shopping?q=tbn:ANd9GcRC9GG0KyUxICJymsJxs8lijbZgF9tnarvwq2hRejHaFaT8ayPJPffKzurrqyVtQKVAMxflbzM2</t>
        </is>
      </c>
      <c r="Q792" s="29" t="inlineStr">
        <is>
          <t>Відповідає вимогам</t>
        </is>
      </c>
      <c r="R792" s="29" t="n"/>
      <c r="S792" s="29" t="inlineStr">
        <is>
          <t>грн15 015,00</t>
        </is>
      </c>
      <c r="T792" s="29" t="inlineStr">
        <is>
          <t>UAH</t>
        </is>
      </c>
      <c r="U792" s="39" t="inlineStr">
        <is>
          <t>WATCH</t>
        </is>
      </c>
      <c r="V792" s="40">
        <f>IFERROR(L792/J792,0)</f>
        <v/>
      </c>
      <c r="W792" s="29" t="inlineStr">
        <is>
          <t>Monitor performance and collect more data.</t>
        </is>
      </c>
      <c r="X792" s="29" t="inlineStr">
        <is>
          <t>Cost is below the 250 watch threshold.</t>
        </is>
      </c>
    </row>
    <row r="793">
      <c r="A793" s="29" t="inlineStr">
        <is>
          <t>average_price</t>
        </is>
      </c>
      <c r="B793" s="29" t="inlineStr">
        <is>
          <t>Medium priority</t>
        </is>
      </c>
      <c r="C793" s="29" t="inlineStr">
        <is>
          <t>average_price.csv</t>
        </is>
      </c>
      <c r="D793" s="29" t="inlineStr">
        <is>
          <t>420685248</t>
        </is>
      </c>
      <c r="E793" s="29" t="inlineStr">
        <is>
          <t>Поршень стандарт BRP Can-Am Outlander Renegade Maverick Commander 1000, Traxter Defender HD9 HD10</t>
        </is>
      </c>
      <c r="F793" s="35" t="n">
        <v>0</v>
      </c>
      <c r="G793" s="35" t="n">
        <v>111</v>
      </c>
      <c r="H793" s="36" t="n">
        <v>0</v>
      </c>
      <c r="I793" s="37" t="n">
        <v>0</v>
      </c>
      <c r="J793" s="37" t="n">
        <v>0</v>
      </c>
      <c r="K793" s="38" t="n">
        <v>0</v>
      </c>
      <c r="L793" s="37" t="n">
        <v>0</v>
      </c>
      <c r="M793" s="37" t="n">
        <v>0</v>
      </c>
      <c r="N793" s="38" t="n">
        <v>0</v>
      </c>
      <c r="O793" s="37" t="n">
        <v>0</v>
      </c>
      <c r="P793" s="29" t="inlineStr">
        <is>
          <t>http://t1.gstatic.com/shopping?q=tbn:ANd9GcQjs4O8GYYESWjyytCNe-UaDFFeQvnSf_xIUhtSmYEZeilTCg_BYgN8Svypf0jkZFxeTpNs-Sk</t>
        </is>
      </c>
      <c r="Q793" s="29" t="inlineStr">
        <is>
          <t>Відповідає вимогам</t>
        </is>
      </c>
      <c r="R793" s="29" t="n"/>
      <c r="S793" s="29" t="inlineStr">
        <is>
          <t>грн10 420,00</t>
        </is>
      </c>
      <c r="T793" s="29" t="inlineStr">
        <is>
          <t>UAH</t>
        </is>
      </c>
      <c r="U793" s="39" t="inlineStr">
        <is>
          <t>WATCH</t>
        </is>
      </c>
      <c r="V793" s="40">
        <f>IFERROR(L793/J793,0)</f>
        <v/>
      </c>
      <c r="W793" s="29" t="inlineStr">
        <is>
          <t>Monitor performance and collect more data.</t>
        </is>
      </c>
      <c r="X793" s="29" t="inlineStr">
        <is>
          <t>Cost is below the 250 watch threshold.</t>
        </is>
      </c>
    </row>
    <row r="794">
      <c r="A794" s="29" t="inlineStr">
        <is>
          <t>average_price</t>
        </is>
      </c>
      <c r="B794" s="29" t="inlineStr">
        <is>
          <t>Medium priority</t>
        </is>
      </c>
      <c r="C794" s="29" t="inlineStr">
        <is>
          <t>average_price.csv</t>
        </is>
      </c>
      <c r="D794" s="29" t="inlineStr">
        <is>
          <t>705403312</t>
        </is>
      </c>
      <c r="E794" s="29" t="inlineStr">
        <is>
          <t>Піввісь передня права BRP Can-Am Outlander G3 1000</t>
        </is>
      </c>
      <c r="F794" s="35" t="n">
        <v>1</v>
      </c>
      <c r="G794" s="35" t="n">
        <v>178</v>
      </c>
      <c r="H794" s="36" t="n">
        <v>0.5600000000000001</v>
      </c>
      <c r="I794" s="37" t="n">
        <v>4.15</v>
      </c>
      <c r="J794" s="37" t="n">
        <v>4.15</v>
      </c>
      <c r="K794" s="38" t="n">
        <v>0</v>
      </c>
      <c r="L794" s="37" t="n">
        <v>0</v>
      </c>
      <c r="M794" s="37" t="n">
        <v>0</v>
      </c>
      <c r="N794" s="38" t="n">
        <v>0</v>
      </c>
      <c r="O794" s="37" t="n">
        <v>0</v>
      </c>
      <c r="P794" s="29" t="inlineStr">
        <is>
          <t>http://t0.gstatic.com/shopping?q=tbn:ANd9GcQQcp7CJD8TLTOBfJXjDoF5Qb_9u6oibWmH8-VdQFlBTvS6zOydAqOehRv8rJhl_Umel6l1rFU</t>
        </is>
      </c>
      <c r="Q794" s="29" t="inlineStr">
        <is>
          <t>Відповідає вимогам</t>
        </is>
      </c>
      <c r="R794" s="29" t="n"/>
      <c r="S794" s="29" t="inlineStr">
        <is>
          <t>грн13 832,00</t>
        </is>
      </c>
      <c r="T794" s="29" t="inlineStr">
        <is>
          <t>UAH</t>
        </is>
      </c>
      <c r="U794" s="39" t="inlineStr">
        <is>
          <t>WATCH</t>
        </is>
      </c>
      <c r="V794" s="40">
        <f>IFERROR(L794/J794,0)</f>
        <v/>
      </c>
      <c r="W794" s="29" t="inlineStr">
        <is>
          <t>Monitor performance and collect more data.</t>
        </is>
      </c>
      <c r="X794" s="29" t="inlineStr">
        <is>
          <t>Cost is below the 250 watch threshold.</t>
        </is>
      </c>
    </row>
    <row r="795">
      <c r="A795" s="29" t="inlineStr">
        <is>
          <t>average_price</t>
        </is>
      </c>
      <c r="B795" s="29" t="inlineStr">
        <is>
          <t>Medium priority</t>
        </is>
      </c>
      <c r="C795" s="29" t="inlineStr">
        <is>
          <t>average_price.csv</t>
        </is>
      </c>
      <c r="D795" s="29" t="inlineStr">
        <is>
          <t>715001980</t>
        </is>
      </c>
      <c r="E795" s="29" t="inlineStr">
        <is>
          <t>Балка для 4-х точкових ременів BRP Can-Am Maverick 1000, Commander 800 1000</t>
        </is>
      </c>
      <c r="F795" s="35" t="n">
        <v>0</v>
      </c>
      <c r="G795" s="35" t="n">
        <v>18</v>
      </c>
      <c r="H795" s="36" t="n">
        <v>0</v>
      </c>
      <c r="I795" s="37" t="n">
        <v>0</v>
      </c>
      <c r="J795" s="37" t="n">
        <v>0</v>
      </c>
      <c r="K795" s="38" t="n">
        <v>0</v>
      </c>
      <c r="L795" s="37" t="n">
        <v>0</v>
      </c>
      <c r="M795" s="37" t="n">
        <v>0</v>
      </c>
      <c r="N795" s="38" t="n">
        <v>0</v>
      </c>
      <c r="O795" s="37" t="n">
        <v>0</v>
      </c>
      <c r="P795" s="29" t="inlineStr">
        <is>
          <t>http://t3.gstatic.com/shopping?q=tbn:ANd9GcR1gAIFP07Gr_9-RKXV0tlByhkIill5CwDnHRRA_Jp2eT-kxjuEiJrJuqXbzmgGTAyvM7g7AGM</t>
        </is>
      </c>
      <c r="Q795" s="29" t="inlineStr">
        <is>
          <t>Відповідає вимогам</t>
        </is>
      </c>
      <c r="R795" s="29" t="n"/>
      <c r="S795" s="29" t="inlineStr">
        <is>
          <t>грн12 149,00</t>
        </is>
      </c>
      <c r="T795" s="29" t="inlineStr">
        <is>
          <t>UAH</t>
        </is>
      </c>
      <c r="U795" s="39" t="inlineStr">
        <is>
          <t>WATCH</t>
        </is>
      </c>
      <c r="V795" s="40">
        <f>IFERROR(L795/J795,0)</f>
        <v/>
      </c>
      <c r="W795" s="29" t="inlineStr">
        <is>
          <t>Monitor performance and collect more data.</t>
        </is>
      </c>
      <c r="X795" s="29" t="inlineStr">
        <is>
          <t>Cost is below the 250 watch threshold.</t>
        </is>
      </c>
    </row>
    <row r="796">
      <c r="A796" s="29" t="inlineStr">
        <is>
          <t>average_price</t>
        </is>
      </c>
      <c r="B796" s="29" t="inlineStr">
        <is>
          <t>Medium priority</t>
        </is>
      </c>
      <c r="C796" s="29" t="inlineStr">
        <is>
          <t>average_price.csv</t>
        </is>
      </c>
      <c r="D796" s="29" t="inlineStr">
        <is>
          <t>77100-hm8-b80za</t>
        </is>
      </c>
      <c r="E796" s="29" t="inlineStr">
        <is>
          <t>Сидіння Honda TRX 250 Recon</t>
        </is>
      </c>
      <c r="F796" s="35" t="n">
        <v>0</v>
      </c>
      <c r="G796" s="35" t="n">
        <v>135</v>
      </c>
      <c r="H796" s="36" t="n">
        <v>0</v>
      </c>
      <c r="I796" s="37" t="n">
        <v>0</v>
      </c>
      <c r="J796" s="37" t="n">
        <v>0</v>
      </c>
      <c r="K796" s="38" t="n">
        <v>0</v>
      </c>
      <c r="L796" s="37" t="n">
        <v>0</v>
      </c>
      <c r="M796" s="37" t="n">
        <v>0</v>
      </c>
      <c r="N796" s="38" t="n">
        <v>0</v>
      </c>
      <c r="O796" s="37" t="n">
        <v>0</v>
      </c>
      <c r="P796" s="29" t="inlineStr">
        <is>
          <t>http://t2.gstatic.com/shopping?q=tbn:ANd9GcQxyM6CvScVqIr_hf81AzZBlUkXFBdMoqo-m49qxdhigQKXHrs2gojrngbrQ0JJxwg5-jQCmUs</t>
        </is>
      </c>
      <c r="Q796" s="29" t="inlineStr">
        <is>
          <t>Відповідає вимогам</t>
        </is>
      </c>
      <c r="R796" s="29" t="n"/>
      <c r="S796" s="29" t="inlineStr">
        <is>
          <t>грн19 383,00</t>
        </is>
      </c>
      <c r="T796" s="29" t="inlineStr">
        <is>
          <t>UAH</t>
        </is>
      </c>
      <c r="U796" s="39" t="inlineStr">
        <is>
          <t>WATCH</t>
        </is>
      </c>
      <c r="V796" s="40">
        <f>IFERROR(L796/J796,0)</f>
        <v/>
      </c>
      <c r="W796" s="29" t="inlineStr">
        <is>
          <t>Monitor performance and collect more data.</t>
        </is>
      </c>
      <c r="X796" s="29" t="inlineStr">
        <is>
          <t>Cost is below the 250 watch threshold.</t>
        </is>
      </c>
    </row>
    <row r="797">
      <c r="A797" s="29" t="inlineStr">
        <is>
          <t>average_price</t>
        </is>
      </c>
      <c r="B797" s="29" t="inlineStr">
        <is>
          <t>Medium priority</t>
        </is>
      </c>
      <c r="C797" s="29" t="inlineStr">
        <is>
          <t>average_price.csv</t>
        </is>
      </c>
      <c r="D797" s="29" t="inlineStr">
        <is>
          <t>02.23700</t>
        </is>
      </c>
      <c r="E797" s="29" t="inlineStr">
        <is>
          <t>Пластиковий захист днища BRP Can-Am Outlander G2 Max 2019-2024</t>
        </is>
      </c>
      <c r="F797" s="35" t="n">
        <v>7</v>
      </c>
      <c r="G797" s="35" t="n">
        <v>524</v>
      </c>
      <c r="H797" s="36" t="n">
        <v>1.34</v>
      </c>
      <c r="I797" s="37" t="n">
        <v>16.37</v>
      </c>
      <c r="J797" s="37" t="n">
        <v>114.59</v>
      </c>
      <c r="K797" s="38" t="n">
        <v>0.16</v>
      </c>
      <c r="L797" s="37" t="n">
        <v>366.53</v>
      </c>
      <c r="M797" s="37" t="n">
        <v>714.05</v>
      </c>
      <c r="N797" s="38" t="n">
        <v>0.41</v>
      </c>
      <c r="O797" s="37" t="n">
        <v>1001.13</v>
      </c>
      <c r="P797" s="29" t="inlineStr">
        <is>
          <t>http://t1.gstatic.com/shopping?q=tbn:ANd9GcQ9lu3Vcm6V9_cUn-b9yVFYQf33MsZR9WF1CiP49drLszVzz4Q572aQ_C2VODku--fNzvX9zA</t>
        </is>
      </c>
      <c r="Q797" s="29" t="inlineStr">
        <is>
          <t>Відповідає вимогам</t>
        </is>
      </c>
      <c r="R797" s="29" t="n"/>
      <c r="S797" s="29" t="inlineStr">
        <is>
          <t>грн20 020,00</t>
        </is>
      </c>
      <c r="T797" s="29" t="inlineStr">
        <is>
          <t>UAH</t>
        </is>
      </c>
      <c r="U797" s="39" t="inlineStr">
        <is>
          <t>WATCH</t>
        </is>
      </c>
      <c r="V797" s="40">
        <f>IFERROR(L797/J797,0)</f>
        <v/>
      </c>
      <c r="W797" s="29" t="inlineStr">
        <is>
          <t>Monitor performance and collect more data.</t>
        </is>
      </c>
      <c r="X797" s="29" t="inlineStr">
        <is>
          <t>Cost is below the 250 watch threshold.</t>
        </is>
      </c>
    </row>
    <row r="798">
      <c r="A798" s="29" t="inlineStr">
        <is>
          <t>average_price</t>
        </is>
      </c>
      <c r="B798" s="29" t="inlineStr">
        <is>
          <t>Medium priority</t>
        </is>
      </c>
      <c r="C798" s="29" t="inlineStr">
        <is>
          <t>average_price.csv</t>
        </is>
      </c>
      <c r="D798" s="29" t="inlineStr">
        <is>
          <t>705012695</t>
        </is>
      </c>
      <c r="E798" s="29" t="inlineStr">
        <is>
          <t>Розширювачі арок BRP Can-Am Renegade G2S</t>
        </is>
      </c>
      <c r="F798" s="35" t="n">
        <v>5</v>
      </c>
      <c r="G798" s="35" t="n">
        <v>751</v>
      </c>
      <c r="H798" s="36" t="n">
        <v>0.67</v>
      </c>
      <c r="I798" s="37" t="n">
        <v>6.31</v>
      </c>
      <c r="J798" s="37" t="n">
        <v>31.54</v>
      </c>
      <c r="K798" s="38" t="n">
        <v>0</v>
      </c>
      <c r="L798" s="37" t="n">
        <v>0</v>
      </c>
      <c r="M798" s="37" t="n">
        <v>0</v>
      </c>
      <c r="N798" s="38" t="n">
        <v>0</v>
      </c>
      <c r="O798" s="37" t="n">
        <v>0</v>
      </c>
      <c r="P798" s="29" t="inlineStr">
        <is>
          <t>http://t2.gstatic.com/shopping?q=tbn:ANd9GcQSytGeWwuOmdWPsfhv8bOHwmY_O4zaDSvG8Yjog7G-ujbA7G9h8HjCwtlKJg</t>
        </is>
      </c>
      <c r="Q798" s="29" t="inlineStr">
        <is>
          <t>Відповідає вимогам</t>
        </is>
      </c>
      <c r="R798" s="29" t="n"/>
      <c r="S798" s="29" t="inlineStr">
        <is>
          <t>грн14 697,00</t>
        </is>
      </c>
      <c r="T798" s="29" t="inlineStr">
        <is>
          <t>UAH</t>
        </is>
      </c>
      <c r="U798" s="39" t="inlineStr">
        <is>
          <t>WATCH</t>
        </is>
      </c>
      <c r="V798" s="40">
        <f>IFERROR(L798/J798,0)</f>
        <v/>
      </c>
      <c r="W798" s="29" t="inlineStr">
        <is>
          <t>Monitor performance and collect more data.</t>
        </is>
      </c>
      <c r="X798" s="29" t="inlineStr">
        <is>
          <t>Cost is below the 250 watch threshold.</t>
        </is>
      </c>
    </row>
    <row r="799">
      <c r="A799" s="29" t="inlineStr">
        <is>
          <t>average_price</t>
        </is>
      </c>
      <c r="B799" s="29" t="inlineStr">
        <is>
          <t>Medium priority</t>
        </is>
      </c>
      <c r="C799" s="29" t="inlineStr">
        <is>
          <t>average_price.csv</t>
        </is>
      </c>
      <c r="D799" s="29" t="inlineStr">
        <is>
          <t>709200564</t>
        </is>
      </c>
      <c r="E799" s="29" t="inlineStr">
        <is>
          <t>Вентилятор радіатора BRP Can-Am Outlander Renegade 1000, Maverick 1000</t>
        </is>
      </c>
      <c r="F799" s="35" t="n">
        <v>10</v>
      </c>
      <c r="G799" s="35" t="n">
        <v>558</v>
      </c>
      <c r="H799" s="36" t="n">
        <v>1.79</v>
      </c>
      <c r="I799" s="37" t="n">
        <v>7.39</v>
      </c>
      <c r="J799" s="37" t="n">
        <v>73.89</v>
      </c>
      <c r="K799" s="38" t="n">
        <v>1</v>
      </c>
      <c r="L799" s="37" t="n">
        <v>14040</v>
      </c>
      <c r="M799" s="37" t="n">
        <v>73.89</v>
      </c>
      <c r="N799" s="38" t="n">
        <v>1</v>
      </c>
      <c r="O799" s="37" t="n">
        <v>14040</v>
      </c>
      <c r="P799" s="29" t="inlineStr">
        <is>
          <t>http://t3.gstatic.com/shopping?q=tbn:ANd9GcS2Jkm5Lr_3p0kEFgyI0mTncHiCWKvcVy_UnCRnIJd8KDBtzvDCxkd2n58AIy-sot00ZO1XpswF</t>
        </is>
      </c>
      <c r="Q799" s="29" t="inlineStr">
        <is>
          <t>Відповідає вимогам</t>
        </is>
      </c>
      <c r="R799" s="29" t="n"/>
      <c r="S799" s="29" t="inlineStr">
        <is>
          <t>грн14 196,00</t>
        </is>
      </c>
      <c r="T799" s="29" t="inlineStr">
        <is>
          <t>UAH</t>
        </is>
      </c>
      <c r="U799" s="39" t="inlineStr">
        <is>
          <t>WATCH</t>
        </is>
      </c>
      <c r="V799" s="40">
        <f>IFERROR(L799/J799,0)</f>
        <v/>
      </c>
      <c r="W799" s="29" t="inlineStr">
        <is>
          <t>Monitor performance and collect more data.</t>
        </is>
      </c>
      <c r="X799" s="29" t="inlineStr">
        <is>
          <t>Cost is below the 250 watch threshold.</t>
        </is>
      </c>
    </row>
    <row r="800">
      <c r="A800" s="29" t="inlineStr">
        <is>
          <t>average_price</t>
        </is>
      </c>
      <c r="B800" s="29" t="inlineStr">
        <is>
          <t>Medium priority</t>
        </is>
      </c>
      <c r="C800" s="29" t="inlineStr">
        <is>
          <t>average_price.csv</t>
        </is>
      </c>
      <c r="D800" s="29" t="inlineStr">
        <is>
          <t>420867946</t>
        </is>
      </c>
      <c r="E800" s="29" t="inlineStr">
        <is>
          <t>Колектор BRP Sea-Doo GTR 230, GTX RXP RXT 300</t>
        </is>
      </c>
      <c r="F800" s="35" t="n">
        <v>4</v>
      </c>
      <c r="G800" s="35" t="n">
        <v>434</v>
      </c>
      <c r="H800" s="36" t="n">
        <v>0.92</v>
      </c>
      <c r="I800" s="37" t="n">
        <v>3.34</v>
      </c>
      <c r="J800" s="37" t="n">
        <v>13.36</v>
      </c>
      <c r="K800" s="38" t="n">
        <v>0</v>
      </c>
      <c r="L800" s="37" t="n">
        <v>0</v>
      </c>
      <c r="M800" s="37" t="n">
        <v>0</v>
      </c>
      <c r="N800" s="38" t="n">
        <v>0</v>
      </c>
      <c r="O800" s="37" t="n">
        <v>0</v>
      </c>
      <c r="P800" s="29" t="inlineStr">
        <is>
          <t>http://t2.gstatic.com/shopping?q=tbn:ANd9GcTr3RLfvtwnuXXmaPQvq63c0lxe5tpXbLVcsl3EItqRBg_AYP4Yh708m3t5zNUig_ee347yCg</t>
        </is>
      </c>
      <c r="Q800" s="29" t="inlineStr">
        <is>
          <t>Відповідає вимогам</t>
        </is>
      </c>
      <c r="R800" s="29" t="n"/>
      <c r="S800" s="29" t="inlineStr">
        <is>
          <t>грн25 708,00</t>
        </is>
      </c>
      <c r="T800" s="29" t="inlineStr">
        <is>
          <t>UAH</t>
        </is>
      </c>
      <c r="U800" s="39" t="inlineStr">
        <is>
          <t>WATCH</t>
        </is>
      </c>
      <c r="V800" s="40">
        <f>IFERROR(L800/J800,0)</f>
        <v/>
      </c>
      <c r="W800" s="29" t="inlineStr">
        <is>
          <t>Monitor performance and collect more data.</t>
        </is>
      </c>
      <c r="X800" s="29" t="inlineStr">
        <is>
          <t>Cost is below the 250 watch threshold.</t>
        </is>
      </c>
    </row>
    <row r="801">
      <c r="A801" s="29" t="inlineStr">
        <is>
          <t>average_price</t>
        </is>
      </c>
      <c r="B801" s="29" t="inlineStr">
        <is>
          <t>Medium priority</t>
        </is>
      </c>
      <c r="C801" s="29" t="inlineStr">
        <is>
          <t>average_price.csv</t>
        </is>
      </c>
      <c r="D801" s="29" t="inlineStr">
        <is>
          <t>9291400693</t>
        </is>
      </c>
      <c r="E801" s="29" t="inlineStr">
        <is>
          <t>Шолом BRP Can-Am Exome Open Face (M)</t>
        </is>
      </c>
      <c r="F801" s="35" t="n">
        <v>5</v>
      </c>
      <c r="G801" s="35" t="n">
        <v>554</v>
      </c>
      <c r="H801" s="36" t="n">
        <v>0.9</v>
      </c>
      <c r="I801" s="37" t="n">
        <v>3.2</v>
      </c>
      <c r="J801" s="37" t="n">
        <v>16.01</v>
      </c>
      <c r="K801" s="38" t="n">
        <v>0</v>
      </c>
      <c r="L801" s="37" t="n">
        <v>0</v>
      </c>
      <c r="M801" s="37" t="n">
        <v>0</v>
      </c>
      <c r="N801" s="38" t="n">
        <v>0</v>
      </c>
      <c r="O801" s="37" t="n">
        <v>0</v>
      </c>
      <c r="P801" s="29" t="inlineStr">
        <is>
          <t>http://t0.gstatic.com/shopping?q=tbn:ANd9GcRuaDUnorL4aQcsjMucxYb9sLk0JmnTyuTiyfKpfibkHWSOg9Du6Un1HceaauB5_q1qdeAQ6Kv9</t>
        </is>
      </c>
      <c r="Q801" s="29" t="inlineStr">
        <is>
          <t>Відповідає вимогам</t>
        </is>
      </c>
      <c r="R801" s="29" t="n"/>
      <c r="S801" s="29" t="inlineStr">
        <is>
          <t>грн10 966,00</t>
        </is>
      </c>
      <c r="T801" s="29" t="inlineStr">
        <is>
          <t>UAH</t>
        </is>
      </c>
      <c r="U801" s="39" t="inlineStr">
        <is>
          <t>WATCH</t>
        </is>
      </c>
      <c r="V801" s="40">
        <f>IFERROR(L801/J801,0)</f>
        <v/>
      </c>
      <c r="W801" s="29" t="inlineStr">
        <is>
          <t>Monitor performance and collect more data.</t>
        </is>
      </c>
      <c r="X801" s="29" t="inlineStr">
        <is>
          <t>Cost is below the 250 watch threshold.</t>
        </is>
      </c>
    </row>
    <row r="802">
      <c r="A802" s="29" t="inlineStr">
        <is>
          <t>average_price</t>
        </is>
      </c>
      <c r="B802" s="29" t="inlineStr">
        <is>
          <t>Medium priority</t>
        </is>
      </c>
      <c r="C802" s="29" t="inlineStr">
        <is>
          <t>average_price.csv</t>
        </is>
      </c>
      <c r="D802" s="29" t="inlineStr">
        <is>
          <t>ab8-po-8-333</t>
        </is>
      </c>
      <c r="E802" s="29" t="inlineStr">
        <is>
          <t>Посилена піввісь передня Polaris Sportsman 850 1000, Scrambler 850 1000</t>
        </is>
      </c>
      <c r="F802" s="35" t="n">
        <v>0</v>
      </c>
      <c r="G802" s="35" t="n">
        <v>19</v>
      </c>
      <c r="H802" s="36" t="n">
        <v>0</v>
      </c>
      <c r="I802" s="37" t="n">
        <v>0</v>
      </c>
      <c r="J802" s="37" t="n">
        <v>0</v>
      </c>
      <c r="K802" s="38" t="n">
        <v>0</v>
      </c>
      <c r="L802" s="37" t="n">
        <v>0</v>
      </c>
      <c r="M802" s="37" t="n">
        <v>0</v>
      </c>
      <c r="N802" s="38" t="n">
        <v>0</v>
      </c>
      <c r="O802" s="37" t="n">
        <v>0</v>
      </c>
      <c r="P802" s="29" t="inlineStr">
        <is>
          <t>http://t3.gstatic.com/shopping?q=tbn:ANd9GcQWZ8HZU3wXrxf_Oheh7HHt2jbUynos9xS9OEetngmQVS2wMxf85qrf6zmkVVvYa-gdHK0twmw</t>
        </is>
      </c>
      <c r="Q802" s="29" t="inlineStr">
        <is>
          <t>Відповідає вимогам</t>
        </is>
      </c>
      <c r="R802" s="29" t="n"/>
      <c r="S802" s="29" t="inlineStr">
        <is>
          <t>грн11 694,00</t>
        </is>
      </c>
      <c r="T802" s="29" t="inlineStr">
        <is>
          <t>UAH</t>
        </is>
      </c>
      <c r="U802" s="39" t="inlineStr">
        <is>
          <t>WATCH</t>
        </is>
      </c>
      <c r="V802" s="40">
        <f>IFERROR(L802/J802,0)</f>
        <v/>
      </c>
      <c r="W802" s="29" t="inlineStr">
        <is>
          <t>Monitor performance and collect more data.</t>
        </is>
      </c>
      <c r="X802" s="29" t="inlineStr">
        <is>
          <t>Cost is below the 250 watch threshold.</t>
        </is>
      </c>
    </row>
    <row r="803">
      <c r="A803" s="29" t="inlineStr">
        <is>
          <t>average_price</t>
        </is>
      </c>
      <c r="B803" s="29" t="inlineStr">
        <is>
          <t>Medium priority</t>
        </is>
      </c>
      <c r="C803" s="29" t="inlineStr">
        <is>
          <t>average_price.csv</t>
        </is>
      </c>
      <c r="D803" s="29" t="inlineStr">
        <is>
          <t>15100-hn8-010</t>
        </is>
      </c>
      <c r="E803" s="29" t="inlineStr">
        <is>
          <t>Масляний насос Honda TRX 650 680 Rincon, MUV 700 Big Red, SXS 700 Pioneer</t>
        </is>
      </c>
      <c r="F803" s="35" t="n">
        <v>3</v>
      </c>
      <c r="G803" s="35" t="n">
        <v>25</v>
      </c>
      <c r="H803" s="36" t="n">
        <v>12</v>
      </c>
      <c r="I803" s="37" t="n">
        <v>17.68</v>
      </c>
      <c r="J803" s="37" t="n">
        <v>53.03</v>
      </c>
      <c r="K803" s="38" t="n">
        <v>0</v>
      </c>
      <c r="L803" s="37" t="n">
        <v>0</v>
      </c>
      <c r="M803" s="37" t="n">
        <v>0</v>
      </c>
      <c r="N803" s="38" t="n">
        <v>0</v>
      </c>
      <c r="O803" s="37" t="n">
        <v>0</v>
      </c>
      <c r="P803" s="29" t="inlineStr">
        <is>
          <t>http://t0.gstatic.com/shopping?q=tbn:ANd9GcRAKzejyfz_gH7SfYB4R6OjBhWUWGk80FDkN9MZL-ZEfCcHHieyiBJiMNXYXHFO5hCzvhsDN_l-</t>
        </is>
      </c>
      <c r="Q803" s="29" t="inlineStr">
        <is>
          <t>Відповідає вимогам</t>
        </is>
      </c>
      <c r="R803" s="29" t="n"/>
      <c r="S803" s="29" t="inlineStr">
        <is>
          <t>грн19 065,00</t>
        </is>
      </c>
      <c r="T803" s="29" t="inlineStr">
        <is>
          <t>UAH</t>
        </is>
      </c>
      <c r="U803" s="39" t="inlineStr">
        <is>
          <t>WATCH</t>
        </is>
      </c>
      <c r="V803" s="40">
        <f>IFERROR(L803/J803,0)</f>
        <v/>
      </c>
      <c r="W803" s="29" t="inlineStr">
        <is>
          <t>Monitor performance and collect more data.</t>
        </is>
      </c>
      <c r="X803" s="29" t="inlineStr">
        <is>
          <t>Cost is below the 250 watch threshold.</t>
        </is>
      </c>
    </row>
    <row r="804">
      <c r="A804" s="29" t="inlineStr">
        <is>
          <t>average_price</t>
        </is>
      </c>
      <c r="B804" s="29" t="inlineStr">
        <is>
          <t>Medium priority</t>
        </is>
      </c>
      <c r="C804" s="29" t="inlineStr">
        <is>
          <t>average_price.csv</t>
        </is>
      </c>
      <c r="D804" s="29" t="inlineStr">
        <is>
          <t>420212285</t>
        </is>
      </c>
      <c r="E804" s="29" t="inlineStr">
        <is>
          <t>Кришка варіатора зовнішня BRP Can-Am Maverick 1000 Turbo (15-17), Commander 1000 (19)</t>
        </is>
      </c>
      <c r="F804" s="35" t="n">
        <v>0</v>
      </c>
      <c r="G804" s="35" t="n">
        <v>392</v>
      </c>
      <c r="H804" s="36" t="n">
        <v>0</v>
      </c>
      <c r="I804" s="37" t="n">
        <v>0</v>
      </c>
      <c r="J804" s="37" t="n">
        <v>0</v>
      </c>
      <c r="K804" s="38" t="n">
        <v>0</v>
      </c>
      <c r="L804" s="37" t="n">
        <v>0</v>
      </c>
      <c r="M804" s="37" t="n">
        <v>0</v>
      </c>
      <c r="N804" s="38" t="n">
        <v>0</v>
      </c>
      <c r="O804" s="37" t="n">
        <v>0</v>
      </c>
      <c r="P804" s="29" t="inlineStr">
        <is>
          <t>http://t2.gstatic.com/shopping?q=tbn:ANd9GcQnROznHvADzKk9oeUveUurm5KoHrAKNnFovTTyU0LFjdMhQNO9VTrSgNQYSg02BQ3m86J8Ts0</t>
        </is>
      </c>
      <c r="Q804" s="29" t="inlineStr">
        <is>
          <t>Відповідає вимогам</t>
        </is>
      </c>
      <c r="R804" s="29" t="n"/>
      <c r="S804" s="29" t="inlineStr">
        <is>
          <t>грн10 147,00</t>
        </is>
      </c>
      <c r="T804" s="29" t="inlineStr">
        <is>
          <t>UAH</t>
        </is>
      </c>
      <c r="U804" s="39" t="inlineStr">
        <is>
          <t>WATCH</t>
        </is>
      </c>
      <c r="V804" s="40">
        <f>IFERROR(L804/J804,0)</f>
        <v/>
      </c>
      <c r="W804" s="29" t="inlineStr">
        <is>
          <t>Monitor performance and collect more data.</t>
        </is>
      </c>
      <c r="X804" s="29" t="inlineStr">
        <is>
          <t>Cost is below the 250 watch threshold.</t>
        </is>
      </c>
    </row>
    <row r="805">
      <c r="A805" s="29" t="inlineStr">
        <is>
          <t>average_price</t>
        </is>
      </c>
      <c r="B805" s="29" t="inlineStr">
        <is>
          <t>Medium priority</t>
        </is>
      </c>
      <c r="C805" s="29" t="inlineStr">
        <is>
          <t>average_price.csv</t>
        </is>
      </c>
      <c r="D805" s="29" t="inlineStr">
        <is>
          <t>715006417</t>
        </is>
      </c>
      <c r="E805" s="29" t="inlineStr">
        <is>
          <t>Лебідка BRP Can-Am HD 4500-S</t>
        </is>
      </c>
      <c r="F805" s="35" t="n">
        <v>3</v>
      </c>
      <c r="G805" s="35" t="n">
        <v>2576</v>
      </c>
      <c r="H805" s="36" t="n">
        <v>0.12</v>
      </c>
      <c r="I805" s="37" t="n">
        <v>1.69</v>
      </c>
      <c r="J805" s="37" t="n">
        <v>5.08</v>
      </c>
      <c r="K805" s="38" t="n">
        <v>0</v>
      </c>
      <c r="L805" s="37" t="n">
        <v>0</v>
      </c>
      <c r="M805" s="37" t="n">
        <v>0</v>
      </c>
      <c r="N805" s="38" t="n">
        <v>0</v>
      </c>
      <c r="O805" s="37" t="n">
        <v>0</v>
      </c>
      <c r="P805" s="29" t="inlineStr">
        <is>
          <t>http://t3.gstatic.com/shopping?q=tbn:ANd9GcTi_54OgtEEyJFgOVTmgmSvCTaaSZftv2VAuzpRyjigzNbNEfXOmC3IF-jsOkTWNtzOrfOBt6Y</t>
        </is>
      </c>
      <c r="Q805" s="29" t="inlineStr">
        <is>
          <t>Відповідає вимогам</t>
        </is>
      </c>
      <c r="R805" s="29" t="n"/>
      <c r="S805" s="29" t="inlineStr">
        <is>
          <t>грн29 985,00</t>
        </is>
      </c>
      <c r="T805" s="29" t="inlineStr">
        <is>
          <t>UAH</t>
        </is>
      </c>
      <c r="U805" s="39" t="inlineStr">
        <is>
          <t>WATCH</t>
        </is>
      </c>
      <c r="V805" s="40">
        <f>IFERROR(L805/J805,0)</f>
        <v/>
      </c>
      <c r="W805" s="29" t="inlineStr">
        <is>
          <t>Monitor performance and collect more data.</t>
        </is>
      </c>
      <c r="X805" s="29" t="inlineStr">
        <is>
          <t>Cost is below the 250 watch threshold.</t>
        </is>
      </c>
    </row>
    <row r="806">
      <c r="A806" s="29" t="inlineStr">
        <is>
          <t>average_price</t>
        </is>
      </c>
      <c r="B806" s="29" t="inlineStr">
        <is>
          <t>Medium priority</t>
        </is>
      </c>
      <c r="C806" s="29" t="inlineStr">
        <is>
          <t>average_price.csv</t>
        </is>
      </c>
      <c r="D806" s="29" t="inlineStr">
        <is>
          <t>420280786</t>
        </is>
      </c>
      <c r="E806" s="29" t="inlineStr">
        <is>
          <t>Щока веденого варіатора BRP Can-Am Outlander Renegade G2 G2S 2019+</t>
        </is>
      </c>
      <c r="F806" s="35" t="n">
        <v>1</v>
      </c>
      <c r="G806" s="35" t="n">
        <v>156</v>
      </c>
      <c r="H806" s="36" t="n">
        <v>0.64</v>
      </c>
      <c r="I806" s="37" t="n">
        <v>7.99</v>
      </c>
      <c r="J806" s="37" t="n">
        <v>7.99</v>
      </c>
      <c r="K806" s="38" t="n">
        <v>0</v>
      </c>
      <c r="L806" s="37" t="n">
        <v>0</v>
      </c>
      <c r="M806" s="37" t="n">
        <v>0</v>
      </c>
      <c r="N806" s="38" t="n">
        <v>0</v>
      </c>
      <c r="O806" s="37" t="n">
        <v>0</v>
      </c>
      <c r="P806" s="29" t="inlineStr">
        <is>
          <t>http://t2.gstatic.com/shopping?q=tbn:ANd9GcQhw5VnFwrdH1Y9lNPBvbH7sl_5ZwRixYArgm4Nj0IzXd5bHsKOVm1m9P9GhNkJc6S2nk1Isp35rA</t>
        </is>
      </c>
      <c r="Q806" s="29" t="inlineStr">
        <is>
          <t>Відповідає вимогам</t>
        </is>
      </c>
      <c r="R806" s="29" t="n"/>
      <c r="S806" s="29" t="inlineStr">
        <is>
          <t>грн17 745,00</t>
        </is>
      </c>
      <c r="T806" s="29" t="inlineStr">
        <is>
          <t>UAH</t>
        </is>
      </c>
      <c r="U806" s="39" t="inlineStr">
        <is>
          <t>WATCH</t>
        </is>
      </c>
      <c r="V806" s="40">
        <f>IFERROR(L806/J806,0)</f>
        <v/>
      </c>
      <c r="W806" s="29" t="inlineStr">
        <is>
          <t>Monitor performance and collect more data.</t>
        </is>
      </c>
      <c r="X806" s="29" t="inlineStr">
        <is>
          <t>Cost is below the 250 watch threshold.</t>
        </is>
      </c>
    </row>
    <row r="807">
      <c r="A807" s="29" t="inlineStr">
        <is>
          <t>average_price</t>
        </is>
      </c>
      <c r="B807" s="29" t="inlineStr">
        <is>
          <t>Medium priority</t>
        </is>
      </c>
      <c r="C807" s="29" t="inlineStr">
        <is>
          <t>average_price.csv</t>
        </is>
      </c>
      <c r="D807" s="29" t="inlineStr">
        <is>
          <t>715005272</t>
        </is>
      </c>
      <c r="E807" s="29" t="inlineStr">
        <is>
          <t>Кофр передній BRP Can-Am Outlander G3 (90L)</t>
        </is>
      </c>
      <c r="F807" s="35" t="n">
        <v>26</v>
      </c>
      <c r="G807" s="35" t="n">
        <v>2250</v>
      </c>
      <c r="H807" s="36" t="n">
        <v>1.16</v>
      </c>
      <c r="I807" s="37" t="n">
        <v>7.98</v>
      </c>
      <c r="J807" s="37" t="n">
        <v>207.42</v>
      </c>
      <c r="K807" s="38" t="n">
        <v>0.05</v>
      </c>
      <c r="L807" s="37" t="n">
        <v>281.05</v>
      </c>
      <c r="M807" s="37" t="n">
        <v>4045.21</v>
      </c>
      <c r="N807" s="38" t="n">
        <v>0.06</v>
      </c>
      <c r="O807" s="37" t="n">
        <v>399.05</v>
      </c>
      <c r="P807" s="29" t="inlineStr">
        <is>
          <t>http://t2.gstatic.com/shopping?q=tbn:ANd9GcTgPvn5tbOXfh_sBjXjpVMT-BZjOFxqJ2rtReqYuBzB7hufnaU1j3UwQsgNaJX-OPVXyOza1uY</t>
        </is>
      </c>
      <c r="Q807" s="29" t="inlineStr">
        <is>
          <t>Відповідає вимогам</t>
        </is>
      </c>
      <c r="R807" s="29" t="n"/>
      <c r="S807" s="29" t="inlineStr">
        <is>
          <t>грн26 345,00</t>
        </is>
      </c>
      <c r="T807" s="29" t="inlineStr">
        <is>
          <t>UAH</t>
        </is>
      </c>
      <c r="U807" s="39" t="inlineStr">
        <is>
          <t>WATCH</t>
        </is>
      </c>
      <c r="V807" s="40">
        <f>IFERROR(L807/J807,0)</f>
        <v/>
      </c>
      <c r="W807" s="29" t="inlineStr">
        <is>
          <t>Monitor performance and collect more data.</t>
        </is>
      </c>
      <c r="X807" s="29" t="inlineStr">
        <is>
          <t>Cost is below the 250 watch threshold.</t>
        </is>
      </c>
    </row>
    <row r="808">
      <c r="A808" s="29" t="inlineStr">
        <is>
          <t>average_price</t>
        </is>
      </c>
      <c r="B808" s="29" t="inlineStr">
        <is>
          <t>Medium priority</t>
        </is>
      </c>
      <c r="C808" s="29" t="inlineStr">
        <is>
          <t>average_price.csv</t>
        </is>
      </c>
      <c r="D808" s="29" t="inlineStr">
        <is>
          <t>0449253</t>
        </is>
      </c>
      <c r="E808" s="29" t="inlineStr">
        <is>
          <t>Захист арок BRP Can-Am Maverick R</t>
        </is>
      </c>
      <c r="F808" s="35" t="n">
        <v>0</v>
      </c>
      <c r="G808" s="35" t="n">
        <v>0</v>
      </c>
      <c r="H808" s="36" t="n"/>
      <c r="I808" s="37" t="n">
        <v>0</v>
      </c>
      <c r="J808" s="37" t="n">
        <v>0</v>
      </c>
      <c r="K808" s="38" t="n">
        <v>0</v>
      </c>
      <c r="L808" s="37" t="n">
        <v>0</v>
      </c>
      <c r="M808" s="37" t="n">
        <v>0</v>
      </c>
      <c r="N808" s="38" t="n">
        <v>0</v>
      </c>
      <c r="O808" s="37" t="n">
        <v>0</v>
      </c>
      <c r="P808" s="29" t="inlineStr">
        <is>
          <t>http://t2.gstatic.com/shopping?q=tbn:ANd9GcTDaaYZ-hJBYketlzGTbhxhJmnts3Eoex_nViOTNvk2lhgALi7lQjoSq95u4yN705xxbuIFkYI-</t>
        </is>
      </c>
      <c r="Q808" s="29" t="inlineStr">
        <is>
          <t>Відповідає вимогам</t>
        </is>
      </c>
      <c r="R808" s="29" t="n"/>
      <c r="S808" s="29" t="inlineStr">
        <is>
          <t>грн15 015,00</t>
        </is>
      </c>
      <c r="T808" s="29" t="inlineStr">
        <is>
          <t>UAH</t>
        </is>
      </c>
      <c r="U808" s="39" t="inlineStr">
        <is>
          <t>WATCH</t>
        </is>
      </c>
      <c r="V808" s="40">
        <f>IFERROR(L808/J808,0)</f>
        <v/>
      </c>
      <c r="W808" s="29" t="inlineStr">
        <is>
          <t>Monitor performance and collect more data.</t>
        </is>
      </c>
      <c r="X808" s="29" t="inlineStr">
        <is>
          <t>Cost is below the 250 watch threshold.</t>
        </is>
      </c>
    </row>
    <row r="809">
      <c r="A809" s="29" t="inlineStr">
        <is>
          <t>average_price</t>
        </is>
      </c>
      <c r="B809" s="29" t="inlineStr">
        <is>
          <t>Medium priority</t>
        </is>
      </c>
      <c r="C809" s="29" t="inlineStr">
        <is>
          <t>average_price.csv</t>
        </is>
      </c>
      <c r="D809" s="29" t="inlineStr">
        <is>
          <t>1334560</t>
        </is>
      </c>
      <c r="E809" s="29" t="inlineStr">
        <is>
          <t>Піввісь передня Polaris RZR Turbo R 2022+</t>
        </is>
      </c>
      <c r="F809" s="35" t="n">
        <v>0</v>
      </c>
      <c r="G809" s="35" t="n">
        <v>62</v>
      </c>
      <c r="H809" s="36" t="n">
        <v>0</v>
      </c>
      <c r="I809" s="37" t="n">
        <v>0</v>
      </c>
      <c r="J809" s="37" t="n">
        <v>0</v>
      </c>
      <c r="K809" s="38" t="n">
        <v>0</v>
      </c>
      <c r="L809" s="37" t="n">
        <v>0</v>
      </c>
      <c r="M809" s="37" t="n">
        <v>0</v>
      </c>
      <c r="N809" s="38" t="n">
        <v>0</v>
      </c>
      <c r="O809" s="37" t="n">
        <v>0</v>
      </c>
      <c r="P809" s="29" t="inlineStr">
        <is>
          <t>http://t2.gstatic.com/shopping?q=tbn:ANd9GcSHnNl_SEmnUTvjjtw1Sr09jp7FBnt5vOQh0Cq2QSUhx5wC7K3vI4aNpjMMGn1RABPnSOmgEJ0</t>
        </is>
      </c>
      <c r="Q809" s="29" t="inlineStr">
        <is>
          <t>Відповідає вимогам</t>
        </is>
      </c>
      <c r="R809" s="29" t="n"/>
      <c r="S809" s="29" t="inlineStr">
        <is>
          <t>грн11 330,00</t>
        </is>
      </c>
      <c r="T809" s="29" t="inlineStr">
        <is>
          <t>UAH</t>
        </is>
      </c>
      <c r="U809" s="39" t="inlineStr">
        <is>
          <t>WATCH</t>
        </is>
      </c>
      <c r="V809" s="40">
        <f>IFERROR(L809/J809,0)</f>
        <v/>
      </c>
      <c r="W809" s="29" t="inlineStr">
        <is>
          <t>Monitor performance and collect more data.</t>
        </is>
      </c>
      <c r="X809" s="29" t="inlineStr">
        <is>
          <t>Cost is below the 250 watch threshold.</t>
        </is>
      </c>
    </row>
    <row r="810">
      <c r="A810" s="29" t="inlineStr">
        <is>
          <t>average_price</t>
        </is>
      </c>
      <c r="B810" s="29" t="inlineStr">
        <is>
          <t>Medium priority</t>
        </is>
      </c>
      <c r="C810" s="29" t="inlineStr">
        <is>
          <t>average_price.csv</t>
        </is>
      </c>
      <c r="D810" s="29" t="inlineStr">
        <is>
          <t>706000615</t>
        </is>
      </c>
      <c r="E810" s="29" t="inlineStr">
        <is>
          <t>Амортизатор задній BRP Can-Am Commander 800 1000 2011-2020</t>
        </is>
      </c>
      <c r="F810" s="35" t="n">
        <v>0</v>
      </c>
      <c r="G810" s="35" t="n">
        <v>336</v>
      </c>
      <c r="H810" s="36" t="n">
        <v>0</v>
      </c>
      <c r="I810" s="37" t="n">
        <v>0</v>
      </c>
      <c r="J810" s="37" t="n">
        <v>0</v>
      </c>
      <c r="K810" s="38" t="n">
        <v>0</v>
      </c>
      <c r="L810" s="37" t="n">
        <v>0</v>
      </c>
      <c r="M810" s="37" t="n">
        <v>0</v>
      </c>
      <c r="N810" s="38" t="n">
        <v>0</v>
      </c>
      <c r="O810" s="37" t="n">
        <v>0</v>
      </c>
      <c r="P810" s="29" t="inlineStr">
        <is>
          <t>http://t1.gstatic.com/shopping?q=tbn:ANd9GcSH06eLDBGUAvfnp1cjZ4bDWtHvl4fSwsKm9K4aZi4RFMJrgcWYk3HtH09IYAYEJBNYTaumJ9A</t>
        </is>
      </c>
      <c r="Q810" s="29" t="inlineStr">
        <is>
          <t>Відповідає вимогам</t>
        </is>
      </c>
      <c r="R810" s="29" t="n"/>
      <c r="S810" s="29" t="inlineStr">
        <is>
          <t>грн11 011,00</t>
        </is>
      </c>
      <c r="T810" s="29" t="inlineStr">
        <is>
          <t>UAH</t>
        </is>
      </c>
      <c r="U810" s="39" t="inlineStr">
        <is>
          <t>WATCH</t>
        </is>
      </c>
      <c r="V810" s="40">
        <f>IFERROR(L810/J810,0)</f>
        <v/>
      </c>
      <c r="W810" s="29" t="inlineStr">
        <is>
          <t>Monitor performance and collect more data.</t>
        </is>
      </c>
      <c r="X810" s="29" t="inlineStr">
        <is>
          <t>Cost is below the 250 watch threshold.</t>
        </is>
      </c>
    </row>
    <row r="811">
      <c r="A811" s="29" t="inlineStr">
        <is>
          <t>average_price</t>
        </is>
      </c>
      <c r="B811" s="29" t="inlineStr">
        <is>
          <t>Medium priority</t>
        </is>
      </c>
      <c r="C811" s="29" t="inlineStr">
        <is>
          <t>average_price.csv</t>
        </is>
      </c>
      <c r="D811" s="29" t="inlineStr">
        <is>
          <t>715008850</t>
        </is>
      </c>
      <c r="E811" s="29" t="inlineStr">
        <is>
          <t>Комплект проводки для встановлення лебідки BRP Can-Am Maverick R</t>
        </is>
      </c>
      <c r="F811" s="35" t="n">
        <v>2</v>
      </c>
      <c r="G811" s="35" t="n">
        <v>74</v>
      </c>
      <c r="H811" s="36" t="n">
        <v>2.7</v>
      </c>
      <c r="I811" s="37" t="n">
        <v>1.52</v>
      </c>
      <c r="J811" s="37" t="n">
        <v>3.03</v>
      </c>
      <c r="K811" s="38" t="n">
        <v>0</v>
      </c>
      <c r="L811" s="37" t="n">
        <v>0</v>
      </c>
      <c r="M811" s="37" t="n">
        <v>0</v>
      </c>
      <c r="N811" s="38" t="n">
        <v>0.01</v>
      </c>
      <c r="O811" s="37" t="n">
        <v>133.79</v>
      </c>
      <c r="P811" s="29" t="inlineStr">
        <is>
          <t>http://t0.gstatic.com/shopping?q=tbn:ANd9GcSEGiCiKW1x8KEN0ievO5m-EPfNmwIscfGtWH5RHwK0lu6K08WlkZOZ23N_VbQ4486hlyz14_w</t>
        </is>
      </c>
      <c r="Q811" s="29" t="inlineStr">
        <is>
          <t>Відповідає вимогам</t>
        </is>
      </c>
      <c r="R811" s="29" t="n"/>
      <c r="S811" s="29" t="inlineStr">
        <is>
          <t>грн13 013,00</t>
        </is>
      </c>
      <c r="T811" s="29" t="inlineStr">
        <is>
          <t>UAH</t>
        </is>
      </c>
      <c r="U811" s="39" t="inlineStr">
        <is>
          <t>WATCH</t>
        </is>
      </c>
      <c r="V811" s="40">
        <f>IFERROR(L811/J811,0)</f>
        <v/>
      </c>
      <c r="W811" s="29" t="inlineStr">
        <is>
          <t>Monitor performance and collect more data.</t>
        </is>
      </c>
      <c r="X811" s="29" t="inlineStr">
        <is>
          <t>Cost is below the 250 watch threshold.</t>
        </is>
      </c>
    </row>
    <row r="812">
      <c r="A812" s="29" t="inlineStr">
        <is>
          <t>average_price</t>
        </is>
      </c>
      <c r="B812" s="29" t="inlineStr">
        <is>
          <t>Medium priority</t>
        </is>
      </c>
      <c r="C812" s="29" t="inlineStr">
        <is>
          <t>average_price.csv</t>
        </is>
      </c>
      <c r="D812" s="29" t="inlineStr">
        <is>
          <t>705011320</t>
        </is>
      </c>
      <c r="E812" s="29" t="inlineStr">
        <is>
          <t>Кріплення фари переднє праве BRP Can-Am Maverick Trail 700 800 1000, Maverick Sport 1000</t>
        </is>
      </c>
      <c r="F812" s="35" t="n">
        <v>0</v>
      </c>
      <c r="G812" s="35" t="n">
        <v>1</v>
      </c>
      <c r="H812" s="36" t="n">
        <v>0</v>
      </c>
      <c r="I812" s="37" t="n">
        <v>0</v>
      </c>
      <c r="J812" s="37" t="n">
        <v>0</v>
      </c>
      <c r="K812" s="38" t="n">
        <v>0</v>
      </c>
      <c r="L812" s="37" t="n">
        <v>0</v>
      </c>
      <c r="M812" s="37" t="n">
        <v>0</v>
      </c>
      <c r="N812" s="38" t="n">
        <v>0</v>
      </c>
      <c r="O812" s="37" t="n">
        <v>0</v>
      </c>
      <c r="P812" s="29" t="inlineStr">
        <is>
          <t>http://t0.gstatic.com/shopping?q=tbn:ANd9GcS0s_7Mwpk6HLhwIQxy-sFdkXLVLllqq1tZwvqlktiJhNT3c18H2pmxpF7_0eUVnO75d-VApRg</t>
        </is>
      </c>
      <c r="Q812" s="29" t="inlineStr">
        <is>
          <t>Відповідає вимогам</t>
        </is>
      </c>
      <c r="R812" s="29" t="n"/>
      <c r="S812" s="29" t="inlineStr">
        <is>
          <t>грн12 604,00</t>
        </is>
      </c>
      <c r="T812" s="29" t="inlineStr">
        <is>
          <t>UAH</t>
        </is>
      </c>
      <c r="U812" s="39" t="inlineStr">
        <is>
          <t>WATCH</t>
        </is>
      </c>
      <c r="V812" s="40">
        <f>IFERROR(L812/J812,0)</f>
        <v/>
      </c>
      <c r="W812" s="29" t="inlineStr">
        <is>
          <t>Monitor performance and collect more data.</t>
        </is>
      </c>
      <c r="X812" s="29" t="inlineStr">
        <is>
          <t>Cost is below the 250 watch threshold.</t>
        </is>
      </c>
    </row>
    <row r="813">
      <c r="A813" s="29" t="inlineStr">
        <is>
          <t>average_price</t>
        </is>
      </c>
      <c r="B813" s="29" t="inlineStr">
        <is>
          <t>Medium priority</t>
        </is>
      </c>
      <c r="C813" s="29" t="inlineStr">
        <is>
          <t>average_price.csv</t>
        </is>
      </c>
      <c r="D813" s="29" t="inlineStr">
        <is>
          <t>705403313</t>
        </is>
      </c>
      <c r="E813" s="29" t="inlineStr">
        <is>
          <t>Піввісь передня ліва BRP Can-Am Outlander G3 1000</t>
        </is>
      </c>
      <c r="F813" s="35" t="n">
        <v>0</v>
      </c>
      <c r="G813" s="35" t="n">
        <v>0</v>
      </c>
      <c r="H813" s="36" t="n"/>
      <c r="I813" s="37" t="n">
        <v>0</v>
      </c>
      <c r="J813" s="37" t="n">
        <v>0</v>
      </c>
      <c r="K813" s="38" t="n">
        <v>0</v>
      </c>
      <c r="L813" s="37" t="n">
        <v>0</v>
      </c>
      <c r="M813" s="37" t="n">
        <v>0</v>
      </c>
      <c r="N813" s="38" t="n">
        <v>0</v>
      </c>
      <c r="O813" s="37" t="n">
        <v>0</v>
      </c>
      <c r="P813" s="29" t="inlineStr">
        <is>
          <t>http://t3.gstatic.com/shopping?q=tbn:ANd9GcTHl3YRX4XRQx3pDm3qgPdL1KUiFhcQWXF0HANvYus0_ViXoR7EN5qB1t5JV9dMSyjYNz5m0ZfO</t>
        </is>
      </c>
      <c r="Q813" s="29" t="inlineStr">
        <is>
          <t>Відповідає вимогам</t>
        </is>
      </c>
      <c r="R813" s="29" t="n"/>
      <c r="S813" s="29" t="inlineStr">
        <is>
          <t>грн13 832,00</t>
        </is>
      </c>
      <c r="T813" s="29" t="inlineStr">
        <is>
          <t>UAH</t>
        </is>
      </c>
      <c r="U813" s="39" t="inlineStr">
        <is>
          <t>WATCH</t>
        </is>
      </c>
      <c r="V813" s="40">
        <f>IFERROR(L813/J813,0)</f>
        <v/>
      </c>
      <c r="W813" s="29" t="inlineStr">
        <is>
          <t>Monitor performance and collect more data.</t>
        </is>
      </c>
      <c r="X813" s="29" t="inlineStr">
        <is>
          <t>Cost is below the 250 watch threshold.</t>
        </is>
      </c>
    </row>
    <row r="814">
      <c r="A814" s="29" t="inlineStr">
        <is>
          <t>average_price</t>
        </is>
      </c>
      <c r="B814" s="29" t="inlineStr">
        <is>
          <t>Medium priority</t>
        </is>
      </c>
      <c r="C814" s="29" t="inlineStr">
        <is>
          <t>average_price.csv</t>
        </is>
      </c>
      <c r="D814" s="29" t="inlineStr">
        <is>
          <t>707900671</t>
        </is>
      </c>
      <c r="E814" s="29" t="inlineStr">
        <is>
          <t>Сітка передня ліва BRP Can-Am Maverick Trail 700 800 1000, Traxter Defender HD5 HD7 HD8 HD9 HD10</t>
        </is>
      </c>
      <c r="F814" s="35" t="n">
        <v>0</v>
      </c>
      <c r="G814" s="35" t="n">
        <v>53</v>
      </c>
      <c r="H814" s="36" t="n">
        <v>0</v>
      </c>
      <c r="I814" s="37" t="n">
        <v>0</v>
      </c>
      <c r="J814" s="37" t="n">
        <v>0</v>
      </c>
      <c r="K814" s="38" t="n">
        <v>0</v>
      </c>
      <c r="L814" s="37" t="n">
        <v>0</v>
      </c>
      <c r="M814" s="37" t="n">
        <v>0</v>
      </c>
      <c r="N814" s="38" t="n">
        <v>0</v>
      </c>
      <c r="O814" s="37" t="n">
        <v>0</v>
      </c>
      <c r="P814" s="29" t="inlineStr">
        <is>
          <t>http://t0.gstatic.com/shopping?q=tbn:ANd9GcTyO0aawX6fsUKLCCYa7eUvFeHkCQzdShkZhCt9HN6tOxAcUOC_RqyRlItTccyrKqfVLLx5Fw</t>
        </is>
      </c>
      <c r="Q814" s="29" t="inlineStr">
        <is>
          <t>Відповідає вимогам</t>
        </is>
      </c>
      <c r="R814" s="29" t="n"/>
      <c r="S814" s="29" t="inlineStr">
        <is>
          <t>грн11 967,00</t>
        </is>
      </c>
      <c r="T814" s="29" t="inlineStr">
        <is>
          <t>UAH</t>
        </is>
      </c>
      <c r="U814" s="39" t="inlineStr">
        <is>
          <t>WATCH</t>
        </is>
      </c>
      <c r="V814" s="40">
        <f>IFERROR(L814/J814,0)</f>
        <v/>
      </c>
      <c r="W814" s="29" t="inlineStr">
        <is>
          <t>Monitor performance and collect more data.</t>
        </is>
      </c>
      <c r="X814" s="29" t="inlineStr">
        <is>
          <t>Cost is below the 250 watch threshold.</t>
        </is>
      </c>
    </row>
    <row r="815">
      <c r="A815" s="29" t="inlineStr">
        <is>
          <t>average_price</t>
        </is>
      </c>
      <c r="B815" s="29" t="inlineStr">
        <is>
          <t>Medium priority</t>
        </is>
      </c>
      <c r="C815" s="29" t="inlineStr">
        <is>
          <t>average_price.csv</t>
        </is>
      </c>
      <c r="D815" s="29" t="inlineStr">
        <is>
          <t>1323422</t>
        </is>
      </c>
      <c r="E815" s="29" t="inlineStr">
        <is>
          <t>Варіатор ведений Polaris Sportsman 850 (17-18), Sportsman XP 1000 (17+), Scrambler XP 1000 (19-22)</t>
        </is>
      </c>
      <c r="F815" s="35" t="n">
        <v>4</v>
      </c>
      <c r="G815" s="35" t="n">
        <v>254</v>
      </c>
      <c r="H815" s="36" t="n">
        <v>1.57</v>
      </c>
      <c r="I815" s="37" t="n">
        <v>9.99</v>
      </c>
      <c r="J815" s="37" t="n">
        <v>39.98</v>
      </c>
      <c r="K815" s="38" t="n">
        <v>0</v>
      </c>
      <c r="L815" s="37" t="n">
        <v>0</v>
      </c>
      <c r="M815" s="37" t="n">
        <v>0</v>
      </c>
      <c r="N815" s="38" t="n">
        <v>0</v>
      </c>
      <c r="O815" s="37" t="n">
        <v>0</v>
      </c>
      <c r="P815" s="29" t="inlineStr">
        <is>
          <t>http://t3.gstatic.com/shopping?q=tbn:ANd9GcTbVWHpaRt8Db5F68626oUE13kmFtEaYHuYYaSgLEE2CBvZUGz1N6CF8dPfxNW_17m98LkQpzcZ</t>
        </is>
      </c>
      <c r="Q815" s="29" t="inlineStr">
        <is>
          <t>Відповідає вимогам</t>
        </is>
      </c>
      <c r="R815" s="29" t="n"/>
      <c r="S815" s="29" t="inlineStr">
        <is>
          <t>грн29 894,00</t>
        </is>
      </c>
      <c r="T815" s="29" t="inlineStr">
        <is>
          <t>UAH</t>
        </is>
      </c>
      <c r="U815" s="39" t="inlineStr">
        <is>
          <t>WATCH</t>
        </is>
      </c>
      <c r="V815" s="40">
        <f>IFERROR(L815/J815,0)</f>
        <v/>
      </c>
      <c r="W815" s="29" t="inlineStr">
        <is>
          <t>Monitor performance and collect more data.</t>
        </is>
      </c>
      <c r="X815" s="29" t="inlineStr">
        <is>
          <t>Cost is below the 250 watch threshold.</t>
        </is>
      </c>
    </row>
    <row r="816">
      <c r="A816" s="29" t="inlineStr">
        <is>
          <t>average_price</t>
        </is>
      </c>
      <c r="B816" s="29" t="inlineStr">
        <is>
          <t>Medium priority</t>
        </is>
      </c>
      <c r="C816" s="29" t="inlineStr">
        <is>
          <t>average_price.csv</t>
        </is>
      </c>
      <c r="D816" s="29" t="inlineStr">
        <is>
          <t>707900338</t>
        </is>
      </c>
      <c r="E816" s="29" t="inlineStr">
        <is>
          <t>Протиповітряний щиток правий BRP Can-Am Maverick X3</t>
        </is>
      </c>
      <c r="F816" s="35" t="n">
        <v>1</v>
      </c>
      <c r="G816" s="35" t="n">
        <v>12</v>
      </c>
      <c r="H816" s="36" t="n">
        <v>8.33</v>
      </c>
      <c r="I816" s="37" t="n">
        <v>1.9</v>
      </c>
      <c r="J816" s="37" t="n">
        <v>1.9</v>
      </c>
      <c r="K816" s="38" t="n">
        <v>0</v>
      </c>
      <c r="L816" s="37" t="n">
        <v>0</v>
      </c>
      <c r="M816" s="37" t="n">
        <v>0</v>
      </c>
      <c r="N816" s="38" t="n">
        <v>0</v>
      </c>
      <c r="O816" s="37" t="n">
        <v>0</v>
      </c>
      <c r="P816" s="29" t="inlineStr">
        <is>
          <t>http://t1.gstatic.com/shopping?q=tbn:ANd9GcQsjKDM1SvlihrSmFmBkFSus737lGYPZ0faaxAVqbVCvL9AaYbqo3hg3fBAyde-VZXQV61ED0Q</t>
        </is>
      </c>
      <c r="Q816" s="29" t="inlineStr">
        <is>
          <t>Відповідає вимогам</t>
        </is>
      </c>
      <c r="R816" s="29" t="n"/>
      <c r="S816" s="29" t="inlineStr">
        <is>
          <t>грн10 238,00</t>
        </is>
      </c>
      <c r="T816" s="29" t="inlineStr">
        <is>
          <t>UAH</t>
        </is>
      </c>
      <c r="U816" s="39" t="inlineStr">
        <is>
          <t>WATCH</t>
        </is>
      </c>
      <c r="V816" s="40">
        <f>IFERROR(L816/J816,0)</f>
        <v/>
      </c>
      <c r="W816" s="29" t="inlineStr">
        <is>
          <t>Monitor performance and collect more data.</t>
        </is>
      </c>
      <c r="X816" s="29" t="inlineStr">
        <is>
          <t>Cost is below the 250 watch threshold.</t>
        </is>
      </c>
    </row>
    <row r="817">
      <c r="A817" s="29" t="inlineStr">
        <is>
          <t>average_price</t>
        </is>
      </c>
      <c r="B817" s="29" t="inlineStr">
        <is>
          <t>Medium priority</t>
        </is>
      </c>
      <c r="C817" s="29" t="inlineStr">
        <is>
          <t>average_price.csv</t>
        </is>
      </c>
      <c r="D817" s="29" t="inlineStr">
        <is>
          <t>tm00940100</t>
        </is>
      </c>
      <c r="E817" s="29" t="inlineStr">
        <is>
          <t>Шина Maxxis Bighorn 3.0 29×11-14</t>
        </is>
      </c>
      <c r="F817" s="35" t="n">
        <v>13</v>
      </c>
      <c r="G817" s="35" t="n">
        <v>354</v>
      </c>
      <c r="H817" s="36" t="n">
        <v>3.67</v>
      </c>
      <c r="I817" s="37" t="n">
        <v>11.88</v>
      </c>
      <c r="J817" s="37" t="n">
        <v>154.48</v>
      </c>
      <c r="K817" s="38" t="n">
        <v>0.43</v>
      </c>
      <c r="L817" s="37" t="n">
        <v>383.7</v>
      </c>
      <c r="M817" s="37" t="n">
        <v>360.05</v>
      </c>
      <c r="N817" s="38" t="n">
        <v>0.43</v>
      </c>
      <c r="O817" s="37" t="n">
        <v>383.7</v>
      </c>
      <c r="P817" s="29" t="inlineStr">
        <is>
          <t>http://t3.gstatic.com/shopping?q=tbn:ANd9GcQNiHdIXc45UOrxtIUcv91SXF23lF-V9atak-e-LuzioO6x2c-bWXJsTLqykHRVWPkF-ndn5LEO</t>
        </is>
      </c>
      <c r="Q817" s="29" t="inlineStr">
        <is>
          <t>Відповідає вимогам</t>
        </is>
      </c>
      <c r="R817" s="29" t="n"/>
      <c r="S817" s="29" t="inlineStr">
        <is>
          <t>грн10 420,00</t>
        </is>
      </c>
      <c r="T817" s="29" t="inlineStr">
        <is>
          <t>UAH</t>
        </is>
      </c>
      <c r="U817" s="39" t="inlineStr">
        <is>
          <t>WATCH</t>
        </is>
      </c>
      <c r="V817" s="40">
        <f>IFERROR(L817/J817,0)</f>
        <v/>
      </c>
      <c r="W817" s="29" t="inlineStr">
        <is>
          <t>Monitor performance and collect more data.</t>
        </is>
      </c>
      <c r="X817" s="29" t="inlineStr">
        <is>
          <t>Cost is below the 250 watch threshold.</t>
        </is>
      </c>
    </row>
    <row r="818">
      <c r="A818" s="29" t="inlineStr">
        <is>
          <t>average_price</t>
        </is>
      </c>
      <c r="B818" s="29" t="inlineStr">
        <is>
          <t>Medium priority</t>
        </is>
      </c>
      <c r="C818" s="29" t="inlineStr">
        <is>
          <t>average_price.csv</t>
        </is>
      </c>
      <c r="D818" s="29" t="inlineStr">
        <is>
          <t>715002909</t>
        </is>
      </c>
      <c r="E818" s="29" t="inlineStr">
        <is>
          <t>Вітрове скло BRP Can-Am Maverick X3</t>
        </is>
      </c>
      <c r="F818" s="35" t="n">
        <v>0</v>
      </c>
      <c r="G818" s="35" t="n">
        <v>12</v>
      </c>
      <c r="H818" s="36" t="n">
        <v>0</v>
      </c>
      <c r="I818" s="37" t="n">
        <v>0</v>
      </c>
      <c r="J818" s="37" t="n">
        <v>0</v>
      </c>
      <c r="K818" s="38" t="n">
        <v>0</v>
      </c>
      <c r="L818" s="37" t="n">
        <v>0</v>
      </c>
      <c r="M818" s="37" t="n">
        <v>0</v>
      </c>
      <c r="N818" s="38" t="n">
        <v>0</v>
      </c>
      <c r="O818" s="37" t="n">
        <v>0</v>
      </c>
      <c r="P818" s="29" t="inlineStr">
        <is>
          <t>http://t3.gstatic.com/shopping?q=tbn:ANd9GcRTCCzfWEB6G3jECZrn9z9dnftvCyDARxHVCYEcfBIGDCGM_nGLdHbpBNqkmENW19U72zPqKQbw</t>
        </is>
      </c>
      <c r="Q818" s="29" t="inlineStr">
        <is>
          <t>Відповідає вимогам</t>
        </is>
      </c>
      <c r="R818" s="29" t="n"/>
      <c r="S818" s="29" t="inlineStr">
        <is>
          <t>грн21 158,00</t>
        </is>
      </c>
      <c r="T818" s="29" t="inlineStr">
        <is>
          <t>UAH</t>
        </is>
      </c>
      <c r="U818" s="39" t="inlineStr">
        <is>
          <t>WATCH</t>
        </is>
      </c>
      <c r="V818" s="40">
        <f>IFERROR(L818/J818,0)</f>
        <v/>
      </c>
      <c r="W818" s="29" t="inlineStr">
        <is>
          <t>Monitor performance and collect more data.</t>
        </is>
      </c>
      <c r="X818" s="29" t="inlineStr">
        <is>
          <t>Cost is below the 250 watch threshold.</t>
        </is>
      </c>
    </row>
    <row r="819">
      <c r="A819" s="29" t="inlineStr">
        <is>
          <t>average_price</t>
        </is>
      </c>
      <c r="B819" s="29" t="inlineStr">
        <is>
          <t>Medium priority</t>
        </is>
      </c>
      <c r="C819" s="29" t="inlineStr">
        <is>
          <t>average_price.csv</t>
        </is>
      </c>
      <c r="D819" s="29" t="inlineStr">
        <is>
          <t>420280178</t>
        </is>
      </c>
      <c r="E819" s="29" t="inlineStr">
        <is>
          <t>Щока веденого варіатора BRP Can-Am Outlander Renegade G1 G2 G2L G2S, Commander 800 1000, Traxter Defender HD5</t>
        </is>
      </c>
      <c r="F819" s="35" t="n">
        <v>4</v>
      </c>
      <c r="G819" s="35" t="n">
        <v>398</v>
      </c>
      <c r="H819" s="36" t="n">
        <v>1.01</v>
      </c>
      <c r="I819" s="37" t="n">
        <v>11.99</v>
      </c>
      <c r="J819" s="37" t="n">
        <v>47.97</v>
      </c>
      <c r="K819" s="38" t="n">
        <v>0</v>
      </c>
      <c r="L819" s="37" t="n">
        <v>0</v>
      </c>
      <c r="M819" s="37" t="n">
        <v>0</v>
      </c>
      <c r="N819" s="38" t="n">
        <v>0</v>
      </c>
      <c r="O819" s="37" t="n">
        <v>0</v>
      </c>
      <c r="P819" s="29" t="inlineStr">
        <is>
          <t>http://t0.gstatic.com/shopping?q=tbn:ANd9GcS2kHuxuj5ry3jbGGJRsRSbjPcdeHh86nSR7b6AvNdMXI7sRrg43aDwWhRezs_qzsqm2w_u7hM</t>
        </is>
      </c>
      <c r="Q819" s="29" t="inlineStr">
        <is>
          <t>Відповідає вимогам</t>
        </is>
      </c>
      <c r="R819" s="29" t="n"/>
      <c r="S819" s="29" t="inlineStr">
        <is>
          <t>грн19 702,00</t>
        </is>
      </c>
      <c r="T819" s="29" t="inlineStr">
        <is>
          <t>UAH</t>
        </is>
      </c>
      <c r="U819" s="39" t="inlineStr">
        <is>
          <t>WATCH</t>
        </is>
      </c>
      <c r="V819" s="40">
        <f>IFERROR(L819/J819,0)</f>
        <v/>
      </c>
      <c r="W819" s="29" t="inlineStr">
        <is>
          <t>Monitor performance and collect more data.</t>
        </is>
      </c>
      <c r="X819" s="29" t="inlineStr">
        <is>
          <t>Cost is below the 250 watch threshold.</t>
        </is>
      </c>
    </row>
    <row r="820">
      <c r="A820" s="29" t="inlineStr">
        <is>
          <t>average_price</t>
        </is>
      </c>
      <c r="B820" s="29" t="inlineStr">
        <is>
          <t>Medium priority</t>
        </is>
      </c>
      <c r="C820" s="29" t="inlineStr">
        <is>
          <t>average_price.csv</t>
        </is>
      </c>
      <c r="D820" s="29" t="inlineStr">
        <is>
          <t>705400818</t>
        </is>
      </c>
      <c r="E820" s="29" t="inlineStr">
        <is>
          <t>Поворотний кулак правий BRP Can-Am Outlander G1 400 500</t>
        </is>
      </c>
      <c r="F820" s="35" t="n">
        <v>0</v>
      </c>
      <c r="G820" s="35" t="n">
        <v>34</v>
      </c>
      <c r="H820" s="36" t="n">
        <v>0</v>
      </c>
      <c r="I820" s="37" t="n">
        <v>0</v>
      </c>
      <c r="J820" s="37" t="n">
        <v>0</v>
      </c>
      <c r="K820" s="38" t="n">
        <v>0</v>
      </c>
      <c r="L820" s="37" t="n">
        <v>0</v>
      </c>
      <c r="M820" s="37" t="n">
        <v>0</v>
      </c>
      <c r="N820" s="38" t="n">
        <v>0</v>
      </c>
      <c r="O820" s="37" t="n">
        <v>0</v>
      </c>
      <c r="P820" s="29" t="inlineStr">
        <is>
          <t>http://t3.gstatic.com/shopping?q=tbn:ANd9GcTWOVU2bq1YcxBLFH20vrAGrFA6zYMv1o_MFxjaobvd2AAUFf6nkQ3sqnMKS745eY_qoKyjZ-Kp</t>
        </is>
      </c>
      <c r="Q820" s="29" t="inlineStr">
        <is>
          <t>Відповідає вимогам</t>
        </is>
      </c>
      <c r="R820" s="29" t="n"/>
      <c r="S820" s="29" t="inlineStr">
        <is>
          <t>грн11 648,00</t>
        </is>
      </c>
      <c r="T820" s="29" t="inlineStr">
        <is>
          <t>UAH</t>
        </is>
      </c>
      <c r="U820" s="39" t="inlineStr">
        <is>
          <t>WATCH</t>
        </is>
      </c>
      <c r="V820" s="40">
        <f>IFERROR(L820/J820,0)</f>
        <v/>
      </c>
      <c r="W820" s="29" t="inlineStr">
        <is>
          <t>Monitor performance and collect more data.</t>
        </is>
      </c>
      <c r="X820" s="29" t="inlineStr">
        <is>
          <t>Cost is below the 250 watch threshold.</t>
        </is>
      </c>
    </row>
    <row r="821">
      <c r="A821" s="29" t="inlineStr">
        <is>
          <t>average_price</t>
        </is>
      </c>
      <c r="B821" s="29" t="inlineStr">
        <is>
          <t>Medium priority</t>
        </is>
      </c>
      <c r="C821" s="29" t="inlineStr">
        <is>
          <t>average_price.csv</t>
        </is>
      </c>
      <c r="D821" s="29" t="inlineStr">
        <is>
          <t>420867347</t>
        </is>
      </c>
      <c r="E821" s="29" t="inlineStr">
        <is>
          <t>Колектор BRP Can-Am Maverick X3</t>
        </is>
      </c>
      <c r="F821" s="35" t="n">
        <v>5</v>
      </c>
      <c r="G821" s="35" t="n">
        <v>205</v>
      </c>
      <c r="H821" s="36" t="n">
        <v>2.44</v>
      </c>
      <c r="I821" s="37" t="n">
        <v>6.61</v>
      </c>
      <c r="J821" s="37" t="n">
        <v>33.04</v>
      </c>
      <c r="K821" s="38" t="n">
        <v>0</v>
      </c>
      <c r="L821" s="37" t="n">
        <v>0</v>
      </c>
      <c r="M821" s="37" t="n">
        <v>0</v>
      </c>
      <c r="N821" s="38" t="n">
        <v>0.01</v>
      </c>
      <c r="O821" s="37" t="n">
        <v>133.79</v>
      </c>
      <c r="P821" s="29" t="inlineStr">
        <is>
          <t>http://t2.gstatic.com/shopping?q=tbn:ANd9GcQ6JgDuSEI0yEiR2rdKCVj0AC-MLOXThN1HGhEtOYoTgR_x_BCHp148eJYNfgkbwamhvg0gFzw</t>
        </is>
      </c>
      <c r="Q821" s="29" t="inlineStr">
        <is>
          <t>Відповідає вимогам</t>
        </is>
      </c>
      <c r="R821" s="29" t="n"/>
      <c r="S821" s="29" t="inlineStr">
        <is>
          <t>грн17 973,00</t>
        </is>
      </c>
      <c r="T821" s="29" t="inlineStr">
        <is>
          <t>UAH</t>
        </is>
      </c>
      <c r="U821" s="39" t="inlineStr">
        <is>
          <t>WATCH</t>
        </is>
      </c>
      <c r="V821" s="40">
        <f>IFERROR(L821/J821,0)</f>
        <v/>
      </c>
      <c r="W821" s="29" t="inlineStr">
        <is>
          <t>Monitor performance and collect more data.</t>
        </is>
      </c>
      <c r="X821" s="29" t="inlineStr">
        <is>
          <t>Cost is below the 250 watch threshold.</t>
        </is>
      </c>
    </row>
    <row r="822">
      <c r="A822" s="29" t="inlineStr">
        <is>
          <t>average_price</t>
        </is>
      </c>
      <c r="B822" s="29" t="inlineStr">
        <is>
          <t>Medium priority</t>
        </is>
      </c>
      <c r="C822" s="29" t="inlineStr">
        <is>
          <t>average_price.csv</t>
        </is>
      </c>
      <c r="D822" s="29" t="inlineStr">
        <is>
          <t>s4231arca000</t>
        </is>
      </c>
      <c r="E822" s="29" t="inlineStr">
        <is>
          <t>Ступиця задня права BRP Can-Am DS 250</t>
        </is>
      </c>
      <c r="F822" s="35" t="n">
        <v>0</v>
      </c>
      <c r="G822" s="35" t="n">
        <v>38</v>
      </c>
      <c r="H822" s="36" t="n">
        <v>0</v>
      </c>
      <c r="I822" s="37" t="n">
        <v>0</v>
      </c>
      <c r="J822" s="37" t="n">
        <v>0</v>
      </c>
      <c r="K822" s="38" t="n">
        <v>0</v>
      </c>
      <c r="L822" s="37" t="n">
        <v>0</v>
      </c>
      <c r="M822" s="37" t="n">
        <v>0</v>
      </c>
      <c r="N822" s="38" t="n">
        <v>0</v>
      </c>
      <c r="O822" s="37" t="n">
        <v>0</v>
      </c>
      <c r="P822" s="29" t="inlineStr">
        <is>
          <t>http://t1.gstatic.com/shopping?q=tbn:ANd9GcS6-nqTfcxTa5_ZCztqd7jv1493U6ILuBFzNUpLgeIpYnGawhiQmEVFmFesxQ</t>
        </is>
      </c>
      <c r="Q822" s="29" t="inlineStr">
        <is>
          <t>Відповідає вимогам</t>
        </is>
      </c>
      <c r="R822" s="29" t="n"/>
      <c r="S822" s="29" t="inlineStr">
        <is>
          <t>грн13 832,00</t>
        </is>
      </c>
      <c r="T822" s="29" t="inlineStr">
        <is>
          <t>UAH</t>
        </is>
      </c>
      <c r="U822" s="39" t="inlineStr">
        <is>
          <t>WATCH</t>
        </is>
      </c>
      <c r="V822" s="40">
        <f>IFERROR(L822/J822,0)</f>
        <v/>
      </c>
      <c r="W822" s="29" t="inlineStr">
        <is>
          <t>Monitor performance and collect more data.</t>
        </is>
      </c>
      <c r="X822" s="29" t="inlineStr">
        <is>
          <t>Cost is below the 250 watch threshold.</t>
        </is>
      </c>
    </row>
    <row r="823">
      <c r="A823" s="29" t="inlineStr">
        <is>
          <t>average_price</t>
        </is>
      </c>
      <c r="B823" s="29" t="inlineStr">
        <is>
          <t>Medium priority</t>
        </is>
      </c>
      <c r="C823" s="29" t="inlineStr">
        <is>
          <t>average_price.csv</t>
        </is>
      </c>
      <c r="D823" s="29" t="inlineStr">
        <is>
          <t>2mb-e1311-00-00</t>
        </is>
      </c>
      <c r="E823" s="29" t="inlineStr">
        <is>
          <t>Циліндр двигуна Yamaha Grizzly Kodiak Wolverine 700 2016-2018</t>
        </is>
      </c>
      <c r="F823" s="35" t="n">
        <v>0</v>
      </c>
      <c r="G823" s="35" t="n">
        <v>0</v>
      </c>
      <c r="H823" s="36" t="n"/>
      <c r="I823" s="37" t="n">
        <v>0</v>
      </c>
      <c r="J823" s="37" t="n">
        <v>0</v>
      </c>
      <c r="K823" s="38" t="n">
        <v>0</v>
      </c>
      <c r="L823" s="37" t="n">
        <v>0</v>
      </c>
      <c r="M823" s="37" t="n">
        <v>0</v>
      </c>
      <c r="N823" s="38" t="n">
        <v>0</v>
      </c>
      <c r="O823" s="37" t="n">
        <v>0</v>
      </c>
      <c r="P823" s="29" t="inlineStr">
        <is>
          <t>http://t1.gstatic.com/shopping?q=tbn:ANd9GcT7zFky4ThpeHhTE4FvVLr7kJtujTFv-9Nx6sjRmjqBJwuh9cxz9TbR_M50F6LWICF1M2_RuBe-</t>
        </is>
      </c>
      <c r="Q823" s="29" t="inlineStr">
        <is>
          <t>Відповідає вимогам</t>
        </is>
      </c>
      <c r="R823" s="29" t="n"/>
      <c r="S823" s="29" t="inlineStr">
        <is>
          <t>грн25 480,00</t>
        </is>
      </c>
      <c r="T823" s="29" t="inlineStr">
        <is>
          <t>UAH</t>
        </is>
      </c>
      <c r="U823" s="39" t="inlineStr">
        <is>
          <t>WATCH</t>
        </is>
      </c>
      <c r="V823" s="40">
        <f>IFERROR(L823/J823,0)</f>
        <v/>
      </c>
      <c r="W823" s="29" t="inlineStr">
        <is>
          <t>Monitor performance and collect more data.</t>
        </is>
      </c>
      <c r="X823" s="29" t="inlineStr">
        <is>
          <t>Cost is below the 250 watch threshold.</t>
        </is>
      </c>
    </row>
    <row r="824">
      <c r="A824" s="29" t="inlineStr">
        <is>
          <t>average_price</t>
        </is>
      </c>
      <c r="B824" s="29" t="inlineStr">
        <is>
          <t>Medium priority</t>
        </is>
      </c>
      <c r="C824" s="29" t="inlineStr">
        <is>
          <t>average_price.csv</t>
        </is>
      </c>
      <c r="D824" s="29" t="inlineStr">
        <is>
          <t>5134837</t>
        </is>
      </c>
      <c r="E824" s="29" t="inlineStr">
        <is>
          <t>Розподільний вал Polaris Sportsman 800 (05-10), RZR 800 (08-12), Ranger 800 (08-17)</t>
        </is>
      </c>
      <c r="F824" s="35" t="n">
        <v>0</v>
      </c>
      <c r="G824" s="35" t="n">
        <v>1</v>
      </c>
      <c r="H824" s="36" t="n">
        <v>0</v>
      </c>
      <c r="I824" s="37" t="n">
        <v>0</v>
      </c>
      <c r="J824" s="37" t="n">
        <v>0</v>
      </c>
      <c r="K824" s="38" t="n">
        <v>0</v>
      </c>
      <c r="L824" s="37" t="n">
        <v>0</v>
      </c>
      <c r="M824" s="37" t="n">
        <v>0</v>
      </c>
      <c r="N824" s="38" t="n">
        <v>0</v>
      </c>
      <c r="O824" s="37" t="n">
        <v>0</v>
      </c>
      <c r="P824" s="29" t="inlineStr">
        <is>
          <t>http://t3.gstatic.com/shopping?q=tbn:ANd9GcTZsQr-8J4lRNpnj1Gua0ORw8cdKSHHo4CGqPSra8Dn1Zc60ePzNT17xBR3Y3aczHKzmg_sNDM</t>
        </is>
      </c>
      <c r="Q824" s="29" t="inlineStr">
        <is>
          <t>Відповідає вимогам</t>
        </is>
      </c>
      <c r="R824" s="29" t="n"/>
      <c r="S824" s="29" t="inlineStr">
        <is>
          <t>грн13 423,00</t>
        </is>
      </c>
      <c r="T824" s="29" t="inlineStr">
        <is>
          <t>UAH</t>
        </is>
      </c>
      <c r="U824" s="39" t="inlineStr">
        <is>
          <t>WATCH</t>
        </is>
      </c>
      <c r="V824" s="40">
        <f>IFERROR(L824/J824,0)</f>
        <v/>
      </c>
      <c r="W824" s="29" t="inlineStr">
        <is>
          <t>Monitor performance and collect more data.</t>
        </is>
      </c>
      <c r="X824" s="29" t="inlineStr">
        <is>
          <t>Cost is below the 250 watch threshold.</t>
        </is>
      </c>
    </row>
    <row r="825">
      <c r="A825" s="29" t="inlineStr">
        <is>
          <t>average_price</t>
        </is>
      </c>
      <c r="B825" s="29" t="inlineStr">
        <is>
          <t>Medium priority</t>
        </is>
      </c>
      <c r="C825" s="29" t="inlineStr">
        <is>
          <t>average_price.csv</t>
        </is>
      </c>
      <c r="D825" s="29" t="inlineStr">
        <is>
          <t>420280461</t>
        </is>
      </c>
      <c r="E825" s="29" t="inlineStr">
        <is>
          <t>Щока ведучого варіатора BRP Can-Am Maverick X3 Turbo 2018-2021</t>
        </is>
      </c>
      <c r="F825" s="35" t="n">
        <v>1</v>
      </c>
      <c r="G825" s="35" t="n">
        <v>58</v>
      </c>
      <c r="H825" s="36" t="n">
        <v>1.72</v>
      </c>
      <c r="I825" s="37" t="n">
        <v>12.25</v>
      </c>
      <c r="J825" s="37" t="n">
        <v>12.25</v>
      </c>
      <c r="K825" s="38" t="n">
        <v>0</v>
      </c>
      <c r="L825" s="37" t="n">
        <v>0</v>
      </c>
      <c r="M825" s="37" t="n">
        <v>0</v>
      </c>
      <c r="N825" s="38" t="n">
        <v>0</v>
      </c>
      <c r="O825" s="37" t="n">
        <v>0</v>
      </c>
      <c r="P825" s="29" t="inlineStr">
        <is>
          <t>http://t2.gstatic.com/shopping?q=tbn:ANd9GcRLnxbcZoBcFiaoNfGFOqR7lwBrmcJ6kfpnniLBZ5lD2e8XFBAgqvVvg4iEQVQzxbKdCHQb1hs</t>
        </is>
      </c>
      <c r="Q825" s="29" t="inlineStr">
        <is>
          <t>Відповідає вимогам</t>
        </is>
      </c>
      <c r="R825" s="29" t="n"/>
      <c r="S825" s="29" t="inlineStr">
        <is>
          <t>грн16 426,00</t>
        </is>
      </c>
      <c r="T825" s="29" t="inlineStr">
        <is>
          <t>UAH</t>
        </is>
      </c>
      <c r="U825" s="39" t="inlineStr">
        <is>
          <t>WATCH</t>
        </is>
      </c>
      <c r="V825" s="40">
        <f>IFERROR(L825/J825,0)</f>
        <v/>
      </c>
      <c r="W825" s="29" t="inlineStr">
        <is>
          <t>Monitor performance and collect more data.</t>
        </is>
      </c>
      <c r="X825" s="29" t="inlineStr">
        <is>
          <t>Cost is below the 250 watch threshold.</t>
        </is>
      </c>
    </row>
    <row r="826">
      <c r="A826" s="29" t="inlineStr">
        <is>
          <t>average_price</t>
        </is>
      </c>
      <c r="B826" s="29" t="inlineStr">
        <is>
          <t>Medium priority</t>
        </is>
      </c>
      <c r="C826" s="29" t="inlineStr">
        <is>
          <t>average_price.csv</t>
        </is>
      </c>
      <c r="D826" s="29" t="inlineStr">
        <is>
          <t>715005073</t>
        </is>
      </c>
      <c r="E826" s="29" t="inlineStr">
        <is>
          <t>Комплект шноркеля BRP Can-Am Outlander G3L</t>
        </is>
      </c>
      <c r="F826" s="35" t="n">
        <v>4</v>
      </c>
      <c r="G826" s="35" t="n">
        <v>565</v>
      </c>
      <c r="H826" s="36" t="n">
        <v>0.71</v>
      </c>
      <c r="I826" s="37" t="n">
        <v>2.72</v>
      </c>
      <c r="J826" s="37" t="n">
        <v>10.87</v>
      </c>
      <c r="K826" s="38" t="n">
        <v>0.15</v>
      </c>
      <c r="L826" s="37" t="n">
        <v>66.31999999999999</v>
      </c>
      <c r="M826" s="37" t="n">
        <v>74.59999999999999</v>
      </c>
      <c r="N826" s="38" t="n">
        <v>0.2</v>
      </c>
      <c r="O826" s="37" t="n">
        <v>89.14</v>
      </c>
      <c r="P826" s="29" t="inlineStr">
        <is>
          <t>http://t1.gstatic.com/shopping?q=tbn:ANd9GcSxlhyOR5bHvWbMt7Gqz8CRUDv6054_pN675PORd1tR5DWpl6IB8yUYvOmbUuA</t>
        </is>
      </c>
      <c r="Q826" s="29" t="inlineStr">
        <is>
          <t>Відповідає вимогам</t>
        </is>
      </c>
      <c r="R826" s="29" t="n"/>
      <c r="S826" s="29" t="inlineStr">
        <is>
          <t>грн22 477,00</t>
        </is>
      </c>
      <c r="T826" s="29" t="inlineStr">
        <is>
          <t>UAH</t>
        </is>
      </c>
      <c r="U826" s="39" t="inlineStr">
        <is>
          <t>WATCH</t>
        </is>
      </c>
      <c r="V826" s="40">
        <f>IFERROR(L826/J826,0)</f>
        <v/>
      </c>
      <c r="W826" s="29" t="inlineStr">
        <is>
          <t>Monitor performance and collect more data.</t>
        </is>
      </c>
      <c r="X826" s="29" t="inlineStr">
        <is>
          <t>Cost is below the 250 watch threshold.</t>
        </is>
      </c>
    </row>
    <row r="827">
      <c r="A827" s="29" t="inlineStr">
        <is>
          <t>average_price</t>
        </is>
      </c>
      <c r="B827" s="29" t="inlineStr">
        <is>
          <t>Medium priority</t>
        </is>
      </c>
      <c r="C827" s="29" t="inlineStr">
        <is>
          <t>average_price.csv</t>
        </is>
      </c>
      <c r="D827" s="29" t="inlineStr">
        <is>
          <t>715004837</t>
        </is>
      </c>
      <c r="E827" s="29" t="inlineStr">
        <is>
          <t>Бампер передній BRP Can-Am Outlander G2 (Black)</t>
        </is>
      </c>
      <c r="F827" s="35" t="n">
        <v>21</v>
      </c>
      <c r="G827" s="35" t="n">
        <v>1396</v>
      </c>
      <c r="H827" s="36" t="n">
        <v>1.5</v>
      </c>
      <c r="I827" s="37" t="n">
        <v>3.21</v>
      </c>
      <c r="J827" s="37" t="n">
        <v>67.31</v>
      </c>
      <c r="K827" s="38" t="n">
        <v>0</v>
      </c>
      <c r="L827" s="37" t="n">
        <v>0</v>
      </c>
      <c r="M827" s="37" t="n">
        <v>0</v>
      </c>
      <c r="N827" s="38" t="n">
        <v>0</v>
      </c>
      <c r="O827" s="37" t="n">
        <v>0</v>
      </c>
      <c r="P827" s="29" t="inlineStr">
        <is>
          <t>http://t2.gstatic.com/shopping?q=tbn:ANd9GcSuOevTzXATZH3utnxICyxpU7vgSOVnca4Fv1OYA6ujDF28nB3Jk3uR3gRMFeicPJkoZfzwJpc</t>
        </is>
      </c>
      <c r="Q827" s="29" t="inlineStr">
        <is>
          <t>Відповідає вимогам</t>
        </is>
      </c>
      <c r="R827" s="29" t="n"/>
      <c r="S827" s="29" t="inlineStr">
        <is>
          <t>грн13 195,00</t>
        </is>
      </c>
      <c r="T827" s="29" t="inlineStr">
        <is>
          <t>UAH</t>
        </is>
      </c>
      <c r="U827" s="39" t="inlineStr">
        <is>
          <t>WATCH</t>
        </is>
      </c>
      <c r="V827" s="40">
        <f>IFERROR(L827/J827,0)</f>
        <v/>
      </c>
      <c r="W827" s="29" t="inlineStr">
        <is>
          <t>Monitor performance and collect more data.</t>
        </is>
      </c>
      <c r="X827" s="29" t="inlineStr">
        <is>
          <t>Cost is below the 250 watch threshold.</t>
        </is>
      </c>
    </row>
    <row r="828">
      <c r="A828" s="29" t="inlineStr">
        <is>
          <t>average_price</t>
        </is>
      </c>
      <c r="B828" s="29" t="inlineStr">
        <is>
          <t>Medium priority</t>
        </is>
      </c>
      <c r="C828" s="29" t="inlineStr">
        <is>
          <t>average_price.csv</t>
        </is>
      </c>
      <c r="D828" s="29" t="inlineStr">
        <is>
          <t>420635557</t>
        </is>
      </c>
      <c r="E828" s="29" t="inlineStr">
        <is>
          <t>Головна пара КПП BRP Can-Am Outlander Renegade G1 G2 G2L G2S</t>
        </is>
      </c>
      <c r="F828" s="35" t="n">
        <v>1</v>
      </c>
      <c r="G828" s="35" t="n">
        <v>153</v>
      </c>
      <c r="H828" s="36" t="n">
        <v>0.65</v>
      </c>
      <c r="I828" s="37" t="n">
        <v>7.64</v>
      </c>
      <c r="J828" s="37" t="n">
        <v>7.64</v>
      </c>
      <c r="K828" s="38" t="n">
        <v>0</v>
      </c>
      <c r="L828" s="37" t="n">
        <v>0</v>
      </c>
      <c r="M828" s="37" t="n">
        <v>0</v>
      </c>
      <c r="N828" s="38" t="n">
        <v>0</v>
      </c>
      <c r="O828" s="37" t="n">
        <v>0</v>
      </c>
      <c r="P828" s="29" t="inlineStr">
        <is>
          <t>http://t2.gstatic.com/shopping?q=tbn:ANd9GcRfIoM_Y1e3xa4CDXP3MksnpFzMw1U76JrIdLrFmtHL8BFUJPD-CvdWHFt0ks8TWlGWC9NAr1r5</t>
        </is>
      </c>
      <c r="Q828" s="29" t="inlineStr">
        <is>
          <t>Відповідає вимогам</t>
        </is>
      </c>
      <c r="R828" s="29" t="n"/>
      <c r="S828" s="29" t="inlineStr">
        <is>
          <t>грн23 478,00</t>
        </is>
      </c>
      <c r="T828" s="29" t="inlineStr">
        <is>
          <t>UAH</t>
        </is>
      </c>
      <c r="U828" s="39" t="inlineStr">
        <is>
          <t>WATCH</t>
        </is>
      </c>
      <c r="V828" s="40">
        <f>IFERROR(L828/J828,0)</f>
        <v/>
      </c>
      <c r="W828" s="29" t="inlineStr">
        <is>
          <t>Monitor performance and collect more data.</t>
        </is>
      </c>
      <c r="X828" s="29" t="inlineStr">
        <is>
          <t>Cost is below the 250 watch threshold.</t>
        </is>
      </c>
    </row>
    <row r="829">
      <c r="A829" s="29" t="inlineStr">
        <is>
          <t>average_price</t>
        </is>
      </c>
      <c r="B829" s="29" t="inlineStr">
        <is>
          <t>Medium priority</t>
        </is>
      </c>
      <c r="C829" s="29" t="inlineStr">
        <is>
          <t>average_price.csv</t>
        </is>
      </c>
      <c r="D829" s="29" t="inlineStr">
        <is>
          <t>9290380607</t>
        </is>
      </c>
      <c r="E829" s="29" t="inlineStr">
        <is>
          <t>Шолом BRP Can-Am Pura Charcoal Grey (М)</t>
        </is>
      </c>
      <c r="F829" s="35" t="n">
        <v>3</v>
      </c>
      <c r="G829" s="35" t="n">
        <v>415</v>
      </c>
      <c r="H829" s="36" t="n">
        <v>0.72</v>
      </c>
      <c r="I829" s="37" t="n">
        <v>2.62</v>
      </c>
      <c r="J829" s="37" t="n">
        <v>7.87</v>
      </c>
      <c r="K829" s="38" t="n">
        <v>0</v>
      </c>
      <c r="L829" s="37" t="n">
        <v>0</v>
      </c>
      <c r="M829" s="37" t="n">
        <v>0</v>
      </c>
      <c r="N829" s="38" t="n">
        <v>0</v>
      </c>
      <c r="O829" s="37" t="n">
        <v>0</v>
      </c>
      <c r="P829" s="29" t="inlineStr">
        <is>
          <t>http://t1.gstatic.com/shopping?q=tbn:ANd9GcSHkHxqEgc4aCjCjV8X3x6Un8sM_6pe_FeCGvG5XPiCh8rua6UoaZAj7QMDGnhRwG43O4hhRWRZ</t>
        </is>
      </c>
      <c r="Q829" s="29" t="inlineStr">
        <is>
          <t>Відповідає вимогам</t>
        </is>
      </c>
      <c r="R829" s="29" t="n"/>
      <c r="S829" s="29" t="inlineStr">
        <is>
          <t>грн14 060,00</t>
        </is>
      </c>
      <c r="T829" s="29" t="inlineStr">
        <is>
          <t>UAH</t>
        </is>
      </c>
      <c r="U829" s="39" t="inlineStr">
        <is>
          <t>WATCH</t>
        </is>
      </c>
      <c r="V829" s="40">
        <f>IFERROR(L829/J829,0)</f>
        <v/>
      </c>
      <c r="W829" s="29" t="inlineStr">
        <is>
          <t>Monitor performance and collect more data.</t>
        </is>
      </c>
      <c r="X829" s="29" t="inlineStr">
        <is>
          <t>Cost is below the 250 watch threshold.</t>
        </is>
      </c>
    </row>
    <row r="830">
      <c r="A830" s="29" t="inlineStr">
        <is>
          <t>average_price</t>
        </is>
      </c>
      <c r="B830" s="29" t="inlineStr">
        <is>
          <t>Medium priority</t>
        </is>
      </c>
      <c r="C830" s="29" t="inlineStr">
        <is>
          <t>average_price.csv</t>
        </is>
      </c>
      <c r="D830" s="29" t="inlineStr">
        <is>
          <t>705601430</t>
        </is>
      </c>
      <c r="E830" s="29" t="inlineStr">
        <is>
          <t>Гальмівна машинка передня ліва в зборі BRP Can-Am Outlander G2 G2L, Renegade G2S (20+)</t>
        </is>
      </c>
      <c r="F830" s="35" t="n">
        <v>1</v>
      </c>
      <c r="G830" s="35" t="n">
        <v>412</v>
      </c>
      <c r="H830" s="36" t="n">
        <v>0.24</v>
      </c>
      <c r="I830" s="37" t="n">
        <v>3.85</v>
      </c>
      <c r="J830" s="37" t="n">
        <v>3.85</v>
      </c>
      <c r="K830" s="38" t="n">
        <v>0</v>
      </c>
      <c r="L830" s="37" t="n">
        <v>0</v>
      </c>
      <c r="M830" s="37" t="n">
        <v>0</v>
      </c>
      <c r="N830" s="38" t="n">
        <v>0</v>
      </c>
      <c r="O830" s="37" t="n">
        <v>0</v>
      </c>
      <c r="P830" s="29" t="inlineStr">
        <is>
          <t>http://t1.gstatic.com/shopping?q=tbn:ANd9GcRbFR5YFPLyDKCvA4B5xED9EdbCfp1dCs_wIhveBoatMepr9Fh1MH3XvttZtsUFjIUC0V6VBJ4E</t>
        </is>
      </c>
      <c r="Q830" s="29" t="inlineStr">
        <is>
          <t>Відповідає вимогам</t>
        </is>
      </c>
      <c r="R830" s="29" t="n"/>
      <c r="S830" s="29" t="inlineStr">
        <is>
          <t>грн14 151,00</t>
        </is>
      </c>
      <c r="T830" s="29" t="inlineStr">
        <is>
          <t>UAH</t>
        </is>
      </c>
      <c r="U830" s="39" t="inlineStr">
        <is>
          <t>WATCH</t>
        </is>
      </c>
      <c r="V830" s="40">
        <f>IFERROR(L830/J830,0)</f>
        <v/>
      </c>
      <c r="W830" s="29" t="inlineStr">
        <is>
          <t>Monitor performance and collect more data.</t>
        </is>
      </c>
      <c r="X830" s="29" t="inlineStr">
        <is>
          <t>Cost is below the 250 watch threshold.</t>
        </is>
      </c>
    </row>
    <row r="831">
      <c r="A831" s="29" t="inlineStr">
        <is>
          <t>average_price</t>
        </is>
      </c>
      <c r="B831" s="29" t="inlineStr">
        <is>
          <t>Medium priority</t>
        </is>
      </c>
      <c r="C831" s="29" t="inlineStr">
        <is>
          <t>average_price.csv</t>
        </is>
      </c>
      <c r="D831" s="29" t="inlineStr">
        <is>
          <t>715007248</t>
        </is>
      </c>
      <c r="E831" s="29" t="inlineStr">
        <is>
          <t>Бампер передній BRP Can-Am Commander 700 1000 2022+</t>
        </is>
      </c>
      <c r="F831" s="35" t="n">
        <v>22</v>
      </c>
      <c r="G831" s="35" t="n">
        <v>1600</v>
      </c>
      <c r="H831" s="36" t="n">
        <v>1.38</v>
      </c>
      <c r="I831" s="37" t="n">
        <v>5.73</v>
      </c>
      <c r="J831" s="37" t="n">
        <v>126.04</v>
      </c>
      <c r="K831" s="38" t="n">
        <v>0</v>
      </c>
      <c r="L831" s="37" t="n">
        <v>0</v>
      </c>
      <c r="M831" s="37" t="n">
        <v>0</v>
      </c>
      <c r="N831" s="38" t="n">
        <v>0.46</v>
      </c>
      <c r="O831" s="37" t="n">
        <v>45287.4</v>
      </c>
      <c r="P831" s="29" t="inlineStr">
        <is>
          <t>http://t1.gstatic.com/shopping?q=tbn:ANd9GcQvDNIqHbn35JfTyyXx37DQD-_JUqK9nJsbjOSv8SM3xu5nrSivvctJydo1ZJg</t>
        </is>
      </c>
      <c r="Q831" s="29" t="inlineStr">
        <is>
          <t>Відповідає вимогам</t>
        </is>
      </c>
      <c r="R831" s="29" t="n"/>
      <c r="S831" s="29" t="inlineStr">
        <is>
          <t>грн19 884,00</t>
        </is>
      </c>
      <c r="T831" s="29" t="inlineStr">
        <is>
          <t>UAH</t>
        </is>
      </c>
      <c r="U831" s="39" t="inlineStr">
        <is>
          <t>WATCH</t>
        </is>
      </c>
      <c r="V831" s="40">
        <f>IFERROR(L831/J831,0)</f>
        <v/>
      </c>
      <c r="W831" s="29" t="inlineStr">
        <is>
          <t>Monitor performance and collect more data.</t>
        </is>
      </c>
      <c r="X831" s="29" t="inlineStr">
        <is>
          <t>Cost is below the 250 watch threshold.</t>
        </is>
      </c>
    </row>
    <row r="832">
      <c r="A832" s="29" t="inlineStr">
        <is>
          <t>average_price</t>
        </is>
      </c>
      <c r="B832" s="29" t="inlineStr">
        <is>
          <t>Medium priority</t>
        </is>
      </c>
      <c r="C832" s="29" t="inlineStr">
        <is>
          <t>average_price.csv</t>
        </is>
      </c>
      <c r="D832" s="29" t="inlineStr">
        <is>
          <t>710006423</t>
        </is>
      </c>
      <c r="E832" s="29" t="inlineStr">
        <is>
          <t>Фара передня права BRP Can-Am Maverick Trail 800 1000 (18-20), Maverick Sport 1000 (19)</t>
        </is>
      </c>
      <c r="F832" s="35" t="n">
        <v>0</v>
      </c>
      <c r="G832" s="35" t="n">
        <v>877</v>
      </c>
      <c r="H832" s="36" t="n">
        <v>0</v>
      </c>
      <c r="I832" s="37" t="n">
        <v>0</v>
      </c>
      <c r="J832" s="37" t="n">
        <v>0</v>
      </c>
      <c r="K832" s="38" t="n">
        <v>0</v>
      </c>
      <c r="L832" s="37" t="n">
        <v>0</v>
      </c>
      <c r="M832" s="37" t="n">
        <v>0</v>
      </c>
      <c r="N832" s="38" t="n">
        <v>0</v>
      </c>
      <c r="O832" s="37" t="n">
        <v>0</v>
      </c>
      <c r="P832" s="29" t="inlineStr">
        <is>
          <t>http://t0.gstatic.com/shopping?q=tbn:ANd9GcRY3_jfB9nH1o-VDrsXi26xOv-KH27NteuxxsOd8N95myQ3tWJeEiNmCV2UW9iDu_YjayvRhWY</t>
        </is>
      </c>
      <c r="Q832" s="29" t="inlineStr">
        <is>
          <t>Відповідає вимогам</t>
        </is>
      </c>
      <c r="R832" s="29" t="n"/>
      <c r="S832" s="29" t="inlineStr">
        <is>
          <t>грн10 784,00</t>
        </is>
      </c>
      <c r="T832" s="29" t="inlineStr">
        <is>
          <t>UAH</t>
        </is>
      </c>
      <c r="U832" s="39" t="inlineStr">
        <is>
          <t>WATCH</t>
        </is>
      </c>
      <c r="V832" s="40">
        <f>IFERROR(L832/J832,0)</f>
        <v/>
      </c>
      <c r="W832" s="29" t="inlineStr">
        <is>
          <t>Monitor performance and collect more data.</t>
        </is>
      </c>
      <c r="X832" s="29" t="inlineStr">
        <is>
          <t>Cost is below the 250 watch threshold.</t>
        </is>
      </c>
    </row>
    <row r="833">
      <c r="A833" s="29" t="inlineStr">
        <is>
          <t>average_price</t>
        </is>
      </c>
      <c r="B833" s="29" t="inlineStr">
        <is>
          <t>Medium priority</t>
        </is>
      </c>
      <c r="C833" s="29" t="inlineStr">
        <is>
          <t>average_price.csv</t>
        </is>
      </c>
      <c r="D833" s="29" t="inlineStr">
        <is>
          <t>02.25800</t>
        </is>
      </c>
      <c r="E833" s="29" t="inlineStr">
        <is>
          <t>Пластиковий захист днища CFMoto CForce 600 625</t>
        </is>
      </c>
      <c r="F833" s="35" t="n">
        <v>26</v>
      </c>
      <c r="G833" s="35" t="n">
        <v>1743</v>
      </c>
      <c r="H833" s="36" t="n">
        <v>1.49</v>
      </c>
      <c r="I833" s="37" t="n">
        <v>4.6</v>
      </c>
      <c r="J833" s="37" t="n">
        <v>119.57</v>
      </c>
      <c r="K833" s="38" t="n">
        <v>0</v>
      </c>
      <c r="L833" s="37" t="n">
        <v>0</v>
      </c>
      <c r="M833" s="37" t="n">
        <v>0</v>
      </c>
      <c r="N833" s="38" t="n">
        <v>0</v>
      </c>
      <c r="O833" s="37" t="n">
        <v>0</v>
      </c>
      <c r="P833" s="29" t="inlineStr">
        <is>
          <t>http://t0.gstatic.com/shopping?q=tbn:ANd9GcSVpXYssbkhZ7eddVB7MeC45Zui_pzBFifEeePTwf71n6zSlTQ0OMfsc9n_HwPKXFrxpwiNNrg</t>
        </is>
      </c>
      <c r="Q833" s="29" t="inlineStr">
        <is>
          <t>Відповідає вимогам</t>
        </is>
      </c>
      <c r="R833" s="29" t="n"/>
      <c r="S833" s="29" t="inlineStr">
        <is>
          <t>грн19 565,00</t>
        </is>
      </c>
      <c r="T833" s="29" t="inlineStr">
        <is>
          <t>UAH</t>
        </is>
      </c>
      <c r="U833" s="39" t="inlineStr">
        <is>
          <t>WATCH</t>
        </is>
      </c>
      <c r="V833" s="40">
        <f>IFERROR(L833/J833,0)</f>
        <v/>
      </c>
      <c r="W833" s="29" t="inlineStr">
        <is>
          <t>Monitor performance and collect more data.</t>
        </is>
      </c>
      <c r="X833" s="29" t="inlineStr">
        <is>
          <t>Cost is below the 250 watch threshold.</t>
        </is>
      </c>
    </row>
    <row r="834">
      <c r="A834" s="29" t="inlineStr">
        <is>
          <t>average_price</t>
        </is>
      </c>
      <c r="B834" s="29" t="inlineStr">
        <is>
          <t>Medium priority</t>
        </is>
      </c>
      <c r="C834" s="29" t="inlineStr">
        <is>
          <t>average_price.csv</t>
        </is>
      </c>
      <c r="D834" s="29" t="inlineStr">
        <is>
          <t>ab6-ca-8-342</t>
        </is>
      </c>
      <c r="E834" s="29" t="inlineStr">
        <is>
          <t>Піввісь задня BRP Can-Am Traxter Defender HD10</t>
        </is>
      </c>
      <c r="F834" s="35" t="n">
        <v>0</v>
      </c>
      <c r="G834" s="35" t="n">
        <v>0</v>
      </c>
      <c r="H834" s="36" t="n"/>
      <c r="I834" s="37" t="n">
        <v>0</v>
      </c>
      <c r="J834" s="37" t="n">
        <v>0</v>
      </c>
      <c r="K834" s="38" t="n">
        <v>0</v>
      </c>
      <c r="L834" s="37" t="n">
        <v>0</v>
      </c>
      <c r="M834" s="37" t="n">
        <v>0</v>
      </c>
      <c r="N834" s="38" t="n">
        <v>0</v>
      </c>
      <c r="O834" s="37" t="n">
        <v>0</v>
      </c>
      <c r="P834" s="29" t="inlineStr">
        <is>
          <t>http://t1.gstatic.com/shopping?q=tbn:ANd9GcR049MjGqkBBGEbZUSnaHjDPlhKaqSeINs8FKS1Q86wvptDhteKFZ105y5RNA</t>
        </is>
      </c>
      <c r="Q834" s="29" t="inlineStr">
        <is>
          <t>Відповідає вимогам</t>
        </is>
      </c>
      <c r="R834" s="29" t="n"/>
      <c r="S834" s="29" t="inlineStr">
        <is>
          <t>грн12 513,00</t>
        </is>
      </c>
      <c r="T834" s="29" t="inlineStr">
        <is>
          <t>UAH</t>
        </is>
      </c>
      <c r="U834" s="39" t="inlineStr">
        <is>
          <t>WATCH</t>
        </is>
      </c>
      <c r="V834" s="40">
        <f>IFERROR(L834/J834,0)</f>
        <v/>
      </c>
      <c r="W834" s="29" t="inlineStr">
        <is>
          <t>Monitor performance and collect more data.</t>
        </is>
      </c>
      <c r="X834" s="29" t="inlineStr">
        <is>
          <t>Cost is below the 250 watch threshold.</t>
        </is>
      </c>
    </row>
    <row r="835">
      <c r="A835" s="29" t="inlineStr">
        <is>
          <t>average_price</t>
        </is>
      </c>
      <c r="B835" s="29" t="inlineStr">
        <is>
          <t>Medium priority</t>
        </is>
      </c>
      <c r="C835" s="29" t="inlineStr">
        <is>
          <t>average_price.csv</t>
        </is>
      </c>
      <c r="D835" s="29" t="inlineStr">
        <is>
          <t>705502831</t>
        </is>
      </c>
      <c r="E835" s="29" t="inlineStr">
        <is>
          <t>Піввісь задня BRP Can-Am Traxter Defender HD5 (21), Traxter Defender HD10 (20+)</t>
        </is>
      </c>
      <c r="F835" s="35" t="n">
        <v>0</v>
      </c>
      <c r="G835" s="35" t="n">
        <v>0</v>
      </c>
      <c r="H835" s="36" t="n"/>
      <c r="I835" s="37" t="n">
        <v>0</v>
      </c>
      <c r="J835" s="37" t="n">
        <v>0</v>
      </c>
      <c r="K835" s="38" t="n">
        <v>0</v>
      </c>
      <c r="L835" s="37" t="n">
        <v>0</v>
      </c>
      <c r="M835" s="37" t="n">
        <v>0</v>
      </c>
      <c r="N835" s="38" t="n">
        <v>0</v>
      </c>
      <c r="O835" s="37" t="n">
        <v>0</v>
      </c>
      <c r="P835" s="29" t="inlineStr">
        <is>
          <t>http://t2.gstatic.com/shopping?q=tbn:ANd9GcR-6cILDJJL6lZNQlXkOXtc9NlqfKSpeHmC2PTN2ZOLet3hUubIge-H_WZ_Dyy36ti_YQCW4c7k</t>
        </is>
      </c>
      <c r="Q835" s="29" t="inlineStr">
        <is>
          <t>Відповідає вимогам</t>
        </is>
      </c>
      <c r="R835" s="29" t="n"/>
      <c r="S835" s="29" t="inlineStr">
        <is>
          <t>грн13 832,00</t>
        </is>
      </c>
      <c r="T835" s="29" t="inlineStr">
        <is>
          <t>UAH</t>
        </is>
      </c>
      <c r="U835" s="39" t="inlineStr">
        <is>
          <t>WATCH</t>
        </is>
      </c>
      <c r="V835" s="40">
        <f>IFERROR(L835/J835,0)</f>
        <v/>
      </c>
      <c r="W835" s="29" t="inlineStr">
        <is>
          <t>Monitor performance and collect more data.</t>
        </is>
      </c>
      <c r="X835" s="29" t="inlineStr">
        <is>
          <t>Cost is below the 250 watch threshold.</t>
        </is>
      </c>
    </row>
    <row r="836">
      <c r="A836" s="29" t="inlineStr">
        <is>
          <t>average_price</t>
        </is>
      </c>
      <c r="B836" s="29" t="inlineStr">
        <is>
          <t>Medium priority</t>
        </is>
      </c>
      <c r="C836" s="29" t="inlineStr">
        <is>
          <t>average_price.csv</t>
        </is>
      </c>
      <c r="D836" s="29" t="inlineStr">
        <is>
          <t>715007109</t>
        </is>
      </c>
      <c r="E836" s="29" t="inlineStr">
        <is>
          <t>Бампер задній BRP Can-Am Maverick Trail 700 800 1000, Maverick Sport 1000</t>
        </is>
      </c>
      <c r="F836" s="35" t="n">
        <v>0</v>
      </c>
      <c r="G836" s="35" t="n">
        <v>0</v>
      </c>
      <c r="H836" s="36" t="n"/>
      <c r="I836" s="37" t="n">
        <v>0</v>
      </c>
      <c r="J836" s="37" t="n">
        <v>0</v>
      </c>
      <c r="K836" s="38" t="n">
        <v>0</v>
      </c>
      <c r="L836" s="37" t="n">
        <v>0</v>
      </c>
      <c r="M836" s="37" t="n">
        <v>0</v>
      </c>
      <c r="N836" s="38" t="n">
        <v>0</v>
      </c>
      <c r="O836" s="37" t="n">
        <v>0</v>
      </c>
      <c r="P836" s="29" t="inlineStr">
        <is>
          <t>http://t2.gstatic.com/shopping?q=tbn:ANd9GcRzCjQ1nznc2RvXaaryyrnG61YqeNJWS2O73SIsuRCeKo0QEusd73tnxv-Qyw</t>
        </is>
      </c>
      <c r="Q836" s="29" t="inlineStr">
        <is>
          <t>Відповідає вимогам</t>
        </is>
      </c>
      <c r="R836" s="29" t="n"/>
      <c r="S836" s="29" t="inlineStr">
        <is>
          <t>грн17 973,00</t>
        </is>
      </c>
      <c r="T836" s="29" t="inlineStr">
        <is>
          <t>UAH</t>
        </is>
      </c>
      <c r="U836" s="39" t="inlineStr">
        <is>
          <t>WATCH</t>
        </is>
      </c>
      <c r="V836" s="40">
        <f>IFERROR(L836/J836,0)</f>
        <v/>
      </c>
      <c r="W836" s="29" t="inlineStr">
        <is>
          <t>Monitor performance and collect more data.</t>
        </is>
      </c>
      <c r="X836" s="29" t="inlineStr">
        <is>
          <t>Cost is below the 250 watch threshold.</t>
        </is>
      </c>
    </row>
    <row r="837">
      <c r="A837" s="29" t="inlineStr">
        <is>
          <t>average_price</t>
        </is>
      </c>
      <c r="B837" s="29" t="inlineStr">
        <is>
          <t>Medium priority</t>
        </is>
      </c>
      <c r="C837" s="29" t="inlineStr">
        <is>
          <t>average_price.csv</t>
        </is>
      </c>
      <c r="D837" s="29" t="inlineStr">
        <is>
          <t>705502710</t>
        </is>
      </c>
      <c r="E837" s="29" t="inlineStr">
        <is>
          <t>Піввісь задня ліва BRP Can-Am Outlander Renegade G2 G2S 2019+</t>
        </is>
      </c>
      <c r="F837" s="35" t="n">
        <v>0</v>
      </c>
      <c r="G837" s="35" t="n">
        <v>0</v>
      </c>
      <c r="H837" s="36" t="n"/>
      <c r="I837" s="37" t="n">
        <v>0</v>
      </c>
      <c r="J837" s="37" t="n">
        <v>0</v>
      </c>
      <c r="K837" s="38" t="n">
        <v>0</v>
      </c>
      <c r="L837" s="37" t="n">
        <v>0</v>
      </c>
      <c r="M837" s="37" t="n">
        <v>0</v>
      </c>
      <c r="N837" s="38" t="n">
        <v>0</v>
      </c>
      <c r="O837" s="37" t="n">
        <v>0</v>
      </c>
      <c r="P837" s="29" t="inlineStr">
        <is>
          <t>http://t1.gstatic.com/shopping?q=tbn:ANd9GcS9yjbdjRSojEZhiesJJFGfe7bxOZisUIEYhBWH4CIc2IczU6YdzROXjzAiTJoYKg28CgbTnfM</t>
        </is>
      </c>
      <c r="Q837" s="29" t="inlineStr">
        <is>
          <t>Відповідає вимогам</t>
        </is>
      </c>
      <c r="R837" s="29" t="n"/>
      <c r="S837" s="29" t="inlineStr">
        <is>
          <t>грн13 832,00</t>
        </is>
      </c>
      <c r="T837" s="29" t="inlineStr">
        <is>
          <t>UAH</t>
        </is>
      </c>
      <c r="U837" s="39" t="inlineStr">
        <is>
          <t>WATCH</t>
        </is>
      </c>
      <c r="V837" s="40">
        <f>IFERROR(L837/J837,0)</f>
        <v/>
      </c>
      <c r="W837" s="29" t="inlineStr">
        <is>
          <t>Monitor performance and collect more data.</t>
        </is>
      </c>
      <c r="X837" s="29" t="inlineStr">
        <is>
          <t>Cost is below the 250 watch threshold.</t>
        </is>
      </c>
    </row>
    <row r="838">
      <c r="A838" s="29" t="inlineStr">
        <is>
          <t>average_price</t>
        </is>
      </c>
      <c r="B838" s="29" t="inlineStr">
        <is>
          <t>Medium priority</t>
        </is>
      </c>
      <c r="C838" s="29" t="inlineStr">
        <is>
          <t>average_price.csv</t>
        </is>
      </c>
      <c r="D838" s="29" t="inlineStr">
        <is>
          <t>50-1183</t>
        </is>
      </c>
      <c r="E838" s="29" t="inlineStr">
        <is>
          <t>Ремкомплект задніх ричагів BRP Can-Am Maverick X3 2018+</t>
        </is>
      </c>
      <c r="F838" s="35" t="n">
        <v>0</v>
      </c>
      <c r="G838" s="35" t="n">
        <v>0</v>
      </c>
      <c r="H838" s="36" t="n"/>
      <c r="I838" s="37" t="n">
        <v>0</v>
      </c>
      <c r="J838" s="37" t="n">
        <v>0</v>
      </c>
      <c r="K838" s="38" t="n">
        <v>0</v>
      </c>
      <c r="L838" s="37" t="n">
        <v>0</v>
      </c>
      <c r="M838" s="37" t="n">
        <v>0</v>
      </c>
      <c r="N838" s="38" t="n">
        <v>0</v>
      </c>
      <c r="O838" s="37" t="n">
        <v>0</v>
      </c>
      <c r="P838" s="29" t="inlineStr">
        <is>
          <t>http://t3.gstatic.com/shopping?q=tbn:ANd9GcQgdWKERKY3zEF9yDbJfcGwkQJl3nJ3YiMr6be9SaSzW-9-xpjLVgN601GFPbnipJ0aN7-s6oNy</t>
        </is>
      </c>
      <c r="Q838" s="29" t="inlineStr">
        <is>
          <t>Відповідає вимогам</t>
        </is>
      </c>
      <c r="R838" s="29" t="n"/>
      <c r="S838" s="29" t="inlineStr">
        <is>
          <t>грн14 105,00</t>
        </is>
      </c>
      <c r="T838" s="29" t="inlineStr">
        <is>
          <t>UAH</t>
        </is>
      </c>
      <c r="U838" s="39" t="inlineStr">
        <is>
          <t>WATCH</t>
        </is>
      </c>
      <c r="V838" s="40">
        <f>IFERROR(L838/J838,0)</f>
        <v/>
      </c>
      <c r="W838" s="29" t="inlineStr">
        <is>
          <t>Monitor performance and collect more data.</t>
        </is>
      </c>
      <c r="X838" s="29" t="inlineStr">
        <is>
          <t>Cost is below the 250 watch threshold.</t>
        </is>
      </c>
    </row>
    <row r="839">
      <c r="A839" s="29" t="inlineStr">
        <is>
          <t>average_price</t>
        </is>
      </c>
      <c r="B839" s="29" t="inlineStr">
        <is>
          <t>Medium priority</t>
        </is>
      </c>
      <c r="C839" s="29" t="inlineStr">
        <is>
          <t>average_price.csv</t>
        </is>
      </c>
      <c r="D839" s="29" t="inlineStr">
        <is>
          <t>420280636</t>
        </is>
      </c>
      <c r="E839" s="29" t="inlineStr">
        <is>
          <t>Тарілка веденого варіатора BRP Can-Am Maverick X3, Maverick Sport 1000, Commander 1000, Traxter Defender HD9 HD10</t>
        </is>
      </c>
      <c r="F839" s="35" t="n">
        <v>0</v>
      </c>
      <c r="G839" s="35" t="n">
        <v>0</v>
      </c>
      <c r="H839" s="36" t="n"/>
      <c r="I839" s="37" t="n">
        <v>0</v>
      </c>
      <c r="J839" s="37" t="n">
        <v>0</v>
      </c>
      <c r="K839" s="38" t="n">
        <v>0</v>
      </c>
      <c r="L839" s="37" t="n">
        <v>0</v>
      </c>
      <c r="M839" s="37" t="n">
        <v>0</v>
      </c>
      <c r="N839" s="38" t="n">
        <v>0</v>
      </c>
      <c r="O839" s="37" t="n">
        <v>0</v>
      </c>
      <c r="P839" s="29" t="inlineStr">
        <is>
          <t>http://t3.gstatic.com/shopping?q=tbn:ANd9GcQH57cWwO_0SDQs82ZCPlUK2wxdE65ZMbkB2n_qYxDmjJOXgnJRDJwfRLclgcZTd2b0KVLMOHw</t>
        </is>
      </c>
      <c r="Q839" s="29" t="inlineStr">
        <is>
          <t>Відповідає вимогам</t>
        </is>
      </c>
      <c r="R839" s="29" t="n"/>
      <c r="S839" s="29" t="inlineStr">
        <is>
          <t>грн18 155,00</t>
        </is>
      </c>
      <c r="T839" s="29" t="inlineStr">
        <is>
          <t>UAH</t>
        </is>
      </c>
      <c r="U839" s="39" t="inlineStr">
        <is>
          <t>WATCH</t>
        </is>
      </c>
      <c r="V839" s="40">
        <f>IFERROR(L839/J839,0)</f>
        <v/>
      </c>
      <c r="W839" s="29" t="inlineStr">
        <is>
          <t>Monitor performance and collect more data.</t>
        </is>
      </c>
      <c r="X839" s="29" t="inlineStr">
        <is>
          <t>Cost is below the 250 watch threshold.</t>
        </is>
      </c>
    </row>
    <row r="840">
      <c r="A840" s="29" t="inlineStr">
        <is>
          <t>average_price</t>
        </is>
      </c>
      <c r="B840" s="29" t="inlineStr">
        <is>
          <t>Medium priority</t>
        </is>
      </c>
      <c r="C840" s="29" t="inlineStr">
        <is>
          <t>average_price.csv</t>
        </is>
      </c>
      <c r="D840" s="29" t="inlineStr">
        <is>
          <t>518327487</t>
        </is>
      </c>
      <c r="E840" s="29" t="inlineStr">
        <is>
          <t>Підрамник нижніх важелів BRP Ski-Doo</t>
        </is>
      </c>
      <c r="F840" s="35" t="n">
        <v>0</v>
      </c>
      <c r="G840" s="35" t="n">
        <v>0</v>
      </c>
      <c r="H840" s="36" t="n"/>
      <c r="I840" s="37" t="n">
        <v>0</v>
      </c>
      <c r="J840" s="37" t="n">
        <v>0</v>
      </c>
      <c r="K840" s="38" t="n">
        <v>0</v>
      </c>
      <c r="L840" s="37" t="n">
        <v>0</v>
      </c>
      <c r="M840" s="37" t="n">
        <v>0</v>
      </c>
      <c r="N840" s="38" t="n">
        <v>0</v>
      </c>
      <c r="O840" s="37" t="n">
        <v>0</v>
      </c>
      <c r="P840" s="29" t="inlineStr">
        <is>
          <t>http://t0.gstatic.com/shopping?q=tbn:ANd9GcS_oUGeeCUrSkDvte_cjtZ9cZz18Yjt0vZeiz3UwVziXqNx9NoTriA_Drj5mp0VK7MFPqCHT-g</t>
        </is>
      </c>
      <c r="Q840" s="29" t="inlineStr">
        <is>
          <t>Відповідає вимогам</t>
        </is>
      </c>
      <c r="R840" s="29" t="n"/>
      <c r="S840" s="29" t="inlineStr">
        <is>
          <t>грн16 107,00</t>
        </is>
      </c>
      <c r="T840" s="29" t="inlineStr">
        <is>
          <t>UAH</t>
        </is>
      </c>
      <c r="U840" s="39" t="inlineStr">
        <is>
          <t>WATCH</t>
        </is>
      </c>
      <c r="V840" s="40">
        <f>IFERROR(L840/J840,0)</f>
        <v/>
      </c>
      <c r="W840" s="29" t="inlineStr">
        <is>
          <t>Monitor performance and collect more data.</t>
        </is>
      </c>
      <c r="X840" s="29" t="inlineStr">
        <is>
          <t>Cost is below the 250 watch threshold.</t>
        </is>
      </c>
    </row>
    <row r="841">
      <c r="A841" s="29" t="inlineStr">
        <is>
          <t>average_price</t>
        </is>
      </c>
      <c r="B841" s="29" t="inlineStr">
        <is>
          <t>Medium priority</t>
        </is>
      </c>
      <c r="C841" s="29" t="inlineStr">
        <is>
          <t>average_price.csv</t>
        </is>
      </c>
      <c r="D841" s="29" t="inlineStr">
        <is>
          <t>808954</t>
        </is>
      </c>
      <c r="E841" s="29" t="inlineStr">
        <is>
          <t>Комплект прокладок двигуна BRP Can-Am Outlander 500 650, Renegade 500</t>
        </is>
      </c>
      <c r="F841" s="35" t="n">
        <v>0</v>
      </c>
      <c r="G841" s="35" t="n">
        <v>0</v>
      </c>
      <c r="H841" s="36" t="n"/>
      <c r="I841" s="37" t="n">
        <v>0</v>
      </c>
      <c r="J841" s="37" t="n">
        <v>0</v>
      </c>
      <c r="K841" s="38" t="n">
        <v>0</v>
      </c>
      <c r="L841" s="37" t="n">
        <v>0</v>
      </c>
      <c r="M841" s="37" t="n">
        <v>0</v>
      </c>
      <c r="N841" s="38" t="n">
        <v>0</v>
      </c>
      <c r="O841" s="37" t="n">
        <v>0</v>
      </c>
      <c r="P841" s="29" t="inlineStr">
        <is>
          <t>http://t3.gstatic.com/shopping?q=tbn:ANd9GcQi5B-TMZVyReoBExcSmEuDj2L_FJJFb_36r0Oli_cdVkiFRPkmF7EkZtenXTXRdWdkUL7iezE</t>
        </is>
      </c>
      <c r="Q841" s="29" t="inlineStr">
        <is>
          <t>Відповідає вимогам</t>
        </is>
      </c>
      <c r="R841" s="29" t="n"/>
      <c r="S841" s="29" t="inlineStr">
        <is>
          <t>грн10 238,00</t>
        </is>
      </c>
      <c r="T841" s="29" t="inlineStr">
        <is>
          <t>UAH</t>
        </is>
      </c>
      <c r="U841" s="39" t="inlineStr">
        <is>
          <t>WATCH</t>
        </is>
      </c>
      <c r="V841" s="40">
        <f>IFERROR(L841/J841,0)</f>
        <v/>
      </c>
      <c r="W841" s="29" t="inlineStr">
        <is>
          <t>Monitor performance and collect more data.</t>
        </is>
      </c>
      <c r="X841" s="29" t="inlineStr">
        <is>
          <t>Cost is below the 250 watch threshold.</t>
        </is>
      </c>
    </row>
    <row r="842">
      <c r="A842" s="29" t="inlineStr">
        <is>
          <t>average_price</t>
        </is>
      </c>
      <c r="B842" s="29" t="inlineStr">
        <is>
          <t>Medium priority</t>
        </is>
      </c>
      <c r="C842" s="29" t="inlineStr">
        <is>
          <t>average_price.csv</t>
        </is>
      </c>
      <c r="D842" s="29" t="inlineStr">
        <is>
          <t>705602187</t>
        </is>
      </c>
      <c r="E842" s="29" t="inlineStr">
        <is>
          <t>Гальмівний супорт задній правий BRP Can-Am Maverick X3</t>
        </is>
      </c>
      <c r="F842" s="35" t="n">
        <v>0</v>
      </c>
      <c r="G842" s="35" t="n">
        <v>0</v>
      </c>
      <c r="H842" s="36" t="n"/>
      <c r="I842" s="37" t="n">
        <v>0</v>
      </c>
      <c r="J842" s="37" t="n">
        <v>0</v>
      </c>
      <c r="K842" s="38" t="n">
        <v>0</v>
      </c>
      <c r="L842" s="37" t="n">
        <v>0</v>
      </c>
      <c r="M842" s="37" t="n">
        <v>0</v>
      </c>
      <c r="N842" s="38" t="n">
        <v>0</v>
      </c>
      <c r="O842" s="37" t="n">
        <v>0</v>
      </c>
      <c r="P842" s="29" t="inlineStr">
        <is>
          <t>http://t0.gstatic.com/shopping?q=tbn:ANd9GcRgkCJsAKGZBRzCA0r4kMiEIVeG9IG5XZv-iolD1-3qfQ3qObGdFyS-a6SFV_ecDDZNvt16E2Pe</t>
        </is>
      </c>
      <c r="Q842" s="29" t="inlineStr">
        <is>
          <t>Відповідає вимогам</t>
        </is>
      </c>
      <c r="R842" s="29" t="n"/>
      <c r="S842" s="29" t="inlineStr">
        <is>
          <t>грн16 972,00</t>
        </is>
      </c>
      <c r="T842" s="29" t="inlineStr">
        <is>
          <t>UAH</t>
        </is>
      </c>
      <c r="U842" s="39" t="inlineStr">
        <is>
          <t>WATCH</t>
        </is>
      </c>
      <c r="V842" s="40">
        <f>IFERROR(L842/J842,0)</f>
        <v/>
      </c>
      <c r="W842" s="29" t="inlineStr">
        <is>
          <t>Monitor performance and collect more data.</t>
        </is>
      </c>
      <c r="X842" s="29" t="inlineStr">
        <is>
          <t>Cost is below the 250 watch threshold.</t>
        </is>
      </c>
    </row>
    <row r="843">
      <c r="A843" s="29" t="inlineStr">
        <is>
          <t>average_price</t>
        </is>
      </c>
      <c r="B843" s="29" t="inlineStr">
        <is>
          <t>Medium priority</t>
        </is>
      </c>
      <c r="C843" s="29" t="inlineStr">
        <is>
          <t>average_price.csv</t>
        </is>
      </c>
      <c r="D843" s="29" t="inlineStr">
        <is>
          <t>3b4-23501-01-00</t>
        </is>
      </c>
      <c r="E843" s="29" t="inlineStr">
        <is>
          <t>Поворотний кулак лівий Yamaha Grizzly 700 2007-2010</t>
        </is>
      </c>
      <c r="F843" s="35" t="n">
        <v>0</v>
      </c>
      <c r="G843" s="35" t="n">
        <v>0</v>
      </c>
      <c r="H843" s="36" t="n"/>
      <c r="I843" s="37" t="n">
        <v>0</v>
      </c>
      <c r="J843" s="37" t="n">
        <v>0</v>
      </c>
      <c r="K843" s="38" t="n">
        <v>0</v>
      </c>
      <c r="L843" s="37" t="n">
        <v>0</v>
      </c>
      <c r="M843" s="37" t="n">
        <v>0</v>
      </c>
      <c r="N843" s="38" t="n">
        <v>0</v>
      </c>
      <c r="O843" s="37" t="n">
        <v>0</v>
      </c>
      <c r="P843" s="29" t="inlineStr">
        <is>
          <t>http://t0.gstatic.com/shopping?q=tbn:ANd9GcSoTKypcX0FpNRAaguSkc7qUKR3VaqB3UJF12ieFqBuIZobC081hU6TFVZwco8</t>
        </is>
      </c>
      <c r="Q843" s="29" t="inlineStr">
        <is>
          <t>Відповідає вимогам</t>
        </is>
      </c>
      <c r="R843" s="29" t="n"/>
      <c r="S843" s="29" t="inlineStr">
        <is>
          <t>грн29 803,00</t>
        </is>
      </c>
      <c r="T843" s="29" t="inlineStr">
        <is>
          <t>UAH</t>
        </is>
      </c>
      <c r="U843" s="39" t="inlineStr">
        <is>
          <t>WATCH</t>
        </is>
      </c>
      <c r="V843" s="40">
        <f>IFERROR(L843/J843,0)</f>
        <v/>
      </c>
      <c r="W843" s="29" t="inlineStr">
        <is>
          <t>Monitor performance and collect more data.</t>
        </is>
      </c>
      <c r="X843" s="29" t="inlineStr">
        <is>
          <t>Cost is below the 250 watch threshold.</t>
        </is>
      </c>
    </row>
    <row r="844">
      <c r="A844" s="29" t="inlineStr">
        <is>
          <t>average_price</t>
        </is>
      </c>
      <c r="B844" s="29" t="inlineStr">
        <is>
          <t>Medium priority</t>
        </is>
      </c>
      <c r="C844" s="29" t="inlineStr">
        <is>
          <t>average_price.csv</t>
        </is>
      </c>
      <c r="D844" s="29" t="inlineStr">
        <is>
          <t>710006388</t>
        </is>
      </c>
      <c r="E844" s="29" t="inlineStr">
        <is>
          <t>Датчик підвіски BRP Can-Am Maverick X3 2021+</t>
        </is>
      </c>
      <c r="F844" s="35" t="n">
        <v>0</v>
      </c>
      <c r="G844" s="35" t="n">
        <v>0</v>
      </c>
      <c r="H844" s="36" t="n"/>
      <c r="I844" s="37" t="n">
        <v>0</v>
      </c>
      <c r="J844" s="37" t="n">
        <v>0</v>
      </c>
      <c r="K844" s="38" t="n">
        <v>0</v>
      </c>
      <c r="L844" s="37" t="n">
        <v>0</v>
      </c>
      <c r="M844" s="37" t="n">
        <v>0</v>
      </c>
      <c r="N844" s="38" t="n">
        <v>0</v>
      </c>
      <c r="O844" s="37" t="n">
        <v>0</v>
      </c>
      <c r="P844" s="29" t="inlineStr">
        <is>
          <t>http://t2.gstatic.com/shopping?q=tbn:ANd9GcQNDsfEMtVyyM3VTbOCR1OBCVOcatF1MmtAM3JCJRm46rRacleCPsxJlimGZooGJnG0ZwO1qeA-</t>
        </is>
      </c>
      <c r="Q844" s="29" t="inlineStr">
        <is>
          <t>Відповідає вимогам</t>
        </is>
      </c>
      <c r="R844" s="29" t="n"/>
      <c r="S844" s="29" t="inlineStr">
        <is>
          <t>грн12 558,00</t>
        </is>
      </c>
      <c r="T844" s="29" t="inlineStr">
        <is>
          <t>UAH</t>
        </is>
      </c>
      <c r="U844" s="39" t="inlineStr">
        <is>
          <t>WATCH</t>
        </is>
      </c>
      <c r="V844" s="40">
        <f>IFERROR(L844/J844,0)</f>
        <v/>
      </c>
      <c r="W844" s="29" t="inlineStr">
        <is>
          <t>Monitor performance and collect more data.</t>
        </is>
      </c>
      <c r="X844" s="29" t="inlineStr">
        <is>
          <t>Cost is below the 250 watch threshold.</t>
        </is>
      </c>
    </row>
    <row r="845">
      <c r="A845" s="29" t="inlineStr">
        <is>
          <t>average_price</t>
        </is>
      </c>
      <c r="B845" s="29" t="inlineStr">
        <is>
          <t>Medium priority</t>
        </is>
      </c>
      <c r="C845" s="29" t="inlineStr">
        <is>
          <t>average_price.csv</t>
        </is>
      </c>
      <c r="D845" s="29" t="inlineStr">
        <is>
          <t>51250-hp5-600</t>
        </is>
      </c>
      <c r="E845" s="29" t="inlineStr">
        <is>
          <t>Поворотний кулак лівий Honda TRX 420 Rancher 2007-2014</t>
        </is>
      </c>
      <c r="F845" s="35" t="n">
        <v>0</v>
      </c>
      <c r="G845" s="35" t="n">
        <v>0</v>
      </c>
      <c r="H845" s="36" t="n"/>
      <c r="I845" s="37" t="n">
        <v>0</v>
      </c>
      <c r="J845" s="37" t="n">
        <v>0</v>
      </c>
      <c r="K845" s="38" t="n">
        <v>0</v>
      </c>
      <c r="L845" s="37" t="n">
        <v>0</v>
      </c>
      <c r="M845" s="37" t="n">
        <v>0</v>
      </c>
      <c r="N845" s="38" t="n">
        <v>0</v>
      </c>
      <c r="O845" s="37" t="n">
        <v>0</v>
      </c>
      <c r="P845" s="29" t="inlineStr">
        <is>
          <t>http://t0.gstatic.com/shopping?q=tbn:ANd9GcS3pdOo_8D0D1De3L6ojnZQRRrdCq3lJdDGLveTolcA_dxOSDR09gQUnPyS70dNs5i234P0VdU</t>
        </is>
      </c>
      <c r="Q845" s="29" t="inlineStr">
        <is>
          <t>Відповідає вимогам</t>
        </is>
      </c>
      <c r="R845" s="29" t="n"/>
      <c r="S845" s="29" t="inlineStr">
        <is>
          <t>грн16 790,00</t>
        </is>
      </c>
      <c r="T845" s="29" t="inlineStr">
        <is>
          <t>UAH</t>
        </is>
      </c>
      <c r="U845" s="39" t="inlineStr">
        <is>
          <t>WATCH</t>
        </is>
      </c>
      <c r="V845" s="40">
        <f>IFERROR(L845/J845,0)</f>
        <v/>
      </c>
      <c r="W845" s="29" t="inlineStr">
        <is>
          <t>Monitor performance and collect more data.</t>
        </is>
      </c>
      <c r="X845" s="29" t="inlineStr">
        <is>
          <t>Cost is below the 250 watch threshold.</t>
        </is>
      </c>
    </row>
    <row r="846">
      <c r="A846" s="29" t="inlineStr">
        <is>
          <t>average_price</t>
        </is>
      </c>
      <c r="B846" s="29" t="inlineStr">
        <is>
          <t>Medium priority</t>
        </is>
      </c>
      <c r="C846" s="29" t="inlineStr">
        <is>
          <t>average_price.csv</t>
        </is>
      </c>
      <c r="D846" s="29" t="inlineStr">
        <is>
          <t>99999-04428-00</t>
        </is>
      </c>
      <c r="E846" s="29" t="inlineStr">
        <is>
          <t>Шестерня КПП Yamaha YXZ 1000 2016 (25T)</t>
        </is>
      </c>
      <c r="F846" s="35" t="n">
        <v>0</v>
      </c>
      <c r="G846" s="35" t="n">
        <v>0</v>
      </c>
      <c r="H846" s="36" t="n"/>
      <c r="I846" s="37" t="n">
        <v>0</v>
      </c>
      <c r="J846" s="37" t="n">
        <v>0</v>
      </c>
      <c r="K846" s="38" t="n">
        <v>0</v>
      </c>
      <c r="L846" s="37" t="n">
        <v>0</v>
      </c>
      <c r="M846" s="37" t="n">
        <v>0</v>
      </c>
      <c r="N846" s="38" t="n">
        <v>0</v>
      </c>
      <c r="O846" s="37" t="n">
        <v>0</v>
      </c>
      <c r="P846" s="29" t="inlineStr">
        <is>
          <t>http://t3.gstatic.com/shopping?q=tbn:ANd9GcTUTOhqvMfI8XPzq3sMjp2nTlBskvZAurbpV7zTNRDJ4kp76z4QR0mVNCFYvcpcEDeAjCm702qs</t>
        </is>
      </c>
      <c r="Q846" s="29" t="inlineStr">
        <is>
          <t>Відповідає вимогам</t>
        </is>
      </c>
      <c r="R846" s="29" t="n"/>
      <c r="S846" s="29" t="inlineStr">
        <is>
          <t>грн11 466,00</t>
        </is>
      </c>
      <c r="T846" s="29" t="inlineStr">
        <is>
          <t>UAH</t>
        </is>
      </c>
      <c r="U846" s="39" t="inlineStr">
        <is>
          <t>WATCH</t>
        </is>
      </c>
      <c r="V846" s="40">
        <f>IFERROR(L846/J846,0)</f>
        <v/>
      </c>
      <c r="W846" s="29" t="inlineStr">
        <is>
          <t>Monitor performance and collect more data.</t>
        </is>
      </c>
      <c r="X846" s="29" t="inlineStr">
        <is>
          <t>Cost is below the 250 watch threshold.</t>
        </is>
      </c>
    </row>
    <row r="847">
      <c r="A847" s="29" t="inlineStr">
        <is>
          <t>average_price</t>
        </is>
      </c>
      <c r="B847" s="29" t="inlineStr">
        <is>
          <t>Medium priority</t>
        </is>
      </c>
      <c r="C847" s="29" t="inlineStr">
        <is>
          <t>average_price.csv</t>
        </is>
      </c>
      <c r="D847" s="29" t="inlineStr">
        <is>
          <t>10-40240</t>
        </is>
      </c>
      <c r="E847" s="29" t="inlineStr">
        <is>
          <t>Світлодіодна балка ProLight ST 40" (240Вт)</t>
        </is>
      </c>
      <c r="F847" s="35" t="n">
        <v>0</v>
      </c>
      <c r="G847" s="35" t="n">
        <v>0</v>
      </c>
      <c r="H847" s="36" t="n"/>
      <c r="I847" s="37" t="n">
        <v>0</v>
      </c>
      <c r="J847" s="37" t="n">
        <v>0</v>
      </c>
      <c r="K847" s="38" t="n">
        <v>0</v>
      </c>
      <c r="L847" s="37" t="n">
        <v>0</v>
      </c>
      <c r="M847" s="37" t="n">
        <v>0</v>
      </c>
      <c r="N847" s="38" t="n">
        <v>0</v>
      </c>
      <c r="O847" s="37" t="n">
        <v>0</v>
      </c>
      <c r="P847" s="29" t="inlineStr">
        <is>
          <t>http://t1.gstatic.com/shopping?q=tbn:ANd9GcQARG9mShqhtc1n3xslPh9w03nVWfUZZhzzrjLU5RmdL-Q10DhRFcWv-6Hcww</t>
        </is>
      </c>
      <c r="Q847" s="29" t="inlineStr">
        <is>
          <t>Відповідає вимогам</t>
        </is>
      </c>
      <c r="R847" s="29" t="n"/>
      <c r="S847" s="29" t="inlineStr">
        <is>
          <t>грн11 284,00</t>
        </is>
      </c>
      <c r="T847" s="29" t="inlineStr">
        <is>
          <t>UAH</t>
        </is>
      </c>
      <c r="U847" s="39" t="inlineStr">
        <is>
          <t>WATCH</t>
        </is>
      </c>
      <c r="V847" s="40">
        <f>IFERROR(L847/J847,0)</f>
        <v/>
      </c>
      <c r="W847" s="29" t="inlineStr">
        <is>
          <t>Monitor performance and collect more data.</t>
        </is>
      </c>
      <c r="X847" s="29" t="inlineStr">
        <is>
          <t>Cost is below the 250 watch threshold.</t>
        </is>
      </c>
    </row>
    <row r="848">
      <c r="A848" s="29" t="inlineStr">
        <is>
          <t>average_price</t>
        </is>
      </c>
      <c r="B848" s="29" t="inlineStr">
        <is>
          <t>Medium priority</t>
        </is>
      </c>
      <c r="C848" s="29" t="inlineStr">
        <is>
          <t>average_price.csv</t>
        </is>
      </c>
      <c r="D848" s="29" t="inlineStr">
        <is>
          <t>9290380407</t>
        </is>
      </c>
      <c r="E848" s="29" t="inlineStr">
        <is>
          <t>Шолом BRP Can-Am Pura Charcoal Grey (S)</t>
        </is>
      </c>
      <c r="F848" s="35" t="n">
        <v>0</v>
      </c>
      <c r="G848" s="35" t="n">
        <v>0</v>
      </c>
      <c r="H848" s="36" t="n"/>
      <c r="I848" s="37" t="n">
        <v>0</v>
      </c>
      <c r="J848" s="37" t="n">
        <v>0</v>
      </c>
      <c r="K848" s="38" t="n">
        <v>0</v>
      </c>
      <c r="L848" s="37" t="n">
        <v>0</v>
      </c>
      <c r="M848" s="37" t="n">
        <v>0</v>
      </c>
      <c r="N848" s="38" t="n">
        <v>0</v>
      </c>
      <c r="O848" s="37" t="n">
        <v>0</v>
      </c>
      <c r="P848" s="29" t="inlineStr">
        <is>
          <t>http://t1.gstatic.com/shopping?q=tbn:ANd9GcSHkHxqEgc4aCjCjV8X3x6Un8sM_6pe_FeCGvG5XPiCh8rua6UoaZAj7QMDGnhRwG43O4hhRWRZ</t>
        </is>
      </c>
      <c r="Q848" s="29" t="inlineStr">
        <is>
          <t>Відповідає вимогам</t>
        </is>
      </c>
      <c r="R848" s="29" t="n"/>
      <c r="S848" s="29" t="inlineStr">
        <is>
          <t>грн14 060,00</t>
        </is>
      </c>
      <c r="T848" s="29" t="inlineStr">
        <is>
          <t>UAH</t>
        </is>
      </c>
      <c r="U848" s="39" t="inlineStr">
        <is>
          <t>WATCH</t>
        </is>
      </c>
      <c r="V848" s="40">
        <f>IFERROR(L848/J848,0)</f>
        <v/>
      </c>
      <c r="W848" s="29" t="inlineStr">
        <is>
          <t>Monitor performance and collect more data.</t>
        </is>
      </c>
      <c r="X848" s="29" t="inlineStr">
        <is>
          <t>Cost is below the 250 watch threshold.</t>
        </is>
      </c>
    </row>
    <row r="849">
      <c r="A849" s="29" t="inlineStr">
        <is>
          <t>average_price</t>
        </is>
      </c>
      <c r="B849" s="29" t="inlineStr">
        <is>
          <t>Medium priority</t>
        </is>
      </c>
      <c r="C849" s="29" t="inlineStr">
        <is>
          <t>average_price.csv</t>
        </is>
      </c>
      <c r="D849" s="29" t="inlineStr">
        <is>
          <t>706202920</t>
        </is>
      </c>
      <c r="E849" s="29" t="inlineStr">
        <is>
          <t>Ричаг передній нижній правий BRP Can-Am Maverick X3 64"</t>
        </is>
      </c>
      <c r="F849" s="35" t="n">
        <v>0</v>
      </c>
      <c r="G849" s="35" t="n">
        <v>0</v>
      </c>
      <c r="H849" s="36" t="n"/>
      <c r="I849" s="37" t="n">
        <v>0</v>
      </c>
      <c r="J849" s="37" t="n">
        <v>0</v>
      </c>
      <c r="K849" s="38" t="n">
        <v>0</v>
      </c>
      <c r="L849" s="37" t="n">
        <v>0</v>
      </c>
      <c r="M849" s="37" t="n">
        <v>0</v>
      </c>
      <c r="N849" s="38" t="n">
        <v>0</v>
      </c>
      <c r="O849" s="37" t="n">
        <v>0</v>
      </c>
      <c r="P849" s="29" t="inlineStr">
        <is>
          <t>http://t2.gstatic.com/shopping?q=tbn:ANd9GcSwt-l9T9Y2tmJpjtcrPn7f15iswQ4sgdQTvV2sz04SNMAjhXX0Ehqxj4MWXdDjQXZBUHhwT4uY</t>
        </is>
      </c>
      <c r="Q849" s="29" t="inlineStr">
        <is>
          <t>Відповідає вимогам</t>
        </is>
      </c>
      <c r="R849" s="29" t="n"/>
      <c r="S849" s="29" t="inlineStr">
        <is>
          <t>грн11 421,00</t>
        </is>
      </c>
      <c r="T849" s="29" t="inlineStr">
        <is>
          <t>UAH</t>
        </is>
      </c>
      <c r="U849" s="39" t="inlineStr">
        <is>
          <t>WATCH</t>
        </is>
      </c>
      <c r="V849" s="40">
        <f>IFERROR(L849/J849,0)</f>
        <v/>
      </c>
      <c r="W849" s="29" t="inlineStr">
        <is>
          <t>Monitor performance and collect more data.</t>
        </is>
      </c>
      <c r="X849" s="29" t="inlineStr">
        <is>
          <t>Cost is below the 250 watch threshold.</t>
        </is>
      </c>
    </row>
    <row r="850">
      <c r="A850" s="29" t="inlineStr">
        <is>
          <t>average_price</t>
        </is>
      </c>
      <c r="B850" s="29" t="inlineStr">
        <is>
          <t>Medium priority</t>
        </is>
      </c>
      <c r="C850" s="29" t="inlineStr">
        <is>
          <t>average_price.csv</t>
        </is>
      </c>
      <c r="D850" s="29" t="inlineStr">
        <is>
          <t>5454270</t>
        </is>
      </c>
      <c r="E850" s="29" t="inlineStr">
        <is>
          <t>Площадка багажна задня права Polaris RZR XP 1000</t>
        </is>
      </c>
      <c r="F850" s="35" t="n">
        <v>0</v>
      </c>
      <c r="G850" s="35" t="n">
        <v>0</v>
      </c>
      <c r="H850" s="36" t="n"/>
      <c r="I850" s="37" t="n">
        <v>0</v>
      </c>
      <c r="J850" s="37" t="n">
        <v>0</v>
      </c>
      <c r="K850" s="38" t="n">
        <v>0</v>
      </c>
      <c r="L850" s="37" t="n">
        <v>0</v>
      </c>
      <c r="M850" s="37" t="n">
        <v>0</v>
      </c>
      <c r="N850" s="38" t="n">
        <v>0</v>
      </c>
      <c r="O850" s="37" t="n">
        <v>0</v>
      </c>
      <c r="P850" s="29" t="inlineStr">
        <is>
          <t>http://t0.gstatic.com/shopping?q=tbn:ANd9GcREKKUD2P7vcbNhXpuSqKo_S2FJoifw6VfzKrTcA9ymtI8LayjokKcyp6zycuaO3obeOf8s4bc</t>
        </is>
      </c>
      <c r="Q850" s="29" t="inlineStr">
        <is>
          <t>Відповідає вимогам</t>
        </is>
      </c>
      <c r="R850" s="29" t="n"/>
      <c r="S850" s="29" t="inlineStr">
        <is>
          <t>грн18 109,00</t>
        </is>
      </c>
      <c r="T850" s="29" t="inlineStr">
        <is>
          <t>UAH</t>
        </is>
      </c>
      <c r="U850" s="39" t="inlineStr">
        <is>
          <t>WATCH</t>
        </is>
      </c>
      <c r="V850" s="40">
        <f>IFERROR(L850/J850,0)</f>
        <v/>
      </c>
      <c r="W850" s="29" t="inlineStr">
        <is>
          <t>Monitor performance and collect more data.</t>
        </is>
      </c>
      <c r="X850" s="29" t="inlineStr">
        <is>
          <t>Cost is below the 250 watch threshold.</t>
        </is>
      </c>
    </row>
    <row r="851">
      <c r="A851" s="29" t="inlineStr">
        <is>
          <t>average_price</t>
        </is>
      </c>
      <c r="B851" s="29" t="inlineStr">
        <is>
          <t>Medium priority</t>
        </is>
      </c>
      <c r="C851" s="29" t="inlineStr">
        <is>
          <t>average_price.csv</t>
        </is>
      </c>
      <c r="D851" s="29" t="inlineStr">
        <is>
          <t>420280577</t>
        </is>
      </c>
      <c r="E851" s="29" t="inlineStr">
        <is>
          <t>Щока ведучого варіатора BRP Can-Am Maverick 1000 (13-18), Commander 1000 (18-20)</t>
        </is>
      </c>
      <c r="F851" s="35" t="n">
        <v>0</v>
      </c>
      <c r="G851" s="35" t="n">
        <v>0</v>
      </c>
      <c r="H851" s="36" t="n"/>
      <c r="I851" s="37" t="n">
        <v>0</v>
      </c>
      <c r="J851" s="37" t="n">
        <v>0</v>
      </c>
      <c r="K851" s="38" t="n">
        <v>0</v>
      </c>
      <c r="L851" s="37" t="n">
        <v>0</v>
      </c>
      <c r="M851" s="37" t="n">
        <v>0</v>
      </c>
      <c r="N851" s="38" t="n">
        <v>0</v>
      </c>
      <c r="O851" s="37" t="n">
        <v>0</v>
      </c>
      <c r="P851" s="29" t="inlineStr">
        <is>
          <t>http://t2.gstatic.com/shopping?q=tbn:ANd9GcR-1RWZzsxTH5psanarU1C9mELNRmdd3I8RbI1fHjzN-ytl4sfWmT-oCixWthule_oadLYcrF8S</t>
        </is>
      </c>
      <c r="Q851" s="29" t="inlineStr">
        <is>
          <t>Відповідає вимогам</t>
        </is>
      </c>
      <c r="R851" s="29" t="n"/>
      <c r="S851" s="29" t="inlineStr">
        <is>
          <t>грн17 745,00</t>
        </is>
      </c>
      <c r="T851" s="29" t="inlineStr">
        <is>
          <t>UAH</t>
        </is>
      </c>
      <c r="U851" s="39" t="inlineStr">
        <is>
          <t>WATCH</t>
        </is>
      </c>
      <c r="V851" s="40">
        <f>IFERROR(L851/J851,0)</f>
        <v/>
      </c>
      <c r="W851" s="29" t="inlineStr">
        <is>
          <t>Monitor performance and collect more data.</t>
        </is>
      </c>
      <c r="X851" s="29" t="inlineStr">
        <is>
          <t>Cost is below the 250 watch threshold.</t>
        </is>
      </c>
    </row>
    <row r="852">
      <c r="A852" s="29" t="inlineStr">
        <is>
          <t>average_price</t>
        </is>
      </c>
      <c r="B852" s="29" t="inlineStr">
        <is>
          <t>Medium priority</t>
        </is>
      </c>
      <c r="C852" s="29" t="inlineStr">
        <is>
          <t>average_price.csv</t>
        </is>
      </c>
      <c r="D852" s="29" t="inlineStr">
        <is>
          <t>706002093</t>
        </is>
      </c>
      <c r="E852" s="29" t="inlineStr">
        <is>
          <t>Ричаг задній верхній лівий BRP Can-Am Maverick 1000 2014-2015 (Yellow)</t>
        </is>
      </c>
      <c r="F852" s="35" t="n">
        <v>0</v>
      </c>
      <c r="G852" s="35" t="n">
        <v>0</v>
      </c>
      <c r="H852" s="36" t="n"/>
      <c r="I852" s="37" t="n">
        <v>0</v>
      </c>
      <c r="J852" s="37" t="n">
        <v>0</v>
      </c>
      <c r="K852" s="38" t="n">
        <v>0</v>
      </c>
      <c r="L852" s="37" t="n">
        <v>0</v>
      </c>
      <c r="M852" s="37" t="n">
        <v>0</v>
      </c>
      <c r="N852" s="38" t="n">
        <v>0</v>
      </c>
      <c r="O852" s="37" t="n">
        <v>0</v>
      </c>
      <c r="P852" s="29" t="inlineStr">
        <is>
          <t>http://t0.gstatic.com/shopping?q=tbn:ANd9GcTB-eFdiSE7kQrwuoaqfiIEXpmcfGH7OQLvfwm2CuzegdUcIJA4SB3BJpubio2Y4XOiQtpGryY</t>
        </is>
      </c>
      <c r="Q852" s="29" t="inlineStr">
        <is>
          <t>Відповідає вимогам</t>
        </is>
      </c>
      <c r="R852" s="29" t="n"/>
      <c r="S852" s="29" t="inlineStr">
        <is>
          <t>грн10 329,00</t>
        </is>
      </c>
      <c r="T852" s="29" t="inlineStr">
        <is>
          <t>UAH</t>
        </is>
      </c>
      <c r="U852" s="39" t="inlineStr">
        <is>
          <t>WATCH</t>
        </is>
      </c>
      <c r="V852" s="40">
        <f>IFERROR(L852/J852,0)</f>
        <v/>
      </c>
      <c r="W852" s="29" t="inlineStr">
        <is>
          <t>Monitor performance and collect more data.</t>
        </is>
      </c>
      <c r="X852" s="29" t="inlineStr">
        <is>
          <t>Cost is below the 250 watch threshold.</t>
        </is>
      </c>
    </row>
    <row r="853">
      <c r="A853" s="29" t="inlineStr">
        <is>
          <t>average_price</t>
        </is>
      </c>
      <c r="B853" s="29" t="inlineStr">
        <is>
          <t>Medium priority</t>
        </is>
      </c>
      <c r="C853" s="29" t="inlineStr">
        <is>
          <t>average_price.csv</t>
        </is>
      </c>
      <c r="D853" s="29" t="inlineStr">
        <is>
          <t>24680-hp5-600</t>
        </is>
      </c>
      <c r="E853" s="29" t="inlineStr">
        <is>
          <t>Механізм перемикання передач Honda TRX 420 Rancher 2007-2011</t>
        </is>
      </c>
      <c r="F853" s="35" t="n">
        <v>0</v>
      </c>
      <c r="G853" s="35" t="n">
        <v>0</v>
      </c>
      <c r="H853" s="36" t="n"/>
      <c r="I853" s="37" t="n">
        <v>0</v>
      </c>
      <c r="J853" s="37" t="n">
        <v>0</v>
      </c>
      <c r="K853" s="38" t="n">
        <v>0</v>
      </c>
      <c r="L853" s="37" t="n">
        <v>0</v>
      </c>
      <c r="M853" s="37" t="n">
        <v>0</v>
      </c>
      <c r="N853" s="38" t="n">
        <v>0</v>
      </c>
      <c r="O853" s="37" t="n">
        <v>0</v>
      </c>
      <c r="P853" s="29" t="inlineStr">
        <is>
          <t>http://t2.gstatic.com/shopping?q=tbn:ANd9GcTBT3kof1d7QKJNeVp0xn1kF2bPbOF8w-BeXjpturMeLDlGvKNggsLHnc03acbkepO9CzbksVg</t>
        </is>
      </c>
      <c r="Q853" s="29" t="inlineStr">
        <is>
          <t>Відповідає вимогам</t>
        </is>
      </c>
      <c r="R853" s="29" t="n"/>
      <c r="S853" s="29" t="inlineStr">
        <is>
          <t>грн11 375,00</t>
        </is>
      </c>
      <c r="T853" s="29" t="inlineStr">
        <is>
          <t>UAH</t>
        </is>
      </c>
      <c r="U853" s="39" t="inlineStr">
        <is>
          <t>WATCH</t>
        </is>
      </c>
      <c r="V853" s="40">
        <f>IFERROR(L853/J853,0)</f>
        <v/>
      </c>
      <c r="W853" s="29" t="inlineStr">
        <is>
          <t>Monitor performance and collect more data.</t>
        </is>
      </c>
      <c r="X853" s="29" t="inlineStr">
        <is>
          <t>Cost is below the 250 watch threshold.</t>
        </is>
      </c>
    </row>
    <row r="854">
      <c r="A854" s="29" t="inlineStr">
        <is>
          <t>average_price</t>
        </is>
      </c>
      <c r="B854" s="29" t="inlineStr">
        <is>
          <t>Medium priority</t>
        </is>
      </c>
      <c r="C854" s="29" t="inlineStr">
        <is>
          <t>average_price.csv</t>
        </is>
      </c>
      <c r="D854" s="29" t="inlineStr">
        <is>
          <t>420266168</t>
        </is>
      </c>
      <c r="E854" s="29" t="inlineStr">
        <is>
          <t>Датчик увімкненої передачі BRP Can-Am Outlander 500 570 650 850 1000, Renegade 500 1000, Maverick 1000, Commander 800 1000</t>
        </is>
      </c>
      <c r="F854" s="35" t="n">
        <v>0</v>
      </c>
      <c r="G854" s="35" t="n">
        <v>0</v>
      </c>
      <c r="H854" s="36" t="n"/>
      <c r="I854" s="37" t="n">
        <v>0</v>
      </c>
      <c r="J854" s="37" t="n">
        <v>0</v>
      </c>
      <c r="K854" s="38" t="n">
        <v>0</v>
      </c>
      <c r="L854" s="37" t="n">
        <v>0</v>
      </c>
      <c r="M854" s="37" t="n">
        <v>0</v>
      </c>
      <c r="N854" s="38" t="n">
        <v>0</v>
      </c>
      <c r="O854" s="37" t="n">
        <v>0</v>
      </c>
      <c r="P854" s="29" t="inlineStr">
        <is>
          <t>http://t0.gstatic.com/shopping?q=tbn:ANd9GcTYLzYgUxbWhVGUnKFE4wM8t96AaKgc5-NpkjLec4bK99wcVraFFlbUafsYIzibetzmmw9MUx4</t>
        </is>
      </c>
      <c r="Q854" s="29" t="inlineStr">
        <is>
          <t>Відповідає вимогам</t>
        </is>
      </c>
      <c r="R854" s="29" t="n"/>
      <c r="S854" s="29" t="inlineStr">
        <is>
          <t>грн10 556,00</t>
        </is>
      </c>
      <c r="T854" s="29" t="inlineStr">
        <is>
          <t>UAH</t>
        </is>
      </c>
      <c r="U854" s="39" t="inlineStr">
        <is>
          <t>WATCH</t>
        </is>
      </c>
      <c r="V854" s="40">
        <f>IFERROR(L854/J854,0)</f>
        <v/>
      </c>
      <c r="W854" s="29" t="inlineStr">
        <is>
          <t>Monitor performance and collect more data.</t>
        </is>
      </c>
      <c r="X854" s="29" t="inlineStr">
        <is>
          <t>Cost is below the 250 watch threshold.</t>
        </is>
      </c>
    </row>
    <row r="855">
      <c r="A855" s="29" t="inlineStr">
        <is>
          <t>average_price</t>
        </is>
      </c>
      <c r="B855" s="29" t="inlineStr">
        <is>
          <t>Medium priority</t>
        </is>
      </c>
      <c r="C855" s="29" t="inlineStr">
        <is>
          <t>average_price.csv</t>
        </is>
      </c>
      <c r="D855" s="29" t="inlineStr">
        <is>
          <t>3b4-23502-01-00</t>
        </is>
      </c>
      <c r="E855" s="29" t="inlineStr">
        <is>
          <t>Поворотний кулак правий Yamaha Grizzly 700 2007-2010</t>
        </is>
      </c>
      <c r="F855" s="35" t="n">
        <v>0</v>
      </c>
      <c r="G855" s="35" t="n">
        <v>0</v>
      </c>
      <c r="H855" s="36" t="n"/>
      <c r="I855" s="37" t="n">
        <v>0</v>
      </c>
      <c r="J855" s="37" t="n">
        <v>0</v>
      </c>
      <c r="K855" s="38" t="n">
        <v>0</v>
      </c>
      <c r="L855" s="37" t="n">
        <v>0</v>
      </c>
      <c r="M855" s="37" t="n">
        <v>0</v>
      </c>
      <c r="N855" s="38" t="n">
        <v>0</v>
      </c>
      <c r="O855" s="37" t="n">
        <v>0</v>
      </c>
      <c r="P855" s="29" t="inlineStr">
        <is>
          <t>http://t0.gstatic.com/shopping?q=tbn:ANd9GcQVqG6aGNV_DCxPjmHZb2cJkZh4Be6HCRWvOOYJdgaFP94UeewlvnEfilyQYQ</t>
        </is>
      </c>
      <c r="Q855" s="29" t="inlineStr">
        <is>
          <t>Відповідає вимогам</t>
        </is>
      </c>
      <c r="R855" s="29" t="n"/>
      <c r="S855" s="29" t="inlineStr">
        <is>
          <t>грн29 803,00</t>
        </is>
      </c>
      <c r="T855" s="29" t="inlineStr">
        <is>
          <t>UAH</t>
        </is>
      </c>
      <c r="U855" s="39" t="inlineStr">
        <is>
          <t>WATCH</t>
        </is>
      </c>
      <c r="V855" s="40">
        <f>IFERROR(L855/J855,0)</f>
        <v/>
      </c>
      <c r="W855" s="29" t="inlineStr">
        <is>
          <t>Monitor performance and collect more data.</t>
        </is>
      </c>
      <c r="X855" s="29" t="inlineStr">
        <is>
          <t>Cost is below the 250 watch threshold.</t>
        </is>
      </c>
    </row>
    <row r="856">
      <c r="A856" s="29" t="inlineStr">
        <is>
          <t>average_price</t>
        </is>
      </c>
      <c r="B856" s="29" t="inlineStr">
        <is>
          <t>Medium priority</t>
        </is>
      </c>
      <c r="C856" s="29" t="inlineStr">
        <is>
          <t>average_price.csv</t>
        </is>
      </c>
      <c r="D856" s="29" t="inlineStr">
        <is>
          <t>705011392</t>
        </is>
      </c>
      <c r="E856" s="29" t="inlineStr">
        <is>
          <t>Панель передня BRP Can-Am Traxter Defender HD5 HD8 HD10 2016-2019</t>
        </is>
      </c>
      <c r="F856" s="35" t="n">
        <v>0</v>
      </c>
      <c r="G856" s="35" t="n">
        <v>0</v>
      </c>
      <c r="H856" s="36" t="n"/>
      <c r="I856" s="37" t="n">
        <v>0</v>
      </c>
      <c r="J856" s="37" t="n">
        <v>0</v>
      </c>
      <c r="K856" s="38" t="n">
        <v>0</v>
      </c>
      <c r="L856" s="37" t="n">
        <v>0</v>
      </c>
      <c r="M856" s="37" t="n">
        <v>0</v>
      </c>
      <c r="N856" s="38" t="n">
        <v>0</v>
      </c>
      <c r="O856" s="37" t="n">
        <v>0</v>
      </c>
      <c r="P856" s="29" t="inlineStr">
        <is>
          <t>http://t2.gstatic.com/shopping?q=tbn:ANd9GcQaozE1sguUBKW4RTOMCi7sEc9nNMWaNJWg72dshywwXoQk-Xec-BmPy4pu6dGXbnaYN8k_Mv8o</t>
        </is>
      </c>
      <c r="Q856" s="29" t="inlineStr">
        <is>
          <t>Відповідає вимогам</t>
        </is>
      </c>
      <c r="R856" s="29" t="n"/>
      <c r="S856" s="29" t="inlineStr">
        <is>
          <t>грн13 832,00</t>
        </is>
      </c>
      <c r="T856" s="29" t="inlineStr">
        <is>
          <t>UAH</t>
        </is>
      </c>
      <c r="U856" s="39" t="inlineStr">
        <is>
          <t>WATCH</t>
        </is>
      </c>
      <c r="V856" s="40">
        <f>IFERROR(L856/J856,0)</f>
        <v/>
      </c>
      <c r="W856" s="29" t="inlineStr">
        <is>
          <t>Monitor performance and collect more data.</t>
        </is>
      </c>
      <c r="X856" s="29" t="inlineStr">
        <is>
          <t>Cost is below the 250 watch threshold.</t>
        </is>
      </c>
    </row>
    <row r="857">
      <c r="A857" s="29" t="inlineStr">
        <is>
          <t>average_price</t>
        </is>
      </c>
      <c r="B857" s="29" t="inlineStr">
        <is>
          <t>Medium priority</t>
        </is>
      </c>
      <c r="C857" s="29" t="inlineStr">
        <is>
          <t>average_price.csv</t>
        </is>
      </c>
      <c r="D857" s="29" t="inlineStr">
        <is>
          <t>13251-0709</t>
        </is>
      </c>
      <c r="E857" s="29" t="inlineStr">
        <is>
          <t>Шатун Kawasaki Brute Force 750, Teryx 750​ 800</t>
        </is>
      </c>
      <c r="F857" s="35" t="n">
        <v>0</v>
      </c>
      <c r="G857" s="35" t="n">
        <v>0</v>
      </c>
      <c r="H857" s="36" t="n"/>
      <c r="I857" s="37" t="n">
        <v>0</v>
      </c>
      <c r="J857" s="37" t="n">
        <v>0</v>
      </c>
      <c r="K857" s="38" t="n">
        <v>0</v>
      </c>
      <c r="L857" s="37" t="n">
        <v>0</v>
      </c>
      <c r="M857" s="37" t="n">
        <v>0</v>
      </c>
      <c r="N857" s="38" t="n">
        <v>0</v>
      </c>
      <c r="O857" s="37" t="n">
        <v>0</v>
      </c>
      <c r="P857" s="29" t="inlineStr">
        <is>
          <t>http://t1.gstatic.com/shopping?q=tbn:ANd9GcTsr6wCfJ6jja3t4mu1YHTVtg6blKVvIz3OsYrhWOglNlMr4GL_5jr2KyCqTA</t>
        </is>
      </c>
      <c r="Q857" s="29" t="inlineStr">
        <is>
          <t>Відповідає вимогам</t>
        </is>
      </c>
      <c r="R857" s="29" t="n"/>
      <c r="S857" s="29" t="inlineStr">
        <is>
          <t>грн12 422,00</t>
        </is>
      </c>
      <c r="T857" s="29" t="inlineStr">
        <is>
          <t>UAH</t>
        </is>
      </c>
      <c r="U857" s="39" t="inlineStr">
        <is>
          <t>WATCH</t>
        </is>
      </c>
      <c r="V857" s="40">
        <f>IFERROR(L857/J857,0)</f>
        <v/>
      </c>
      <c r="W857" s="29" t="inlineStr">
        <is>
          <t>Monitor performance and collect more data.</t>
        </is>
      </c>
      <c r="X857" s="29" t="inlineStr">
        <is>
          <t>Cost is below the 250 watch threshold.</t>
        </is>
      </c>
    </row>
    <row r="858">
      <c r="A858" s="29" t="inlineStr">
        <is>
          <t>average_price</t>
        </is>
      </c>
      <c r="B858" s="29" t="inlineStr">
        <is>
          <t>Medium priority</t>
        </is>
      </c>
      <c r="C858" s="29" t="inlineStr">
        <is>
          <t>average_price.csv</t>
        </is>
      </c>
      <c r="D858" s="29" t="inlineStr">
        <is>
          <t>715900640</t>
        </is>
      </c>
      <c r="E858" s="29" t="inlineStr">
        <is>
          <t>Актуатор переднього приводу BRP Can-Am Maverick X3, Maverick Sport 1000, Commander 1000, Traxter Defender HD10</t>
        </is>
      </c>
      <c r="F858" s="35" t="n">
        <v>0</v>
      </c>
      <c r="G858" s="35" t="n">
        <v>0</v>
      </c>
      <c r="H858" s="36" t="n"/>
      <c r="I858" s="37" t="n">
        <v>0</v>
      </c>
      <c r="J858" s="37" t="n">
        <v>0</v>
      </c>
      <c r="K858" s="38" t="n">
        <v>0</v>
      </c>
      <c r="L858" s="37" t="n">
        <v>0</v>
      </c>
      <c r="M858" s="37" t="n">
        <v>0</v>
      </c>
      <c r="N858" s="38" t="n">
        <v>0</v>
      </c>
      <c r="O858" s="37" t="n">
        <v>0</v>
      </c>
      <c r="P858" s="29" t="inlineStr">
        <is>
          <t>http://t1.gstatic.com/shopping?q=tbn:ANd9GcSsGtDbGbX64aGghl_SBM3xonRjbbjgWjseDj1CgO7UqfNAeMv4gqbrgf8OdTzYNjOSrOTQrYQ</t>
        </is>
      </c>
      <c r="Q858" s="29" t="inlineStr">
        <is>
          <t>Відповідає вимогам</t>
        </is>
      </c>
      <c r="R858" s="29" t="n"/>
      <c r="S858" s="29" t="inlineStr">
        <is>
          <t>грн25 708,00</t>
        </is>
      </c>
      <c r="T858" s="29" t="inlineStr">
        <is>
          <t>UAH</t>
        </is>
      </c>
      <c r="U858" s="39" t="inlineStr">
        <is>
          <t>WATCH</t>
        </is>
      </c>
      <c r="V858" s="40">
        <f>IFERROR(L858/J858,0)</f>
        <v/>
      </c>
      <c r="W858" s="29" t="inlineStr">
        <is>
          <t>Monitor performance and collect more data.</t>
        </is>
      </c>
      <c r="X858" s="29" t="inlineStr">
        <is>
          <t>Cost is below the 250 watch threshold.</t>
        </is>
      </c>
    </row>
    <row r="859">
      <c r="A859" s="29" t="inlineStr">
        <is>
          <t>average_price</t>
        </is>
      </c>
      <c r="B859" s="29" t="inlineStr">
        <is>
          <t>Medium priority</t>
        </is>
      </c>
      <c r="C859" s="29" t="inlineStr">
        <is>
          <t>average_price.csv</t>
        </is>
      </c>
      <c r="D859" s="29" t="inlineStr">
        <is>
          <t>1901-0318</t>
        </is>
      </c>
      <c r="E859" s="29" t="inlineStr">
        <is>
          <t>Вентилятор радіатора Yamaha Grizzly 550 (09-11), 700 (07-11)</t>
        </is>
      </c>
      <c r="F859" s="35" t="n">
        <v>0</v>
      </c>
      <c r="G859" s="35" t="n">
        <v>0</v>
      </c>
      <c r="H859" s="36" t="n"/>
      <c r="I859" s="37" t="n">
        <v>0</v>
      </c>
      <c r="J859" s="37" t="n">
        <v>0</v>
      </c>
      <c r="K859" s="38" t="n">
        <v>0</v>
      </c>
      <c r="L859" s="37" t="n">
        <v>0</v>
      </c>
      <c r="M859" s="37" t="n">
        <v>0</v>
      </c>
      <c r="N859" s="38" t="n">
        <v>0</v>
      </c>
      <c r="O859" s="37" t="n">
        <v>0</v>
      </c>
      <c r="P859" s="29" t="inlineStr">
        <is>
          <t>http://t1.gstatic.com/shopping?q=tbn:ANd9GcS1ISOOErGYSVrJI11eMYphdYKXL4xtqX1bM21rmbK5WsciLr3OAdeaF7AQAw</t>
        </is>
      </c>
      <c r="Q859" s="29" t="inlineStr">
        <is>
          <t>Відповідає вимогам</t>
        </is>
      </c>
      <c r="R859" s="29" t="n"/>
      <c r="S859" s="29" t="inlineStr">
        <is>
          <t>грн10 966,00</t>
        </is>
      </c>
      <c r="T859" s="29" t="inlineStr">
        <is>
          <t>UAH</t>
        </is>
      </c>
      <c r="U859" s="39" t="inlineStr">
        <is>
          <t>WATCH</t>
        </is>
      </c>
      <c r="V859" s="40">
        <f>IFERROR(L859/J859,0)</f>
        <v/>
      </c>
      <c r="W859" s="29" t="inlineStr">
        <is>
          <t>Monitor performance and collect more data.</t>
        </is>
      </c>
      <c r="X859" s="29" t="inlineStr">
        <is>
          <t>Cost is below the 250 watch threshold.</t>
        </is>
      </c>
    </row>
    <row r="860">
      <c r="A860" s="29" t="inlineStr">
        <is>
          <t>average_price</t>
        </is>
      </c>
      <c r="B860" s="29" t="inlineStr">
        <is>
          <t>Medium priority</t>
        </is>
      </c>
      <c r="C860" s="29" t="inlineStr">
        <is>
          <t>average_price.csv</t>
        </is>
      </c>
      <c r="D860" s="29" t="inlineStr">
        <is>
          <t>706004605</t>
        </is>
      </c>
      <c r="E860" s="29" t="inlineStr">
        <is>
          <t>Ричаг задній лівий BRP Can-Am Maverick X3 72"</t>
        </is>
      </c>
      <c r="F860" s="35" t="n">
        <v>0</v>
      </c>
      <c r="G860" s="35" t="n">
        <v>0</v>
      </c>
      <c r="H860" s="36" t="n"/>
      <c r="I860" s="37" t="n">
        <v>0</v>
      </c>
      <c r="J860" s="37" t="n">
        <v>0</v>
      </c>
      <c r="K860" s="38" t="n">
        <v>0</v>
      </c>
      <c r="L860" s="37" t="n">
        <v>0</v>
      </c>
      <c r="M860" s="37" t="n">
        <v>0</v>
      </c>
      <c r="N860" s="38" t="n">
        <v>0</v>
      </c>
      <c r="O860" s="37" t="n">
        <v>0</v>
      </c>
      <c r="P860" s="29" t="inlineStr">
        <is>
          <t>http://t3.gstatic.com/shopping?q=tbn:ANd9GcRHZnyUI2-qxEEoVmUYTP88wah_P41A2fUwuso9EQ6mU7qmIHsa7dPQ6950TuY8v80TledYERyM</t>
        </is>
      </c>
      <c r="Q860" s="29" t="inlineStr">
        <is>
          <t>Відповідає вимогам</t>
        </is>
      </c>
      <c r="R860" s="29" t="n"/>
      <c r="S860" s="29" t="inlineStr">
        <is>
          <t>грн20 839,00</t>
        </is>
      </c>
      <c r="T860" s="29" t="inlineStr">
        <is>
          <t>UAH</t>
        </is>
      </c>
      <c r="U860" s="39" t="inlineStr">
        <is>
          <t>WATCH</t>
        </is>
      </c>
      <c r="V860" s="40">
        <f>IFERROR(L860/J860,0)</f>
        <v/>
      </c>
      <c r="W860" s="29" t="inlineStr">
        <is>
          <t>Monitor performance and collect more data.</t>
        </is>
      </c>
      <c r="X860" s="29" t="inlineStr">
        <is>
          <t>Cost is below the 250 watch threshold.</t>
        </is>
      </c>
    </row>
    <row r="861">
      <c r="A861" s="29" t="inlineStr">
        <is>
          <t>average_price</t>
        </is>
      </c>
      <c r="B861" s="29" t="inlineStr">
        <is>
          <t>Medium priority</t>
        </is>
      </c>
      <c r="C861" s="29" t="inlineStr">
        <is>
          <t>average_price.csv</t>
        </is>
      </c>
      <c r="D861" s="29" t="inlineStr">
        <is>
          <t>3235375</t>
        </is>
      </c>
      <c r="E861" s="29" t="inlineStr">
        <is>
          <t>Шестерня КПП Polaris RZR 570 900 1000, RZR Trail 570 900, Ranger 500 570 900 1000 ETX, General 1000, ACE 325 570 (39T)</t>
        </is>
      </c>
      <c r="F861" s="35" t="n">
        <v>0</v>
      </c>
      <c r="G861" s="35" t="n">
        <v>0</v>
      </c>
      <c r="H861" s="36" t="n"/>
      <c r="I861" s="37" t="n">
        <v>0</v>
      </c>
      <c r="J861" s="37" t="n">
        <v>0</v>
      </c>
      <c r="K861" s="38" t="n">
        <v>0</v>
      </c>
      <c r="L861" s="37" t="n">
        <v>0</v>
      </c>
      <c r="M861" s="37" t="n">
        <v>0</v>
      </c>
      <c r="N861" s="38" t="n">
        <v>0</v>
      </c>
      <c r="O861" s="37" t="n">
        <v>0</v>
      </c>
      <c r="P861" s="29" t="inlineStr">
        <is>
          <t>http://t2.gstatic.com/shopping?q=tbn:ANd9GcSptWvKI4fgneMhDfqy-e7dGKK4YCW_dNiveLVxmqHKfZeTSkcNos3AzOkfMQR0gkllJFEzkUk</t>
        </is>
      </c>
      <c r="Q861" s="29" t="inlineStr">
        <is>
          <t>Відповідає вимогам</t>
        </is>
      </c>
      <c r="R861" s="29" t="n"/>
      <c r="S861" s="29" t="inlineStr">
        <is>
          <t>грн11 921,00</t>
        </is>
      </c>
      <c r="T861" s="29" t="inlineStr">
        <is>
          <t>UAH</t>
        </is>
      </c>
      <c r="U861" s="39" t="inlineStr">
        <is>
          <t>WATCH</t>
        </is>
      </c>
      <c r="V861" s="40">
        <f>IFERROR(L861/J861,0)</f>
        <v/>
      </c>
      <c r="W861" s="29" t="inlineStr">
        <is>
          <t>Monitor performance and collect more data.</t>
        </is>
      </c>
      <c r="X861" s="29" t="inlineStr">
        <is>
          <t>Cost is below the 250 watch threshold.</t>
        </is>
      </c>
    </row>
    <row r="862">
      <c r="A862" s="29" t="inlineStr">
        <is>
          <t>average_price</t>
        </is>
      </c>
      <c r="B862" s="29" t="inlineStr">
        <is>
          <t>Medium priority</t>
        </is>
      </c>
      <c r="C862" s="29" t="inlineStr">
        <is>
          <t>average_price.csv</t>
        </is>
      </c>
      <c r="D862" s="29" t="inlineStr">
        <is>
          <t>703500825</t>
        </is>
      </c>
      <c r="E862" s="29" t="inlineStr">
        <is>
          <t>Карданний вал задній BRP Can-Am Outlander 400 2003-2014</t>
        </is>
      </c>
      <c r="F862" s="35" t="n">
        <v>0</v>
      </c>
      <c r="G862" s="35" t="n">
        <v>0</v>
      </c>
      <c r="H862" s="36" t="n"/>
      <c r="I862" s="37" t="n">
        <v>0</v>
      </c>
      <c r="J862" s="37" t="n">
        <v>0</v>
      </c>
      <c r="K862" s="38" t="n">
        <v>0</v>
      </c>
      <c r="L862" s="37" t="n">
        <v>0</v>
      </c>
      <c r="M862" s="37" t="n">
        <v>0</v>
      </c>
      <c r="N862" s="38" t="n">
        <v>0</v>
      </c>
      <c r="O862" s="37" t="n">
        <v>0</v>
      </c>
      <c r="P862" s="29" t="inlineStr">
        <is>
          <t>http://t0.gstatic.com/shopping?q=tbn:ANd9GcSVA3wt45aOdzcor7Gmo9c1uQdjPzx-1rTJ1VGiwZFJUJ0yCpjNQRVhEXlxO0l5I66o9927Vts</t>
        </is>
      </c>
      <c r="Q862" s="29" t="inlineStr">
        <is>
          <t>Відповідає вимогам</t>
        </is>
      </c>
      <c r="R862" s="29" t="n"/>
      <c r="S862" s="29" t="inlineStr">
        <is>
          <t>грн14 697,00</t>
        </is>
      </c>
      <c r="T862" s="29" t="inlineStr">
        <is>
          <t>UAH</t>
        </is>
      </c>
      <c r="U862" s="39" t="inlineStr">
        <is>
          <t>WATCH</t>
        </is>
      </c>
      <c r="V862" s="40">
        <f>IFERROR(L862/J862,0)</f>
        <v/>
      </c>
      <c r="W862" s="29" t="inlineStr">
        <is>
          <t>Monitor performance and collect more data.</t>
        </is>
      </c>
      <c r="X862" s="29" t="inlineStr">
        <is>
          <t>Cost is below the 250 watch threshold.</t>
        </is>
      </c>
    </row>
    <row r="863">
      <c r="A863" s="29" t="inlineStr">
        <is>
          <t>average_price</t>
        </is>
      </c>
      <c r="B863" s="29" t="inlineStr">
        <is>
          <t>Medium priority</t>
        </is>
      </c>
      <c r="C863" s="29" t="inlineStr">
        <is>
          <t>average_price.csv</t>
        </is>
      </c>
      <c r="D863" s="29" t="inlineStr">
        <is>
          <t>705501048</t>
        </is>
      </c>
      <c r="E863" s="29" t="inlineStr">
        <is>
          <t>Планетарка заднього редуктора BRP Can-Am Outlander Renegade G1 2010-2011 (36T)</t>
        </is>
      </c>
      <c r="F863" s="35" t="n">
        <v>0</v>
      </c>
      <c r="G863" s="35" t="n">
        <v>0</v>
      </c>
      <c r="H863" s="36" t="n"/>
      <c r="I863" s="37" t="n">
        <v>0</v>
      </c>
      <c r="J863" s="37" t="n">
        <v>0</v>
      </c>
      <c r="K863" s="38" t="n">
        <v>0</v>
      </c>
      <c r="L863" s="37" t="n">
        <v>0</v>
      </c>
      <c r="M863" s="37" t="n">
        <v>0</v>
      </c>
      <c r="N863" s="38" t="n">
        <v>0</v>
      </c>
      <c r="O863" s="37" t="n">
        <v>0</v>
      </c>
      <c r="P863" s="29" t="inlineStr">
        <is>
          <t>http://t2.gstatic.com/shopping?q=tbn:ANd9GcRHoA0gWHruF9n-i59wEgWoKTFoV6B-u6thaoDSZnxu-IWAYWXqaz_Sep7YDXhI4kReVjeh9UY</t>
        </is>
      </c>
      <c r="Q863" s="29" t="inlineStr">
        <is>
          <t>Відповідає вимогам</t>
        </is>
      </c>
      <c r="R863" s="29" t="n"/>
      <c r="S863" s="29" t="inlineStr">
        <is>
          <t>грн18 155,00</t>
        </is>
      </c>
      <c r="T863" s="29" t="inlineStr">
        <is>
          <t>UAH</t>
        </is>
      </c>
      <c r="U863" s="39" t="inlineStr">
        <is>
          <t>WATCH</t>
        </is>
      </c>
      <c r="V863" s="40">
        <f>IFERROR(L863/J863,0)</f>
        <v/>
      </c>
      <c r="W863" s="29" t="inlineStr">
        <is>
          <t>Monitor performance and collect more data.</t>
        </is>
      </c>
      <c r="X863" s="29" t="inlineStr">
        <is>
          <t>Cost is below the 250 watch threshold.</t>
        </is>
      </c>
    </row>
    <row r="864">
      <c r="A864" s="29" t="inlineStr">
        <is>
          <t>average_price</t>
        </is>
      </c>
      <c r="B864" s="29" t="inlineStr">
        <is>
          <t>Medium priority</t>
        </is>
      </c>
      <c r="C864" s="29" t="inlineStr">
        <is>
          <t>average_price.csv</t>
        </is>
      </c>
      <c r="D864" s="29" t="inlineStr">
        <is>
          <t>703500989</t>
        </is>
      </c>
      <c r="E864" s="29" t="inlineStr">
        <is>
          <t>Карданний вал задній BRP Can-Am Outlander XMR 1000 (13-24), Max 570 650 850 (18-21)</t>
        </is>
      </c>
      <c r="F864" s="35" t="n">
        <v>0</v>
      </c>
      <c r="G864" s="35" t="n">
        <v>0</v>
      </c>
      <c r="H864" s="36" t="n"/>
      <c r="I864" s="37" t="n">
        <v>0</v>
      </c>
      <c r="J864" s="37" t="n">
        <v>0</v>
      </c>
      <c r="K864" s="38" t="n">
        <v>0</v>
      </c>
      <c r="L864" s="37" t="n">
        <v>0</v>
      </c>
      <c r="M864" s="37" t="n">
        <v>0</v>
      </c>
      <c r="N864" s="38" t="n">
        <v>0</v>
      </c>
      <c r="O864" s="37" t="n">
        <v>0</v>
      </c>
      <c r="P864" s="29" t="inlineStr">
        <is>
          <t>http://t2.gstatic.com/shopping?q=tbn:ANd9GcQEpfo0A5AC3_r1kBEb2JTsw-x0CVBbgQNBuaqSVbpuq5FSdLKnioeMdn6gtJ22Cz7zDdfYLS0</t>
        </is>
      </c>
      <c r="Q864" s="29" t="inlineStr">
        <is>
          <t>Відповідає вимогам</t>
        </is>
      </c>
      <c r="R864" s="29" t="n"/>
      <c r="S864" s="29" t="inlineStr">
        <is>
          <t>грн11 603,00</t>
        </is>
      </c>
      <c r="T864" s="29" t="inlineStr">
        <is>
          <t>UAH</t>
        </is>
      </c>
      <c r="U864" s="39" t="inlineStr">
        <is>
          <t>WATCH</t>
        </is>
      </c>
      <c r="V864" s="40">
        <f>IFERROR(L864/J864,0)</f>
        <v/>
      </c>
      <c r="W864" s="29" t="inlineStr">
        <is>
          <t>Monitor performance and collect more data.</t>
        </is>
      </c>
      <c r="X864" s="29" t="inlineStr">
        <is>
          <t>Cost is below the 250 watch threshold.</t>
        </is>
      </c>
    </row>
    <row r="865">
      <c r="A865" s="29" t="inlineStr">
        <is>
          <t>average_price</t>
        </is>
      </c>
      <c r="B865" s="29" t="inlineStr">
        <is>
          <t>Medium priority</t>
        </is>
      </c>
      <c r="C865" s="29" t="inlineStr">
        <is>
          <t>average_price.csv</t>
        </is>
      </c>
      <c r="D865" s="29" t="inlineStr">
        <is>
          <t>14093-0804</t>
        </is>
      </c>
      <c r="E865" s="29" t="inlineStr">
        <is>
          <t>Панель передня Kawasaki Teryx KRX 1000 (20-23), Teryx KRF 1000 (25+)</t>
        </is>
      </c>
      <c r="F865" s="35" t="n">
        <v>0</v>
      </c>
      <c r="G865" s="35" t="n">
        <v>0</v>
      </c>
      <c r="H865" s="36" t="n"/>
      <c r="I865" s="37" t="n">
        <v>0</v>
      </c>
      <c r="J865" s="37" t="n">
        <v>0</v>
      </c>
      <c r="K865" s="38" t="n">
        <v>0</v>
      </c>
      <c r="L865" s="37" t="n">
        <v>0</v>
      </c>
      <c r="M865" s="37" t="n">
        <v>0</v>
      </c>
      <c r="N865" s="38" t="n">
        <v>0</v>
      </c>
      <c r="O865" s="37" t="n">
        <v>0</v>
      </c>
      <c r="P865" s="29" t="inlineStr">
        <is>
          <t>http://t1.gstatic.com/shopping?q=tbn:ANd9GcQypyUXLaGSgGpCFV0vA0SdQz0MrwUmA1al6NrVqgSk3nGx54BtBqPzrx8XPlkMZDOpz7vyLOU</t>
        </is>
      </c>
      <c r="Q865" s="29" t="inlineStr">
        <is>
          <t>Відповідає вимогам</t>
        </is>
      </c>
      <c r="R865" s="29" t="n"/>
      <c r="S865" s="29" t="inlineStr">
        <is>
          <t>грн12 513,00</t>
        </is>
      </c>
      <c r="T865" s="29" t="inlineStr">
        <is>
          <t>UAH</t>
        </is>
      </c>
      <c r="U865" s="39" t="inlineStr">
        <is>
          <t>WATCH</t>
        </is>
      </c>
      <c r="V865" s="40">
        <f>IFERROR(L865/J865,0)</f>
        <v/>
      </c>
      <c r="W865" s="29" t="inlineStr">
        <is>
          <t>Monitor performance and collect more data.</t>
        </is>
      </c>
      <c r="X865" s="29" t="inlineStr">
        <is>
          <t>Cost is below the 250 watch threshold.</t>
        </is>
      </c>
    </row>
    <row r="866">
      <c r="A866" s="29" t="inlineStr">
        <is>
          <t>average_price</t>
        </is>
      </c>
      <c r="B866" s="29" t="inlineStr">
        <is>
          <t>Medium priority</t>
        </is>
      </c>
      <c r="C866" s="29" t="inlineStr">
        <is>
          <t>average_price.csv</t>
        </is>
      </c>
      <c r="D866" s="29" t="inlineStr">
        <is>
          <t>59011-0040</t>
        </is>
      </c>
      <c r="E866" s="29" t="inlineStr">
        <is>
          <t>Ремінь варіатора Kawasaki Teryx 800 2014-2015</t>
        </is>
      </c>
      <c r="F866" s="35" t="n">
        <v>0</v>
      </c>
      <c r="G866" s="35" t="n">
        <v>0</v>
      </c>
      <c r="H866" s="36" t="n"/>
      <c r="I866" s="37" t="n">
        <v>0</v>
      </c>
      <c r="J866" s="37" t="n">
        <v>0</v>
      </c>
      <c r="K866" s="38" t="n">
        <v>0</v>
      </c>
      <c r="L866" s="37" t="n">
        <v>0</v>
      </c>
      <c r="M866" s="37" t="n">
        <v>0</v>
      </c>
      <c r="N866" s="38" t="n">
        <v>0</v>
      </c>
      <c r="O866" s="37" t="n">
        <v>0</v>
      </c>
      <c r="P866" s="29" t="inlineStr">
        <is>
          <t>http://t3.gstatic.com/shopping?q=tbn:ANd9GcR-uIW7n8Eu4QyUWVXaIcXxNVYRbjWlbRhfS_BU6XKlpvQ0CvaB2-FIO46cBUT4_NBxEbrak0s</t>
        </is>
      </c>
      <c r="Q866" s="29" t="inlineStr">
        <is>
          <t>Відповідає вимогам</t>
        </is>
      </c>
      <c r="R866" s="29" t="n"/>
      <c r="S866" s="29" t="inlineStr">
        <is>
          <t>грн10 283,00</t>
        </is>
      </c>
      <c r="T866" s="29" t="inlineStr">
        <is>
          <t>UAH</t>
        </is>
      </c>
      <c r="U866" s="39" t="inlineStr">
        <is>
          <t>WATCH</t>
        </is>
      </c>
      <c r="V866" s="40">
        <f>IFERROR(L866/J866,0)</f>
        <v/>
      </c>
      <c r="W866" s="29" t="inlineStr">
        <is>
          <t>Monitor performance and collect more data.</t>
        </is>
      </c>
      <c r="X866" s="29" t="inlineStr">
        <is>
          <t>Cost is below the 250 watch threshold.</t>
        </is>
      </c>
    </row>
    <row r="867">
      <c r="A867" s="29" t="inlineStr">
        <is>
          <t>average_price</t>
        </is>
      </c>
      <c r="B867" s="29" t="inlineStr">
        <is>
          <t>Medium priority</t>
        </is>
      </c>
      <c r="C867" s="29" t="inlineStr">
        <is>
          <t>average_price.csv</t>
        </is>
      </c>
      <c r="D867" s="29" t="inlineStr">
        <is>
          <t>703501257</t>
        </is>
      </c>
      <c r="E867" s="29" t="inlineStr">
        <is>
          <t>Ричаг передній верхній правий BRP Can-Am Maverick X3 64"</t>
        </is>
      </c>
      <c r="F867" s="35" t="n">
        <v>0</v>
      </c>
      <c r="G867" s="35" t="n">
        <v>0</v>
      </c>
      <c r="H867" s="36" t="n"/>
      <c r="I867" s="37" t="n">
        <v>0</v>
      </c>
      <c r="J867" s="37" t="n">
        <v>0</v>
      </c>
      <c r="K867" s="38" t="n">
        <v>0</v>
      </c>
      <c r="L867" s="37" t="n">
        <v>0</v>
      </c>
      <c r="M867" s="37" t="n">
        <v>0</v>
      </c>
      <c r="N867" s="38" t="n">
        <v>0</v>
      </c>
      <c r="O867" s="37" t="n">
        <v>0</v>
      </c>
      <c r="P867" s="29" t="inlineStr">
        <is>
          <t>http://t0.gstatic.com/shopping?q=tbn:ANd9GcRrDm62DNNLfX9BC2qhOkMaxXR7GRud0OwRLTzT3dVt6K335kQr9ZF_WoTPc1nGMD7SJgwgpt4</t>
        </is>
      </c>
      <c r="Q867" s="29" t="inlineStr">
        <is>
          <t>Відповідає вимогам</t>
        </is>
      </c>
      <c r="R867" s="29" t="n"/>
      <c r="S867" s="29" t="inlineStr">
        <is>
          <t>грн11 421,00</t>
        </is>
      </c>
      <c r="T867" s="29" t="inlineStr">
        <is>
          <t>UAH</t>
        </is>
      </c>
      <c r="U867" s="39" t="inlineStr">
        <is>
          <t>WATCH</t>
        </is>
      </c>
      <c r="V867" s="40">
        <f>IFERROR(L867/J867,0)</f>
        <v/>
      </c>
      <c r="W867" s="29" t="inlineStr">
        <is>
          <t>Monitor performance and collect more data.</t>
        </is>
      </c>
      <c r="X867" s="29" t="inlineStr">
        <is>
          <t>Cost is below the 250 watch threshold.</t>
        </is>
      </c>
    </row>
    <row r="868">
      <c r="A868" s="29" t="inlineStr">
        <is>
          <t>average_price</t>
        </is>
      </c>
      <c r="B868" s="29" t="inlineStr">
        <is>
          <t>Medium priority</t>
        </is>
      </c>
      <c r="C868" s="29" t="inlineStr">
        <is>
          <t>average_price.csv</t>
        </is>
      </c>
      <c r="D868" s="29" t="inlineStr">
        <is>
          <t>9290780209</t>
        </is>
      </c>
      <c r="E868" s="29" t="inlineStr">
        <is>
          <t>Шолом BRP Can-Am Pura Fade Grey (XS)</t>
        </is>
      </c>
      <c r="F868" s="35" t="n">
        <v>0</v>
      </c>
      <c r="G868" s="35" t="n">
        <v>0</v>
      </c>
      <c r="H868" s="36" t="n"/>
      <c r="I868" s="37" t="n">
        <v>0</v>
      </c>
      <c r="J868" s="37" t="n">
        <v>0</v>
      </c>
      <c r="K868" s="38" t="n">
        <v>0</v>
      </c>
      <c r="L868" s="37" t="n">
        <v>0</v>
      </c>
      <c r="M868" s="37" t="n">
        <v>0</v>
      </c>
      <c r="N868" s="38" t="n">
        <v>0</v>
      </c>
      <c r="O868" s="37" t="n">
        <v>0</v>
      </c>
      <c r="P868" s="29" t="inlineStr">
        <is>
          <t>http://t1.gstatic.com/shopping?q=tbn:ANd9GcTodA1JkgDlj6bBCHunLfADD-dBTQzYlTZKqa46x5CopKBNQKG61KwfdC_0UNVZaSft8aXQVzM</t>
        </is>
      </c>
      <c r="Q868" s="29" t="inlineStr">
        <is>
          <t>Відповідає вимогам</t>
        </is>
      </c>
      <c r="R868" s="29" t="n"/>
      <c r="S868" s="29" t="inlineStr">
        <is>
          <t>грн14 833,00</t>
        </is>
      </c>
      <c r="T868" s="29" t="inlineStr">
        <is>
          <t>UAH</t>
        </is>
      </c>
      <c r="U868" s="39" t="inlineStr">
        <is>
          <t>WATCH</t>
        </is>
      </c>
      <c r="V868" s="40">
        <f>IFERROR(L868/J868,0)</f>
        <v/>
      </c>
      <c r="W868" s="29" t="inlineStr">
        <is>
          <t>Monitor performance and collect more data.</t>
        </is>
      </c>
      <c r="X868" s="29" t="inlineStr">
        <is>
          <t>Cost is below the 250 watch threshold.</t>
        </is>
      </c>
    </row>
    <row r="869">
      <c r="A869" s="29" t="inlineStr">
        <is>
          <t>average_price</t>
        </is>
      </c>
      <c r="B869" s="29" t="inlineStr">
        <is>
          <t>Medium priority</t>
        </is>
      </c>
      <c r="C869" s="29" t="inlineStr">
        <is>
          <t>average_price.csv</t>
        </is>
      </c>
      <c r="D869" s="29" t="inlineStr">
        <is>
          <t>710001191</t>
        </is>
      </c>
      <c r="E869" s="29" t="inlineStr">
        <is>
          <t>Регулятор напруги BRP Can-Am Outlander Renegade 500 570 650 800 850 1000 (10-17), Maverick 1000 (13-17), Maverick X3 (17), Commander 800 1000 (11-17),</t>
        </is>
      </c>
      <c r="F869" s="35" t="n">
        <v>0</v>
      </c>
      <c r="G869" s="35" t="n">
        <v>0</v>
      </c>
      <c r="H869" s="36" t="n"/>
      <c r="I869" s="37" t="n">
        <v>0</v>
      </c>
      <c r="J869" s="37" t="n">
        <v>0</v>
      </c>
      <c r="K869" s="38" t="n">
        <v>0</v>
      </c>
      <c r="L869" s="37" t="n">
        <v>0</v>
      </c>
      <c r="M869" s="37" t="n">
        <v>0</v>
      </c>
      <c r="N869" s="38" t="n">
        <v>0</v>
      </c>
      <c r="O869" s="37" t="n">
        <v>0</v>
      </c>
      <c r="P869" s="29" t="inlineStr">
        <is>
          <t>http://t3.gstatic.com/shopping?q=tbn:ANd9GcS9zKA2_Zi2zy9WEBDbqtHmLd6t5_8zMG_HdBRXjQAbMYa-3WsFdjV8VGSfY3pIaA2_AQAp7FQ</t>
        </is>
      </c>
      <c r="Q869" s="29" t="inlineStr">
        <is>
          <t>Відповідає вимогам</t>
        </is>
      </c>
      <c r="R869" s="29" t="n"/>
      <c r="S869" s="29" t="inlineStr">
        <is>
          <t>грн10 420,00</t>
        </is>
      </c>
      <c r="T869" s="29" t="inlineStr">
        <is>
          <t>UAH</t>
        </is>
      </c>
      <c r="U869" s="39" t="inlineStr">
        <is>
          <t>WATCH</t>
        </is>
      </c>
      <c r="V869" s="40">
        <f>IFERROR(L869/J869,0)</f>
        <v/>
      </c>
      <c r="W869" s="29" t="inlineStr">
        <is>
          <t>Monitor performance and collect more data.</t>
        </is>
      </c>
      <c r="X869" s="29" t="inlineStr">
        <is>
          <t>Cost is below the 250 watch threshold.</t>
        </is>
      </c>
    </row>
    <row r="870">
      <c r="A870" s="29" t="inlineStr">
        <is>
          <t>average_price</t>
        </is>
      </c>
      <c r="B870" s="29" t="inlineStr">
        <is>
          <t>Medium priority</t>
        </is>
      </c>
      <c r="C870" s="29" t="inlineStr">
        <is>
          <t>average_price.csv</t>
        </is>
      </c>
      <c r="D870" s="29" t="inlineStr">
        <is>
          <t>51250-hn8-000</t>
        </is>
      </c>
      <c r="E870" s="29" t="inlineStr">
        <is>
          <t>Поворотний кулак лівий Honda TRX 650 Rincon</t>
        </is>
      </c>
      <c r="F870" s="35" t="n">
        <v>0</v>
      </c>
      <c r="G870" s="35" t="n">
        <v>0</v>
      </c>
      <c r="H870" s="36" t="n"/>
      <c r="I870" s="37" t="n">
        <v>0</v>
      </c>
      <c r="J870" s="37" t="n">
        <v>0</v>
      </c>
      <c r="K870" s="38" t="n">
        <v>0</v>
      </c>
      <c r="L870" s="37" t="n">
        <v>0</v>
      </c>
      <c r="M870" s="37" t="n">
        <v>0</v>
      </c>
      <c r="N870" s="38" t="n">
        <v>0</v>
      </c>
      <c r="O870" s="37" t="n">
        <v>0</v>
      </c>
      <c r="P870" s="29" t="inlineStr">
        <is>
          <t>http://t1.gstatic.com/shopping?q=tbn:ANd9GcQx4J1fw2w24qLPdyTFc4fyN058Atg6DYaZDhaAu_X4WA2VPRRTbwP2D4UWqoDMUtH5LzxQvPE</t>
        </is>
      </c>
      <c r="Q870" s="29" t="inlineStr">
        <is>
          <t>Відповідає вимогам</t>
        </is>
      </c>
      <c r="R870" s="29" t="n"/>
      <c r="S870" s="29" t="inlineStr">
        <is>
          <t>грн14 651,00</t>
        </is>
      </c>
      <c r="T870" s="29" t="inlineStr">
        <is>
          <t>UAH</t>
        </is>
      </c>
      <c r="U870" s="39" t="inlineStr">
        <is>
          <t>WATCH</t>
        </is>
      </c>
      <c r="V870" s="40">
        <f>IFERROR(L870/J870,0)</f>
        <v/>
      </c>
      <c r="W870" s="29" t="inlineStr">
        <is>
          <t>Monitor performance and collect more data.</t>
        </is>
      </c>
      <c r="X870" s="29" t="inlineStr">
        <is>
          <t>Cost is below the 250 watch threshold.</t>
        </is>
      </c>
    </row>
    <row r="871">
      <c r="A871" s="29" t="inlineStr">
        <is>
          <t>average_price</t>
        </is>
      </c>
      <c r="B871" s="29" t="inlineStr">
        <is>
          <t>Medium priority</t>
        </is>
      </c>
      <c r="C871" s="29" t="inlineStr">
        <is>
          <t>average_price.csv</t>
        </is>
      </c>
      <c r="D871" s="29" t="inlineStr">
        <is>
          <t>42220-hr6-a61</t>
        </is>
      </c>
      <c r="E871" s="29" t="inlineStr">
        <is>
          <t>Кулак задній внутрішній Honda TRX 420 Rancher, 500 Foreman Rubicon 2015-2019</t>
        </is>
      </c>
      <c r="F871" s="35" t="n">
        <v>0</v>
      </c>
      <c r="G871" s="35" t="n">
        <v>0</v>
      </c>
      <c r="H871" s="36" t="n"/>
      <c r="I871" s="37" t="n">
        <v>0</v>
      </c>
      <c r="J871" s="37" t="n">
        <v>0</v>
      </c>
      <c r="K871" s="38" t="n">
        <v>0</v>
      </c>
      <c r="L871" s="37" t="n">
        <v>0</v>
      </c>
      <c r="M871" s="37" t="n">
        <v>0</v>
      </c>
      <c r="N871" s="38" t="n">
        <v>0</v>
      </c>
      <c r="O871" s="37" t="n">
        <v>0</v>
      </c>
      <c r="P871" s="29" t="inlineStr">
        <is>
          <t>http://t1.gstatic.com/shopping?q=tbn:ANd9GcTAaPhwjE4mlwGrvk6rLETqcHiDHwous-Ot0HsC9RgPD7FikpcLn6_EVkGrVbPF7OLWlqjZa4w</t>
        </is>
      </c>
      <c r="Q871" s="29" t="inlineStr">
        <is>
          <t>Відповідає вимогам</t>
        </is>
      </c>
      <c r="R871" s="29" t="n"/>
      <c r="S871" s="29" t="inlineStr">
        <is>
          <t>грн13 423,00</t>
        </is>
      </c>
      <c r="T871" s="29" t="inlineStr">
        <is>
          <t>UAH</t>
        </is>
      </c>
      <c r="U871" s="39" t="inlineStr">
        <is>
          <t>WATCH</t>
        </is>
      </c>
      <c r="V871" s="40">
        <f>IFERROR(L871/J871,0)</f>
        <v/>
      </c>
      <c r="W871" s="29" t="inlineStr">
        <is>
          <t>Monitor performance and collect more data.</t>
        </is>
      </c>
      <c r="X871" s="29" t="inlineStr">
        <is>
          <t>Cost is below the 250 watch threshold.</t>
        </is>
      </c>
    </row>
    <row r="872">
      <c r="A872" s="29" t="inlineStr">
        <is>
          <t>average_price</t>
        </is>
      </c>
      <c r="B872" s="29" t="inlineStr">
        <is>
          <t>Medium priority</t>
        </is>
      </c>
      <c r="C872" s="29" t="inlineStr">
        <is>
          <t>average_price.csv</t>
        </is>
      </c>
      <c r="D872" s="29" t="inlineStr">
        <is>
          <t>5gh-18300-03-00</t>
        </is>
      </c>
      <c r="E872" s="29" t="inlineStr">
        <is>
          <t>Ричаг перемикання передач Yamaha Grizzly 450, Kodiak 400 450</t>
        </is>
      </c>
      <c r="F872" s="35" t="n">
        <v>0</v>
      </c>
      <c r="G872" s="35" t="n">
        <v>0</v>
      </c>
      <c r="H872" s="36" t="n"/>
      <c r="I872" s="37" t="n">
        <v>0</v>
      </c>
      <c r="J872" s="37" t="n">
        <v>0</v>
      </c>
      <c r="K872" s="38" t="n">
        <v>0</v>
      </c>
      <c r="L872" s="37" t="n">
        <v>0</v>
      </c>
      <c r="M872" s="37" t="n">
        <v>0</v>
      </c>
      <c r="N872" s="38" t="n">
        <v>0</v>
      </c>
      <c r="O872" s="37" t="n">
        <v>0</v>
      </c>
      <c r="P872" s="29" t="inlineStr">
        <is>
          <t>http://t3.gstatic.com/shopping?q=tbn:ANd9GcS1KnSDIEctJ7sGKKQHj8J1NLMrrT6U2qNCvzxQ_R4regxax54mPXDnwB_Z-zBvbodJnIqWBZo</t>
        </is>
      </c>
      <c r="Q872" s="29" t="inlineStr">
        <is>
          <t>Відповідає вимогам</t>
        </is>
      </c>
      <c r="R872" s="29" t="n"/>
      <c r="S872" s="29" t="inlineStr">
        <is>
          <t>грн17 154,00</t>
        </is>
      </c>
      <c r="T872" s="29" t="inlineStr">
        <is>
          <t>UAH</t>
        </is>
      </c>
      <c r="U872" s="39" t="inlineStr">
        <is>
          <t>WATCH</t>
        </is>
      </c>
      <c r="V872" s="40">
        <f>IFERROR(L872/J872,0)</f>
        <v/>
      </c>
      <c r="W872" s="29" t="inlineStr">
        <is>
          <t>Monitor performance and collect more data.</t>
        </is>
      </c>
      <c r="X872" s="29" t="inlineStr">
        <is>
          <t>Cost is below the 250 watch threshold.</t>
        </is>
      </c>
    </row>
    <row r="873">
      <c r="A873" s="29" t="inlineStr">
        <is>
          <t>average_price</t>
        </is>
      </c>
      <c r="B873" s="29" t="inlineStr">
        <is>
          <t>Medium priority</t>
        </is>
      </c>
      <c r="C873" s="29" t="inlineStr">
        <is>
          <t>average_price.csv</t>
        </is>
      </c>
      <c r="D873" s="29" t="inlineStr">
        <is>
          <t>41311-hr0-f00</t>
        </is>
      </c>
      <c r="E873" s="29" t="inlineStr">
        <is>
          <t>Корпус заднього редуктора Honda TRX 500 Foreman 2012-2013</t>
        </is>
      </c>
      <c r="F873" s="35" t="n">
        <v>0</v>
      </c>
      <c r="G873" s="35" t="n">
        <v>0</v>
      </c>
      <c r="H873" s="36" t="n"/>
      <c r="I873" s="37" t="n">
        <v>0</v>
      </c>
      <c r="J873" s="37" t="n">
        <v>0</v>
      </c>
      <c r="K873" s="38" t="n">
        <v>0</v>
      </c>
      <c r="L873" s="37" t="n">
        <v>0</v>
      </c>
      <c r="M873" s="37" t="n">
        <v>0</v>
      </c>
      <c r="N873" s="38" t="n">
        <v>0</v>
      </c>
      <c r="O873" s="37" t="n">
        <v>0</v>
      </c>
      <c r="P873" s="29" t="inlineStr">
        <is>
          <t>http://t1.gstatic.com/shopping?q=tbn:ANd9GcTaTcIZKE0xOzNEU-eCY-sPg5CTJDXqBEM773_nebNIw3if6pduDOcFO_q9DW4ytVGgrE_6Mkg</t>
        </is>
      </c>
      <c r="Q873" s="29" t="inlineStr">
        <is>
          <t>Відповідає вимогам</t>
        </is>
      </c>
      <c r="R873" s="29" t="n"/>
      <c r="S873" s="29" t="inlineStr">
        <is>
          <t>грн14 196,00</t>
        </is>
      </c>
      <c r="T873" s="29" t="inlineStr">
        <is>
          <t>UAH</t>
        </is>
      </c>
      <c r="U873" s="39" t="inlineStr">
        <is>
          <t>WATCH</t>
        </is>
      </c>
      <c r="V873" s="40">
        <f>IFERROR(L873/J873,0)</f>
        <v/>
      </c>
      <c r="W873" s="29" t="inlineStr">
        <is>
          <t>Monitor performance and collect more data.</t>
        </is>
      </c>
      <c r="X873" s="29" t="inlineStr">
        <is>
          <t>Cost is below the 250 watch threshold.</t>
        </is>
      </c>
    </row>
    <row r="874">
      <c r="A874" s="29" t="inlineStr">
        <is>
          <t>average_price</t>
        </is>
      </c>
      <c r="B874" s="29" t="inlineStr">
        <is>
          <t>Medium priority</t>
        </is>
      </c>
      <c r="C874" s="29" t="inlineStr">
        <is>
          <t>average_price.csv</t>
        </is>
      </c>
      <c r="D874" s="29" t="inlineStr">
        <is>
          <t>431-01023</t>
        </is>
      </c>
      <c r="E874" s="29" t="inlineStr">
        <is>
          <t>Лебідка All Balls 3500</t>
        </is>
      </c>
      <c r="F874" s="35" t="n">
        <v>0</v>
      </c>
      <c r="G874" s="35" t="n">
        <v>0</v>
      </c>
      <c r="H874" s="36" t="n"/>
      <c r="I874" s="37" t="n">
        <v>0</v>
      </c>
      <c r="J874" s="37" t="n">
        <v>0</v>
      </c>
      <c r="K874" s="38" t="n">
        <v>0</v>
      </c>
      <c r="L874" s="37" t="n">
        <v>0</v>
      </c>
      <c r="M874" s="37" t="n">
        <v>0</v>
      </c>
      <c r="N874" s="38" t="n">
        <v>0</v>
      </c>
      <c r="O874" s="37" t="n">
        <v>0</v>
      </c>
      <c r="P874" s="29" t="inlineStr">
        <is>
          <t>http://t3.gstatic.com/shopping?q=tbn:ANd9GcS47a3654PQAvaPZYddT8jR849TFw61Lk8PBIoEn83Oy_tW74_WcpbZjWA_bnM</t>
        </is>
      </c>
      <c r="Q874" s="29" t="inlineStr">
        <is>
          <t>Відповідає вимогам</t>
        </is>
      </c>
      <c r="R874" s="29" t="n"/>
      <c r="S874" s="29" t="inlineStr">
        <is>
          <t>грн12 513,00</t>
        </is>
      </c>
      <c r="T874" s="29" t="inlineStr">
        <is>
          <t>UAH</t>
        </is>
      </c>
      <c r="U874" s="39" t="inlineStr">
        <is>
          <t>WATCH</t>
        </is>
      </c>
      <c r="V874" s="40">
        <f>IFERROR(L874/J874,0)</f>
        <v/>
      </c>
      <c r="W874" s="29" t="inlineStr">
        <is>
          <t>Monitor performance and collect more data.</t>
        </is>
      </c>
      <c r="X874" s="29" t="inlineStr">
        <is>
          <t>Cost is below the 250 watch threshold.</t>
        </is>
      </c>
    </row>
    <row r="875">
      <c r="A875" s="29" t="inlineStr">
        <is>
          <t>average_price</t>
        </is>
      </c>
      <c r="B875" s="29" t="inlineStr">
        <is>
          <t>Medium priority</t>
        </is>
      </c>
      <c r="C875" s="29" t="inlineStr">
        <is>
          <t>average_price.csv</t>
        </is>
      </c>
      <c r="D875" s="29" t="inlineStr">
        <is>
          <t>24911-44d40</t>
        </is>
      </c>
      <c r="E875" s="29" t="inlineStr">
        <is>
          <t>Шестерня КПП Suzuki Eiger Vinson Quadmaster 500</t>
        </is>
      </c>
      <c r="F875" s="35" t="n">
        <v>0</v>
      </c>
      <c r="G875" s="35" t="n">
        <v>0</v>
      </c>
      <c r="H875" s="36" t="n"/>
      <c r="I875" s="37" t="n">
        <v>0</v>
      </c>
      <c r="J875" s="37" t="n">
        <v>0</v>
      </c>
      <c r="K875" s="38" t="n">
        <v>0</v>
      </c>
      <c r="L875" s="37" t="n">
        <v>0</v>
      </c>
      <c r="M875" s="37" t="n">
        <v>0</v>
      </c>
      <c r="N875" s="38" t="n">
        <v>0</v>
      </c>
      <c r="O875" s="37" t="n">
        <v>0</v>
      </c>
      <c r="P875" s="29" t="inlineStr">
        <is>
          <t>http://t1.gstatic.com/shopping?q=tbn:ANd9GcQOcZ-I7YFS7KbI3rBXg5cWVDd5xIjMrwgfJ4mJvKC7iQ_W-udwDyKq_gWl2n7EcGYZZL6GwF2p</t>
        </is>
      </c>
      <c r="Q875" s="29" t="inlineStr">
        <is>
          <t>Відповідає вимогам</t>
        </is>
      </c>
      <c r="R875" s="29" t="n"/>
      <c r="S875" s="29" t="inlineStr">
        <is>
          <t>грн15 197,00</t>
        </is>
      </c>
      <c r="T875" s="29" t="inlineStr">
        <is>
          <t>UAH</t>
        </is>
      </c>
      <c r="U875" s="39" t="inlineStr">
        <is>
          <t>WATCH</t>
        </is>
      </c>
      <c r="V875" s="40">
        <f>IFERROR(L875/J875,0)</f>
        <v/>
      </c>
      <c r="W875" s="29" t="inlineStr">
        <is>
          <t>Monitor performance and collect more data.</t>
        </is>
      </c>
      <c r="X875" s="29" t="inlineStr">
        <is>
          <t>Cost is below the 250 watch threshold.</t>
        </is>
      </c>
    </row>
    <row r="876">
      <c r="A876" s="29" t="inlineStr">
        <is>
          <t>average_price</t>
        </is>
      </c>
      <c r="B876" s="29" t="inlineStr">
        <is>
          <t>Medium priority</t>
        </is>
      </c>
      <c r="C876" s="29" t="inlineStr">
        <is>
          <t>average_price.csv</t>
        </is>
      </c>
      <c r="D876" s="29" t="inlineStr">
        <is>
          <t>3023491</t>
        </is>
      </c>
      <c r="E876" s="29" t="inlineStr">
        <is>
          <t>Масляний насос Polaris RZR 900 1000, RZR Pro XP, Pro XD, Ranger 900 1000, General 1000, ACE 900</t>
        </is>
      </c>
      <c r="F876" s="35" t="n">
        <v>0</v>
      </c>
      <c r="G876" s="35" t="n">
        <v>0</v>
      </c>
      <c r="H876" s="36" t="n"/>
      <c r="I876" s="37" t="n">
        <v>0</v>
      </c>
      <c r="J876" s="37" t="n">
        <v>0</v>
      </c>
      <c r="K876" s="38" t="n">
        <v>0</v>
      </c>
      <c r="L876" s="37" t="n">
        <v>0</v>
      </c>
      <c r="M876" s="37" t="n">
        <v>0</v>
      </c>
      <c r="N876" s="38" t="n">
        <v>0</v>
      </c>
      <c r="O876" s="37" t="n">
        <v>0</v>
      </c>
      <c r="P876" s="29" t="inlineStr">
        <is>
          <t>http://t0.gstatic.com/shopping?q=tbn:ANd9GcSfMHLoPni0-PBIVePGPiaS9U0pbdxTrY6YK5pFLEJBcqRZIW0prMLdWsL8scTuNWrBFw2RT7FM</t>
        </is>
      </c>
      <c r="Q876" s="29" t="inlineStr">
        <is>
          <t>Відповідає вимогам</t>
        </is>
      </c>
      <c r="R876" s="29" t="n"/>
      <c r="S876" s="29" t="inlineStr">
        <is>
          <t>грн14 697,00</t>
        </is>
      </c>
      <c r="T876" s="29" t="inlineStr">
        <is>
          <t>UAH</t>
        </is>
      </c>
      <c r="U876" s="39" t="inlineStr">
        <is>
          <t>WATCH</t>
        </is>
      </c>
      <c r="V876" s="40">
        <f>IFERROR(L876/J876,0)</f>
        <v/>
      </c>
      <c r="W876" s="29" t="inlineStr">
        <is>
          <t>Monitor performance and collect more data.</t>
        </is>
      </c>
      <c r="X876" s="29" t="inlineStr">
        <is>
          <t>Cost is below the 250 watch threshold.</t>
        </is>
      </c>
    </row>
    <row r="877">
      <c r="A877" s="29" t="inlineStr">
        <is>
          <t>average_price</t>
        </is>
      </c>
      <c r="B877" s="29" t="inlineStr">
        <is>
          <t>Medium priority</t>
        </is>
      </c>
      <c r="C877" s="29" t="inlineStr">
        <is>
          <t>average_price.csv</t>
        </is>
      </c>
      <c r="D877" s="29" t="inlineStr">
        <is>
          <t>52100-34k20-019</t>
        </is>
      </c>
      <c r="E877" s="29" t="inlineStr">
        <is>
          <t>Амортизатор передній Suzuki King Quad 500​ 2019-2022</t>
        </is>
      </c>
      <c r="F877" s="35" t="n">
        <v>0</v>
      </c>
      <c r="G877" s="35" t="n">
        <v>0</v>
      </c>
      <c r="H877" s="36" t="n"/>
      <c r="I877" s="37" t="n">
        <v>0</v>
      </c>
      <c r="J877" s="37" t="n">
        <v>0</v>
      </c>
      <c r="K877" s="38" t="n">
        <v>0</v>
      </c>
      <c r="L877" s="37" t="n">
        <v>0</v>
      </c>
      <c r="M877" s="37" t="n">
        <v>0</v>
      </c>
      <c r="N877" s="38" t="n">
        <v>0</v>
      </c>
      <c r="O877" s="37" t="n">
        <v>0</v>
      </c>
      <c r="P877" s="29" t="inlineStr">
        <is>
          <t>http://t3.gstatic.com/shopping?q=tbn:ANd9GcQagCxHYurKdtrcjziRowZ51MTObcEafiZPB56dar5tMaAyANsFmXHMq1mzgkschNTb-EZ6FQQ</t>
        </is>
      </c>
      <c r="Q877" s="29" t="inlineStr">
        <is>
          <t>Відповідає вимогам</t>
        </is>
      </c>
      <c r="R877" s="29" t="n"/>
      <c r="S877" s="29" t="inlineStr">
        <is>
          <t>грн12 877,00</t>
        </is>
      </c>
      <c r="T877" s="29" t="inlineStr">
        <is>
          <t>UAH</t>
        </is>
      </c>
      <c r="U877" s="39" t="inlineStr">
        <is>
          <t>WATCH</t>
        </is>
      </c>
      <c r="V877" s="40">
        <f>IFERROR(L877/J877,0)</f>
        <v/>
      </c>
      <c r="W877" s="29" t="inlineStr">
        <is>
          <t>Monitor performance and collect more data.</t>
        </is>
      </c>
      <c r="X877" s="29" t="inlineStr">
        <is>
          <t>Cost is below the 250 watch threshold.</t>
        </is>
      </c>
    </row>
    <row r="878">
      <c r="A878" s="29" t="inlineStr">
        <is>
          <t>average_price</t>
        </is>
      </c>
      <c r="B878" s="29" t="inlineStr">
        <is>
          <t>Medium priority</t>
        </is>
      </c>
      <c r="C878" s="29" t="inlineStr">
        <is>
          <t>average_price.csv</t>
        </is>
      </c>
      <c r="D878" s="29" t="inlineStr">
        <is>
          <t>715004865</t>
        </is>
      </c>
      <c r="E878" s="29" t="inlineStr">
        <is>
          <t>Бризговикі BRP Can-Am Maverick X3</t>
        </is>
      </c>
      <c r="F878" s="35" t="n">
        <v>0</v>
      </c>
      <c r="G878" s="35" t="n">
        <v>0</v>
      </c>
      <c r="H878" s="36" t="n"/>
      <c r="I878" s="37" t="n">
        <v>0</v>
      </c>
      <c r="J878" s="37" t="n">
        <v>0</v>
      </c>
      <c r="K878" s="38" t="n">
        <v>0</v>
      </c>
      <c r="L878" s="37" t="n">
        <v>0</v>
      </c>
      <c r="M878" s="37" t="n">
        <v>0</v>
      </c>
      <c r="N878" s="38" t="n">
        <v>0</v>
      </c>
      <c r="O878" s="37" t="n">
        <v>0</v>
      </c>
      <c r="P878" s="29" t="inlineStr">
        <is>
          <t>http://t3.gstatic.com/shopping?q=tbn:ANd9GcRIutbafnFkRtKambipqEbfruvo2J7ZBxwx6djbjjl088l_Vam9Ja1cKW-1Xt-DtS5QgrZpMEc</t>
        </is>
      </c>
      <c r="Q878" s="29" t="inlineStr">
        <is>
          <t>Відповідає вимогам</t>
        </is>
      </c>
      <c r="R878" s="29" t="n"/>
      <c r="S878" s="29" t="inlineStr">
        <is>
          <t>грн11 603,00</t>
        </is>
      </c>
      <c r="T878" s="29" t="inlineStr">
        <is>
          <t>UAH</t>
        </is>
      </c>
      <c r="U878" s="39" t="inlineStr">
        <is>
          <t>WATCH</t>
        </is>
      </c>
      <c r="V878" s="40">
        <f>IFERROR(L878/J878,0)</f>
        <v/>
      </c>
      <c r="W878" s="29" t="inlineStr">
        <is>
          <t>Monitor performance and collect more data.</t>
        </is>
      </c>
      <c r="X878" s="29" t="inlineStr">
        <is>
          <t>Cost is below the 250 watch threshold.</t>
        </is>
      </c>
    </row>
    <row r="879">
      <c r="A879" s="29" t="inlineStr">
        <is>
          <t>average_price</t>
        </is>
      </c>
      <c r="B879" s="29" t="inlineStr">
        <is>
          <t>Medium priority</t>
        </is>
      </c>
      <c r="C879" s="29" t="inlineStr">
        <is>
          <t>average_price.csv</t>
        </is>
      </c>
      <c r="D879" s="29" t="inlineStr">
        <is>
          <t>38610-hn8-003</t>
        </is>
      </c>
      <c r="E879" s="29" t="inlineStr">
        <is>
          <t>Соленоїдний клапан перемикання передач Honda TRX 420 Rancher, 500 Rubicon (15-19), 520 Rubicon (20+), 650 680 Rincon, MUV 700 Big Red, SXS 700 Pioneer</t>
        </is>
      </c>
      <c r="F879" s="35" t="n">
        <v>0</v>
      </c>
      <c r="G879" s="35" t="n">
        <v>0</v>
      </c>
      <c r="H879" s="36" t="n"/>
      <c r="I879" s="37" t="n">
        <v>0</v>
      </c>
      <c r="J879" s="37" t="n">
        <v>0</v>
      </c>
      <c r="K879" s="38" t="n">
        <v>0</v>
      </c>
      <c r="L879" s="37" t="n">
        <v>0</v>
      </c>
      <c r="M879" s="37" t="n">
        <v>0</v>
      </c>
      <c r="N879" s="38" t="n">
        <v>0</v>
      </c>
      <c r="O879" s="37" t="n">
        <v>0</v>
      </c>
      <c r="P879" s="29" t="inlineStr">
        <is>
          <t>http://t2.gstatic.com/shopping?q=tbn:ANd9GcRQ0UVhQ1UAa2DpvIZiqminNcIJzzJcgGpwf44NcPzc7Mu7NDKsa0Nu7pOEz3zjJQAYmO6rZ4E</t>
        </is>
      </c>
      <c r="Q879" s="29" t="inlineStr">
        <is>
          <t>Відповідає вимогам</t>
        </is>
      </c>
      <c r="R879" s="29" t="n"/>
      <c r="S879" s="29" t="inlineStr">
        <is>
          <t>грн17 245,00</t>
        </is>
      </c>
      <c r="T879" s="29" t="inlineStr">
        <is>
          <t>UAH</t>
        </is>
      </c>
      <c r="U879" s="39" t="inlineStr">
        <is>
          <t>WATCH</t>
        </is>
      </c>
      <c r="V879" s="40">
        <f>IFERROR(L879/J879,0)</f>
        <v/>
      </c>
      <c r="W879" s="29" t="inlineStr">
        <is>
          <t>Monitor performance and collect more data.</t>
        </is>
      </c>
      <c r="X879" s="29" t="inlineStr">
        <is>
          <t>Cost is below the 250 watch threshold.</t>
        </is>
      </c>
    </row>
    <row r="880">
      <c r="A880" s="29" t="inlineStr">
        <is>
          <t>average_price</t>
        </is>
      </c>
      <c r="B880" s="29" t="inlineStr">
        <is>
          <t>Medium priority</t>
        </is>
      </c>
      <c r="C880" s="29" t="inlineStr">
        <is>
          <t>average_price.csv</t>
        </is>
      </c>
      <c r="D880" s="29" t="inlineStr">
        <is>
          <t>3233875</t>
        </is>
      </c>
      <c r="E880" s="29" t="inlineStr">
        <is>
          <t>Шестерня КПП Polaris Sportsman 600 700 800, Ranger 425 500 700 800, Magnum 330 500</t>
        </is>
      </c>
      <c r="F880" s="35" t="n">
        <v>0</v>
      </c>
      <c r="G880" s="35" t="n">
        <v>0</v>
      </c>
      <c r="H880" s="36" t="n"/>
      <c r="I880" s="37" t="n">
        <v>0</v>
      </c>
      <c r="J880" s="37" t="n">
        <v>0</v>
      </c>
      <c r="K880" s="38" t="n">
        <v>0</v>
      </c>
      <c r="L880" s="37" t="n">
        <v>0</v>
      </c>
      <c r="M880" s="37" t="n">
        <v>0</v>
      </c>
      <c r="N880" s="38" t="n">
        <v>0</v>
      </c>
      <c r="O880" s="37" t="n">
        <v>0</v>
      </c>
      <c r="P880" s="29" t="inlineStr">
        <is>
          <t>http://t1.gstatic.com/shopping?q=tbn:ANd9GcTID5YAm_Kek4wBv8A0fU5qi9S4QebY8F6-Sps-HJjTRaTv_9dXI5kntJfYttp8zyqHniZ2usgU</t>
        </is>
      </c>
      <c r="Q880" s="29" t="inlineStr">
        <is>
          <t>Відповідає вимогам</t>
        </is>
      </c>
      <c r="R880" s="29" t="n"/>
      <c r="S880" s="29" t="inlineStr">
        <is>
          <t>грн10 511,00</t>
        </is>
      </c>
      <c r="T880" s="29" t="inlineStr">
        <is>
          <t>UAH</t>
        </is>
      </c>
      <c r="U880" s="39" t="inlineStr">
        <is>
          <t>WATCH</t>
        </is>
      </c>
      <c r="V880" s="40">
        <f>IFERROR(L880/J880,0)</f>
        <v/>
      </c>
      <c r="W880" s="29" t="inlineStr">
        <is>
          <t>Monitor performance and collect more data.</t>
        </is>
      </c>
      <c r="X880" s="29" t="inlineStr">
        <is>
          <t>Cost is below the 250 watch threshold.</t>
        </is>
      </c>
    </row>
    <row r="881">
      <c r="A881" s="29" t="inlineStr">
        <is>
          <t>average_price</t>
        </is>
      </c>
      <c r="B881" s="29" t="inlineStr">
        <is>
          <t>Medium priority</t>
        </is>
      </c>
      <c r="C881" s="29" t="inlineStr">
        <is>
          <t>average_price.csv</t>
        </is>
      </c>
      <c r="D881" s="29" t="inlineStr">
        <is>
          <t>715007751</t>
        </is>
      </c>
      <c r="E881" s="29" t="inlineStr">
        <is>
          <t>Кріплення відвалу BRP Can-Am ProMount</t>
        </is>
      </c>
      <c r="F881" s="35" t="n">
        <v>0</v>
      </c>
      <c r="G881" s="35" t="n">
        <v>0</v>
      </c>
      <c r="H881" s="36" t="n"/>
      <c r="I881" s="37" t="n">
        <v>0</v>
      </c>
      <c r="J881" s="37" t="n">
        <v>0</v>
      </c>
      <c r="K881" s="38" t="n">
        <v>0</v>
      </c>
      <c r="L881" s="37" t="n">
        <v>0</v>
      </c>
      <c r="M881" s="37" t="n">
        <v>0</v>
      </c>
      <c r="N881" s="38" t="n">
        <v>0</v>
      </c>
      <c r="O881" s="37" t="n">
        <v>0</v>
      </c>
      <c r="P881" s="29" t="inlineStr">
        <is>
          <t>http://t0.gstatic.com/shopping?q=tbn:ANd9GcSJ2gpUVBuBvsf6kmaq7pPVg96L1Pc8kfWRCLABhM5CTLeeaLA3ocG1-pQ9xpDw9FXSts9HwdY</t>
        </is>
      </c>
      <c r="Q881" s="29" t="inlineStr">
        <is>
          <t>Відповідає вимогам</t>
        </is>
      </c>
      <c r="R881" s="29" t="n"/>
      <c r="S881" s="29" t="inlineStr">
        <is>
          <t>грн10 784,00</t>
        </is>
      </c>
      <c r="T881" s="29" t="inlineStr">
        <is>
          <t>UAH</t>
        </is>
      </c>
      <c r="U881" s="39" t="inlineStr">
        <is>
          <t>WATCH</t>
        </is>
      </c>
      <c r="V881" s="40">
        <f>IFERROR(L881/J881,0)</f>
        <v/>
      </c>
      <c r="W881" s="29" t="inlineStr">
        <is>
          <t>Monitor performance and collect more data.</t>
        </is>
      </c>
      <c r="X881" s="29" t="inlineStr">
        <is>
          <t>Cost is below the 250 watch threshold.</t>
        </is>
      </c>
    </row>
    <row r="882">
      <c r="A882" s="29" t="inlineStr">
        <is>
          <t>average_price</t>
        </is>
      </c>
      <c r="B882" s="29" t="inlineStr">
        <is>
          <t>Medium priority</t>
        </is>
      </c>
      <c r="C882" s="29" t="inlineStr">
        <is>
          <t>average_price.csv</t>
        </is>
      </c>
      <c r="D882" s="29" t="inlineStr">
        <is>
          <t>51250-hp0-b00</t>
        </is>
      </c>
      <c r="E882" s="29" t="inlineStr">
        <is>
          <t>Поворотний кулак лівий Honda TRX 500 Foreman (05-11), 500 Rubicon (05-14), 680 Rincon (06+), 700 Rubicon (24+)</t>
        </is>
      </c>
      <c r="F882" s="35" t="n">
        <v>0</v>
      </c>
      <c r="G882" s="35" t="n">
        <v>0</v>
      </c>
      <c r="H882" s="36" t="n"/>
      <c r="I882" s="37" t="n">
        <v>0</v>
      </c>
      <c r="J882" s="37" t="n">
        <v>0</v>
      </c>
      <c r="K882" s="38" t="n">
        <v>0</v>
      </c>
      <c r="L882" s="37" t="n">
        <v>0</v>
      </c>
      <c r="M882" s="37" t="n">
        <v>0</v>
      </c>
      <c r="N882" s="38" t="n">
        <v>0</v>
      </c>
      <c r="O882" s="37" t="n">
        <v>0</v>
      </c>
      <c r="P882" s="29" t="inlineStr">
        <is>
          <t>http://t0.gstatic.com/shopping?q=tbn:ANd9GcThGbOXbL9lW4g5FnmAbrj86LLEw3GhogJmo9fQulkYzGpXOX2WjlTQN8myszs-_g8zshMtzZc</t>
        </is>
      </c>
      <c r="Q882" s="29" t="inlineStr">
        <is>
          <t>Відповідає вимогам</t>
        </is>
      </c>
      <c r="R882" s="29" t="n"/>
      <c r="S882" s="29" t="inlineStr">
        <is>
          <t>грн19 338,00</t>
        </is>
      </c>
      <c r="T882" s="29" t="inlineStr">
        <is>
          <t>UAH</t>
        </is>
      </c>
      <c r="U882" s="39" t="inlineStr">
        <is>
          <t>WATCH</t>
        </is>
      </c>
      <c r="V882" s="40">
        <f>IFERROR(L882/J882,0)</f>
        <v/>
      </c>
      <c r="W882" s="29" t="inlineStr">
        <is>
          <t>Monitor performance and collect more data.</t>
        </is>
      </c>
      <c r="X882" s="29" t="inlineStr">
        <is>
          <t>Cost is below the 250 watch threshold.</t>
        </is>
      </c>
    </row>
    <row r="883">
      <c r="A883" s="29" t="inlineStr">
        <is>
          <t>average_price</t>
        </is>
      </c>
      <c r="B883" s="29" t="inlineStr">
        <is>
          <t>Medium priority</t>
        </is>
      </c>
      <c r="C883" s="29" t="inlineStr">
        <is>
          <t>average_price.csv</t>
        </is>
      </c>
      <c r="D883" s="29" t="inlineStr">
        <is>
          <t>24921-09f70</t>
        </is>
      </c>
      <c r="E883" s="29" t="inlineStr">
        <is>
          <t>Шестерня КПП Suzuki Vinson Eiger Quadmaster 500</t>
        </is>
      </c>
      <c r="F883" s="35" t="n">
        <v>0</v>
      </c>
      <c r="G883" s="35" t="n">
        <v>0</v>
      </c>
      <c r="H883" s="36" t="n"/>
      <c r="I883" s="37" t="n">
        <v>0</v>
      </c>
      <c r="J883" s="37" t="n">
        <v>0</v>
      </c>
      <c r="K883" s="38" t="n">
        <v>0</v>
      </c>
      <c r="L883" s="37" t="n">
        <v>0</v>
      </c>
      <c r="M883" s="37" t="n">
        <v>0</v>
      </c>
      <c r="N883" s="38" t="n">
        <v>0</v>
      </c>
      <c r="O883" s="37" t="n">
        <v>0</v>
      </c>
      <c r="P883" s="29" t="inlineStr">
        <is>
          <t>http://t0.gstatic.com/shopping?q=tbn:ANd9GcQxM94G7aEgjEsivpPEReLn8to7ZZpYVG_Y3PpRxvmvBHzkqIT0qWY8KfJ02djNhJR4BougcXTT</t>
        </is>
      </c>
      <c r="Q883" s="29" t="inlineStr">
        <is>
          <t>Відповідає вимогам</t>
        </is>
      </c>
      <c r="R883" s="29" t="n"/>
      <c r="S883" s="29" t="inlineStr">
        <is>
          <t>грн18 837,00</t>
        </is>
      </c>
      <c r="T883" s="29" t="inlineStr">
        <is>
          <t>UAH</t>
        </is>
      </c>
      <c r="U883" s="39" t="inlineStr">
        <is>
          <t>WATCH</t>
        </is>
      </c>
      <c r="V883" s="40">
        <f>IFERROR(L883/J883,0)</f>
        <v/>
      </c>
      <c r="W883" s="29" t="inlineStr">
        <is>
          <t>Monitor performance and collect more data.</t>
        </is>
      </c>
      <c r="X883" s="29" t="inlineStr">
        <is>
          <t>Cost is below the 250 watch threshold.</t>
        </is>
      </c>
    </row>
    <row r="884">
      <c r="A884" s="29" t="inlineStr">
        <is>
          <t>average_price</t>
        </is>
      </c>
      <c r="B884" s="29" t="inlineStr">
        <is>
          <t>Medium priority</t>
        </is>
      </c>
      <c r="C884" s="29" t="inlineStr">
        <is>
          <t>average_price.csv</t>
        </is>
      </c>
      <c r="D884" s="29" t="inlineStr">
        <is>
          <t>19010-hn2-a21</t>
        </is>
      </c>
      <c r="E884" s="29" t="inlineStr">
        <is>
          <t>Радіатор Honda TRX 500 Rubicon 2005-2014</t>
        </is>
      </c>
      <c r="F884" s="35" t="n">
        <v>0</v>
      </c>
      <c r="G884" s="35" t="n">
        <v>0</v>
      </c>
      <c r="H884" s="36" t="n"/>
      <c r="I884" s="37" t="n">
        <v>0</v>
      </c>
      <c r="J884" s="37" t="n">
        <v>0</v>
      </c>
      <c r="K884" s="38" t="n">
        <v>0</v>
      </c>
      <c r="L884" s="37" t="n">
        <v>0</v>
      </c>
      <c r="M884" s="37" t="n">
        <v>0</v>
      </c>
      <c r="N884" s="38" t="n">
        <v>0</v>
      </c>
      <c r="O884" s="37" t="n">
        <v>0</v>
      </c>
      <c r="P884" s="29" t="inlineStr">
        <is>
          <t>http://t2.gstatic.com/shopping?q=tbn:ANd9GcRA_80uDr8aHy2uKq5mZW3hKYTchr1Q6UnRZUHJc7UrhEnSSzL9ihOctz607-RkFk3Rzxk-sBE</t>
        </is>
      </c>
      <c r="Q884" s="29" t="inlineStr">
        <is>
          <t>Відповідає вимогам</t>
        </is>
      </c>
      <c r="R884" s="29" t="n"/>
      <c r="S884" s="29" t="inlineStr">
        <is>
          <t>грн17 563,00</t>
        </is>
      </c>
      <c r="T884" s="29" t="inlineStr">
        <is>
          <t>UAH</t>
        </is>
      </c>
      <c r="U884" s="39" t="inlineStr">
        <is>
          <t>WATCH</t>
        </is>
      </c>
      <c r="V884" s="40">
        <f>IFERROR(L884/J884,0)</f>
        <v/>
      </c>
      <c r="W884" s="29" t="inlineStr">
        <is>
          <t>Monitor performance and collect more data.</t>
        </is>
      </c>
      <c r="X884" s="29" t="inlineStr">
        <is>
          <t>Cost is below the 250 watch threshold.</t>
        </is>
      </c>
    </row>
    <row r="885">
      <c r="A885" s="29" t="inlineStr">
        <is>
          <t>average_price</t>
        </is>
      </c>
      <c r="B885" s="29" t="inlineStr">
        <is>
          <t>Medium priority</t>
        </is>
      </c>
      <c r="C885" s="29" t="inlineStr">
        <is>
          <t>average_price.csv</t>
        </is>
      </c>
      <c r="D885" s="29" t="inlineStr">
        <is>
          <t>ab8-po-8-335</t>
        </is>
      </c>
      <c r="E885" s="29" t="inlineStr">
        <is>
          <t>Посилена піввісь передня Polaris RZR XP 1000 2014-2019</t>
        </is>
      </c>
      <c r="F885" s="35" t="n">
        <v>0</v>
      </c>
      <c r="G885" s="35" t="n">
        <v>0</v>
      </c>
      <c r="H885" s="36" t="n"/>
      <c r="I885" s="37" t="n">
        <v>0</v>
      </c>
      <c r="J885" s="37" t="n">
        <v>0</v>
      </c>
      <c r="K885" s="38" t="n">
        <v>0</v>
      </c>
      <c r="L885" s="37" t="n">
        <v>0</v>
      </c>
      <c r="M885" s="37" t="n">
        <v>0</v>
      </c>
      <c r="N885" s="38" t="n">
        <v>0</v>
      </c>
      <c r="O885" s="37" t="n">
        <v>0</v>
      </c>
      <c r="P885" s="29" t="inlineStr">
        <is>
          <t>http://t1.gstatic.com/shopping?q=tbn:ANd9GcT2s17r1S9XqL3kpzl3nDxsxO1S5ig8s86DDKADmxZbEI6E7Slnq5UlCfcHJMInRYFRnlMXEvWl</t>
        </is>
      </c>
      <c r="Q885" s="29" t="inlineStr">
        <is>
          <t>Відповідає вимогам</t>
        </is>
      </c>
      <c r="R885" s="29" t="n"/>
      <c r="S885" s="29" t="inlineStr">
        <is>
          <t>грн11 694,00</t>
        </is>
      </c>
      <c r="T885" s="29" t="inlineStr">
        <is>
          <t>UAH</t>
        </is>
      </c>
      <c r="U885" s="39" t="inlineStr">
        <is>
          <t>WATCH</t>
        </is>
      </c>
      <c r="V885" s="40">
        <f>IFERROR(L885/J885,0)</f>
        <v/>
      </c>
      <c r="W885" s="29" t="inlineStr">
        <is>
          <t>Monitor performance and collect more data.</t>
        </is>
      </c>
      <c r="X885" s="29" t="inlineStr">
        <is>
          <t>Cost is below the 250 watch threshold.</t>
        </is>
      </c>
    </row>
    <row r="886">
      <c r="A886" s="29" t="inlineStr">
        <is>
          <t>average_price</t>
        </is>
      </c>
      <c r="B886" s="29" t="inlineStr">
        <is>
          <t>Medium priority</t>
        </is>
      </c>
      <c r="C886" s="29" t="inlineStr">
        <is>
          <t>average_price.csv</t>
        </is>
      </c>
      <c r="D886" s="29" t="inlineStr">
        <is>
          <t>13420-hp5-600</t>
        </is>
      </c>
      <c r="E886" s="29" t="inlineStr">
        <is>
          <t>Балансувальний вал колінвала Honda TRX 420 Rancher (14+), 500 Foreman (14-19), 520 Foreman (20+), SXS 500 Pioneer (15-22)</t>
        </is>
      </c>
      <c r="F886" s="35" t="n">
        <v>0</v>
      </c>
      <c r="G886" s="35" t="n">
        <v>0</v>
      </c>
      <c r="H886" s="36" t="n"/>
      <c r="I886" s="37" t="n">
        <v>0</v>
      </c>
      <c r="J886" s="37" t="n">
        <v>0</v>
      </c>
      <c r="K886" s="38" t="n">
        <v>0</v>
      </c>
      <c r="L886" s="37" t="n">
        <v>0</v>
      </c>
      <c r="M886" s="37" t="n">
        <v>0</v>
      </c>
      <c r="N886" s="38" t="n">
        <v>0</v>
      </c>
      <c r="O886" s="37" t="n">
        <v>0</v>
      </c>
      <c r="P886" s="29" t="inlineStr">
        <is>
          <t>http://t0.gstatic.com/shopping?q=tbn:ANd9GcQnbp_mB69q6COYNBumy7qjK5vTuju8GDXviMwTrEv3AX8k6IxZmiu-DrxwEphGclkKuCgj_dU1</t>
        </is>
      </c>
      <c r="Q886" s="29" t="inlineStr">
        <is>
          <t>Відповідає вимогам</t>
        </is>
      </c>
      <c r="R886" s="29" t="n"/>
      <c r="S886" s="29" t="inlineStr">
        <is>
          <t>грн15 698,00</t>
        </is>
      </c>
      <c r="T886" s="29" t="inlineStr">
        <is>
          <t>UAH</t>
        </is>
      </c>
      <c r="U886" s="39" t="inlineStr">
        <is>
          <t>WATCH</t>
        </is>
      </c>
      <c r="V886" s="40">
        <f>IFERROR(L886/J886,0)</f>
        <v/>
      </c>
      <c r="W886" s="29" t="inlineStr">
        <is>
          <t>Monitor performance and collect more data.</t>
        </is>
      </c>
      <c r="X886" s="29" t="inlineStr">
        <is>
          <t>Cost is below the 250 watch threshold.</t>
        </is>
      </c>
    </row>
    <row r="887">
      <c r="A887" s="29" t="inlineStr">
        <is>
          <t>average_price</t>
        </is>
      </c>
      <c r="B887" s="29" t="inlineStr">
        <is>
          <t>Medium priority</t>
        </is>
      </c>
      <c r="C887" s="29" t="inlineStr">
        <is>
          <t>average_price.csv</t>
        </is>
      </c>
      <c r="D887" s="29" t="inlineStr">
        <is>
          <t>706002415</t>
        </is>
      </c>
      <c r="E887" s="29" t="inlineStr">
        <is>
          <t>Ричаг задній правий BRP Can-Am Outlander Renegade G2 G2S 2017-2018</t>
        </is>
      </c>
      <c r="F887" s="35" t="n">
        <v>0</v>
      </c>
      <c r="G887" s="35" t="n">
        <v>0</v>
      </c>
      <c r="H887" s="36" t="n"/>
      <c r="I887" s="37" t="n">
        <v>0</v>
      </c>
      <c r="J887" s="37" t="n">
        <v>0</v>
      </c>
      <c r="K887" s="38" t="n">
        <v>0</v>
      </c>
      <c r="L887" s="37" t="n">
        <v>0</v>
      </c>
      <c r="M887" s="37" t="n">
        <v>0</v>
      </c>
      <c r="N887" s="38" t="n">
        <v>0</v>
      </c>
      <c r="O887" s="37" t="n">
        <v>0</v>
      </c>
      <c r="P887" s="29" t="inlineStr">
        <is>
          <t>http://t0.gstatic.com/shopping?q=tbn:ANd9GcSdNhPqjVvrkK27TvHymCo9YsyW2OsNzDWW-a63pQYAWUgX04Qn3SMlAViWyMRhUy2VsGtKtLwu</t>
        </is>
      </c>
      <c r="Q887" s="29" t="inlineStr">
        <is>
          <t>Відповідає вимогам</t>
        </is>
      </c>
      <c r="R887" s="29" t="n"/>
      <c r="S887" s="29" t="inlineStr">
        <is>
          <t>грн16 426,00</t>
        </is>
      </c>
      <c r="T887" s="29" t="inlineStr">
        <is>
          <t>UAH</t>
        </is>
      </c>
      <c r="U887" s="39" t="inlineStr">
        <is>
          <t>WATCH</t>
        </is>
      </c>
      <c r="V887" s="40">
        <f>IFERROR(L887/J887,0)</f>
        <v/>
      </c>
      <c r="W887" s="29" t="inlineStr">
        <is>
          <t>Monitor performance and collect more data.</t>
        </is>
      </c>
      <c r="X887" s="29" t="inlineStr">
        <is>
          <t>Cost is below the 250 watch threshold.</t>
        </is>
      </c>
    </row>
    <row r="888">
      <c r="A888" s="29" t="inlineStr">
        <is>
          <t>average_price</t>
        </is>
      </c>
      <c r="B888" s="29" t="inlineStr">
        <is>
          <t>Medium priority</t>
        </is>
      </c>
      <c r="C888" s="29" t="inlineStr">
        <is>
          <t>average_price.csv</t>
        </is>
      </c>
      <c r="D888" s="29" t="inlineStr">
        <is>
          <t>ab8-po-8-377</t>
        </is>
      </c>
      <c r="E888" s="29" t="inlineStr">
        <is>
          <t>Посилена піввісь задня Polaris Sportsman 325 450 570, Hawkeye 325</t>
        </is>
      </c>
      <c r="F888" s="35" t="n">
        <v>0</v>
      </c>
      <c r="G888" s="35" t="n">
        <v>0</v>
      </c>
      <c r="H888" s="36" t="n"/>
      <c r="I888" s="37" t="n">
        <v>0</v>
      </c>
      <c r="J888" s="37" t="n">
        <v>0</v>
      </c>
      <c r="K888" s="38" t="n">
        <v>0</v>
      </c>
      <c r="L888" s="37" t="n">
        <v>0</v>
      </c>
      <c r="M888" s="37" t="n">
        <v>0</v>
      </c>
      <c r="N888" s="38" t="n">
        <v>0</v>
      </c>
      <c r="O888" s="37" t="n">
        <v>0</v>
      </c>
      <c r="P888" s="29" t="inlineStr">
        <is>
          <t>http://t3.gstatic.com/shopping?q=tbn:ANd9GcTvV3QJBOjEcDkKSMD9m42EstotUduv_FFHudaUC3S4fylI2a7IAa0UkwmZenrvSc7HoX2v9H0</t>
        </is>
      </c>
      <c r="Q888" s="29" t="inlineStr">
        <is>
          <t>Відповідає вимогам</t>
        </is>
      </c>
      <c r="R888" s="29" t="n"/>
      <c r="S888" s="29" t="inlineStr">
        <is>
          <t>грн11 694,00</t>
        </is>
      </c>
      <c r="T888" s="29" t="inlineStr">
        <is>
          <t>UAH</t>
        </is>
      </c>
      <c r="U888" s="39" t="inlineStr">
        <is>
          <t>WATCH</t>
        </is>
      </c>
      <c r="V888" s="40">
        <f>IFERROR(L888/J888,0)</f>
        <v/>
      </c>
      <c r="W888" s="29" t="inlineStr">
        <is>
          <t>Monitor performance and collect more data.</t>
        </is>
      </c>
      <c r="X888" s="29" t="inlineStr">
        <is>
          <t>Cost is below the 250 watch threshold.</t>
        </is>
      </c>
    </row>
    <row r="889">
      <c r="A889" s="29" t="inlineStr">
        <is>
          <t>average_price</t>
        </is>
      </c>
      <c r="B889" s="29" t="inlineStr">
        <is>
          <t>Medium priority</t>
        </is>
      </c>
      <c r="C889" s="29" t="inlineStr">
        <is>
          <t>average_price.csv</t>
        </is>
      </c>
      <c r="D889" s="29" t="inlineStr">
        <is>
          <t>5km-17611-00-00</t>
        </is>
      </c>
      <c r="E889" s="29" t="inlineStr">
        <is>
          <t>Тарілка ведучого варіатора Yamaha Grizzly Rhino 660</t>
        </is>
      </c>
      <c r="F889" s="35" t="n">
        <v>0</v>
      </c>
      <c r="G889" s="35" t="n">
        <v>0</v>
      </c>
      <c r="H889" s="36" t="n"/>
      <c r="I889" s="37" t="n">
        <v>0</v>
      </c>
      <c r="J889" s="37" t="n">
        <v>0</v>
      </c>
      <c r="K889" s="38" t="n">
        <v>0</v>
      </c>
      <c r="L889" s="37" t="n">
        <v>0</v>
      </c>
      <c r="M889" s="37" t="n">
        <v>0</v>
      </c>
      <c r="N889" s="38" t="n">
        <v>0</v>
      </c>
      <c r="O889" s="37" t="n">
        <v>0</v>
      </c>
      <c r="P889" s="29" t="inlineStr">
        <is>
          <t>http://t2.gstatic.com/shopping?q=tbn:ANd9GcRMDs8uczM7NeW_pCd9PQ-DD8WGZNpz5hSE5HF9fGMJhnuTJY4fwWNbPkWYhA</t>
        </is>
      </c>
      <c r="Q889" s="29" t="inlineStr">
        <is>
          <t>Відповідає вимогам</t>
        </is>
      </c>
      <c r="R889" s="29" t="n"/>
      <c r="S889" s="29" t="inlineStr">
        <is>
          <t>грн12 194,00</t>
        </is>
      </c>
      <c r="T889" s="29" t="inlineStr">
        <is>
          <t>UAH</t>
        </is>
      </c>
      <c r="U889" s="39" t="inlineStr">
        <is>
          <t>WATCH</t>
        </is>
      </c>
      <c r="V889" s="40">
        <f>IFERROR(L889/J889,0)</f>
        <v/>
      </c>
      <c r="W889" s="29" t="inlineStr">
        <is>
          <t>Monitor performance and collect more data.</t>
        </is>
      </c>
      <c r="X889" s="29" t="inlineStr">
        <is>
          <t>Cost is below the 250 watch threshold.</t>
        </is>
      </c>
    </row>
    <row r="890">
      <c r="A890" s="29" t="inlineStr">
        <is>
          <t>average_price</t>
        </is>
      </c>
      <c r="B890" s="29" t="inlineStr">
        <is>
          <t>Medium priority</t>
        </is>
      </c>
      <c r="C890" s="29" t="inlineStr">
        <is>
          <t>average_price.csv</t>
        </is>
      </c>
      <c r="D890" s="29" t="inlineStr">
        <is>
          <t>715001736</t>
        </is>
      </c>
      <c r="E890" s="29" t="inlineStr">
        <is>
          <t>Чохол для BRP Can-Am Outlander G2 Max</t>
        </is>
      </c>
      <c r="F890" s="35" t="n">
        <v>0</v>
      </c>
      <c r="G890" s="35" t="n">
        <v>0</v>
      </c>
      <c r="H890" s="36" t="n"/>
      <c r="I890" s="37" t="n">
        <v>0</v>
      </c>
      <c r="J890" s="37" t="n">
        <v>0</v>
      </c>
      <c r="K890" s="38" t="n">
        <v>0</v>
      </c>
      <c r="L890" s="37" t="n">
        <v>0</v>
      </c>
      <c r="M890" s="37" t="n">
        <v>0</v>
      </c>
      <c r="N890" s="38" t="n">
        <v>0</v>
      </c>
      <c r="O890" s="37" t="n">
        <v>0</v>
      </c>
      <c r="P890" s="29" t="inlineStr">
        <is>
          <t>http://t3.gstatic.com/shopping?q=tbn:ANd9GcSR2FCZV2bKgLgjgIAlIWOsS2cN8l7X3ej40Fhm9QZvGeeGv4xVUj0DKGwnPbK3iBCl7d0rSEnW</t>
        </is>
      </c>
      <c r="Q890" s="29" t="inlineStr">
        <is>
          <t>Відповідає вимогам</t>
        </is>
      </c>
      <c r="R890" s="29" t="n"/>
      <c r="S890" s="29" t="inlineStr">
        <is>
          <t>грн16 926,00</t>
        </is>
      </c>
      <c r="T890" s="29" t="inlineStr">
        <is>
          <t>UAH</t>
        </is>
      </c>
      <c r="U890" s="39" t="inlineStr">
        <is>
          <t>WATCH</t>
        </is>
      </c>
      <c r="V890" s="40">
        <f>IFERROR(L890/J890,0)</f>
        <v/>
      </c>
      <c r="W890" s="29" t="inlineStr">
        <is>
          <t>Monitor performance and collect more data.</t>
        </is>
      </c>
      <c r="X890" s="29" t="inlineStr">
        <is>
          <t>Cost is below the 250 watch threshold.</t>
        </is>
      </c>
    </row>
    <row r="891">
      <c r="A891" s="29" t="inlineStr">
        <is>
          <t>average_price</t>
        </is>
      </c>
      <c r="B891" s="29" t="inlineStr">
        <is>
          <t>Medium priority</t>
        </is>
      </c>
      <c r="C891" s="29" t="inlineStr">
        <is>
          <t>average_price.csv</t>
        </is>
      </c>
      <c r="D891" s="29" t="inlineStr">
        <is>
          <t>705018854</t>
        </is>
      </c>
      <c r="E891" s="29" t="inlineStr">
        <is>
          <t>Панель бокова передня ліва BRP Can-Am Commander 700 1000</t>
        </is>
      </c>
      <c r="F891" s="35" t="n">
        <v>0</v>
      </c>
      <c r="G891" s="35" t="n">
        <v>0</v>
      </c>
      <c r="H891" s="36" t="n"/>
      <c r="I891" s="37" t="n">
        <v>0</v>
      </c>
      <c r="J891" s="37" t="n">
        <v>0</v>
      </c>
      <c r="K891" s="38" t="n">
        <v>0</v>
      </c>
      <c r="L891" s="37" t="n">
        <v>0</v>
      </c>
      <c r="M891" s="37" t="n">
        <v>0</v>
      </c>
      <c r="N891" s="38" t="n">
        <v>0</v>
      </c>
      <c r="O891" s="37" t="n">
        <v>0</v>
      </c>
      <c r="P891" s="29" t="inlineStr">
        <is>
          <t>http://t0.gstatic.com/shopping?q=tbn:ANd9GcQsO4NQOTme7-EM1fpY3j0crfWDnyWtDFnWAA9fyDNVTleUetYCOMAid0TXxSPTIiohPmO2BLk</t>
        </is>
      </c>
      <c r="Q891" s="29" t="inlineStr">
        <is>
          <t>Відповідає вимогам</t>
        </is>
      </c>
      <c r="R891" s="29" t="n"/>
      <c r="S891" s="29" t="inlineStr">
        <is>
          <t>грн11 967,00</t>
        </is>
      </c>
      <c r="T891" s="29" t="inlineStr">
        <is>
          <t>UAH</t>
        </is>
      </c>
      <c r="U891" s="39" t="inlineStr">
        <is>
          <t>WATCH</t>
        </is>
      </c>
      <c r="V891" s="40">
        <f>IFERROR(L891/J891,0)</f>
        <v/>
      </c>
      <c r="W891" s="29" t="inlineStr">
        <is>
          <t>Monitor performance and collect more data.</t>
        </is>
      </c>
      <c r="X891" s="29" t="inlineStr">
        <is>
          <t>Cost is below the 250 watch threshold.</t>
        </is>
      </c>
    </row>
    <row r="892">
      <c r="A892" s="29" t="inlineStr">
        <is>
          <t>average_price</t>
        </is>
      </c>
      <c r="B892" s="29" t="inlineStr">
        <is>
          <t>Medium priority</t>
        </is>
      </c>
      <c r="C892" s="29" t="inlineStr">
        <is>
          <t>average_price.csv</t>
        </is>
      </c>
      <c r="D892" s="29" t="inlineStr">
        <is>
          <t>1333424</t>
        </is>
      </c>
      <c r="E892" s="29" t="inlineStr">
        <is>
          <t>Карданний вал задній Polaris RZR XP 1000 2014+</t>
        </is>
      </c>
      <c r="F892" s="35" t="n">
        <v>0</v>
      </c>
      <c r="G892" s="35" t="n">
        <v>0</v>
      </c>
      <c r="H892" s="36" t="n"/>
      <c r="I892" s="37" t="n">
        <v>0</v>
      </c>
      <c r="J892" s="37" t="n">
        <v>0</v>
      </c>
      <c r="K892" s="38" t="n">
        <v>0</v>
      </c>
      <c r="L892" s="37" t="n">
        <v>0</v>
      </c>
      <c r="M892" s="37" t="n">
        <v>0</v>
      </c>
      <c r="N892" s="38" t="n">
        <v>0</v>
      </c>
      <c r="O892" s="37" t="n">
        <v>0</v>
      </c>
      <c r="P892" s="29" t="inlineStr">
        <is>
          <t>http://t2.gstatic.com/shopping?q=tbn:ANd9GcSaPZ9gsTPa9gPaulD5H5KuY14C_FWI31HKAwDOqI86Y4vQpJD_SGXF3Qoka9uQ3oZMOnqp15A</t>
        </is>
      </c>
      <c r="Q892" s="29" t="inlineStr">
        <is>
          <t>Відповідає вимогам</t>
        </is>
      </c>
      <c r="R892" s="29" t="n"/>
      <c r="S892" s="29" t="inlineStr">
        <is>
          <t>грн17 472,00</t>
        </is>
      </c>
      <c r="T892" s="29" t="inlineStr">
        <is>
          <t>UAH</t>
        </is>
      </c>
      <c r="U892" s="39" t="inlineStr">
        <is>
          <t>WATCH</t>
        </is>
      </c>
      <c r="V892" s="40">
        <f>IFERROR(L892/J892,0)</f>
        <v/>
      </c>
      <c r="W892" s="29" t="inlineStr">
        <is>
          <t>Monitor performance and collect more data.</t>
        </is>
      </c>
      <c r="X892" s="29" t="inlineStr">
        <is>
          <t>Cost is below the 250 watch threshold.</t>
        </is>
      </c>
    </row>
    <row r="893">
      <c r="A893" s="29" t="inlineStr">
        <is>
          <t>average_price</t>
        </is>
      </c>
      <c r="B893" s="29" t="inlineStr">
        <is>
          <t>Medium priority</t>
        </is>
      </c>
      <c r="C893" s="29" t="inlineStr">
        <is>
          <t>average_price.csv</t>
        </is>
      </c>
      <c r="D893" s="29" t="inlineStr">
        <is>
          <t>515177417</t>
        </is>
      </c>
      <c r="E893" s="29" t="inlineStr">
        <is>
          <t>Блок перемикачів на руль лівий BRP Ski-Doo Renegade 600 800 1200, MX Z 600 800 1200, GSX 600 800 1200, Grand Touring 600 900 1200</t>
        </is>
      </c>
      <c r="F893" s="35" t="n">
        <v>0</v>
      </c>
      <c r="G893" s="35" t="n">
        <v>0</v>
      </c>
      <c r="H893" s="36" t="n"/>
      <c r="I893" s="37" t="n">
        <v>0</v>
      </c>
      <c r="J893" s="37" t="n">
        <v>0</v>
      </c>
      <c r="K893" s="38" t="n">
        <v>0</v>
      </c>
      <c r="L893" s="37" t="n">
        <v>0</v>
      </c>
      <c r="M893" s="37" t="n">
        <v>0</v>
      </c>
      <c r="N893" s="38" t="n">
        <v>0</v>
      </c>
      <c r="O893" s="37" t="n">
        <v>0</v>
      </c>
      <c r="P893" s="29" t="inlineStr">
        <is>
          <t>http://t3.gstatic.com/shopping?q=tbn:ANd9GcTM7O0WdxbvcM6gHzDRRhdWpSRySzjj15EuslfUkcNt554dvqY0epjfy0udo2mqBkdwFK3HWeiz</t>
        </is>
      </c>
      <c r="Q893" s="29" t="inlineStr">
        <is>
          <t>Відповідає вимогам</t>
        </is>
      </c>
      <c r="R893" s="29" t="n"/>
      <c r="S893" s="29" t="inlineStr">
        <is>
          <t>грн14 378,00</t>
        </is>
      </c>
      <c r="T893" s="29" t="inlineStr">
        <is>
          <t>UAH</t>
        </is>
      </c>
      <c r="U893" s="39" t="inlineStr">
        <is>
          <t>WATCH</t>
        </is>
      </c>
      <c r="V893" s="40">
        <f>IFERROR(L893/J893,0)</f>
        <v/>
      </c>
      <c r="W893" s="29" t="inlineStr">
        <is>
          <t>Monitor performance and collect more data.</t>
        </is>
      </c>
      <c r="X893" s="29" t="inlineStr">
        <is>
          <t>Cost is below the 250 watch threshold.</t>
        </is>
      </c>
    </row>
    <row r="894">
      <c r="A894" s="29" t="inlineStr">
        <is>
          <t>average_price</t>
        </is>
      </c>
      <c r="B894" s="29" t="inlineStr">
        <is>
          <t>Medium priority</t>
        </is>
      </c>
      <c r="C894" s="29" t="inlineStr">
        <is>
          <t>average_price.csv</t>
        </is>
      </c>
      <c r="D894" s="29" t="inlineStr">
        <is>
          <t>02422</t>
        </is>
      </c>
      <c r="E894" s="29" t="inlineStr">
        <is>
          <t>Карданний вал задній BRP Can-Am Outlander Renegade G2 G2L G2S</t>
        </is>
      </c>
      <c r="F894" s="35" t="n">
        <v>0</v>
      </c>
      <c r="G894" s="35" t="n">
        <v>0</v>
      </c>
      <c r="H894" s="36" t="n"/>
      <c r="I894" s="37" t="n">
        <v>0</v>
      </c>
      <c r="J894" s="37" t="n">
        <v>0</v>
      </c>
      <c r="K894" s="38" t="n">
        <v>0</v>
      </c>
      <c r="L894" s="37" t="n">
        <v>0</v>
      </c>
      <c r="M894" s="37" t="n">
        <v>0</v>
      </c>
      <c r="N894" s="38" t="n">
        <v>0</v>
      </c>
      <c r="O894" s="37" t="n">
        <v>0</v>
      </c>
      <c r="P894" s="29" t="inlineStr">
        <is>
          <t>http://t1.gstatic.com/shopping?q=tbn:ANd9GcQS7KKL3dS7bbn84qgaqmHMGOxfFU_0nc-6pa4oOYxb1Y9ntz_UUA9-847c4ZKGYFp9gaLI7ZLZ</t>
        </is>
      </c>
      <c r="Q894" s="29" t="inlineStr">
        <is>
          <t>Відповідає вимогам</t>
        </is>
      </c>
      <c r="R894" s="29" t="n"/>
      <c r="S894" s="29" t="inlineStr">
        <is>
          <t>грн10 374,00</t>
        </is>
      </c>
      <c r="T894" s="29" t="inlineStr">
        <is>
          <t>UAH</t>
        </is>
      </c>
      <c r="U894" s="39" t="inlineStr">
        <is>
          <t>WATCH</t>
        </is>
      </c>
      <c r="V894" s="40">
        <f>IFERROR(L894/J894,0)</f>
        <v/>
      </c>
      <c r="W894" s="29" t="inlineStr">
        <is>
          <t>Monitor performance and collect more data.</t>
        </is>
      </c>
      <c r="X894" s="29" t="inlineStr">
        <is>
          <t>Cost is below the 250 watch threshold.</t>
        </is>
      </c>
    </row>
    <row r="895">
      <c r="A895" s="29" t="inlineStr">
        <is>
          <t>average_price</t>
        </is>
      </c>
      <c r="B895" s="29" t="inlineStr">
        <is>
          <t>Medium priority</t>
        </is>
      </c>
      <c r="C895" s="29" t="inlineStr">
        <is>
          <t>average_price.csv</t>
        </is>
      </c>
      <c r="D895" s="29" t="inlineStr">
        <is>
          <t>705011317</t>
        </is>
      </c>
      <c r="E895" s="29" t="inlineStr">
        <is>
          <t>Панель передня BRP Can-Am Maverick Trail​ 700 800 1000, Maverick ​Sport 1000</t>
        </is>
      </c>
      <c r="F895" s="35" t="n">
        <v>0</v>
      </c>
      <c r="G895" s="35" t="n">
        <v>0</v>
      </c>
      <c r="H895" s="36" t="n"/>
      <c r="I895" s="37" t="n">
        <v>0</v>
      </c>
      <c r="J895" s="37" t="n">
        <v>0</v>
      </c>
      <c r="K895" s="38" t="n">
        <v>0</v>
      </c>
      <c r="L895" s="37" t="n">
        <v>0</v>
      </c>
      <c r="M895" s="37" t="n">
        <v>0</v>
      </c>
      <c r="N895" s="38" t="n">
        <v>0</v>
      </c>
      <c r="O895" s="37" t="n">
        <v>0</v>
      </c>
      <c r="P895" s="29" t="inlineStr">
        <is>
          <t>http://t0.gstatic.com/shopping?q=tbn:ANd9GcQleWcMxrdGna1TndRs7ZufCYoma_ddrc0U_yMGN-2qavMPZYpCcDHq00UOo0j5KgJHypTfVIk</t>
        </is>
      </c>
      <c r="Q895" s="29" t="inlineStr">
        <is>
          <t>Відповідає вимогам</t>
        </is>
      </c>
      <c r="R895" s="29" t="n"/>
      <c r="S895" s="29" t="inlineStr">
        <is>
          <t>грн14 697,00</t>
        </is>
      </c>
      <c r="T895" s="29" t="inlineStr">
        <is>
          <t>UAH</t>
        </is>
      </c>
      <c r="U895" s="39" t="inlineStr">
        <is>
          <t>WATCH</t>
        </is>
      </c>
      <c r="V895" s="40">
        <f>IFERROR(L895/J895,0)</f>
        <v/>
      </c>
      <c r="W895" s="29" t="inlineStr">
        <is>
          <t>Monitor performance and collect more data.</t>
        </is>
      </c>
      <c r="X895" s="29" t="inlineStr">
        <is>
          <t>Cost is below the 250 watch threshold.</t>
        </is>
      </c>
    </row>
    <row r="896">
      <c r="A896" s="29" t="inlineStr">
        <is>
          <t>average_price</t>
        </is>
      </c>
      <c r="B896" s="29" t="inlineStr">
        <is>
          <t>Medium priority</t>
        </is>
      </c>
      <c r="C896" s="29" t="inlineStr">
        <is>
          <t>average_price.csv</t>
        </is>
      </c>
      <c r="D896" s="29" t="inlineStr">
        <is>
          <t>705402250</t>
        </is>
      </c>
      <c r="E896" s="29" t="inlineStr">
        <is>
          <t>Піввісь передня права BRP Can-Am Outlander G3L</t>
        </is>
      </c>
      <c r="F896" s="35" t="n">
        <v>0</v>
      </c>
      <c r="G896" s="35" t="n">
        <v>0</v>
      </c>
      <c r="H896" s="36" t="n"/>
      <c r="I896" s="37" t="n">
        <v>0</v>
      </c>
      <c r="J896" s="37" t="n">
        <v>0</v>
      </c>
      <c r="K896" s="38" t="n">
        <v>0</v>
      </c>
      <c r="L896" s="37" t="n">
        <v>0</v>
      </c>
      <c r="M896" s="37" t="n">
        <v>0</v>
      </c>
      <c r="N896" s="38" t="n">
        <v>0</v>
      </c>
      <c r="O896" s="37" t="n">
        <v>0</v>
      </c>
      <c r="P896" s="29" t="inlineStr">
        <is>
          <t>http://t2.gstatic.com/shopping?q=tbn:ANd9GcTxF6921X81ENaxkK2-EV7eoRiAR_abp3r62a51yAFX5P0KGLvajXBlBuLbPg</t>
        </is>
      </c>
      <c r="Q896" s="29" t="inlineStr">
        <is>
          <t>Відповідає вимогам</t>
        </is>
      </c>
      <c r="R896" s="29" t="n"/>
      <c r="S896" s="29" t="inlineStr">
        <is>
          <t>грн13 832,00</t>
        </is>
      </c>
      <c r="T896" s="29" t="inlineStr">
        <is>
          <t>UAH</t>
        </is>
      </c>
      <c r="U896" s="39" t="inlineStr">
        <is>
          <t>WATCH</t>
        </is>
      </c>
      <c r="V896" s="40">
        <f>IFERROR(L896/J896,0)</f>
        <v/>
      </c>
      <c r="W896" s="29" t="inlineStr">
        <is>
          <t>Monitor performance and collect more data.</t>
        </is>
      </c>
      <c r="X896" s="29" t="inlineStr">
        <is>
          <t>Cost is below the 250 watch threshold.</t>
        </is>
      </c>
    </row>
    <row r="897">
      <c r="A897" s="29" t="inlineStr">
        <is>
          <t>average_price</t>
        </is>
      </c>
      <c r="B897" s="29" t="inlineStr">
        <is>
          <t>Medium priority</t>
        </is>
      </c>
      <c r="C897" s="29" t="inlineStr">
        <is>
          <t>average_price.csv</t>
        </is>
      </c>
      <c r="D897" s="29" t="inlineStr">
        <is>
          <t>705601496</t>
        </is>
      </c>
      <c r="E897" s="29" t="inlineStr">
        <is>
          <t>Гальмівний шланг з трійником BRP Can-Am Maverick X3</t>
        </is>
      </c>
      <c r="F897" s="35" t="n">
        <v>0</v>
      </c>
      <c r="G897" s="35" t="n">
        <v>0</v>
      </c>
      <c r="H897" s="36" t="n"/>
      <c r="I897" s="37" t="n">
        <v>0</v>
      </c>
      <c r="J897" s="37" t="n">
        <v>0</v>
      </c>
      <c r="K897" s="38" t="n">
        <v>0</v>
      </c>
      <c r="L897" s="37" t="n">
        <v>0</v>
      </c>
      <c r="M897" s="37" t="n">
        <v>0</v>
      </c>
      <c r="N897" s="38" t="n">
        <v>0</v>
      </c>
      <c r="O897" s="37" t="n">
        <v>0</v>
      </c>
      <c r="P897" s="29" t="inlineStr">
        <is>
          <t>http://t1.gstatic.com/shopping?q=tbn:ANd9GcRVRe7Cb2sLdBcPxNJIYkzhy4xLXdbMt9ceY9P5Hmuo-9cvHjFIcxMnu6Jaw1o-V7736YIQzaou</t>
        </is>
      </c>
      <c r="Q897" s="29" t="inlineStr">
        <is>
          <t>Відповідає вимогам</t>
        </is>
      </c>
      <c r="R897" s="29" t="n"/>
      <c r="S897" s="29" t="inlineStr">
        <is>
          <t>грн11 830,00</t>
        </is>
      </c>
      <c r="T897" s="29" t="inlineStr">
        <is>
          <t>UAH</t>
        </is>
      </c>
      <c r="U897" s="39" t="inlineStr">
        <is>
          <t>WATCH</t>
        </is>
      </c>
      <c r="V897" s="40">
        <f>IFERROR(L897/J897,0)</f>
        <v/>
      </c>
      <c r="W897" s="29" t="inlineStr">
        <is>
          <t>Monitor performance and collect more data.</t>
        </is>
      </c>
      <c r="X897" s="29" t="inlineStr">
        <is>
          <t>Cost is below the 250 watch threshold.</t>
        </is>
      </c>
    </row>
    <row r="898">
      <c r="A898" s="29" t="inlineStr">
        <is>
          <t>average_price</t>
        </is>
      </c>
      <c r="B898" s="29" t="inlineStr">
        <is>
          <t>Medium priority</t>
        </is>
      </c>
      <c r="C898" s="29" t="inlineStr">
        <is>
          <t>average_price.csv</t>
        </is>
      </c>
      <c r="D898" s="29" t="inlineStr">
        <is>
          <t>52330-hn8-000</t>
        </is>
      </c>
      <c r="E898" s="29" t="inlineStr">
        <is>
          <t>Ричаг задній нижній лівий Honda TRX 650 680 Rincon</t>
        </is>
      </c>
      <c r="F898" s="35" t="n">
        <v>0</v>
      </c>
      <c r="G898" s="35" t="n">
        <v>0</v>
      </c>
      <c r="H898" s="36" t="n"/>
      <c r="I898" s="37" t="n">
        <v>0</v>
      </c>
      <c r="J898" s="37" t="n">
        <v>0</v>
      </c>
      <c r="K898" s="38" t="n">
        <v>0</v>
      </c>
      <c r="L898" s="37" t="n">
        <v>0</v>
      </c>
      <c r="M898" s="37" t="n">
        <v>0</v>
      </c>
      <c r="N898" s="38" t="n">
        <v>0</v>
      </c>
      <c r="O898" s="37" t="n">
        <v>0</v>
      </c>
      <c r="P898" s="29" t="inlineStr">
        <is>
          <t>http://t2.gstatic.com/shopping?q=tbn:ANd9GcTI2JrY8TTO3XUWEGnl9mSs9g8AorHizZvIoJq421bmocO6_9K9AVvfYUejl6k7_7Rgj28l7Go</t>
        </is>
      </c>
      <c r="Q898" s="29" t="inlineStr">
        <is>
          <t>Відповідає вимогам</t>
        </is>
      </c>
      <c r="R898" s="29" t="n"/>
      <c r="S898" s="29" t="inlineStr">
        <is>
          <t>грн16 653,00</t>
        </is>
      </c>
      <c r="T898" s="29" t="inlineStr">
        <is>
          <t>UAH</t>
        </is>
      </c>
      <c r="U898" s="39" t="inlineStr">
        <is>
          <t>WATCH</t>
        </is>
      </c>
      <c r="V898" s="40">
        <f>IFERROR(L898/J898,0)</f>
        <v/>
      </c>
      <c r="W898" s="29" t="inlineStr">
        <is>
          <t>Monitor performance and collect more data.</t>
        </is>
      </c>
      <c r="X898" s="29" t="inlineStr">
        <is>
          <t>Cost is below the 250 watch threshold.</t>
        </is>
      </c>
    </row>
    <row r="899">
      <c r="A899" s="29" t="inlineStr">
        <is>
          <t>average_price</t>
        </is>
      </c>
      <c r="B899" s="29" t="inlineStr">
        <is>
          <t>Medium priority</t>
        </is>
      </c>
      <c r="C899" s="29" t="inlineStr">
        <is>
          <t>average_price.csv</t>
        </is>
      </c>
      <c r="D899" s="29" t="inlineStr">
        <is>
          <t>40400-hn5-n00</t>
        </is>
      </c>
      <c r="E899" s="29" t="inlineStr">
        <is>
          <t>Карданний вал передній Honda TRX 350 Rancher 2000-2006</t>
        </is>
      </c>
      <c r="F899" s="35" t="n">
        <v>0</v>
      </c>
      <c r="G899" s="35" t="n">
        <v>0</v>
      </c>
      <c r="H899" s="36" t="n"/>
      <c r="I899" s="37" t="n">
        <v>0</v>
      </c>
      <c r="J899" s="37" t="n">
        <v>0</v>
      </c>
      <c r="K899" s="38" t="n">
        <v>0</v>
      </c>
      <c r="L899" s="37" t="n">
        <v>0</v>
      </c>
      <c r="M899" s="37" t="n">
        <v>0</v>
      </c>
      <c r="N899" s="38" t="n">
        <v>0</v>
      </c>
      <c r="O899" s="37" t="n">
        <v>0</v>
      </c>
      <c r="P899" s="29" t="inlineStr">
        <is>
          <t>http://t1.gstatic.com/shopping?q=tbn:ANd9GcTorNvIrrPvznBeV0388VkjDbWnzG494m_q3a03fTLCSujXL-poHrpf9uZQ4GDDNG_S_qeD_Flr</t>
        </is>
      </c>
      <c r="Q899" s="29" t="inlineStr">
        <is>
          <t>Відповідає вимогам</t>
        </is>
      </c>
      <c r="R899" s="29" t="n"/>
      <c r="S899" s="29" t="inlineStr">
        <is>
          <t>грн10 829,00</t>
        </is>
      </c>
      <c r="T899" s="29" t="inlineStr">
        <is>
          <t>UAH</t>
        </is>
      </c>
      <c r="U899" s="39" t="inlineStr">
        <is>
          <t>WATCH</t>
        </is>
      </c>
      <c r="V899" s="40">
        <f>IFERROR(L899/J899,0)</f>
        <v/>
      </c>
      <c r="W899" s="29" t="inlineStr">
        <is>
          <t>Monitor performance and collect more data.</t>
        </is>
      </c>
      <c r="X899" s="29" t="inlineStr">
        <is>
          <t>Cost is below the 250 watch threshold.</t>
        </is>
      </c>
    </row>
    <row r="900">
      <c r="A900" s="29" t="inlineStr">
        <is>
          <t>average_price</t>
        </is>
      </c>
      <c r="B900" s="29" t="inlineStr">
        <is>
          <t>Medium priority</t>
        </is>
      </c>
      <c r="C900" s="29" t="inlineStr">
        <is>
          <t>average_price.csv</t>
        </is>
      </c>
      <c r="D900" s="29" t="inlineStr">
        <is>
          <t>715900820</t>
        </is>
      </c>
      <c r="E900" s="29" t="inlineStr">
        <is>
          <t>Головна пара переднього редуктора BRP Can-Am Outlander G3L, Maverick Trail 700, Commander 700​, Traxter Defender ​HD7</t>
        </is>
      </c>
      <c r="F900" s="35" t="n">
        <v>0</v>
      </c>
      <c r="G900" s="35" t="n">
        <v>0</v>
      </c>
      <c r="H900" s="36" t="n"/>
      <c r="I900" s="37" t="n">
        <v>0</v>
      </c>
      <c r="J900" s="37" t="n">
        <v>0</v>
      </c>
      <c r="K900" s="38" t="n">
        <v>0</v>
      </c>
      <c r="L900" s="37" t="n">
        <v>0</v>
      </c>
      <c r="M900" s="37" t="n">
        <v>0</v>
      </c>
      <c r="N900" s="38" t="n">
        <v>0</v>
      </c>
      <c r="O900" s="37" t="n">
        <v>0</v>
      </c>
      <c r="P900" s="29" t="inlineStr">
        <is>
          <t>http://t2.gstatic.com/shopping?q=tbn:ANd9GcTkSfLc_bEhnLGWwpqiefYAAMyRvA7zuP4bxgO-lPcJPHZhoH0OTuktspU5Kd5w3hKKhyMFt4xm</t>
        </is>
      </c>
      <c r="Q900" s="29" t="inlineStr">
        <is>
          <t>Відповідає вимогам</t>
        </is>
      </c>
      <c r="R900" s="29" t="n"/>
      <c r="S900" s="29" t="inlineStr">
        <is>
          <t>грн21 294,00</t>
        </is>
      </c>
      <c r="T900" s="29" t="inlineStr">
        <is>
          <t>UAH</t>
        </is>
      </c>
      <c r="U900" s="39" t="inlineStr">
        <is>
          <t>WATCH</t>
        </is>
      </c>
      <c r="V900" s="40">
        <f>IFERROR(L900/J900,0)</f>
        <v/>
      </c>
      <c r="W900" s="29" t="inlineStr">
        <is>
          <t>Monitor performance and collect more data.</t>
        </is>
      </c>
      <c r="X900" s="29" t="inlineStr">
        <is>
          <t>Cost is below the 250 watch threshold.</t>
        </is>
      </c>
    </row>
    <row r="901">
      <c r="A901" s="29" t="inlineStr">
        <is>
          <t>average_price</t>
        </is>
      </c>
      <c r="B901" s="29" t="inlineStr">
        <is>
          <t>Medium priority</t>
        </is>
      </c>
      <c r="C901" s="29" t="inlineStr">
        <is>
          <t>average_price.csv</t>
        </is>
      </c>
      <c r="D901" s="29" t="inlineStr">
        <is>
          <t>83650-hp5-600zc</t>
        </is>
      </c>
      <c r="E901" s="29" t="inlineStr">
        <is>
          <t>Панель бокова ліва Honda TRX 420 Rancher 2007-2013 (Red)</t>
        </is>
      </c>
      <c r="F901" s="35" t="n">
        <v>0</v>
      </c>
      <c r="G901" s="35" t="n">
        <v>0</v>
      </c>
      <c r="H901" s="36" t="n"/>
      <c r="I901" s="37" t="n">
        <v>0</v>
      </c>
      <c r="J901" s="37" t="n">
        <v>0</v>
      </c>
      <c r="K901" s="38" t="n">
        <v>0</v>
      </c>
      <c r="L901" s="37" t="n">
        <v>0</v>
      </c>
      <c r="M901" s="37" t="n">
        <v>0</v>
      </c>
      <c r="N901" s="38" t="n">
        <v>0</v>
      </c>
      <c r="O901" s="37" t="n">
        <v>0</v>
      </c>
      <c r="P901" s="29" t="inlineStr">
        <is>
          <t>http://t0.gstatic.com/shopping?q=tbn:ANd9GcSyfr6MwlknIHospw7kU0d476BP4G-UCzvWJ97ByDOvL1bdGF2detF-NkAeJ3qzM_8AJ7VHiQto</t>
        </is>
      </c>
      <c r="Q901" s="29" t="inlineStr">
        <is>
          <t>Відповідає вимогам</t>
        </is>
      </c>
      <c r="R901" s="29" t="n"/>
      <c r="S901" s="29" t="inlineStr">
        <is>
          <t>грн10 693,00</t>
        </is>
      </c>
      <c r="T901" s="29" t="inlineStr">
        <is>
          <t>UAH</t>
        </is>
      </c>
      <c r="U901" s="39" t="inlineStr">
        <is>
          <t>WATCH</t>
        </is>
      </c>
      <c r="V901" s="40">
        <f>IFERROR(L901/J901,0)</f>
        <v/>
      </c>
      <c r="W901" s="29" t="inlineStr">
        <is>
          <t>Monitor performance and collect more data.</t>
        </is>
      </c>
      <c r="X901" s="29" t="inlineStr">
        <is>
          <t>Cost is below the 250 watch threshold.</t>
        </is>
      </c>
    </row>
    <row r="902">
      <c r="A902" s="29" t="inlineStr">
        <is>
          <t>average_price</t>
        </is>
      </c>
      <c r="B902" s="29" t="inlineStr">
        <is>
          <t>Medium priority</t>
        </is>
      </c>
      <c r="C902" s="29" t="inlineStr">
        <is>
          <t>average_price.csv</t>
        </is>
      </c>
      <c r="D902" s="29" t="inlineStr">
        <is>
          <t>3234279</t>
        </is>
      </c>
      <c r="E902" s="29" t="inlineStr">
        <is>
          <t>Шестерня КПП Polaris Sportsman 500 HO 2010-2013 (59T)</t>
        </is>
      </c>
      <c r="F902" s="35" t="n">
        <v>0</v>
      </c>
      <c r="G902" s="35" t="n">
        <v>0</v>
      </c>
      <c r="H902" s="36" t="n"/>
      <c r="I902" s="37" t="n">
        <v>0</v>
      </c>
      <c r="J902" s="37" t="n">
        <v>0</v>
      </c>
      <c r="K902" s="38" t="n">
        <v>0</v>
      </c>
      <c r="L902" s="37" t="n">
        <v>0</v>
      </c>
      <c r="M902" s="37" t="n">
        <v>0</v>
      </c>
      <c r="N902" s="38" t="n">
        <v>0</v>
      </c>
      <c r="O902" s="37" t="n">
        <v>0</v>
      </c>
      <c r="P902" s="29" t="inlineStr">
        <is>
          <t>http://t1.gstatic.com/shopping?q=tbn:ANd9GcSRu-XZrvJip655Blc0cG4sh6B-NAzZiiFVGgrbuLtEbKwoCPIQkTA7EhhOQm0tCROj4Fd2LTD7</t>
        </is>
      </c>
      <c r="Q902" s="29" t="inlineStr">
        <is>
          <t>Відповідає вимогам</t>
        </is>
      </c>
      <c r="R902" s="29" t="n"/>
      <c r="S902" s="29" t="inlineStr">
        <is>
          <t>грн29 894,00</t>
        </is>
      </c>
      <c r="T902" s="29" t="inlineStr">
        <is>
          <t>UAH</t>
        </is>
      </c>
      <c r="U902" s="39" t="inlineStr">
        <is>
          <t>WATCH</t>
        </is>
      </c>
      <c r="V902" s="40">
        <f>IFERROR(L902/J902,0)</f>
        <v/>
      </c>
      <c r="W902" s="29" t="inlineStr">
        <is>
          <t>Monitor performance and collect more data.</t>
        </is>
      </c>
      <c r="X902" s="29" t="inlineStr">
        <is>
          <t>Cost is below the 250 watch threshold.</t>
        </is>
      </c>
    </row>
    <row r="903">
      <c r="A903" s="29" t="inlineStr">
        <is>
          <t>average_price</t>
        </is>
      </c>
      <c r="B903" s="29" t="inlineStr">
        <is>
          <t>Medium priority</t>
        </is>
      </c>
      <c r="C903" s="29" t="inlineStr">
        <is>
          <t>average_price.csv</t>
        </is>
      </c>
      <c r="D903" s="29" t="inlineStr">
        <is>
          <t>710001825</t>
        </is>
      </c>
      <c r="E903" s="29" t="inlineStr">
        <is>
          <t>Датчик пневмопідвіски BRP Can-Am Outlander G1 G2 2010-2019</t>
        </is>
      </c>
      <c r="F903" s="35" t="n">
        <v>0</v>
      </c>
      <c r="G903" s="35" t="n">
        <v>0</v>
      </c>
      <c r="H903" s="36" t="n"/>
      <c r="I903" s="37" t="n">
        <v>0</v>
      </c>
      <c r="J903" s="37" t="n">
        <v>0</v>
      </c>
      <c r="K903" s="38" t="n">
        <v>0</v>
      </c>
      <c r="L903" s="37" t="n">
        <v>0</v>
      </c>
      <c r="M903" s="37" t="n">
        <v>0</v>
      </c>
      <c r="N903" s="38" t="n">
        <v>0</v>
      </c>
      <c r="O903" s="37" t="n">
        <v>0</v>
      </c>
      <c r="P903" s="29" t="inlineStr">
        <is>
          <t>http://t2.gstatic.com/shopping?q=tbn:ANd9GcTTC7a33v72mNNUq6jgUAf578kfUGSAkBq81OkU9vgq95YKhOysgIQjtCHBKh-477-5w8DxhGg</t>
        </is>
      </c>
      <c r="Q903" s="29" t="inlineStr">
        <is>
          <t>Відповідає вимогам</t>
        </is>
      </c>
      <c r="R903" s="29" t="n"/>
      <c r="S903" s="29" t="inlineStr">
        <is>
          <t>грн10 420,00</t>
        </is>
      </c>
      <c r="T903" s="29" t="inlineStr">
        <is>
          <t>UAH</t>
        </is>
      </c>
      <c r="U903" s="39" t="inlineStr">
        <is>
          <t>WATCH</t>
        </is>
      </c>
      <c r="V903" s="40">
        <f>IFERROR(L903/J903,0)</f>
        <v/>
      </c>
      <c r="W903" s="29" t="inlineStr">
        <is>
          <t>Monitor performance and collect more data.</t>
        </is>
      </c>
      <c r="X903" s="29" t="inlineStr">
        <is>
          <t>Cost is below the 250 watch threshold.</t>
        </is>
      </c>
    </row>
    <row r="904">
      <c r="A904" s="29" t="inlineStr">
        <is>
          <t>average_price</t>
        </is>
      </c>
      <c r="B904" s="29" t="inlineStr">
        <is>
          <t>Medium priority</t>
        </is>
      </c>
      <c r="C904" s="29" t="inlineStr">
        <is>
          <t>average_price.csv</t>
        </is>
      </c>
      <c r="D904" s="29" t="inlineStr">
        <is>
          <t>16172-0018</t>
        </is>
      </c>
      <c r="E904" s="29" t="inlineStr">
        <is>
          <t>Актуатор варіатора Kawasaki Brute Force 650 750, Prairie 360​ 650 700</t>
        </is>
      </c>
      <c r="F904" s="35" t="n">
        <v>0</v>
      </c>
      <c r="G904" s="35" t="n">
        <v>0</v>
      </c>
      <c r="H904" s="36" t="n"/>
      <c r="I904" s="37" t="n">
        <v>0</v>
      </c>
      <c r="J904" s="37" t="n">
        <v>0</v>
      </c>
      <c r="K904" s="38" t="n">
        <v>0</v>
      </c>
      <c r="L904" s="37" t="n">
        <v>0</v>
      </c>
      <c r="M904" s="37" t="n">
        <v>0</v>
      </c>
      <c r="N904" s="38" t="n">
        <v>0</v>
      </c>
      <c r="O904" s="37" t="n">
        <v>0</v>
      </c>
      <c r="P904" s="29" t="inlineStr">
        <is>
          <t>http://t0.gstatic.com/shopping?q=tbn:ANd9GcQ3WnEgp3x4tPBpxIRSgyql7PGEfPO_9Mmy8-nrf924mawCYnvL_eN2kg8WuGcUgnzBFG4ic6Oh</t>
        </is>
      </c>
      <c r="Q904" s="29" t="inlineStr">
        <is>
          <t>Відповідає вимогам</t>
        </is>
      </c>
      <c r="R904" s="29" t="n"/>
      <c r="S904" s="29" t="inlineStr">
        <is>
          <t>грн26 208,00</t>
        </is>
      </c>
      <c r="T904" s="29" t="inlineStr">
        <is>
          <t>UAH</t>
        </is>
      </c>
      <c r="U904" s="39" t="inlineStr">
        <is>
          <t>WATCH</t>
        </is>
      </c>
      <c r="V904" s="40">
        <f>IFERROR(L904/J904,0)</f>
        <v/>
      </c>
      <c r="W904" s="29" t="inlineStr">
        <is>
          <t>Monitor performance and collect more data.</t>
        </is>
      </c>
      <c r="X904" s="29" t="inlineStr">
        <is>
          <t>Cost is below the 250 watch threshold.</t>
        </is>
      </c>
    </row>
    <row r="905">
      <c r="A905" s="29" t="inlineStr">
        <is>
          <t>average_price</t>
        </is>
      </c>
      <c r="B905" s="29" t="inlineStr">
        <is>
          <t>Medium priority</t>
        </is>
      </c>
      <c r="C905" s="29" t="inlineStr">
        <is>
          <t>average_price.csv</t>
        </is>
      </c>
      <c r="D905" s="29" t="inlineStr">
        <is>
          <t>52200-hr0-f00</t>
        </is>
      </c>
      <c r="E905" s="29" t="inlineStr">
        <is>
          <t>Маятник Honda TRX 500 Foreman 2012-2013</t>
        </is>
      </c>
      <c r="F905" s="35" t="n">
        <v>0</v>
      </c>
      <c r="G905" s="35" t="n">
        <v>0</v>
      </c>
      <c r="H905" s="36" t="n"/>
      <c r="I905" s="37" t="n">
        <v>0</v>
      </c>
      <c r="J905" s="37" t="n">
        <v>0</v>
      </c>
      <c r="K905" s="38" t="n">
        <v>0</v>
      </c>
      <c r="L905" s="37" t="n">
        <v>0</v>
      </c>
      <c r="M905" s="37" t="n">
        <v>0</v>
      </c>
      <c r="N905" s="38" t="n">
        <v>0</v>
      </c>
      <c r="O905" s="37" t="n">
        <v>0</v>
      </c>
      <c r="P905" s="29" t="inlineStr">
        <is>
          <t>http://t3.gstatic.com/shopping?q=tbn:ANd9GcR6RJb7_oHyV4Y_rH3qNe1e7xBvwuapIMmPlBIviqO61l5vgWasn2n97xAke5s9Eu1JAExXdnmf</t>
        </is>
      </c>
      <c r="Q905" s="29" t="inlineStr">
        <is>
          <t>Відповідає вимогам</t>
        </is>
      </c>
      <c r="R905" s="29" t="n"/>
      <c r="S905" s="29" t="inlineStr">
        <is>
          <t>грн11 785,00</t>
        </is>
      </c>
      <c r="T905" s="29" t="inlineStr">
        <is>
          <t>UAH</t>
        </is>
      </c>
      <c r="U905" s="39" t="inlineStr">
        <is>
          <t>WATCH</t>
        </is>
      </c>
      <c r="V905" s="40">
        <f>IFERROR(L905/J905,0)</f>
        <v/>
      </c>
      <c r="W905" s="29" t="inlineStr">
        <is>
          <t>Monitor performance and collect more data.</t>
        </is>
      </c>
      <c r="X905" s="29" t="inlineStr">
        <is>
          <t>Cost is below the 250 watch threshold.</t>
        </is>
      </c>
    </row>
    <row r="906">
      <c r="A906" s="29" t="inlineStr">
        <is>
          <t>average_price</t>
        </is>
      </c>
      <c r="B906" s="29" t="inlineStr">
        <is>
          <t>Medium priority</t>
        </is>
      </c>
      <c r="C906" s="29" t="inlineStr">
        <is>
          <t>average_price.csv</t>
        </is>
      </c>
      <c r="D906" s="29" t="inlineStr">
        <is>
          <t>705502356</t>
        </is>
      </c>
      <c r="E906" s="29" t="inlineStr">
        <is>
          <t>Піввісь задня BRP Can-Am Maverick 1000 2013-2015</t>
        </is>
      </c>
      <c r="F906" s="35" t="n">
        <v>0</v>
      </c>
      <c r="G906" s="35" t="n">
        <v>0</v>
      </c>
      <c r="H906" s="36" t="n"/>
      <c r="I906" s="37" t="n">
        <v>0</v>
      </c>
      <c r="J906" s="37" t="n">
        <v>0</v>
      </c>
      <c r="K906" s="38" t="n">
        <v>0</v>
      </c>
      <c r="L906" s="37" t="n">
        <v>0</v>
      </c>
      <c r="M906" s="37" t="n">
        <v>0</v>
      </c>
      <c r="N906" s="38" t="n">
        <v>0</v>
      </c>
      <c r="O906" s="37" t="n">
        <v>0</v>
      </c>
      <c r="P906" s="29" t="inlineStr">
        <is>
          <t>http://t0.gstatic.com/shopping?q=tbn:ANd9GcSeV6ZA6BPmhyperzUlf4hPBR3M_77QNrMMtsFLjf5OKh2gEiofJFx0NvCaCwhgoaQLOM-wqY0</t>
        </is>
      </c>
      <c r="Q906" s="29" t="inlineStr">
        <is>
          <t>Відповідає вимогам</t>
        </is>
      </c>
      <c r="R906" s="29" t="n"/>
      <c r="S906" s="29" t="inlineStr">
        <is>
          <t>грн13 832,00</t>
        </is>
      </c>
      <c r="T906" s="29" t="inlineStr">
        <is>
          <t>UAH</t>
        </is>
      </c>
      <c r="U906" s="39" t="inlineStr">
        <is>
          <t>WATCH</t>
        </is>
      </c>
      <c r="V906" s="40">
        <f>IFERROR(L906/J906,0)</f>
        <v/>
      </c>
      <c r="W906" s="29" t="inlineStr">
        <is>
          <t>Monitor performance and collect more data.</t>
        </is>
      </c>
      <c r="X906" s="29" t="inlineStr">
        <is>
          <t>Cost is below the 250 watch threshold.</t>
        </is>
      </c>
    </row>
    <row r="907">
      <c r="A907" s="29" t="inlineStr">
        <is>
          <t>average_price</t>
        </is>
      </c>
      <c r="B907" s="29" t="inlineStr">
        <is>
          <t>Medium priority</t>
        </is>
      </c>
      <c r="C907" s="29" t="inlineStr">
        <is>
          <t>average_price.csv</t>
        </is>
      </c>
      <c r="D907" s="29" t="inlineStr">
        <is>
          <t>14100-hn8-b40</t>
        </is>
      </c>
      <c r="E907" s="29" t="inlineStr">
        <is>
          <t>Розподільний вал Honda TRX 680 Rincon 2006+</t>
        </is>
      </c>
      <c r="F907" s="35" t="n">
        <v>0</v>
      </c>
      <c r="G907" s="35" t="n">
        <v>0</v>
      </c>
      <c r="H907" s="36" t="n"/>
      <c r="I907" s="37" t="n">
        <v>0</v>
      </c>
      <c r="J907" s="37" t="n">
        <v>0</v>
      </c>
      <c r="K907" s="38" t="n">
        <v>0</v>
      </c>
      <c r="L907" s="37" t="n">
        <v>0</v>
      </c>
      <c r="M907" s="37" t="n">
        <v>0</v>
      </c>
      <c r="N907" s="38" t="n">
        <v>0</v>
      </c>
      <c r="O907" s="37" t="n">
        <v>0</v>
      </c>
      <c r="P907" s="29" t="inlineStr">
        <is>
          <t>http://t1.gstatic.com/shopping?q=tbn:ANd9GcREXrXVZUre9zwgNugSpBRDYGSheSKLmGE-u_VSYN7pEzcGhu3ckT1KO_RKRIieBeTMiqJvBrU</t>
        </is>
      </c>
      <c r="Q907" s="29" t="inlineStr">
        <is>
          <t>Відповідає вимогам</t>
        </is>
      </c>
      <c r="R907" s="29" t="n"/>
      <c r="S907" s="29" t="inlineStr">
        <is>
          <t>грн18 155,00</t>
        </is>
      </c>
      <c r="T907" s="29" t="inlineStr">
        <is>
          <t>UAH</t>
        </is>
      </c>
      <c r="U907" s="39" t="inlineStr">
        <is>
          <t>WATCH</t>
        </is>
      </c>
      <c r="V907" s="40">
        <f>IFERROR(L907/J907,0)</f>
        <v/>
      </c>
      <c r="W907" s="29" t="inlineStr">
        <is>
          <t>Monitor performance and collect more data.</t>
        </is>
      </c>
      <c r="X907" s="29" t="inlineStr">
        <is>
          <t>Cost is below the 250 watch threshold.</t>
        </is>
      </c>
    </row>
    <row r="908">
      <c r="A908" s="29" t="inlineStr">
        <is>
          <t>average_price</t>
        </is>
      </c>
      <c r="B908" s="29" t="inlineStr">
        <is>
          <t>Medium priority</t>
        </is>
      </c>
      <c r="C908" s="29" t="inlineStr">
        <is>
          <t>average_price.csv</t>
        </is>
      </c>
      <c r="D908" s="29" t="inlineStr">
        <is>
          <t>420248661</t>
        </is>
      </c>
      <c r="E908" s="29" t="inlineStr">
        <is>
          <t>Грузики варіатора BRP Can-Am Maverick X3, Commander 1000, Maverick Sport 1000, Maverick Trail 1000</t>
        </is>
      </c>
      <c r="F908" s="35" t="n">
        <v>0</v>
      </c>
      <c r="G908" s="35" t="n">
        <v>0</v>
      </c>
      <c r="H908" s="36" t="n"/>
      <c r="I908" s="37" t="n">
        <v>0</v>
      </c>
      <c r="J908" s="37" t="n">
        <v>0</v>
      </c>
      <c r="K908" s="38" t="n">
        <v>0</v>
      </c>
      <c r="L908" s="37" t="n">
        <v>0</v>
      </c>
      <c r="M908" s="37" t="n">
        <v>0</v>
      </c>
      <c r="N908" s="38" t="n">
        <v>0</v>
      </c>
      <c r="O908" s="37" t="n">
        <v>0</v>
      </c>
      <c r="P908" s="29" t="inlineStr">
        <is>
          <t>http://t3.gstatic.com/shopping?q=tbn:ANd9GcTgWK8em3recy0eF-PA1npQYHIKW37glSKYmrUCtKkqZzzJCub2KUApdgO4Nmtwet3_yaYfd901</t>
        </is>
      </c>
      <c r="Q908" s="29" t="inlineStr">
        <is>
          <t>Відповідає вимогам</t>
        </is>
      </c>
      <c r="R908" s="29" t="n"/>
      <c r="S908" s="29" t="inlineStr">
        <is>
          <t>грн19 884,00</t>
        </is>
      </c>
      <c r="T908" s="29" t="inlineStr">
        <is>
          <t>UAH</t>
        </is>
      </c>
      <c r="U908" s="39" t="inlineStr">
        <is>
          <t>WATCH</t>
        </is>
      </c>
      <c r="V908" s="40">
        <f>IFERROR(L908/J908,0)</f>
        <v/>
      </c>
      <c r="W908" s="29" t="inlineStr">
        <is>
          <t>Monitor performance and collect more data.</t>
        </is>
      </c>
      <c r="X908" s="29" t="inlineStr">
        <is>
          <t>Cost is below the 250 watch threshold.</t>
        </is>
      </c>
    </row>
    <row r="909">
      <c r="A909" s="29" t="inlineStr">
        <is>
          <t>average_price</t>
        </is>
      </c>
      <c r="B909" s="29" t="inlineStr">
        <is>
          <t>Medium priority</t>
        </is>
      </c>
      <c r="C909" s="29" t="inlineStr">
        <is>
          <t>average_price.csv</t>
        </is>
      </c>
      <c r="D909" s="29" t="inlineStr">
        <is>
          <t>706002414</t>
        </is>
      </c>
      <c r="E909" s="29" t="inlineStr">
        <is>
          <t>Ричаг задній лівий BRP Can-Am Outlander Renegade G2 G2S 2017-2018</t>
        </is>
      </c>
      <c r="F909" s="35" t="n">
        <v>0</v>
      </c>
      <c r="G909" s="35" t="n">
        <v>0</v>
      </c>
      <c r="H909" s="36" t="n"/>
      <c r="I909" s="37" t="n">
        <v>0</v>
      </c>
      <c r="J909" s="37" t="n">
        <v>0</v>
      </c>
      <c r="K909" s="38" t="n">
        <v>0</v>
      </c>
      <c r="L909" s="37" t="n">
        <v>0</v>
      </c>
      <c r="M909" s="37" t="n">
        <v>0</v>
      </c>
      <c r="N909" s="38" t="n">
        <v>0</v>
      </c>
      <c r="O909" s="37" t="n">
        <v>0</v>
      </c>
      <c r="P909" s="29" t="inlineStr">
        <is>
          <t>http://t0.gstatic.com/shopping?q=tbn:ANd9GcTn4svMAjWrJnQ_bh0aRJ_tbuwI8N3WoTNsWW3OQlkFSMoIcQlAVGF3235LW7amSkgxzrHyPvS1</t>
        </is>
      </c>
      <c r="Q909" s="29" t="inlineStr">
        <is>
          <t>Відповідає вимогам</t>
        </is>
      </c>
      <c r="R909" s="29" t="n"/>
      <c r="S909" s="29" t="inlineStr">
        <is>
          <t>грн16 426,00</t>
        </is>
      </c>
      <c r="T909" s="29" t="inlineStr">
        <is>
          <t>UAH</t>
        </is>
      </c>
      <c r="U909" s="39" t="inlineStr">
        <is>
          <t>WATCH</t>
        </is>
      </c>
      <c r="V909" s="40">
        <f>IFERROR(L909/J909,0)</f>
        <v/>
      </c>
      <c r="W909" s="29" t="inlineStr">
        <is>
          <t>Monitor performance and collect more data.</t>
        </is>
      </c>
      <c r="X909" s="29" t="inlineStr">
        <is>
          <t>Cost is below the 250 watch threshold.</t>
        </is>
      </c>
    </row>
    <row r="910">
      <c r="A910" s="29" t="inlineStr">
        <is>
          <t>average_price</t>
        </is>
      </c>
      <c r="B910" s="29" t="inlineStr">
        <is>
          <t>Medium priority</t>
        </is>
      </c>
      <c r="C910" s="29" t="inlineStr">
        <is>
          <t>average_price.csv</t>
        </is>
      </c>
      <c r="D910" s="29" t="inlineStr">
        <is>
          <t>3236042</t>
        </is>
      </c>
      <c r="E910" s="29" t="inlineStr">
        <is>
          <t>Коронка варіатора Polaris RZR XP 1000 (17+), RZR Trail S 1000 (21-22), RZR S 1000 (18-20)</t>
        </is>
      </c>
      <c r="F910" s="35" t="n">
        <v>0</v>
      </c>
      <c r="G910" s="35" t="n">
        <v>0</v>
      </c>
      <c r="H910" s="36" t="n"/>
      <c r="I910" s="37" t="n">
        <v>0</v>
      </c>
      <c r="J910" s="37" t="n">
        <v>0</v>
      </c>
      <c r="K910" s="38" t="n">
        <v>0</v>
      </c>
      <c r="L910" s="37" t="n">
        <v>0</v>
      </c>
      <c r="M910" s="37" t="n">
        <v>0</v>
      </c>
      <c r="N910" s="38" t="n">
        <v>0</v>
      </c>
      <c r="O910" s="37" t="n">
        <v>0</v>
      </c>
      <c r="P910" s="29" t="inlineStr">
        <is>
          <t>http://t3.gstatic.com/shopping?q=tbn:ANd9GcTZ3198ZuNm-kfxfxyAmzN2B70-FQfIZDEPLL1eW2CidQwXavJYa5y2K_vwhQ</t>
        </is>
      </c>
      <c r="Q910" s="29" t="inlineStr">
        <is>
          <t>Відповідає вимогам</t>
        </is>
      </c>
      <c r="R910" s="29" t="n"/>
      <c r="S910" s="29" t="inlineStr">
        <is>
          <t>грн22 432,00</t>
        </is>
      </c>
      <c r="T910" s="29" t="inlineStr">
        <is>
          <t>UAH</t>
        </is>
      </c>
      <c r="U910" s="39" t="inlineStr">
        <is>
          <t>WATCH</t>
        </is>
      </c>
      <c r="V910" s="40">
        <f>IFERROR(L910/J910,0)</f>
        <v/>
      </c>
      <c r="W910" s="29" t="inlineStr">
        <is>
          <t>Monitor performance and collect more data.</t>
        </is>
      </c>
      <c r="X910" s="29" t="inlineStr">
        <is>
          <t>Cost is below the 250 watch threshold.</t>
        </is>
      </c>
    </row>
    <row r="911">
      <c r="A911" s="29" t="inlineStr">
        <is>
          <t>average_price</t>
        </is>
      </c>
      <c r="B911" s="29" t="inlineStr">
        <is>
          <t>Medium priority</t>
        </is>
      </c>
      <c r="C911" s="29" t="inlineStr">
        <is>
          <t>average_price.csv</t>
        </is>
      </c>
      <c r="D911" s="29" t="inlineStr">
        <is>
          <t>1334442</t>
        </is>
      </c>
      <c r="E911" s="29" t="inlineStr">
        <is>
          <t>Карданний вал передній Polaris Sportsman Scrambler 850 1000</t>
        </is>
      </c>
      <c r="F911" s="35" t="n">
        <v>0</v>
      </c>
      <c r="G911" s="35" t="n">
        <v>0</v>
      </c>
      <c r="H911" s="36" t="n"/>
      <c r="I911" s="37" t="n">
        <v>0</v>
      </c>
      <c r="J911" s="37" t="n">
        <v>0</v>
      </c>
      <c r="K911" s="38" t="n">
        <v>0</v>
      </c>
      <c r="L911" s="37" t="n">
        <v>0</v>
      </c>
      <c r="M911" s="37" t="n">
        <v>0</v>
      </c>
      <c r="N911" s="38" t="n">
        <v>0</v>
      </c>
      <c r="O911" s="37" t="n">
        <v>0</v>
      </c>
      <c r="P911" s="29" t="inlineStr">
        <is>
          <t>http://t2.gstatic.com/shopping?q=tbn:ANd9GcROrgeBvXmebev4w1eP5SKlwe56tP0ByxVGQI1L2_bHD62HIkh3LFcp0_rSpxs</t>
        </is>
      </c>
      <c r="Q911" s="29" t="inlineStr">
        <is>
          <t>Відповідає вимогам</t>
        </is>
      </c>
      <c r="R911" s="29" t="n"/>
      <c r="S911" s="29" t="inlineStr">
        <is>
          <t>грн14 697,00</t>
        </is>
      </c>
      <c r="T911" s="29" t="inlineStr">
        <is>
          <t>UAH</t>
        </is>
      </c>
      <c r="U911" s="39" t="inlineStr">
        <is>
          <t>WATCH</t>
        </is>
      </c>
      <c r="V911" s="40">
        <f>IFERROR(L911/J911,0)</f>
        <v/>
      </c>
      <c r="W911" s="29" t="inlineStr">
        <is>
          <t>Monitor performance and collect more data.</t>
        </is>
      </c>
      <c r="X911" s="29" t="inlineStr">
        <is>
          <t>Cost is below the 250 watch threshold.</t>
        </is>
      </c>
    </row>
    <row r="912">
      <c r="A912" s="29" t="inlineStr">
        <is>
          <t>average_price</t>
        </is>
      </c>
      <c r="B912" s="29" t="inlineStr">
        <is>
          <t>Medium priority</t>
        </is>
      </c>
      <c r="C912" s="29" t="inlineStr">
        <is>
          <t>average_price.csv</t>
        </is>
      </c>
      <c r="D912" s="29" t="inlineStr">
        <is>
          <t>2hc-g6126-00-00</t>
        </is>
      </c>
      <c r="E912" s="29" t="inlineStr">
        <is>
          <t>Фланець заднього карданного валу Yamaha YXZ 1000 2016+</t>
        </is>
      </c>
      <c r="F912" s="35" t="n">
        <v>0</v>
      </c>
      <c r="G912" s="35" t="n">
        <v>0</v>
      </c>
      <c r="H912" s="36" t="n"/>
      <c r="I912" s="37" t="n">
        <v>0</v>
      </c>
      <c r="J912" s="37" t="n">
        <v>0</v>
      </c>
      <c r="K912" s="38" t="n">
        <v>0</v>
      </c>
      <c r="L912" s="37" t="n">
        <v>0</v>
      </c>
      <c r="M912" s="37" t="n">
        <v>0</v>
      </c>
      <c r="N912" s="38" t="n">
        <v>0</v>
      </c>
      <c r="O912" s="37" t="n">
        <v>0</v>
      </c>
      <c r="P912" s="29" t="inlineStr">
        <is>
          <t>http://t1.gstatic.com/shopping?q=tbn:ANd9GcSe8-byeA0_caRoiaek2J2kbNukcsuvltkH3aw_kdDKvlV8hIQT09y_lhDUGiemGHSfo7xCPBfg</t>
        </is>
      </c>
      <c r="Q912" s="29" t="inlineStr">
        <is>
          <t>Відповідає вимогам</t>
        </is>
      </c>
      <c r="R912" s="29" t="n"/>
      <c r="S912" s="29" t="inlineStr">
        <is>
          <t>грн11 967,00</t>
        </is>
      </c>
      <c r="T912" s="29" t="inlineStr">
        <is>
          <t>UAH</t>
        </is>
      </c>
      <c r="U912" s="39" t="inlineStr">
        <is>
          <t>WATCH</t>
        </is>
      </c>
      <c r="V912" s="40">
        <f>IFERROR(L912/J912,0)</f>
        <v/>
      </c>
      <c r="W912" s="29" t="inlineStr">
        <is>
          <t>Monitor performance and collect more data.</t>
        </is>
      </c>
      <c r="X912" s="29" t="inlineStr">
        <is>
          <t>Cost is below the 250 watch threshold.</t>
        </is>
      </c>
    </row>
    <row r="913">
      <c r="A913" s="29" t="inlineStr">
        <is>
          <t>average_price</t>
        </is>
      </c>
      <c r="B913" s="29" t="inlineStr">
        <is>
          <t>Medium priority</t>
        </is>
      </c>
      <c r="C913" s="29" t="inlineStr">
        <is>
          <t>average_price.csv</t>
        </is>
      </c>
      <c r="D913" s="29" t="inlineStr">
        <is>
          <t>24911-44d11</t>
        </is>
      </c>
      <c r="E913" s="29" t="inlineStr">
        <is>
          <t>Шестерня КПП Suzuki King Quad Eiger 400, Vinson Quadrunner 500</t>
        </is>
      </c>
      <c r="F913" s="35" t="n">
        <v>0</v>
      </c>
      <c r="G913" s="35" t="n">
        <v>0</v>
      </c>
      <c r="H913" s="36" t="n"/>
      <c r="I913" s="37" t="n">
        <v>0</v>
      </c>
      <c r="J913" s="37" t="n">
        <v>0</v>
      </c>
      <c r="K913" s="38" t="n">
        <v>0</v>
      </c>
      <c r="L913" s="37" t="n">
        <v>0</v>
      </c>
      <c r="M913" s="37" t="n">
        <v>0</v>
      </c>
      <c r="N913" s="38" t="n">
        <v>0</v>
      </c>
      <c r="O913" s="37" t="n">
        <v>0</v>
      </c>
      <c r="P913" s="29" t="inlineStr">
        <is>
          <t>http://t2.gstatic.com/shopping?q=tbn:ANd9GcRK1f1NNgXSt3tKy0NYMUZSblmQCWj6DbY_Hn_S_Os3Vy-_f0f3yIrruBHzkosgxK83OkM0-AIM-A</t>
        </is>
      </c>
      <c r="Q913" s="29" t="inlineStr">
        <is>
          <t>Відповідає вимогам</t>
        </is>
      </c>
      <c r="R913" s="29" t="n"/>
      <c r="S913" s="29" t="inlineStr">
        <is>
          <t>грн14 924,00</t>
        </is>
      </c>
      <c r="T913" s="29" t="inlineStr">
        <is>
          <t>UAH</t>
        </is>
      </c>
      <c r="U913" s="39" t="inlineStr">
        <is>
          <t>WATCH</t>
        </is>
      </c>
      <c r="V913" s="40">
        <f>IFERROR(L913/J913,0)</f>
        <v/>
      </c>
      <c r="W913" s="29" t="inlineStr">
        <is>
          <t>Monitor performance and collect more data.</t>
        </is>
      </c>
      <c r="X913" s="29" t="inlineStr">
        <is>
          <t>Cost is below the 250 watch threshold.</t>
        </is>
      </c>
    </row>
    <row r="914">
      <c r="A914" s="29" t="inlineStr">
        <is>
          <t>average_price</t>
        </is>
      </c>
      <c r="B914" s="29" t="inlineStr">
        <is>
          <t>Medium priority</t>
        </is>
      </c>
      <c r="C914" s="29" t="inlineStr">
        <is>
          <t>average_price.csv</t>
        </is>
      </c>
      <c r="D914" s="29" t="inlineStr">
        <is>
          <t>705403806</t>
        </is>
      </c>
      <c r="E914" s="29" t="inlineStr">
        <is>
          <t>Карданний вал передній BRP Can-Am Outlander G3 G3L 2025+</t>
        </is>
      </c>
      <c r="F914" s="35" t="n">
        <v>0</v>
      </c>
      <c r="G914" s="35" t="n">
        <v>0</v>
      </c>
      <c r="H914" s="36" t="n"/>
      <c r="I914" s="37" t="n">
        <v>0</v>
      </c>
      <c r="J914" s="37" t="n">
        <v>0</v>
      </c>
      <c r="K914" s="38" t="n">
        <v>0</v>
      </c>
      <c r="L914" s="37" t="n">
        <v>0</v>
      </c>
      <c r="M914" s="37" t="n">
        <v>0</v>
      </c>
      <c r="N914" s="38" t="n">
        <v>0</v>
      </c>
      <c r="O914" s="37" t="n">
        <v>0</v>
      </c>
      <c r="P914" s="29" t="inlineStr">
        <is>
          <t>http://t3.gstatic.com/shopping?q=tbn:ANd9GcT5LwdOUCv0dZmaAVCArZk45DASf-vjI5u5ewQ1DtLn7W7R94TlFcoy942azt0nrbI3kqQxnPA</t>
        </is>
      </c>
      <c r="Q914" s="29" t="inlineStr">
        <is>
          <t>Відповідає вимогам</t>
        </is>
      </c>
      <c r="R914" s="29" t="n"/>
      <c r="S914" s="29" t="inlineStr">
        <is>
          <t>грн10 738,00</t>
        </is>
      </c>
      <c r="T914" s="29" t="inlineStr">
        <is>
          <t>UAH</t>
        </is>
      </c>
      <c r="U914" s="39" t="inlineStr">
        <is>
          <t>WATCH</t>
        </is>
      </c>
      <c r="V914" s="40">
        <f>IFERROR(L914/J914,0)</f>
        <v/>
      </c>
      <c r="W914" s="29" t="inlineStr">
        <is>
          <t>Monitor performance and collect more data.</t>
        </is>
      </c>
      <c r="X914" s="29" t="inlineStr">
        <is>
          <t>Cost is below the 250 watch threshold.</t>
        </is>
      </c>
    </row>
    <row r="915">
      <c r="A915" s="29" t="inlineStr">
        <is>
          <t>average_price</t>
        </is>
      </c>
      <c r="B915" s="29" t="inlineStr">
        <is>
          <t>Medium priority</t>
        </is>
      </c>
      <c r="C915" s="29" t="inlineStr">
        <is>
          <t>average_price.csv</t>
        </is>
      </c>
      <c r="D915" s="29" t="inlineStr">
        <is>
          <t>705009253</t>
        </is>
      </c>
      <c r="E915" s="29" t="inlineStr">
        <is>
          <t>Передній підрамник BRP Can-Am Outlander G2</t>
        </is>
      </c>
      <c r="F915" s="35" t="n">
        <v>0</v>
      </c>
      <c r="G915" s="35" t="n">
        <v>0</v>
      </c>
      <c r="H915" s="36" t="n"/>
      <c r="I915" s="37" t="n">
        <v>0</v>
      </c>
      <c r="J915" s="37" t="n">
        <v>0</v>
      </c>
      <c r="K915" s="38" t="n">
        <v>0</v>
      </c>
      <c r="L915" s="37" t="n">
        <v>0</v>
      </c>
      <c r="M915" s="37" t="n">
        <v>0</v>
      </c>
      <c r="N915" s="38" t="n">
        <v>0</v>
      </c>
      <c r="O915" s="37" t="n">
        <v>0</v>
      </c>
      <c r="P915" s="29" t="inlineStr">
        <is>
          <t>http://t2.gstatic.com/shopping?q=tbn:ANd9GcSeFZPAOERJ5ZyZ-Fk8BN8SasoacnuZQq9sKbvw3wp5d-Z5VlXuIJM7f31J0nQtk0Eu8h2RtlE</t>
        </is>
      </c>
      <c r="Q915" s="29" t="inlineStr">
        <is>
          <t>Відповідає вимогам</t>
        </is>
      </c>
      <c r="R915" s="29" t="n"/>
      <c r="S915" s="29" t="inlineStr">
        <is>
          <t>грн18 155,00</t>
        </is>
      </c>
      <c r="T915" s="29" t="inlineStr">
        <is>
          <t>UAH</t>
        </is>
      </c>
      <c r="U915" s="39" t="inlineStr">
        <is>
          <t>WATCH</t>
        </is>
      </c>
      <c r="V915" s="40">
        <f>IFERROR(L915/J915,0)</f>
        <v/>
      </c>
      <c r="W915" s="29" t="inlineStr">
        <is>
          <t>Monitor performance and collect more data.</t>
        </is>
      </c>
      <c r="X915" s="29" t="inlineStr">
        <is>
          <t>Cost is below the 250 watch threshold.</t>
        </is>
      </c>
    </row>
    <row r="916">
      <c r="A916" s="29" t="inlineStr">
        <is>
          <t>average_price</t>
        </is>
      </c>
      <c r="B916" s="29" t="inlineStr">
        <is>
          <t>Medium priority</t>
        </is>
      </c>
      <c r="C916" s="29" t="inlineStr">
        <is>
          <t>average_price.csv</t>
        </is>
      </c>
      <c r="D916" s="29" t="inlineStr">
        <is>
          <t>1913467</t>
        </is>
      </c>
      <c r="E916" s="29" t="inlineStr">
        <is>
          <t>Гальмівний супорт передній лівий Polaris RZR Pro XP 2021+</t>
        </is>
      </c>
      <c r="F916" s="35" t="n">
        <v>0</v>
      </c>
      <c r="G916" s="35" t="n">
        <v>0</v>
      </c>
      <c r="H916" s="36" t="n"/>
      <c r="I916" s="37" t="n">
        <v>0</v>
      </c>
      <c r="J916" s="37" t="n">
        <v>0</v>
      </c>
      <c r="K916" s="38" t="n">
        <v>0</v>
      </c>
      <c r="L916" s="37" t="n">
        <v>0</v>
      </c>
      <c r="M916" s="37" t="n">
        <v>0</v>
      </c>
      <c r="N916" s="38" t="n">
        <v>0</v>
      </c>
      <c r="O916" s="37" t="n">
        <v>0</v>
      </c>
      <c r="P916" s="29" t="inlineStr">
        <is>
          <t>http://t2.gstatic.com/shopping?q=tbn:ANd9GcRRuTxKhU6zSqMrNAlcDQGGXQysgOG4_v-K2DzVDqSdU9Xvxh2DsEDKQSfzpRLWMt8t6jp9Fss4VQ</t>
        </is>
      </c>
      <c r="Q916" s="29" t="inlineStr">
        <is>
          <t>Відповідає вимогам</t>
        </is>
      </c>
      <c r="R916" s="29" t="n"/>
      <c r="S916" s="29" t="inlineStr">
        <is>
          <t>грн21 840,00</t>
        </is>
      </c>
      <c r="T916" s="29" t="inlineStr">
        <is>
          <t>UAH</t>
        </is>
      </c>
      <c r="U916" s="39" t="inlineStr">
        <is>
          <t>WATCH</t>
        </is>
      </c>
      <c r="V916" s="40">
        <f>IFERROR(L916/J916,0)</f>
        <v/>
      </c>
      <c r="W916" s="29" t="inlineStr">
        <is>
          <t>Monitor performance and collect more data.</t>
        </is>
      </c>
      <c r="X916" s="29" t="inlineStr">
        <is>
          <t>Cost is below the 250 watch threshold.</t>
        </is>
      </c>
    </row>
    <row r="917">
      <c r="A917" s="29" t="inlineStr">
        <is>
          <t>average_price</t>
        </is>
      </c>
      <c r="B917" s="29" t="inlineStr">
        <is>
          <t>Medium priority</t>
        </is>
      </c>
      <c r="C917" s="29" t="inlineStr">
        <is>
          <t>average_price.csv</t>
        </is>
      </c>
      <c r="D917" s="29" t="inlineStr">
        <is>
          <t>715010793</t>
        </is>
      </c>
      <c r="E917" s="29" t="inlineStr">
        <is>
          <t>Бампер задній BRP Can-Am Outlander G3 (Liquid Titan)</t>
        </is>
      </c>
      <c r="F917" s="35" t="n">
        <v>0</v>
      </c>
      <c r="G917" s="35" t="n">
        <v>0</v>
      </c>
      <c r="H917" s="36" t="n"/>
      <c r="I917" s="37" t="n">
        <v>0</v>
      </c>
      <c r="J917" s="37" t="n">
        <v>0</v>
      </c>
      <c r="K917" s="38" t="n">
        <v>0</v>
      </c>
      <c r="L917" s="37" t="n">
        <v>0</v>
      </c>
      <c r="M917" s="37" t="n">
        <v>0</v>
      </c>
      <c r="N917" s="38" t="n">
        <v>0</v>
      </c>
      <c r="O917" s="37" t="n">
        <v>0</v>
      </c>
      <c r="P917" s="29" t="inlineStr">
        <is>
          <t>http://t3.gstatic.com/shopping?q=tbn:ANd9GcR-803uFUgjKN80lKaRBMiAJQ9clBCNwcYKAeUYtn4zsAdJkuC3lXWAukY5qZXtpIQ_Ai5eBOQ</t>
        </is>
      </c>
      <c r="Q917" s="29" t="inlineStr">
        <is>
          <t>Відповідає вимогам</t>
        </is>
      </c>
      <c r="R917" s="29" t="n"/>
      <c r="S917" s="29" t="inlineStr">
        <is>
          <t>грн15 880,00</t>
        </is>
      </c>
      <c r="T917" s="29" t="inlineStr">
        <is>
          <t>UAH</t>
        </is>
      </c>
      <c r="U917" s="39" t="inlineStr">
        <is>
          <t>WATCH</t>
        </is>
      </c>
      <c r="V917" s="40">
        <f>IFERROR(L917/J917,0)</f>
        <v/>
      </c>
      <c r="W917" s="29" t="inlineStr">
        <is>
          <t>Monitor performance and collect more data.</t>
        </is>
      </c>
      <c r="X917" s="29" t="inlineStr">
        <is>
          <t>Cost is below the 250 watch threshold.</t>
        </is>
      </c>
    </row>
    <row r="918">
      <c r="A918" s="29" t="inlineStr">
        <is>
          <t>average_price</t>
        </is>
      </c>
      <c r="B918" s="29" t="inlineStr">
        <is>
          <t>Medium priority</t>
        </is>
      </c>
      <c r="C918" s="29" t="inlineStr">
        <is>
          <t>average_price.csv</t>
        </is>
      </c>
      <c r="D918" s="29" t="inlineStr">
        <is>
          <t>715009458</t>
        </is>
      </c>
      <c r="E918" s="29" t="inlineStr">
        <is>
          <t>Вітрове скло BRP Can-Am Outlander G3</t>
        </is>
      </c>
      <c r="F918" s="35" t="n">
        <v>0</v>
      </c>
      <c r="G918" s="35" t="n">
        <v>0</v>
      </c>
      <c r="H918" s="36" t="n"/>
      <c r="I918" s="37" t="n">
        <v>0</v>
      </c>
      <c r="J918" s="37" t="n">
        <v>0</v>
      </c>
      <c r="K918" s="38" t="n">
        <v>0</v>
      </c>
      <c r="L918" s="37" t="n">
        <v>0</v>
      </c>
      <c r="M918" s="37" t="n">
        <v>0</v>
      </c>
      <c r="N918" s="38" t="n">
        <v>0</v>
      </c>
      <c r="O918" s="37" t="n">
        <v>0</v>
      </c>
      <c r="P918" s="29" t="inlineStr">
        <is>
          <t>http://t2.gstatic.com/shopping?q=tbn:ANd9GcR3MlbqK4bjrFOYRex1ClwA7tBnLCCaSFZY-mR91wHer16NzBHkhsEGqAqE_EmQzvq8m0dfT4o</t>
        </is>
      </c>
      <c r="Q918" s="29" t="inlineStr">
        <is>
          <t>Відповідає вимогам</t>
        </is>
      </c>
      <c r="R918" s="29" t="n"/>
      <c r="S918" s="29" t="inlineStr">
        <is>
          <t>грн18 974,00</t>
        </is>
      </c>
      <c r="T918" s="29" t="inlineStr">
        <is>
          <t>UAH</t>
        </is>
      </c>
      <c r="U918" s="39" t="inlineStr">
        <is>
          <t>WATCH</t>
        </is>
      </c>
      <c r="V918" s="40">
        <f>IFERROR(L918/J918,0)</f>
        <v/>
      </c>
      <c r="W918" s="29" t="inlineStr">
        <is>
          <t>Monitor performance and collect more data.</t>
        </is>
      </c>
      <c r="X918" s="29" t="inlineStr">
        <is>
          <t>Cost is below the 250 watch threshold.</t>
        </is>
      </c>
    </row>
    <row r="919">
      <c r="A919" s="29" t="inlineStr">
        <is>
          <t>average_price</t>
        </is>
      </c>
      <c r="B919" s="29" t="inlineStr">
        <is>
          <t>Medium priority</t>
        </is>
      </c>
      <c r="C919" s="29" t="inlineStr">
        <is>
          <t>average_price.csv</t>
        </is>
      </c>
      <c r="D919" s="29" t="inlineStr">
        <is>
          <t>715900614</t>
        </is>
      </c>
      <c r="E919" s="29" t="inlineStr">
        <is>
          <t>Актуатор переднього приводу BRP Can-Am 2007-2018</t>
        </is>
      </c>
      <c r="F919" s="35" t="n">
        <v>0</v>
      </c>
      <c r="G919" s="35" t="n">
        <v>0</v>
      </c>
      <c r="H919" s="36" t="n"/>
      <c r="I919" s="37" t="n">
        <v>0</v>
      </c>
      <c r="J919" s="37" t="n">
        <v>0</v>
      </c>
      <c r="K919" s="38" t="n">
        <v>0</v>
      </c>
      <c r="L919" s="37" t="n">
        <v>0</v>
      </c>
      <c r="M919" s="37" t="n">
        <v>0</v>
      </c>
      <c r="N919" s="38" t="n">
        <v>0</v>
      </c>
      <c r="O919" s="37" t="n">
        <v>0</v>
      </c>
      <c r="P919" s="29" t="inlineStr">
        <is>
          <t>http://t3.gstatic.com/shopping?q=tbn:ANd9GcSmd3CpmFAw8J9KDm54BXJ6uIpn-j-9--wCfevphoDLw6JSGb0MZssseGvxt6EPMlhePEDVYiq0</t>
        </is>
      </c>
      <c r="Q919" s="29" t="inlineStr">
        <is>
          <t>Відповідає вимогам</t>
        </is>
      </c>
      <c r="R919" s="29" t="n"/>
      <c r="S919" s="29" t="inlineStr">
        <is>
          <t>грн15 379,00</t>
        </is>
      </c>
      <c r="T919" s="29" t="inlineStr">
        <is>
          <t>UAH</t>
        </is>
      </c>
      <c r="U919" s="39" t="inlineStr">
        <is>
          <t>WATCH</t>
        </is>
      </c>
      <c r="V919" s="40">
        <f>IFERROR(L919/J919,0)</f>
        <v/>
      </c>
      <c r="W919" s="29" t="inlineStr">
        <is>
          <t>Monitor performance and collect more data.</t>
        </is>
      </c>
      <c r="X919" s="29" t="inlineStr">
        <is>
          <t>Cost is below the 250 watch threshold.</t>
        </is>
      </c>
    </row>
    <row r="920">
      <c r="A920" s="29" t="inlineStr">
        <is>
          <t>average_price</t>
        </is>
      </c>
      <c r="B920" s="29" t="inlineStr">
        <is>
          <t>Medium priority</t>
        </is>
      </c>
      <c r="C920" s="29" t="inlineStr">
        <is>
          <t>average_price.csv</t>
        </is>
      </c>
      <c r="D920" s="29" t="inlineStr">
        <is>
          <t>715009661</t>
        </is>
      </c>
      <c r="E920" s="29" t="inlineStr">
        <is>
          <t>Крило переднє ліве BRP Can-Am Outlander XTP 1000 2024 (Hyper Silver)</t>
        </is>
      </c>
      <c r="F920" s="35" t="n">
        <v>0</v>
      </c>
      <c r="G920" s="35" t="n">
        <v>0</v>
      </c>
      <c r="H920" s="36" t="n"/>
      <c r="I920" s="37" t="n">
        <v>0</v>
      </c>
      <c r="J920" s="37" t="n">
        <v>0</v>
      </c>
      <c r="K920" s="38" t="n">
        <v>0</v>
      </c>
      <c r="L920" s="37" t="n">
        <v>0</v>
      </c>
      <c r="M920" s="37" t="n">
        <v>0</v>
      </c>
      <c r="N920" s="38" t="n">
        <v>0</v>
      </c>
      <c r="O920" s="37" t="n">
        <v>0</v>
      </c>
      <c r="P920" s="29" t="inlineStr">
        <is>
          <t>http://t0.gstatic.com/shopping?q=tbn:ANd9GcQBpd6SaANLz3_OSMS6MBohUDT60aCmvemdT8OZNSU7CHLzFQn4uMK7Zo-Rfji4fmBpp_zdzsw</t>
        </is>
      </c>
      <c r="Q920" s="29" t="inlineStr">
        <is>
          <t>Відповідає вимогам</t>
        </is>
      </c>
      <c r="R920" s="29" t="n"/>
      <c r="S920" s="29" t="inlineStr">
        <is>
          <t>грн22 705,00</t>
        </is>
      </c>
      <c r="T920" s="29" t="inlineStr">
        <is>
          <t>UAH</t>
        </is>
      </c>
      <c r="U920" s="39" t="inlineStr">
        <is>
          <t>WATCH</t>
        </is>
      </c>
      <c r="V920" s="40">
        <f>IFERROR(L920/J920,0)</f>
        <v/>
      </c>
      <c r="W920" s="29" t="inlineStr">
        <is>
          <t>Monitor performance and collect more data.</t>
        </is>
      </c>
      <c r="X920" s="29" t="inlineStr">
        <is>
          <t>Cost is below the 250 watch threshold.</t>
        </is>
      </c>
    </row>
    <row r="921">
      <c r="A921" s="29" t="inlineStr">
        <is>
          <t>average_price</t>
        </is>
      </c>
      <c r="B921" s="29" t="inlineStr">
        <is>
          <t>Medium priority</t>
        </is>
      </c>
      <c r="C921" s="29" t="inlineStr">
        <is>
          <t>average_price.csv</t>
        </is>
      </c>
      <c r="D921" s="29" t="inlineStr">
        <is>
          <t>705403298</t>
        </is>
      </c>
      <c r="E921" s="29" t="inlineStr">
        <is>
          <t>Карданний вал передній BRP Can-Am Maverick X3</t>
        </is>
      </c>
      <c r="F921" s="35" t="n">
        <v>0</v>
      </c>
      <c r="G921" s="35" t="n">
        <v>0</v>
      </c>
      <c r="H921" s="36" t="n"/>
      <c r="I921" s="37" t="n">
        <v>0</v>
      </c>
      <c r="J921" s="37" t="n">
        <v>0</v>
      </c>
      <c r="K921" s="38" t="n">
        <v>0</v>
      </c>
      <c r="L921" s="37" t="n">
        <v>0</v>
      </c>
      <c r="M921" s="37" t="n">
        <v>0</v>
      </c>
      <c r="N921" s="38" t="n">
        <v>0</v>
      </c>
      <c r="O921" s="37" t="n">
        <v>0</v>
      </c>
      <c r="P921" s="29" t="inlineStr">
        <is>
          <t>http://t1.gstatic.com/shopping?q=tbn:ANd9GcS32uuwyWhRx3fk-sndxQxX78R7FBU_0L2M7NpNifKv4MMXDvGDyMjo8AJxRRtWGNiXhtacjrz1</t>
        </is>
      </c>
      <c r="Q921" s="29" t="inlineStr">
        <is>
          <t>Відповідає вимогам</t>
        </is>
      </c>
      <c r="R921" s="29" t="n"/>
      <c r="S921" s="29" t="inlineStr">
        <is>
          <t>грн13 332,00</t>
        </is>
      </c>
      <c r="T921" s="29" t="inlineStr">
        <is>
          <t>UAH</t>
        </is>
      </c>
      <c r="U921" s="39" t="inlineStr">
        <is>
          <t>WATCH</t>
        </is>
      </c>
      <c r="V921" s="40">
        <f>IFERROR(L921/J921,0)</f>
        <v/>
      </c>
      <c r="W921" s="29" t="inlineStr">
        <is>
          <t>Monitor performance and collect more data.</t>
        </is>
      </c>
      <c r="X921" s="29" t="inlineStr">
        <is>
          <t>Cost is below the 250 watch threshold.</t>
        </is>
      </c>
    </row>
    <row r="922">
      <c r="A922" s="29" t="inlineStr">
        <is>
          <t>average_price</t>
        </is>
      </c>
      <c r="B922" s="29" t="inlineStr">
        <is>
          <t>Medium priority</t>
        </is>
      </c>
      <c r="C922" s="29" t="inlineStr">
        <is>
          <t>average_price.csv</t>
        </is>
      </c>
      <c r="D922" s="29" t="inlineStr">
        <is>
          <t>53310-hn8-b40</t>
        </is>
      </c>
      <c r="E922" s="29" t="inlineStr">
        <is>
          <t>Рульова колонка Honda TRX 650 680 Rincon</t>
        </is>
      </c>
      <c r="F922" s="35" t="n">
        <v>0</v>
      </c>
      <c r="G922" s="35" t="n">
        <v>0</v>
      </c>
      <c r="H922" s="36" t="n"/>
      <c r="I922" s="37" t="n">
        <v>0</v>
      </c>
      <c r="J922" s="37" t="n">
        <v>0</v>
      </c>
      <c r="K922" s="38" t="n">
        <v>0</v>
      </c>
      <c r="L922" s="37" t="n">
        <v>0</v>
      </c>
      <c r="M922" s="37" t="n">
        <v>0</v>
      </c>
      <c r="N922" s="38" t="n">
        <v>0</v>
      </c>
      <c r="O922" s="37" t="n">
        <v>0</v>
      </c>
      <c r="P922" s="29" t="inlineStr">
        <is>
          <t>http://t2.gstatic.com/shopping?q=tbn:ANd9GcTHpfVK9DUtUif4arE7yHf4xI5544dAzHyuqcwrCDg1jJvaGEmDcb7eizhmFO1IFkfx1aXUSuc</t>
        </is>
      </c>
      <c r="Q922" s="29" t="inlineStr">
        <is>
          <t>Відповідає вимогам</t>
        </is>
      </c>
      <c r="R922" s="29" t="n"/>
      <c r="S922" s="29" t="inlineStr">
        <is>
          <t>грн13 377,00</t>
        </is>
      </c>
      <c r="T922" s="29" t="inlineStr">
        <is>
          <t>UAH</t>
        </is>
      </c>
      <c r="U922" s="39" t="inlineStr">
        <is>
          <t>WATCH</t>
        </is>
      </c>
      <c r="V922" s="40">
        <f>IFERROR(L922/J922,0)</f>
        <v/>
      </c>
      <c r="W922" s="29" t="inlineStr">
        <is>
          <t>Monitor performance and collect more data.</t>
        </is>
      </c>
      <c r="X922" s="29" t="inlineStr">
        <is>
          <t>Cost is below the 250 watch threshold.</t>
        </is>
      </c>
    </row>
    <row r="923">
      <c r="A923" s="29" t="inlineStr">
        <is>
          <t>average_price</t>
        </is>
      </c>
      <c r="B923" s="29" t="inlineStr">
        <is>
          <t>Medium priority</t>
        </is>
      </c>
      <c r="C923" s="29" t="inlineStr">
        <is>
          <t>average_price.csv</t>
        </is>
      </c>
      <c r="D923" s="29" t="inlineStr">
        <is>
          <t>ab6-ca-8-211</t>
        </is>
      </c>
      <c r="E923" s="29" t="inlineStr">
        <is>
          <t>Піввісь передня права BRP Can-Am Outlander 400 500 650 800, Renegade 500 800</t>
        </is>
      </c>
      <c r="F923" s="35" t="n">
        <v>0</v>
      </c>
      <c r="G923" s="35" t="n">
        <v>0</v>
      </c>
      <c r="H923" s="36" t="n"/>
      <c r="I923" s="37" t="n">
        <v>0</v>
      </c>
      <c r="J923" s="37" t="n">
        <v>0</v>
      </c>
      <c r="K923" s="38" t="n">
        <v>0</v>
      </c>
      <c r="L923" s="37" t="n">
        <v>0</v>
      </c>
      <c r="M923" s="37" t="n">
        <v>0</v>
      </c>
      <c r="N923" s="38" t="n">
        <v>0</v>
      </c>
      <c r="O923" s="37" t="n">
        <v>0</v>
      </c>
      <c r="P923" s="29" t="inlineStr">
        <is>
          <t>http://t2.gstatic.com/shopping?q=tbn:ANd9GcSsyjaduRdV-h0DSfweQlyz4UeWNBJoo4fZ8hFwwx2jamnsxIaB_Syt-bM6GzqHnojjn0hiWX07</t>
        </is>
      </c>
      <c r="Q923" s="29" t="inlineStr">
        <is>
          <t>Відповідає вимогам</t>
        </is>
      </c>
      <c r="R923" s="29" t="n"/>
      <c r="S923" s="29" t="inlineStr">
        <is>
          <t>грн10 329,00</t>
        </is>
      </c>
      <c r="T923" s="29" t="inlineStr">
        <is>
          <t>UAH</t>
        </is>
      </c>
      <c r="U923" s="39" t="inlineStr">
        <is>
          <t>WATCH</t>
        </is>
      </c>
      <c r="V923" s="40">
        <f>IFERROR(L923/J923,0)</f>
        <v/>
      </c>
      <c r="W923" s="29" t="inlineStr">
        <is>
          <t>Monitor performance and collect more data.</t>
        </is>
      </c>
      <c r="X923" s="29" t="inlineStr">
        <is>
          <t>Cost is below the 250 watch threshold.</t>
        </is>
      </c>
    </row>
    <row r="924">
      <c r="A924" s="29" t="inlineStr">
        <is>
          <t>average_price</t>
        </is>
      </c>
      <c r="B924" s="29" t="inlineStr">
        <is>
          <t>Medium priority</t>
        </is>
      </c>
      <c r="C924" s="29" t="inlineStr">
        <is>
          <t>average_price.csv</t>
        </is>
      </c>
      <c r="D924" s="29" t="inlineStr">
        <is>
          <t>705601888</t>
        </is>
      </c>
      <c r="E924" s="29" t="inlineStr">
        <is>
          <t xml:space="preserve">Гальмівний супорт передній правий BRP Can-Am Maverick X3, Maverick Trail 700 800 1000, Maverick Sport 1000, Commander 700 1000, Traxter Defender HD5 </t>
        </is>
      </c>
      <c r="F924" s="35" t="n">
        <v>0</v>
      </c>
      <c r="G924" s="35" t="n">
        <v>0</v>
      </c>
      <c r="H924" s="36" t="n"/>
      <c r="I924" s="37" t="n">
        <v>0</v>
      </c>
      <c r="J924" s="37" t="n">
        <v>0</v>
      </c>
      <c r="K924" s="38" t="n">
        <v>0</v>
      </c>
      <c r="L924" s="37" t="n">
        <v>0</v>
      </c>
      <c r="M924" s="37" t="n">
        <v>0</v>
      </c>
      <c r="N924" s="38" t="n">
        <v>0</v>
      </c>
      <c r="O924" s="37" t="n">
        <v>0</v>
      </c>
      <c r="P924" s="29" t="inlineStr">
        <is>
          <t>http://t2.gstatic.com/shopping?q=tbn:ANd9GcRhng0ay5JxmVp9VeU8HqOE4mkkKusJ9A0-0p92qrkJojYvt5uqHn2XvxbEicCQpcZLAugmygml</t>
        </is>
      </c>
      <c r="Q924" s="29" t="inlineStr">
        <is>
          <t>Відповідає вимогам</t>
        </is>
      </c>
      <c r="R924" s="29" t="n"/>
      <c r="S924" s="29" t="inlineStr">
        <is>
          <t>грн19 884,00</t>
        </is>
      </c>
      <c r="T924" s="29" t="inlineStr">
        <is>
          <t>UAH</t>
        </is>
      </c>
      <c r="U924" s="39" t="inlineStr">
        <is>
          <t>WATCH</t>
        </is>
      </c>
      <c r="V924" s="40">
        <f>IFERROR(L924/J924,0)</f>
        <v/>
      </c>
      <c r="W924" s="29" t="inlineStr">
        <is>
          <t>Monitor performance and collect more data.</t>
        </is>
      </c>
      <c r="X924" s="29" t="inlineStr">
        <is>
          <t>Cost is below the 250 watch threshold.</t>
        </is>
      </c>
    </row>
    <row r="925">
      <c r="A925" s="29" t="inlineStr">
        <is>
          <t>low_price</t>
        </is>
      </c>
      <c r="B925" s="29" t="inlineStr">
        <is>
          <t>Low priority</t>
        </is>
      </c>
      <c r="C925" s="29" t="inlineStr">
        <is>
          <t>low_price.csv</t>
        </is>
      </c>
      <c r="D925" s="29" t="inlineStr">
        <is>
          <t>25-1480</t>
        </is>
      </c>
      <c r="E925" s="29" t="inlineStr">
        <is>
          <t>Ступичний підшипник в задні колеса Honda TRX 650 680 Rincon</t>
        </is>
      </c>
      <c r="F925" s="35" t="n">
        <v>0</v>
      </c>
      <c r="G925" s="35" t="n">
        <v>20</v>
      </c>
      <c r="H925" s="36" t="n">
        <v>0</v>
      </c>
      <c r="I925" s="37" t="n">
        <v>0</v>
      </c>
      <c r="J925" s="37" t="n">
        <v>0</v>
      </c>
      <c r="K925" s="38" t="n">
        <v>0</v>
      </c>
      <c r="L925" s="37" t="n">
        <v>0</v>
      </c>
      <c r="M925" s="37" t="n">
        <v>0</v>
      </c>
      <c r="N925" s="38" t="n">
        <v>0</v>
      </c>
      <c r="O925" s="37" t="n">
        <v>0</v>
      </c>
      <c r="P925" s="29" t="inlineStr">
        <is>
          <t>http://t1.gstatic.com/shopping?q=tbn:ANd9GcTqAPUoKnD_b5SBssDsmSiyxNY4MjN3rFMNFaJXRy87pmGjo4Wt3gCrp672391CgPVSdQiX2aQ</t>
        </is>
      </c>
      <c r="Q925" s="29" t="inlineStr">
        <is>
          <t>Відповідає вимогам</t>
        </is>
      </c>
      <c r="R925" s="29" t="n"/>
      <c r="S925" s="29" t="inlineStr">
        <is>
          <t>грн2 867,00</t>
        </is>
      </c>
      <c r="T925" s="29" t="inlineStr">
        <is>
          <t>UAH</t>
        </is>
      </c>
      <c r="U925" s="39" t="inlineStr">
        <is>
          <t>WATCH</t>
        </is>
      </c>
      <c r="V925" s="40">
        <f>IFERROR(L925/J925,0)</f>
        <v/>
      </c>
      <c r="W925" s="29" t="inlineStr">
        <is>
          <t>Monitor performance and collect more data.</t>
        </is>
      </c>
      <c r="X925" s="29" t="inlineStr">
        <is>
          <t>Cost is below the 120 watch threshold.</t>
        </is>
      </c>
    </row>
    <row r="926">
      <c r="A926" s="29" t="inlineStr">
        <is>
          <t>low_price</t>
        </is>
      </c>
      <c r="B926" s="29" t="inlineStr">
        <is>
          <t>Low priority</t>
        </is>
      </c>
      <c r="C926" s="29" t="inlineStr">
        <is>
          <t>low_price.csv</t>
        </is>
      </c>
      <c r="D926" s="29" t="inlineStr">
        <is>
          <t>02420</t>
        </is>
      </c>
      <c r="E926" s="29" t="inlineStr">
        <is>
          <t>Задні стопи + покажчики повороту BRP Can-Am Maverick X3</t>
        </is>
      </c>
      <c r="F926" s="35" t="n">
        <v>4</v>
      </c>
      <c r="G926" s="35" t="n">
        <v>252</v>
      </c>
      <c r="H926" s="36" t="n">
        <v>1.59</v>
      </c>
      <c r="I926" s="37" t="n">
        <v>7.27</v>
      </c>
      <c r="J926" s="37" t="n">
        <v>29.09</v>
      </c>
      <c r="K926" s="38" t="n">
        <v>2</v>
      </c>
      <c r="L926" s="37" t="n">
        <v>4278</v>
      </c>
      <c r="M926" s="37" t="n">
        <v>14.55</v>
      </c>
      <c r="N926" s="38" t="n">
        <v>2.02</v>
      </c>
      <c r="O926" s="37" t="n">
        <v>4311.82</v>
      </c>
      <c r="P926" s="29" t="inlineStr">
        <is>
          <t>http://t2.gstatic.com/shopping?q=tbn:ANd9GcRvP7FBhM5fyeEZKXe0XWkX1713Un4upqxR8wpk3bqYH2eOLl3xOQHo8x7NwwQI770lgjo2NbVT</t>
        </is>
      </c>
      <c r="Q926" s="29" t="inlineStr">
        <is>
          <t>Відповідає вимогам</t>
        </is>
      </c>
      <c r="R926" s="29" t="n"/>
      <c r="S926" s="29" t="inlineStr">
        <is>
          <t>грн7 053,00</t>
        </is>
      </c>
      <c r="T926" s="29" t="inlineStr">
        <is>
          <t>UAH</t>
        </is>
      </c>
      <c r="U926" s="39" t="inlineStr">
        <is>
          <t>WATCH</t>
        </is>
      </c>
      <c r="V926" s="40">
        <f>IFERROR(L926/J926,0)</f>
        <v/>
      </c>
      <c r="W926" s="29" t="inlineStr">
        <is>
          <t>Monitor performance and collect more data.</t>
        </is>
      </c>
      <c r="X926" s="29" t="inlineStr">
        <is>
          <t>Cost is below the 120 watch threshold.</t>
        </is>
      </c>
    </row>
    <row r="927">
      <c r="A927" s="29" t="inlineStr">
        <is>
          <t>low_price</t>
        </is>
      </c>
      <c r="B927" s="29" t="inlineStr">
        <is>
          <t>Low priority</t>
        </is>
      </c>
      <c r="C927" s="29" t="inlineStr">
        <is>
          <t>low_price.csv</t>
        </is>
      </c>
      <c r="D927" s="29" t="inlineStr">
        <is>
          <t>94591-54034-00</t>
        </is>
      </c>
      <c r="E927" s="29" t="inlineStr">
        <is>
          <t>Ланцюг КПП Yamaha Grizzly 350 660, Bruin Wolverine 350, Rhino 660</t>
        </is>
      </c>
      <c r="F927" s="35" t="n">
        <v>1</v>
      </c>
      <c r="G927" s="35" t="n">
        <v>38</v>
      </c>
      <c r="H927" s="36" t="n">
        <v>2.63</v>
      </c>
      <c r="I927" s="37" t="n">
        <v>3.12</v>
      </c>
      <c r="J927" s="37" t="n">
        <v>3.12</v>
      </c>
      <c r="K927" s="38" t="n">
        <v>0</v>
      </c>
      <c r="L927" s="37" t="n">
        <v>0</v>
      </c>
      <c r="M927" s="37" t="n">
        <v>0</v>
      </c>
      <c r="N927" s="38" t="n">
        <v>0</v>
      </c>
      <c r="O927" s="37" t="n">
        <v>0</v>
      </c>
      <c r="P927" s="29" t="inlineStr">
        <is>
          <t>http://t0.gstatic.com/shopping?q=tbn:ANd9GcQZ1tDfxXZ3ONLkpOdCdVtmWjHJBOh411QKFrN1l5PFpPNvMTjySigRqfKvsqe0Zkdgqk3VWJ8</t>
        </is>
      </c>
      <c r="Q927" s="29" t="inlineStr">
        <is>
          <t>Відповідає вимогам</t>
        </is>
      </c>
      <c r="R927" s="29" t="n"/>
      <c r="S927" s="29" t="inlineStr">
        <is>
          <t>грн2 230,00</t>
        </is>
      </c>
      <c r="T927" s="29" t="inlineStr">
        <is>
          <t>UAH</t>
        </is>
      </c>
      <c r="U927" s="39" t="inlineStr">
        <is>
          <t>WATCH</t>
        </is>
      </c>
      <c r="V927" s="40">
        <f>IFERROR(L927/J927,0)</f>
        <v/>
      </c>
      <c r="W927" s="29" t="inlineStr">
        <is>
          <t>Monitor performance and collect more data.</t>
        </is>
      </c>
      <c r="X927" s="29" t="inlineStr">
        <is>
          <t>Cost is below the 120 watch threshold.</t>
        </is>
      </c>
    </row>
    <row r="928">
      <c r="A928" s="29" t="inlineStr">
        <is>
          <t>low_price</t>
        </is>
      </c>
      <c r="B928" s="29" t="inlineStr">
        <is>
          <t>Low priority</t>
        </is>
      </c>
      <c r="C928" s="29" t="inlineStr">
        <is>
          <t>low_price.csv</t>
        </is>
      </c>
      <c r="D928" s="29" t="inlineStr">
        <is>
          <t>2884304</t>
        </is>
      </c>
      <c r="E928" s="29" t="inlineStr">
        <is>
          <t>Сумки на двері Polaris RZR Turbo R, RZR Pro XP, RZR Pro R</t>
        </is>
      </c>
      <c r="F928" s="35" t="n">
        <v>0</v>
      </c>
      <c r="G928" s="35" t="n">
        <v>49</v>
      </c>
      <c r="H928" s="36" t="n">
        <v>0</v>
      </c>
      <c r="I928" s="37" t="n">
        <v>0</v>
      </c>
      <c r="J928" s="37" t="n">
        <v>0</v>
      </c>
      <c r="K928" s="38" t="n">
        <v>0</v>
      </c>
      <c r="L928" s="37" t="n">
        <v>0</v>
      </c>
      <c r="M928" s="37" t="n">
        <v>0</v>
      </c>
      <c r="N928" s="38" t="n">
        <v>0</v>
      </c>
      <c r="O928" s="37" t="n">
        <v>0</v>
      </c>
      <c r="P928" s="29" t="inlineStr">
        <is>
          <t>http://t0.gstatic.com/shopping?q=tbn:ANd9GcQ1oNGrkyEptO8R4TUj71MFF78N93SO_Q7nJgxDU4_sgfEOv-hGw-oZLBDbkGPlwaPw5DS3p1WU</t>
        </is>
      </c>
      <c r="Q928" s="29" t="inlineStr">
        <is>
          <t>Відповідає вимогам</t>
        </is>
      </c>
      <c r="R928" s="29" t="n"/>
      <c r="S928" s="29" t="inlineStr">
        <is>
          <t>грн9 282,00</t>
        </is>
      </c>
      <c r="T928" s="29" t="inlineStr">
        <is>
          <t>UAH</t>
        </is>
      </c>
      <c r="U928" s="39" t="inlineStr">
        <is>
          <t>WATCH</t>
        </is>
      </c>
      <c r="V928" s="40">
        <f>IFERROR(L928/J928,0)</f>
        <v/>
      </c>
      <c r="W928" s="29" t="inlineStr">
        <is>
          <t>Monitor performance and collect more data.</t>
        </is>
      </c>
      <c r="X928" s="29" t="inlineStr">
        <is>
          <t>Cost is below the 120 watch threshold.</t>
        </is>
      </c>
    </row>
    <row r="929">
      <c r="A929" s="29" t="inlineStr">
        <is>
          <t>low_price</t>
        </is>
      </c>
      <c r="B929" s="29" t="inlineStr">
        <is>
          <t>Low priority</t>
        </is>
      </c>
      <c r="C929" s="29" t="inlineStr">
        <is>
          <t>low_price.csv</t>
        </is>
      </c>
      <c r="D929" s="29" t="inlineStr">
        <is>
          <t>70-509</t>
        </is>
      </c>
      <c r="E929" s="29" t="inlineStr">
        <is>
          <t>Щітка стартера Arctic Cat 366 375 400; Suzuki Eiger 400 450 500, Quadsport 400; Yamaha YFZ 450</t>
        </is>
      </c>
      <c r="F929" s="35" t="n">
        <v>4</v>
      </c>
      <c r="G929" s="35" t="n">
        <v>74</v>
      </c>
      <c r="H929" s="36" t="n">
        <v>5.41</v>
      </c>
      <c r="I929" s="37" t="n">
        <v>4.24</v>
      </c>
      <c r="J929" s="37" t="n">
        <v>16.97</v>
      </c>
      <c r="K929" s="38" t="n">
        <v>0</v>
      </c>
      <c r="L929" s="37" t="n">
        <v>0</v>
      </c>
      <c r="M929" s="37" t="n">
        <v>0</v>
      </c>
      <c r="N929" s="38" t="n">
        <v>0</v>
      </c>
      <c r="O929" s="37" t="n">
        <v>0</v>
      </c>
      <c r="P929" s="29" t="inlineStr">
        <is>
          <t>http://t3.gstatic.com/shopping?q=tbn:ANd9GcToUQsXc6iVsmxaJVjPTkwHfZB7CGhyEkbXRA8SiMCb5mz53bW_HOJTPB0R8jdxLEHI4EoSeI0H</t>
        </is>
      </c>
      <c r="Q929" s="29" t="inlineStr">
        <is>
          <t>Відповідає вимогам</t>
        </is>
      </c>
      <c r="R929" s="29" t="n"/>
      <c r="S929" s="29" t="inlineStr">
        <is>
          <t>грн2 275,00</t>
        </is>
      </c>
      <c r="T929" s="29" t="inlineStr">
        <is>
          <t>UAH</t>
        </is>
      </c>
      <c r="U929" s="39" t="inlineStr">
        <is>
          <t>WATCH</t>
        </is>
      </c>
      <c r="V929" s="40">
        <f>IFERROR(L929/J929,0)</f>
        <v/>
      </c>
      <c r="W929" s="29" t="inlineStr">
        <is>
          <t>Monitor performance and collect more data.</t>
        </is>
      </c>
      <c r="X929" s="29" t="inlineStr">
        <is>
          <t>Cost is below the 120 watch threshold.</t>
        </is>
      </c>
    </row>
    <row r="930">
      <c r="A930" s="29" t="inlineStr">
        <is>
          <t>low_price</t>
        </is>
      </c>
      <c r="B930" s="29" t="inlineStr">
        <is>
          <t>Low priority</t>
        </is>
      </c>
      <c r="C930" s="29" t="inlineStr">
        <is>
          <t>low_price.csv</t>
        </is>
      </c>
      <c r="D930" s="29" t="inlineStr">
        <is>
          <t>5243518</t>
        </is>
      </c>
      <c r="E930" s="29" t="inlineStr">
        <is>
          <t>Прокладка глушника Polaris Sportsman 300 400 450 500, Scrambler 500, Ranger 400 425 500 700 800, Hawkeye 300 400</t>
        </is>
      </c>
      <c r="F930" s="35" t="n">
        <v>6</v>
      </c>
      <c r="G930" s="35" t="n">
        <v>29</v>
      </c>
      <c r="H930" s="36" t="n">
        <v>20.69</v>
      </c>
      <c r="I930" s="37" t="n">
        <v>4.94</v>
      </c>
      <c r="J930" s="37" t="n">
        <v>29.61</v>
      </c>
      <c r="K930" s="38" t="n">
        <v>0</v>
      </c>
      <c r="L930" s="37" t="n">
        <v>0</v>
      </c>
      <c r="M930" s="37" t="n">
        <v>0</v>
      </c>
      <c r="N930" s="38" t="n">
        <v>0</v>
      </c>
      <c r="O930" s="37" t="n">
        <v>0</v>
      </c>
      <c r="P930" s="29" t="inlineStr">
        <is>
          <t>http://t3.gstatic.com/shopping?q=tbn:ANd9GcS3ATj2M6L2d-YQYKCaeYFe8aZKuNci-wZsdOOmQ6AH9WGvCGDB-InG7Uan1Sp6DkSxxAMjDbE2</t>
        </is>
      </c>
      <c r="Q930" s="29" t="inlineStr">
        <is>
          <t>Відповідає вимогам</t>
        </is>
      </c>
      <c r="R930" s="29" t="n"/>
      <c r="S930" s="29" t="inlineStr">
        <is>
          <t>грн1 547,00</t>
        </is>
      </c>
      <c r="T930" s="29" t="inlineStr">
        <is>
          <t>UAH</t>
        </is>
      </c>
      <c r="U930" s="39" t="inlineStr">
        <is>
          <t>WATCH</t>
        </is>
      </c>
      <c r="V930" s="40">
        <f>IFERROR(L930/J930,0)</f>
        <v/>
      </c>
      <c r="W930" s="29" t="inlineStr">
        <is>
          <t>Monitor performance and collect more data.</t>
        </is>
      </c>
      <c r="X930" s="29" t="inlineStr">
        <is>
          <t>Cost is below the 120 watch threshold.</t>
        </is>
      </c>
    </row>
    <row r="931">
      <c r="A931" s="29" t="inlineStr">
        <is>
          <t>low_price</t>
        </is>
      </c>
      <c r="B931" s="29" t="inlineStr">
        <is>
          <t>Low priority</t>
        </is>
      </c>
      <c r="C931" s="29" t="inlineStr">
        <is>
          <t>low_price.csv</t>
        </is>
      </c>
      <c r="D931" s="29" t="inlineStr">
        <is>
          <t>01463</t>
        </is>
      </c>
      <c r="E931" s="29" t="inlineStr">
        <is>
          <t>Повітряний фільтр BRP Can-Am Outlander Renegade G2 G2L G2S</t>
        </is>
      </c>
      <c r="F931" s="35" t="n">
        <v>10</v>
      </c>
      <c r="G931" s="35" t="n">
        <v>388</v>
      </c>
      <c r="H931" s="36" t="n">
        <v>2.58</v>
      </c>
      <c r="I931" s="37" t="n">
        <v>8.359999999999999</v>
      </c>
      <c r="J931" s="37" t="n">
        <v>83.58</v>
      </c>
      <c r="K931" s="38" t="n">
        <v>0</v>
      </c>
      <c r="L931" s="37" t="n">
        <v>0</v>
      </c>
      <c r="M931" s="37" t="n">
        <v>0</v>
      </c>
      <c r="N931" s="38" t="n">
        <v>2.21</v>
      </c>
      <c r="O931" s="37" t="n">
        <v>3050.06</v>
      </c>
      <c r="P931" s="29" t="inlineStr">
        <is>
          <t>http://t2.gstatic.com/shopping?q=tbn:ANd9GcSMaIZKH8vD3Xl1tAdgCGPF68BVRWRfU6AhWbroTde8M5xTNBpoel-V7kDXhve2YTLgLhtAVG2K</t>
        </is>
      </c>
      <c r="Q931" s="29" t="inlineStr">
        <is>
          <t>Відповідає вимогам</t>
        </is>
      </c>
      <c r="R931" s="29" t="n"/>
      <c r="S931" s="29" t="inlineStr">
        <is>
          <t>грн1 365,00</t>
        </is>
      </c>
      <c r="T931" s="29" t="inlineStr">
        <is>
          <t>UAH</t>
        </is>
      </c>
      <c r="U931" s="39" t="inlineStr">
        <is>
          <t>WATCH</t>
        </is>
      </c>
      <c r="V931" s="40">
        <f>IFERROR(L931/J931,0)</f>
        <v/>
      </c>
      <c r="W931" s="29" t="inlineStr">
        <is>
          <t>Monitor performance and collect more data.</t>
        </is>
      </c>
      <c r="X931" s="29" t="inlineStr">
        <is>
          <t>Cost is below the 120 watch threshold.</t>
        </is>
      </c>
    </row>
    <row r="932">
      <c r="A932" s="29" t="inlineStr">
        <is>
          <t>low_price</t>
        </is>
      </c>
      <c r="B932" s="29" t="inlineStr">
        <is>
          <t>Low priority</t>
        </is>
      </c>
      <c r="C932" s="29" t="inlineStr">
        <is>
          <t>low_price.csv</t>
        </is>
      </c>
      <c r="D932" s="29" t="inlineStr">
        <is>
          <t>705403835</t>
        </is>
      </c>
      <c r="E932" s="29" t="inlineStr">
        <is>
          <t>Ковпачок для дисків BRP Can-Am Maverick R</t>
        </is>
      </c>
      <c r="F932" s="35" t="n">
        <v>1</v>
      </c>
      <c r="G932" s="35" t="n">
        <v>166</v>
      </c>
      <c r="H932" s="36" t="n">
        <v>0.6</v>
      </c>
      <c r="I932" s="37" t="n">
        <v>5.46</v>
      </c>
      <c r="J932" s="37" t="n">
        <v>5.46</v>
      </c>
      <c r="K932" s="38" t="n">
        <v>1.93</v>
      </c>
      <c r="L932" s="37" t="n">
        <v>6069.32</v>
      </c>
      <c r="M932" s="37" t="n">
        <v>2.83</v>
      </c>
      <c r="N932" s="38" t="n">
        <v>4.93</v>
      </c>
      <c r="O932" s="37" t="n">
        <v>8940.32</v>
      </c>
      <c r="P932" s="29" t="inlineStr">
        <is>
          <t>http://t2.gstatic.com/shopping?q=tbn:ANd9GcQn2v48lS18660is1VxFSev9AZVEOeLYIVIQwboyGwxuMlqc9XAl16QgJ426kDFTngET97Fip-X</t>
        </is>
      </c>
      <c r="Q932" s="29" t="inlineStr">
        <is>
          <t>Відповідає вимогам</t>
        </is>
      </c>
      <c r="R932" s="29" t="n"/>
      <c r="S932" s="29" t="inlineStr">
        <is>
          <t>грн319,00</t>
        </is>
      </c>
      <c r="T932" s="29" t="inlineStr">
        <is>
          <t>UAH</t>
        </is>
      </c>
      <c r="U932" s="39" t="inlineStr">
        <is>
          <t>WATCH</t>
        </is>
      </c>
      <c r="V932" s="40">
        <f>IFERROR(L932/J932,0)</f>
        <v/>
      </c>
      <c r="W932" s="29" t="inlineStr">
        <is>
          <t>Monitor performance and collect more data.</t>
        </is>
      </c>
      <c r="X932" s="29" t="inlineStr">
        <is>
          <t>Cost is below the 120 watch threshold.</t>
        </is>
      </c>
    </row>
    <row r="933">
      <c r="A933" s="29" t="inlineStr">
        <is>
          <t>low_price</t>
        </is>
      </c>
      <c r="B933" s="29" t="inlineStr">
        <is>
          <t>Low priority</t>
        </is>
      </c>
      <c r="C933" s="29" t="inlineStr">
        <is>
          <t>low_price.csv</t>
        </is>
      </c>
      <c r="D933" s="29" t="inlineStr">
        <is>
          <t>705011322</t>
        </is>
      </c>
      <c r="E933" s="29" t="inlineStr">
        <is>
          <t>Капот BRP Can-Am Maverick Trail ​700 800 1000, Maverick Sport 1000</t>
        </is>
      </c>
      <c r="F933" s="35" t="n">
        <v>0</v>
      </c>
      <c r="G933" s="35" t="n">
        <v>6</v>
      </c>
      <c r="H933" s="36" t="n">
        <v>0</v>
      </c>
      <c r="I933" s="37" t="n">
        <v>0</v>
      </c>
      <c r="J933" s="37" t="n">
        <v>0</v>
      </c>
      <c r="K933" s="38" t="n">
        <v>0</v>
      </c>
      <c r="L933" s="37" t="n">
        <v>0</v>
      </c>
      <c r="M933" s="37" t="n">
        <v>0</v>
      </c>
      <c r="N933" s="38" t="n">
        <v>0</v>
      </c>
      <c r="O933" s="37" t="n">
        <v>0</v>
      </c>
      <c r="P933" s="29" t="inlineStr">
        <is>
          <t>http://t3.gstatic.com/shopping?q=tbn:ANd9GcRxHeDcO1V0gQiplT-hv9dQpZpQHsU2r9ePqXdDBjb_MlSs6BjjeZ5LAIdCbbzui8VqzXf6fXw</t>
        </is>
      </c>
      <c r="Q933" s="29" t="inlineStr">
        <is>
          <t>Відповідає вимогам</t>
        </is>
      </c>
      <c r="R933" s="29" t="n"/>
      <c r="S933" s="29" t="inlineStr">
        <is>
          <t>грн5 779,00</t>
        </is>
      </c>
      <c r="T933" s="29" t="inlineStr">
        <is>
          <t>UAH</t>
        </is>
      </c>
      <c r="U933" s="39" t="inlineStr">
        <is>
          <t>WATCH</t>
        </is>
      </c>
      <c r="V933" s="40">
        <f>IFERROR(L933/J933,0)</f>
        <v/>
      </c>
      <c r="W933" s="29" t="inlineStr">
        <is>
          <t>Monitor performance and collect more data.</t>
        </is>
      </c>
      <c r="X933" s="29" t="inlineStr">
        <is>
          <t>Cost is below the 120 watch threshold.</t>
        </is>
      </c>
    </row>
    <row r="934">
      <c r="A934" s="29" t="inlineStr">
        <is>
          <t>low_price</t>
        </is>
      </c>
      <c r="B934" s="29" t="inlineStr">
        <is>
          <t>Low priority</t>
        </is>
      </c>
      <c r="C934" s="29" t="inlineStr">
        <is>
          <t>low_price.csv</t>
        </is>
      </c>
      <c r="D934" s="29" t="inlineStr">
        <is>
          <t>2ud-f842m-00-00</t>
        </is>
      </c>
      <c r="E934" s="29" t="inlineStr">
        <is>
          <t>Накладка бампера ліва Yamaha Grizzly 700 2016+</t>
        </is>
      </c>
      <c r="F934" s="35" t="n">
        <v>0</v>
      </c>
      <c r="G934" s="35" t="n">
        <v>147</v>
      </c>
      <c r="H934" s="36" t="n">
        <v>0</v>
      </c>
      <c r="I934" s="37" t="n">
        <v>0</v>
      </c>
      <c r="J934" s="37" t="n">
        <v>0</v>
      </c>
      <c r="K934" s="38" t="n">
        <v>0</v>
      </c>
      <c r="L934" s="37" t="n">
        <v>0</v>
      </c>
      <c r="M934" s="37" t="n">
        <v>0</v>
      </c>
      <c r="N934" s="38" t="n">
        <v>0</v>
      </c>
      <c r="O934" s="37" t="n">
        <v>0</v>
      </c>
      <c r="P934" s="29" t="inlineStr">
        <is>
          <t>http://t2.gstatic.com/shopping?q=tbn:ANd9GcSs_kpEqvKuYVFe4K4cGp5K9nKRQ3rGN7NUz59QQcPfW66BkKKtbEj89uiXiuCnUeXQrOoNUNgJ</t>
        </is>
      </c>
      <c r="Q934" s="29" t="inlineStr">
        <is>
          <t>Відповідає вимогам</t>
        </is>
      </c>
      <c r="R934" s="29" t="n"/>
      <c r="S934" s="29" t="inlineStr">
        <is>
          <t>грн3 003,00</t>
        </is>
      </c>
      <c r="T934" s="29" t="inlineStr">
        <is>
          <t>UAH</t>
        </is>
      </c>
      <c r="U934" s="39" t="inlineStr">
        <is>
          <t>WATCH</t>
        </is>
      </c>
      <c r="V934" s="40">
        <f>IFERROR(L934/J934,0)</f>
        <v/>
      </c>
      <c r="W934" s="29" t="inlineStr">
        <is>
          <t>Monitor performance and collect more data.</t>
        </is>
      </c>
      <c r="X934" s="29" t="inlineStr">
        <is>
          <t>Cost is below the 120 watch threshold.</t>
        </is>
      </c>
    </row>
    <row r="935">
      <c r="A935" s="29" t="inlineStr">
        <is>
          <t>low_price</t>
        </is>
      </c>
      <c r="B935" s="29" t="inlineStr">
        <is>
          <t>Low priority</t>
        </is>
      </c>
      <c r="C935" s="29" t="inlineStr">
        <is>
          <t>low_price.csv</t>
        </is>
      </c>
      <c r="D935" s="29" t="inlineStr">
        <is>
          <t>16b-17653-00-00</t>
        </is>
      </c>
      <c r="E935" s="29" t="inlineStr">
        <is>
          <t>Слайдер варіатора Yamaha Grizzly 550 700, Rhino Kodiak Viking Wolverine 700</t>
        </is>
      </c>
      <c r="F935" s="35" t="n">
        <v>0</v>
      </c>
      <c r="G935" s="35" t="n">
        <v>71</v>
      </c>
      <c r="H935" s="36" t="n">
        <v>0</v>
      </c>
      <c r="I935" s="37" t="n">
        <v>0</v>
      </c>
      <c r="J935" s="37" t="n">
        <v>0</v>
      </c>
      <c r="K935" s="38" t="n">
        <v>0</v>
      </c>
      <c r="L935" s="37" t="n">
        <v>0</v>
      </c>
      <c r="M935" s="37" t="n">
        <v>0</v>
      </c>
      <c r="N935" s="38" t="n">
        <v>0</v>
      </c>
      <c r="O935" s="37" t="n">
        <v>0</v>
      </c>
      <c r="P935" s="29" t="inlineStr">
        <is>
          <t>http://t1.gstatic.com/shopping?q=tbn:ANd9GcT39L_3FH7GEVJ0sksFtV__EYbxOFCRY0Mfj9S6_ySz6rbgYOTCWxLVNX1azMksb4QLm2skyvyGqg</t>
        </is>
      </c>
      <c r="Q935" s="29" t="inlineStr">
        <is>
          <t>Відповідає вимогам</t>
        </is>
      </c>
      <c r="R935" s="29" t="n"/>
      <c r="S935" s="29" t="inlineStr">
        <is>
          <t>грн546,00</t>
        </is>
      </c>
      <c r="T935" s="29" t="inlineStr">
        <is>
          <t>UAH</t>
        </is>
      </c>
      <c r="U935" s="39" t="inlineStr">
        <is>
          <t>WATCH</t>
        </is>
      </c>
      <c r="V935" s="40">
        <f>IFERROR(L935/J935,0)</f>
        <v/>
      </c>
      <c r="W935" s="29" t="inlineStr">
        <is>
          <t>Monitor performance and collect more data.</t>
        </is>
      </c>
      <c r="X935" s="29" t="inlineStr">
        <is>
          <t>Cost is below the 120 watch threshold.</t>
        </is>
      </c>
    </row>
    <row r="936">
      <c r="A936" s="29" t="inlineStr">
        <is>
          <t>low_price</t>
        </is>
      </c>
      <c r="B936" s="29" t="inlineStr">
        <is>
          <t>Low priority</t>
        </is>
      </c>
      <c r="C936" s="29" t="inlineStr">
        <is>
          <t>low_price.csv</t>
        </is>
      </c>
      <c r="D936" s="29" t="inlineStr">
        <is>
          <t>na-40012</t>
        </is>
      </c>
      <c r="E936" s="29" t="inlineStr">
        <is>
          <t>Поршень стандарт Yamaha Grizzly Rhino Raptor 700</t>
        </is>
      </c>
      <c r="F936" s="35" t="n">
        <v>2</v>
      </c>
      <c r="G936" s="35" t="n">
        <v>99</v>
      </c>
      <c r="H936" s="36" t="n">
        <v>2.02</v>
      </c>
      <c r="I936" s="37" t="n">
        <v>2.26</v>
      </c>
      <c r="J936" s="37" t="n">
        <v>4.52</v>
      </c>
      <c r="K936" s="38" t="n">
        <v>0</v>
      </c>
      <c r="L936" s="37" t="n">
        <v>0</v>
      </c>
      <c r="M936" s="37" t="n">
        <v>0</v>
      </c>
      <c r="N936" s="38" t="n">
        <v>0</v>
      </c>
      <c r="O936" s="37" t="n">
        <v>0</v>
      </c>
      <c r="P936" s="29" t="inlineStr">
        <is>
          <t>http://t0.gstatic.com/shopping?q=tbn:ANd9GcSz4a4yCSf8xentktMUsElRiqde8J_7rCAELrTpLgPev2bPxePsM7US7FHW4VayZBy-HK3roaI</t>
        </is>
      </c>
      <c r="Q936" s="29" t="inlineStr">
        <is>
          <t>Відповідає вимогам</t>
        </is>
      </c>
      <c r="R936" s="29" t="n"/>
      <c r="S936" s="29" t="inlineStr">
        <is>
          <t>грн7 462,00</t>
        </is>
      </c>
      <c r="T936" s="29" t="inlineStr">
        <is>
          <t>UAH</t>
        </is>
      </c>
      <c r="U936" s="39" t="inlineStr">
        <is>
          <t>WATCH</t>
        </is>
      </c>
      <c r="V936" s="40">
        <f>IFERROR(L936/J936,0)</f>
        <v/>
      </c>
      <c r="W936" s="29" t="inlineStr">
        <is>
          <t>Monitor performance and collect more data.</t>
        </is>
      </c>
      <c r="X936" s="29" t="inlineStr">
        <is>
          <t>Cost is below the 120 watch threshold.</t>
        </is>
      </c>
    </row>
    <row r="937">
      <c r="A937" s="29" t="inlineStr">
        <is>
          <t>low_price</t>
        </is>
      </c>
      <c r="B937" s="29" t="inlineStr">
        <is>
          <t>Low priority</t>
        </is>
      </c>
      <c r="C937" s="29" t="inlineStr">
        <is>
          <t>low_price.csv</t>
        </is>
      </c>
      <c r="D937" s="29" t="inlineStr">
        <is>
          <t>5nd-f582t-00-00</t>
        </is>
      </c>
      <c r="E937" s="29" t="inlineStr">
        <is>
          <t>Гальмівний диск передній Yamaha Grizzly 350 400 450, Kodiak 400 450, Bruin 350, Wolverine 350 450, Big Bear 400</t>
        </is>
      </c>
      <c r="F937" s="35" t="n">
        <v>0</v>
      </c>
      <c r="G937" s="35" t="n">
        <v>8</v>
      </c>
      <c r="H937" s="36" t="n">
        <v>0</v>
      </c>
      <c r="I937" s="37" t="n">
        <v>0</v>
      </c>
      <c r="J937" s="37" t="n">
        <v>0</v>
      </c>
      <c r="K937" s="38" t="n">
        <v>0</v>
      </c>
      <c r="L937" s="37" t="n">
        <v>0</v>
      </c>
      <c r="M937" s="37" t="n">
        <v>0</v>
      </c>
      <c r="N937" s="38" t="n">
        <v>0</v>
      </c>
      <c r="O937" s="37" t="n">
        <v>0</v>
      </c>
      <c r="P937" s="29" t="inlineStr">
        <is>
          <t>http://t0.gstatic.com/shopping?q=tbn:ANd9GcQm_wdtIwpjzsu7B0Ab6cXx_Y8GCuUsL-nOy5izU8yZuZM7D3hovoXDB4OzrQ</t>
        </is>
      </c>
      <c r="Q937" s="29" t="inlineStr">
        <is>
          <t>Відповідає вимогам</t>
        </is>
      </c>
      <c r="R937" s="29" t="n"/>
      <c r="S937" s="29" t="inlineStr">
        <is>
          <t>грн4 823,00</t>
        </is>
      </c>
      <c r="T937" s="29" t="inlineStr">
        <is>
          <t>UAH</t>
        </is>
      </c>
      <c r="U937" s="39" t="inlineStr">
        <is>
          <t>WATCH</t>
        </is>
      </c>
      <c r="V937" s="40">
        <f>IFERROR(L937/J937,0)</f>
        <v/>
      </c>
      <c r="W937" s="29" t="inlineStr">
        <is>
          <t>Monitor performance and collect more data.</t>
        </is>
      </c>
      <c r="X937" s="29" t="inlineStr">
        <is>
          <t>Cost is below the 120 watch threshold.</t>
        </is>
      </c>
    </row>
    <row r="938">
      <c r="A938" s="29" t="inlineStr">
        <is>
          <t>low_price</t>
        </is>
      </c>
      <c r="B938" s="29" t="inlineStr">
        <is>
          <t>Low priority</t>
        </is>
      </c>
      <c r="C938" s="29" t="inlineStr">
        <is>
          <t>low_price.csv</t>
        </is>
      </c>
      <c r="D938" s="29" t="inlineStr">
        <is>
          <t>41421-hp5-600</t>
        </is>
      </c>
      <c r="E938" s="29" t="inlineStr">
        <is>
          <t>Хвостовик заднього редуктора Honda TRX 420 Rancher (07+), 500 Foreman (12-19), 520 Foreman (20+) (20T)</t>
        </is>
      </c>
      <c r="F938" s="35" t="n">
        <v>0</v>
      </c>
      <c r="G938" s="35" t="n">
        <v>92</v>
      </c>
      <c r="H938" s="36" t="n">
        <v>0</v>
      </c>
      <c r="I938" s="37" t="n">
        <v>0</v>
      </c>
      <c r="J938" s="37" t="n">
        <v>0</v>
      </c>
      <c r="K938" s="38" t="n">
        <v>0</v>
      </c>
      <c r="L938" s="37" t="n">
        <v>0</v>
      </c>
      <c r="M938" s="37" t="n">
        <v>0</v>
      </c>
      <c r="N938" s="38" t="n">
        <v>0</v>
      </c>
      <c r="O938" s="37" t="n">
        <v>0</v>
      </c>
      <c r="P938" s="29" t="inlineStr">
        <is>
          <t>http://t2.gstatic.com/shopping?q=tbn:ANd9GcTU_F6WNK9zyCpzc3FPhQRvAuMJ0yu8KwICUPPyU8VfRQhHsMcOy_8rXhWZZIMCIFtdUtHxo6Ah</t>
        </is>
      </c>
      <c r="Q938" s="29" t="inlineStr">
        <is>
          <t>Відповідає вимогам</t>
        </is>
      </c>
      <c r="R938" s="29" t="n"/>
      <c r="S938" s="29" t="inlineStr">
        <is>
          <t>грн8 190,00</t>
        </is>
      </c>
      <c r="T938" s="29" t="inlineStr">
        <is>
          <t>UAH</t>
        </is>
      </c>
      <c r="U938" s="39" t="inlineStr">
        <is>
          <t>WATCH</t>
        </is>
      </c>
      <c r="V938" s="40">
        <f>IFERROR(L938/J938,0)</f>
        <v/>
      </c>
      <c r="W938" s="29" t="inlineStr">
        <is>
          <t>Monitor performance and collect more data.</t>
        </is>
      </c>
      <c r="X938" s="29" t="inlineStr">
        <is>
          <t>Cost is below the 120 watch threshold.</t>
        </is>
      </c>
    </row>
    <row r="939">
      <c r="A939" s="29" t="inlineStr">
        <is>
          <t>low_price</t>
        </is>
      </c>
      <c r="B939" s="29" t="inlineStr">
        <is>
          <t>Low priority</t>
        </is>
      </c>
      <c r="C939" s="29" t="inlineStr">
        <is>
          <t>low_price.csv</t>
        </is>
      </c>
      <c r="D939" s="29" t="inlineStr">
        <is>
          <t>715003812</t>
        </is>
      </c>
      <c r="E939" s="29" t="inlineStr">
        <is>
          <t>Захист рук BRP Can-Am Outlander Renegade G2 G2L G2S (Manta/Green Black)</t>
        </is>
      </c>
      <c r="F939" s="35" t="n">
        <v>6</v>
      </c>
      <c r="G939" s="35" t="n">
        <v>332</v>
      </c>
      <c r="H939" s="36" t="n">
        <v>1.81</v>
      </c>
      <c r="I939" s="37" t="n">
        <v>7.47</v>
      </c>
      <c r="J939" s="37" t="n">
        <v>44.81</v>
      </c>
      <c r="K939" s="38" t="n">
        <v>0</v>
      </c>
      <c r="L939" s="37" t="n">
        <v>0</v>
      </c>
      <c r="M939" s="37" t="n">
        <v>0</v>
      </c>
      <c r="N939" s="38" t="n">
        <v>0</v>
      </c>
      <c r="O939" s="37" t="n">
        <v>0</v>
      </c>
      <c r="P939" s="29" t="inlineStr">
        <is>
          <t>http://t1.gstatic.com/shopping?q=tbn:ANd9GcRAnVEQaLhSYw8svexwlQCaK-0Z57uKqtbNqnz7r7bnwXWE7sH9R-CElvOYQxNfhUOM0VHQ6uTO</t>
        </is>
      </c>
      <c r="Q939" s="29" t="inlineStr">
        <is>
          <t>Відповідає вимогам</t>
        </is>
      </c>
      <c r="R939" s="29" t="n"/>
      <c r="S939" s="29" t="inlineStr">
        <is>
          <t>грн2 139,00</t>
        </is>
      </c>
      <c r="T939" s="29" t="inlineStr">
        <is>
          <t>UAH</t>
        </is>
      </c>
      <c r="U939" s="39" t="inlineStr">
        <is>
          <t>WATCH</t>
        </is>
      </c>
      <c r="V939" s="40">
        <f>IFERROR(L939/J939,0)</f>
        <v/>
      </c>
      <c r="W939" s="29" t="inlineStr">
        <is>
          <t>Monitor performance and collect more data.</t>
        </is>
      </c>
      <c r="X939" s="29" t="inlineStr">
        <is>
          <t>Cost is below the 120 watch threshold.</t>
        </is>
      </c>
    </row>
    <row r="940">
      <c r="A940" s="29" t="inlineStr">
        <is>
          <t>low_price</t>
        </is>
      </c>
      <c r="B940" s="29" t="inlineStr">
        <is>
          <t>Low priority</t>
        </is>
      </c>
      <c r="C940" s="29" t="inlineStr">
        <is>
          <t>low_price.csv</t>
        </is>
      </c>
      <c r="D940" s="29" t="inlineStr">
        <is>
          <t>02050</t>
        </is>
      </c>
      <c r="E940" s="29" t="inlineStr">
        <is>
          <t>Стартер BRP Can-Am Outlander Renegade G1 G2 G2S, Commander 800 1000, Maverick 1000, Maverick Trail 800 1000, Maverick Sport 1000, Traxter Defender HD8</t>
        </is>
      </c>
      <c r="F940" s="35" t="n">
        <v>11</v>
      </c>
      <c r="G940" s="35" t="n">
        <v>197</v>
      </c>
      <c r="H940" s="36" t="n">
        <v>5.58</v>
      </c>
      <c r="I940" s="37" t="n">
        <v>15.88</v>
      </c>
      <c r="J940" s="37" t="n">
        <v>174.73</v>
      </c>
      <c r="K940" s="38" t="n">
        <v>0</v>
      </c>
      <c r="L940" s="37" t="n">
        <v>0</v>
      </c>
      <c r="M940" s="37" t="n">
        <v>0</v>
      </c>
      <c r="N940" s="38" t="n">
        <v>0</v>
      </c>
      <c r="O940" s="37" t="n">
        <v>0</v>
      </c>
      <c r="P940" s="29" t="inlineStr">
        <is>
          <t>http://t1.gstatic.com/shopping?q=tbn:ANd9GcSeE9ceVLy8HdtsBrnIw5Da4JsMCpq2-EW5QWTbP98w_tWYgc1IVwE2M1-UHih80jnJTTneiyTd</t>
        </is>
      </c>
      <c r="Q940" s="29" t="inlineStr">
        <is>
          <t>Відповідає вимогам</t>
        </is>
      </c>
      <c r="R940" s="29" t="n"/>
      <c r="S940" s="29" t="inlineStr">
        <is>
          <t>грн4 550,00</t>
        </is>
      </c>
      <c r="T940" s="29" t="inlineStr">
        <is>
          <t>UAH</t>
        </is>
      </c>
      <c r="U940" s="39" t="inlineStr">
        <is>
          <t>WATCH</t>
        </is>
      </c>
      <c r="V940" s="40">
        <f>IFERROR(L940/J940,0)</f>
        <v/>
      </c>
      <c r="W940" s="29" t="inlineStr">
        <is>
          <t>Monitor performance and collect more data.</t>
        </is>
      </c>
      <c r="X940" s="29" t="inlineStr">
        <is>
          <t>Performance is below the scale and keep thresholds.</t>
        </is>
      </c>
    </row>
    <row r="941">
      <c r="A941" s="29" t="inlineStr">
        <is>
          <t>low_price</t>
        </is>
      </c>
      <c r="B941" s="29" t="inlineStr">
        <is>
          <t>Low priority</t>
        </is>
      </c>
      <c r="C941" s="29" t="inlineStr">
        <is>
          <t>low_price.csv</t>
        </is>
      </c>
      <c r="D941" s="29" t="inlineStr">
        <is>
          <t>25-2074-5</t>
        </is>
      </c>
      <c r="E941" s="29" t="inlineStr">
        <is>
          <t>Сальники заднього редуктора Yamaha Grizzly 550 700, Kodiak 700 (16)</t>
        </is>
      </c>
      <c r="F941" s="35" t="n">
        <v>0</v>
      </c>
      <c r="G941" s="35" t="n">
        <v>0</v>
      </c>
      <c r="H941" s="36" t="n"/>
      <c r="I941" s="37" t="n">
        <v>0</v>
      </c>
      <c r="J941" s="37" t="n">
        <v>0</v>
      </c>
      <c r="K941" s="38" t="n">
        <v>0</v>
      </c>
      <c r="L941" s="37" t="n">
        <v>0</v>
      </c>
      <c r="M941" s="37" t="n">
        <v>0</v>
      </c>
      <c r="N941" s="38" t="n">
        <v>0</v>
      </c>
      <c r="O941" s="37" t="n">
        <v>0</v>
      </c>
      <c r="P941" s="29" t="inlineStr">
        <is>
          <t>http://t0.gstatic.com/shopping?q=tbn:ANd9GcQHlKALsqG6d9iH97CJfzHNcsxcNJnc8AcXkOFjk1aQcPrFKpg-CMg3NPeo9ECX_WTQmCR7KHEs</t>
        </is>
      </c>
      <c r="Q941" s="29" t="inlineStr">
        <is>
          <t>Відповідає вимогам</t>
        </is>
      </c>
      <c r="R941" s="29" t="n"/>
      <c r="S941" s="29" t="inlineStr">
        <is>
          <t>грн1 138,00</t>
        </is>
      </c>
      <c r="T941" s="29" t="inlineStr">
        <is>
          <t>UAH</t>
        </is>
      </c>
      <c r="U941" s="39" t="inlineStr">
        <is>
          <t>WATCH</t>
        </is>
      </c>
      <c r="V941" s="40">
        <f>IFERROR(L941/J941,0)</f>
        <v/>
      </c>
      <c r="W941" s="29" t="inlineStr">
        <is>
          <t>Monitor performance and collect more data.</t>
        </is>
      </c>
      <c r="X941" s="29" t="inlineStr">
        <is>
          <t>Cost is below the 120 watch threshold.</t>
        </is>
      </c>
    </row>
    <row r="942">
      <c r="A942" s="29" t="inlineStr">
        <is>
          <t>low_price</t>
        </is>
      </c>
      <c r="B942" s="29" t="inlineStr">
        <is>
          <t>Low priority</t>
        </is>
      </c>
      <c r="C942" s="29" t="inlineStr">
        <is>
          <t>low_price.csv</t>
        </is>
      </c>
      <c r="D942" s="29" t="inlineStr">
        <is>
          <t>420431642</t>
        </is>
      </c>
      <c r="E942" s="29" t="inlineStr">
        <is>
          <t>Прокладка кришки генератора BRP Can-Am Maverick X3, Maverick ​R, Traxter Defender HD11</t>
        </is>
      </c>
      <c r="F942" s="35" t="n">
        <v>0</v>
      </c>
      <c r="G942" s="35" t="n">
        <v>2</v>
      </c>
      <c r="H942" s="36" t="n">
        <v>0</v>
      </c>
      <c r="I942" s="37" t="n">
        <v>0</v>
      </c>
      <c r="J942" s="37" t="n">
        <v>0</v>
      </c>
      <c r="K942" s="38" t="n">
        <v>0</v>
      </c>
      <c r="L942" s="37" t="n">
        <v>0</v>
      </c>
      <c r="M942" s="37" t="n">
        <v>0</v>
      </c>
      <c r="N942" s="38" t="n">
        <v>0</v>
      </c>
      <c r="O942" s="37" t="n">
        <v>0</v>
      </c>
      <c r="P942" s="29" t="inlineStr">
        <is>
          <t>http://t1.gstatic.com/shopping?q=tbn:ANd9GcRIKGlZkNxYIv79kZ55Fb6Z6pL7MbeyfQ2r4qbjyR1sEwQoJTU8ccnf0ASZ4qBn6zGZIVyT0TI</t>
        </is>
      </c>
      <c r="Q942" s="29" t="inlineStr">
        <is>
          <t>Відповідає вимогам</t>
        </is>
      </c>
      <c r="R942" s="29" t="n"/>
      <c r="S942" s="29" t="inlineStr">
        <is>
          <t>грн2 503,00</t>
        </is>
      </c>
      <c r="T942" s="29" t="inlineStr">
        <is>
          <t>UAH</t>
        </is>
      </c>
      <c r="U942" s="39" t="inlineStr">
        <is>
          <t>WATCH</t>
        </is>
      </c>
      <c r="V942" s="40">
        <f>IFERROR(L942/J942,0)</f>
        <v/>
      </c>
      <c r="W942" s="29" t="inlineStr">
        <is>
          <t>Monitor performance and collect more data.</t>
        </is>
      </c>
      <c r="X942" s="29" t="inlineStr">
        <is>
          <t>Cost is below the 120 watch threshold.</t>
        </is>
      </c>
    </row>
    <row r="943">
      <c r="A943" s="29" t="inlineStr">
        <is>
          <t>low_price</t>
        </is>
      </c>
      <c r="B943" s="29" t="inlineStr">
        <is>
          <t>Low priority</t>
        </is>
      </c>
      <c r="C943" s="29" t="inlineStr">
        <is>
          <t>low_price.csv</t>
        </is>
      </c>
      <c r="D943" s="29" t="inlineStr">
        <is>
          <t>3610159</t>
        </is>
      </c>
      <c r="E943" s="29" t="inlineStr">
        <is>
          <t>Сальник заднього редуктора боковий Polaris RZR 800</t>
        </is>
      </c>
      <c r="F943" s="35" t="n">
        <v>0</v>
      </c>
      <c r="G943" s="35" t="n">
        <v>7</v>
      </c>
      <c r="H943" s="36" t="n">
        <v>0</v>
      </c>
      <c r="I943" s="37" t="n">
        <v>0</v>
      </c>
      <c r="J943" s="37" t="n">
        <v>0</v>
      </c>
      <c r="K943" s="38" t="n">
        <v>0</v>
      </c>
      <c r="L943" s="37" t="n">
        <v>0</v>
      </c>
      <c r="M943" s="37" t="n">
        <v>0</v>
      </c>
      <c r="N943" s="38" t="n">
        <v>0</v>
      </c>
      <c r="O943" s="37" t="n">
        <v>0</v>
      </c>
      <c r="P943" s="29" t="inlineStr">
        <is>
          <t>http://t3.gstatic.com/shopping?q=tbn:ANd9GcTAUQFwUZQBz1ouyxl2KY3I6xPaTOnRhNHmjsVMAcEPn2FvFwW3os9BCdvPKBYv5w8xHLLCRXk</t>
        </is>
      </c>
      <c r="Q943" s="29" t="inlineStr">
        <is>
          <t>Відповідає вимогам</t>
        </is>
      </c>
      <c r="R943" s="29" t="n"/>
      <c r="S943" s="29" t="inlineStr">
        <is>
          <t>грн2 275,00</t>
        </is>
      </c>
      <c r="T943" s="29" t="inlineStr">
        <is>
          <t>UAH</t>
        </is>
      </c>
      <c r="U943" s="39" t="inlineStr">
        <is>
          <t>WATCH</t>
        </is>
      </c>
      <c r="V943" s="40">
        <f>IFERROR(L943/J943,0)</f>
        <v/>
      </c>
      <c r="W943" s="29" t="inlineStr">
        <is>
          <t>Monitor performance and collect more data.</t>
        </is>
      </c>
      <c r="X943" s="29" t="inlineStr">
        <is>
          <t>Cost is below the 120 watch threshold.</t>
        </is>
      </c>
    </row>
    <row r="944">
      <c r="A944" s="29" t="inlineStr">
        <is>
          <t>low_price</t>
        </is>
      </c>
      <c r="B944" s="29" t="inlineStr">
        <is>
          <t>Low priority</t>
        </is>
      </c>
      <c r="C944" s="29" t="inlineStr">
        <is>
          <t>low_price.csv</t>
        </is>
      </c>
      <c r="D944" s="29" t="inlineStr">
        <is>
          <t>709402413</t>
        </is>
      </c>
      <c r="E944" s="29" t="inlineStr">
        <is>
          <t>Кронштейн кріплення захисту рук правий BRP Can-Am Outlander G3</t>
        </is>
      </c>
      <c r="F944" s="35" t="n">
        <v>0</v>
      </c>
      <c r="G944" s="35" t="n">
        <v>12</v>
      </c>
      <c r="H944" s="36" t="n">
        <v>0</v>
      </c>
      <c r="I944" s="37" t="n">
        <v>0</v>
      </c>
      <c r="J944" s="37" t="n">
        <v>0</v>
      </c>
      <c r="K944" s="38" t="n">
        <v>0</v>
      </c>
      <c r="L944" s="37" t="n">
        <v>0</v>
      </c>
      <c r="M944" s="37" t="n">
        <v>0</v>
      </c>
      <c r="N944" s="38" t="n">
        <v>0</v>
      </c>
      <c r="O944" s="37" t="n">
        <v>0</v>
      </c>
      <c r="P944" s="29" t="inlineStr">
        <is>
          <t>http://t0.gstatic.com/shopping?q=tbn:ANd9GcTXz4gYLebTMXPHj4pnFiCUXIuveycxnj4EPEi40yM-IvZIANVzSKkVJPw7C3FnBpZKc-u8keM_</t>
        </is>
      </c>
      <c r="Q944" s="29" t="inlineStr">
        <is>
          <t>Відповідає вимогам</t>
        </is>
      </c>
      <c r="R944" s="29" t="n"/>
      <c r="S944" s="29" t="inlineStr">
        <is>
          <t>грн1 456,00</t>
        </is>
      </c>
      <c r="T944" s="29" t="inlineStr">
        <is>
          <t>UAH</t>
        </is>
      </c>
      <c r="U944" s="39" t="inlineStr">
        <is>
          <t>WATCH</t>
        </is>
      </c>
      <c r="V944" s="40">
        <f>IFERROR(L944/J944,0)</f>
        <v/>
      </c>
      <c r="W944" s="29" t="inlineStr">
        <is>
          <t>Monitor performance and collect more data.</t>
        </is>
      </c>
      <c r="X944" s="29" t="inlineStr">
        <is>
          <t>Cost is below the 120 watch threshold.</t>
        </is>
      </c>
    </row>
    <row r="945">
      <c r="A945" s="29" t="inlineStr">
        <is>
          <t>low_price</t>
        </is>
      </c>
      <c r="B945" s="29" t="inlineStr">
        <is>
          <t>Low priority</t>
        </is>
      </c>
      <c r="C945" s="29" t="inlineStr">
        <is>
          <t>low_price.csv</t>
        </is>
      </c>
      <c r="D945" s="29" t="inlineStr">
        <is>
          <t>709200891</t>
        </is>
      </c>
      <c r="E945" s="29" t="inlineStr">
        <is>
          <t>Патрубок охолодження верхній BRP Can-Am Outlander XMR 570 650 800 850 1000</t>
        </is>
      </c>
      <c r="F945" s="35" t="n">
        <v>0</v>
      </c>
      <c r="G945" s="35" t="n">
        <v>10</v>
      </c>
      <c r="H945" s="36" t="n">
        <v>0</v>
      </c>
      <c r="I945" s="37" t="n">
        <v>0</v>
      </c>
      <c r="J945" s="37" t="n">
        <v>0</v>
      </c>
      <c r="K945" s="38" t="n">
        <v>0</v>
      </c>
      <c r="L945" s="37" t="n">
        <v>0</v>
      </c>
      <c r="M945" s="37" t="n">
        <v>0</v>
      </c>
      <c r="N945" s="38" t="n">
        <v>0</v>
      </c>
      <c r="O945" s="37" t="n">
        <v>0</v>
      </c>
      <c r="P945" s="29" t="inlineStr">
        <is>
          <t>http://t0.gstatic.com/shopping?q=tbn:ANd9GcSriUFvBL2kQl4C-GGRTUc7ifjguHNqgcsABZRLcHYIriHuS3yZN4phK2E-ghyI6JIlN8svNLNH</t>
        </is>
      </c>
      <c r="Q945" s="29" t="inlineStr">
        <is>
          <t>Відповідає вимогам</t>
        </is>
      </c>
      <c r="R945" s="29" t="n"/>
      <c r="S945" s="29" t="inlineStr">
        <is>
          <t>грн1 001,00</t>
        </is>
      </c>
      <c r="T945" s="29" t="inlineStr">
        <is>
          <t>UAH</t>
        </is>
      </c>
      <c r="U945" s="39" t="inlineStr">
        <is>
          <t>WATCH</t>
        </is>
      </c>
      <c r="V945" s="40">
        <f>IFERROR(L945/J945,0)</f>
        <v/>
      </c>
      <c r="W945" s="29" t="inlineStr">
        <is>
          <t>Monitor performance and collect more data.</t>
        </is>
      </c>
      <c r="X945" s="29" t="inlineStr">
        <is>
          <t>Cost is below the 120 watch threshold.</t>
        </is>
      </c>
    </row>
    <row r="946">
      <c r="A946" s="29" t="inlineStr">
        <is>
          <t>low_price</t>
        </is>
      </c>
      <c r="B946" s="29" t="inlineStr">
        <is>
          <t>Low priority</t>
        </is>
      </c>
      <c r="C946" s="29" t="inlineStr">
        <is>
          <t>low_price.csv</t>
        </is>
      </c>
      <c r="D946" s="29" t="inlineStr">
        <is>
          <t>9awa-800200</t>
        </is>
      </c>
      <c r="E946" s="29" t="inlineStr">
        <is>
          <t>Бампер задній CFMoto CForce 850 1000</t>
        </is>
      </c>
      <c r="F946" s="35" t="n">
        <v>13</v>
      </c>
      <c r="G946" s="35" t="n">
        <v>787</v>
      </c>
      <c r="H946" s="36" t="n">
        <v>1.65</v>
      </c>
      <c r="I946" s="37" t="n">
        <v>4.78</v>
      </c>
      <c r="J946" s="37" t="n">
        <v>62.13</v>
      </c>
      <c r="K946" s="38" t="n">
        <v>0.14</v>
      </c>
      <c r="L946" s="37" t="n">
        <v>997.58</v>
      </c>
      <c r="M946" s="37" t="n">
        <v>451.25</v>
      </c>
      <c r="N946" s="38" t="n">
        <v>4</v>
      </c>
      <c r="O946" s="37" t="n">
        <v>30639.62</v>
      </c>
      <c r="P946" s="29" t="inlineStr">
        <is>
          <t>http://t1.gstatic.com/shopping?q=tbn:ANd9GcRtULaDJyA21QPVX_UtMNoCgm9upq2M7Z3m7K_7EvTRINre4z4KixzqK7inizYW0wk9LIMthCY</t>
        </is>
      </c>
      <c r="Q946" s="29" t="inlineStr">
        <is>
          <t>Відповідає вимогам</t>
        </is>
      </c>
      <c r="R946" s="29" t="n"/>
      <c r="S946" s="29" t="inlineStr">
        <is>
          <t>грн4 232,00</t>
        </is>
      </c>
      <c r="T946" s="29" t="inlineStr">
        <is>
          <t>UAH</t>
        </is>
      </c>
      <c r="U946" s="39" t="inlineStr">
        <is>
          <t>WATCH</t>
        </is>
      </c>
      <c r="V946" s="40">
        <f>IFERROR(L946/J946,0)</f>
        <v/>
      </c>
      <c r="W946" s="29" t="inlineStr">
        <is>
          <t>Monitor performance and collect more data.</t>
        </is>
      </c>
      <c r="X946" s="29" t="inlineStr">
        <is>
          <t>Cost is below the 120 watch threshold.</t>
        </is>
      </c>
    </row>
    <row r="947">
      <c r="A947" s="29" t="inlineStr">
        <is>
          <t>low_price</t>
        </is>
      </c>
      <c r="B947" s="29" t="inlineStr">
        <is>
          <t>Low priority</t>
        </is>
      </c>
      <c r="C947" s="29" t="inlineStr">
        <is>
          <t>low_price.csv</t>
        </is>
      </c>
      <c r="D947" s="29" t="inlineStr">
        <is>
          <t>25-2106-5</t>
        </is>
      </c>
      <c r="E947" s="29" t="inlineStr">
        <is>
          <t xml:space="preserve">Сальники заднього редуктора BRP Can-Am Outlander 450 570 500 650 800 850 1000 (15+), Renegade 500 570 800 850 1000 (15-18), Defender HD5 (17+), </t>
        </is>
      </c>
      <c r="F947" s="35" t="n">
        <v>1</v>
      </c>
      <c r="G947" s="35" t="n">
        <v>129</v>
      </c>
      <c r="H947" s="36" t="n">
        <v>0.78</v>
      </c>
      <c r="I947" s="37" t="n">
        <v>4.36</v>
      </c>
      <c r="J947" s="37" t="n">
        <v>4.36</v>
      </c>
      <c r="K947" s="38" t="n">
        <v>0</v>
      </c>
      <c r="L947" s="37" t="n">
        <v>0</v>
      </c>
      <c r="M947" s="37" t="n">
        <v>0</v>
      </c>
      <c r="N947" s="38" t="n">
        <v>0</v>
      </c>
      <c r="O947" s="37" t="n">
        <v>0</v>
      </c>
      <c r="P947" s="29" t="inlineStr">
        <is>
          <t>http://t0.gstatic.com/shopping?q=tbn:ANd9GcR7F7XyM3-_AXdP_uqeg5uYojZOrYCYuqdyXEnsq0lcomnDDbAAqv7dVmkGmOemJ6dknMTMaMtu</t>
        </is>
      </c>
      <c r="Q947" s="29" t="inlineStr">
        <is>
          <t>Відповідає вимогам</t>
        </is>
      </c>
      <c r="R947" s="29" t="n"/>
      <c r="S947" s="29" t="inlineStr">
        <is>
          <t>грн956,00</t>
        </is>
      </c>
      <c r="T947" s="29" t="inlineStr">
        <is>
          <t>UAH</t>
        </is>
      </c>
      <c r="U947" s="39" t="inlineStr">
        <is>
          <t>WATCH</t>
        </is>
      </c>
      <c r="V947" s="40">
        <f>IFERROR(L947/J947,0)</f>
        <v/>
      </c>
      <c r="W947" s="29" t="inlineStr">
        <is>
          <t>Monitor performance and collect more data.</t>
        </is>
      </c>
      <c r="X947" s="29" t="inlineStr">
        <is>
          <t>Cost is below the 120 watch threshold.</t>
        </is>
      </c>
    </row>
    <row r="948">
      <c r="A948" s="29" t="inlineStr">
        <is>
          <t>low_price</t>
        </is>
      </c>
      <c r="B948" s="29" t="inlineStr">
        <is>
          <t>Low priority</t>
        </is>
      </c>
      <c r="C948" s="29" t="inlineStr">
        <is>
          <t>low_price.csv</t>
        </is>
      </c>
      <c r="D948" s="29" t="inlineStr">
        <is>
          <t>5452933-070</t>
        </is>
      </c>
      <c r="E948" s="29" t="inlineStr">
        <is>
          <t>Накладка бампера передня нижня Polaris Sportsman 850 1000 2017+</t>
        </is>
      </c>
      <c r="F948" s="35" t="n">
        <v>0</v>
      </c>
      <c r="G948" s="35" t="n">
        <v>4</v>
      </c>
      <c r="H948" s="36" t="n">
        <v>0</v>
      </c>
      <c r="I948" s="37" t="n">
        <v>0</v>
      </c>
      <c r="J948" s="37" t="n">
        <v>0</v>
      </c>
      <c r="K948" s="38" t="n">
        <v>0</v>
      </c>
      <c r="L948" s="37" t="n">
        <v>0</v>
      </c>
      <c r="M948" s="37" t="n">
        <v>0</v>
      </c>
      <c r="N948" s="38" t="n">
        <v>0</v>
      </c>
      <c r="O948" s="37" t="n">
        <v>0</v>
      </c>
      <c r="P948" s="29" t="inlineStr">
        <is>
          <t>http://t1.gstatic.com/shopping?q=tbn:ANd9GcSLZWp7cbebQXzuDktx7GI1KqzdTdsgJV9tG_rOMRSTgvsa6vxtOgKGWIxtdpAz86NQ9VKE8v2K</t>
        </is>
      </c>
      <c r="Q948" s="29" t="inlineStr">
        <is>
          <t>Відповідає вимогам</t>
        </is>
      </c>
      <c r="R948" s="29" t="n"/>
      <c r="S948" s="29" t="inlineStr">
        <is>
          <t>грн8 463,00</t>
        </is>
      </c>
      <c r="T948" s="29" t="inlineStr">
        <is>
          <t>UAH</t>
        </is>
      </c>
      <c r="U948" s="39" t="inlineStr">
        <is>
          <t>WATCH</t>
        </is>
      </c>
      <c r="V948" s="40">
        <f>IFERROR(L948/J948,0)</f>
        <v/>
      </c>
      <c r="W948" s="29" t="inlineStr">
        <is>
          <t>Monitor performance and collect more data.</t>
        </is>
      </c>
      <c r="X948" s="29" t="inlineStr">
        <is>
          <t>Cost is below the 120 watch threshold.</t>
        </is>
      </c>
    </row>
    <row r="949">
      <c r="A949" s="29" t="inlineStr">
        <is>
          <t>low_price</t>
        </is>
      </c>
      <c r="B949" s="29" t="inlineStr">
        <is>
          <t>Low priority</t>
        </is>
      </c>
      <c r="C949" s="29" t="inlineStr">
        <is>
          <t>low_price.csv</t>
        </is>
      </c>
      <c r="D949" s="29" t="inlineStr">
        <is>
          <t>420620175</t>
        </is>
      </c>
      <c r="E949" s="29" t="inlineStr">
        <is>
          <t>Вал водяної помпи BRP Can-Am, Ski-Doo</t>
        </is>
      </c>
      <c r="F949" s="35" t="n">
        <v>0</v>
      </c>
      <c r="G949" s="35" t="n">
        <v>484</v>
      </c>
      <c r="H949" s="36" t="n">
        <v>0</v>
      </c>
      <c r="I949" s="37" t="n">
        <v>0</v>
      </c>
      <c r="J949" s="37" t="n">
        <v>0</v>
      </c>
      <c r="K949" s="38" t="n">
        <v>0</v>
      </c>
      <c r="L949" s="37" t="n">
        <v>0</v>
      </c>
      <c r="M949" s="37" t="n">
        <v>0</v>
      </c>
      <c r="N949" s="38" t="n">
        <v>0</v>
      </c>
      <c r="O949" s="37" t="n">
        <v>0</v>
      </c>
      <c r="P949" s="29" t="inlineStr">
        <is>
          <t>http://t1.gstatic.com/shopping?q=tbn:ANd9GcSVO5YvvSE2Umz4l1Sfk4jl85RBWanGhPzZOjviiQNlckZceJLa-8o-4qsklDwm6kTGDEtpO3g</t>
        </is>
      </c>
      <c r="Q949" s="29" t="inlineStr">
        <is>
          <t>Відповідає вимогам</t>
        </is>
      </c>
      <c r="R949" s="29" t="n"/>
      <c r="S949" s="29" t="inlineStr">
        <is>
          <t>грн4 505,00</t>
        </is>
      </c>
      <c r="T949" s="29" t="inlineStr">
        <is>
          <t>UAH</t>
        </is>
      </c>
      <c r="U949" s="39" t="inlineStr">
        <is>
          <t>WATCH</t>
        </is>
      </c>
      <c r="V949" s="40">
        <f>IFERROR(L949/J949,0)</f>
        <v/>
      </c>
      <c r="W949" s="29" t="inlineStr">
        <is>
          <t>Monitor performance and collect more data.</t>
        </is>
      </c>
      <c r="X949" s="29" t="inlineStr">
        <is>
          <t>Cost is below the 120 watch threshold.</t>
        </is>
      </c>
    </row>
    <row r="950">
      <c r="A950" s="29" t="inlineStr">
        <is>
          <t>low_price</t>
        </is>
      </c>
      <c r="B950" s="29" t="inlineStr">
        <is>
          <t>Low priority</t>
        </is>
      </c>
      <c r="C950" s="29" t="inlineStr">
        <is>
          <t>low_price.csv</t>
        </is>
      </c>
      <c r="D950" s="29" t="inlineStr">
        <is>
          <t>705017677</t>
        </is>
      </c>
      <c r="E950" s="29" t="inlineStr">
        <is>
          <t>Заглушка заднього бампера права BRP Can-Am Outlander G2</t>
        </is>
      </c>
      <c r="F950" s="35" t="n">
        <v>0</v>
      </c>
      <c r="G950" s="35" t="n">
        <v>628</v>
      </c>
      <c r="H950" s="36" t="n">
        <v>0</v>
      </c>
      <c r="I950" s="37" t="n">
        <v>0</v>
      </c>
      <c r="J950" s="37" t="n">
        <v>0.03</v>
      </c>
      <c r="K950" s="38" t="n">
        <v>0</v>
      </c>
      <c r="L950" s="37" t="n">
        <v>0</v>
      </c>
      <c r="M950" s="37" t="n">
        <v>0</v>
      </c>
      <c r="N950" s="38" t="n">
        <v>0</v>
      </c>
      <c r="O950" s="37" t="n">
        <v>0</v>
      </c>
      <c r="P950" s="29" t="inlineStr">
        <is>
          <t>http://t3.gstatic.com/shopping?q=tbn:ANd9GcTT2pWPlk8i3MEjSAGn0NUZIdBwJrs_O7f_-PUVRhoLcU8OCOf_eJJ7VJ1z9lhltWp7kie6FPk</t>
        </is>
      </c>
      <c r="Q950" s="29" t="inlineStr">
        <is>
          <t>Відповідає вимогам</t>
        </is>
      </c>
      <c r="R950" s="29" t="n"/>
      <c r="S950" s="29" t="inlineStr">
        <is>
          <t>грн455,00</t>
        </is>
      </c>
      <c r="T950" s="29" t="inlineStr">
        <is>
          <t>UAH</t>
        </is>
      </c>
      <c r="U950" s="39" t="inlineStr">
        <is>
          <t>WATCH</t>
        </is>
      </c>
      <c r="V950" s="40">
        <f>IFERROR(L950/J950,0)</f>
        <v/>
      </c>
      <c r="W950" s="29" t="inlineStr">
        <is>
          <t>Monitor performance and collect more data.</t>
        </is>
      </c>
      <c r="X950" s="29" t="inlineStr">
        <is>
          <t>Cost is below the 120 watch threshold.</t>
        </is>
      </c>
    </row>
    <row r="951">
      <c r="A951" s="29" t="inlineStr">
        <is>
          <t>low_price</t>
        </is>
      </c>
      <c r="B951" s="29" t="inlineStr">
        <is>
          <t>Low priority</t>
        </is>
      </c>
      <c r="C951" s="29" t="inlineStr">
        <is>
          <t>low_price.csv</t>
        </is>
      </c>
      <c r="D951" s="29" t="inlineStr">
        <is>
          <t>710002291</t>
        </is>
      </c>
      <c r="E951" s="29" t="inlineStr">
        <is>
          <t>Корпус фари дальнього світла правий BRP Can-Am Outlander G2 500 570 650 800 850 1000</t>
        </is>
      </c>
      <c r="F951" s="35" t="n">
        <v>0</v>
      </c>
      <c r="G951" s="35" t="n">
        <v>41</v>
      </c>
      <c r="H951" s="36" t="n">
        <v>0</v>
      </c>
      <c r="I951" s="37" t="n">
        <v>0</v>
      </c>
      <c r="J951" s="37" t="n">
        <v>0</v>
      </c>
      <c r="K951" s="38" t="n">
        <v>0</v>
      </c>
      <c r="L951" s="37" t="n">
        <v>0</v>
      </c>
      <c r="M951" s="37" t="n">
        <v>0</v>
      </c>
      <c r="N951" s="38" t="n">
        <v>0</v>
      </c>
      <c r="O951" s="37" t="n">
        <v>0</v>
      </c>
      <c r="P951" s="29" t="inlineStr">
        <is>
          <t>http://t0.gstatic.com/shopping?q=tbn:ANd9GcTG8dvp2daIawYZ1wloHs8FvNdxGKbPS3BLxZORWSp5iflGISEHUrhYULWFNXqOiaKCNMfrHJw</t>
        </is>
      </c>
      <c r="Q951" s="29" t="inlineStr">
        <is>
          <t>Відповідає вимогам</t>
        </is>
      </c>
      <c r="R951" s="29" t="n"/>
      <c r="S951" s="29" t="inlineStr">
        <is>
          <t>грн1 775,00</t>
        </is>
      </c>
      <c r="T951" s="29" t="inlineStr">
        <is>
          <t>UAH</t>
        </is>
      </c>
      <c r="U951" s="39" t="inlineStr">
        <is>
          <t>WATCH</t>
        </is>
      </c>
      <c r="V951" s="40">
        <f>IFERROR(L951/J951,0)</f>
        <v/>
      </c>
      <c r="W951" s="29" t="inlineStr">
        <is>
          <t>Monitor performance and collect more data.</t>
        </is>
      </c>
      <c r="X951" s="29" t="inlineStr">
        <is>
          <t>Cost is below the 120 watch threshold.</t>
        </is>
      </c>
    </row>
    <row r="952">
      <c r="A952" s="29" t="inlineStr">
        <is>
          <t>low_price</t>
        </is>
      </c>
      <c r="B952" s="29" t="inlineStr">
        <is>
          <t>Low priority</t>
        </is>
      </c>
      <c r="C952" s="29" t="inlineStr">
        <is>
          <t>low_price.csv</t>
        </is>
      </c>
      <c r="D952" s="29" t="inlineStr">
        <is>
          <t>710011656</t>
        </is>
      </c>
      <c r="E952" s="29" t="inlineStr">
        <is>
          <t>Кріплення фари ближнього світла ліве BRP Can-Am Outlander G3</t>
        </is>
      </c>
      <c r="F952" s="35" t="n">
        <v>0</v>
      </c>
      <c r="G952" s="35" t="n">
        <v>125</v>
      </c>
      <c r="H952" s="36" t="n">
        <v>0</v>
      </c>
      <c r="I952" s="37" t="n">
        <v>0</v>
      </c>
      <c r="J952" s="37" t="n">
        <v>0</v>
      </c>
      <c r="K952" s="38" t="n">
        <v>0</v>
      </c>
      <c r="L952" s="37" t="n">
        <v>0</v>
      </c>
      <c r="M952" s="37" t="n">
        <v>0</v>
      </c>
      <c r="N952" s="38" t="n">
        <v>0</v>
      </c>
      <c r="O952" s="37" t="n">
        <v>0</v>
      </c>
      <c r="P952" s="29" t="inlineStr">
        <is>
          <t>http://t2.gstatic.com/shopping?q=tbn:ANd9GcStDlQ5flkDokzTHKzO44SVI-xrb55X6rp9NAt4uJ1UM8zBDH_PfqyPc613uhZC1JDDUgPCfuI</t>
        </is>
      </c>
      <c r="Q952" s="29" t="inlineStr">
        <is>
          <t>Відповідає вимогам</t>
        </is>
      </c>
      <c r="R952" s="29" t="n"/>
      <c r="S952" s="29" t="inlineStr">
        <is>
          <t>грн1 638,00</t>
        </is>
      </c>
      <c r="T952" s="29" t="inlineStr">
        <is>
          <t>UAH</t>
        </is>
      </c>
      <c r="U952" s="39" t="inlineStr">
        <is>
          <t>WATCH</t>
        </is>
      </c>
      <c r="V952" s="40">
        <f>IFERROR(L952/J952,0)</f>
        <v/>
      </c>
      <c r="W952" s="29" t="inlineStr">
        <is>
          <t>Monitor performance and collect more data.</t>
        </is>
      </c>
      <c r="X952" s="29" t="inlineStr">
        <is>
          <t>Cost is below the 120 watch threshold.</t>
        </is>
      </c>
    </row>
    <row r="953">
      <c r="A953" s="29" t="inlineStr">
        <is>
          <t>low_price</t>
        </is>
      </c>
      <c r="B953" s="29" t="inlineStr">
        <is>
          <t>Low priority</t>
        </is>
      </c>
      <c r="C953" s="29" t="inlineStr">
        <is>
          <t>low_price.csv</t>
        </is>
      </c>
      <c r="D953" s="29" t="inlineStr">
        <is>
          <t>rea6mc</t>
        </is>
      </c>
      <c r="E953" s="29" t="inlineStr">
        <is>
          <t>Свічка запалювання Polaris Sportsman Scrambler 850​ 2012+</t>
        </is>
      </c>
      <c r="F953" s="35" t="n">
        <v>3</v>
      </c>
      <c r="G953" s="35" t="n">
        <v>18</v>
      </c>
      <c r="H953" s="36" t="n">
        <v>16.67</v>
      </c>
      <c r="I953" s="37" t="n">
        <v>6.42</v>
      </c>
      <c r="J953" s="37" t="n">
        <v>19.27</v>
      </c>
      <c r="K953" s="38" t="n">
        <v>1</v>
      </c>
      <c r="L953" s="37" t="n">
        <v>1092</v>
      </c>
      <c r="M953" s="37" t="n">
        <v>19.27</v>
      </c>
      <c r="N953" s="38" t="n">
        <v>4</v>
      </c>
      <c r="O953" s="37" t="n">
        <v>3822</v>
      </c>
      <c r="P953" s="29" t="inlineStr">
        <is>
          <t>http://t3.gstatic.com/shopping?q=tbn:ANd9GcT0FQgIsIt9XWx5QvEJx9cEnZvQU5ZJ2jxcP355ngeazTlOSTXBpZoONOXYgW0iMcMSWWtlHE0</t>
        </is>
      </c>
      <c r="Q953" s="29" t="inlineStr">
        <is>
          <t>Відповідає вимогам</t>
        </is>
      </c>
      <c r="R953" s="29" t="n"/>
      <c r="S953" s="29" t="inlineStr">
        <is>
          <t>грн546,00</t>
        </is>
      </c>
      <c r="T953" s="29" t="inlineStr">
        <is>
          <t>UAH</t>
        </is>
      </c>
      <c r="U953" s="39" t="inlineStr">
        <is>
          <t>WATCH</t>
        </is>
      </c>
      <c r="V953" s="40">
        <f>IFERROR(L953/J953,0)</f>
        <v/>
      </c>
      <c r="W953" s="29" t="inlineStr">
        <is>
          <t>Monitor performance and collect more data.</t>
        </is>
      </c>
      <c r="X953" s="29" t="inlineStr">
        <is>
          <t>Cost is below the 120 watch threshold.</t>
        </is>
      </c>
    </row>
    <row r="954">
      <c r="A954" s="29" t="inlineStr">
        <is>
          <t>low_price</t>
        </is>
      </c>
      <c r="B954" s="29" t="inlineStr">
        <is>
          <t>Low priority</t>
        </is>
      </c>
      <c r="C954" s="29" t="inlineStr">
        <is>
          <t>low_price.csv</t>
        </is>
      </c>
      <c r="D954" s="29" t="inlineStr">
        <is>
          <t>18-7003</t>
        </is>
      </c>
      <c r="E954" s="29" t="inlineStr">
        <is>
          <t>Направляючі переднього супорта Yamaha Grizzly 550 700, Kodiak 700</t>
        </is>
      </c>
      <c r="F954" s="35" t="n">
        <v>1</v>
      </c>
      <c r="G954" s="35" t="n">
        <v>39</v>
      </c>
      <c r="H954" s="36" t="n">
        <v>2.56</v>
      </c>
      <c r="I954" s="37" t="n">
        <v>9.869999999999999</v>
      </c>
      <c r="J954" s="37" t="n">
        <v>9.869999999999999</v>
      </c>
      <c r="K954" s="38" t="n">
        <v>0</v>
      </c>
      <c r="L954" s="37" t="n">
        <v>0</v>
      </c>
      <c r="M954" s="37" t="n">
        <v>0</v>
      </c>
      <c r="N954" s="38" t="n">
        <v>0</v>
      </c>
      <c r="O954" s="37" t="n">
        <v>0</v>
      </c>
      <c r="P954" s="29" t="inlineStr">
        <is>
          <t>http://t2.gstatic.com/shopping?q=tbn:ANd9GcTvz2a2YJv9e3dkFkmnG3nmNXVtOrPa4vTgM8GsQ_t920Q9yEbBdkoZ6vcbssi52yhI46YpCj-m</t>
        </is>
      </c>
      <c r="Q954" s="29" t="inlineStr">
        <is>
          <t>Відповідає вимогам</t>
        </is>
      </c>
      <c r="R954" s="29" t="n"/>
      <c r="S954" s="29" t="inlineStr">
        <is>
          <t>грн501,00</t>
        </is>
      </c>
      <c r="T954" s="29" t="inlineStr">
        <is>
          <t>UAH</t>
        </is>
      </c>
      <c r="U954" s="39" t="inlineStr">
        <is>
          <t>WATCH</t>
        </is>
      </c>
      <c r="V954" s="40">
        <f>IFERROR(L954/J954,0)</f>
        <v/>
      </c>
      <c r="W954" s="29" t="inlineStr">
        <is>
          <t>Monitor performance and collect more data.</t>
        </is>
      </c>
      <c r="X954" s="29" t="inlineStr">
        <is>
          <t>Cost is below the 120 watch threshold.</t>
        </is>
      </c>
    </row>
    <row r="955">
      <c r="A955" s="29" t="inlineStr">
        <is>
          <t>low_price</t>
        </is>
      </c>
      <c r="B955" s="29" t="inlineStr">
        <is>
          <t>Low priority</t>
        </is>
      </c>
      <c r="C955" s="29" t="inlineStr">
        <is>
          <t>low_price.csv</t>
        </is>
      </c>
      <c r="D955" s="29" t="inlineStr">
        <is>
          <t>7052161</t>
        </is>
      </c>
      <c r="E955" s="29" t="inlineStr">
        <is>
          <t>Паливний клапан Polaris Sportsman 335 400 500 600 700 MV7, Magnum 325 330 500, Trail Boss 325 330, Trail Blazer 330</t>
        </is>
      </c>
      <c r="F955" s="35" t="n">
        <v>0</v>
      </c>
      <c r="G955" s="35" t="n">
        <v>9</v>
      </c>
      <c r="H955" s="36" t="n">
        <v>0</v>
      </c>
      <c r="I955" s="37" t="n">
        <v>0</v>
      </c>
      <c r="J955" s="37" t="n">
        <v>0</v>
      </c>
      <c r="K955" s="38" t="n">
        <v>0</v>
      </c>
      <c r="L955" s="37" t="n">
        <v>0</v>
      </c>
      <c r="M955" s="37" t="n">
        <v>0</v>
      </c>
      <c r="N955" s="38" t="n">
        <v>0</v>
      </c>
      <c r="O955" s="37" t="n">
        <v>0</v>
      </c>
      <c r="P955" s="29" t="inlineStr">
        <is>
          <t>http://t3.gstatic.com/shopping?q=tbn:ANd9GcTfum-awils2YJdVnqK9Ykkju-wjHaC5GKdl7TlEool-CDu6aeXTF7MGXFxyenkaEW-c_hLr16K</t>
        </is>
      </c>
      <c r="Q955" s="29" t="inlineStr">
        <is>
          <t>Відповідає вимогам</t>
        </is>
      </c>
      <c r="R955" s="29" t="n"/>
      <c r="S955" s="29" t="inlineStr">
        <is>
          <t>грн2 685,00</t>
        </is>
      </c>
      <c r="T955" s="29" t="inlineStr">
        <is>
          <t>UAH</t>
        </is>
      </c>
      <c r="U955" s="39" t="inlineStr">
        <is>
          <t>WATCH</t>
        </is>
      </c>
      <c r="V955" s="40">
        <f>IFERROR(L955/J955,0)</f>
        <v/>
      </c>
      <c r="W955" s="29" t="inlineStr">
        <is>
          <t>Monitor performance and collect more data.</t>
        </is>
      </c>
      <c r="X955" s="29" t="inlineStr">
        <is>
          <t>Cost is below the 120 watch threshold.</t>
        </is>
      </c>
    </row>
    <row r="956">
      <c r="A956" s="29" t="inlineStr">
        <is>
          <t>low_price</t>
        </is>
      </c>
      <c r="B956" s="29" t="inlineStr">
        <is>
          <t>Low priority</t>
        </is>
      </c>
      <c r="C956" s="29" t="inlineStr">
        <is>
          <t>low_price.csv</t>
        </is>
      </c>
      <c r="D956" s="29" t="inlineStr">
        <is>
          <t>03305</t>
        </is>
      </c>
      <c r="E956" s="29" t="inlineStr">
        <is>
          <t>Головний гальмівний циліндр Polaris RZR 570 800 900 1000, General 1000</t>
        </is>
      </c>
      <c r="F956" s="35" t="n">
        <v>0</v>
      </c>
      <c r="G956" s="35" t="n">
        <v>188</v>
      </c>
      <c r="H956" s="36" t="n">
        <v>0</v>
      </c>
      <c r="I956" s="37" t="n">
        <v>0</v>
      </c>
      <c r="J956" s="37" t="n">
        <v>0</v>
      </c>
      <c r="K956" s="38" t="n">
        <v>0</v>
      </c>
      <c r="L956" s="37" t="n">
        <v>0</v>
      </c>
      <c r="M956" s="37" t="n">
        <v>0</v>
      </c>
      <c r="N956" s="38" t="n">
        <v>0</v>
      </c>
      <c r="O956" s="37" t="n">
        <v>0</v>
      </c>
      <c r="P956" s="29" t="inlineStr">
        <is>
          <t>http://t1.gstatic.com/shopping?q=tbn:ANd9GcSmCGcnvF8rMgrHUI9rN0ZJwHf-ItoV31roV1tcpOM2ogwfdWiRW7dGQ6sPI0ZYv0QuafdvqLQ</t>
        </is>
      </c>
      <c r="Q956" s="29" t="inlineStr">
        <is>
          <t>Відповідає вимогам</t>
        </is>
      </c>
      <c r="R956" s="29" t="n"/>
      <c r="S956" s="29" t="inlineStr">
        <is>
          <t>грн3 640,00</t>
        </is>
      </c>
      <c r="T956" s="29" t="inlineStr">
        <is>
          <t>UAH</t>
        </is>
      </c>
      <c r="U956" s="39" t="inlineStr">
        <is>
          <t>WATCH</t>
        </is>
      </c>
      <c r="V956" s="40">
        <f>IFERROR(L956/J956,0)</f>
        <v/>
      </c>
      <c r="W956" s="29" t="inlineStr">
        <is>
          <t>Monitor performance and collect more data.</t>
        </is>
      </c>
      <c r="X956" s="29" t="inlineStr">
        <is>
          <t>Cost is below the 120 watch threshold.</t>
        </is>
      </c>
    </row>
    <row r="957">
      <c r="A957" s="29" t="inlineStr">
        <is>
          <t>low_price</t>
        </is>
      </c>
      <c r="B957" s="29" t="inlineStr">
        <is>
          <t>Low priority</t>
        </is>
      </c>
      <c r="C957" s="29" t="inlineStr">
        <is>
          <t>low_price.csv</t>
        </is>
      </c>
      <c r="D957" s="29" t="inlineStr">
        <is>
          <t>02545</t>
        </is>
      </c>
      <c r="E957" s="29" t="inlineStr">
        <is>
          <t>Радіатор Yamaha Grizzly 660 2002-2008</t>
        </is>
      </c>
      <c r="F957" s="35" t="n">
        <v>1</v>
      </c>
      <c r="G957" s="35" t="n">
        <v>116</v>
      </c>
      <c r="H957" s="36" t="n">
        <v>0.86</v>
      </c>
      <c r="I957" s="37" t="n">
        <v>1.64</v>
      </c>
      <c r="J957" s="37" t="n">
        <v>1.64</v>
      </c>
      <c r="K957" s="38" t="n">
        <v>0</v>
      </c>
      <c r="L957" s="37" t="n">
        <v>0</v>
      </c>
      <c r="M957" s="37" t="n">
        <v>0</v>
      </c>
      <c r="N957" s="38" t="n">
        <v>0</v>
      </c>
      <c r="O957" s="37" t="n">
        <v>0</v>
      </c>
      <c r="P957" s="29" t="inlineStr">
        <is>
          <t>http://t0.gstatic.com/shopping?q=tbn:ANd9GcQFO813uEMyeC1yAOL_akQmN5b1KMNvFaEcbTk0ZhvS5AghdUtS8Fbfduog</t>
        </is>
      </c>
      <c r="Q957" s="29" t="inlineStr">
        <is>
          <t>Відповідає вимогам</t>
        </is>
      </c>
      <c r="R957" s="29" t="n"/>
      <c r="S957" s="29" t="inlineStr">
        <is>
          <t>грн7 417,00</t>
        </is>
      </c>
      <c r="T957" s="29" t="inlineStr">
        <is>
          <t>UAH</t>
        </is>
      </c>
      <c r="U957" s="39" t="inlineStr">
        <is>
          <t>WATCH</t>
        </is>
      </c>
      <c r="V957" s="40">
        <f>IFERROR(L957/J957,0)</f>
        <v/>
      </c>
      <c r="W957" s="29" t="inlineStr">
        <is>
          <t>Monitor performance and collect more data.</t>
        </is>
      </c>
      <c r="X957" s="29" t="inlineStr">
        <is>
          <t>Cost is below the 120 watch threshold.</t>
        </is>
      </c>
    </row>
    <row r="958">
      <c r="A958" s="29" t="inlineStr">
        <is>
          <t>low_price</t>
        </is>
      </c>
      <c r="B958" s="29" t="inlineStr">
        <is>
          <t>Low priority</t>
        </is>
      </c>
      <c r="C958" s="29" t="inlineStr">
        <is>
          <t>low_price.csv</t>
        </is>
      </c>
      <c r="D958" s="29" t="inlineStr">
        <is>
          <t>708200963</t>
        </is>
      </c>
      <c r="E958" s="29" t="inlineStr">
        <is>
          <t>Дзеркало заднього виду ліве BRP Can-Am Outlander Renegade G1 G2 G2L G2S G3 G3L</t>
        </is>
      </c>
      <c r="F958" s="35" t="n">
        <v>14</v>
      </c>
      <c r="G958" s="35" t="n">
        <v>287</v>
      </c>
      <c r="H958" s="36" t="n">
        <v>4.88</v>
      </c>
      <c r="I958" s="37" t="n">
        <v>6.57</v>
      </c>
      <c r="J958" s="37" t="n">
        <v>92.02</v>
      </c>
      <c r="K958" s="38" t="n">
        <v>0</v>
      </c>
      <c r="L958" s="37" t="n">
        <v>0</v>
      </c>
      <c r="M958" s="37" t="n">
        <v>0</v>
      </c>
      <c r="N958" s="38" t="n">
        <v>0</v>
      </c>
      <c r="O958" s="37" t="n">
        <v>0</v>
      </c>
      <c r="P958" s="29" t="inlineStr">
        <is>
          <t>http://t2.gstatic.com/shopping?q=tbn:ANd9GcQIht7swCMqV8YT80KO6PWVDOid4uhO0lK-CS-yUFhBzHoc-c6TcLCwSGJUNa-lMaZykrlUdjrD</t>
        </is>
      </c>
      <c r="Q958" s="29" t="inlineStr">
        <is>
          <t>Відповідає вимогам</t>
        </is>
      </c>
      <c r="R958" s="29" t="n"/>
      <c r="S958" s="29" t="inlineStr">
        <is>
          <t>грн2 230,00</t>
        </is>
      </c>
      <c r="T958" s="29" t="inlineStr">
        <is>
          <t>UAH</t>
        </is>
      </c>
      <c r="U958" s="39" t="inlineStr">
        <is>
          <t>WATCH</t>
        </is>
      </c>
      <c r="V958" s="40">
        <f>IFERROR(L958/J958,0)</f>
        <v/>
      </c>
      <c r="W958" s="29" t="inlineStr">
        <is>
          <t>Monitor performance and collect more data.</t>
        </is>
      </c>
      <c r="X958" s="29" t="inlineStr">
        <is>
          <t>Cost is below the 120 watch threshold.</t>
        </is>
      </c>
    </row>
    <row r="959">
      <c r="A959" s="29" t="inlineStr">
        <is>
          <t>low_price</t>
        </is>
      </c>
      <c r="B959" s="29" t="inlineStr">
        <is>
          <t>Low priority</t>
        </is>
      </c>
      <c r="C959" s="29" t="inlineStr">
        <is>
          <t>low_price.csv</t>
        </is>
      </c>
      <c r="D959" s="29" t="inlineStr">
        <is>
          <t>715010949</t>
        </is>
      </c>
      <c r="E959" s="29" t="inlineStr">
        <is>
          <t>Ричаг передній нижній правий BRP Can-Am Outlander G3</t>
        </is>
      </c>
      <c r="F959" s="35" t="n">
        <v>0</v>
      </c>
      <c r="G959" s="35" t="n">
        <v>18</v>
      </c>
      <c r="H959" s="36" t="n">
        <v>0</v>
      </c>
      <c r="I959" s="37" t="n">
        <v>0</v>
      </c>
      <c r="J959" s="37" t="n">
        <v>0</v>
      </c>
      <c r="K959" s="38" t="n">
        <v>0</v>
      </c>
      <c r="L959" s="37" t="n">
        <v>0</v>
      </c>
      <c r="M959" s="37" t="n">
        <v>0</v>
      </c>
      <c r="N959" s="38" t="n">
        <v>0</v>
      </c>
      <c r="O959" s="37" t="n">
        <v>0</v>
      </c>
      <c r="P959" s="29" t="inlineStr">
        <is>
          <t>http://t3.gstatic.com/shopping?q=tbn:ANd9GcR00xfe8UxbMNjjWEyNNtYvSM5kHKmYB6STu229MsClDnWWJnhWUVYoVVubNo7RCCBZnM3ErTY</t>
        </is>
      </c>
      <c r="Q959" s="29" t="inlineStr">
        <is>
          <t>Відповідає вимогам</t>
        </is>
      </c>
      <c r="R959" s="29" t="n"/>
      <c r="S959" s="29" t="inlineStr">
        <is>
          <t>грн8 736,00</t>
        </is>
      </c>
      <c r="T959" s="29" t="inlineStr">
        <is>
          <t>UAH</t>
        </is>
      </c>
      <c r="U959" s="39" t="inlineStr">
        <is>
          <t>WATCH</t>
        </is>
      </c>
      <c r="V959" s="40">
        <f>IFERROR(L959/J959,0)</f>
        <v/>
      </c>
      <c r="W959" s="29" t="inlineStr">
        <is>
          <t>Monitor performance and collect more data.</t>
        </is>
      </c>
      <c r="X959" s="29" t="inlineStr">
        <is>
          <t>Cost is below the 120 watch threshold.</t>
        </is>
      </c>
    </row>
    <row r="960">
      <c r="A960" s="29" t="inlineStr">
        <is>
          <t>low_price</t>
        </is>
      </c>
      <c r="B960" s="29" t="inlineStr">
        <is>
          <t>Low priority</t>
        </is>
      </c>
      <c r="C960" s="29" t="inlineStr">
        <is>
          <t>low_price.csv</t>
        </is>
      </c>
      <c r="D960" s="29" t="inlineStr">
        <is>
          <t>420956124</t>
        </is>
      </c>
      <c r="E960" s="29" t="inlineStr">
        <is>
          <t>Масляний фільтр BRP Ski-Doo Expedition Renegade 600 900 1200, Skandic 600 900, Grand Touring MXZ 600 1200, Tundra 600</t>
        </is>
      </c>
      <c r="F960" s="35" t="n">
        <v>0</v>
      </c>
      <c r="G960" s="35" t="n">
        <v>54</v>
      </c>
      <c r="H960" s="36" t="n">
        <v>0</v>
      </c>
      <c r="I960" s="37" t="n">
        <v>0</v>
      </c>
      <c r="J960" s="37" t="n">
        <v>0</v>
      </c>
      <c r="K960" s="38" t="n">
        <v>0</v>
      </c>
      <c r="L960" s="37" t="n">
        <v>0</v>
      </c>
      <c r="M960" s="37" t="n">
        <v>0</v>
      </c>
      <c r="N960" s="38" t="n">
        <v>0</v>
      </c>
      <c r="O960" s="37" t="n">
        <v>0</v>
      </c>
      <c r="P960" s="29" t="inlineStr">
        <is>
          <t>http://t0.gstatic.com/shopping?q=tbn:ANd9GcR-t4RJ45M20QLYx0XUR6tma5K734ZGbqvglagVYElQDzv6RFZ0LQeJJfwMeB9asLLvc1Q-ggDw</t>
        </is>
      </c>
      <c r="Q960" s="29" t="inlineStr">
        <is>
          <t>Відповідає вимогам</t>
        </is>
      </c>
      <c r="R960" s="29" t="n"/>
      <c r="S960" s="29" t="inlineStr">
        <is>
          <t>грн1 365,00</t>
        </is>
      </c>
      <c r="T960" s="29" t="inlineStr">
        <is>
          <t>UAH</t>
        </is>
      </c>
      <c r="U960" s="39" t="inlineStr">
        <is>
          <t>WATCH</t>
        </is>
      </c>
      <c r="V960" s="40">
        <f>IFERROR(L960/J960,0)</f>
        <v/>
      </c>
      <c r="W960" s="29" t="inlineStr">
        <is>
          <t>Monitor performance and collect more data.</t>
        </is>
      </c>
      <c r="X960" s="29" t="inlineStr">
        <is>
          <t>Cost is below the 120 watch threshold.</t>
        </is>
      </c>
    </row>
    <row r="961">
      <c r="A961" s="29" t="inlineStr">
        <is>
          <t>low_price</t>
        </is>
      </c>
      <c r="B961" s="29" t="inlineStr">
        <is>
          <t>Low priority</t>
        </is>
      </c>
      <c r="C961" s="29" t="inlineStr">
        <is>
          <t>low_price.csv</t>
        </is>
      </c>
      <c r="D961" s="29" t="inlineStr">
        <is>
          <t>278004274</t>
        </is>
      </c>
      <c r="E961" s="29" t="inlineStr">
        <is>
          <t>Гайка замка запалювання BRP Can-Am, Sea-Doo, Ski-Doo 2017+</t>
        </is>
      </c>
      <c r="F961" s="35" t="n">
        <v>0</v>
      </c>
      <c r="G961" s="35" t="n">
        <v>14</v>
      </c>
      <c r="H961" s="36" t="n">
        <v>0</v>
      </c>
      <c r="I961" s="37" t="n">
        <v>0</v>
      </c>
      <c r="J961" s="37" t="n">
        <v>0</v>
      </c>
      <c r="K961" s="38" t="n">
        <v>0</v>
      </c>
      <c r="L961" s="37" t="n">
        <v>0</v>
      </c>
      <c r="M961" s="37" t="n">
        <v>0</v>
      </c>
      <c r="N961" s="38" t="n">
        <v>0</v>
      </c>
      <c r="O961" s="37" t="n">
        <v>0</v>
      </c>
      <c r="P961" s="29" t="inlineStr">
        <is>
          <t>http://t0.gstatic.com/shopping?q=tbn:ANd9GcSFHqq6T-Bf3F6adUBLlBOaHi8Ae2WG1EZlM7bcmTViev-aWAK_tXzjo8fHaAKx2DUwWunCQACFFQ</t>
        </is>
      </c>
      <c r="Q961" s="29" t="inlineStr">
        <is>
          <t>Відповідає вимогам</t>
        </is>
      </c>
      <c r="R961" s="29" t="n"/>
      <c r="S961" s="29" t="inlineStr">
        <is>
          <t>грн228,00</t>
        </is>
      </c>
      <c r="T961" s="29" t="inlineStr">
        <is>
          <t>UAH</t>
        </is>
      </c>
      <c r="U961" s="39" t="inlineStr">
        <is>
          <t>WATCH</t>
        </is>
      </c>
      <c r="V961" s="40">
        <f>IFERROR(L961/J961,0)</f>
        <v/>
      </c>
      <c r="W961" s="29" t="inlineStr">
        <is>
          <t>Monitor performance and collect more data.</t>
        </is>
      </c>
      <c r="X961" s="29" t="inlineStr">
        <is>
          <t>Cost is below the 120 watch threshold.</t>
        </is>
      </c>
    </row>
    <row r="962">
      <c r="A962" s="29" t="inlineStr">
        <is>
          <t>low_price</t>
        </is>
      </c>
      <c r="B962" s="29" t="inlineStr">
        <is>
          <t>Low priority</t>
        </is>
      </c>
      <c r="C962" s="29" t="inlineStr">
        <is>
          <t>low_price.csv</t>
        </is>
      </c>
      <c r="D962" s="29" t="inlineStr">
        <is>
          <t>705006299</t>
        </is>
      </c>
      <c r="E962" s="29" t="inlineStr">
        <is>
          <t>Панель передня нижня BRP Can-Am Outlander G2 500 650 800 850 1000</t>
        </is>
      </c>
      <c r="F962" s="35" t="n">
        <v>3</v>
      </c>
      <c r="G962" s="35" t="n">
        <v>213</v>
      </c>
      <c r="H962" s="36" t="n">
        <v>1.41</v>
      </c>
      <c r="I962" s="37" t="n">
        <v>4.04</v>
      </c>
      <c r="J962" s="37" t="n">
        <v>12.11</v>
      </c>
      <c r="K962" s="38" t="n">
        <v>0</v>
      </c>
      <c r="L962" s="37" t="n">
        <v>0</v>
      </c>
      <c r="M962" s="37" t="n">
        <v>0</v>
      </c>
      <c r="N962" s="38" t="n">
        <v>0.14</v>
      </c>
      <c r="O962" s="37" t="n">
        <v>445.04</v>
      </c>
      <c r="P962" s="29" t="inlineStr">
        <is>
          <t>http://t2.gstatic.com/shopping?q=tbn:ANd9GcTNvyHIhKaEPigml1rmcu09g5WPRT9azeGaz9iuz2Wh4x3ELUzY-SPpe0K5kTUn7cgGTV8tp6A</t>
        </is>
      </c>
      <c r="Q962" s="29" t="inlineStr">
        <is>
          <t>Відповідає вимогам</t>
        </is>
      </c>
      <c r="R962" s="29" t="n"/>
      <c r="S962" s="29" t="inlineStr">
        <is>
          <t>грн3 185,00</t>
        </is>
      </c>
      <c r="T962" s="29" t="inlineStr">
        <is>
          <t>UAH</t>
        </is>
      </c>
      <c r="U962" s="39" t="inlineStr">
        <is>
          <t>WATCH</t>
        </is>
      </c>
      <c r="V962" s="40">
        <f>IFERROR(L962/J962,0)</f>
        <v/>
      </c>
      <c r="W962" s="29" t="inlineStr">
        <is>
          <t>Monitor performance and collect more data.</t>
        </is>
      </c>
      <c r="X962" s="29" t="inlineStr">
        <is>
          <t>Cost is below the 120 watch threshold.</t>
        </is>
      </c>
    </row>
    <row r="963">
      <c r="A963" s="29" t="inlineStr">
        <is>
          <t>low_price</t>
        </is>
      </c>
      <c r="B963" s="29" t="inlineStr">
        <is>
          <t>Low priority</t>
        </is>
      </c>
      <c r="C963" s="29" t="inlineStr">
        <is>
          <t>low_price.csv</t>
        </is>
      </c>
      <c r="D963" s="29" t="inlineStr">
        <is>
          <t>14091-0137-72w</t>
        </is>
      </c>
      <c r="E963" s="29" t="inlineStr">
        <is>
          <t>Панель бокова ліва Kawasaki Brute Force 750 2024+ (Blue)</t>
        </is>
      </c>
      <c r="F963" s="35" t="n">
        <v>0</v>
      </c>
      <c r="G963" s="35" t="n">
        <v>13</v>
      </c>
      <c r="H963" s="36" t="n">
        <v>0</v>
      </c>
      <c r="I963" s="37" t="n">
        <v>0</v>
      </c>
      <c r="J963" s="37" t="n">
        <v>0</v>
      </c>
      <c r="K963" s="38" t="n">
        <v>0</v>
      </c>
      <c r="L963" s="37" t="n">
        <v>0</v>
      </c>
      <c r="M963" s="37" t="n">
        <v>0</v>
      </c>
      <c r="N963" s="38" t="n">
        <v>0</v>
      </c>
      <c r="O963" s="37" t="n">
        <v>0</v>
      </c>
      <c r="P963" s="29" t="inlineStr">
        <is>
          <t>http://t0.gstatic.com/shopping?q=tbn:ANd9GcTQ17DKoyqO-uyVXzpDtTpRcncyf_Z2UnDLwy46PQaqzk__rKJibEocZokm02__o1sS-tWJ6ZA</t>
        </is>
      </c>
      <c r="Q963" s="29" t="inlineStr">
        <is>
          <t>Відповідає вимогам</t>
        </is>
      </c>
      <c r="R963" s="29" t="n"/>
      <c r="S963" s="29" t="inlineStr">
        <is>
          <t>грн2 548,00</t>
        </is>
      </c>
      <c r="T963" s="29" t="inlineStr">
        <is>
          <t>UAH</t>
        </is>
      </c>
      <c r="U963" s="39" t="inlineStr">
        <is>
          <t>WATCH</t>
        </is>
      </c>
      <c r="V963" s="40">
        <f>IFERROR(L963/J963,0)</f>
        <v/>
      </c>
      <c r="W963" s="29" t="inlineStr">
        <is>
          <t>Monitor performance and collect more data.</t>
        </is>
      </c>
      <c r="X963" s="29" t="inlineStr">
        <is>
          <t>Cost is below the 120 watch threshold.</t>
        </is>
      </c>
    </row>
    <row r="964">
      <c r="A964" s="29" t="inlineStr">
        <is>
          <t>low_price</t>
        </is>
      </c>
      <c r="B964" s="29" t="inlineStr">
        <is>
          <t>Low priority</t>
        </is>
      </c>
      <c r="C964" s="29" t="inlineStr">
        <is>
          <t>low_price.csv</t>
        </is>
      </c>
      <c r="D964" s="29" t="inlineStr">
        <is>
          <t>03491</t>
        </is>
      </c>
      <c r="E964" s="29" t="inlineStr">
        <is>
          <t>Ручний стартер Yamaha Grizzly 350 400 450 660, Kodiak 400 450, Bruin 350</t>
        </is>
      </c>
      <c r="F964" s="35" t="n">
        <v>4</v>
      </c>
      <c r="G964" s="35" t="n">
        <v>266</v>
      </c>
      <c r="H964" s="36" t="n">
        <v>1.5</v>
      </c>
      <c r="I964" s="37" t="n">
        <v>3.45</v>
      </c>
      <c r="J964" s="37" t="n">
        <v>13.79</v>
      </c>
      <c r="K964" s="38" t="n">
        <v>0</v>
      </c>
      <c r="L964" s="37" t="n">
        <v>0</v>
      </c>
      <c r="M964" s="37" t="n">
        <v>0</v>
      </c>
      <c r="N964" s="38" t="n">
        <v>0</v>
      </c>
      <c r="O964" s="37" t="n">
        <v>0</v>
      </c>
      <c r="P964" s="29" t="inlineStr">
        <is>
          <t>http://t3.gstatic.com/shopping?q=tbn:ANd9GcR-6AgvOLNUZourKAboXf-3TiKffKcduItsBSHSJofkMdWZwETR_CEqcBkwahSloxf1HOaNYZiA</t>
        </is>
      </c>
      <c r="Q964" s="29" t="inlineStr">
        <is>
          <t>Відповідає вимогам</t>
        </is>
      </c>
      <c r="R964" s="29" t="n"/>
      <c r="S964" s="29" t="inlineStr">
        <is>
          <t>грн4 232,00</t>
        </is>
      </c>
      <c r="T964" s="29" t="inlineStr">
        <is>
          <t>UAH</t>
        </is>
      </c>
      <c r="U964" s="39" t="inlineStr">
        <is>
          <t>WATCH</t>
        </is>
      </c>
      <c r="V964" s="40">
        <f>IFERROR(L964/J964,0)</f>
        <v/>
      </c>
      <c r="W964" s="29" t="inlineStr">
        <is>
          <t>Monitor performance and collect more data.</t>
        </is>
      </c>
      <c r="X964" s="29" t="inlineStr">
        <is>
          <t>Cost is below the 120 watch threshold.</t>
        </is>
      </c>
    </row>
    <row r="965">
      <c r="A965" s="29" t="inlineStr">
        <is>
          <t>low_price</t>
        </is>
      </c>
      <c r="B965" s="29" t="inlineStr">
        <is>
          <t>Low priority</t>
        </is>
      </c>
      <c r="C965" s="29" t="inlineStr">
        <is>
          <t>low_price.csv</t>
        </is>
      </c>
      <c r="D965" s="29" t="inlineStr">
        <is>
          <t>706002719</t>
        </is>
      </c>
      <c r="E965" s="29" t="inlineStr">
        <is>
          <t>Амортизатор задній BRP Can-Am Maverick Trail 700 800 1000</t>
        </is>
      </c>
      <c r="F965" s="35" t="n">
        <v>0</v>
      </c>
      <c r="G965" s="35" t="n">
        <v>154</v>
      </c>
      <c r="H965" s="36" t="n">
        <v>0</v>
      </c>
      <c r="I965" s="37" t="n">
        <v>0</v>
      </c>
      <c r="J965" s="37" t="n">
        <v>0</v>
      </c>
      <c r="K965" s="38" t="n">
        <v>0</v>
      </c>
      <c r="L965" s="37" t="n">
        <v>0</v>
      </c>
      <c r="M965" s="37" t="n">
        <v>0</v>
      </c>
      <c r="N965" s="38" t="n">
        <v>0</v>
      </c>
      <c r="O965" s="37" t="n">
        <v>0</v>
      </c>
      <c r="P965" s="29" t="inlineStr">
        <is>
          <t>http://t0.gstatic.com/shopping?q=tbn:ANd9GcSbtUg79jH7ZOB-IFyBJPwF0BfV5gs1wMkdxpLNyF8GgrWIFjxo4eoQx09-0TkqZdO-46sWArMP</t>
        </is>
      </c>
      <c r="Q965" s="29" t="inlineStr">
        <is>
          <t>Відповідає вимогам</t>
        </is>
      </c>
      <c r="R965" s="29" t="n"/>
      <c r="S965" s="29" t="inlineStr">
        <is>
          <t>грн9 055,00</t>
        </is>
      </c>
      <c r="T965" s="29" t="inlineStr">
        <is>
          <t>UAH</t>
        </is>
      </c>
      <c r="U965" s="39" t="inlineStr">
        <is>
          <t>WATCH</t>
        </is>
      </c>
      <c r="V965" s="40">
        <f>IFERROR(L965/J965,0)</f>
        <v/>
      </c>
      <c r="W965" s="29" t="inlineStr">
        <is>
          <t>Monitor performance and collect more data.</t>
        </is>
      </c>
      <c r="X965" s="29" t="inlineStr">
        <is>
          <t>Cost is below the 120 watch threshold.</t>
        </is>
      </c>
    </row>
    <row r="966">
      <c r="A966" s="29" t="inlineStr">
        <is>
          <t>low_price</t>
        </is>
      </c>
      <c r="B966" s="29" t="inlineStr">
        <is>
          <t>Low priority</t>
        </is>
      </c>
      <c r="C966" s="29" t="inlineStr">
        <is>
          <t>low_price.csv</t>
        </is>
      </c>
      <c r="D966" s="29" t="inlineStr">
        <is>
          <t>11011-0017</t>
        </is>
      </c>
      <c r="E966" s="29" t="inlineStr">
        <is>
          <t>Кришка корпусу повітряного фільтра Kawasaki Brute Force 650 750</t>
        </is>
      </c>
      <c r="F966" s="35" t="n">
        <v>0</v>
      </c>
      <c r="G966" s="35" t="n">
        <v>4</v>
      </c>
      <c r="H966" s="36" t="n">
        <v>0</v>
      </c>
      <c r="I966" s="37" t="n">
        <v>0</v>
      </c>
      <c r="J966" s="37" t="n">
        <v>0</v>
      </c>
      <c r="K966" s="38" t="n">
        <v>0</v>
      </c>
      <c r="L966" s="37" t="n">
        <v>0</v>
      </c>
      <c r="M966" s="37" t="n">
        <v>0</v>
      </c>
      <c r="N966" s="38" t="n">
        <v>0</v>
      </c>
      <c r="O966" s="37" t="n">
        <v>0</v>
      </c>
      <c r="P966" s="29" t="inlineStr">
        <is>
          <t>http://t0.gstatic.com/shopping?q=tbn:ANd9GcQhf1LMvQAGE2QtNX4ge3q49KwBkJYRosyxH6LHuAE8jmJ32pcnUUb0R-NNEElPOO-eGAHWwz8</t>
        </is>
      </c>
      <c r="Q966" s="29" t="inlineStr">
        <is>
          <t>Відповідає вимогам</t>
        </is>
      </c>
      <c r="R966" s="29" t="n"/>
      <c r="S966" s="29" t="inlineStr">
        <is>
          <t>грн1 638,00</t>
        </is>
      </c>
      <c r="T966" s="29" t="inlineStr">
        <is>
          <t>UAH</t>
        </is>
      </c>
      <c r="U966" s="39" t="inlineStr">
        <is>
          <t>WATCH</t>
        </is>
      </c>
      <c r="V966" s="40">
        <f>IFERROR(L966/J966,0)</f>
        <v/>
      </c>
      <c r="W966" s="29" t="inlineStr">
        <is>
          <t>Monitor performance and collect more data.</t>
        </is>
      </c>
      <c r="X966" s="29" t="inlineStr">
        <is>
          <t>Cost is below the 120 watch threshold.</t>
        </is>
      </c>
    </row>
    <row r="967">
      <c r="A967" s="29" t="inlineStr">
        <is>
          <t>low_price</t>
        </is>
      </c>
      <c r="B967" s="29" t="inlineStr">
        <is>
          <t>Low priority</t>
        </is>
      </c>
      <c r="C967" s="29" t="inlineStr">
        <is>
          <t>low_price.csv</t>
        </is>
      </c>
      <c r="D967" s="29" t="inlineStr">
        <is>
          <t>5412962</t>
        </is>
      </c>
      <c r="E967" s="29" t="inlineStr">
        <is>
          <t>Впускний патрубок Polaris Sportsman 500 2006-2013</t>
        </is>
      </c>
      <c r="F967" s="35" t="n">
        <v>0</v>
      </c>
      <c r="G967" s="35" t="n">
        <v>1</v>
      </c>
      <c r="H967" s="36" t="n">
        <v>0</v>
      </c>
      <c r="I967" s="37" t="n">
        <v>0</v>
      </c>
      <c r="J967" s="37" t="n">
        <v>0</v>
      </c>
      <c r="K967" s="38" t="n">
        <v>0</v>
      </c>
      <c r="L967" s="37" t="n">
        <v>0</v>
      </c>
      <c r="M967" s="37" t="n">
        <v>0</v>
      </c>
      <c r="N967" s="38" t="n">
        <v>0</v>
      </c>
      <c r="O967" s="37" t="n">
        <v>0</v>
      </c>
      <c r="P967" s="29" t="inlineStr">
        <is>
          <t>http://t3.gstatic.com/shopping?q=tbn:ANd9GcQfAn-9SSl_c1yX_NGVWU4PSLJ5m4sCdr3rYEcmRurbrMHe2UJ2TqD2lszQARwv3AQ993FEgPeN</t>
        </is>
      </c>
      <c r="Q967" s="29" t="inlineStr">
        <is>
          <t>Відповідає вимогам</t>
        </is>
      </c>
      <c r="R967" s="29" t="n"/>
      <c r="S967" s="29" t="inlineStr">
        <is>
          <t>грн2 275,00</t>
        </is>
      </c>
      <c r="T967" s="29" t="inlineStr">
        <is>
          <t>UAH</t>
        </is>
      </c>
      <c r="U967" s="39" t="inlineStr">
        <is>
          <t>WATCH</t>
        </is>
      </c>
      <c r="V967" s="40">
        <f>IFERROR(L967/J967,0)</f>
        <v/>
      </c>
      <c r="W967" s="29" t="inlineStr">
        <is>
          <t>Monitor performance and collect more data.</t>
        </is>
      </c>
      <c r="X967" s="29" t="inlineStr">
        <is>
          <t>Cost is below the 120 watch threshold.</t>
        </is>
      </c>
    </row>
    <row r="968">
      <c r="A968" s="29" t="inlineStr">
        <is>
          <t>low_price</t>
        </is>
      </c>
      <c r="B968" s="29" t="inlineStr">
        <is>
          <t>Low priority</t>
        </is>
      </c>
      <c r="C968" s="29" t="inlineStr">
        <is>
          <t>low_price.csv</t>
        </is>
      </c>
      <c r="D968" s="29" t="inlineStr">
        <is>
          <t>420641859</t>
        </is>
      </c>
      <c r="E968" s="29" t="inlineStr">
        <is>
          <t>Болт ведучого варіатора BRP Can-Am Outlander Renegade G1 G2 G2L G2S, Maverick 1000, Commander 800 1000</t>
        </is>
      </c>
      <c r="F968" s="35" t="n">
        <v>1</v>
      </c>
      <c r="G968" s="35" t="n">
        <v>33</v>
      </c>
      <c r="H968" s="36" t="n">
        <v>3.03</v>
      </c>
      <c r="I968" s="37" t="n">
        <v>31.2</v>
      </c>
      <c r="J968" s="37" t="n">
        <v>31.2</v>
      </c>
      <c r="K968" s="38" t="n">
        <v>0</v>
      </c>
      <c r="L968" s="37" t="n">
        <v>0</v>
      </c>
      <c r="M968" s="37" t="n">
        <v>0</v>
      </c>
      <c r="N968" s="38" t="n">
        <v>0</v>
      </c>
      <c r="O968" s="37" t="n">
        <v>0</v>
      </c>
      <c r="P968" s="29" t="inlineStr">
        <is>
          <t>http://t0.gstatic.com/shopping?q=tbn:ANd9GcQhCFHf_gkmUgLqlu53Kof1nQ6hWpxo2JIFfkKc-LT5-Wk626gVjo7x243bArqfBB8smdUv1w</t>
        </is>
      </c>
      <c r="Q968" s="29" t="inlineStr">
        <is>
          <t>Відповідає вимогам</t>
        </is>
      </c>
      <c r="R968" s="29" t="n"/>
      <c r="S968" s="29" t="inlineStr">
        <is>
          <t>грн1 593,00</t>
        </is>
      </c>
      <c r="T968" s="29" t="inlineStr">
        <is>
          <t>UAH</t>
        </is>
      </c>
      <c r="U968" s="39" t="inlineStr">
        <is>
          <t>WATCH</t>
        </is>
      </c>
      <c r="V968" s="40">
        <f>IFERROR(L968/J968,0)</f>
        <v/>
      </c>
      <c r="W968" s="29" t="inlineStr">
        <is>
          <t>Monitor performance and collect more data.</t>
        </is>
      </c>
      <c r="X968" s="29" t="inlineStr">
        <is>
          <t>Cost is below the 120 watch threshold.</t>
        </is>
      </c>
    </row>
    <row r="969">
      <c r="A969" s="29" t="inlineStr">
        <is>
          <t>low_price</t>
        </is>
      </c>
      <c r="B969" s="29" t="inlineStr">
        <is>
          <t>Low priority</t>
        </is>
      </c>
      <c r="C969" s="29" t="inlineStr">
        <is>
          <t>low_price.csv</t>
        </is>
      </c>
      <c r="D969" s="29" t="inlineStr">
        <is>
          <t>9awa-141004</t>
        </is>
      </c>
      <c r="E969" s="29" t="inlineStr">
        <is>
          <t>Площадка багажна задня CFMoto CForce 800 1000</t>
        </is>
      </c>
      <c r="F969" s="35" t="n">
        <v>0</v>
      </c>
      <c r="G969" s="35" t="n">
        <v>0</v>
      </c>
      <c r="H969" s="36" t="n"/>
      <c r="I969" s="37" t="n">
        <v>0</v>
      </c>
      <c r="J969" s="37" t="n">
        <v>0</v>
      </c>
      <c r="K969" s="38" t="n">
        <v>0</v>
      </c>
      <c r="L969" s="37" t="n">
        <v>0</v>
      </c>
      <c r="M969" s="37" t="n">
        <v>0</v>
      </c>
      <c r="N969" s="38" t="n">
        <v>0</v>
      </c>
      <c r="O969" s="37" t="n">
        <v>0</v>
      </c>
      <c r="P969" s="29" t="inlineStr">
        <is>
          <t>http://t3.gstatic.com/shopping?q=tbn:ANd9GcSJbDcPO4cwe-RZ3VOKUT6nwdcNWJ9qNAWFd_zzDoecBhg9gn-Ifz2GPWEFn0blWuntE4bQA9M</t>
        </is>
      </c>
      <c r="Q969" s="29" t="inlineStr">
        <is>
          <t>Відповідає вимогам</t>
        </is>
      </c>
      <c r="R969" s="29" t="n"/>
      <c r="S969" s="29" t="inlineStr">
        <is>
          <t>грн3 049,00</t>
        </is>
      </c>
      <c r="T969" s="29" t="inlineStr">
        <is>
          <t>UAH</t>
        </is>
      </c>
      <c r="U969" s="39" t="inlineStr">
        <is>
          <t>WATCH</t>
        </is>
      </c>
      <c r="V969" s="40">
        <f>IFERROR(L969/J969,0)</f>
        <v/>
      </c>
      <c r="W969" s="29" t="inlineStr">
        <is>
          <t>Monitor performance and collect more data.</t>
        </is>
      </c>
      <c r="X969" s="29" t="inlineStr">
        <is>
          <t>Cost is below the 120 watch threshold.</t>
        </is>
      </c>
    </row>
    <row r="970">
      <c r="A970" s="29" t="inlineStr">
        <is>
          <t>low_price</t>
        </is>
      </c>
      <c r="B970" s="29" t="inlineStr">
        <is>
          <t>Low priority</t>
        </is>
      </c>
      <c r="C970" s="29" t="inlineStr">
        <is>
          <t>low_price.csv</t>
        </is>
      </c>
      <c r="D970" s="29" t="inlineStr">
        <is>
          <t>715005366</t>
        </is>
      </c>
      <c r="E970" s="29" t="inlineStr">
        <is>
          <t>Дзеркала заднього виду BRP Can-Am Outlander Renegade G1 G2 G2L G2S G3 G3L</t>
        </is>
      </c>
      <c r="F970" s="35" t="n">
        <v>4</v>
      </c>
      <c r="G970" s="35" t="n">
        <v>249</v>
      </c>
      <c r="H970" s="36" t="n">
        <v>1.61</v>
      </c>
      <c r="I970" s="37" t="n">
        <v>5.13</v>
      </c>
      <c r="J970" s="37" t="n">
        <v>20.5</v>
      </c>
      <c r="K970" s="38" t="n">
        <v>0</v>
      </c>
      <c r="L970" s="37" t="n">
        <v>0</v>
      </c>
      <c r="M970" s="37" t="n">
        <v>0</v>
      </c>
      <c r="N970" s="38" t="n">
        <v>0</v>
      </c>
      <c r="O970" s="37" t="n">
        <v>0</v>
      </c>
      <c r="P970" s="29" t="inlineStr">
        <is>
          <t>http://t2.gstatic.com/shopping?q=tbn:ANd9GcR_en9HDlvUw5RHK3wqBVK-3n-NqmBeiYUA9rNefz3X9e_Jge9Q_VidXgudIYs</t>
        </is>
      </c>
      <c r="Q970" s="29" t="inlineStr">
        <is>
          <t>Відповідає вимогам</t>
        </is>
      </c>
      <c r="R970" s="29" t="n"/>
      <c r="S970" s="29" t="inlineStr">
        <is>
          <t>грн4 732,00</t>
        </is>
      </c>
      <c r="T970" s="29" t="inlineStr">
        <is>
          <t>UAH</t>
        </is>
      </c>
      <c r="U970" s="39" t="inlineStr">
        <is>
          <t>WATCH</t>
        </is>
      </c>
      <c r="V970" s="40">
        <f>IFERROR(L970/J970,0)</f>
        <v/>
      </c>
      <c r="W970" s="29" t="inlineStr">
        <is>
          <t>Monitor performance and collect more data.</t>
        </is>
      </c>
      <c r="X970" s="29" t="inlineStr">
        <is>
          <t>Cost is below the 120 watch threshold.</t>
        </is>
      </c>
    </row>
    <row r="971">
      <c r="A971" s="29" t="inlineStr">
        <is>
          <t>low_price</t>
        </is>
      </c>
      <c r="B971" s="29" t="inlineStr">
        <is>
          <t>Low priority</t>
        </is>
      </c>
      <c r="C971" s="29" t="inlineStr">
        <is>
          <t>low_price.csv</t>
        </is>
      </c>
      <c r="D971" s="29" t="inlineStr">
        <is>
          <t>1hp-f3391-00-00</t>
        </is>
      </c>
      <c r="E971" s="29" t="inlineStr">
        <is>
          <t>Панель передня верхня Yamaha Grizzly 550​ (09-14), 700 (07-15)</t>
        </is>
      </c>
      <c r="F971" s="35" t="n">
        <v>0</v>
      </c>
      <c r="G971" s="35" t="n">
        <v>31</v>
      </c>
      <c r="H971" s="36" t="n">
        <v>0</v>
      </c>
      <c r="I971" s="37" t="n">
        <v>0</v>
      </c>
      <c r="J971" s="37" t="n">
        <v>0</v>
      </c>
      <c r="K971" s="38" t="n">
        <v>0</v>
      </c>
      <c r="L971" s="37" t="n">
        <v>0</v>
      </c>
      <c r="M971" s="37" t="n">
        <v>0</v>
      </c>
      <c r="N971" s="38" t="n">
        <v>0</v>
      </c>
      <c r="O971" s="37" t="n">
        <v>0</v>
      </c>
      <c r="P971" s="29" t="inlineStr">
        <is>
          <t>http://t3.gstatic.com/shopping?q=tbn:ANd9GcTfOXCg9A_yhIc49NIIvfn7p_Uuq0kkjO5zV5IDjcI5Q53Q9nE80h7ggvbWGEDfJ-OTNS9978Y</t>
        </is>
      </c>
      <c r="Q971" s="29" t="inlineStr">
        <is>
          <t>Відповідає вимогам</t>
        </is>
      </c>
      <c r="R971" s="29" t="n"/>
      <c r="S971" s="29" t="inlineStr">
        <is>
          <t>грн1 001,00</t>
        </is>
      </c>
      <c r="T971" s="29" t="inlineStr">
        <is>
          <t>UAH</t>
        </is>
      </c>
      <c r="U971" s="39" t="inlineStr">
        <is>
          <t>WATCH</t>
        </is>
      </c>
      <c r="V971" s="40">
        <f>IFERROR(L971/J971,0)</f>
        <v/>
      </c>
      <c r="W971" s="29" t="inlineStr">
        <is>
          <t>Monitor performance and collect more data.</t>
        </is>
      </c>
      <c r="X971" s="29" t="inlineStr">
        <is>
          <t>Cost is below the 120 watch threshold.</t>
        </is>
      </c>
    </row>
    <row r="972">
      <c r="A972" s="29" t="inlineStr">
        <is>
          <t>low_price</t>
        </is>
      </c>
      <c r="B972" s="29" t="inlineStr">
        <is>
          <t>Low priority</t>
        </is>
      </c>
      <c r="C972" s="29" t="inlineStr">
        <is>
          <t>low_price.csv</t>
        </is>
      </c>
      <c r="D972" s="29" t="inlineStr">
        <is>
          <t>00-1460</t>
        </is>
      </c>
      <c r="E972" s="29" t="inlineStr">
        <is>
          <t>Світлодіодна балка ближнього світла ProLight EVO 14" (60Вт)</t>
        </is>
      </c>
      <c r="F972" s="35" t="n">
        <v>0</v>
      </c>
      <c r="G972" s="35" t="n">
        <v>5</v>
      </c>
      <c r="H972" s="36" t="n">
        <v>0</v>
      </c>
      <c r="I972" s="37" t="n">
        <v>0</v>
      </c>
      <c r="J972" s="37" t="n">
        <v>0</v>
      </c>
      <c r="K972" s="38" t="n">
        <v>0</v>
      </c>
      <c r="L972" s="37" t="n">
        <v>0</v>
      </c>
      <c r="M972" s="37" t="n">
        <v>0</v>
      </c>
      <c r="N972" s="38" t="n">
        <v>0</v>
      </c>
      <c r="O972" s="37" t="n">
        <v>0</v>
      </c>
      <c r="P972" s="29" t="inlineStr">
        <is>
          <t>http://t1.gstatic.com/shopping?q=tbn:ANd9GcSYBLhlxrcEVojsVh_4tFfk3zHE7QLUoYWCYBpoTeYpl9B7iMjL7r_Sl9bvvxixI6tPUt_Pk4k-</t>
        </is>
      </c>
      <c r="Q972" s="29" t="inlineStr">
        <is>
          <t>Відповідає вимогам</t>
        </is>
      </c>
      <c r="R972" s="29" t="n"/>
      <c r="S972" s="29" t="inlineStr">
        <is>
          <t>грн3 640,00</t>
        </is>
      </c>
      <c r="T972" s="29" t="inlineStr">
        <is>
          <t>UAH</t>
        </is>
      </c>
      <c r="U972" s="39" t="inlineStr">
        <is>
          <t>WATCH</t>
        </is>
      </c>
      <c r="V972" s="40">
        <f>IFERROR(L972/J972,0)</f>
        <v/>
      </c>
      <c r="W972" s="29" t="inlineStr">
        <is>
          <t>Monitor performance and collect more data.</t>
        </is>
      </c>
      <c r="X972" s="29" t="inlineStr">
        <is>
          <t>Cost is below the 120 watch threshold.</t>
        </is>
      </c>
    </row>
    <row r="973">
      <c r="A973" s="29" t="inlineStr">
        <is>
          <t>low_price</t>
        </is>
      </c>
      <c r="B973" s="29" t="inlineStr">
        <is>
          <t>Low priority</t>
        </is>
      </c>
      <c r="C973" s="29" t="inlineStr">
        <is>
          <t>low_price.csv</t>
        </is>
      </c>
      <c r="D973" s="29" t="inlineStr">
        <is>
          <t>lmar9ai-8d</t>
        </is>
      </c>
      <c r="E973" s="29" t="inlineStr">
        <is>
          <t>Свічка запалювання BRP Can-Am Maverick X3 2017+</t>
        </is>
      </c>
      <c r="F973" s="35" t="n">
        <v>2</v>
      </c>
      <c r="G973" s="35" t="n">
        <v>104</v>
      </c>
      <c r="H973" s="36" t="n">
        <v>1.92</v>
      </c>
      <c r="I973" s="37" t="n">
        <v>12.12</v>
      </c>
      <c r="J973" s="37" t="n">
        <v>24.23</v>
      </c>
      <c r="K973" s="38" t="n">
        <v>0</v>
      </c>
      <c r="L973" s="37" t="n">
        <v>0</v>
      </c>
      <c r="M973" s="37" t="n">
        <v>0</v>
      </c>
      <c r="N973" s="38" t="n">
        <v>0</v>
      </c>
      <c r="O973" s="37" t="n">
        <v>0</v>
      </c>
      <c r="P973" s="29" t="inlineStr">
        <is>
          <t>http://t3.gstatic.com/shopping?q=tbn:ANd9GcR0pXxPz7aQ1Tx2l3_XCddzXOXCjwUKfJIky7Q4uz-JExAu4HGj92lb3wl3Xh85_sMNWQnfVRJq</t>
        </is>
      </c>
      <c r="Q973" s="29" t="inlineStr">
        <is>
          <t>Відповідає вимогам</t>
        </is>
      </c>
      <c r="R973" s="29" t="n"/>
      <c r="S973" s="29" t="inlineStr">
        <is>
          <t>грн1 502,00</t>
        </is>
      </c>
      <c r="T973" s="29" t="inlineStr">
        <is>
          <t>UAH</t>
        </is>
      </c>
      <c r="U973" s="39" t="inlineStr">
        <is>
          <t>WATCH</t>
        </is>
      </c>
      <c r="V973" s="40">
        <f>IFERROR(L973/J973,0)</f>
        <v/>
      </c>
      <c r="W973" s="29" t="inlineStr">
        <is>
          <t>Monitor performance and collect more data.</t>
        </is>
      </c>
      <c r="X973" s="29" t="inlineStr">
        <is>
          <t>Cost is below the 120 watch threshold.</t>
        </is>
      </c>
    </row>
    <row r="974">
      <c r="A974" s="29" t="inlineStr">
        <is>
          <t>low_price</t>
        </is>
      </c>
      <c r="B974" s="29" t="inlineStr">
        <is>
          <t>Low priority</t>
        </is>
      </c>
      <c r="C974" s="29" t="inlineStr">
        <is>
          <t>low_price.csv</t>
        </is>
      </c>
      <c r="D974" s="29" t="inlineStr">
        <is>
          <t>707002821</t>
        </is>
      </c>
      <c r="E974" s="29" t="inlineStr">
        <is>
          <t>Патрубок варіатора випускний BRP Can-Am Outlander G3L</t>
        </is>
      </c>
      <c r="F974" s="35" t="n">
        <v>1</v>
      </c>
      <c r="G974" s="35" t="n">
        <v>56</v>
      </c>
      <c r="H974" s="36" t="n">
        <v>1.79</v>
      </c>
      <c r="I974" s="37" t="n">
        <v>5.65</v>
      </c>
      <c r="J974" s="37" t="n">
        <v>5.65</v>
      </c>
      <c r="K974" s="38" t="n">
        <v>0</v>
      </c>
      <c r="L974" s="37" t="n">
        <v>0</v>
      </c>
      <c r="M974" s="37" t="n">
        <v>0</v>
      </c>
      <c r="N974" s="38" t="n">
        <v>0</v>
      </c>
      <c r="O974" s="37" t="n">
        <v>0</v>
      </c>
      <c r="P974" s="29" t="inlineStr">
        <is>
          <t>http://t3.gstatic.com/shopping?q=tbn:ANd9GcQneCmz_ypfjGNWZPPMEtip3LwwcZI7MKdCo9d91q7UYpZpP2k3a6vTn_DPvXxn2i77_Y8A2EaE</t>
        </is>
      </c>
      <c r="Q974" s="29" t="inlineStr">
        <is>
          <t>Відповідає вимогам</t>
        </is>
      </c>
      <c r="R974" s="29" t="n"/>
      <c r="S974" s="29" t="inlineStr">
        <is>
          <t>грн2 958,00</t>
        </is>
      </c>
      <c r="T974" s="29" t="inlineStr">
        <is>
          <t>UAH</t>
        </is>
      </c>
      <c r="U974" s="39" t="inlineStr">
        <is>
          <t>WATCH</t>
        </is>
      </c>
      <c r="V974" s="40">
        <f>IFERROR(L974/J974,0)</f>
        <v/>
      </c>
      <c r="W974" s="29" t="inlineStr">
        <is>
          <t>Monitor performance and collect more data.</t>
        </is>
      </c>
      <c r="X974" s="29" t="inlineStr">
        <is>
          <t>Cost is below the 120 watch threshold.</t>
        </is>
      </c>
    </row>
    <row r="975">
      <c r="A975" s="29" t="inlineStr">
        <is>
          <t>low_price</t>
        </is>
      </c>
      <c r="B975" s="29" t="inlineStr">
        <is>
          <t>Low priority</t>
        </is>
      </c>
      <c r="C975" s="29" t="inlineStr">
        <is>
          <t>low_price.csv</t>
        </is>
      </c>
      <c r="D975" s="29" t="inlineStr">
        <is>
          <t>0gr0-051004-20000</t>
        </is>
      </c>
      <c r="E975" s="29" t="inlineStr">
        <is>
          <t>Грузики варіатора CFMoto CForce 400 500 600 800 1000, UForce 500 800, ZForce 500 800 950 1000</t>
        </is>
      </c>
      <c r="F975" s="35" t="n">
        <v>22</v>
      </c>
      <c r="G975" s="35" t="n">
        <v>619</v>
      </c>
      <c r="H975" s="36" t="n">
        <v>3.55</v>
      </c>
      <c r="I975" s="37" t="n">
        <v>5.91</v>
      </c>
      <c r="J975" s="37" t="n">
        <v>129.98</v>
      </c>
      <c r="K975" s="38" t="n">
        <v>1</v>
      </c>
      <c r="L975" s="37" t="n">
        <v>1395</v>
      </c>
      <c r="M975" s="37" t="n">
        <v>129.98</v>
      </c>
      <c r="N975" s="38" t="n">
        <v>1.02</v>
      </c>
      <c r="O975" s="37" t="n">
        <v>1407.85</v>
      </c>
      <c r="P975" s="29" t="inlineStr">
        <is>
          <t>http://t1.gstatic.com/shopping?q=tbn:ANd9GcT-RowEZ6tC0fMqCHWC8ByYB4pKAA7AE96FobEKemrOFm2ej7t_4hCu8khypsQQdGNn7r1MhY4</t>
        </is>
      </c>
      <c r="Q975" s="29" t="inlineStr">
        <is>
          <t>Відповідає вимогам</t>
        </is>
      </c>
      <c r="R975" s="29" t="n"/>
      <c r="S975" s="29" t="inlineStr">
        <is>
          <t>грн637,00</t>
        </is>
      </c>
      <c r="T975" s="29" t="inlineStr">
        <is>
          <t>UAH</t>
        </is>
      </c>
      <c r="U975" s="39" t="inlineStr">
        <is>
          <t>WATCH</t>
        </is>
      </c>
      <c r="V975" s="40">
        <f>IFERROR(L975/J975,0)</f>
        <v/>
      </c>
      <c r="W975" s="29" t="inlineStr">
        <is>
          <t>Monitor performance and collect more data.</t>
        </is>
      </c>
      <c r="X975" s="29" t="inlineStr">
        <is>
          <t>Performance is below the scale and keep thresholds.</t>
        </is>
      </c>
    </row>
    <row r="976">
      <c r="A976" s="29" t="inlineStr">
        <is>
          <t>low_price</t>
        </is>
      </c>
      <c r="B976" s="29" t="inlineStr">
        <is>
          <t>Low priority</t>
        </is>
      </c>
      <c r="C976" s="29" t="inlineStr">
        <is>
          <t>low_price.csv</t>
        </is>
      </c>
      <c r="D976" s="29" t="inlineStr">
        <is>
          <t>48-1006</t>
        </is>
      </c>
      <c r="E976" s="29" t="inlineStr">
        <is>
          <t>Повітряний фільтр Polaris Ranger 800 900, RZR 800</t>
        </is>
      </c>
      <c r="F976" s="35" t="n">
        <v>3</v>
      </c>
      <c r="G976" s="35" t="n">
        <v>145</v>
      </c>
      <c r="H976" s="36" t="n">
        <v>2.07</v>
      </c>
      <c r="I976" s="37" t="n">
        <v>8.1</v>
      </c>
      <c r="J976" s="37" t="n">
        <v>24.29</v>
      </c>
      <c r="K976" s="38" t="n">
        <v>0</v>
      </c>
      <c r="L976" s="37" t="n">
        <v>0</v>
      </c>
      <c r="M976" s="37" t="n">
        <v>0</v>
      </c>
      <c r="N976" s="38" t="n">
        <v>0</v>
      </c>
      <c r="O976" s="37" t="n">
        <v>0</v>
      </c>
      <c r="P976" s="29" t="inlineStr">
        <is>
          <t>http://t3.gstatic.com/shopping?q=tbn:ANd9GcQaUuVPeNc_EAYBiShTM0xiKLLm2pPj3UCmiS6Q0v8a8uQXrlyKZ87qvqMdTQ</t>
        </is>
      </c>
      <c r="Q976" s="29" t="inlineStr">
        <is>
          <t>Відповідає вимогам</t>
        </is>
      </c>
      <c r="R976" s="29" t="n"/>
      <c r="S976" s="29" t="inlineStr">
        <is>
          <t>грн1 547,00</t>
        </is>
      </c>
      <c r="T976" s="29" t="inlineStr">
        <is>
          <t>UAH</t>
        </is>
      </c>
      <c r="U976" s="39" t="inlineStr">
        <is>
          <t>WATCH</t>
        </is>
      </c>
      <c r="V976" s="40">
        <f>IFERROR(L976/J976,0)</f>
        <v/>
      </c>
      <c r="W976" s="29" t="inlineStr">
        <is>
          <t>Monitor performance and collect more data.</t>
        </is>
      </c>
      <c r="X976" s="29" t="inlineStr">
        <is>
          <t>Cost is below the 120 watch threshold.</t>
        </is>
      </c>
    </row>
    <row r="977">
      <c r="A977" s="29" t="inlineStr">
        <is>
          <t>low_price</t>
        </is>
      </c>
      <c r="B977" s="29" t="inlineStr">
        <is>
          <t>Low priority</t>
        </is>
      </c>
      <c r="C977" s="29" t="inlineStr">
        <is>
          <t>low_price.csv</t>
        </is>
      </c>
      <c r="D977" s="29" t="inlineStr">
        <is>
          <t>513034161</t>
        </is>
      </c>
      <c r="E977" s="29" t="inlineStr">
        <is>
          <t>Кришка паливного бака BRP Can-Am Outlander Renegade G1 G2 G2L G2S</t>
        </is>
      </c>
      <c r="F977" s="35" t="n">
        <v>1</v>
      </c>
      <c r="G977" s="35" t="n">
        <v>34</v>
      </c>
      <c r="H977" s="36" t="n">
        <v>2.94</v>
      </c>
      <c r="I977" s="37" t="n">
        <v>6.34</v>
      </c>
      <c r="J977" s="37" t="n">
        <v>6.34</v>
      </c>
      <c r="K977" s="38" t="n">
        <v>0</v>
      </c>
      <c r="L977" s="37" t="n">
        <v>0</v>
      </c>
      <c r="M977" s="37" t="n">
        <v>0</v>
      </c>
      <c r="N977" s="38" t="n">
        <v>2</v>
      </c>
      <c r="O977" s="37" t="n">
        <v>3186</v>
      </c>
      <c r="P977" s="29" t="inlineStr">
        <is>
          <t>http://t3.gstatic.com/shopping?q=tbn:ANd9GcSbzbNX6rA3wUOBdlB85BrVU007BBMiU1vU900vzxCSRmefBSYZq1jUGQG2OWEZPFhl9C1Fzfji</t>
        </is>
      </c>
      <c r="Q977" s="29" t="inlineStr">
        <is>
          <t>Відповідає вимогам</t>
        </is>
      </c>
      <c r="R977" s="29" t="n"/>
      <c r="S977" s="29" t="inlineStr">
        <is>
          <t>грн1 593,00</t>
        </is>
      </c>
      <c r="T977" s="29" t="inlineStr">
        <is>
          <t>UAH</t>
        </is>
      </c>
      <c r="U977" s="39" t="inlineStr">
        <is>
          <t>WATCH</t>
        </is>
      </c>
      <c r="V977" s="40">
        <f>IFERROR(L977/J977,0)</f>
        <v/>
      </c>
      <c r="W977" s="29" t="inlineStr">
        <is>
          <t>Monitor performance and collect more data.</t>
        </is>
      </c>
      <c r="X977" s="29" t="inlineStr">
        <is>
          <t>Cost is below the 120 watch threshold.</t>
        </is>
      </c>
    </row>
    <row r="978">
      <c r="A978" s="29" t="inlineStr">
        <is>
          <t>low_price</t>
        </is>
      </c>
      <c r="B978" s="29" t="inlineStr">
        <is>
          <t>Low priority</t>
        </is>
      </c>
      <c r="C978" s="29" t="inlineStr">
        <is>
          <t>low_price.csv</t>
        </is>
      </c>
      <c r="D978" s="29" t="inlineStr">
        <is>
          <t>108664</t>
        </is>
      </c>
      <c r="E978" s="29" t="inlineStr">
        <is>
          <t>Універсальна пластична змазка Motul Tech Grease 300 (400g)</t>
        </is>
      </c>
      <c r="F978" s="35" t="n">
        <v>36</v>
      </c>
      <c r="G978" s="35" t="n">
        <v>2136</v>
      </c>
      <c r="H978" s="36" t="n">
        <v>1.69</v>
      </c>
      <c r="I978" s="37" t="n">
        <v>6.3</v>
      </c>
      <c r="J978" s="37" t="n">
        <v>226.78</v>
      </c>
      <c r="K978" s="38" t="n">
        <v>0</v>
      </c>
      <c r="L978" s="37" t="n">
        <v>0</v>
      </c>
      <c r="M978" s="37" t="n">
        <v>0</v>
      </c>
      <c r="N978" s="38" t="n">
        <v>1</v>
      </c>
      <c r="O978" s="37" t="n">
        <v>450</v>
      </c>
      <c r="P978" s="29" t="inlineStr">
        <is>
          <t>http://t3.gstatic.com/shopping?q=tbn:ANd9GcSTLe_xXnpHLIIq8FPb-j21q0QADJiKu7tSU4QrakGYBtIskU71pQ9dMn0gfe8_58ImeXRKrSY</t>
        </is>
      </c>
      <c r="Q978" s="29" t="inlineStr">
        <is>
          <t>Відповідає вимогам</t>
        </is>
      </c>
      <c r="R978" s="29" t="n"/>
      <c r="S978" s="29" t="inlineStr">
        <is>
          <t>грн501,00</t>
        </is>
      </c>
      <c r="T978" s="29" t="inlineStr">
        <is>
          <t>UAH</t>
        </is>
      </c>
      <c r="U978" s="43" t="inlineStr">
        <is>
          <t>PAUSE</t>
        </is>
      </c>
      <c r="V978" s="40">
        <f>IFERROR(L978/J978,0)</f>
        <v/>
      </c>
      <c r="W978" s="29" t="inlineStr">
        <is>
          <t>Pause the product to stop wasted spend.</t>
        </is>
      </c>
      <c r="X978" s="29" t="inlineStr">
        <is>
          <t>Cost of at least 220 with no more than 0 conversions.</t>
        </is>
      </c>
    </row>
    <row r="979">
      <c r="A979" s="29" t="inlineStr">
        <is>
          <t>low_price</t>
        </is>
      </c>
      <c r="B979" s="29" t="inlineStr">
        <is>
          <t>Low priority</t>
        </is>
      </c>
      <c r="C979" s="29" t="inlineStr">
        <is>
          <t>low_price.csv</t>
        </is>
      </c>
      <c r="D979" s="29" t="inlineStr">
        <is>
          <t>01381</t>
        </is>
      </c>
      <c r="E979" s="29" t="inlineStr">
        <is>
          <t>Фара дальнього світла Honda TRX 500 Foreman (05-19), 500 Rubicon (05-14) (12V 45W)</t>
        </is>
      </c>
      <c r="F979" s="35" t="n">
        <v>1</v>
      </c>
      <c r="G979" s="35" t="n">
        <v>7</v>
      </c>
      <c r="H979" s="36" t="n">
        <v>14.29</v>
      </c>
      <c r="I979" s="37" t="n">
        <v>8.01</v>
      </c>
      <c r="J979" s="37" t="n">
        <v>8.01</v>
      </c>
      <c r="K979" s="38" t="n">
        <v>0</v>
      </c>
      <c r="L979" s="37" t="n">
        <v>0</v>
      </c>
      <c r="M979" s="37" t="n">
        <v>0</v>
      </c>
      <c r="N979" s="38" t="n">
        <v>0</v>
      </c>
      <c r="O979" s="37" t="n">
        <v>0</v>
      </c>
      <c r="P979" s="29" t="inlineStr">
        <is>
          <t>http://t1.gstatic.com/shopping?q=tbn:ANd9GcSonNCtNvQUyZH9QPT1POfOiOfBiWJRDV9uYGG_ScMm4Iht4a6MFICF-PLAl3ngA9G2t6UFMENs</t>
        </is>
      </c>
      <c r="Q979" s="29" t="inlineStr">
        <is>
          <t>Відповідає вимогам</t>
        </is>
      </c>
      <c r="R979" s="29" t="n"/>
      <c r="S979" s="29" t="inlineStr">
        <is>
          <t>грн4 505,00</t>
        </is>
      </c>
      <c r="T979" s="29" t="inlineStr">
        <is>
          <t>UAH</t>
        </is>
      </c>
      <c r="U979" s="39" t="inlineStr">
        <is>
          <t>WATCH</t>
        </is>
      </c>
      <c r="V979" s="40">
        <f>IFERROR(L979/J979,0)</f>
        <v/>
      </c>
      <c r="W979" s="29" t="inlineStr">
        <is>
          <t>Monitor performance and collect more data.</t>
        </is>
      </c>
      <c r="X979" s="29" t="inlineStr">
        <is>
          <t>Cost is below the 120 watch threshold.</t>
        </is>
      </c>
    </row>
    <row r="980">
      <c r="A980" s="29" t="inlineStr">
        <is>
          <t>low_price</t>
        </is>
      </c>
      <c r="B980" s="29" t="inlineStr">
        <is>
          <t>Low priority</t>
        </is>
      </c>
      <c r="C980" s="29" t="inlineStr">
        <is>
          <t>low_price.csv</t>
        </is>
      </c>
      <c r="D980" s="29" t="inlineStr">
        <is>
          <t>1hp-e5474-00-00</t>
        </is>
      </c>
      <c r="E980" s="29" t="inlineStr">
        <is>
          <t>Патрубок варіатора випускний Yamaha Grizzly 550 700, Kodiak 700</t>
        </is>
      </c>
      <c r="F980" s="35" t="n">
        <v>0</v>
      </c>
      <c r="G980" s="35" t="n">
        <v>0</v>
      </c>
      <c r="H980" s="36" t="n"/>
      <c r="I980" s="37" t="n">
        <v>0</v>
      </c>
      <c r="J980" s="37" t="n">
        <v>0</v>
      </c>
      <c r="K980" s="38" t="n">
        <v>0</v>
      </c>
      <c r="L980" s="37" t="n">
        <v>0</v>
      </c>
      <c r="M980" s="37" t="n">
        <v>0</v>
      </c>
      <c r="N980" s="38" t="n">
        <v>0</v>
      </c>
      <c r="O980" s="37" t="n">
        <v>0</v>
      </c>
      <c r="P980" s="29" t="inlineStr">
        <is>
          <t>http://t2.gstatic.com/shopping?q=tbn:ANd9GcRUzMKF4qfzdWTMtoV_MJrema8wJSJfRezLjRdOY7dqy-FNdMqoM1c3iIA5oCrjC_Ia1U-uCP4</t>
        </is>
      </c>
      <c r="Q980" s="29" t="inlineStr">
        <is>
          <t>Відповідає вимогам</t>
        </is>
      </c>
      <c r="R980" s="29" t="n"/>
      <c r="S980" s="29" t="inlineStr">
        <is>
          <t>грн546,00</t>
        </is>
      </c>
      <c r="T980" s="29" t="inlineStr">
        <is>
          <t>UAH</t>
        </is>
      </c>
      <c r="U980" s="39" t="inlineStr">
        <is>
          <t>WATCH</t>
        </is>
      </c>
      <c r="V980" s="40">
        <f>IFERROR(L980/J980,0)</f>
        <v/>
      </c>
      <c r="W980" s="29" t="inlineStr">
        <is>
          <t>Monitor performance and collect more data.</t>
        </is>
      </c>
      <c r="X980" s="29" t="inlineStr">
        <is>
          <t>Cost is below the 120 watch threshold.</t>
        </is>
      </c>
    </row>
    <row r="981">
      <c r="A981" s="29" t="inlineStr">
        <is>
          <t>low_price</t>
        </is>
      </c>
      <c r="B981" s="29" t="inlineStr">
        <is>
          <t>Low priority</t>
        </is>
      </c>
      <c r="C981" s="29" t="inlineStr">
        <is>
          <t>low_price.csv</t>
        </is>
      </c>
      <c r="D981" s="29" t="inlineStr">
        <is>
          <t>6p0064</t>
        </is>
      </c>
      <c r="E981" s="29" t="inlineStr">
        <is>
          <t>Шина ITP Blackwater Evolution 27×9-12</t>
        </is>
      </c>
      <c r="F981" s="35" t="n">
        <v>1</v>
      </c>
      <c r="G981" s="35" t="n">
        <v>288</v>
      </c>
      <c r="H981" s="36" t="n">
        <v>0.35</v>
      </c>
      <c r="I981" s="37" t="n">
        <v>85.59</v>
      </c>
      <c r="J981" s="37" t="n">
        <v>85.59</v>
      </c>
      <c r="K981" s="38" t="n">
        <v>0</v>
      </c>
      <c r="L981" s="37" t="n">
        <v>0</v>
      </c>
      <c r="M981" s="37" t="n">
        <v>0</v>
      </c>
      <c r="N981" s="38" t="n">
        <v>0</v>
      </c>
      <c r="O981" s="37" t="n">
        <v>0</v>
      </c>
      <c r="P981" s="29" t="inlineStr">
        <is>
          <t>http://t1.gstatic.com/shopping?q=tbn:ANd9GcRDqpwMNoNSfNYHONGpF3_Ls7xM_AciT23md5MlUp7Mj25ueHHxj7gly07aVNY</t>
        </is>
      </c>
      <c r="Q981" s="29" t="inlineStr">
        <is>
          <t>Відповідає вимогам</t>
        </is>
      </c>
      <c r="R981" s="29" t="n"/>
      <c r="S981" s="29" t="inlineStr">
        <is>
          <t>грн6 916,00</t>
        </is>
      </c>
      <c r="T981" s="29" t="inlineStr">
        <is>
          <t>UAH</t>
        </is>
      </c>
      <c r="U981" s="39" t="inlineStr">
        <is>
          <t>WATCH</t>
        </is>
      </c>
      <c r="V981" s="40">
        <f>IFERROR(L981/J981,0)</f>
        <v/>
      </c>
      <c r="W981" s="29" t="inlineStr">
        <is>
          <t>Monitor performance and collect more data.</t>
        </is>
      </c>
      <c r="X981" s="29" t="inlineStr">
        <is>
          <t>Cost is below the 120 watch threshold.</t>
        </is>
      </c>
    </row>
    <row r="982">
      <c r="A982" s="29" t="inlineStr">
        <is>
          <t>low_price</t>
        </is>
      </c>
      <c r="B982" s="29" t="inlineStr">
        <is>
          <t>Low priority</t>
        </is>
      </c>
      <c r="C982" s="29" t="inlineStr">
        <is>
          <t>low_price.csv</t>
        </is>
      </c>
      <c r="D982" s="29" t="inlineStr">
        <is>
          <t>705019010</t>
        </is>
      </c>
      <c r="E982" s="29" t="inlineStr">
        <is>
          <t>Сітка шноркеля BRP Can-Am Outlander G3</t>
        </is>
      </c>
      <c r="F982" s="35" t="n">
        <v>0</v>
      </c>
      <c r="G982" s="35" t="n">
        <v>212</v>
      </c>
      <c r="H982" s="36" t="n">
        <v>0</v>
      </c>
      <c r="I982" s="37" t="n">
        <v>0</v>
      </c>
      <c r="J982" s="37" t="n">
        <v>0</v>
      </c>
      <c r="K982" s="38" t="n">
        <v>0</v>
      </c>
      <c r="L982" s="37" t="n">
        <v>0</v>
      </c>
      <c r="M982" s="37" t="n">
        <v>0</v>
      </c>
      <c r="N982" s="38" t="n">
        <v>0</v>
      </c>
      <c r="O982" s="37" t="n">
        <v>0</v>
      </c>
      <c r="P982" s="29" t="inlineStr">
        <is>
          <t>http://t2.gstatic.com/shopping?q=tbn:ANd9GcTsxh707--2fSjwz86ISBKrR3jGdVuqanph8XBfuAh0iQbUifbUPMi4cTgfOzhLct-PXdCgwYo</t>
        </is>
      </c>
      <c r="Q982" s="29" t="inlineStr">
        <is>
          <t>Відповідає вимогам</t>
        </is>
      </c>
      <c r="R982" s="29" t="n"/>
      <c r="S982" s="29" t="inlineStr">
        <is>
          <t>грн3 413,00</t>
        </is>
      </c>
      <c r="T982" s="29" t="inlineStr">
        <is>
          <t>UAH</t>
        </is>
      </c>
      <c r="U982" s="39" t="inlineStr">
        <is>
          <t>WATCH</t>
        </is>
      </c>
      <c r="V982" s="40">
        <f>IFERROR(L982/J982,0)</f>
        <v/>
      </c>
      <c r="W982" s="29" t="inlineStr">
        <is>
          <t>Monitor performance and collect more data.</t>
        </is>
      </c>
      <c r="X982" s="29" t="inlineStr">
        <is>
          <t>Cost is below the 120 watch threshold.</t>
        </is>
      </c>
    </row>
    <row r="983">
      <c r="A983" s="29" t="inlineStr">
        <is>
          <t>low_price</t>
        </is>
      </c>
      <c r="B983" s="29" t="inlineStr">
        <is>
          <t>Low priority</t>
        </is>
      </c>
      <c r="C983" s="29" t="inlineStr">
        <is>
          <t>low_price.csv</t>
        </is>
      </c>
      <c r="D983" s="29" t="inlineStr">
        <is>
          <t>0gsv-093000-1100</t>
        </is>
      </c>
      <c r="E983" s="29" t="inlineStr">
        <is>
          <t>Стартер CFMoto CForce 400 500 600, UForce 500 600, ZForce 500</t>
        </is>
      </c>
      <c r="F983" s="35" t="n">
        <v>8</v>
      </c>
      <c r="G983" s="35" t="n">
        <v>438</v>
      </c>
      <c r="H983" s="36" t="n">
        <v>1.83</v>
      </c>
      <c r="I983" s="37" t="n">
        <v>16.16</v>
      </c>
      <c r="J983" s="37" t="n">
        <v>129.26</v>
      </c>
      <c r="K983" s="38" t="n">
        <v>0</v>
      </c>
      <c r="L983" s="37" t="n">
        <v>0</v>
      </c>
      <c r="M983" s="37" t="n">
        <v>0</v>
      </c>
      <c r="N983" s="38" t="n">
        <v>0</v>
      </c>
      <c r="O983" s="37" t="n">
        <v>0</v>
      </c>
      <c r="P983" s="29" t="inlineStr">
        <is>
          <t>http://t2.gstatic.com/shopping?q=tbn:ANd9GcQJk6u1XyPeb6OJYX9Le1cml6CtJxpbshpFKYYvW7qfmlqrGK4_oqb1dZ-a7DxeLIvBgsagw_aw</t>
        </is>
      </c>
      <c r="Q983" s="29" t="inlineStr">
        <is>
          <t>Відповідає вимогам</t>
        </is>
      </c>
      <c r="R983" s="29" t="n"/>
      <c r="S983" s="29" t="inlineStr">
        <is>
          <t>грн5 733,00</t>
        </is>
      </c>
      <c r="T983" s="29" t="inlineStr">
        <is>
          <t>UAH</t>
        </is>
      </c>
      <c r="U983" s="39" t="inlineStr">
        <is>
          <t>WATCH</t>
        </is>
      </c>
      <c r="V983" s="40">
        <f>IFERROR(L983/J983,0)</f>
        <v/>
      </c>
      <c r="W983" s="29" t="inlineStr">
        <is>
          <t>Monitor performance and collect more data.</t>
        </is>
      </c>
      <c r="X983" s="29" t="inlineStr">
        <is>
          <t>Performance is below the scale and keep thresholds.</t>
        </is>
      </c>
    </row>
    <row r="984">
      <c r="A984" s="29" t="inlineStr">
        <is>
          <t>low_price</t>
        </is>
      </c>
      <c r="B984" s="29" t="inlineStr">
        <is>
          <t>Low priority</t>
        </is>
      </c>
      <c r="C984" s="29" t="inlineStr">
        <is>
          <t>low_price.csv</t>
        </is>
      </c>
      <c r="D984" s="29" t="inlineStr">
        <is>
          <t>9dsv-050210-6k01-0bp00</t>
        </is>
      </c>
      <c r="E984" s="29" t="inlineStr">
        <is>
          <t>Ричаг передній нижній лівий CFMoto CForce 500 600</t>
        </is>
      </c>
      <c r="F984" s="35" t="n">
        <v>5</v>
      </c>
      <c r="G984" s="35" t="n">
        <v>568</v>
      </c>
      <c r="H984" s="36" t="n">
        <v>0.88</v>
      </c>
      <c r="I984" s="37" t="n">
        <v>8.59</v>
      </c>
      <c r="J984" s="37" t="n">
        <v>42.97</v>
      </c>
      <c r="K984" s="38" t="n">
        <v>0</v>
      </c>
      <c r="L984" s="37" t="n">
        <v>0</v>
      </c>
      <c r="M984" s="37" t="n">
        <v>0</v>
      </c>
      <c r="N984" s="38" t="n">
        <v>0</v>
      </c>
      <c r="O984" s="37" t="n">
        <v>0</v>
      </c>
      <c r="P984" s="29" t="inlineStr">
        <is>
          <t>http://t1.gstatic.com/shopping?q=tbn:ANd9GcSuAz6ADTxMO7M-cZDr-yqONoQz55CF8ZvkgyvmMrS9rOZvWe2dP9cZfDich9y_9IKw9GrARA</t>
        </is>
      </c>
      <c r="Q984" s="29" t="inlineStr">
        <is>
          <t>Відповідає вимогам</t>
        </is>
      </c>
      <c r="R984" s="29" t="n"/>
      <c r="S984" s="29" t="inlineStr">
        <is>
          <t>грн2 184,00</t>
        </is>
      </c>
      <c r="T984" s="29" t="inlineStr">
        <is>
          <t>UAH</t>
        </is>
      </c>
      <c r="U984" s="39" t="inlineStr">
        <is>
          <t>WATCH</t>
        </is>
      </c>
      <c r="V984" s="40">
        <f>IFERROR(L984/J984,0)</f>
        <v/>
      </c>
      <c r="W984" s="29" t="inlineStr">
        <is>
          <t>Monitor performance and collect more data.</t>
        </is>
      </c>
      <c r="X984" s="29" t="inlineStr">
        <is>
          <t>Cost is below the 120 watch threshold.</t>
        </is>
      </c>
    </row>
    <row r="985">
      <c r="A985" s="29" t="inlineStr">
        <is>
          <t>low_price</t>
        </is>
      </c>
      <c r="B985" s="29" t="inlineStr">
        <is>
          <t>Low priority</t>
        </is>
      </c>
      <c r="C985" s="29" t="inlineStr">
        <is>
          <t>low_price.csv</t>
        </is>
      </c>
      <c r="D985" s="29" t="inlineStr">
        <is>
          <t>2204320</t>
        </is>
      </c>
      <c r="E985" s="29" t="inlineStr">
        <is>
          <t>Хрестовина переднього карданного валу Polaris Sportsman 550 850 1000, Scrambler 850 1000</t>
        </is>
      </c>
      <c r="F985" s="35" t="n">
        <v>0</v>
      </c>
      <c r="G985" s="35" t="n">
        <v>196</v>
      </c>
      <c r="H985" s="36" t="n">
        <v>0</v>
      </c>
      <c r="I985" s="37" t="n">
        <v>0</v>
      </c>
      <c r="J985" s="37" t="n">
        <v>0</v>
      </c>
      <c r="K985" s="38" t="n">
        <v>0</v>
      </c>
      <c r="L985" s="37" t="n">
        <v>0</v>
      </c>
      <c r="M985" s="37" t="n">
        <v>0</v>
      </c>
      <c r="N985" s="38" t="n">
        <v>0</v>
      </c>
      <c r="O985" s="37" t="n">
        <v>0</v>
      </c>
      <c r="P985" s="29" t="inlineStr">
        <is>
          <t>http://t2.gstatic.com/shopping?q=tbn:ANd9GcQR_kQRupR98-749ri5-iFoTirDIwLbZW5bqneN1shj1FJ_z6TsJh0OTbyKmvNKoTAKLx79Bkc</t>
        </is>
      </c>
      <c r="Q985" s="29" t="inlineStr">
        <is>
          <t>Відповідає вимогам</t>
        </is>
      </c>
      <c r="R985" s="29" t="n"/>
      <c r="S985" s="29" t="inlineStr">
        <is>
          <t>грн2 503,00</t>
        </is>
      </c>
      <c r="T985" s="29" t="inlineStr">
        <is>
          <t>UAH</t>
        </is>
      </c>
      <c r="U985" s="39" t="inlineStr">
        <is>
          <t>WATCH</t>
        </is>
      </c>
      <c r="V985" s="40">
        <f>IFERROR(L985/J985,0)</f>
        <v/>
      </c>
      <c r="W985" s="29" t="inlineStr">
        <is>
          <t>Monitor performance and collect more data.</t>
        </is>
      </c>
      <c r="X985" s="29" t="inlineStr">
        <is>
          <t>Cost is below the 120 watch threshold.</t>
        </is>
      </c>
    </row>
    <row r="986">
      <c r="A986" s="29" t="inlineStr">
        <is>
          <t>low_price</t>
        </is>
      </c>
      <c r="B986" s="29" t="inlineStr">
        <is>
          <t>Low priority</t>
        </is>
      </c>
      <c r="C986" s="29" t="inlineStr">
        <is>
          <t>low_price.csv</t>
        </is>
      </c>
      <c r="D986" s="29" t="inlineStr">
        <is>
          <t>709200581</t>
        </is>
      </c>
      <c r="E986" s="29" t="inlineStr">
        <is>
          <t>Термостат BRP Can-Am Maverick X3 (17-20), Maverick Trail 800 1000 (18-20), Maverick Sport 1000 (19-20), Traxter Defender HD8 HD10 (16-19)</t>
        </is>
      </c>
      <c r="F986" s="35" t="n">
        <v>3</v>
      </c>
      <c r="G986" s="35" t="n">
        <v>85</v>
      </c>
      <c r="H986" s="36" t="n">
        <v>3.53</v>
      </c>
      <c r="I986" s="37" t="n">
        <v>4.3</v>
      </c>
      <c r="J986" s="37" t="n">
        <v>12.9</v>
      </c>
      <c r="K986" s="38" t="n">
        <v>0</v>
      </c>
      <c r="L986" s="37" t="n">
        <v>0</v>
      </c>
      <c r="M986" s="37" t="n">
        <v>0</v>
      </c>
      <c r="N986" s="38" t="n">
        <v>0</v>
      </c>
      <c r="O986" s="37" t="n">
        <v>0</v>
      </c>
      <c r="P986" s="29" t="inlineStr">
        <is>
          <t>http://t2.gstatic.com/shopping?q=tbn:ANd9GcSo80e5wGbm90hBVRJCCsmmCCm5VpEwupdkAYckqK2IOm23p62BR8rOMPowqRqHSJSIHQcLLDH7</t>
        </is>
      </c>
      <c r="Q986" s="29" t="inlineStr">
        <is>
          <t>Відповідає вимогам</t>
        </is>
      </c>
      <c r="R986" s="29" t="n"/>
      <c r="S986" s="29" t="inlineStr">
        <is>
          <t>грн5 642,00</t>
        </is>
      </c>
      <c r="T986" s="29" t="inlineStr">
        <is>
          <t>UAH</t>
        </is>
      </c>
      <c r="U986" s="39" t="inlineStr">
        <is>
          <t>WATCH</t>
        </is>
      </c>
      <c r="V986" s="40">
        <f>IFERROR(L986/J986,0)</f>
        <v/>
      </c>
      <c r="W986" s="29" t="inlineStr">
        <is>
          <t>Monitor performance and collect more data.</t>
        </is>
      </c>
      <c r="X986" s="29" t="inlineStr">
        <is>
          <t>Cost is below the 120 watch threshold.</t>
        </is>
      </c>
    </row>
    <row r="987">
      <c r="A987" s="29" t="inlineStr">
        <is>
          <t>low_price</t>
        </is>
      </c>
      <c r="B987" s="29" t="inlineStr">
        <is>
          <t>Low priority</t>
        </is>
      </c>
      <c r="C987" s="29" t="inlineStr">
        <is>
          <t>low_price.csv</t>
        </is>
      </c>
      <c r="D987" s="29" t="inlineStr">
        <is>
          <t>709402885</t>
        </is>
      </c>
      <c r="E987" s="29" t="inlineStr">
        <is>
          <t>Проставка руля BRP Can-Am Outlander G3</t>
        </is>
      </c>
      <c r="F987" s="35" t="n">
        <v>3</v>
      </c>
      <c r="G987" s="35" t="n">
        <v>130</v>
      </c>
      <c r="H987" s="36" t="n">
        <v>2.31</v>
      </c>
      <c r="I987" s="37" t="n">
        <v>9.289999999999999</v>
      </c>
      <c r="J987" s="37" t="n">
        <v>27.87</v>
      </c>
      <c r="K987" s="38" t="n">
        <v>0</v>
      </c>
      <c r="L987" s="37" t="n">
        <v>0</v>
      </c>
      <c r="M987" s="37" t="n">
        <v>0</v>
      </c>
      <c r="N987" s="38" t="n">
        <v>0</v>
      </c>
      <c r="O987" s="37" t="n">
        <v>0</v>
      </c>
      <c r="P987" s="29" t="inlineStr">
        <is>
          <t>http://t1.gstatic.com/shopping?q=tbn:ANd9GcTsUs732o-1m72H7POLjovGRs2wFk47jLzARE2WubnghuEOWFoIWK-AR_BLI9wLW8pEDqCgfr6kKg</t>
        </is>
      </c>
      <c r="Q987" s="29" t="inlineStr">
        <is>
          <t>Відповідає вимогам</t>
        </is>
      </c>
      <c r="R987" s="29" t="n"/>
      <c r="S987" s="29" t="inlineStr">
        <is>
          <t>грн3 959,00</t>
        </is>
      </c>
      <c r="T987" s="29" t="inlineStr">
        <is>
          <t>UAH</t>
        </is>
      </c>
      <c r="U987" s="39" t="inlineStr">
        <is>
          <t>WATCH</t>
        </is>
      </c>
      <c r="V987" s="40">
        <f>IFERROR(L987/J987,0)</f>
        <v/>
      </c>
      <c r="W987" s="29" t="inlineStr">
        <is>
          <t>Monitor performance and collect more data.</t>
        </is>
      </c>
      <c r="X987" s="29" t="inlineStr">
        <is>
          <t>Cost is below the 120 watch threshold.</t>
        </is>
      </c>
    </row>
    <row r="988">
      <c r="A988" s="29" t="inlineStr">
        <is>
          <t>low_price</t>
        </is>
      </c>
      <c r="B988" s="29" t="inlineStr">
        <is>
          <t>Low priority</t>
        </is>
      </c>
      <c r="C988" s="29" t="inlineStr">
        <is>
          <t>low_price.csv</t>
        </is>
      </c>
      <c r="D988" s="29" t="inlineStr">
        <is>
          <t>5asv-050002-6001</t>
        </is>
      </c>
      <c r="E988" s="29" t="inlineStr">
        <is>
          <t>Втулка заднього ричага CFMoto CForce 400 500 600, UForce 600 800 1000</t>
        </is>
      </c>
      <c r="F988" s="35" t="n">
        <v>0</v>
      </c>
      <c r="G988" s="35" t="n">
        <v>0</v>
      </c>
      <c r="H988" s="36" t="n"/>
      <c r="I988" s="37" t="n">
        <v>0</v>
      </c>
      <c r="J988" s="37" t="n">
        <v>0</v>
      </c>
      <c r="K988" s="38" t="n">
        <v>0</v>
      </c>
      <c r="L988" s="37" t="n">
        <v>0</v>
      </c>
      <c r="M988" s="37" t="n">
        <v>0</v>
      </c>
      <c r="N988" s="38" t="n">
        <v>0</v>
      </c>
      <c r="O988" s="37" t="n">
        <v>0</v>
      </c>
      <c r="P988" s="29" t="inlineStr">
        <is>
          <t>http://t1.gstatic.com/shopping?q=tbn:ANd9GcQuzyRwaTn9KX6gIRW_cqUEOTdZSZvY7SwIs_hU6G3w8OXsiRItKzCG4NADBCaPwPGHgIGin0iNahI</t>
        </is>
      </c>
      <c r="Q988" s="29" t="inlineStr">
        <is>
          <t>Відповідає вимогам</t>
        </is>
      </c>
      <c r="R988" s="29" t="n"/>
      <c r="S988" s="29" t="inlineStr">
        <is>
          <t>грн182,00</t>
        </is>
      </c>
      <c r="T988" s="29" t="inlineStr">
        <is>
          <t>UAH</t>
        </is>
      </c>
      <c r="U988" s="39" t="inlineStr">
        <is>
          <t>WATCH</t>
        </is>
      </c>
      <c r="V988" s="40">
        <f>IFERROR(L988/J988,0)</f>
        <v/>
      </c>
      <c r="W988" s="29" t="inlineStr">
        <is>
          <t>Monitor performance and collect more data.</t>
        </is>
      </c>
      <c r="X988" s="29" t="inlineStr">
        <is>
          <t>Cost is below the 120 watch threshold.</t>
        </is>
      </c>
    </row>
    <row r="989">
      <c r="A989" s="29" t="inlineStr">
        <is>
          <t>low_price</t>
        </is>
      </c>
      <c r="B989" s="29" t="inlineStr">
        <is>
          <t>Low priority</t>
        </is>
      </c>
      <c r="C989" s="29" t="inlineStr">
        <is>
          <t>low_price.csv</t>
        </is>
      </c>
      <c r="D989" s="29" t="inlineStr">
        <is>
          <t>715900532</t>
        </is>
      </c>
      <c r="E989" s="29" t="inlineStr">
        <is>
          <t>Датчик швидкості BRP Can-Am Maverick X3, Maverick Sport 1000, Commander 1000, Traxter Defender HD10</t>
        </is>
      </c>
      <c r="F989" s="35" t="n">
        <v>0</v>
      </c>
      <c r="G989" s="35" t="n">
        <v>63</v>
      </c>
      <c r="H989" s="36" t="n">
        <v>0</v>
      </c>
      <c r="I989" s="37" t="n">
        <v>0</v>
      </c>
      <c r="J989" s="37" t="n">
        <v>0</v>
      </c>
      <c r="K989" s="38" t="n">
        <v>0</v>
      </c>
      <c r="L989" s="37" t="n">
        <v>0</v>
      </c>
      <c r="M989" s="37" t="n">
        <v>0</v>
      </c>
      <c r="N989" s="38" t="n">
        <v>0</v>
      </c>
      <c r="O989" s="37" t="n">
        <v>0</v>
      </c>
      <c r="P989" s="29" t="inlineStr">
        <is>
          <t>http://t1.gstatic.com/shopping?q=tbn:ANd9GcTWkXClecup_FHcNAMiUMD1OBFUhLAFQ6qEzBslVpYzDR5sSeM8ProKiAimeHGHAyj9XBRBob0</t>
        </is>
      </c>
      <c r="Q989" s="29" t="inlineStr">
        <is>
          <t>Відповідає вимогам</t>
        </is>
      </c>
      <c r="R989" s="29" t="n"/>
      <c r="S989" s="29" t="inlineStr">
        <is>
          <t>грн5 733,00</t>
        </is>
      </c>
      <c r="T989" s="29" t="inlineStr">
        <is>
          <t>UAH</t>
        </is>
      </c>
      <c r="U989" s="39" t="inlineStr">
        <is>
          <t>WATCH</t>
        </is>
      </c>
      <c r="V989" s="40">
        <f>IFERROR(L989/J989,0)</f>
        <v/>
      </c>
      <c r="W989" s="29" t="inlineStr">
        <is>
          <t>Monitor performance and collect more data.</t>
        </is>
      </c>
      <c r="X989" s="29" t="inlineStr">
        <is>
          <t>Cost is below the 120 watch threshold.</t>
        </is>
      </c>
    </row>
    <row r="990">
      <c r="A990" s="29" t="inlineStr">
        <is>
          <t>low_price</t>
        </is>
      </c>
      <c r="B990" s="29" t="inlineStr">
        <is>
          <t>Low priority</t>
        </is>
      </c>
      <c r="C990" s="29" t="inlineStr">
        <is>
          <t>low_price.csv</t>
        </is>
      </c>
      <c r="D990" s="29" t="inlineStr">
        <is>
          <t>420229999</t>
        </is>
      </c>
      <c r="E990" s="29" t="inlineStr">
        <is>
          <t>Ролик варіатора BRP Can-Am Maverick 1000 (13-18), Commander 1000 (18-20)</t>
        </is>
      </c>
      <c r="F990" s="35" t="n">
        <v>0</v>
      </c>
      <c r="G990" s="35" t="n">
        <v>97</v>
      </c>
      <c r="H990" s="36" t="n">
        <v>0</v>
      </c>
      <c r="I990" s="37" t="n">
        <v>0</v>
      </c>
      <c r="J990" s="37" t="n">
        <v>0</v>
      </c>
      <c r="K990" s="38" t="n">
        <v>0</v>
      </c>
      <c r="L990" s="37" t="n">
        <v>0</v>
      </c>
      <c r="M990" s="37" t="n">
        <v>0</v>
      </c>
      <c r="N990" s="38" t="n">
        <v>0</v>
      </c>
      <c r="O990" s="37" t="n">
        <v>0</v>
      </c>
      <c r="P990" s="29" t="inlineStr">
        <is>
          <t>http://t2.gstatic.com/shopping?q=tbn:ANd9GcQeR1KopNlDjjmc91Or2lbrC-mLaggebep0j-9JahH1EKvJHZrkA-I6URZXj9V10juAeUUe--w</t>
        </is>
      </c>
      <c r="Q990" s="29" t="inlineStr">
        <is>
          <t>Відповідає вимогам</t>
        </is>
      </c>
      <c r="R990" s="29" t="n"/>
      <c r="S990" s="29" t="inlineStr">
        <is>
          <t>грн1 866,00</t>
        </is>
      </c>
      <c r="T990" s="29" t="inlineStr">
        <is>
          <t>UAH</t>
        </is>
      </c>
      <c r="U990" s="39" t="inlineStr">
        <is>
          <t>WATCH</t>
        </is>
      </c>
      <c r="V990" s="40">
        <f>IFERROR(L990/J990,0)</f>
        <v/>
      </c>
      <c r="W990" s="29" t="inlineStr">
        <is>
          <t>Monitor performance and collect more data.</t>
        </is>
      </c>
      <c r="X990" s="29" t="inlineStr">
        <is>
          <t>Cost is below the 120 watch threshold.</t>
        </is>
      </c>
    </row>
    <row r="991">
      <c r="A991" s="29" t="inlineStr">
        <is>
          <t>low_price</t>
        </is>
      </c>
      <c r="B991" s="29" t="inlineStr">
        <is>
          <t>Low priority</t>
        </is>
      </c>
      <c r="C991" s="29" t="inlineStr">
        <is>
          <t>low_price.csv</t>
        </is>
      </c>
      <c r="D991" s="29" t="inlineStr">
        <is>
          <t>3514699</t>
        </is>
      </c>
      <c r="E991" s="29" t="inlineStr">
        <is>
          <t>Ступичний підшипник Polaris Sportsman 550 850 1000, Scrambler 850 1000, Ranger 500 570 800 900 1000, RZR 570 800 900 1000, General 1000</t>
        </is>
      </c>
      <c r="F991" s="35" t="n">
        <v>0</v>
      </c>
      <c r="G991" s="35" t="n">
        <v>3</v>
      </c>
      <c r="H991" s="36" t="n">
        <v>0</v>
      </c>
      <c r="I991" s="37" t="n">
        <v>0</v>
      </c>
      <c r="J991" s="37" t="n">
        <v>0</v>
      </c>
      <c r="K991" s="38" t="n">
        <v>0</v>
      </c>
      <c r="L991" s="37" t="n">
        <v>0</v>
      </c>
      <c r="M991" s="37" t="n">
        <v>0</v>
      </c>
      <c r="N991" s="38" t="n">
        <v>0</v>
      </c>
      <c r="O991" s="37" t="n">
        <v>0</v>
      </c>
      <c r="P991" s="29" t="inlineStr">
        <is>
          <t>http://t2.gstatic.com/shopping?q=tbn:ANd9GcRC113bll3dv8q9r6iRUg_Ksq8ngyy1kNGGKUaK3gDhb0Q6xHVA_-nXYNC_o9KZiCE7JAs9bfCH</t>
        </is>
      </c>
      <c r="Q991" s="29" t="inlineStr">
        <is>
          <t>Відповідає вимогам</t>
        </is>
      </c>
      <c r="R991" s="29" t="n"/>
      <c r="S991" s="29" t="inlineStr">
        <is>
          <t>грн2 503,00</t>
        </is>
      </c>
      <c r="T991" s="29" t="inlineStr">
        <is>
          <t>UAH</t>
        </is>
      </c>
      <c r="U991" s="39" t="inlineStr">
        <is>
          <t>WATCH</t>
        </is>
      </c>
      <c r="V991" s="40">
        <f>IFERROR(L991/J991,0)</f>
        <v/>
      </c>
      <c r="W991" s="29" t="inlineStr">
        <is>
          <t>Monitor performance and collect more data.</t>
        </is>
      </c>
      <c r="X991" s="29" t="inlineStr">
        <is>
          <t>Cost is below the 120 watch threshold.</t>
        </is>
      </c>
    </row>
    <row r="992">
      <c r="A992" s="29" t="inlineStr">
        <is>
          <t>low_price</t>
        </is>
      </c>
      <c r="B992" s="29" t="inlineStr">
        <is>
          <t>Low priority</t>
        </is>
      </c>
      <c r="C992" s="29" t="inlineStr">
        <is>
          <t>low_price.csv</t>
        </is>
      </c>
      <c r="D992" s="29" t="inlineStr">
        <is>
          <t>4015072</t>
        </is>
      </c>
      <c r="E992" s="29" t="inlineStr">
        <is>
          <t>Котушка запалювання Polaris ACE 150 325 500 570, Sportsman 325 450 500 550 570, RZR 200 570, Ranger 150 500 570, Outlaw 70, Hawkeye 325</t>
        </is>
      </c>
      <c r="F992" s="35" t="n">
        <v>1</v>
      </c>
      <c r="G992" s="35" t="n">
        <v>108</v>
      </c>
      <c r="H992" s="36" t="n">
        <v>0.93</v>
      </c>
      <c r="I992" s="37" t="n">
        <v>0.92</v>
      </c>
      <c r="J992" s="37" t="n">
        <v>0.92</v>
      </c>
      <c r="K992" s="38" t="n">
        <v>0</v>
      </c>
      <c r="L992" s="37" t="n">
        <v>0</v>
      </c>
      <c r="M992" s="37" t="n">
        <v>0</v>
      </c>
      <c r="N992" s="38" t="n">
        <v>0</v>
      </c>
      <c r="O992" s="37" t="n">
        <v>0</v>
      </c>
      <c r="P992" s="29" t="inlineStr">
        <is>
          <t>http://t1.gstatic.com/shopping?q=tbn:ANd9GcTJOIiDutkFC__BxDG6fjHP69dgwVoykO_IASHNjCIWOetGqKgoWTO7VrV9DRC7Jej3MJ7g5iM</t>
        </is>
      </c>
      <c r="Q992" s="29" t="inlineStr">
        <is>
          <t>Відповідає вимогам</t>
        </is>
      </c>
      <c r="R992" s="29" t="n"/>
      <c r="S992" s="29" t="inlineStr">
        <is>
          <t>грн8 145,00</t>
        </is>
      </c>
      <c r="T992" s="29" t="inlineStr">
        <is>
          <t>UAH</t>
        </is>
      </c>
      <c r="U992" s="39" t="inlineStr">
        <is>
          <t>WATCH</t>
        </is>
      </c>
      <c r="V992" s="40">
        <f>IFERROR(L992/J992,0)</f>
        <v/>
      </c>
      <c r="W992" s="29" t="inlineStr">
        <is>
          <t>Monitor performance and collect more data.</t>
        </is>
      </c>
      <c r="X992" s="29" t="inlineStr">
        <is>
          <t>Cost is below the 120 watch threshold.</t>
        </is>
      </c>
    </row>
    <row r="993">
      <c r="A993" s="29" t="inlineStr">
        <is>
          <t>low_price</t>
        </is>
      </c>
      <c r="B993" s="29" t="inlineStr">
        <is>
          <t>Low priority</t>
        </is>
      </c>
      <c r="C993" s="29" t="inlineStr">
        <is>
          <t>low_price.csv</t>
        </is>
      </c>
      <c r="D993" s="29" t="inlineStr">
        <is>
          <t>0180-332100</t>
        </is>
      </c>
      <c r="E993" s="29" t="inlineStr">
        <is>
          <t>Зливна пробка редуктора CFMoto CForce 400 500 600 800 1000, UForce 500 600 800 1000, ZForce 500 600 800 950 1000</t>
        </is>
      </c>
      <c r="F993" s="35" t="n">
        <v>7</v>
      </c>
      <c r="G993" s="35" t="n">
        <v>130</v>
      </c>
      <c r="H993" s="36" t="n">
        <v>5.38</v>
      </c>
      <c r="I993" s="37" t="n">
        <v>3.08</v>
      </c>
      <c r="J993" s="37" t="n">
        <v>21.55</v>
      </c>
      <c r="K993" s="38" t="n">
        <v>3</v>
      </c>
      <c r="L993" s="37" t="n">
        <v>10170</v>
      </c>
      <c r="M993" s="37" t="n">
        <v>7.18</v>
      </c>
      <c r="N993" s="38" t="n">
        <v>9</v>
      </c>
      <c r="O993" s="37" t="n">
        <v>11520</v>
      </c>
      <c r="P993" s="29" t="inlineStr">
        <is>
          <t>http://t3.gstatic.com/shopping?q=tbn:ANd9GcRxCjVQg7PyvJR-nzpaE1lgmnN0dkHEBD2NHKrTSMTUF3cu8vpWR1fI_1uMj8mQTu2pK1f_HcDZWQ</t>
        </is>
      </c>
      <c r="Q993" s="29" t="inlineStr">
        <is>
          <t>Відповідає вимогам</t>
        </is>
      </c>
      <c r="R993" s="29" t="n"/>
      <c r="S993" s="29" t="inlineStr">
        <is>
          <t>грн91,00</t>
        </is>
      </c>
      <c r="T993" s="29" t="inlineStr">
        <is>
          <t>UAH</t>
        </is>
      </c>
      <c r="U993" s="39" t="inlineStr">
        <is>
          <t>WATCH</t>
        </is>
      </c>
      <c r="V993" s="40">
        <f>IFERROR(L993/J993,0)</f>
        <v/>
      </c>
      <c r="W993" s="29" t="inlineStr">
        <is>
          <t>Monitor performance and collect more data.</t>
        </is>
      </c>
      <c r="X993" s="29" t="inlineStr">
        <is>
          <t>Cost is below the 120 watch threshold.</t>
        </is>
      </c>
    </row>
    <row r="994">
      <c r="A994" s="29" t="inlineStr">
        <is>
          <t>low_price</t>
        </is>
      </c>
      <c r="B994" s="29" t="inlineStr">
        <is>
          <t>Low priority</t>
        </is>
      </c>
      <c r="C994" s="29" t="inlineStr">
        <is>
          <t>low_price.csv</t>
        </is>
      </c>
      <c r="D994" s="29" t="inlineStr">
        <is>
          <t>ab6-ya-8-300</t>
        </is>
      </c>
      <c r="E994" s="29" t="inlineStr">
        <is>
          <t>Піввісь передня Yamaha Grizzly 550 (09-14), 700 (07-13), Kodiak 700 (16-18)</t>
        </is>
      </c>
      <c r="F994" s="35" t="n">
        <v>1</v>
      </c>
      <c r="G994" s="35" t="n">
        <v>10</v>
      </c>
      <c r="H994" s="36" t="n">
        <v>10</v>
      </c>
      <c r="I994" s="37" t="n">
        <v>16.28</v>
      </c>
      <c r="J994" s="37" t="n">
        <v>16.28</v>
      </c>
      <c r="K994" s="38" t="n">
        <v>0</v>
      </c>
      <c r="L994" s="37" t="n">
        <v>0</v>
      </c>
      <c r="M994" s="37" t="n">
        <v>0</v>
      </c>
      <c r="N994" s="38" t="n">
        <v>0.23</v>
      </c>
      <c r="O994" s="37" t="n">
        <v>2716.94</v>
      </c>
      <c r="P994" s="29" t="inlineStr">
        <is>
          <t>http://t2.gstatic.com/shopping?q=tbn:ANd9GcQySAnuh-kTgt03u1C-PNQFVdVfYexjNOCDzDYsmRaRgCDB5Gar-knwlZKTA3X7DqOnfJbusa8F</t>
        </is>
      </c>
      <c r="Q994" s="29" t="inlineStr">
        <is>
          <t>Відповідає вимогам</t>
        </is>
      </c>
      <c r="R994" s="29" t="n"/>
      <c r="S994" s="29" t="inlineStr">
        <is>
          <t>грн9 237,00</t>
        </is>
      </c>
      <c r="T994" s="29" t="inlineStr">
        <is>
          <t>UAH</t>
        </is>
      </c>
      <c r="U994" s="39" t="inlineStr">
        <is>
          <t>WATCH</t>
        </is>
      </c>
      <c r="V994" s="40">
        <f>IFERROR(L994/J994,0)</f>
        <v/>
      </c>
      <c r="W994" s="29" t="inlineStr">
        <is>
          <t>Monitor performance and collect more data.</t>
        </is>
      </c>
      <c r="X994" s="29" t="inlineStr">
        <is>
          <t>Cost is below the 120 watch threshold.</t>
        </is>
      </c>
    </row>
    <row r="995">
      <c r="A995" s="29" t="inlineStr">
        <is>
          <t>low_price</t>
        </is>
      </c>
      <c r="B995" s="29" t="inlineStr">
        <is>
          <t>Low priority</t>
        </is>
      </c>
      <c r="C995" s="29" t="inlineStr">
        <is>
          <t>low_price.csv</t>
        </is>
      </c>
      <c r="D995" s="29" t="inlineStr">
        <is>
          <t>708200249</t>
        </is>
      </c>
      <c r="E995" s="29" t="inlineStr">
        <is>
          <t>Замок з кріпелнням для кофра BRP Can-Am 124L</t>
        </is>
      </c>
      <c r="F995" s="35" t="n">
        <v>5</v>
      </c>
      <c r="G995" s="35" t="n">
        <v>195</v>
      </c>
      <c r="H995" s="36" t="n">
        <v>2.56</v>
      </c>
      <c r="I995" s="37" t="n">
        <v>4.28</v>
      </c>
      <c r="J995" s="37" t="n">
        <v>21.42</v>
      </c>
      <c r="K995" s="38" t="n">
        <v>0</v>
      </c>
      <c r="L995" s="37" t="n">
        <v>0</v>
      </c>
      <c r="M995" s="37" t="n">
        <v>0</v>
      </c>
      <c r="N995" s="38" t="n">
        <v>0</v>
      </c>
      <c r="O995" s="37" t="n">
        <v>0</v>
      </c>
      <c r="P995" s="29" t="inlineStr">
        <is>
          <t>http://t1.gstatic.com/shopping?q=tbn:ANd9GcSE4l9T_ZLYS4jSrC4EXacNOg-Kmn690ikfdJpxMXI75bDWhlOKAGz9OFcmWAEqYIsWN1n76uTc</t>
        </is>
      </c>
      <c r="Q995" s="29" t="inlineStr">
        <is>
          <t>Відповідає вимогам</t>
        </is>
      </c>
      <c r="R995" s="29" t="n"/>
      <c r="S995" s="29" t="inlineStr">
        <is>
          <t>грн3 959,00</t>
        </is>
      </c>
      <c r="T995" s="29" t="inlineStr">
        <is>
          <t>UAH</t>
        </is>
      </c>
      <c r="U995" s="39" t="inlineStr">
        <is>
          <t>WATCH</t>
        </is>
      </c>
      <c r="V995" s="40">
        <f>IFERROR(L995/J995,0)</f>
        <v/>
      </c>
      <c r="W995" s="29" t="inlineStr">
        <is>
          <t>Monitor performance and collect more data.</t>
        </is>
      </c>
      <c r="X995" s="29" t="inlineStr">
        <is>
          <t>Cost is below the 120 watch threshold.</t>
        </is>
      </c>
    </row>
    <row r="996">
      <c r="A996" s="29" t="inlineStr">
        <is>
          <t>low_price</t>
        </is>
      </c>
      <c r="B996" s="29" t="inlineStr">
        <is>
          <t>Low priority</t>
        </is>
      </c>
      <c r="C996" s="29" t="inlineStr">
        <is>
          <t>low_price.csv</t>
        </is>
      </c>
      <c r="D996" s="29" t="inlineStr">
        <is>
          <t>01215</t>
        </is>
      </c>
      <c r="E996" s="29" t="inlineStr">
        <is>
          <t>Карданний вал задній Kawasaki Brute Force 650 750 2006-2011</t>
        </is>
      </c>
      <c r="F996" s="35" t="n">
        <v>1</v>
      </c>
      <c r="G996" s="35" t="n">
        <v>3</v>
      </c>
      <c r="H996" s="36" t="n">
        <v>33.33</v>
      </c>
      <c r="I996" s="37" t="n">
        <v>1.51</v>
      </c>
      <c r="J996" s="37" t="n">
        <v>1.51</v>
      </c>
      <c r="K996" s="38" t="n">
        <v>0</v>
      </c>
      <c r="L996" s="37" t="n">
        <v>0</v>
      </c>
      <c r="M996" s="37" t="n">
        <v>0</v>
      </c>
      <c r="N996" s="38" t="n">
        <v>0</v>
      </c>
      <c r="O996" s="37" t="n">
        <v>0</v>
      </c>
      <c r="P996" s="29" t="inlineStr">
        <is>
          <t>http://t3.gstatic.com/shopping?q=tbn:ANd9GcReEmy7oQeud3Qrd3172Nab6RCOzvR0ZCBSBHwxA3dQU7RaJtuGJpJuxHUL8c16vnD-A-vsdKU</t>
        </is>
      </c>
      <c r="Q996" s="29" t="inlineStr">
        <is>
          <t>Відповідає вимогам</t>
        </is>
      </c>
      <c r="R996" s="29" t="n"/>
      <c r="S996" s="29" t="inlineStr">
        <is>
          <t>грн5 597,00</t>
        </is>
      </c>
      <c r="T996" s="29" t="inlineStr">
        <is>
          <t>UAH</t>
        </is>
      </c>
      <c r="U996" s="39" t="inlineStr">
        <is>
          <t>WATCH</t>
        </is>
      </c>
      <c r="V996" s="40">
        <f>IFERROR(L996/J996,0)</f>
        <v/>
      </c>
      <c r="W996" s="29" t="inlineStr">
        <is>
          <t>Monitor performance and collect more data.</t>
        </is>
      </c>
      <c r="X996" s="29" t="inlineStr">
        <is>
          <t>Cost is below the 120 watch threshold.</t>
        </is>
      </c>
    </row>
    <row r="997">
      <c r="A997" s="29" t="inlineStr">
        <is>
          <t>low_price</t>
        </is>
      </c>
      <c r="B997" s="29" t="inlineStr">
        <is>
          <t>Low priority</t>
        </is>
      </c>
      <c r="C997" s="29" t="inlineStr">
        <is>
          <t>low_price.csv</t>
        </is>
      </c>
      <c r="D997" s="29" t="inlineStr">
        <is>
          <t>9ayv-804800-8500</t>
        </is>
      </c>
      <c r="E997" s="29" t="inlineStr">
        <is>
          <t>Розширювачі арок CFMoto CForce 850 1000 2024+</t>
        </is>
      </c>
      <c r="F997" s="35" t="n">
        <v>64</v>
      </c>
      <c r="G997" s="35" t="n">
        <v>2575</v>
      </c>
      <c r="H997" s="36" t="n">
        <v>2.49</v>
      </c>
      <c r="I997" s="37" t="n">
        <v>5.36</v>
      </c>
      <c r="J997" s="37" t="n">
        <v>342.93</v>
      </c>
      <c r="K997" s="38" t="n">
        <v>1.36</v>
      </c>
      <c r="L997" s="37" t="n">
        <v>4566.46</v>
      </c>
      <c r="M997" s="37" t="n">
        <v>252.82</v>
      </c>
      <c r="N997" s="38" t="n">
        <v>7.5</v>
      </c>
      <c r="O997" s="37" t="n">
        <v>42861.55</v>
      </c>
      <c r="P997" s="29" t="inlineStr">
        <is>
          <t>http://t2.gstatic.com/shopping?q=tbn:ANd9GcTSC9FKSxLOqkxYjh5rd1TRwVpzQBkLqI12RJMvIAOau95bSjTHVu0AQosbDicOOFw6X-8me1zA</t>
        </is>
      </c>
      <c r="Q997" s="29" t="inlineStr">
        <is>
          <t>Відповідає вимогам</t>
        </is>
      </c>
      <c r="R997" s="29" t="n"/>
      <c r="S997" s="29" t="inlineStr">
        <is>
          <t>грн4 641,00</t>
        </is>
      </c>
      <c r="T997" s="29" t="inlineStr">
        <is>
          <t>UAH</t>
        </is>
      </c>
      <c r="U997" s="39" t="inlineStr">
        <is>
          <t>WATCH</t>
        </is>
      </c>
      <c r="V997" s="40">
        <f>IFERROR(L997/J997,0)</f>
        <v/>
      </c>
      <c r="W997" s="29" t="inlineStr">
        <is>
          <t>Monitor performance and collect more data.</t>
        </is>
      </c>
      <c r="X997" s="29" t="inlineStr">
        <is>
          <t>Performance is below the scale and keep thresholds.</t>
        </is>
      </c>
    </row>
    <row r="998">
      <c r="A998" s="29" t="inlineStr">
        <is>
          <t>low_price</t>
        </is>
      </c>
      <c r="B998" s="29" t="inlineStr">
        <is>
          <t>Low priority</t>
        </is>
      </c>
      <c r="C998" s="29" t="inlineStr">
        <is>
          <t>low_price.csv</t>
        </is>
      </c>
      <c r="D998" s="29" t="inlineStr">
        <is>
          <t>705403020</t>
        </is>
      </c>
      <c r="E998" s="29" t="inlineStr">
        <is>
          <t>Ковпачок для дисків BRP Can-Am Maverick X3</t>
        </is>
      </c>
      <c r="F998" s="35" t="n">
        <v>0</v>
      </c>
      <c r="G998" s="35" t="n">
        <v>25</v>
      </c>
      <c r="H998" s="36" t="n">
        <v>0</v>
      </c>
      <c r="I998" s="37" t="n">
        <v>0</v>
      </c>
      <c r="J998" s="37" t="n">
        <v>0</v>
      </c>
      <c r="K998" s="38" t="n">
        <v>0</v>
      </c>
      <c r="L998" s="37" t="n">
        <v>0</v>
      </c>
      <c r="M998" s="37" t="n">
        <v>0</v>
      </c>
      <c r="N998" s="38" t="n">
        <v>0</v>
      </c>
      <c r="O998" s="37" t="n">
        <v>0</v>
      </c>
      <c r="P998" s="29" t="inlineStr">
        <is>
          <t>http://t0.gstatic.com/shopping?q=tbn:ANd9GcTQtcwtW5hdAwJDygDSIM24RztguTy6MmKt_vGEtDr_RlKf6bm9mknzQSvL5ueymSj4RhV2t0o</t>
        </is>
      </c>
      <c r="Q998" s="29" t="inlineStr">
        <is>
          <t>Відповідає вимогам</t>
        </is>
      </c>
      <c r="R998" s="29" t="n"/>
      <c r="S998" s="29" t="inlineStr">
        <is>
          <t>грн410,00</t>
        </is>
      </c>
      <c r="T998" s="29" t="inlineStr">
        <is>
          <t>UAH</t>
        </is>
      </c>
      <c r="U998" s="39" t="inlineStr">
        <is>
          <t>WATCH</t>
        </is>
      </c>
      <c r="V998" s="40">
        <f>IFERROR(L998/J998,0)</f>
        <v/>
      </c>
      <c r="W998" s="29" t="inlineStr">
        <is>
          <t>Monitor performance and collect more data.</t>
        </is>
      </c>
      <c r="X998" s="29" t="inlineStr">
        <is>
          <t>Cost is below the 120 watch threshold.</t>
        </is>
      </c>
    </row>
    <row r="999">
      <c r="A999" s="29" t="inlineStr">
        <is>
          <t>low_price</t>
        </is>
      </c>
      <c r="B999" s="29" t="inlineStr">
        <is>
          <t>Low priority</t>
        </is>
      </c>
      <c r="C999" s="29" t="inlineStr">
        <is>
          <t>low_price.csv</t>
        </is>
      </c>
      <c r="D999" s="29" t="inlineStr">
        <is>
          <t>59006-0015</t>
        </is>
      </c>
      <c r="E999" s="29" t="inlineStr">
        <is>
          <t>Сітка повітряного фільтра Kawasaki Brute Force 750 2008+</t>
        </is>
      </c>
      <c r="F999" s="35" t="n">
        <v>0</v>
      </c>
      <c r="G999" s="35" t="n">
        <v>13</v>
      </c>
      <c r="H999" s="36" t="n">
        <v>0</v>
      </c>
      <c r="I999" s="37" t="n">
        <v>0</v>
      </c>
      <c r="J999" s="37" t="n">
        <v>0</v>
      </c>
      <c r="K999" s="38" t="n">
        <v>0</v>
      </c>
      <c r="L999" s="37" t="n">
        <v>0</v>
      </c>
      <c r="M999" s="37" t="n">
        <v>0</v>
      </c>
      <c r="N999" s="38" t="n">
        <v>0</v>
      </c>
      <c r="O999" s="37" t="n">
        <v>0</v>
      </c>
      <c r="P999" s="29" t="inlineStr">
        <is>
          <t>http://t2.gstatic.com/shopping?q=tbn:ANd9GcTiqXGnqFTAOSk6LvS1JRr86AgpurYi4nn8deRkTr116LIr8m3ciFdqdZWpFHz0NcChaeFBZLNN</t>
        </is>
      </c>
      <c r="Q999" s="29" t="inlineStr">
        <is>
          <t>Відповідає вимогам</t>
        </is>
      </c>
      <c r="R999" s="29" t="n"/>
      <c r="S999" s="29" t="inlineStr">
        <is>
          <t>грн1 183,00</t>
        </is>
      </c>
      <c r="T999" s="29" t="inlineStr">
        <is>
          <t>UAH</t>
        </is>
      </c>
      <c r="U999" s="39" t="inlineStr">
        <is>
          <t>WATCH</t>
        </is>
      </c>
      <c r="V999" s="40">
        <f>IFERROR(L999/J999,0)</f>
        <v/>
      </c>
      <c r="W999" s="29" t="inlineStr">
        <is>
          <t>Monitor performance and collect more data.</t>
        </is>
      </c>
      <c r="X999" s="29" t="inlineStr">
        <is>
          <t>Cost is below the 120 watch threshold.</t>
        </is>
      </c>
    </row>
    <row r="1000">
      <c r="A1000" s="29" t="inlineStr">
        <is>
          <t>low_price</t>
        </is>
      </c>
      <c r="B1000" s="29" t="inlineStr">
        <is>
          <t>Low priority</t>
        </is>
      </c>
      <c r="C1000" s="29" t="inlineStr">
        <is>
          <t>low_price.csv</t>
        </is>
      </c>
      <c r="D1000" s="29" t="inlineStr">
        <is>
          <t>50-1150</t>
        </is>
      </c>
      <c r="E1000" s="29" t="inlineStr">
        <is>
          <t>Ремкомплект задніх ричагів Polaris Sportsman 325 450 570, Hawkeye 325</t>
        </is>
      </c>
      <c r="F1000" s="35" t="n">
        <v>0</v>
      </c>
      <c r="G1000" s="35" t="n">
        <v>0</v>
      </c>
      <c r="H1000" s="36" t="n"/>
      <c r="I1000" s="37" t="n">
        <v>0</v>
      </c>
      <c r="J1000" s="37" t="n">
        <v>0</v>
      </c>
      <c r="K1000" s="38" t="n">
        <v>0</v>
      </c>
      <c r="L1000" s="37" t="n">
        <v>0</v>
      </c>
      <c r="M1000" s="37" t="n">
        <v>0</v>
      </c>
      <c r="N1000" s="38" t="n">
        <v>0</v>
      </c>
      <c r="O1000" s="37" t="n">
        <v>0</v>
      </c>
      <c r="P1000" s="29" t="inlineStr">
        <is>
          <t>http://t3.gstatic.com/shopping?q=tbn:ANd9GcQaUEX-stnPKG1YYVnAZokQ0-13024aD6HfZeues__lmlFkaKsA3Mlx8g9fQmQP_QqjBruBOlQ</t>
        </is>
      </c>
      <c r="Q1000" s="29" t="inlineStr">
        <is>
          <t>Відповідає вимогам</t>
        </is>
      </c>
      <c r="R1000" s="29" t="n"/>
      <c r="S1000" s="29" t="inlineStr">
        <is>
          <t>грн2 230,00</t>
        </is>
      </c>
      <c r="T1000" s="29" t="inlineStr">
        <is>
          <t>UAH</t>
        </is>
      </c>
      <c r="U1000" s="39" t="inlineStr">
        <is>
          <t>WATCH</t>
        </is>
      </c>
      <c r="V1000" s="40">
        <f>IFERROR(L1000/J1000,0)</f>
        <v/>
      </c>
      <c r="W1000" s="29" t="inlineStr">
        <is>
          <t>Monitor performance and collect more data.</t>
        </is>
      </c>
      <c r="X1000" s="29" t="inlineStr">
        <is>
          <t>Cost is below the 120 watch threshold.</t>
        </is>
      </c>
    </row>
    <row r="1001">
      <c r="A1001" s="29" t="inlineStr">
        <is>
          <t>low_price</t>
        </is>
      </c>
      <c r="B1001" s="29" t="inlineStr">
        <is>
          <t>Low priority</t>
        </is>
      </c>
      <c r="C1001" s="29" t="inlineStr">
        <is>
          <t>low_price.csv</t>
        </is>
      </c>
      <c r="D1001" s="29" t="inlineStr">
        <is>
          <t>02798</t>
        </is>
      </c>
      <c r="E1001" s="29" t="inlineStr">
        <is>
          <t>Обгінна муфта стартера Yamaha Grizzly 350 400 450 550 600 660 700, Kodiak 400 450, Big Bear Raptor Bruin 350, Rhino 450 660, Wolverine 350 450</t>
        </is>
      </c>
      <c r="F1001" s="35" t="n">
        <v>20</v>
      </c>
      <c r="G1001" s="35" t="n">
        <v>476</v>
      </c>
      <c r="H1001" s="36" t="n">
        <v>4.2</v>
      </c>
      <c r="I1001" s="37" t="n">
        <v>5.26</v>
      </c>
      <c r="J1001" s="37" t="n">
        <v>105.16</v>
      </c>
      <c r="K1001" s="38" t="n">
        <v>1.13</v>
      </c>
      <c r="L1001" s="37" t="n">
        <v>6843.74</v>
      </c>
      <c r="M1001" s="37" t="n">
        <v>93.2</v>
      </c>
      <c r="N1001" s="38" t="n">
        <v>4.44</v>
      </c>
      <c r="O1001" s="37" t="n">
        <v>17531.94</v>
      </c>
      <c r="P1001" s="29" t="inlineStr">
        <is>
          <t>http://t3.gstatic.com/shopping?q=tbn:ANd9GcTGsQUc_47-HkW5WfoqExKIbwZB8y_PdaaZq2ZJ-fBvkTt6cgy29aLMJEIrT-iZq_Q8FsabQVys</t>
        </is>
      </c>
      <c r="Q1001" s="29" t="inlineStr">
        <is>
          <t>Відповідає вимогам</t>
        </is>
      </c>
      <c r="R1001" s="29" t="n"/>
      <c r="S1001" s="29" t="inlineStr">
        <is>
          <t>грн3 094,00</t>
        </is>
      </c>
      <c r="T1001" s="29" t="inlineStr">
        <is>
          <t>UAH</t>
        </is>
      </c>
      <c r="U1001" s="39" t="inlineStr">
        <is>
          <t>WATCH</t>
        </is>
      </c>
      <c r="V1001" s="40">
        <f>IFERROR(L1001/J1001,0)</f>
        <v/>
      </c>
      <c r="W1001" s="29" t="inlineStr">
        <is>
          <t>Monitor performance and collect more data.</t>
        </is>
      </c>
      <c r="X1001" s="29" t="inlineStr">
        <is>
          <t>Cost is below the 120 watch threshold.</t>
        </is>
      </c>
    </row>
    <row r="1002">
      <c r="A1002" s="29" t="inlineStr">
        <is>
          <t>low_price</t>
        </is>
      </c>
      <c r="B1002" s="29" t="inlineStr">
        <is>
          <t>Low priority</t>
        </is>
      </c>
      <c r="C1002" s="29" t="inlineStr">
        <is>
          <t>low_price.csv</t>
        </is>
      </c>
      <c r="D1002" s="29" t="inlineStr">
        <is>
          <t>42-1051</t>
        </is>
      </c>
      <c r="E1002" s="29" t="inlineStr">
        <is>
          <t>Шарова опора Polaris RZR General Ranger 1000</t>
        </is>
      </c>
      <c r="F1002" s="35" t="n">
        <v>2</v>
      </c>
      <c r="G1002" s="35" t="n">
        <v>83</v>
      </c>
      <c r="H1002" s="36" t="n">
        <v>2.41</v>
      </c>
      <c r="I1002" s="37" t="n">
        <v>25.34</v>
      </c>
      <c r="J1002" s="37" t="n">
        <v>50.68</v>
      </c>
      <c r="K1002" s="38" t="n">
        <v>0</v>
      </c>
      <c r="L1002" s="37" t="n">
        <v>0</v>
      </c>
      <c r="M1002" s="37" t="n">
        <v>0</v>
      </c>
      <c r="N1002" s="38" t="n">
        <v>0</v>
      </c>
      <c r="O1002" s="37" t="n">
        <v>0</v>
      </c>
      <c r="P1002" s="29" t="inlineStr">
        <is>
          <t>http://t0.gstatic.com/shopping?q=tbn:ANd9GcQHNKYwqGi9HcYwhrw6u5dxOuportPlSwBNISlsJ8AgSYnCPD8ClY5PqO6V86xnD6y00Ltd09k</t>
        </is>
      </c>
      <c r="Q1002" s="29" t="inlineStr">
        <is>
          <t>Відповідає вимогам</t>
        </is>
      </c>
      <c r="R1002" s="29" t="n"/>
      <c r="S1002" s="29" t="inlineStr">
        <is>
          <t>грн2 366,00</t>
        </is>
      </c>
      <c r="T1002" s="29" t="inlineStr">
        <is>
          <t>UAH</t>
        </is>
      </c>
      <c r="U1002" s="39" t="inlineStr">
        <is>
          <t>WATCH</t>
        </is>
      </c>
      <c r="V1002" s="40">
        <f>IFERROR(L1002/J1002,0)</f>
        <v/>
      </c>
      <c r="W1002" s="29" t="inlineStr">
        <is>
          <t>Monitor performance and collect more data.</t>
        </is>
      </c>
      <c r="X1002" s="29" t="inlineStr">
        <is>
          <t>Cost is below the 120 watch threshold.</t>
        </is>
      </c>
    </row>
    <row r="1003">
      <c r="A1003" s="29" t="inlineStr">
        <is>
          <t>low_price</t>
        </is>
      </c>
      <c r="B1003" s="29" t="inlineStr">
        <is>
          <t>Low priority</t>
        </is>
      </c>
      <c r="C1003" s="29" t="inlineStr">
        <is>
          <t>low_price.csv</t>
        </is>
      </c>
      <c r="D1003" s="29" t="inlineStr">
        <is>
          <t>250000859</t>
        </is>
      </c>
      <c r="E1003" s="29" t="inlineStr">
        <is>
          <t>Болт підвіски BRP Can-Am Maverick X3, Maverick Trail 800 1000, Maverick Sport 1000 (M12X85)</t>
        </is>
      </c>
      <c r="F1003" s="35" t="n">
        <v>0</v>
      </c>
      <c r="G1003" s="35" t="n">
        <v>27</v>
      </c>
      <c r="H1003" s="36" t="n">
        <v>0</v>
      </c>
      <c r="I1003" s="37" t="n">
        <v>0</v>
      </c>
      <c r="J1003" s="37" t="n">
        <v>0</v>
      </c>
      <c r="K1003" s="38" t="n">
        <v>0</v>
      </c>
      <c r="L1003" s="37" t="n">
        <v>0</v>
      </c>
      <c r="M1003" s="37" t="n">
        <v>0</v>
      </c>
      <c r="N1003" s="38" t="n">
        <v>0</v>
      </c>
      <c r="O1003" s="37" t="n">
        <v>0</v>
      </c>
      <c r="P1003" s="29" t="inlineStr">
        <is>
          <t>http://t2.gstatic.com/shopping?q=tbn:ANd9GcRJZC-qgRJUXv0FXbHJjALvHwYHptc-4n_ojvZ7Kz88COWqi8fGwpZnRwDVS9QHN9ktdjiceYVBWg</t>
        </is>
      </c>
      <c r="Q1003" s="29" t="inlineStr">
        <is>
          <t>Відповідає вимогам</t>
        </is>
      </c>
      <c r="R1003" s="29" t="n"/>
      <c r="S1003" s="29" t="inlineStr">
        <is>
          <t>грн319,00</t>
        </is>
      </c>
      <c r="T1003" s="29" t="inlineStr">
        <is>
          <t>UAH</t>
        </is>
      </c>
      <c r="U1003" s="39" t="inlineStr">
        <is>
          <t>WATCH</t>
        </is>
      </c>
      <c r="V1003" s="40">
        <f>IFERROR(L1003/J1003,0)</f>
        <v/>
      </c>
      <c r="W1003" s="29" t="inlineStr">
        <is>
          <t>Monitor performance and collect more data.</t>
        </is>
      </c>
      <c r="X1003" s="29" t="inlineStr">
        <is>
          <t>Cost is below the 120 watch threshold.</t>
        </is>
      </c>
    </row>
    <row r="1004">
      <c r="A1004" s="29" t="inlineStr">
        <is>
          <t>low_price</t>
        </is>
      </c>
      <c r="B1004" s="29" t="inlineStr">
        <is>
          <t>Low priority</t>
        </is>
      </c>
      <c r="C1004" s="29" t="inlineStr">
        <is>
          <t>low_price.csv</t>
        </is>
      </c>
      <c r="D1004" s="29" t="inlineStr">
        <is>
          <t>5vk-12111-00-00</t>
        </is>
      </c>
      <c r="E1004" s="29" t="inlineStr">
        <is>
          <t>Впускний клапан Yamaha Grizzly Kodiak Raptor Rhino Viking 700</t>
        </is>
      </c>
      <c r="F1004" s="35" t="n">
        <v>1</v>
      </c>
      <c r="G1004" s="35" t="n">
        <v>32</v>
      </c>
      <c r="H1004" s="36" t="n">
        <v>3.13</v>
      </c>
      <c r="I1004" s="37" t="n">
        <v>2.57</v>
      </c>
      <c r="J1004" s="37" t="n">
        <v>2.57</v>
      </c>
      <c r="K1004" s="38" t="n">
        <v>0</v>
      </c>
      <c r="L1004" s="37" t="n">
        <v>0</v>
      </c>
      <c r="M1004" s="37" t="n">
        <v>0</v>
      </c>
      <c r="N1004" s="38" t="n">
        <v>0</v>
      </c>
      <c r="O1004" s="37" t="n">
        <v>0</v>
      </c>
      <c r="P1004" s="29" t="inlineStr">
        <is>
          <t>http://t2.gstatic.com/shopping?q=tbn:ANd9GcTNOLLOAtAETRASek88YUungC6ls3yOmPlpKAsMejrQhlsB6nF3iub6C5ZGyKyZ7HTmqYdcVh8</t>
        </is>
      </c>
      <c r="Q1004" s="29" t="inlineStr">
        <is>
          <t>Відповідає вимогам</t>
        </is>
      </c>
      <c r="R1004" s="29" t="n"/>
      <c r="S1004" s="29" t="inlineStr">
        <is>
          <t>грн2 366,00</t>
        </is>
      </c>
      <c r="T1004" s="29" t="inlineStr">
        <is>
          <t>UAH</t>
        </is>
      </c>
      <c r="U1004" s="39" t="inlineStr">
        <is>
          <t>WATCH</t>
        </is>
      </c>
      <c r="V1004" s="40">
        <f>IFERROR(L1004/J1004,0)</f>
        <v/>
      </c>
      <c r="W1004" s="29" t="inlineStr">
        <is>
          <t>Monitor performance and collect more data.</t>
        </is>
      </c>
      <c r="X1004" s="29" t="inlineStr">
        <is>
          <t>Cost is below the 120 watch threshold.</t>
        </is>
      </c>
    </row>
    <row r="1005">
      <c r="A1005" s="29" t="inlineStr">
        <is>
          <t>low_price</t>
        </is>
      </c>
      <c r="B1005" s="29" t="inlineStr">
        <is>
          <t>Low priority</t>
        </is>
      </c>
      <c r="C1005" s="29" t="inlineStr">
        <is>
          <t>low_price.csv</t>
        </is>
      </c>
      <c r="D1005" s="29" t="inlineStr">
        <is>
          <t>705010334</t>
        </is>
      </c>
      <c r="E1005" s="29" t="inlineStr">
        <is>
          <t>Заглушка кришки паливного бака BRP Can-Am Maverick X3</t>
        </is>
      </c>
      <c r="F1005" s="35" t="n">
        <v>0</v>
      </c>
      <c r="G1005" s="35" t="n">
        <v>9</v>
      </c>
      <c r="H1005" s="36" t="n">
        <v>0</v>
      </c>
      <c r="I1005" s="37" t="n">
        <v>0</v>
      </c>
      <c r="J1005" s="37" t="n">
        <v>0</v>
      </c>
      <c r="K1005" s="38" t="n">
        <v>0</v>
      </c>
      <c r="L1005" s="37" t="n">
        <v>0</v>
      </c>
      <c r="M1005" s="37" t="n">
        <v>0</v>
      </c>
      <c r="N1005" s="38" t="n">
        <v>0</v>
      </c>
      <c r="O1005" s="37" t="n">
        <v>0</v>
      </c>
      <c r="P1005" s="29" t="inlineStr">
        <is>
          <t>http://t1.gstatic.com/shopping?q=tbn:ANd9GcQZAqJtcCfu6XmS_URzXwHP_RnjzcjpEqyPz7HjcT0JLGUnEdSt3SCc9wGh9haudLHsh30xWvA</t>
        </is>
      </c>
      <c r="Q1005" s="29" t="inlineStr">
        <is>
          <t>Відповідає вимогам</t>
        </is>
      </c>
      <c r="R1005" s="29" t="n"/>
      <c r="S1005" s="29" t="inlineStr">
        <is>
          <t>грн2 639,00</t>
        </is>
      </c>
      <c r="T1005" s="29" t="inlineStr">
        <is>
          <t>UAH</t>
        </is>
      </c>
      <c r="U1005" s="39" t="inlineStr">
        <is>
          <t>WATCH</t>
        </is>
      </c>
      <c r="V1005" s="40">
        <f>IFERROR(L1005/J1005,0)</f>
        <v/>
      </c>
      <c r="W1005" s="29" t="inlineStr">
        <is>
          <t>Monitor performance and collect more data.</t>
        </is>
      </c>
      <c r="X1005" s="29" t="inlineStr">
        <is>
          <t>Cost is below the 120 watch threshold.</t>
        </is>
      </c>
    </row>
    <row r="1006">
      <c r="A1006" s="29" t="inlineStr">
        <is>
          <t>low_price</t>
        </is>
      </c>
      <c r="B1006" s="29" t="inlineStr">
        <is>
          <t>Low priority</t>
        </is>
      </c>
      <c r="C1006" s="29" t="inlineStr">
        <is>
          <t>low_price.csv</t>
        </is>
      </c>
      <c r="D1006" s="29" t="inlineStr">
        <is>
          <t>705016114</t>
        </is>
      </c>
      <c r="E1006" s="29" t="inlineStr">
        <is>
          <t>Панель бокова права BRP Can-Am Outlander G2 G2L 450 500 570 650 800 850 1000 (Granite Grey)</t>
        </is>
      </c>
      <c r="F1006" s="35" t="n">
        <v>0</v>
      </c>
      <c r="G1006" s="35" t="n">
        <v>177</v>
      </c>
      <c r="H1006" s="36" t="n">
        <v>0</v>
      </c>
      <c r="I1006" s="37" t="n">
        <v>0</v>
      </c>
      <c r="J1006" s="37" t="n">
        <v>0</v>
      </c>
      <c r="K1006" s="38" t="n">
        <v>0</v>
      </c>
      <c r="L1006" s="37" t="n">
        <v>0</v>
      </c>
      <c r="M1006" s="37" t="n">
        <v>0</v>
      </c>
      <c r="N1006" s="38" t="n">
        <v>0</v>
      </c>
      <c r="O1006" s="37" t="n">
        <v>0</v>
      </c>
      <c r="P1006" s="29" t="inlineStr">
        <is>
          <t>http://t1.gstatic.com/shopping?q=tbn:ANd9GcSVINO2bfpzqaNUQHGVcgpxU5hbtfHImuLXr2zHB7YtURsrBQ3XYUKFTvko1DqoJ72opzsl0A</t>
        </is>
      </c>
      <c r="Q1006" s="29" t="inlineStr">
        <is>
          <t>Відповідає вимогам</t>
        </is>
      </c>
      <c r="R1006" s="29" t="n"/>
      <c r="S1006" s="29" t="inlineStr">
        <is>
          <t>грн3 549,00</t>
        </is>
      </c>
      <c r="T1006" s="29" t="inlineStr">
        <is>
          <t>UAH</t>
        </is>
      </c>
      <c r="U1006" s="39" t="inlineStr">
        <is>
          <t>WATCH</t>
        </is>
      </c>
      <c r="V1006" s="40">
        <f>IFERROR(L1006/J1006,0)</f>
        <v/>
      </c>
      <c r="W1006" s="29" t="inlineStr">
        <is>
          <t>Monitor performance and collect more data.</t>
        </is>
      </c>
      <c r="X1006" s="29" t="inlineStr">
        <is>
          <t>Cost is below the 120 watch threshold.</t>
        </is>
      </c>
    </row>
    <row r="1007">
      <c r="A1007" s="29" t="inlineStr">
        <is>
          <t>low_price</t>
        </is>
      </c>
      <c r="B1007" s="29" t="inlineStr">
        <is>
          <t>Low priority</t>
        </is>
      </c>
      <c r="C1007" s="29" t="inlineStr">
        <is>
          <t>low_price.csv</t>
        </is>
      </c>
      <c r="D1007" s="29" t="inlineStr">
        <is>
          <t>703501137</t>
        </is>
      </c>
      <c r="E1007" s="29" t="inlineStr">
        <is>
          <t>Рульова колонка BRP Can-Am Outlander Renegade G2 G2L G2S 2012-2017</t>
        </is>
      </c>
      <c r="F1007" s="35" t="n">
        <v>5</v>
      </c>
      <c r="G1007" s="35" t="n">
        <v>71</v>
      </c>
      <c r="H1007" s="36" t="n">
        <v>7.04</v>
      </c>
      <c r="I1007" s="37" t="n">
        <v>5.56</v>
      </c>
      <c r="J1007" s="37" t="n">
        <v>27.8</v>
      </c>
      <c r="K1007" s="38" t="n">
        <v>0</v>
      </c>
      <c r="L1007" s="37" t="n">
        <v>0</v>
      </c>
      <c r="M1007" s="37" t="n">
        <v>0</v>
      </c>
      <c r="N1007" s="38" t="n">
        <v>0</v>
      </c>
      <c r="O1007" s="37" t="n">
        <v>0</v>
      </c>
      <c r="P1007" s="29" t="inlineStr">
        <is>
          <t>http://t0.gstatic.com/shopping?q=tbn:ANd9GcTbvDLB_KAoLfuA8dtZSPuxBbYjvtLPejE-IX8DKLEMUJ2nZ0odePIcphb-Zz5SQ5L1SGWlhxww</t>
        </is>
      </c>
      <c r="Q1007" s="29" t="inlineStr">
        <is>
          <t>Відповідає вимогам</t>
        </is>
      </c>
      <c r="R1007" s="29" t="n"/>
      <c r="S1007" s="29" t="inlineStr">
        <is>
          <t>грн9 919,00</t>
        </is>
      </c>
      <c r="T1007" s="29" t="inlineStr">
        <is>
          <t>UAH</t>
        </is>
      </c>
      <c r="U1007" s="39" t="inlineStr">
        <is>
          <t>WATCH</t>
        </is>
      </c>
      <c r="V1007" s="40">
        <f>IFERROR(L1007/J1007,0)</f>
        <v/>
      </c>
      <c r="W1007" s="29" t="inlineStr">
        <is>
          <t>Monitor performance and collect more data.</t>
        </is>
      </c>
      <c r="X1007" s="29" t="inlineStr">
        <is>
          <t>Cost is below the 120 watch threshold.</t>
        </is>
      </c>
    </row>
    <row r="1008">
      <c r="A1008" s="29" t="inlineStr">
        <is>
          <t>low_price</t>
        </is>
      </c>
      <c r="B1008" s="29" t="inlineStr">
        <is>
          <t>Low priority</t>
        </is>
      </c>
      <c r="C1008" s="29" t="inlineStr">
        <is>
          <t>low_price.csv</t>
        </is>
      </c>
      <c r="D1008" s="29" t="inlineStr">
        <is>
          <t>5434534</t>
        </is>
      </c>
      <c r="E1008" s="29" t="inlineStr">
        <is>
          <t>Ролик варіатора Polaris Sportsman 850 1000, Scrambler 1000, Ranger 570 900 1000, Ranger 570 900 1000, ACE 570</t>
        </is>
      </c>
      <c r="F1008" s="35" t="n">
        <v>0</v>
      </c>
      <c r="G1008" s="35" t="n">
        <v>2</v>
      </c>
      <c r="H1008" s="36" t="n">
        <v>0</v>
      </c>
      <c r="I1008" s="37" t="n">
        <v>0</v>
      </c>
      <c r="J1008" s="37" t="n">
        <v>0</v>
      </c>
      <c r="K1008" s="38" t="n">
        <v>0</v>
      </c>
      <c r="L1008" s="37" t="n">
        <v>0</v>
      </c>
      <c r="M1008" s="37" t="n">
        <v>0</v>
      </c>
      <c r="N1008" s="38" t="n">
        <v>0</v>
      </c>
      <c r="O1008" s="37" t="n">
        <v>0</v>
      </c>
      <c r="P1008" s="29" t="inlineStr">
        <is>
          <t>http://t3.gstatic.com/shopping?q=tbn:ANd9GcQUWZf62DBiMzsgVQtx8rxIBFZEg71KoxpAv_qLLycq7wg7SpY4zEKHZ0PeWJ4jBlAHc3Oj4yo</t>
        </is>
      </c>
      <c r="Q1008" s="29" t="inlineStr">
        <is>
          <t>Відповідає вимогам</t>
        </is>
      </c>
      <c r="R1008" s="29" t="n"/>
      <c r="S1008" s="29" t="inlineStr">
        <is>
          <t>грн3 640,00</t>
        </is>
      </c>
      <c r="T1008" s="29" t="inlineStr">
        <is>
          <t>UAH</t>
        </is>
      </c>
      <c r="U1008" s="39" t="inlineStr">
        <is>
          <t>WATCH</t>
        </is>
      </c>
      <c r="V1008" s="40">
        <f>IFERROR(L1008/J1008,0)</f>
        <v/>
      </c>
      <c r="W1008" s="29" t="inlineStr">
        <is>
          <t>Monitor performance and collect more data.</t>
        </is>
      </c>
      <c r="X1008" s="29" t="inlineStr">
        <is>
          <t>Cost is below the 120 watch threshold.</t>
        </is>
      </c>
    </row>
    <row r="1009">
      <c r="A1009" s="29" t="inlineStr">
        <is>
          <t>low_price</t>
        </is>
      </c>
      <c r="B1009" s="29" t="inlineStr">
        <is>
          <t>Low priority</t>
        </is>
      </c>
      <c r="C1009" s="29" t="inlineStr">
        <is>
          <t>low_price.csv</t>
        </is>
      </c>
      <c r="D1009" s="29" t="inlineStr">
        <is>
          <t>93211-594a4-00</t>
        </is>
      </c>
      <c r="E1009" s="29" t="inlineStr">
        <is>
          <t>Ущільнююче кільце кришки ведучого варіатора Yamaha Grizzly 550 600 660 700, Rhino 660 700</t>
        </is>
      </c>
      <c r="F1009" s="35" t="n">
        <v>0</v>
      </c>
      <c r="G1009" s="35" t="n">
        <v>2</v>
      </c>
      <c r="H1009" s="36" t="n">
        <v>0</v>
      </c>
      <c r="I1009" s="37" t="n">
        <v>0</v>
      </c>
      <c r="J1009" s="37" t="n">
        <v>0</v>
      </c>
      <c r="K1009" s="38" t="n">
        <v>0</v>
      </c>
      <c r="L1009" s="37" t="n">
        <v>0</v>
      </c>
      <c r="M1009" s="37" t="n">
        <v>0</v>
      </c>
      <c r="N1009" s="38" t="n">
        <v>0</v>
      </c>
      <c r="O1009" s="37" t="n">
        <v>0</v>
      </c>
      <c r="P1009" s="29" t="inlineStr">
        <is>
          <t>http://t1.gstatic.com/shopping?q=tbn:ANd9GcQaKfBoxVsEqQOLA1MSRwGWnpuxOca5gwNtPaNNLiBeelsIp7rlsbDd-HsDtuZxHeQoeHJkrTI</t>
        </is>
      </c>
      <c r="Q1009" s="29" t="inlineStr">
        <is>
          <t>Відповідає вимогам</t>
        </is>
      </c>
      <c r="R1009" s="29" t="n"/>
      <c r="S1009" s="29" t="inlineStr">
        <is>
          <t>грн1 547,00</t>
        </is>
      </c>
      <c r="T1009" s="29" t="inlineStr">
        <is>
          <t>UAH</t>
        </is>
      </c>
      <c r="U1009" s="39" t="inlineStr">
        <is>
          <t>WATCH</t>
        </is>
      </c>
      <c r="V1009" s="40">
        <f>IFERROR(L1009/J1009,0)</f>
        <v/>
      </c>
      <c r="W1009" s="29" t="inlineStr">
        <is>
          <t>Monitor performance and collect more data.</t>
        </is>
      </c>
      <c r="X1009" s="29" t="inlineStr">
        <is>
          <t>Cost is below the 120 watch threshold.</t>
        </is>
      </c>
    </row>
    <row r="1010">
      <c r="A1010" s="29" t="inlineStr">
        <is>
          <t>low_price</t>
        </is>
      </c>
      <c r="B1010" s="29" t="inlineStr">
        <is>
          <t>Low priority</t>
        </is>
      </c>
      <c r="C1010" s="29" t="inlineStr">
        <is>
          <t>low_price.csv</t>
        </is>
      </c>
      <c r="D1010" s="29" t="inlineStr">
        <is>
          <t>25-1782</t>
        </is>
      </c>
      <c r="E1010" s="29" t="inlineStr">
        <is>
          <t xml:space="preserve">Ремкомплект обгінної муфти варіатора BRP Can-Am Maverick X3, Maverick Trail 700 800 1000, Maverick Sport 1000, Commander 700 1000, Traxter Defender </t>
        </is>
      </c>
      <c r="F1010" s="35" t="n">
        <v>0</v>
      </c>
      <c r="G1010" s="35" t="n">
        <v>8</v>
      </c>
      <c r="H1010" s="36" t="n">
        <v>0</v>
      </c>
      <c r="I1010" s="37" t="n">
        <v>0</v>
      </c>
      <c r="J1010" s="37" t="n">
        <v>0</v>
      </c>
      <c r="K1010" s="38" t="n">
        <v>0</v>
      </c>
      <c r="L1010" s="37" t="n">
        <v>0</v>
      </c>
      <c r="M1010" s="37" t="n">
        <v>0</v>
      </c>
      <c r="N1010" s="38" t="n">
        <v>0</v>
      </c>
      <c r="O1010" s="37" t="n">
        <v>0</v>
      </c>
      <c r="P1010" s="29" t="inlineStr">
        <is>
          <t>http://t3.gstatic.com/shopping?q=tbn:ANd9GcTuA8GG-2SWIyqgIP8W4Nn-BJAccqsrx_74t1tb5jcKEYZpRl0r74xcGWs7K75xEXugRd_4vIF0</t>
        </is>
      </c>
      <c r="Q1010" s="29" t="inlineStr">
        <is>
          <t>Відповідає вимогам</t>
        </is>
      </c>
      <c r="R1010" s="29" t="n"/>
      <c r="S1010" s="29" t="inlineStr">
        <is>
          <t>грн2 184,00</t>
        </is>
      </c>
      <c r="T1010" s="29" t="inlineStr">
        <is>
          <t>UAH</t>
        </is>
      </c>
      <c r="U1010" s="39" t="inlineStr">
        <is>
          <t>WATCH</t>
        </is>
      </c>
      <c r="V1010" s="40">
        <f>IFERROR(L1010/J1010,0)</f>
        <v/>
      </c>
      <c r="W1010" s="29" t="inlineStr">
        <is>
          <t>Monitor performance and collect more data.</t>
        </is>
      </c>
      <c r="X1010" s="29" t="inlineStr">
        <is>
          <t>Cost is below the 120 watch threshold.</t>
        </is>
      </c>
    </row>
    <row r="1011">
      <c r="A1011" s="29" t="inlineStr">
        <is>
          <t>low_price</t>
        </is>
      </c>
      <c r="B1011" s="29" t="inlineStr">
        <is>
          <t>Low priority</t>
        </is>
      </c>
      <c r="C1011" s="29" t="inlineStr">
        <is>
          <t>low_price.csv</t>
        </is>
      </c>
      <c r="D1011" s="29" t="inlineStr">
        <is>
          <t>707900931</t>
        </is>
      </c>
      <c r="E1011" s="29" t="inlineStr">
        <is>
          <t>Підкрилок внутрішній правий BRP Can-Am Maverick X3</t>
        </is>
      </c>
      <c r="F1011" s="35" t="n">
        <v>1</v>
      </c>
      <c r="G1011" s="35" t="n">
        <v>25</v>
      </c>
      <c r="H1011" s="36" t="n">
        <v>4</v>
      </c>
      <c r="I1011" s="37" t="n">
        <v>4.37</v>
      </c>
      <c r="J1011" s="37" t="n">
        <v>4.37</v>
      </c>
      <c r="K1011" s="38" t="n">
        <v>0</v>
      </c>
      <c r="L1011" s="37" t="n">
        <v>0</v>
      </c>
      <c r="M1011" s="37" t="n">
        <v>0</v>
      </c>
      <c r="N1011" s="38" t="n">
        <v>0</v>
      </c>
      <c r="O1011" s="37" t="n">
        <v>0</v>
      </c>
      <c r="P1011" s="29" t="inlineStr">
        <is>
          <t>http://t2.gstatic.com/shopping?q=tbn:ANd9GcSyy_1jvWYxN7AXSUlBjfkgGlORdmU9ewsVe7S3_rTjQocds220moo1uT1LkFbYzzdEgQa29xw</t>
        </is>
      </c>
      <c r="Q1011" s="29" t="inlineStr">
        <is>
          <t>Відповідає вимогам</t>
        </is>
      </c>
      <c r="R1011" s="29" t="n"/>
      <c r="S1011" s="29" t="inlineStr">
        <is>
          <t>грн3 231,00</t>
        </is>
      </c>
      <c r="T1011" s="29" t="inlineStr">
        <is>
          <t>UAH</t>
        </is>
      </c>
      <c r="U1011" s="39" t="inlineStr">
        <is>
          <t>WATCH</t>
        </is>
      </c>
      <c r="V1011" s="40">
        <f>IFERROR(L1011/J1011,0)</f>
        <v/>
      </c>
      <c r="W1011" s="29" t="inlineStr">
        <is>
          <t>Monitor performance and collect more data.</t>
        </is>
      </c>
      <c r="X1011" s="29" t="inlineStr">
        <is>
          <t>Cost is below the 120 watch threshold.</t>
        </is>
      </c>
    </row>
    <row r="1012">
      <c r="A1012" s="29" t="inlineStr">
        <is>
          <t>low_price</t>
        </is>
      </c>
      <c r="B1012" s="29" t="inlineStr">
        <is>
          <t>Low priority</t>
        </is>
      </c>
      <c r="C1012" s="29" t="inlineStr">
        <is>
          <t>low_price.csv</t>
        </is>
      </c>
      <c r="D1012" s="29" t="inlineStr">
        <is>
          <t>05572</t>
        </is>
      </c>
      <c r="E1012" s="29" t="inlineStr">
        <is>
          <t>Кріплення світлодіодної балки на трубу 1,25" (32 мм)</t>
        </is>
      </c>
      <c r="F1012" s="35" t="n">
        <v>6</v>
      </c>
      <c r="G1012" s="35" t="n">
        <v>179</v>
      </c>
      <c r="H1012" s="36" t="n">
        <v>3.35</v>
      </c>
      <c r="I1012" s="37" t="n">
        <v>3.29</v>
      </c>
      <c r="J1012" s="37" t="n">
        <v>19.75</v>
      </c>
      <c r="K1012" s="38" t="n">
        <v>0</v>
      </c>
      <c r="L1012" s="37" t="n">
        <v>0</v>
      </c>
      <c r="M1012" s="37" t="n">
        <v>0</v>
      </c>
      <c r="N1012" s="38" t="n">
        <v>0</v>
      </c>
      <c r="O1012" s="37" t="n">
        <v>0</v>
      </c>
      <c r="P1012" s="29" t="inlineStr">
        <is>
          <t>http://t1.gstatic.com/shopping?q=tbn:ANd9GcQWz6RlzygErExh7AoJNgGc38a7bZ1-J8ZHw77JX0rrIJa4vRhAUyM6_PQz9LKbehb-GOgLPb8</t>
        </is>
      </c>
      <c r="Q1012" s="29" t="inlineStr">
        <is>
          <t>Відповідає вимогам</t>
        </is>
      </c>
      <c r="R1012" s="29" t="n"/>
      <c r="S1012" s="29" t="inlineStr">
        <is>
          <t>грн865,00</t>
        </is>
      </c>
      <c r="T1012" s="29" t="inlineStr">
        <is>
          <t>UAH</t>
        </is>
      </c>
      <c r="U1012" s="39" t="inlineStr">
        <is>
          <t>WATCH</t>
        </is>
      </c>
      <c r="V1012" s="40">
        <f>IFERROR(L1012/J1012,0)</f>
        <v/>
      </c>
      <c r="W1012" s="29" t="inlineStr">
        <is>
          <t>Monitor performance and collect more data.</t>
        </is>
      </c>
      <c r="X1012" s="29" t="inlineStr">
        <is>
          <t>Cost is below the 120 watch threshold.</t>
        </is>
      </c>
    </row>
    <row r="1013">
      <c r="A1013" s="29" t="inlineStr">
        <is>
          <t>low_price</t>
        </is>
      </c>
      <c r="B1013" s="29" t="inlineStr">
        <is>
          <t>Low priority</t>
        </is>
      </c>
      <c r="C1013" s="29" t="inlineStr">
        <is>
          <t>low_price.csv</t>
        </is>
      </c>
      <c r="D1013" s="29" t="inlineStr">
        <is>
          <t>705401345</t>
        </is>
      </c>
      <c r="E1013" s="29" t="inlineStr">
        <is>
          <t>Пильник ШРУСа передній зовнішній BRP Can-Am</t>
        </is>
      </c>
      <c r="F1013" s="35" t="n">
        <v>0</v>
      </c>
      <c r="G1013" s="35" t="n">
        <v>26</v>
      </c>
      <c r="H1013" s="36" t="n">
        <v>0</v>
      </c>
      <c r="I1013" s="37" t="n">
        <v>0</v>
      </c>
      <c r="J1013" s="37" t="n">
        <v>0</v>
      </c>
      <c r="K1013" s="38" t="n">
        <v>0</v>
      </c>
      <c r="L1013" s="37" t="n">
        <v>0</v>
      </c>
      <c r="M1013" s="37" t="n">
        <v>0</v>
      </c>
      <c r="N1013" s="38" t="n">
        <v>0</v>
      </c>
      <c r="O1013" s="37" t="n">
        <v>0</v>
      </c>
      <c r="P1013" s="29" t="inlineStr">
        <is>
          <t>http://t3.gstatic.com/shopping?q=tbn:ANd9GcQA-IrUwvxHa2z6c2ZGnwRPJk0aaPWYfd7mwaptTIoK4zz5vTaVrRc-6984fr1cZRlj6jERsE0</t>
        </is>
      </c>
      <c r="Q1013" s="29" t="inlineStr">
        <is>
          <t>Відповідає вимогам</t>
        </is>
      </c>
      <c r="R1013" s="29" t="n"/>
      <c r="S1013" s="29" t="inlineStr">
        <is>
          <t>грн2 730,00</t>
        </is>
      </c>
      <c r="T1013" s="29" t="inlineStr">
        <is>
          <t>UAH</t>
        </is>
      </c>
      <c r="U1013" s="39" t="inlineStr">
        <is>
          <t>WATCH</t>
        </is>
      </c>
      <c r="V1013" s="40">
        <f>IFERROR(L1013/J1013,0)</f>
        <v/>
      </c>
      <c r="W1013" s="29" t="inlineStr">
        <is>
          <t>Monitor performance and collect more data.</t>
        </is>
      </c>
      <c r="X1013" s="29" t="inlineStr">
        <is>
          <t>Cost is below the 120 watch threshold.</t>
        </is>
      </c>
    </row>
    <row r="1014">
      <c r="A1014" s="29" t="inlineStr">
        <is>
          <t>low_price</t>
        </is>
      </c>
      <c r="B1014" s="29" t="inlineStr">
        <is>
          <t>Low priority</t>
        </is>
      </c>
      <c r="C1014" s="29" t="inlineStr">
        <is>
          <t>low_price.csv</t>
        </is>
      </c>
      <c r="D1014" s="29" t="inlineStr">
        <is>
          <t>xtx2236</t>
        </is>
      </c>
      <c r="E1014" s="29" t="inlineStr">
        <is>
          <t>Посилений ремінь варіатора BRP Can-Am Outlander Renegade G1 G2 G2L G2S, Maverick 1000, Commander 800 1000</t>
        </is>
      </c>
      <c r="F1014" s="35" t="n">
        <v>8</v>
      </c>
      <c r="G1014" s="35" t="n">
        <v>712</v>
      </c>
      <c r="H1014" s="36" t="n">
        <v>1.12</v>
      </c>
      <c r="I1014" s="37" t="n">
        <v>12.89</v>
      </c>
      <c r="J1014" s="37" t="n">
        <v>103.08</v>
      </c>
      <c r="K1014" s="38" t="n">
        <v>0.5</v>
      </c>
      <c r="L1014" s="37" t="n">
        <v>455</v>
      </c>
      <c r="M1014" s="37" t="n">
        <v>206.16</v>
      </c>
      <c r="N1014" s="38" t="n">
        <v>0.5</v>
      </c>
      <c r="O1014" s="37" t="n">
        <v>455</v>
      </c>
      <c r="P1014" s="29" t="inlineStr">
        <is>
          <t>http://t1.gstatic.com/shopping?q=tbn:ANd9GcR_uTc1iU2N00iGm9zlTp44I3TL1Tl43ouuwXeRRjl15kQ5zM0Nq7-yaHXN66QTXKifkd_6OuhD</t>
        </is>
      </c>
      <c r="Q1014" s="29" t="inlineStr">
        <is>
          <t>Відповідає вимогам</t>
        </is>
      </c>
      <c r="R1014" s="29" t="n"/>
      <c r="S1014" s="29" t="inlineStr">
        <is>
          <t>грн3 549,00</t>
        </is>
      </c>
      <c r="T1014" s="29" t="inlineStr">
        <is>
          <t>UAH</t>
        </is>
      </c>
      <c r="U1014" s="39" t="inlineStr">
        <is>
          <t>WATCH</t>
        </is>
      </c>
      <c r="V1014" s="40">
        <f>IFERROR(L1014/J1014,0)</f>
        <v/>
      </c>
      <c r="W1014" s="29" t="inlineStr">
        <is>
          <t>Monitor performance and collect more data.</t>
        </is>
      </c>
      <c r="X1014" s="29" t="inlineStr">
        <is>
          <t>Cost is below the 120 watch threshold.</t>
        </is>
      </c>
    </row>
    <row r="1015">
      <c r="A1015" s="29" t="inlineStr">
        <is>
          <t>low_price</t>
        </is>
      </c>
      <c r="B1015" s="29" t="inlineStr">
        <is>
          <t>Low priority</t>
        </is>
      </c>
      <c r="C1015" s="29" t="inlineStr">
        <is>
          <t>low_price.csv</t>
        </is>
      </c>
      <c r="D1015" s="29" t="inlineStr">
        <is>
          <t>707001263</t>
        </is>
      </c>
      <c r="E1015" s="29" t="inlineStr">
        <is>
          <t>Кільце сполучне впускного патрубка BRP Can-Am Outlander XMR 570 650 800 850 1000</t>
        </is>
      </c>
      <c r="F1015" s="35" t="n">
        <v>1</v>
      </c>
      <c r="G1015" s="35" t="n">
        <v>312</v>
      </c>
      <c r="H1015" s="36" t="n">
        <v>0.32</v>
      </c>
      <c r="I1015" s="37" t="n">
        <v>14.72</v>
      </c>
      <c r="J1015" s="37" t="n">
        <v>14.72</v>
      </c>
      <c r="K1015" s="38" t="n">
        <v>0</v>
      </c>
      <c r="L1015" s="37" t="n">
        <v>0</v>
      </c>
      <c r="M1015" s="37" t="n">
        <v>0</v>
      </c>
      <c r="N1015" s="38" t="n">
        <v>0</v>
      </c>
      <c r="O1015" s="37" t="n">
        <v>0</v>
      </c>
      <c r="P1015" s="29" t="inlineStr">
        <is>
          <t>http://t2.gstatic.com/shopping?q=tbn:ANd9GcTbSs6i7AADWr4dIKZVVvsH1YA9W8Mnz8w6paIYPc5QTgK82xFqzngElhprfLx3MHU_EJuF16g</t>
        </is>
      </c>
      <c r="Q1015" s="29" t="inlineStr">
        <is>
          <t>Відповідає вимогам</t>
        </is>
      </c>
      <c r="R1015" s="29" t="n"/>
      <c r="S1015" s="29" t="inlineStr">
        <is>
          <t>грн683,00</t>
        </is>
      </c>
      <c r="T1015" s="29" t="inlineStr">
        <is>
          <t>UAH</t>
        </is>
      </c>
      <c r="U1015" s="39" t="inlineStr">
        <is>
          <t>WATCH</t>
        </is>
      </c>
      <c r="V1015" s="40">
        <f>IFERROR(L1015/J1015,0)</f>
        <v/>
      </c>
      <c r="W1015" s="29" t="inlineStr">
        <is>
          <t>Monitor performance and collect more data.</t>
        </is>
      </c>
      <c r="X1015" s="29" t="inlineStr">
        <is>
          <t>Cost is below the 120 watch threshold.</t>
        </is>
      </c>
    </row>
    <row r="1016">
      <c r="A1016" s="29" t="inlineStr">
        <is>
          <t>low_price</t>
        </is>
      </c>
      <c r="B1016" s="29" t="inlineStr">
        <is>
          <t>Low priority</t>
        </is>
      </c>
      <c r="C1016" s="29" t="inlineStr">
        <is>
          <t>low_price.csv</t>
        </is>
      </c>
      <c r="D1016" s="29" t="inlineStr">
        <is>
          <t>41420-hn2-000</t>
        </is>
      </c>
      <c r="E1016" s="29" t="inlineStr">
        <is>
          <t>Корпус переднього редуктора Honda TRX 450 Foreman (02-04), 500 Rubicon (01-04)</t>
        </is>
      </c>
      <c r="F1016" s="35" t="n">
        <v>0</v>
      </c>
      <c r="G1016" s="35" t="n">
        <v>56</v>
      </c>
      <c r="H1016" s="36" t="n">
        <v>0</v>
      </c>
      <c r="I1016" s="37" t="n">
        <v>0</v>
      </c>
      <c r="J1016" s="37" t="n">
        <v>0</v>
      </c>
      <c r="K1016" s="38" t="n">
        <v>0</v>
      </c>
      <c r="L1016" s="37" t="n">
        <v>0</v>
      </c>
      <c r="M1016" s="37" t="n">
        <v>0</v>
      </c>
      <c r="N1016" s="38" t="n">
        <v>0</v>
      </c>
      <c r="O1016" s="37" t="n">
        <v>0</v>
      </c>
      <c r="P1016" s="29" t="inlineStr">
        <is>
          <t>http://t1.gstatic.com/shopping?q=tbn:ANd9GcRBPjV0x-xwl8SHUHM_vqBpOmAId0Xazx3cY_ca64gmGsgs3te7fBdhaqdMUSOqH1gI3c87RoFm</t>
        </is>
      </c>
      <c r="Q1016" s="29" t="inlineStr">
        <is>
          <t>Відповідає вимогам</t>
        </is>
      </c>
      <c r="R1016" s="29" t="n"/>
      <c r="S1016" s="29" t="inlineStr">
        <is>
          <t>грн8 190,00</t>
        </is>
      </c>
      <c r="T1016" s="29" t="inlineStr">
        <is>
          <t>UAH</t>
        </is>
      </c>
      <c r="U1016" s="39" t="inlineStr">
        <is>
          <t>WATCH</t>
        </is>
      </c>
      <c r="V1016" s="40">
        <f>IFERROR(L1016/J1016,0)</f>
        <v/>
      </c>
      <c r="W1016" s="29" t="inlineStr">
        <is>
          <t>Monitor performance and collect more data.</t>
        </is>
      </c>
      <c r="X1016" s="29" t="inlineStr">
        <is>
          <t>Cost is below the 120 watch threshold.</t>
        </is>
      </c>
    </row>
    <row r="1017">
      <c r="A1017" s="29" t="inlineStr">
        <is>
          <t>low_price</t>
        </is>
      </c>
      <c r="B1017" s="29" t="inlineStr">
        <is>
          <t>Low priority</t>
        </is>
      </c>
      <c r="C1017" s="29" t="inlineStr">
        <is>
          <t>low_price.csv</t>
        </is>
      </c>
      <c r="D1017" s="29" t="inlineStr">
        <is>
          <t>1425579014b</t>
        </is>
      </c>
      <c r="E1017" s="29" t="inlineStr">
        <is>
          <t>Колісний диск ITP Steel Delta Black 14×7 4+3 4/156</t>
        </is>
      </c>
      <c r="F1017" s="35" t="n">
        <v>11</v>
      </c>
      <c r="G1017" s="35" t="n">
        <v>187</v>
      </c>
      <c r="H1017" s="36" t="n">
        <v>5.88</v>
      </c>
      <c r="I1017" s="37" t="n">
        <v>8.65</v>
      </c>
      <c r="J1017" s="37" t="n">
        <v>95.09999999999999</v>
      </c>
      <c r="K1017" s="38" t="n">
        <v>0</v>
      </c>
      <c r="L1017" s="37" t="n">
        <v>0</v>
      </c>
      <c r="M1017" s="37" t="n">
        <v>0</v>
      </c>
      <c r="N1017" s="38" t="n">
        <v>0</v>
      </c>
      <c r="O1017" s="37" t="n">
        <v>0</v>
      </c>
      <c r="P1017" s="29" t="inlineStr">
        <is>
          <t>http://t1.gstatic.com/shopping?q=tbn:ANd9GcRwKjSfXwb4Mmx8h3AQZj9YqYslKsE8i_BpmKUIraKQ_B0VTzKmXJW-2KhpmBw0U2-jXwGiYhA</t>
        </is>
      </c>
      <c r="Q1017" s="29" t="inlineStr">
        <is>
          <t>Відповідає вимогам</t>
        </is>
      </c>
      <c r="R1017" s="29" t="n"/>
      <c r="S1017" s="29" t="inlineStr">
        <is>
          <t>грн5 460,00</t>
        </is>
      </c>
      <c r="T1017" s="29" t="inlineStr">
        <is>
          <t>UAH</t>
        </is>
      </c>
      <c r="U1017" s="39" t="inlineStr">
        <is>
          <t>WATCH</t>
        </is>
      </c>
      <c r="V1017" s="40">
        <f>IFERROR(L1017/J1017,0)</f>
        <v/>
      </c>
      <c r="W1017" s="29" t="inlineStr">
        <is>
          <t>Monitor performance and collect more data.</t>
        </is>
      </c>
      <c r="X1017" s="29" t="inlineStr">
        <is>
          <t>Cost is below the 120 watch threshold.</t>
        </is>
      </c>
    </row>
    <row r="1018">
      <c r="A1018" s="29" t="inlineStr">
        <is>
          <t>low_price</t>
        </is>
      </c>
      <c r="B1018" s="29" t="inlineStr">
        <is>
          <t>Low priority</t>
        </is>
      </c>
      <c r="C1018" s="29" t="inlineStr">
        <is>
          <t>low_price.csv</t>
        </is>
      </c>
      <c r="D1018" s="29" t="inlineStr">
        <is>
          <t>2205146</t>
        </is>
      </c>
      <c r="E1018" s="29" t="inlineStr">
        <is>
          <t>Поршневі кільця стандарт Polaris Sportsman Scrambler 1000</t>
        </is>
      </c>
      <c r="F1018" s="35" t="n">
        <v>1</v>
      </c>
      <c r="G1018" s="35" t="n">
        <v>21</v>
      </c>
      <c r="H1018" s="36" t="n">
        <v>4.76</v>
      </c>
      <c r="I1018" s="37" t="n">
        <v>5.5</v>
      </c>
      <c r="J1018" s="37" t="n">
        <v>5.5</v>
      </c>
      <c r="K1018" s="38" t="n">
        <v>0</v>
      </c>
      <c r="L1018" s="37" t="n">
        <v>0</v>
      </c>
      <c r="M1018" s="37" t="n">
        <v>0</v>
      </c>
      <c r="N1018" s="38" t="n">
        <v>0</v>
      </c>
      <c r="O1018" s="37" t="n">
        <v>0</v>
      </c>
      <c r="P1018" s="29" t="inlineStr">
        <is>
          <t>http://t0.gstatic.com/shopping?q=tbn:ANd9GcQ1PNWOPb6sgns4aJhdlVOkvAJKTAHwDKumprBxBFCHfajwJEs6433C2BCXKPNLbD41O5lq1pLk</t>
        </is>
      </c>
      <c r="Q1018" s="29" t="inlineStr">
        <is>
          <t>Відповідає вимогам</t>
        </is>
      </c>
      <c r="R1018" s="29" t="n"/>
      <c r="S1018" s="29" t="inlineStr">
        <is>
          <t>грн6 234,00</t>
        </is>
      </c>
      <c r="T1018" s="29" t="inlineStr">
        <is>
          <t>UAH</t>
        </is>
      </c>
      <c r="U1018" s="39" t="inlineStr">
        <is>
          <t>WATCH</t>
        </is>
      </c>
      <c r="V1018" s="40">
        <f>IFERROR(L1018/J1018,0)</f>
        <v/>
      </c>
      <c r="W1018" s="29" t="inlineStr">
        <is>
          <t>Monitor performance and collect more data.</t>
        </is>
      </c>
      <c r="X1018" s="29" t="inlineStr">
        <is>
          <t>Cost is below the 120 watch threshold.</t>
        </is>
      </c>
    </row>
    <row r="1019">
      <c r="A1019" s="29" t="inlineStr">
        <is>
          <t>low_price</t>
        </is>
      </c>
      <c r="B1019" s="29" t="inlineStr">
        <is>
          <t>Low priority</t>
        </is>
      </c>
      <c r="C1019" s="29" t="inlineStr">
        <is>
          <t>low_price.csv</t>
        </is>
      </c>
      <c r="D1019" s="29" t="inlineStr">
        <is>
          <t>db2020</t>
        </is>
      </c>
      <c r="E1019" s="29" t="inlineStr">
        <is>
          <t>Гальмівні колодки передні Kawasaki 300 360 400; Polaris 150; Suzuki 400 500; Yamaha 200 250 350 400 450</t>
        </is>
      </c>
      <c r="F1019" s="35" t="n">
        <v>3</v>
      </c>
      <c r="G1019" s="35" t="n">
        <v>151</v>
      </c>
      <c r="H1019" s="36" t="n">
        <v>1.99</v>
      </c>
      <c r="I1019" s="37" t="n">
        <v>4.74</v>
      </c>
      <c r="J1019" s="37" t="n">
        <v>14.22</v>
      </c>
      <c r="K1019" s="38" t="n">
        <v>0.67</v>
      </c>
      <c r="L1019" s="37" t="n">
        <v>546</v>
      </c>
      <c r="M1019" s="37" t="n">
        <v>21.33</v>
      </c>
      <c r="N1019" s="38" t="n">
        <v>1.47</v>
      </c>
      <c r="O1019" s="37" t="n">
        <v>1206.59</v>
      </c>
      <c r="P1019" s="29" t="inlineStr">
        <is>
          <t>http://t0.gstatic.com/shopping?q=tbn:ANd9GcQMCPnhQMGzxepS80RsjBMNNSqauUTScrhLmxdrsgdNZ2ppp_McE_PHefPNA7wpvizoq0y6EGWl</t>
        </is>
      </c>
      <c r="Q1019" s="29" t="inlineStr">
        <is>
          <t>Відповідає вимогам</t>
        </is>
      </c>
      <c r="R1019" s="29" t="n"/>
      <c r="S1019" s="29" t="inlineStr">
        <is>
          <t>грн819,00</t>
        </is>
      </c>
      <c r="T1019" s="29" t="inlineStr">
        <is>
          <t>UAH</t>
        </is>
      </c>
      <c r="U1019" s="39" t="inlineStr">
        <is>
          <t>WATCH</t>
        </is>
      </c>
      <c r="V1019" s="40">
        <f>IFERROR(L1019/J1019,0)</f>
        <v/>
      </c>
      <c r="W1019" s="29" t="inlineStr">
        <is>
          <t>Monitor performance and collect more data.</t>
        </is>
      </c>
      <c r="X1019" s="29" t="inlineStr">
        <is>
          <t>Cost is below the 120 watch threshold.</t>
        </is>
      </c>
    </row>
    <row r="1020">
      <c r="A1020" s="29" t="inlineStr">
        <is>
          <t>low_price</t>
        </is>
      </c>
      <c r="B1020" s="29" t="inlineStr">
        <is>
          <t>Low priority</t>
        </is>
      </c>
      <c r="C1020" s="29" t="inlineStr">
        <is>
          <t>low_price.csv</t>
        </is>
      </c>
      <c r="D1020" s="29" t="inlineStr">
        <is>
          <t>420230456</t>
        </is>
      </c>
      <c r="E1020" s="29" t="inlineStr">
        <is>
          <t>Ущільнююче кільце слайдера BRP Can-Am Maverick X3, Maverick Trail 800 1000, Maverick Sport 1000, Commander 1000, Traxter Defender HD9 HD10</t>
        </is>
      </c>
      <c r="F1020" s="35" t="n">
        <v>0</v>
      </c>
      <c r="G1020" s="35" t="n">
        <v>13</v>
      </c>
      <c r="H1020" s="36" t="n">
        <v>0</v>
      </c>
      <c r="I1020" s="37" t="n">
        <v>0</v>
      </c>
      <c r="J1020" s="37" t="n">
        <v>0</v>
      </c>
      <c r="K1020" s="38" t="n">
        <v>0</v>
      </c>
      <c r="L1020" s="37" t="n">
        <v>0</v>
      </c>
      <c r="M1020" s="37" t="n">
        <v>0</v>
      </c>
      <c r="N1020" s="38" t="n">
        <v>0</v>
      </c>
      <c r="O1020" s="37" t="n">
        <v>0</v>
      </c>
      <c r="P1020" s="29" t="inlineStr">
        <is>
          <t>http://t3.gstatic.com/shopping?q=tbn:ANd9GcTXMlRzsu5wBcSDq-oRBWq-kr-S3HPYjdy6DDkkC1qlzhnjfubzrW3VoOJrAe3JErozhDyL7oDGM70</t>
        </is>
      </c>
      <c r="Q1020" s="29" t="inlineStr">
        <is>
          <t>Відповідає вимогам</t>
        </is>
      </c>
      <c r="R1020" s="29" t="n"/>
      <c r="S1020" s="29" t="inlineStr">
        <is>
          <t>грн137,00</t>
        </is>
      </c>
      <c r="T1020" s="29" t="inlineStr">
        <is>
          <t>UAH</t>
        </is>
      </c>
      <c r="U1020" s="39" t="inlineStr">
        <is>
          <t>WATCH</t>
        </is>
      </c>
      <c r="V1020" s="40">
        <f>IFERROR(L1020/J1020,0)</f>
        <v/>
      </c>
      <c r="W1020" s="29" t="inlineStr">
        <is>
          <t>Monitor performance and collect more data.</t>
        </is>
      </c>
      <c r="X1020" s="29" t="inlineStr">
        <is>
          <t>Cost is below the 120 watch threshold.</t>
        </is>
      </c>
    </row>
    <row r="1021">
      <c r="A1021" s="29" t="inlineStr">
        <is>
          <t>low_price</t>
        </is>
      </c>
      <c r="B1021" s="29" t="inlineStr">
        <is>
          <t>Low priority</t>
        </is>
      </c>
      <c r="C1021" s="29" t="inlineStr">
        <is>
          <t>low_price.csv</t>
        </is>
      </c>
      <c r="D1021" s="29" t="inlineStr">
        <is>
          <t>707002824</t>
        </is>
      </c>
      <c r="E1021" s="29" t="inlineStr">
        <is>
          <t>Патрубок варіатора випускний BRP Can-Am Outlander G3L XMR 700</t>
        </is>
      </c>
      <c r="F1021" s="35" t="n">
        <v>4</v>
      </c>
      <c r="G1021" s="35" t="n">
        <v>905</v>
      </c>
      <c r="H1021" s="36" t="n">
        <v>0.44</v>
      </c>
      <c r="I1021" s="37" t="n">
        <v>3.21</v>
      </c>
      <c r="J1021" s="37" t="n">
        <v>12.84</v>
      </c>
      <c r="K1021" s="38" t="n">
        <v>0</v>
      </c>
      <c r="L1021" s="37" t="n">
        <v>0</v>
      </c>
      <c r="M1021" s="37" t="n">
        <v>0</v>
      </c>
      <c r="N1021" s="38" t="n">
        <v>0</v>
      </c>
      <c r="O1021" s="37" t="n">
        <v>0</v>
      </c>
      <c r="P1021" s="29" t="inlineStr">
        <is>
          <t>http://t2.gstatic.com/shopping?q=tbn:ANd9GcT4umcFlSMyTfjiPh_QWc2ErYggDMstZ5D2sR1Dvv5amfhBSVzcsu8zQGWSDnbD1pYVhOmaTzcn</t>
        </is>
      </c>
      <c r="Q1021" s="29" t="inlineStr">
        <is>
          <t>Відповідає вимогам</t>
        </is>
      </c>
      <c r="R1021" s="29" t="n"/>
      <c r="S1021" s="29" t="inlineStr">
        <is>
          <t>грн2 958,00</t>
        </is>
      </c>
      <c r="T1021" s="29" t="inlineStr">
        <is>
          <t>UAH</t>
        </is>
      </c>
      <c r="U1021" s="39" t="inlineStr">
        <is>
          <t>WATCH</t>
        </is>
      </c>
      <c r="V1021" s="40">
        <f>IFERROR(L1021/J1021,0)</f>
        <v/>
      </c>
      <c r="W1021" s="29" t="inlineStr">
        <is>
          <t>Monitor performance and collect more data.</t>
        </is>
      </c>
      <c r="X1021" s="29" t="inlineStr">
        <is>
          <t>Cost is below the 120 watch threshold.</t>
        </is>
      </c>
    </row>
    <row r="1022">
      <c r="A1022" s="29" t="inlineStr">
        <is>
          <t>low_price</t>
        </is>
      </c>
      <c r="B1022" s="29" t="inlineStr">
        <is>
          <t>Low priority</t>
        </is>
      </c>
      <c r="C1022" s="29" t="inlineStr">
        <is>
          <t>low_price.csv</t>
        </is>
      </c>
      <c r="D1022" s="29" t="inlineStr">
        <is>
          <t>715001911</t>
        </is>
      </c>
      <c r="E1022" s="29" t="inlineStr">
        <is>
          <t>Бампер задній BRP Can-Am Outlander G2L</t>
        </is>
      </c>
      <c r="F1022" s="35" t="n">
        <v>2</v>
      </c>
      <c r="G1022" s="35" t="n">
        <v>319</v>
      </c>
      <c r="H1022" s="36" t="n">
        <v>0.63</v>
      </c>
      <c r="I1022" s="37" t="n">
        <v>6.92</v>
      </c>
      <c r="J1022" s="37" t="n">
        <v>13.84</v>
      </c>
      <c r="K1022" s="38" t="n">
        <v>0</v>
      </c>
      <c r="L1022" s="37" t="n">
        <v>0</v>
      </c>
      <c r="M1022" s="37" t="n">
        <v>0</v>
      </c>
      <c r="N1022" s="38" t="n">
        <v>0</v>
      </c>
      <c r="O1022" s="37" t="n">
        <v>0</v>
      </c>
      <c r="P1022" s="29" t="inlineStr">
        <is>
          <t>http://t3.gstatic.com/shopping?q=tbn:ANd9GcRPSc-ZnIOwcpxlxILBIDFx-_tcZx5FR6QGL3JFH7kQiKu3Y7fwzXGY-qWqCsmyMZLZT815WkxX</t>
        </is>
      </c>
      <c r="Q1022" s="29" t="inlineStr">
        <is>
          <t>Відповідає вимогам</t>
        </is>
      </c>
      <c r="R1022" s="29" t="n"/>
      <c r="S1022" s="29" t="inlineStr">
        <is>
          <t>грн7 781,00</t>
        </is>
      </c>
      <c r="T1022" s="29" t="inlineStr">
        <is>
          <t>UAH</t>
        </is>
      </c>
      <c r="U1022" s="39" t="inlineStr">
        <is>
          <t>WATCH</t>
        </is>
      </c>
      <c r="V1022" s="40">
        <f>IFERROR(L1022/J1022,0)</f>
        <v/>
      </c>
      <c r="W1022" s="29" t="inlineStr">
        <is>
          <t>Monitor performance and collect more data.</t>
        </is>
      </c>
      <c r="X1022" s="29" t="inlineStr">
        <is>
          <t>Cost is below the 120 watch threshold.</t>
        </is>
      </c>
    </row>
    <row r="1023">
      <c r="A1023" s="29" t="inlineStr">
        <is>
          <t>low_price</t>
        </is>
      </c>
      <c r="B1023" s="29" t="inlineStr">
        <is>
          <t>Low priority</t>
        </is>
      </c>
      <c r="C1023" s="29" t="inlineStr">
        <is>
          <t>low_price.csv</t>
        </is>
      </c>
      <c r="D1023" s="29" t="inlineStr">
        <is>
          <t>93211-01467-00</t>
        </is>
      </c>
      <c r="E1023" s="29" t="inlineStr">
        <is>
          <t>Ущільнююче кільце головки циліндра Yamaha Grizzly Rhino Raptor 660</t>
        </is>
      </c>
      <c r="F1023" s="35" t="n">
        <v>0</v>
      </c>
      <c r="G1023" s="35" t="n">
        <v>36</v>
      </c>
      <c r="H1023" s="36" t="n">
        <v>0</v>
      </c>
      <c r="I1023" s="37" t="n">
        <v>0</v>
      </c>
      <c r="J1023" s="37" t="n">
        <v>0</v>
      </c>
      <c r="K1023" s="38" t="n">
        <v>0</v>
      </c>
      <c r="L1023" s="37" t="n">
        <v>0</v>
      </c>
      <c r="M1023" s="37" t="n">
        <v>0</v>
      </c>
      <c r="N1023" s="38" t="n">
        <v>0</v>
      </c>
      <c r="O1023" s="37" t="n">
        <v>0</v>
      </c>
      <c r="P1023" s="29" t="inlineStr">
        <is>
          <t>http://t2.gstatic.com/shopping?q=tbn:ANd9GcSxYNRyAoH9O8gTInr8QyO8RTvWhsVlwdLAb_4ErIsjRJA5D_U4FEn33SkHTmKpFZoallwtyH_J_g</t>
        </is>
      </c>
      <c r="Q1023" s="29" t="inlineStr">
        <is>
          <t>Відповідає вимогам</t>
        </is>
      </c>
      <c r="R1023" s="29" t="n"/>
      <c r="S1023" s="29" t="inlineStr">
        <is>
          <t>грн683,00</t>
        </is>
      </c>
      <c r="T1023" s="29" t="inlineStr">
        <is>
          <t>UAH</t>
        </is>
      </c>
      <c r="U1023" s="39" t="inlineStr">
        <is>
          <t>WATCH</t>
        </is>
      </c>
      <c r="V1023" s="40">
        <f>IFERROR(L1023/J1023,0)</f>
        <v/>
      </c>
      <c r="W1023" s="29" t="inlineStr">
        <is>
          <t>Monitor performance and collect more data.</t>
        </is>
      </c>
      <c r="X1023" s="29" t="inlineStr">
        <is>
          <t>Cost is below the 120 watch threshold.</t>
        </is>
      </c>
    </row>
    <row r="1024">
      <c r="A1024" s="29" t="inlineStr">
        <is>
          <t>low_price</t>
        </is>
      </c>
      <c r="B1024" s="29" t="inlineStr">
        <is>
          <t>Low priority</t>
        </is>
      </c>
      <c r="C1024" s="29" t="inlineStr">
        <is>
          <t>low_price.csv</t>
        </is>
      </c>
      <c r="D1024" s="29" t="inlineStr">
        <is>
          <t>9779493</t>
        </is>
      </c>
      <c r="E1024" s="29" t="inlineStr">
        <is>
          <t>Синтетичне моторне масло BRP XPS 4T 5W40 (4L)</t>
        </is>
      </c>
      <c r="F1024" s="35" t="n">
        <v>94</v>
      </c>
      <c r="G1024" s="35" t="n">
        <v>3313</v>
      </c>
      <c r="H1024" s="36" t="n">
        <v>2.84</v>
      </c>
      <c r="I1024" s="37" t="n">
        <v>10.74</v>
      </c>
      <c r="J1024" s="37" t="n">
        <v>1009.15</v>
      </c>
      <c r="K1024" s="38" t="n">
        <v>12.77</v>
      </c>
      <c r="L1024" s="37" t="n">
        <v>73271</v>
      </c>
      <c r="M1024" s="37" t="n">
        <v>79.05</v>
      </c>
      <c r="N1024" s="38" t="n">
        <v>62.5</v>
      </c>
      <c r="O1024" s="37" t="n">
        <v>264252.6</v>
      </c>
      <c r="P1024" s="29" t="inlineStr">
        <is>
          <t>http://t1.gstatic.com/shopping?q=tbn:ANd9GcT6pECEzff-BZ2bq_lbkhGr5j8XNL_aGKquGywUccrYVKbhoKnzGMfHRP_uUncSxuw6HI4Wn08</t>
        </is>
      </c>
      <c r="Q1024" s="29" t="inlineStr">
        <is>
          <t>Відповідає вимогам</t>
        </is>
      </c>
      <c r="R1024" s="29" t="n"/>
      <c r="S1024" s="29" t="inlineStr">
        <is>
          <t>грн4 550,00</t>
        </is>
      </c>
      <c r="T1024" s="29" t="inlineStr">
        <is>
          <t>UAH</t>
        </is>
      </c>
      <c r="U1024" s="41" t="inlineStr">
        <is>
          <t>SCALE</t>
        </is>
      </c>
      <c r="V1024" s="40">
        <f>IFERROR(L1024/J1024,0)</f>
        <v/>
      </c>
      <c r="W1024" s="29" t="inlineStr">
        <is>
          <t>Increase the budget and bids for this product.</t>
        </is>
      </c>
      <c r="X1024" s="29" t="inlineStr">
        <is>
          <t>ROAS of at least 700% with conversion value of at least 5000.</t>
        </is>
      </c>
    </row>
    <row r="1025">
      <c r="A1025" s="29" t="inlineStr">
        <is>
          <t>low_price</t>
        </is>
      </c>
      <c r="B1025" s="29" t="inlineStr">
        <is>
          <t>Low priority</t>
        </is>
      </c>
      <c r="C1025" s="29" t="inlineStr">
        <is>
          <t>low_price.csv</t>
        </is>
      </c>
      <c r="D1025" s="29" t="inlineStr">
        <is>
          <t>293550021</t>
        </is>
      </c>
      <c r="E1025" s="29" t="inlineStr">
        <is>
          <t>Змазка Isoflex Topas NB 52 (50g)</t>
        </is>
      </c>
      <c r="F1025" s="35" t="n">
        <v>40</v>
      </c>
      <c r="G1025" s="35" t="n">
        <v>1592</v>
      </c>
      <c r="H1025" s="36" t="n">
        <v>2.51</v>
      </c>
      <c r="I1025" s="37" t="n">
        <v>6.48</v>
      </c>
      <c r="J1025" s="37" t="n">
        <v>259.2</v>
      </c>
      <c r="K1025" s="38" t="n">
        <v>1.13</v>
      </c>
      <c r="L1025" s="37" t="n">
        <v>3890.07</v>
      </c>
      <c r="M1025" s="37" t="n">
        <v>228.45</v>
      </c>
      <c r="N1025" s="38" t="n">
        <v>8.130000000000001</v>
      </c>
      <c r="O1025" s="37" t="n">
        <v>20644.07</v>
      </c>
      <c r="P1025" s="29" t="inlineStr">
        <is>
          <t>http://t2.gstatic.com/shopping?q=tbn:ANd9GcSbvEWf1qS1quKIQOCdOK8p7P-n52uMZ82Jxz6arQRTSG-OEDGG_9HKVNiVClF15p0rL2rlH6k</t>
        </is>
      </c>
      <c r="Q1025" s="29" t="inlineStr">
        <is>
          <t>Відповідає вимогам</t>
        </is>
      </c>
      <c r="R1025" s="29" t="n"/>
      <c r="S1025" s="29" t="inlineStr">
        <is>
          <t>грн3 913,00</t>
        </is>
      </c>
      <c r="T1025" s="29" t="inlineStr">
        <is>
          <t>UAH</t>
        </is>
      </c>
      <c r="U1025" s="39" t="inlineStr">
        <is>
          <t>WATCH</t>
        </is>
      </c>
      <c r="V1025" s="40">
        <f>IFERROR(L1025/J1025,0)</f>
        <v/>
      </c>
      <c r="W1025" s="29" t="inlineStr">
        <is>
          <t>Monitor performance and collect more data.</t>
        </is>
      </c>
      <c r="X1025" s="29" t="inlineStr">
        <is>
          <t>Performance is below the scale and keep thresholds.</t>
        </is>
      </c>
    </row>
    <row r="1026">
      <c r="A1026" s="29" t="inlineStr">
        <is>
          <t>low_price</t>
        </is>
      </c>
      <c r="B1026" s="29" t="inlineStr">
        <is>
          <t>Low priority</t>
        </is>
      </c>
      <c r="C1026" s="29" t="inlineStr">
        <is>
          <t>low_price.csv</t>
        </is>
      </c>
      <c r="D1026" s="29" t="inlineStr">
        <is>
          <t>05146</t>
        </is>
      </c>
      <c r="E1026" s="29" t="inlineStr">
        <is>
          <t>Обгінна муфта стартера Arctic Cat 366 400 425 450 500</t>
        </is>
      </c>
      <c r="F1026" s="35" t="n">
        <v>3</v>
      </c>
      <c r="G1026" s="35" t="n">
        <v>321</v>
      </c>
      <c r="H1026" s="36" t="n">
        <v>0.93</v>
      </c>
      <c r="I1026" s="37" t="n">
        <v>9.640000000000001</v>
      </c>
      <c r="J1026" s="37" t="n">
        <v>28.92</v>
      </c>
      <c r="K1026" s="38" t="n">
        <v>0</v>
      </c>
      <c r="L1026" s="37" t="n">
        <v>0</v>
      </c>
      <c r="M1026" s="37" t="n">
        <v>0</v>
      </c>
      <c r="N1026" s="38" t="n">
        <v>0</v>
      </c>
      <c r="O1026" s="37" t="n">
        <v>1.7</v>
      </c>
      <c r="P1026" s="29" t="inlineStr">
        <is>
          <t>http://t2.gstatic.com/shopping?q=tbn:ANd9GcRzt15wtKUXLNNv8kY-6zhXRmjF12A8RXeyTP-zVf2yFsfIdIeDpfyIe1bGitJAgiXU34cB_uA</t>
        </is>
      </c>
      <c r="Q1026" s="29" t="inlineStr">
        <is>
          <t>Відповідає вимогам</t>
        </is>
      </c>
      <c r="R1026" s="29" t="n"/>
      <c r="S1026" s="29" t="inlineStr">
        <is>
          <t>грн4 095,00</t>
        </is>
      </c>
      <c r="T1026" s="29" t="inlineStr">
        <is>
          <t>UAH</t>
        </is>
      </c>
      <c r="U1026" s="39" t="inlineStr">
        <is>
          <t>WATCH</t>
        </is>
      </c>
      <c r="V1026" s="40">
        <f>IFERROR(L1026/J1026,0)</f>
        <v/>
      </c>
      <c r="W1026" s="29" t="inlineStr">
        <is>
          <t>Monitor performance and collect more data.</t>
        </is>
      </c>
      <c r="X1026" s="29" t="inlineStr">
        <is>
          <t>Cost is below the 120 watch threshold.</t>
        </is>
      </c>
    </row>
    <row r="1027">
      <c r="A1027" s="29" t="inlineStr">
        <is>
          <t>low_price</t>
        </is>
      </c>
      <c r="B1027" s="29" t="inlineStr">
        <is>
          <t>Low priority</t>
        </is>
      </c>
      <c r="C1027" s="29" t="inlineStr">
        <is>
          <t>low_price.csv</t>
        </is>
      </c>
      <c r="D1027" s="29" t="inlineStr">
        <is>
          <t>705402848</t>
        </is>
      </c>
      <c r="E1027" s="29" t="inlineStr">
        <is>
          <t>Ігольчастий підшипник хвостовика переднього редуктора BRP Can-Am 2015+</t>
        </is>
      </c>
      <c r="F1027" s="35" t="n">
        <v>3</v>
      </c>
      <c r="G1027" s="35" t="n">
        <v>121</v>
      </c>
      <c r="H1027" s="36" t="n">
        <v>2.48</v>
      </c>
      <c r="I1027" s="37" t="n">
        <v>6.18</v>
      </c>
      <c r="J1027" s="37" t="n">
        <v>18.53</v>
      </c>
      <c r="K1027" s="38" t="n">
        <v>0</v>
      </c>
      <c r="L1027" s="37" t="n">
        <v>0</v>
      </c>
      <c r="M1027" s="37" t="n">
        <v>0</v>
      </c>
      <c r="N1027" s="38" t="n">
        <v>0.39</v>
      </c>
      <c r="O1027" s="37" t="n">
        <v>408.21</v>
      </c>
      <c r="P1027" s="29" t="inlineStr">
        <is>
          <t>http://t0.gstatic.com/shopping?q=tbn:ANd9GcQriCbMXXRNs9stThPtYRCqynr8RmVEibXDfVkVf-_3rXvlU0FPa7j3lw-e_09CQ2KWfIZvlf8</t>
        </is>
      </c>
      <c r="Q1027" s="29" t="inlineStr">
        <is>
          <t>Відповідає вимогам</t>
        </is>
      </c>
      <c r="R1027" s="29" t="n"/>
      <c r="S1027" s="29" t="inlineStr">
        <is>
          <t>грн3 276,00</t>
        </is>
      </c>
      <c r="T1027" s="29" t="inlineStr">
        <is>
          <t>UAH</t>
        </is>
      </c>
      <c r="U1027" s="39" t="inlineStr">
        <is>
          <t>WATCH</t>
        </is>
      </c>
      <c r="V1027" s="40">
        <f>IFERROR(L1027/J1027,0)</f>
        <v/>
      </c>
      <c r="W1027" s="29" t="inlineStr">
        <is>
          <t>Monitor performance and collect more data.</t>
        </is>
      </c>
      <c r="X1027" s="29" t="inlineStr">
        <is>
          <t>Cost is below the 120 watch threshold.</t>
        </is>
      </c>
    </row>
    <row r="1028">
      <c r="A1028" s="29" t="inlineStr">
        <is>
          <t>low_price</t>
        </is>
      </c>
      <c r="B1028" s="29" t="inlineStr">
        <is>
          <t>Low priority</t>
        </is>
      </c>
      <c r="C1028" s="29" t="inlineStr">
        <is>
          <t>low_price.csv</t>
        </is>
      </c>
      <c r="D1028" s="29" t="inlineStr">
        <is>
          <t>4021camoshadowblack</t>
        </is>
      </c>
      <c r="E1028" s="29" t="inlineStr">
        <is>
          <t>Куртка Finntrail GreenWood 4021 CamoShadowBlack</t>
        </is>
      </c>
      <c r="F1028" s="35" t="n">
        <v>43</v>
      </c>
      <c r="G1028" s="35" t="n">
        <v>2102</v>
      </c>
      <c r="H1028" s="36" t="n">
        <v>2.05</v>
      </c>
      <c r="I1028" s="37" t="n">
        <v>5.23</v>
      </c>
      <c r="J1028" s="37" t="n">
        <v>225</v>
      </c>
      <c r="K1028" s="38" t="n">
        <v>0.01</v>
      </c>
      <c r="L1028" s="37" t="n">
        <v>9.24</v>
      </c>
      <c r="M1028" s="37" t="n">
        <v>22163.23</v>
      </c>
      <c r="N1028" s="38" t="n">
        <v>1.17</v>
      </c>
      <c r="O1028" s="37" t="n">
        <v>5542.63</v>
      </c>
      <c r="P1028" s="29" t="inlineStr">
        <is>
          <t>http://t0.gstatic.com/shopping?q=tbn:ANd9GcS5qov-2Nzuuk3LH0CNBg_PNj-pubBpE1wT8DQfB0EZdngBwX6qcmiA30z-UgZJJK5oVLyXuMdT</t>
        </is>
      </c>
      <c r="Q1028" s="29" t="inlineStr">
        <is>
          <t>Відповідає вимогам</t>
        </is>
      </c>
      <c r="R1028" s="29" t="n"/>
      <c r="S1028" s="29" t="inlineStr">
        <is>
          <t>грн9 100,00</t>
        </is>
      </c>
      <c r="T1028" s="29" t="inlineStr">
        <is>
          <t>UAH</t>
        </is>
      </c>
      <c r="U1028" s="39" t="inlineStr">
        <is>
          <t>WATCH</t>
        </is>
      </c>
      <c r="V1028" s="40">
        <f>IFERROR(L1028/J1028,0)</f>
        <v/>
      </c>
      <c r="W1028" s="29" t="inlineStr">
        <is>
          <t>Monitor performance and collect more data.</t>
        </is>
      </c>
      <c r="X1028" s="29" t="inlineStr">
        <is>
          <t>Performance is below the scale and keep thresholds.</t>
        </is>
      </c>
    </row>
    <row r="1029">
      <c r="A1029" s="29" t="inlineStr">
        <is>
          <t>low_price</t>
        </is>
      </c>
      <c r="B1029" s="29" t="inlineStr">
        <is>
          <t>Low priority</t>
        </is>
      </c>
      <c r="C1029" s="29" t="inlineStr">
        <is>
          <t>low_price.csv</t>
        </is>
      </c>
      <c r="D1029" s="29" t="inlineStr">
        <is>
          <t>5454719-070</t>
        </is>
      </c>
      <c r="E1029" s="29" t="inlineStr">
        <is>
          <t>Панель бокова ліва Polaris Sportsman 850 High Lifter 2018-2020</t>
        </is>
      </c>
      <c r="F1029" s="35" t="n">
        <v>0</v>
      </c>
      <c r="G1029" s="35" t="n">
        <v>87</v>
      </c>
      <c r="H1029" s="36" t="n">
        <v>0</v>
      </c>
      <c r="I1029" s="37" t="n">
        <v>0</v>
      </c>
      <c r="J1029" s="37" t="n">
        <v>0</v>
      </c>
      <c r="K1029" s="38" t="n">
        <v>0</v>
      </c>
      <c r="L1029" s="37" t="n">
        <v>0</v>
      </c>
      <c r="M1029" s="37" t="n">
        <v>0</v>
      </c>
      <c r="N1029" s="38" t="n">
        <v>0</v>
      </c>
      <c r="O1029" s="37" t="n">
        <v>0</v>
      </c>
      <c r="P1029" s="29" t="inlineStr">
        <is>
          <t>http://t3.gstatic.com/shopping?q=tbn:ANd9GcSZgrXOf5gvLYx4OAIZwwiA7YUY9xVVfjuf3NXy_Fr8lIgaxxMiKOoiVlTrbrCetRm0AbjmJwU</t>
        </is>
      </c>
      <c r="Q1029" s="29" t="inlineStr">
        <is>
          <t>Відповідає вимогам</t>
        </is>
      </c>
      <c r="R1029" s="29" t="n"/>
      <c r="S1029" s="29" t="inlineStr">
        <is>
          <t>грн6 689,00</t>
        </is>
      </c>
      <c r="T1029" s="29" t="inlineStr">
        <is>
          <t>UAH</t>
        </is>
      </c>
      <c r="U1029" s="39" t="inlineStr">
        <is>
          <t>WATCH</t>
        </is>
      </c>
      <c r="V1029" s="40">
        <f>IFERROR(L1029/J1029,0)</f>
        <v/>
      </c>
      <c r="W1029" s="29" t="inlineStr">
        <is>
          <t>Monitor performance and collect more data.</t>
        </is>
      </c>
      <c r="X1029" s="29" t="inlineStr">
        <is>
          <t>Cost is below the 120 watch threshold.</t>
        </is>
      </c>
    </row>
    <row r="1030">
      <c r="A1030" s="29" t="inlineStr">
        <is>
          <t>low_price</t>
        </is>
      </c>
      <c r="B1030" s="29" t="inlineStr">
        <is>
          <t>Low priority</t>
        </is>
      </c>
      <c r="C1030" s="29" t="inlineStr">
        <is>
          <t>low_price.csv</t>
        </is>
      </c>
      <c r="D1030" s="29" t="inlineStr">
        <is>
          <t>18-0090</t>
        </is>
      </c>
      <c r="E1030" s="29" t="inlineStr">
        <is>
          <t>Гальмівний диск BRP Can-Am Outlander Renegade G2 G2L G2S, Maverick 1000, Commander 800 1000</t>
        </is>
      </c>
      <c r="F1030" s="35" t="n">
        <v>0</v>
      </c>
      <c r="G1030" s="35" t="n">
        <v>6</v>
      </c>
      <c r="H1030" s="36" t="n">
        <v>0</v>
      </c>
      <c r="I1030" s="37" t="n">
        <v>0</v>
      </c>
      <c r="J1030" s="37" t="n">
        <v>0</v>
      </c>
      <c r="K1030" s="38" t="n">
        <v>0</v>
      </c>
      <c r="L1030" s="37" t="n">
        <v>0</v>
      </c>
      <c r="M1030" s="37" t="n">
        <v>0</v>
      </c>
      <c r="N1030" s="38" t="n">
        <v>0</v>
      </c>
      <c r="O1030" s="37" t="n">
        <v>0</v>
      </c>
      <c r="P1030" s="29" t="inlineStr">
        <is>
          <t>http://t3.gstatic.com/shopping?q=tbn:ANd9GcT10YtW-29pCAuGsagHNoLp0uUv2xXZyUztpAR0jdr95euELdyvjIbf-r15aA</t>
        </is>
      </c>
      <c r="Q1030" s="29" t="inlineStr">
        <is>
          <t>Відповідає вимогам</t>
        </is>
      </c>
      <c r="R1030" s="29" t="n"/>
      <c r="S1030" s="29" t="inlineStr">
        <is>
          <t>грн3 003,00</t>
        </is>
      </c>
      <c r="T1030" s="29" t="inlineStr">
        <is>
          <t>UAH</t>
        </is>
      </c>
      <c r="U1030" s="39" t="inlineStr">
        <is>
          <t>WATCH</t>
        </is>
      </c>
      <c r="V1030" s="40">
        <f>IFERROR(L1030/J1030,0)</f>
        <v/>
      </c>
      <c r="W1030" s="29" t="inlineStr">
        <is>
          <t>Monitor performance and collect more data.</t>
        </is>
      </c>
      <c r="X1030" s="29" t="inlineStr">
        <is>
          <t>Cost is below the 120 watch threshold.</t>
        </is>
      </c>
    </row>
    <row r="1031">
      <c r="A1031" s="29" t="inlineStr">
        <is>
          <t>low_price</t>
        </is>
      </c>
      <c r="B1031" s="29" t="inlineStr">
        <is>
          <t>Low priority</t>
        </is>
      </c>
      <c r="C1031" s="29" t="inlineStr">
        <is>
          <t>low_price.csv</t>
        </is>
      </c>
      <c r="D1031" s="29" t="inlineStr">
        <is>
          <t>420430555</t>
        </is>
      </c>
      <c r="E1031" s="29" t="inlineStr">
        <is>
          <t>Сальник масляного насоса BRP Can-Am Outlander Renegade G1 G2 G2L G2S, Maverick 1000, Maverick Trail 800 1000, Maverick Sport 1000, Commander 800 1000,</t>
        </is>
      </c>
      <c r="F1031" s="35" t="n">
        <v>0</v>
      </c>
      <c r="G1031" s="35" t="n">
        <v>1</v>
      </c>
      <c r="H1031" s="36" t="n">
        <v>0</v>
      </c>
      <c r="I1031" s="37" t="n">
        <v>0</v>
      </c>
      <c r="J1031" s="37" t="n">
        <v>0</v>
      </c>
      <c r="K1031" s="38" t="n">
        <v>0</v>
      </c>
      <c r="L1031" s="37" t="n">
        <v>0</v>
      </c>
      <c r="M1031" s="37" t="n">
        <v>0</v>
      </c>
      <c r="N1031" s="38" t="n">
        <v>0</v>
      </c>
      <c r="O1031" s="37" t="n">
        <v>0</v>
      </c>
      <c r="P1031" s="29" t="inlineStr">
        <is>
          <t>http://t1.gstatic.com/shopping?q=tbn:ANd9GcRN_CDs8HnL1YLpi2EJ8Jy_FT-VnQRlFji0gpe05mQdcIRFbQpB6NV2XUuhuK3e5ROZAGhSp7-r</t>
        </is>
      </c>
      <c r="Q1031" s="29" t="inlineStr">
        <is>
          <t>Відповідає вимогам</t>
        </is>
      </c>
      <c r="R1031" s="29" t="n"/>
      <c r="S1031" s="29" t="inlineStr">
        <is>
          <t>грн1 183,00</t>
        </is>
      </c>
      <c r="T1031" s="29" t="inlineStr">
        <is>
          <t>UAH</t>
        </is>
      </c>
      <c r="U1031" s="39" t="inlineStr">
        <is>
          <t>WATCH</t>
        </is>
      </c>
      <c r="V1031" s="40">
        <f>IFERROR(L1031/J1031,0)</f>
        <v/>
      </c>
      <c r="W1031" s="29" t="inlineStr">
        <is>
          <t>Monitor performance and collect more data.</t>
        </is>
      </c>
      <c r="X1031" s="29" t="inlineStr">
        <is>
          <t>Cost is below the 120 watch threshold.</t>
        </is>
      </c>
    </row>
    <row r="1032">
      <c r="A1032" s="29" t="inlineStr">
        <is>
          <t>low_price</t>
        </is>
      </c>
      <c r="B1032" s="29" t="inlineStr">
        <is>
          <t>Low priority</t>
        </is>
      </c>
      <c r="C1032" s="29" t="inlineStr">
        <is>
          <t>low_price.csv</t>
        </is>
      </c>
      <c r="D1032" s="29" t="inlineStr">
        <is>
          <t>25-2059-5</t>
        </is>
      </c>
      <c r="E1032" s="29" t="inlineStr">
        <is>
          <t>Сальники переднього редуктора Polaris Sportsman 400 450 500 600 700 800 MV7, Ranger 500 700 EV, Magnum 330 500</t>
        </is>
      </c>
      <c r="F1032" s="35" t="n">
        <v>0</v>
      </c>
      <c r="G1032" s="35" t="n">
        <v>10</v>
      </c>
      <c r="H1032" s="36" t="n">
        <v>0</v>
      </c>
      <c r="I1032" s="37" t="n">
        <v>0</v>
      </c>
      <c r="J1032" s="37" t="n">
        <v>0</v>
      </c>
      <c r="K1032" s="38" t="n">
        <v>0</v>
      </c>
      <c r="L1032" s="37" t="n">
        <v>0</v>
      </c>
      <c r="M1032" s="37" t="n">
        <v>0</v>
      </c>
      <c r="N1032" s="38" t="n">
        <v>0</v>
      </c>
      <c r="O1032" s="37" t="n">
        <v>0</v>
      </c>
      <c r="P1032" s="29" t="inlineStr">
        <is>
          <t>http://t1.gstatic.com/shopping?q=tbn:ANd9GcRPbXPUplBYS6V39UR-_3tB_g_KV-zaC4B_cSjnoKE7x5vo0IJ7hrttWeEXhey4qF6py-gdDySu</t>
        </is>
      </c>
      <c r="Q1032" s="29" t="inlineStr">
        <is>
          <t>Відповідає вимогам</t>
        </is>
      </c>
      <c r="R1032" s="29" t="n"/>
      <c r="S1032" s="29" t="inlineStr">
        <is>
          <t>грн774,00</t>
        </is>
      </c>
      <c r="T1032" s="29" t="inlineStr">
        <is>
          <t>UAH</t>
        </is>
      </c>
      <c r="U1032" s="39" t="inlineStr">
        <is>
          <t>WATCH</t>
        </is>
      </c>
      <c r="V1032" s="40">
        <f>IFERROR(L1032/J1032,0)</f>
        <v/>
      </c>
      <c r="W1032" s="29" t="inlineStr">
        <is>
          <t>Monitor performance and collect more data.</t>
        </is>
      </c>
      <c r="X1032" s="29" t="inlineStr">
        <is>
          <t>Cost is below the 120 watch threshold.</t>
        </is>
      </c>
    </row>
    <row r="1033">
      <c r="A1033" s="29" t="inlineStr">
        <is>
          <t>low_price</t>
        </is>
      </c>
      <c r="B1033" s="29" t="inlineStr">
        <is>
          <t>Low priority</t>
        </is>
      </c>
      <c r="C1033" s="29" t="inlineStr">
        <is>
          <t>low_price.csv</t>
        </is>
      </c>
      <c r="D1033" s="29" t="inlineStr">
        <is>
          <t>91009-hf1-671</t>
        </is>
      </c>
      <c r="E1033" s="29" t="inlineStr">
        <is>
          <t>Підшипник картера передній Honda TRX 250 350 400 420 500 520, SXS 500</t>
        </is>
      </c>
      <c r="F1033" s="35" t="n">
        <v>1</v>
      </c>
      <c r="G1033" s="35" t="n">
        <v>17</v>
      </c>
      <c r="H1033" s="36" t="n">
        <v>5.88</v>
      </c>
      <c r="I1033" s="37" t="n">
        <v>1.34</v>
      </c>
      <c r="J1033" s="37" t="n">
        <v>1.34</v>
      </c>
      <c r="K1033" s="38" t="n">
        <v>0</v>
      </c>
      <c r="L1033" s="37" t="n">
        <v>0</v>
      </c>
      <c r="M1033" s="37" t="n">
        <v>0</v>
      </c>
      <c r="N1033" s="38" t="n">
        <v>0</v>
      </c>
      <c r="O1033" s="37" t="n">
        <v>0</v>
      </c>
      <c r="P1033" s="29" t="inlineStr">
        <is>
          <t>http://t2.gstatic.com/shopping?q=tbn:ANd9GcQwEh-XZIkyNc3jsa9BONjp-gH1wl3TmmnbS6bFu0sRmtZY9-BdCmAIzk_sJfx2pAadKjHsfQE</t>
        </is>
      </c>
      <c r="Q1033" s="29" t="inlineStr">
        <is>
          <t>Відповідає вимогам</t>
        </is>
      </c>
      <c r="R1033" s="29" t="n"/>
      <c r="S1033" s="29" t="inlineStr">
        <is>
          <t>грн1 502,00</t>
        </is>
      </c>
      <c r="T1033" s="29" t="inlineStr">
        <is>
          <t>UAH</t>
        </is>
      </c>
      <c r="U1033" s="39" t="inlineStr">
        <is>
          <t>WATCH</t>
        </is>
      </c>
      <c r="V1033" s="40">
        <f>IFERROR(L1033/J1033,0)</f>
        <v/>
      </c>
      <c r="W1033" s="29" t="inlineStr">
        <is>
          <t>Monitor performance and collect more data.</t>
        </is>
      </c>
      <c r="X1033" s="29" t="inlineStr">
        <is>
          <t>Cost is below the 120 watch threshold.</t>
        </is>
      </c>
    </row>
    <row r="1034">
      <c r="A1034" s="29" t="inlineStr">
        <is>
          <t>low_price</t>
        </is>
      </c>
      <c r="B1034" s="29" t="inlineStr">
        <is>
          <t>Low priority</t>
        </is>
      </c>
      <c r="C1034" s="29" t="inlineStr">
        <is>
          <t>low_price.csv</t>
        </is>
      </c>
      <c r="D1034" s="29" t="inlineStr">
        <is>
          <t>1225553014</t>
        </is>
      </c>
      <c r="E1034" s="29" t="inlineStr">
        <is>
          <t>Колісний диск ITP Steel Delta Black 12×7 5+2 4/110</t>
        </is>
      </c>
      <c r="F1034" s="35" t="n">
        <v>18</v>
      </c>
      <c r="G1034" s="35" t="n">
        <v>397</v>
      </c>
      <c r="H1034" s="36" t="n">
        <v>4.53</v>
      </c>
      <c r="I1034" s="37" t="n">
        <v>11.42</v>
      </c>
      <c r="J1034" s="37" t="n">
        <v>205.57</v>
      </c>
      <c r="K1034" s="38" t="n">
        <v>0</v>
      </c>
      <c r="L1034" s="37" t="n">
        <v>0</v>
      </c>
      <c r="M1034" s="37" t="n">
        <v>0</v>
      </c>
      <c r="N1034" s="38" t="n">
        <v>0</v>
      </c>
      <c r="O1034" s="37" t="n">
        <v>0</v>
      </c>
      <c r="P1034" s="29" t="inlineStr">
        <is>
          <t>http://t1.gstatic.com/shopping?q=tbn:ANd9GcRwKjSfXwb4Mmx8h3AQZj9YqYslKsE8i_BpmKUIraKQ_B0VTzKmXJW-2KhpmBw0U2-jXwGiYhA</t>
        </is>
      </c>
      <c r="Q1034" s="29" t="inlineStr">
        <is>
          <t>Відповідає вимогам</t>
        </is>
      </c>
      <c r="R1034" s="29" t="n"/>
      <c r="S1034" s="29" t="inlineStr">
        <is>
          <t>грн4 323,00</t>
        </is>
      </c>
      <c r="T1034" s="29" t="inlineStr">
        <is>
          <t>UAH</t>
        </is>
      </c>
      <c r="U1034" s="39" t="inlineStr">
        <is>
          <t>WATCH</t>
        </is>
      </c>
      <c r="V1034" s="40">
        <f>IFERROR(L1034/J1034,0)</f>
        <v/>
      </c>
      <c r="W1034" s="29" t="inlineStr">
        <is>
          <t>Monitor performance and collect more data.</t>
        </is>
      </c>
      <c r="X1034" s="29" t="inlineStr">
        <is>
          <t>Performance is below the scale and keep thresholds.</t>
        </is>
      </c>
    </row>
    <row r="1035">
      <c r="A1035" s="29" t="inlineStr">
        <is>
          <t>low_price</t>
        </is>
      </c>
      <c r="B1035" s="29" t="inlineStr">
        <is>
          <t>Low priority</t>
        </is>
      </c>
      <c r="C1035" s="29" t="inlineStr">
        <is>
          <t>low_price.csv</t>
        </is>
      </c>
      <c r="D1035" s="29" t="inlineStr">
        <is>
          <t>14092-0188-6z</t>
        </is>
      </c>
      <c r="E1035" s="29" t="inlineStr">
        <is>
          <t>Панель передня Kawasaki Brute Force 750 2012+</t>
        </is>
      </c>
      <c r="F1035" s="35" t="n">
        <v>0</v>
      </c>
      <c r="G1035" s="35" t="n">
        <v>11</v>
      </c>
      <c r="H1035" s="36" t="n">
        <v>0</v>
      </c>
      <c r="I1035" s="37" t="n">
        <v>0</v>
      </c>
      <c r="J1035" s="37" t="n">
        <v>0</v>
      </c>
      <c r="K1035" s="38" t="n">
        <v>0</v>
      </c>
      <c r="L1035" s="37" t="n">
        <v>0</v>
      </c>
      <c r="M1035" s="37" t="n">
        <v>0</v>
      </c>
      <c r="N1035" s="38" t="n">
        <v>0</v>
      </c>
      <c r="O1035" s="37" t="n">
        <v>0</v>
      </c>
      <c r="P1035" s="29" t="inlineStr">
        <is>
          <t>http://t0.gstatic.com/shopping?q=tbn:ANd9GcQIGsMT-4rFkIwBRhHFCJ-38fMH7oUichyJJGK8XyDNOwQoNFKuBjK8zbrQAepeEuPQjwl-uM4O</t>
        </is>
      </c>
      <c r="Q1035" s="29" t="inlineStr">
        <is>
          <t>Відповідає вимогам</t>
        </is>
      </c>
      <c r="R1035" s="29" t="n"/>
      <c r="S1035" s="29" t="inlineStr">
        <is>
          <t>грн8 509,00</t>
        </is>
      </c>
      <c r="T1035" s="29" t="inlineStr">
        <is>
          <t>UAH</t>
        </is>
      </c>
      <c r="U1035" s="39" t="inlineStr">
        <is>
          <t>WATCH</t>
        </is>
      </c>
      <c r="V1035" s="40">
        <f>IFERROR(L1035/J1035,0)</f>
        <v/>
      </c>
      <c r="W1035" s="29" t="inlineStr">
        <is>
          <t>Monitor performance and collect more data.</t>
        </is>
      </c>
      <c r="X1035" s="29" t="inlineStr">
        <is>
          <t>Cost is below the 120 watch threshold.</t>
        </is>
      </c>
    </row>
    <row r="1036">
      <c r="A1036" s="29" t="inlineStr">
        <is>
          <t>low_price</t>
        </is>
      </c>
      <c r="B1036" s="29" t="inlineStr">
        <is>
          <t>Low priority</t>
        </is>
      </c>
      <c r="C1036" s="29" t="inlineStr">
        <is>
          <t>low_price.csv</t>
        </is>
      </c>
      <c r="D1036" s="29" t="inlineStr">
        <is>
          <t>293370118</t>
        </is>
      </c>
      <c r="E1036" s="29" t="inlineStr">
        <is>
          <t>Стопорне кільце сайлентблока поворотного кулака BRP Can-Am Maverick X3</t>
        </is>
      </c>
      <c r="F1036" s="35" t="n">
        <v>0</v>
      </c>
      <c r="G1036" s="35" t="n">
        <v>7</v>
      </c>
      <c r="H1036" s="36" t="n">
        <v>0</v>
      </c>
      <c r="I1036" s="37" t="n">
        <v>0</v>
      </c>
      <c r="J1036" s="37" t="n">
        <v>0</v>
      </c>
      <c r="K1036" s="38" t="n">
        <v>0</v>
      </c>
      <c r="L1036" s="37" t="n">
        <v>0</v>
      </c>
      <c r="M1036" s="37" t="n">
        <v>0</v>
      </c>
      <c r="N1036" s="38" t="n">
        <v>0</v>
      </c>
      <c r="O1036" s="37" t="n">
        <v>0</v>
      </c>
      <c r="P1036" s="29" t="inlineStr">
        <is>
          <t>http://t2.gstatic.com/shopping?q=tbn:ANd9GcThLk17_1DIog9YrwtzbASZSKAQmJ1YYwD2_ffZz0rTUf45hD9BUJkfbAQ9POJbOjSyg0dZx9Vu</t>
        </is>
      </c>
      <c r="Q1036" s="29" t="inlineStr">
        <is>
          <t>Відповідає вимогам</t>
        </is>
      </c>
      <c r="R1036" s="29" t="n"/>
      <c r="S1036" s="29" t="inlineStr">
        <is>
          <t>грн546,00</t>
        </is>
      </c>
      <c r="T1036" s="29" t="inlineStr">
        <is>
          <t>UAH</t>
        </is>
      </c>
      <c r="U1036" s="39" t="inlineStr">
        <is>
          <t>WATCH</t>
        </is>
      </c>
      <c r="V1036" s="40">
        <f>IFERROR(L1036/J1036,0)</f>
        <v/>
      </c>
      <c r="W1036" s="29" t="inlineStr">
        <is>
          <t>Monitor performance and collect more data.</t>
        </is>
      </c>
      <c r="X1036" s="29" t="inlineStr">
        <is>
          <t>Cost is below the 120 watch threshold.</t>
        </is>
      </c>
    </row>
    <row r="1037">
      <c r="A1037" s="29" t="inlineStr">
        <is>
          <t>low_price</t>
        </is>
      </c>
      <c r="B1037" s="29" t="inlineStr">
        <is>
          <t>Low priority</t>
        </is>
      </c>
      <c r="C1037" s="29" t="inlineStr">
        <is>
          <t>low_price.csv</t>
        </is>
      </c>
      <c r="D1037" s="29" t="inlineStr">
        <is>
          <t>04827</t>
        </is>
      </c>
      <c r="E1037" s="29" t="inlineStr">
        <is>
          <t>Обгінна муфта стартера Yamaha Raptor 660​ 2004-2005</t>
        </is>
      </c>
      <c r="F1037" s="35" t="n">
        <v>7</v>
      </c>
      <c r="G1037" s="35" t="n">
        <v>156</v>
      </c>
      <c r="H1037" s="36" t="n">
        <v>4.49</v>
      </c>
      <c r="I1037" s="37" t="n">
        <v>4.66</v>
      </c>
      <c r="J1037" s="37" t="n">
        <v>32.65</v>
      </c>
      <c r="K1037" s="38" t="n">
        <v>1.06</v>
      </c>
      <c r="L1037" s="37" t="n">
        <v>1919.71</v>
      </c>
      <c r="M1037" s="37" t="n">
        <v>30.75</v>
      </c>
      <c r="N1037" s="38" t="n">
        <v>1.99</v>
      </c>
      <c r="O1037" s="37" t="n">
        <v>4509.91</v>
      </c>
      <c r="P1037" s="29" t="inlineStr">
        <is>
          <t>http://t1.gstatic.com/shopping?q=tbn:ANd9GcTZrhiFaS4uEHcG34jACWrKNZQbohmYKC5VWTeYzbmMb_vyEyPNVL0BRHprIOrd1Q0Ge_qd5KFJ</t>
        </is>
      </c>
      <c r="Q1037" s="29" t="inlineStr">
        <is>
          <t>Відповідає вимогам</t>
        </is>
      </c>
      <c r="R1037" s="29" t="n"/>
      <c r="S1037" s="29" t="inlineStr">
        <is>
          <t>грн4 550,00</t>
        </is>
      </c>
      <c r="T1037" s="29" t="inlineStr">
        <is>
          <t>UAH</t>
        </is>
      </c>
      <c r="U1037" s="39" t="inlineStr">
        <is>
          <t>WATCH</t>
        </is>
      </c>
      <c r="V1037" s="40">
        <f>IFERROR(L1037/J1037,0)</f>
        <v/>
      </c>
      <c r="W1037" s="29" t="inlineStr">
        <is>
          <t>Monitor performance and collect more data.</t>
        </is>
      </c>
      <c r="X1037" s="29" t="inlineStr">
        <is>
          <t>Cost is below the 120 watch threshold.</t>
        </is>
      </c>
    </row>
    <row r="1038">
      <c r="A1038" s="29" t="inlineStr">
        <is>
          <t>low_price</t>
        </is>
      </c>
      <c r="B1038" s="29" t="inlineStr">
        <is>
          <t>Low priority</t>
        </is>
      </c>
      <c r="C1038" s="29" t="inlineStr">
        <is>
          <t>low_price.csv</t>
        </is>
      </c>
      <c r="D1038" s="29" t="inlineStr">
        <is>
          <t>db2460</t>
        </is>
      </c>
      <c r="E1038" s="29" t="inlineStr">
        <is>
          <t>Гальмівні колодки Polaris 250 300 325 330 335 350 400 425 450 455 500 525 570 700 800</t>
        </is>
      </c>
      <c r="F1038" s="35" t="n">
        <v>0</v>
      </c>
      <c r="G1038" s="35" t="n">
        <v>102</v>
      </c>
      <c r="H1038" s="36" t="n">
        <v>0</v>
      </c>
      <c r="I1038" s="37" t="n">
        <v>0</v>
      </c>
      <c r="J1038" s="37" t="n">
        <v>0</v>
      </c>
      <c r="K1038" s="38" t="n">
        <v>0</v>
      </c>
      <c r="L1038" s="37" t="n">
        <v>0</v>
      </c>
      <c r="M1038" s="37" t="n">
        <v>0</v>
      </c>
      <c r="N1038" s="38" t="n">
        <v>0</v>
      </c>
      <c r="O1038" s="37" t="n">
        <v>0</v>
      </c>
      <c r="P1038" s="29" t="inlineStr">
        <is>
          <t>http://t3.gstatic.com/shopping?q=tbn:ANd9GcRtHY6pLPIzg9nHGSRcYVSIsHl5CRH2zD5e6127xCkylc1Ni2Kcksu2Hq0H1FjpjrmdfKa-MnCV</t>
        </is>
      </c>
      <c r="Q1038" s="29" t="inlineStr">
        <is>
          <t>Відповідає вимогам</t>
        </is>
      </c>
      <c r="R1038" s="29" t="n"/>
      <c r="S1038" s="29" t="inlineStr">
        <is>
          <t>грн819,00</t>
        </is>
      </c>
      <c r="T1038" s="29" t="inlineStr">
        <is>
          <t>UAH</t>
        </is>
      </c>
      <c r="U1038" s="39" t="inlineStr">
        <is>
          <t>WATCH</t>
        </is>
      </c>
      <c r="V1038" s="40">
        <f>IFERROR(L1038/J1038,0)</f>
        <v/>
      </c>
      <c r="W1038" s="29" t="inlineStr">
        <is>
          <t>Monitor performance and collect more data.</t>
        </is>
      </c>
      <c r="X1038" s="29" t="inlineStr">
        <is>
          <t>Cost is below the 120 watch threshold.</t>
        </is>
      </c>
    </row>
    <row r="1039">
      <c r="A1039" s="29" t="inlineStr">
        <is>
          <t>low_price</t>
        </is>
      </c>
      <c r="B1039" s="29" t="inlineStr">
        <is>
          <t>Low priority</t>
        </is>
      </c>
      <c r="C1039" s="29" t="inlineStr">
        <is>
          <t>low_price.csv</t>
        </is>
      </c>
      <c r="D1039" s="29" t="inlineStr">
        <is>
          <t>420280199</t>
        </is>
      </c>
      <c r="E1039" s="29" t="inlineStr">
        <is>
          <t>Коронка варіатора BRP Can-Am Outlander 500 570 650, Renegade 500 650</t>
        </is>
      </c>
      <c r="F1039" s="35" t="n">
        <v>1</v>
      </c>
      <c r="G1039" s="35" t="n">
        <v>273</v>
      </c>
      <c r="H1039" s="36" t="n">
        <v>0.37</v>
      </c>
      <c r="I1039" s="37" t="n">
        <v>1.97</v>
      </c>
      <c r="J1039" s="37" t="n">
        <v>1.97</v>
      </c>
      <c r="K1039" s="38" t="n">
        <v>0</v>
      </c>
      <c r="L1039" s="37" t="n">
        <v>0</v>
      </c>
      <c r="M1039" s="37" t="n">
        <v>0</v>
      </c>
      <c r="N1039" s="38" t="n">
        <v>0</v>
      </c>
      <c r="O1039" s="37" t="n">
        <v>0</v>
      </c>
      <c r="P1039" s="29" t="inlineStr">
        <is>
          <t>http://t1.gstatic.com/shopping?q=tbn:ANd9GcSMQoqpCpMbQ7QnKa2eptURf3mT_MbYWm2lpuYnM-X4LoDlZYB-sFg7fYDOdSnA3hyt9g0bt3os2A</t>
        </is>
      </c>
      <c r="Q1039" s="29" t="inlineStr">
        <is>
          <t>Відповідає вимогам</t>
        </is>
      </c>
      <c r="R1039" s="29" t="n"/>
      <c r="S1039" s="29" t="inlineStr">
        <is>
          <t>грн5 415,00</t>
        </is>
      </c>
      <c r="T1039" s="29" t="inlineStr">
        <is>
          <t>UAH</t>
        </is>
      </c>
      <c r="U1039" s="39" t="inlineStr">
        <is>
          <t>WATCH</t>
        </is>
      </c>
      <c r="V1039" s="40">
        <f>IFERROR(L1039/J1039,0)</f>
        <v/>
      </c>
      <c r="W1039" s="29" t="inlineStr">
        <is>
          <t>Monitor performance and collect more data.</t>
        </is>
      </c>
      <c r="X1039" s="29" t="inlineStr">
        <is>
          <t>Cost is below the 120 watch threshold.</t>
        </is>
      </c>
    </row>
    <row r="1040">
      <c r="A1040" s="29" t="inlineStr">
        <is>
          <t>low_price</t>
        </is>
      </c>
      <c r="B1040" s="29" t="inlineStr">
        <is>
          <t>Low priority</t>
        </is>
      </c>
      <c r="C1040" s="29" t="inlineStr">
        <is>
          <t>low_price.csv</t>
        </is>
      </c>
      <c r="D1040" s="29" t="inlineStr">
        <is>
          <t>105779</t>
        </is>
      </c>
      <c r="E1040" s="29" t="inlineStr">
        <is>
          <t>Трансмісійне масло Motul Gear Competition 75W140 (1L)</t>
        </is>
      </c>
      <c r="F1040" s="35" t="n">
        <v>50</v>
      </c>
      <c r="G1040" s="35" t="n">
        <v>2338</v>
      </c>
      <c r="H1040" s="36" t="n">
        <v>2.14</v>
      </c>
      <c r="I1040" s="37" t="n">
        <v>8.609999999999999</v>
      </c>
      <c r="J1040" s="37" t="n">
        <v>430.72</v>
      </c>
      <c r="K1040" s="38" t="n">
        <v>1</v>
      </c>
      <c r="L1040" s="37" t="n">
        <v>4320</v>
      </c>
      <c r="M1040" s="37" t="n">
        <v>430.72</v>
      </c>
      <c r="N1040" s="38" t="n">
        <v>4</v>
      </c>
      <c r="O1040" s="37" t="n">
        <v>14400</v>
      </c>
      <c r="P1040" s="29" t="inlineStr">
        <is>
          <t>http://t0.gstatic.com/shopping?q=tbn:ANd9GcSaKnS-W4hZaNPN_ETI0dGE4CArfj_izzo821SRxyz-V45qDeGdl9c3YTkkzttc1_f9oDt7M273</t>
        </is>
      </c>
      <c r="Q1040" s="29" t="inlineStr">
        <is>
          <t>Відповідає вимогам</t>
        </is>
      </c>
      <c r="R1040" s="29" t="n"/>
      <c r="S1040" s="29" t="inlineStr">
        <is>
          <t>грн1 820,00</t>
        </is>
      </c>
      <c r="T1040" s="29" t="inlineStr">
        <is>
          <t>UAH</t>
        </is>
      </c>
      <c r="U1040" s="39" t="inlineStr">
        <is>
          <t>WATCH</t>
        </is>
      </c>
      <c r="V1040" s="40">
        <f>IFERROR(L1040/J1040,0)</f>
        <v/>
      </c>
      <c r="W1040" s="29" t="inlineStr">
        <is>
          <t>Monitor performance and collect more data.</t>
        </is>
      </c>
      <c r="X1040" s="29" t="inlineStr">
        <is>
          <t>Performance is below the scale and keep thresholds.</t>
        </is>
      </c>
    </row>
    <row r="1041">
      <c r="A1041" s="29" t="inlineStr">
        <is>
          <t>low_price</t>
        </is>
      </c>
      <c r="B1041" s="29" t="inlineStr">
        <is>
          <t>Low priority</t>
        </is>
      </c>
      <c r="C1041" s="29" t="inlineStr">
        <is>
          <t>low_price.csv</t>
        </is>
      </c>
      <c r="D1041" s="29" t="inlineStr">
        <is>
          <t>715005349</t>
        </is>
      </c>
      <c r="E1041" s="29" t="inlineStr">
        <is>
          <t>Розширювачі арок BRP Can-Am Outlander G3L</t>
        </is>
      </c>
      <c r="F1041" s="35" t="n">
        <v>15</v>
      </c>
      <c r="G1041" s="35" t="n">
        <v>929</v>
      </c>
      <c r="H1041" s="36" t="n">
        <v>1.61</v>
      </c>
      <c r="I1041" s="37" t="n">
        <v>13.41</v>
      </c>
      <c r="J1041" s="37" t="n">
        <v>201.2</v>
      </c>
      <c r="K1041" s="38" t="n">
        <v>0.25</v>
      </c>
      <c r="L1041" s="37" t="n">
        <v>1069.62</v>
      </c>
      <c r="M1041" s="37" t="n">
        <v>794.41</v>
      </c>
      <c r="N1041" s="38" t="n">
        <v>0.92</v>
      </c>
      <c r="O1041" s="37" t="n">
        <v>3902.77</v>
      </c>
      <c r="P1041" s="29" t="inlineStr">
        <is>
          <t>http://t0.gstatic.com/shopping?q=tbn:ANd9GcRdOx458mdlKebWwMPgirpQqKDGoxgKJLkobGCuei9T-SkZTofTYb_WT4U0gGMIpV3xOUu7c9_L</t>
        </is>
      </c>
      <c r="Q1041" s="29" t="inlineStr">
        <is>
          <t>Відповідає вимогам</t>
        </is>
      </c>
      <c r="R1041" s="29" t="n"/>
      <c r="S1041" s="29" t="inlineStr">
        <is>
          <t>грн8 190,00</t>
        </is>
      </c>
      <c r="T1041" s="29" t="inlineStr">
        <is>
          <t>UAH</t>
        </is>
      </c>
      <c r="U1041" s="39" t="inlineStr">
        <is>
          <t>WATCH</t>
        </is>
      </c>
      <c r="V1041" s="40">
        <f>IFERROR(L1041/J1041,0)</f>
        <v/>
      </c>
      <c r="W1041" s="29" t="inlineStr">
        <is>
          <t>Monitor performance and collect more data.</t>
        </is>
      </c>
      <c r="X1041" s="29" t="inlineStr">
        <is>
          <t>Performance is below the scale and keep thresholds.</t>
        </is>
      </c>
    </row>
    <row r="1042">
      <c r="A1042" s="29" t="inlineStr">
        <is>
          <t>low_price</t>
        </is>
      </c>
      <c r="B1042" s="29" t="inlineStr">
        <is>
          <t>Low priority</t>
        </is>
      </c>
      <c r="C1042" s="29" t="inlineStr">
        <is>
          <t>low_price.csv</t>
        </is>
      </c>
      <c r="D1042" s="29" t="inlineStr">
        <is>
          <t>tm00880100</t>
        </is>
      </c>
      <c r="E1042" s="29" t="inlineStr">
        <is>
          <t>Шина Maxxis Bighorn 2.0 29×9-14</t>
        </is>
      </c>
      <c r="F1042" s="35" t="n">
        <v>6</v>
      </c>
      <c r="G1042" s="35" t="n">
        <v>279</v>
      </c>
      <c r="H1042" s="36" t="n">
        <v>2.15</v>
      </c>
      <c r="I1042" s="37" t="n">
        <v>5.19</v>
      </c>
      <c r="J1042" s="37" t="n">
        <v>31.12</v>
      </c>
      <c r="K1042" s="38" t="n">
        <v>0</v>
      </c>
      <c r="L1042" s="37" t="n">
        <v>0</v>
      </c>
      <c r="M1042" s="37" t="n">
        <v>0</v>
      </c>
      <c r="N1042" s="38" t="n">
        <v>0</v>
      </c>
      <c r="O1042" s="37" t="n">
        <v>0</v>
      </c>
      <c r="P1042" s="29" t="inlineStr">
        <is>
          <t>http://t1.gstatic.com/shopping?q=tbn:ANd9GcTIfwCn2JJX_8n6VyDN6A4zk7bnJSdWmf1sADy-cH3lQy7x_v_UbNSBBWtq0w3ffyY6LQmLTw</t>
        </is>
      </c>
      <c r="Q1042" s="29" t="inlineStr">
        <is>
          <t>Відповідає вимогам</t>
        </is>
      </c>
      <c r="R1042" s="29" t="n"/>
      <c r="S1042" s="29" t="inlineStr">
        <is>
          <t>грн9 100,00</t>
        </is>
      </c>
      <c r="T1042" s="29" t="inlineStr">
        <is>
          <t>UAH</t>
        </is>
      </c>
      <c r="U1042" s="39" t="inlineStr">
        <is>
          <t>WATCH</t>
        </is>
      </c>
      <c r="V1042" s="40">
        <f>IFERROR(L1042/J1042,0)</f>
        <v/>
      </c>
      <c r="W1042" s="29" t="inlineStr">
        <is>
          <t>Monitor performance and collect more data.</t>
        </is>
      </c>
      <c r="X1042" s="29" t="inlineStr">
        <is>
          <t>Cost is below the 120 watch threshold.</t>
        </is>
      </c>
    </row>
    <row r="1043">
      <c r="A1043" s="29" t="inlineStr">
        <is>
          <t>low_price</t>
        </is>
      </c>
      <c r="B1043" s="29" t="inlineStr">
        <is>
          <t>Low priority</t>
        </is>
      </c>
      <c r="C1043" s="29" t="inlineStr">
        <is>
          <t>low_price.csv</t>
        </is>
      </c>
      <c r="D1043" s="29" t="inlineStr">
        <is>
          <t>01259</t>
        </is>
      </c>
      <c r="E1043" s="29" t="inlineStr">
        <is>
          <t>Реле стартера Yamaha Grizzly 550 700, Kodiak 700; Suzuki King Quad 500 700 750, YFZ 450</t>
        </is>
      </c>
      <c r="F1043" s="35" t="n">
        <v>0</v>
      </c>
      <c r="G1043" s="35" t="n">
        <v>255</v>
      </c>
      <c r="H1043" s="36" t="n">
        <v>0</v>
      </c>
      <c r="I1043" s="37" t="n">
        <v>0</v>
      </c>
      <c r="J1043" s="37" t="n">
        <v>0</v>
      </c>
      <c r="K1043" s="38" t="n">
        <v>0</v>
      </c>
      <c r="L1043" s="37" t="n">
        <v>0</v>
      </c>
      <c r="M1043" s="37" t="n">
        <v>0</v>
      </c>
      <c r="N1043" s="38" t="n">
        <v>0</v>
      </c>
      <c r="O1043" s="37" t="n">
        <v>0</v>
      </c>
      <c r="P1043" s="29" t="inlineStr">
        <is>
          <t>http://t1.gstatic.com/shopping?q=tbn:ANd9GcTGSqbYDXfGXj2CCnt46Oh54j-QeTdS233CGE-ENLDOoG7qIYLJoWFxXWzYUsR7kcVVrf8WcjM</t>
        </is>
      </c>
      <c r="Q1043" s="29" t="inlineStr">
        <is>
          <t>Відповідає вимогам</t>
        </is>
      </c>
      <c r="R1043" s="29" t="n"/>
      <c r="S1043" s="29" t="inlineStr">
        <is>
          <t>грн1 274,00</t>
        </is>
      </c>
      <c r="T1043" s="29" t="inlineStr">
        <is>
          <t>UAH</t>
        </is>
      </c>
      <c r="U1043" s="39" t="inlineStr">
        <is>
          <t>WATCH</t>
        </is>
      </c>
      <c r="V1043" s="40">
        <f>IFERROR(L1043/J1043,0)</f>
        <v/>
      </c>
      <c r="W1043" s="29" t="inlineStr">
        <is>
          <t>Monitor performance and collect more data.</t>
        </is>
      </c>
      <c r="X1043" s="29" t="inlineStr">
        <is>
          <t>Cost is below the 120 watch threshold.</t>
        </is>
      </c>
    </row>
    <row r="1044">
      <c r="A1044" s="29" t="inlineStr">
        <is>
          <t>low_price</t>
        </is>
      </c>
      <c r="B1044" s="29" t="inlineStr">
        <is>
          <t>Low priority</t>
        </is>
      </c>
      <c r="C1044" s="29" t="inlineStr">
        <is>
          <t>low_price.csv</t>
        </is>
      </c>
      <c r="D1044" s="29" t="inlineStr">
        <is>
          <t>na-50080</t>
        </is>
      </c>
      <c r="E1044" s="29" t="inlineStr">
        <is>
          <t>Поршень стандарт Polaris Sportsman 800, Ranger 800, RZR 800</t>
        </is>
      </c>
      <c r="F1044" s="35" t="n">
        <v>0</v>
      </c>
      <c r="G1044" s="35" t="n">
        <v>117</v>
      </c>
      <c r="H1044" s="36" t="n">
        <v>0</v>
      </c>
      <c r="I1044" s="37" t="n">
        <v>0</v>
      </c>
      <c r="J1044" s="37" t="n">
        <v>0</v>
      </c>
      <c r="K1044" s="38" t="n">
        <v>0</v>
      </c>
      <c r="L1044" s="37" t="n">
        <v>0</v>
      </c>
      <c r="M1044" s="37" t="n">
        <v>0</v>
      </c>
      <c r="N1044" s="38" t="n">
        <v>0</v>
      </c>
      <c r="O1044" s="37" t="n">
        <v>0</v>
      </c>
      <c r="P1044" s="29" t="inlineStr">
        <is>
          <t>http://t0.gstatic.com/shopping?q=tbn:ANd9GcRsmwp58oqaxxK698YqAclpu11Ge8WCKtywwPBH1Ur9r1cWLqzBNvryKDqGy2wyN1rJ2smKAA</t>
        </is>
      </c>
      <c r="Q1044" s="29" t="inlineStr">
        <is>
          <t>Відповідає вимогам</t>
        </is>
      </c>
      <c r="R1044" s="29" t="n"/>
      <c r="S1044" s="29" t="inlineStr">
        <is>
          <t>грн4 732,00</t>
        </is>
      </c>
      <c r="T1044" s="29" t="inlineStr">
        <is>
          <t>UAH</t>
        </is>
      </c>
      <c r="U1044" s="39" t="inlineStr">
        <is>
          <t>WATCH</t>
        </is>
      </c>
      <c r="V1044" s="40">
        <f>IFERROR(L1044/J1044,0)</f>
        <v/>
      </c>
      <c r="W1044" s="29" t="inlineStr">
        <is>
          <t>Monitor performance and collect more data.</t>
        </is>
      </c>
      <c r="X1044" s="29" t="inlineStr">
        <is>
          <t>Cost is below the 120 watch threshold.</t>
        </is>
      </c>
    </row>
    <row r="1045">
      <c r="A1045" s="29" t="inlineStr">
        <is>
          <t>low_price</t>
        </is>
      </c>
      <c r="B1045" s="29" t="inlineStr">
        <is>
          <t>Low priority</t>
        </is>
      </c>
      <c r="C1045" s="29" t="inlineStr">
        <is>
          <t>low_price.csv</t>
        </is>
      </c>
      <c r="D1045" s="29" t="inlineStr">
        <is>
          <t>28461-hm7-003</t>
        </is>
      </c>
      <c r="E1045" s="29" t="inlineStr">
        <is>
          <t>Ручка стартера Honda TRX 400 Foreman (95-01), 450 Foreman (99-02), 500 Rubicon (01-14), 650 680 Rincon</t>
        </is>
      </c>
      <c r="F1045" s="35" t="n">
        <v>0</v>
      </c>
      <c r="G1045" s="35" t="n">
        <v>221</v>
      </c>
      <c r="H1045" s="36" t="n">
        <v>0</v>
      </c>
      <c r="I1045" s="37" t="n">
        <v>0</v>
      </c>
      <c r="J1045" s="37" t="n">
        <v>0</v>
      </c>
      <c r="K1045" s="38" t="n">
        <v>0</v>
      </c>
      <c r="L1045" s="37" t="n">
        <v>0</v>
      </c>
      <c r="M1045" s="37" t="n">
        <v>0</v>
      </c>
      <c r="N1045" s="38" t="n">
        <v>0</v>
      </c>
      <c r="O1045" s="37" t="n">
        <v>0</v>
      </c>
      <c r="P1045" s="29" t="inlineStr">
        <is>
          <t>http://t2.gstatic.com/shopping?q=tbn:ANd9GcQKaWbvxs-1F7ht0gM0RV1E6ZkDz7xOwYwkwNQLTLQkCW9zPJ8i8QVzGSnTyIji1bIsqGrG1tc</t>
        </is>
      </c>
      <c r="Q1045" s="29" t="inlineStr">
        <is>
          <t>Відповідає вимогам</t>
        </is>
      </c>
      <c r="R1045" s="29" t="n"/>
      <c r="S1045" s="29" t="inlineStr">
        <is>
          <t>грн1 047,00</t>
        </is>
      </c>
      <c r="T1045" s="29" t="inlineStr">
        <is>
          <t>UAH</t>
        </is>
      </c>
      <c r="U1045" s="39" t="inlineStr">
        <is>
          <t>WATCH</t>
        </is>
      </c>
      <c r="V1045" s="40">
        <f>IFERROR(L1045/J1045,0)</f>
        <v/>
      </c>
      <c r="W1045" s="29" t="inlineStr">
        <is>
          <t>Monitor performance and collect more data.</t>
        </is>
      </c>
      <c r="X1045" s="29" t="inlineStr">
        <is>
          <t>Cost is below the 120 watch threshold.</t>
        </is>
      </c>
    </row>
    <row r="1046">
      <c r="A1046" s="29" t="inlineStr">
        <is>
          <t>low_price</t>
        </is>
      </c>
      <c r="B1046" s="29" t="inlineStr">
        <is>
          <t>Low priority</t>
        </is>
      </c>
      <c r="C1046" s="29" t="inlineStr">
        <is>
          <t>low_price.csv</t>
        </is>
      </c>
      <c r="D1046" s="29" t="inlineStr">
        <is>
          <t>1222865014b</t>
        </is>
      </c>
      <c r="E1046" s="29" t="inlineStr">
        <is>
          <t>Колісний диск ITP Steel Delta Black 12×7 4+3 4/156</t>
        </is>
      </c>
      <c r="F1046" s="35" t="n">
        <v>0</v>
      </c>
      <c r="G1046" s="35" t="n">
        <v>0</v>
      </c>
      <c r="H1046" s="36" t="n"/>
      <c r="I1046" s="37" t="n">
        <v>0</v>
      </c>
      <c r="J1046" s="37" t="n">
        <v>0</v>
      </c>
      <c r="K1046" s="38" t="n">
        <v>0</v>
      </c>
      <c r="L1046" s="37" t="n">
        <v>0</v>
      </c>
      <c r="M1046" s="37" t="n">
        <v>0</v>
      </c>
      <c r="N1046" s="38" t="n">
        <v>0</v>
      </c>
      <c r="O1046" s="37" t="n">
        <v>0</v>
      </c>
      <c r="P1046" s="29" t="inlineStr">
        <is>
          <t>http://t0.gstatic.com/shopping?q=tbn:ANd9GcRPGZVNGxe3h-JdGDlyeOEVxPSODyQ4-YwLiEicmt6V6GfmjR8Xdi4HEGY-FtxUjefyssEZvLY</t>
        </is>
      </c>
      <c r="Q1046" s="29" t="inlineStr">
        <is>
          <t>Відповідає вимогам</t>
        </is>
      </c>
      <c r="R1046" s="29" t="n"/>
      <c r="S1046" s="29" t="inlineStr">
        <is>
          <t>грн4 323,00</t>
        </is>
      </c>
      <c r="T1046" s="29" t="inlineStr">
        <is>
          <t>UAH</t>
        </is>
      </c>
      <c r="U1046" s="39" t="inlineStr">
        <is>
          <t>WATCH</t>
        </is>
      </c>
      <c r="V1046" s="40">
        <f>IFERROR(L1046/J1046,0)</f>
        <v/>
      </c>
      <c r="W1046" s="29" t="inlineStr">
        <is>
          <t>Monitor performance and collect more data.</t>
        </is>
      </c>
      <c r="X1046" s="29" t="inlineStr">
        <is>
          <t>Cost is below the 120 watch threshold.</t>
        </is>
      </c>
    </row>
    <row r="1047">
      <c r="A1047" s="29" t="inlineStr">
        <is>
          <t>low_price</t>
        </is>
      </c>
      <c r="B1047" s="29" t="inlineStr">
        <is>
          <t>Low priority</t>
        </is>
      </c>
      <c r="C1047" s="29" t="inlineStr">
        <is>
          <t>low_price.csv</t>
        </is>
      </c>
      <c r="D1047" s="29" t="inlineStr">
        <is>
          <t>715900634</t>
        </is>
      </c>
      <c r="E1047" s="29" t="inlineStr">
        <is>
          <t>Ігольчастий підшипник хвостовика переднього редуктора BRP Can-Am Maverick X3, Maverick Sport 1000, Commander 1000, Traxter Defender HD10 2020-2023</t>
        </is>
      </c>
      <c r="F1047" s="35" t="n">
        <v>2</v>
      </c>
      <c r="G1047" s="35" t="n">
        <v>132</v>
      </c>
      <c r="H1047" s="36" t="n">
        <v>1.52</v>
      </c>
      <c r="I1047" s="37" t="n">
        <v>2.03</v>
      </c>
      <c r="J1047" s="37" t="n">
        <v>4.06</v>
      </c>
      <c r="K1047" s="38" t="n">
        <v>0</v>
      </c>
      <c r="L1047" s="37" t="n">
        <v>0</v>
      </c>
      <c r="M1047" s="37" t="n">
        <v>0</v>
      </c>
      <c r="N1047" s="38" t="n">
        <v>0</v>
      </c>
      <c r="O1047" s="37" t="n">
        <v>0</v>
      </c>
      <c r="P1047" s="29" t="inlineStr">
        <is>
          <t>http://t0.gstatic.com/shopping?q=tbn:ANd9GcS0KqpC2C-weU_MsqroAiIFdxAZl0ytv8QF_R8TPHNBIq2-ZpKgkecP12rBj1zOkPPEBBtfg6f9</t>
        </is>
      </c>
      <c r="Q1047" s="29" t="inlineStr">
        <is>
          <t>Відповідає вимогам</t>
        </is>
      </c>
      <c r="R1047" s="29" t="n"/>
      <c r="S1047" s="29" t="inlineStr">
        <is>
          <t>грн2 594,00</t>
        </is>
      </c>
      <c r="T1047" s="29" t="inlineStr">
        <is>
          <t>UAH</t>
        </is>
      </c>
      <c r="U1047" s="39" t="inlineStr">
        <is>
          <t>WATCH</t>
        </is>
      </c>
      <c r="V1047" s="40">
        <f>IFERROR(L1047/J1047,0)</f>
        <v/>
      </c>
      <c r="W1047" s="29" t="inlineStr">
        <is>
          <t>Monitor performance and collect more data.</t>
        </is>
      </c>
      <c r="X1047" s="29" t="inlineStr">
        <is>
          <t>Cost is below the 120 watch threshold.</t>
        </is>
      </c>
    </row>
    <row r="1048">
      <c r="A1048" s="29" t="inlineStr">
        <is>
          <t>low_price</t>
        </is>
      </c>
      <c r="B1048" s="29" t="inlineStr">
        <is>
          <t>Low priority</t>
        </is>
      </c>
      <c r="C1048" s="29" t="inlineStr">
        <is>
          <t>low_price.csv</t>
        </is>
      </c>
      <c r="D1048" s="29" t="inlineStr">
        <is>
          <t>417127016</t>
        </is>
      </c>
      <c r="E1048" s="29" t="inlineStr">
        <is>
          <t>Ролик варіатора BRP Can-Am Maverick X3, Maverick Trail 700 800 1000, Maverick Sport 1000, Commander 700 1000, Traxter Defender HD7 HD8 HD9 HD10</t>
        </is>
      </c>
      <c r="F1048" s="35" t="n">
        <v>8</v>
      </c>
      <c r="G1048" s="35" t="n">
        <v>118</v>
      </c>
      <c r="H1048" s="36" t="n">
        <v>6.78</v>
      </c>
      <c r="I1048" s="37" t="n">
        <v>15.05</v>
      </c>
      <c r="J1048" s="37" t="n">
        <v>120.41</v>
      </c>
      <c r="K1048" s="38" t="n">
        <v>1</v>
      </c>
      <c r="L1048" s="37" t="n">
        <v>4779</v>
      </c>
      <c r="M1048" s="37" t="n">
        <v>120.41</v>
      </c>
      <c r="N1048" s="38" t="n">
        <v>3.69</v>
      </c>
      <c r="O1048" s="37" t="n">
        <v>12252.87</v>
      </c>
      <c r="P1048" s="29" t="inlineStr">
        <is>
          <t>http://t1.gstatic.com/shopping?q=tbn:ANd9GcRvfkMoSER3YsJozTHz4MM4tfqklkZc-0mmgSGi75T6dAhQYKgKJy6dF5UfE2wYJMZti4AT9eA</t>
        </is>
      </c>
      <c r="Q1048" s="29" t="inlineStr">
        <is>
          <t>Відповідає вимогам</t>
        </is>
      </c>
      <c r="R1048" s="29" t="n"/>
      <c r="S1048" s="29" t="inlineStr">
        <is>
          <t>грн1 593,00</t>
        </is>
      </c>
      <c r="T1048" s="29" t="inlineStr">
        <is>
          <t>UAH</t>
        </is>
      </c>
      <c r="U1048" s="39" t="inlineStr">
        <is>
          <t>WATCH</t>
        </is>
      </c>
      <c r="V1048" s="40">
        <f>IFERROR(L1048/J1048,0)</f>
        <v/>
      </c>
      <c r="W1048" s="29" t="inlineStr">
        <is>
          <t>Monitor performance and collect more data.</t>
        </is>
      </c>
      <c r="X1048" s="29" t="inlineStr">
        <is>
          <t>Performance is below the scale and keep thresholds.</t>
        </is>
      </c>
    </row>
    <row r="1049">
      <c r="A1049" s="29" t="inlineStr">
        <is>
          <t>low_price</t>
        </is>
      </c>
      <c r="B1049" s="29" t="inlineStr">
        <is>
          <t>Low priority</t>
        </is>
      </c>
      <c r="C1049" s="29" t="inlineStr">
        <is>
          <t>low_price.csv</t>
        </is>
      </c>
      <c r="D1049" s="29" t="inlineStr">
        <is>
          <t>2mb-e511a-00-00</t>
        </is>
      </c>
      <c r="E1049" s="29" t="inlineStr">
        <is>
          <t>Сальник водяної помпи Yamaha Grizzly Kodiak Wolverine 700 2016-2018</t>
        </is>
      </c>
      <c r="F1049" s="35" t="n">
        <v>0</v>
      </c>
      <c r="G1049" s="35" t="n">
        <v>10</v>
      </c>
      <c r="H1049" s="36" t="n">
        <v>0</v>
      </c>
      <c r="I1049" s="37" t="n">
        <v>0</v>
      </c>
      <c r="J1049" s="37" t="n">
        <v>0</v>
      </c>
      <c r="K1049" s="38" t="n">
        <v>0</v>
      </c>
      <c r="L1049" s="37" t="n">
        <v>0</v>
      </c>
      <c r="M1049" s="37" t="n">
        <v>0</v>
      </c>
      <c r="N1049" s="38" t="n">
        <v>0</v>
      </c>
      <c r="O1049" s="37" t="n">
        <v>0</v>
      </c>
      <c r="P1049" s="29" t="inlineStr">
        <is>
          <t>http://t3.gstatic.com/shopping?q=tbn:ANd9GcTPZynnpZ9Yz1ihj3Kapt4H1YkKAtfLIj5CQXxnEvBaXk-JwT63-pXDY22GSCuskgHc-g-qzAaF</t>
        </is>
      </c>
      <c r="Q1049" s="29" t="inlineStr">
        <is>
          <t>Відповідає вимогам</t>
        </is>
      </c>
      <c r="R1049" s="29" t="n"/>
      <c r="S1049" s="29" t="inlineStr">
        <is>
          <t>грн546,00</t>
        </is>
      </c>
      <c r="T1049" s="29" t="inlineStr">
        <is>
          <t>UAH</t>
        </is>
      </c>
      <c r="U1049" s="39" t="inlineStr">
        <is>
          <t>WATCH</t>
        </is>
      </c>
      <c r="V1049" s="40">
        <f>IFERROR(L1049/J1049,0)</f>
        <v/>
      </c>
      <c r="W1049" s="29" t="inlineStr">
        <is>
          <t>Monitor performance and collect more data.</t>
        </is>
      </c>
      <c r="X1049" s="29" t="inlineStr">
        <is>
          <t>Cost is below the 120 watch threshold.</t>
        </is>
      </c>
    </row>
    <row r="1050">
      <c r="A1050" s="29" t="inlineStr">
        <is>
          <t>low_price</t>
        </is>
      </c>
      <c r="B1050" s="29" t="inlineStr">
        <is>
          <t>Low priority</t>
        </is>
      </c>
      <c r="C1050" s="29" t="inlineStr">
        <is>
          <t>low_price.csv</t>
        </is>
      </c>
      <c r="D1050" s="29" t="inlineStr">
        <is>
          <t>706003891</t>
        </is>
      </c>
      <c r="E1050" s="29" t="inlineStr">
        <is>
          <t>Ричаг задній нижній лівий BRP Can-Am Maverick Trail 800 1000</t>
        </is>
      </c>
      <c r="F1050" s="35" t="n">
        <v>0</v>
      </c>
      <c r="G1050" s="35" t="n">
        <v>1</v>
      </c>
      <c r="H1050" s="36" t="n">
        <v>0</v>
      </c>
      <c r="I1050" s="37" t="n">
        <v>0</v>
      </c>
      <c r="J1050" s="37" t="n">
        <v>0</v>
      </c>
      <c r="K1050" s="38" t="n">
        <v>0</v>
      </c>
      <c r="L1050" s="37" t="n">
        <v>0</v>
      </c>
      <c r="M1050" s="37" t="n">
        <v>0</v>
      </c>
      <c r="N1050" s="38" t="n">
        <v>0</v>
      </c>
      <c r="O1050" s="37" t="n">
        <v>0</v>
      </c>
      <c r="P1050" s="29" t="inlineStr">
        <is>
          <t>http://t1.gstatic.com/shopping?q=tbn:ANd9GcRoVy1aDAt4rexEd8eHoznOgdlru_b_17rN0M6kCeH0Zfk_XIxsrUEzCQk7o_P9Y4OHx5qa6H4</t>
        </is>
      </c>
      <c r="Q1050" s="29" t="inlineStr">
        <is>
          <t>Відповідає вимогам</t>
        </is>
      </c>
      <c r="R1050" s="29" t="n"/>
      <c r="S1050" s="29" t="inlineStr">
        <is>
          <t>грн9 601,00</t>
        </is>
      </c>
      <c r="T1050" s="29" t="inlineStr">
        <is>
          <t>UAH</t>
        </is>
      </c>
      <c r="U1050" s="39" t="inlineStr">
        <is>
          <t>WATCH</t>
        </is>
      </c>
      <c r="V1050" s="40">
        <f>IFERROR(L1050/J1050,0)</f>
        <v/>
      </c>
      <c r="W1050" s="29" t="inlineStr">
        <is>
          <t>Monitor performance and collect more data.</t>
        </is>
      </c>
      <c r="X1050" s="29" t="inlineStr">
        <is>
          <t>Cost is below the 120 watch threshold.</t>
        </is>
      </c>
    </row>
    <row r="1051">
      <c r="A1051" s="29" t="inlineStr">
        <is>
          <t>low_price</t>
        </is>
      </c>
      <c r="B1051" s="29" t="inlineStr">
        <is>
          <t>Low priority</t>
        </is>
      </c>
      <c r="C1051" s="29" t="inlineStr">
        <is>
          <t>low_price.csv</t>
        </is>
      </c>
      <c r="D1051" s="29" t="inlineStr">
        <is>
          <t>706200181</t>
        </is>
      </c>
      <c r="E1051" s="29" t="inlineStr">
        <is>
          <t>Втулка переднього ричага BRP Can-Am Outlander Renegade G1</t>
        </is>
      </c>
      <c r="F1051" s="35" t="n">
        <v>3</v>
      </c>
      <c r="G1051" s="35" t="n">
        <v>45</v>
      </c>
      <c r="H1051" s="36" t="n">
        <v>6.67</v>
      </c>
      <c r="I1051" s="37" t="n">
        <v>2.23</v>
      </c>
      <c r="J1051" s="37" t="n">
        <v>6.7</v>
      </c>
      <c r="K1051" s="38" t="n">
        <v>0</v>
      </c>
      <c r="L1051" s="37" t="n">
        <v>0</v>
      </c>
      <c r="M1051" s="37" t="n">
        <v>0</v>
      </c>
      <c r="N1051" s="38" t="n">
        <v>0</v>
      </c>
      <c r="O1051" s="37" t="n">
        <v>0</v>
      </c>
      <c r="P1051" s="29" t="inlineStr">
        <is>
          <t>http://t0.gstatic.com/shopping?q=tbn:ANd9GcQ43JOr_SnD688vKMbjqDvqAVxlJKFPh_gbmbb7ENduvLZsBLX3nwAIx0WYKrBW0wRhVTY5rIY</t>
        </is>
      </c>
      <c r="Q1051" s="29" t="inlineStr">
        <is>
          <t>Відповідає вимогам</t>
        </is>
      </c>
      <c r="R1051" s="29" t="n"/>
      <c r="S1051" s="29" t="inlineStr">
        <is>
          <t>грн182,00</t>
        </is>
      </c>
      <c r="T1051" s="29" t="inlineStr">
        <is>
          <t>UAH</t>
        </is>
      </c>
      <c r="U1051" s="39" t="inlineStr">
        <is>
          <t>WATCH</t>
        </is>
      </c>
      <c r="V1051" s="40">
        <f>IFERROR(L1051/J1051,0)</f>
        <v/>
      </c>
      <c r="W1051" s="29" t="inlineStr">
        <is>
          <t>Monitor performance and collect more data.</t>
        </is>
      </c>
      <c r="X1051" s="29" t="inlineStr">
        <is>
          <t>Cost is below the 120 watch threshold.</t>
        </is>
      </c>
    </row>
    <row r="1052">
      <c r="A1052" s="29" t="inlineStr">
        <is>
          <t>low_price</t>
        </is>
      </c>
      <c r="B1052" s="29" t="inlineStr">
        <is>
          <t>Low priority</t>
        </is>
      </c>
      <c r="C1052" s="29" t="inlineStr">
        <is>
          <t>low_price.csv</t>
        </is>
      </c>
      <c r="D1052" s="29" t="inlineStr">
        <is>
          <t>704907903</t>
        </is>
      </c>
      <c r="E1052" s="29" t="inlineStr">
        <is>
          <t>Наклейка "Outlander" на розширювачі арок BRP Can-Am Outlander G2</t>
        </is>
      </c>
      <c r="F1052" s="35" t="n">
        <v>3</v>
      </c>
      <c r="G1052" s="35" t="n">
        <v>208</v>
      </c>
      <c r="H1052" s="36" t="n">
        <v>1.44</v>
      </c>
      <c r="I1052" s="37" t="n">
        <v>3.03</v>
      </c>
      <c r="J1052" s="37" t="n">
        <v>9.08</v>
      </c>
      <c r="K1052" s="38" t="n">
        <v>0</v>
      </c>
      <c r="L1052" s="37" t="n">
        <v>0</v>
      </c>
      <c r="M1052" s="37" t="n">
        <v>0</v>
      </c>
      <c r="N1052" s="38" t="n">
        <v>0</v>
      </c>
      <c r="O1052" s="37" t="n">
        <v>0</v>
      </c>
      <c r="P1052" s="29" t="inlineStr">
        <is>
          <t>http://t1.gstatic.com/shopping?q=tbn:ANd9GcSK0I--kvrITahjHsFVKcQUDMx5O072AHQqSSsclqo0jKmzSurbmYZSvjlJob8aezwI9BS96u4</t>
        </is>
      </c>
      <c r="Q1052" s="29" t="inlineStr">
        <is>
          <t>Відповідає вимогам</t>
        </is>
      </c>
      <c r="R1052" s="29" t="n"/>
      <c r="S1052" s="29" t="inlineStr">
        <is>
          <t>грн1 047,00</t>
        </is>
      </c>
      <c r="T1052" s="29" t="inlineStr">
        <is>
          <t>UAH</t>
        </is>
      </c>
      <c r="U1052" s="39" t="inlineStr">
        <is>
          <t>WATCH</t>
        </is>
      </c>
      <c r="V1052" s="40">
        <f>IFERROR(L1052/J1052,0)</f>
        <v/>
      </c>
      <c r="W1052" s="29" t="inlineStr">
        <is>
          <t>Monitor performance and collect more data.</t>
        </is>
      </c>
      <c r="X1052" s="29" t="inlineStr">
        <is>
          <t>Cost is below the 120 watch threshold.</t>
        </is>
      </c>
    </row>
    <row r="1053">
      <c r="A1053" s="29" t="inlineStr">
        <is>
          <t>low_price</t>
        </is>
      </c>
      <c r="B1053" s="29" t="inlineStr">
        <is>
          <t>Low priority</t>
        </is>
      </c>
      <c r="C1053" s="29" t="inlineStr">
        <is>
          <t>low_price.csv</t>
        </is>
      </c>
      <c r="D1053" s="29" t="inlineStr">
        <is>
          <t>706004619</t>
        </is>
      </c>
      <c r="E1053" s="29" t="inlineStr">
        <is>
          <t>Тяга задньої підвіски нижня BRP Can-Am Maverick X3 64"</t>
        </is>
      </c>
      <c r="F1053" s="35" t="n">
        <v>0</v>
      </c>
      <c r="G1053" s="35" t="n">
        <v>78</v>
      </c>
      <c r="H1053" s="36" t="n">
        <v>0</v>
      </c>
      <c r="I1053" s="37" t="n">
        <v>0</v>
      </c>
      <c r="J1053" s="37" t="n">
        <v>0</v>
      </c>
      <c r="K1053" s="38" t="n">
        <v>0</v>
      </c>
      <c r="L1053" s="37" t="n">
        <v>0</v>
      </c>
      <c r="M1053" s="37" t="n">
        <v>0</v>
      </c>
      <c r="N1053" s="38" t="n">
        <v>0</v>
      </c>
      <c r="O1053" s="37" t="n">
        <v>0</v>
      </c>
      <c r="P1053" s="29" t="inlineStr">
        <is>
          <t>http://t3.gstatic.com/shopping?q=tbn:ANd9GcRKNq-lV-tAVnZDlVi0sW3UpfYsIPsOWLx0EezN4T4GrycehNBN7pbUK84SaiiFRRi8-Lb5JuJJ</t>
        </is>
      </c>
      <c r="Q1053" s="29" t="inlineStr">
        <is>
          <t>Відповідає вимогам</t>
        </is>
      </c>
      <c r="R1053" s="29" t="n"/>
      <c r="S1053" s="29" t="inlineStr">
        <is>
          <t>грн7 235,00</t>
        </is>
      </c>
      <c r="T1053" s="29" t="inlineStr">
        <is>
          <t>UAH</t>
        </is>
      </c>
      <c r="U1053" s="39" t="inlineStr">
        <is>
          <t>WATCH</t>
        </is>
      </c>
      <c r="V1053" s="40">
        <f>IFERROR(L1053/J1053,0)</f>
        <v/>
      </c>
      <c r="W1053" s="29" t="inlineStr">
        <is>
          <t>Monitor performance and collect more data.</t>
        </is>
      </c>
      <c r="X1053" s="29" t="inlineStr">
        <is>
          <t>Cost is below the 120 watch threshold.</t>
        </is>
      </c>
    </row>
    <row r="1054">
      <c r="A1054" s="29" t="inlineStr">
        <is>
          <t>low_price</t>
        </is>
      </c>
      <c r="B1054" s="29" t="inlineStr">
        <is>
          <t>Low priority</t>
        </is>
      </c>
      <c r="C1054" s="29" t="inlineStr">
        <is>
          <t>low_price.csv</t>
        </is>
      </c>
      <c r="D1054" s="29" t="inlineStr">
        <is>
          <t>7081730</t>
        </is>
      </c>
      <c r="E1054" s="29" t="inlineStr">
        <is>
          <t>Ручка відкривання Polaris Sportsman 850 1000, RZR 900 1000, Ranger 570 900 1000</t>
        </is>
      </c>
      <c r="F1054" s="35" t="n">
        <v>0</v>
      </c>
      <c r="G1054" s="35" t="n">
        <v>0</v>
      </c>
      <c r="H1054" s="36" t="n"/>
      <c r="I1054" s="37" t="n">
        <v>0</v>
      </c>
      <c r="J1054" s="37" t="n">
        <v>0</v>
      </c>
      <c r="K1054" s="38" t="n">
        <v>0</v>
      </c>
      <c r="L1054" s="37" t="n">
        <v>0</v>
      </c>
      <c r="M1054" s="37" t="n">
        <v>0</v>
      </c>
      <c r="N1054" s="38" t="n">
        <v>0</v>
      </c>
      <c r="O1054" s="37" t="n">
        <v>0</v>
      </c>
      <c r="P1054" s="29" t="inlineStr">
        <is>
          <t>http://t0.gstatic.com/shopping?q=tbn:ANd9GcRIylJ8sIK7AKHCYUelXYawXI69cbfC-XLFLE0YwG-yLEkQBp02dh6TX6cZYKCBikqRDUcvqxxq</t>
        </is>
      </c>
      <c r="Q1054" s="29" t="inlineStr">
        <is>
          <t>Відповідає вимогам</t>
        </is>
      </c>
      <c r="R1054" s="29" t="n"/>
      <c r="S1054" s="29" t="inlineStr">
        <is>
          <t>грн592,00</t>
        </is>
      </c>
      <c r="T1054" s="29" t="inlineStr">
        <is>
          <t>UAH</t>
        </is>
      </c>
      <c r="U1054" s="39" t="inlineStr">
        <is>
          <t>WATCH</t>
        </is>
      </c>
      <c r="V1054" s="40">
        <f>IFERROR(L1054/J1054,0)</f>
        <v/>
      </c>
      <c r="W1054" s="29" t="inlineStr">
        <is>
          <t>Monitor performance and collect more data.</t>
        </is>
      </c>
      <c r="X1054" s="29" t="inlineStr">
        <is>
          <t>Cost is below the 120 watch threshold.</t>
        </is>
      </c>
    </row>
    <row r="1055">
      <c r="A1055" s="29" t="inlineStr">
        <is>
          <t>low_price</t>
        </is>
      </c>
      <c r="B1055" s="29" t="inlineStr">
        <is>
          <t>Low priority</t>
        </is>
      </c>
      <c r="C1055" s="29" t="inlineStr">
        <is>
          <t>low_price.csv</t>
        </is>
      </c>
      <c r="D1055" s="29" t="inlineStr">
        <is>
          <t>0800-013102-10000</t>
        </is>
      </c>
      <c r="E1055" s="29" t="inlineStr">
        <is>
          <t>Прокладка кришки варіатора CFMoto CForce 800, UForce 800, ZForce 800</t>
        </is>
      </c>
      <c r="F1055" s="35" t="n">
        <v>1</v>
      </c>
      <c r="G1055" s="35" t="n">
        <v>32</v>
      </c>
      <c r="H1055" s="36" t="n">
        <v>3.13</v>
      </c>
      <c r="I1055" s="37" t="n">
        <v>9.75</v>
      </c>
      <c r="J1055" s="37" t="n">
        <v>9.75</v>
      </c>
      <c r="K1055" s="38" t="n">
        <v>0</v>
      </c>
      <c r="L1055" s="37" t="n">
        <v>0</v>
      </c>
      <c r="M1055" s="37" t="n">
        <v>0</v>
      </c>
      <c r="N1055" s="38" t="n">
        <v>0</v>
      </c>
      <c r="O1055" s="37" t="n">
        <v>0</v>
      </c>
      <c r="P1055" s="29" t="inlineStr">
        <is>
          <t>http://t0.gstatic.com/shopping?q=tbn:ANd9GcSRzhH3vETgY23-q6bKjuBtWAUGhoABVhY1T1_gbWfAoRdkMpHaiLcBAFymFV5UwfDKOjOWQ0k</t>
        </is>
      </c>
      <c r="Q1055" s="29" t="inlineStr">
        <is>
          <t>Відповідає вимогам</t>
        </is>
      </c>
      <c r="R1055" s="29" t="n"/>
      <c r="S1055" s="29" t="inlineStr">
        <is>
          <t>грн910,00</t>
        </is>
      </c>
      <c r="T1055" s="29" t="inlineStr">
        <is>
          <t>UAH</t>
        </is>
      </c>
      <c r="U1055" s="39" t="inlineStr">
        <is>
          <t>WATCH</t>
        </is>
      </c>
      <c r="V1055" s="40">
        <f>IFERROR(L1055/J1055,0)</f>
        <v/>
      </c>
      <c r="W1055" s="29" t="inlineStr">
        <is>
          <t>Monitor performance and collect more data.</t>
        </is>
      </c>
      <c r="X1055" s="29" t="inlineStr">
        <is>
          <t>Cost is below the 120 watch threshold.</t>
        </is>
      </c>
    </row>
    <row r="1056">
      <c r="A1056" s="29" t="inlineStr">
        <is>
          <t>low_price</t>
        </is>
      </c>
      <c r="B1056" s="29" t="inlineStr">
        <is>
          <t>Low priority</t>
        </is>
      </c>
      <c r="C1056" s="29" t="inlineStr">
        <is>
          <t>low_price.csv</t>
        </is>
      </c>
      <c r="D1056" s="29" t="inlineStr">
        <is>
          <t>420611407</t>
        </is>
      </c>
      <c r="E1056" s="29" t="inlineStr">
        <is>
          <t>Кришка варіатора внутрішня BRP Can-Am Outlander Renegade G1, Commander 800</t>
        </is>
      </c>
      <c r="F1056" s="35" t="n">
        <v>2</v>
      </c>
      <c r="G1056" s="35" t="n">
        <v>157</v>
      </c>
      <c r="H1056" s="36" t="n">
        <v>1.27</v>
      </c>
      <c r="I1056" s="37" t="n">
        <v>3.52</v>
      </c>
      <c r="J1056" s="37" t="n">
        <v>7.04</v>
      </c>
      <c r="K1056" s="38" t="n">
        <v>0.33</v>
      </c>
      <c r="L1056" s="37" t="n">
        <v>258</v>
      </c>
      <c r="M1056" s="37" t="n">
        <v>21.12</v>
      </c>
      <c r="N1056" s="38" t="n">
        <v>2.33</v>
      </c>
      <c r="O1056" s="37" t="n">
        <v>14728</v>
      </c>
      <c r="P1056" s="29" t="inlineStr">
        <is>
          <t>http://t3.gstatic.com/shopping?q=tbn:ANd9GcQswuRbZTmLd-4gEKyOGZVy2VzVGtFJCABQ7LXCin7ejxIm6o8zthPk2Oa3WzDVu6XGoPt9AtE</t>
        </is>
      </c>
      <c r="Q1056" s="29" t="inlineStr">
        <is>
          <t>Відповідає вимогам</t>
        </is>
      </c>
      <c r="R1056" s="29" t="n"/>
      <c r="S1056" s="29" t="inlineStr">
        <is>
          <t>грн7 235,00</t>
        </is>
      </c>
      <c r="T1056" s="29" t="inlineStr">
        <is>
          <t>UAH</t>
        </is>
      </c>
      <c r="U1056" s="39" t="inlineStr">
        <is>
          <t>WATCH</t>
        </is>
      </c>
      <c r="V1056" s="40">
        <f>IFERROR(L1056/J1056,0)</f>
        <v/>
      </c>
      <c r="W1056" s="29" t="inlineStr">
        <is>
          <t>Monitor performance and collect more data.</t>
        </is>
      </c>
      <c r="X1056" s="29" t="inlineStr">
        <is>
          <t>Cost is below the 120 watch threshold.</t>
        </is>
      </c>
    </row>
    <row r="1057">
      <c r="A1057" s="29" t="inlineStr">
        <is>
          <t>low_price</t>
        </is>
      </c>
      <c r="B1057" s="29" t="inlineStr">
        <is>
          <t>Low priority</t>
        </is>
      </c>
      <c r="C1057" s="29" t="inlineStr">
        <is>
          <t>low_price.csv</t>
        </is>
      </c>
      <c r="D1057" s="29" t="inlineStr">
        <is>
          <t>705009508</t>
        </is>
      </c>
      <c r="E1057" s="29" t="inlineStr">
        <is>
          <t>Панель передня BRP Can-Am Maverick X3</t>
        </is>
      </c>
      <c r="F1057" s="35" t="n">
        <v>4</v>
      </c>
      <c r="G1057" s="35" t="n">
        <v>373</v>
      </c>
      <c r="H1057" s="36" t="n">
        <v>1.07</v>
      </c>
      <c r="I1057" s="37" t="n">
        <v>3.2</v>
      </c>
      <c r="J1057" s="37" t="n">
        <v>12.79</v>
      </c>
      <c r="K1057" s="38" t="n">
        <v>0</v>
      </c>
      <c r="L1057" s="37" t="n">
        <v>0</v>
      </c>
      <c r="M1057" s="37" t="n">
        <v>0</v>
      </c>
      <c r="N1057" s="38" t="n">
        <v>0</v>
      </c>
      <c r="O1057" s="37" t="n">
        <v>0</v>
      </c>
      <c r="P1057" s="29" t="inlineStr">
        <is>
          <t>http://t2.gstatic.com/shopping?q=tbn:ANd9GcT7w3ZeDUhwOLzNZpQDu_VHdPNY-7WGSvkHsZXdVBZhAX2dg8mwCuLwdjoLQyrFVwC_GEsYbM4</t>
        </is>
      </c>
      <c r="Q1057" s="29" t="inlineStr">
        <is>
          <t>Відповідає вимогам</t>
        </is>
      </c>
      <c r="R1057" s="29" t="n"/>
      <c r="S1057" s="29" t="inlineStr">
        <is>
          <t>грн4 459,00</t>
        </is>
      </c>
      <c r="T1057" s="29" t="inlineStr">
        <is>
          <t>UAH</t>
        </is>
      </c>
      <c r="U1057" s="39" t="inlineStr">
        <is>
          <t>WATCH</t>
        </is>
      </c>
      <c r="V1057" s="40">
        <f>IFERROR(L1057/J1057,0)</f>
        <v/>
      </c>
      <c r="W1057" s="29" t="inlineStr">
        <is>
          <t>Monitor performance and collect more data.</t>
        </is>
      </c>
      <c r="X1057" s="29" t="inlineStr">
        <is>
          <t>Cost is below the 120 watch threshold.</t>
        </is>
      </c>
    </row>
    <row r="1058">
      <c r="A1058" s="29" t="inlineStr">
        <is>
          <t>low_price</t>
        </is>
      </c>
      <c r="B1058" s="29" t="inlineStr">
        <is>
          <t>Low priority</t>
        </is>
      </c>
      <c r="C1058" s="29" t="inlineStr">
        <is>
          <t>low_price.csv</t>
        </is>
      </c>
      <c r="D1058" s="29" t="inlineStr">
        <is>
          <t>1019810-067</t>
        </is>
      </c>
      <c r="E1058" s="29" t="inlineStr">
        <is>
          <t>Ричаг передній нижній правий Polaris Sportsman 550 850 1000, Scrambler 850 1000</t>
        </is>
      </c>
      <c r="F1058" s="35" t="n">
        <v>0</v>
      </c>
      <c r="G1058" s="35" t="n">
        <v>71</v>
      </c>
      <c r="H1058" s="36" t="n">
        <v>0</v>
      </c>
      <c r="I1058" s="37" t="n">
        <v>0</v>
      </c>
      <c r="J1058" s="37" t="n">
        <v>0</v>
      </c>
      <c r="K1058" s="38" t="n">
        <v>0</v>
      </c>
      <c r="L1058" s="37" t="n">
        <v>0</v>
      </c>
      <c r="M1058" s="37" t="n">
        <v>0</v>
      </c>
      <c r="N1058" s="38" t="n">
        <v>0</v>
      </c>
      <c r="O1058" s="37" t="n">
        <v>0</v>
      </c>
      <c r="P1058" s="29" t="inlineStr">
        <is>
          <t>http://t0.gstatic.com/shopping?q=tbn:ANd9GcSmg1vtWubDbFGtnLXHbaHSXKxWKuD9CsW9xQ08wqfmFvo1wmOXmyG3BeKdw-uA6IafoaN02dYq</t>
        </is>
      </c>
      <c r="Q1058" s="29" t="inlineStr">
        <is>
          <t>Відповідає вимогам</t>
        </is>
      </c>
      <c r="R1058" s="29" t="n"/>
      <c r="S1058" s="29" t="inlineStr">
        <is>
          <t>грн9 419,00</t>
        </is>
      </c>
      <c r="T1058" s="29" t="inlineStr">
        <is>
          <t>UAH</t>
        </is>
      </c>
      <c r="U1058" s="39" t="inlineStr">
        <is>
          <t>WATCH</t>
        </is>
      </c>
      <c r="V1058" s="40">
        <f>IFERROR(L1058/J1058,0)</f>
        <v/>
      </c>
      <c r="W1058" s="29" t="inlineStr">
        <is>
          <t>Monitor performance and collect more data.</t>
        </is>
      </c>
      <c r="X1058" s="29" t="inlineStr">
        <is>
          <t>Cost is below the 120 watch threshold.</t>
        </is>
      </c>
    </row>
    <row r="1059">
      <c r="A1059" s="29" t="inlineStr">
        <is>
          <t>low_price</t>
        </is>
      </c>
      <c r="B1059" s="29" t="inlineStr">
        <is>
          <t>Low priority</t>
        </is>
      </c>
      <c r="C1059" s="29" t="inlineStr">
        <is>
          <t>low_price.csv</t>
        </is>
      </c>
      <c r="D1059" s="29" t="inlineStr">
        <is>
          <t>705014263</t>
        </is>
      </c>
      <c r="E1059" s="29" t="inlineStr">
        <is>
          <t>Підніжка права BRP Can-Am Outlander G3 G3L Max</t>
        </is>
      </c>
      <c r="F1059" s="35" t="n">
        <v>1</v>
      </c>
      <c r="G1059" s="35" t="n">
        <v>14</v>
      </c>
      <c r="H1059" s="36" t="n">
        <v>7.14</v>
      </c>
      <c r="I1059" s="37" t="n">
        <v>4.07</v>
      </c>
      <c r="J1059" s="37" t="n">
        <v>4.07</v>
      </c>
      <c r="K1059" s="38" t="n">
        <v>0</v>
      </c>
      <c r="L1059" s="37" t="n">
        <v>0</v>
      </c>
      <c r="M1059" s="37" t="n">
        <v>0</v>
      </c>
      <c r="N1059" s="38" t="n">
        <v>0</v>
      </c>
      <c r="O1059" s="37" t="n">
        <v>0</v>
      </c>
      <c r="P1059" s="29" t="inlineStr">
        <is>
          <t>http://t1.gstatic.com/shopping?q=tbn:ANd9GcQvm7k6sqTPVm842fKm5Dipk1Dpbiw3Q7s8wgVANA8-vTpe1C8ZgwhiLeVp2ixJ4Av5O5lZ9fM</t>
        </is>
      </c>
      <c r="Q1059" s="29" t="inlineStr">
        <is>
          <t>Відповідає вимогам</t>
        </is>
      </c>
      <c r="R1059" s="29" t="n"/>
      <c r="S1059" s="29" t="inlineStr">
        <is>
          <t>грн7 553,00</t>
        </is>
      </c>
      <c r="T1059" s="29" t="inlineStr">
        <is>
          <t>UAH</t>
        </is>
      </c>
      <c r="U1059" s="39" t="inlineStr">
        <is>
          <t>WATCH</t>
        </is>
      </c>
      <c r="V1059" s="40">
        <f>IFERROR(L1059/J1059,0)</f>
        <v/>
      </c>
      <c r="W1059" s="29" t="inlineStr">
        <is>
          <t>Monitor performance and collect more data.</t>
        </is>
      </c>
      <c r="X1059" s="29" t="inlineStr">
        <is>
          <t>Cost is below the 120 watch threshold.</t>
        </is>
      </c>
    </row>
    <row r="1060">
      <c r="A1060" s="29" t="inlineStr">
        <is>
          <t>low_price</t>
        </is>
      </c>
      <c r="B1060" s="29" t="inlineStr">
        <is>
          <t>Low priority</t>
        </is>
      </c>
      <c r="C1060" s="29" t="inlineStr">
        <is>
          <t>low_price.csv</t>
        </is>
      </c>
      <c r="D1060" s="29" t="inlineStr">
        <is>
          <t>707001169</t>
        </is>
      </c>
      <c r="E1060" s="29" t="inlineStr">
        <is>
          <t xml:space="preserve">Подушка двигуна BRP Can-Am Outlander Renegade G1 G2 G2L G2S, Maverick 1000, Commander 800 1000, Maverick Trail 800 1000, Maverick Sport 1000, Traxter </t>
        </is>
      </c>
      <c r="F1060" s="35" t="n">
        <v>6</v>
      </c>
      <c r="G1060" s="35" t="n">
        <v>225</v>
      </c>
      <c r="H1060" s="36" t="n">
        <v>2.67</v>
      </c>
      <c r="I1060" s="37" t="n">
        <v>5.64</v>
      </c>
      <c r="J1060" s="37" t="n">
        <v>33.84</v>
      </c>
      <c r="K1060" s="38" t="n">
        <v>0</v>
      </c>
      <c r="L1060" s="37" t="n">
        <v>0</v>
      </c>
      <c r="M1060" s="37" t="n">
        <v>0</v>
      </c>
      <c r="N1060" s="38" t="n">
        <v>0</v>
      </c>
      <c r="O1060" s="37" t="n">
        <v>0</v>
      </c>
      <c r="P1060" s="29" t="inlineStr">
        <is>
          <t>http://t1.gstatic.com/shopping?q=tbn:ANd9GcQgP66JQ9X_oDF-g8KN2_o_de5EGhbOGKyirXAlVsP7vqqCBFx91ThqB6RfAHPYG9vEQFmVdjxN</t>
        </is>
      </c>
      <c r="Q1060" s="29" t="inlineStr">
        <is>
          <t>Відповідає вимогам</t>
        </is>
      </c>
      <c r="R1060" s="29" t="n"/>
      <c r="S1060" s="29" t="inlineStr">
        <is>
          <t>грн2 594,00</t>
        </is>
      </c>
      <c r="T1060" s="29" t="inlineStr">
        <is>
          <t>UAH</t>
        </is>
      </c>
      <c r="U1060" s="39" t="inlineStr">
        <is>
          <t>WATCH</t>
        </is>
      </c>
      <c r="V1060" s="40">
        <f>IFERROR(L1060/J1060,0)</f>
        <v/>
      </c>
      <c r="W1060" s="29" t="inlineStr">
        <is>
          <t>Monitor performance and collect more data.</t>
        </is>
      </c>
      <c r="X1060" s="29" t="inlineStr">
        <is>
          <t>Cost is below the 120 watch threshold.</t>
        </is>
      </c>
    </row>
    <row r="1061">
      <c r="A1061" s="29" t="inlineStr">
        <is>
          <t>low_price</t>
        </is>
      </c>
      <c r="B1061" s="29" t="inlineStr">
        <is>
          <t>Low priority</t>
        </is>
      </c>
      <c r="C1061" s="29" t="inlineStr">
        <is>
          <t>low_price.csv</t>
        </is>
      </c>
      <c r="D1061" s="29" t="inlineStr">
        <is>
          <t>92038-1051</t>
        </is>
      </c>
      <c r="E1061" s="29" t="inlineStr">
        <is>
          <t>Шпонка колінвала Kawasaki Prairie 300​ 400 650 700, Brute Force 650</t>
        </is>
      </c>
      <c r="F1061" s="35" t="n">
        <v>0</v>
      </c>
      <c r="G1061" s="35" t="n">
        <v>4</v>
      </c>
      <c r="H1061" s="36" t="n">
        <v>0</v>
      </c>
      <c r="I1061" s="37" t="n">
        <v>0</v>
      </c>
      <c r="J1061" s="37" t="n">
        <v>0</v>
      </c>
      <c r="K1061" s="38" t="n">
        <v>0</v>
      </c>
      <c r="L1061" s="37" t="n">
        <v>0</v>
      </c>
      <c r="M1061" s="37" t="n">
        <v>0</v>
      </c>
      <c r="N1061" s="38" t="n">
        <v>0</v>
      </c>
      <c r="O1061" s="37" t="n">
        <v>0</v>
      </c>
      <c r="P1061" s="29" t="inlineStr">
        <is>
          <t>http://t0.gstatic.com/shopping?q=tbn:ANd9GcQM6p7odsMknH1Kopqyl-WrYvBV5Faa-Snm93hLU_5U1EOoiHWKepHPMni13oL8Ca31Xx4zx3c</t>
        </is>
      </c>
      <c r="Q1061" s="29" t="inlineStr">
        <is>
          <t>Відповідає вимогам</t>
        </is>
      </c>
      <c r="R1061" s="29" t="n"/>
      <c r="S1061" s="29" t="inlineStr">
        <is>
          <t>грн273,00</t>
        </is>
      </c>
      <c r="T1061" s="29" t="inlineStr">
        <is>
          <t>UAH</t>
        </is>
      </c>
      <c r="U1061" s="39" t="inlineStr">
        <is>
          <t>WATCH</t>
        </is>
      </c>
      <c r="V1061" s="40">
        <f>IFERROR(L1061/J1061,0)</f>
        <v/>
      </c>
      <c r="W1061" s="29" t="inlineStr">
        <is>
          <t>Monitor performance and collect more data.</t>
        </is>
      </c>
      <c r="X1061" s="29" t="inlineStr">
        <is>
          <t>Cost is below the 120 watch threshold.</t>
        </is>
      </c>
    </row>
    <row r="1062">
      <c r="A1062" s="29" t="inlineStr">
        <is>
          <t>low_price</t>
        </is>
      </c>
      <c r="B1062" s="29" t="inlineStr">
        <is>
          <t>Low priority</t>
        </is>
      </c>
      <c r="C1062" s="29" t="inlineStr">
        <is>
          <t>low_price.csv</t>
        </is>
      </c>
      <c r="D1062" s="29" t="inlineStr">
        <is>
          <t>278002895</t>
        </is>
      </c>
      <c r="E1062" s="29" t="inlineStr">
        <is>
          <t>Датчик температури охолоджуючої рідини BRP Can-Am, Sea-Doo, Ski-Doo</t>
        </is>
      </c>
      <c r="F1062" s="35" t="n">
        <v>0</v>
      </c>
      <c r="G1062" s="35" t="n">
        <v>4</v>
      </c>
      <c r="H1062" s="36" t="n">
        <v>0</v>
      </c>
      <c r="I1062" s="37" t="n">
        <v>0</v>
      </c>
      <c r="J1062" s="37" t="n">
        <v>0</v>
      </c>
      <c r="K1062" s="38" t="n">
        <v>0</v>
      </c>
      <c r="L1062" s="37" t="n">
        <v>0</v>
      </c>
      <c r="M1062" s="37" t="n">
        <v>0</v>
      </c>
      <c r="N1062" s="38" t="n">
        <v>0</v>
      </c>
      <c r="O1062" s="37" t="n">
        <v>0</v>
      </c>
      <c r="P1062" s="29" t="inlineStr">
        <is>
          <t>http://t2.gstatic.com/shopping?q=tbn:ANd9GcQ2vFM00KbZj4VFPqLgrmypGgEM7hsLwySjZzE3UxU8MU1jFwE90gkER_GOJDowHjyIS_rEPbPu</t>
        </is>
      </c>
      <c r="Q1062" s="29" t="inlineStr">
        <is>
          <t>Відповідає вимогам</t>
        </is>
      </c>
      <c r="R1062" s="29" t="n"/>
      <c r="S1062" s="29" t="inlineStr">
        <is>
          <t>грн2 503,00</t>
        </is>
      </c>
      <c r="T1062" s="29" t="inlineStr">
        <is>
          <t>UAH</t>
        </is>
      </c>
      <c r="U1062" s="39" t="inlineStr">
        <is>
          <t>WATCH</t>
        </is>
      </c>
      <c r="V1062" s="40">
        <f>IFERROR(L1062/J1062,0)</f>
        <v/>
      </c>
      <c r="W1062" s="29" t="inlineStr">
        <is>
          <t>Monitor performance and collect more data.</t>
        </is>
      </c>
      <c r="X1062" s="29" t="inlineStr">
        <is>
          <t>Cost is below the 120 watch threshold.</t>
        </is>
      </c>
    </row>
    <row r="1063">
      <c r="A1063" s="29" t="inlineStr">
        <is>
          <t>low_price</t>
        </is>
      </c>
      <c r="B1063" s="29" t="inlineStr">
        <is>
          <t>Low priority</t>
        </is>
      </c>
      <c r="C1063" s="29" t="inlineStr">
        <is>
          <t>low_price.csv</t>
        </is>
      </c>
      <c r="D1063" s="29" t="inlineStr">
        <is>
          <t>296000455</t>
        </is>
      </c>
      <c r="E1063" s="29" t="inlineStr">
        <is>
          <t>Свічка запалювання BRP Sea-Doo RXP RXT GTX 325</t>
        </is>
      </c>
      <c r="F1063" s="35" t="n">
        <v>0</v>
      </c>
      <c r="G1063" s="35" t="n">
        <v>61</v>
      </c>
      <c r="H1063" s="36" t="n">
        <v>0</v>
      </c>
      <c r="I1063" s="37" t="n">
        <v>0</v>
      </c>
      <c r="J1063" s="37" t="n">
        <v>0</v>
      </c>
      <c r="K1063" s="38" t="n">
        <v>0</v>
      </c>
      <c r="L1063" s="37" t="n">
        <v>0</v>
      </c>
      <c r="M1063" s="37" t="n">
        <v>0</v>
      </c>
      <c r="N1063" s="38" t="n">
        <v>0</v>
      </c>
      <c r="O1063" s="37" t="n">
        <v>0</v>
      </c>
      <c r="P1063" s="29" t="inlineStr">
        <is>
          <t>http://t3.gstatic.com/shopping?q=tbn:ANd9GcQAZme0ifUo_g9GdeQB6At3kHfqncvG7i7lYtPzKkPhNrmxgCKN_17U_kViiXdoHnckQTyjlSE</t>
        </is>
      </c>
      <c r="Q1063" s="29" t="inlineStr">
        <is>
          <t>Відповідає вимогам</t>
        </is>
      </c>
      <c r="R1063" s="29" t="n"/>
      <c r="S1063" s="29" t="inlineStr">
        <is>
          <t>грн1 365,00</t>
        </is>
      </c>
      <c r="T1063" s="29" t="inlineStr">
        <is>
          <t>UAH</t>
        </is>
      </c>
      <c r="U1063" s="39" t="inlineStr">
        <is>
          <t>WATCH</t>
        </is>
      </c>
      <c r="V1063" s="40">
        <f>IFERROR(L1063/J1063,0)</f>
        <v/>
      </c>
      <c r="W1063" s="29" t="inlineStr">
        <is>
          <t>Monitor performance and collect more data.</t>
        </is>
      </c>
      <c r="X1063" s="29" t="inlineStr">
        <is>
          <t>Cost is below the 120 watch threshold.</t>
        </is>
      </c>
    </row>
    <row r="1064">
      <c r="A1064" s="29" t="inlineStr">
        <is>
          <t>low_price</t>
        </is>
      </c>
      <c r="B1064" s="29" t="inlineStr">
        <is>
          <t>Low priority</t>
        </is>
      </c>
      <c r="C1064" s="29" t="inlineStr">
        <is>
          <t>low_price.csv</t>
        </is>
      </c>
      <c r="D1064" s="29" t="inlineStr">
        <is>
          <t>we271201</t>
        </is>
      </c>
      <c r="E1064" s="29" t="inlineStr">
        <is>
          <t>Кулак передній внутрішній правий BRP Can-Am Outlander Renegade G2 G2L G2S, Maverick 1000, Commander 800 1000</t>
        </is>
      </c>
      <c r="F1064" s="35" t="n">
        <v>0</v>
      </c>
      <c r="G1064" s="35" t="n">
        <v>113</v>
      </c>
      <c r="H1064" s="36" t="n">
        <v>0</v>
      </c>
      <c r="I1064" s="37" t="n">
        <v>0</v>
      </c>
      <c r="J1064" s="37" t="n">
        <v>0</v>
      </c>
      <c r="K1064" s="38" t="n">
        <v>0</v>
      </c>
      <c r="L1064" s="37" t="n">
        <v>0</v>
      </c>
      <c r="M1064" s="37" t="n">
        <v>0</v>
      </c>
      <c r="N1064" s="38" t="n">
        <v>0</v>
      </c>
      <c r="O1064" s="37" t="n">
        <v>0</v>
      </c>
      <c r="P1064" s="29" t="inlineStr">
        <is>
          <t>http://t1.gstatic.com/shopping?q=tbn:ANd9GcRa59UtzSCkjJdcm1hJOyPa4dbuudFs1aKQNVmkKXc6GUrGv2GF3HSAYfDq6yvsQCDZ6p04SFS_</t>
        </is>
      </c>
      <c r="Q1064" s="29" t="inlineStr">
        <is>
          <t>Відповідає вимогам</t>
        </is>
      </c>
      <c r="R1064" s="29" t="n"/>
      <c r="S1064" s="29" t="inlineStr">
        <is>
          <t>грн5 915,00</t>
        </is>
      </c>
      <c r="T1064" s="29" t="inlineStr">
        <is>
          <t>UAH</t>
        </is>
      </c>
      <c r="U1064" s="39" t="inlineStr">
        <is>
          <t>WATCH</t>
        </is>
      </c>
      <c r="V1064" s="40">
        <f>IFERROR(L1064/J1064,0)</f>
        <v/>
      </c>
      <c r="W1064" s="29" t="inlineStr">
        <is>
          <t>Monitor performance and collect more data.</t>
        </is>
      </c>
      <c r="X1064" s="29" t="inlineStr">
        <is>
          <t>Cost is below the 120 watch threshold.</t>
        </is>
      </c>
    </row>
    <row r="1065">
      <c r="A1065" s="29" t="inlineStr">
        <is>
          <t>low_price</t>
        </is>
      </c>
      <c r="B1065" s="29" t="inlineStr">
        <is>
          <t>Low priority</t>
        </is>
      </c>
      <c r="C1065" s="29" t="inlineStr">
        <is>
          <t>low_price.csv</t>
        </is>
      </c>
      <c r="D1065" s="29" t="inlineStr">
        <is>
          <t>91251-hm7-003</t>
        </is>
      </c>
      <c r="E1065" s="29" t="inlineStr">
        <is>
          <t>Сальник хвостовика заднього редуктора Honda 400 450 Foreman 1995-2001 (34X70X11)</t>
        </is>
      </c>
      <c r="F1065" s="35" t="n">
        <v>0</v>
      </c>
      <c r="G1065" s="35" t="n">
        <v>110</v>
      </c>
      <c r="H1065" s="36" t="n">
        <v>0</v>
      </c>
      <c r="I1065" s="37" t="n">
        <v>0</v>
      </c>
      <c r="J1065" s="37" t="n">
        <v>0</v>
      </c>
      <c r="K1065" s="38" t="n">
        <v>0</v>
      </c>
      <c r="L1065" s="37" t="n">
        <v>0</v>
      </c>
      <c r="M1065" s="37" t="n">
        <v>0</v>
      </c>
      <c r="N1065" s="38" t="n">
        <v>0</v>
      </c>
      <c r="O1065" s="37" t="n">
        <v>0</v>
      </c>
      <c r="P1065" s="29" t="inlineStr">
        <is>
          <t>http://t0.gstatic.com/shopping?q=tbn:ANd9GcSPkrCXEgk2VvGWdDjANWjNJfvrSTDkqw_6ZwMWjAM44dywaB6yV3BJfxEtcPrlOf80kXoRJs0</t>
        </is>
      </c>
      <c r="Q1065" s="29" t="inlineStr">
        <is>
          <t>Відповідає вимогам</t>
        </is>
      </c>
      <c r="R1065" s="29" t="n"/>
      <c r="S1065" s="29" t="inlineStr">
        <is>
          <t>грн1 183,00</t>
        </is>
      </c>
      <c r="T1065" s="29" t="inlineStr">
        <is>
          <t>UAH</t>
        </is>
      </c>
      <c r="U1065" s="39" t="inlineStr">
        <is>
          <t>WATCH</t>
        </is>
      </c>
      <c r="V1065" s="40">
        <f>IFERROR(L1065/J1065,0)</f>
        <v/>
      </c>
      <c r="W1065" s="29" t="inlineStr">
        <is>
          <t>Monitor performance and collect more data.</t>
        </is>
      </c>
      <c r="X1065" s="29" t="inlineStr">
        <is>
          <t>Cost is below the 120 watch threshold.</t>
        </is>
      </c>
    </row>
    <row r="1066">
      <c r="A1066" s="29" t="inlineStr">
        <is>
          <t>low_price</t>
        </is>
      </c>
      <c r="B1066" s="29" t="inlineStr">
        <is>
          <t>Low priority</t>
        </is>
      </c>
      <c r="C1066" s="29" t="inlineStr">
        <is>
          <t>low_price.csv</t>
        </is>
      </c>
      <c r="D1066" s="29" t="inlineStr">
        <is>
          <t>6p0113</t>
        </is>
      </c>
      <c r="E1066" s="29" t="inlineStr">
        <is>
          <t>Шина ITP Blackwater Evolution 28×9-14</t>
        </is>
      </c>
      <c r="F1066" s="35" t="n">
        <v>6</v>
      </c>
      <c r="G1066" s="35" t="n">
        <v>353</v>
      </c>
      <c r="H1066" s="36" t="n">
        <v>1.7</v>
      </c>
      <c r="I1066" s="37" t="n">
        <v>13.87</v>
      </c>
      <c r="J1066" s="37" t="n">
        <v>83.23999999999999</v>
      </c>
      <c r="K1066" s="38" t="n">
        <v>0</v>
      </c>
      <c r="L1066" s="37" t="n">
        <v>0</v>
      </c>
      <c r="M1066" s="37" t="n">
        <v>0</v>
      </c>
      <c r="N1066" s="38" t="n">
        <v>0</v>
      </c>
      <c r="O1066" s="37" t="n">
        <v>0</v>
      </c>
      <c r="P1066" s="29" t="inlineStr">
        <is>
          <t>http://t1.gstatic.com/shopping?q=tbn:ANd9GcRDqpwMNoNSfNYHONGpF3_Ls7xM_AciT23md5MlUp7Mj25ueHHxj7gly07aVNY</t>
        </is>
      </c>
      <c r="Q1066" s="29" t="inlineStr">
        <is>
          <t>Відповідає вимогам</t>
        </is>
      </c>
      <c r="R1066" s="29" t="n"/>
      <c r="S1066" s="29" t="inlineStr">
        <is>
          <t>грн8 418,00</t>
        </is>
      </c>
      <c r="T1066" s="29" t="inlineStr">
        <is>
          <t>UAH</t>
        </is>
      </c>
      <c r="U1066" s="39" t="inlineStr">
        <is>
          <t>WATCH</t>
        </is>
      </c>
      <c r="V1066" s="40">
        <f>IFERROR(L1066/J1066,0)</f>
        <v/>
      </c>
      <c r="W1066" s="29" t="inlineStr">
        <is>
          <t>Monitor performance and collect more data.</t>
        </is>
      </c>
      <c r="X1066" s="29" t="inlineStr">
        <is>
          <t>Cost is below the 120 watch threshold.</t>
        </is>
      </c>
    </row>
    <row r="1067">
      <c r="A1067" s="29" t="inlineStr">
        <is>
          <t>low_price</t>
        </is>
      </c>
      <c r="B1067" s="29" t="inlineStr">
        <is>
          <t>Low priority</t>
        </is>
      </c>
      <c r="C1067" s="29" t="inlineStr">
        <is>
          <t>low_price.csv</t>
        </is>
      </c>
      <c r="D1067" s="29" t="inlineStr">
        <is>
          <t>0jya-112000-20000</t>
        </is>
      </c>
      <c r="E1067" s="29" t="inlineStr">
        <is>
          <t>Повітряний фільтр CFMoto CForce 1000, ZForce 1000</t>
        </is>
      </c>
      <c r="F1067" s="35" t="n">
        <v>10</v>
      </c>
      <c r="G1067" s="35" t="n">
        <v>683</v>
      </c>
      <c r="H1067" s="36" t="n">
        <v>1.46</v>
      </c>
      <c r="I1067" s="37" t="n">
        <v>10.99</v>
      </c>
      <c r="J1067" s="37" t="n">
        <v>109.86</v>
      </c>
      <c r="K1067" s="38" t="n">
        <v>1.19</v>
      </c>
      <c r="L1067" s="37" t="n">
        <v>6791.4</v>
      </c>
      <c r="M1067" s="37" t="n">
        <v>92.02</v>
      </c>
      <c r="N1067" s="38" t="n">
        <v>12.73</v>
      </c>
      <c r="O1067" s="37" t="n">
        <v>31256.41</v>
      </c>
      <c r="P1067" s="29" t="inlineStr">
        <is>
          <t>http://t2.gstatic.com/shopping?q=tbn:ANd9GcSVsxKnX0d2LCLh5PXboaXXXg6O-Vg8AL1i6iSEjW7A94a1lVaZLnfdpDnMiMaSD2q-2-IGHA8</t>
        </is>
      </c>
      <c r="Q1067" s="29" t="inlineStr">
        <is>
          <t>Відповідає вимогам</t>
        </is>
      </c>
      <c r="R1067" s="29" t="n"/>
      <c r="S1067" s="29" t="inlineStr">
        <is>
          <t>грн1 320,00</t>
        </is>
      </c>
      <c r="T1067" s="29" t="inlineStr">
        <is>
          <t>UAH</t>
        </is>
      </c>
      <c r="U1067" s="39" t="inlineStr">
        <is>
          <t>WATCH</t>
        </is>
      </c>
      <c r="V1067" s="40">
        <f>IFERROR(L1067/J1067,0)</f>
        <v/>
      </c>
      <c r="W1067" s="29" t="inlineStr">
        <is>
          <t>Monitor performance and collect more data.</t>
        </is>
      </c>
      <c r="X1067" s="29" t="inlineStr">
        <is>
          <t>Cost is below the 120 watch threshold.</t>
        </is>
      </c>
    </row>
    <row r="1068">
      <c r="A1068" s="29" t="inlineStr">
        <is>
          <t>low_price</t>
        </is>
      </c>
      <c r="B1068" s="29" t="inlineStr">
        <is>
          <t>Low priority</t>
        </is>
      </c>
      <c r="C1068" s="29" t="inlineStr">
        <is>
          <t>low_price.csv</t>
        </is>
      </c>
      <c r="D1068" s="29" t="inlineStr">
        <is>
          <t>296000307</t>
        </is>
      </c>
      <c r="E1068" s="29" t="inlineStr">
        <is>
          <t>Котушка запалювання BRP Sea-Doo GTX RXT RXP GTI Wake</t>
        </is>
      </c>
      <c r="F1068" s="35" t="n">
        <v>8</v>
      </c>
      <c r="G1068" s="35" t="n">
        <v>212</v>
      </c>
      <c r="H1068" s="36" t="n">
        <v>3.77</v>
      </c>
      <c r="I1068" s="37" t="n">
        <v>7.85</v>
      </c>
      <c r="J1068" s="37" t="n">
        <v>62.78</v>
      </c>
      <c r="K1068" s="38" t="n">
        <v>0.33</v>
      </c>
      <c r="L1068" s="37" t="n">
        <v>622</v>
      </c>
      <c r="M1068" s="37" t="n">
        <v>188.34</v>
      </c>
      <c r="N1068" s="38" t="n">
        <v>0.4</v>
      </c>
      <c r="O1068" s="37" t="n">
        <v>949.91</v>
      </c>
      <c r="P1068" s="29" t="inlineStr">
        <is>
          <t>http://t1.gstatic.com/shopping?q=tbn:ANd9GcSP6ePQYxRiKYFCMj0-70A90RbxuNQt9znOHq9-0dVVm9nOhSQAwlwApc06q0qpSfT9g4471Iju</t>
        </is>
      </c>
      <c r="Q1068" s="29" t="inlineStr">
        <is>
          <t>Відповідає вимогам</t>
        </is>
      </c>
      <c r="R1068" s="29" t="n"/>
      <c r="S1068" s="29" t="inlineStr">
        <is>
          <t>грн5 961,00</t>
        </is>
      </c>
      <c r="T1068" s="29" t="inlineStr">
        <is>
          <t>UAH</t>
        </is>
      </c>
      <c r="U1068" s="39" t="inlineStr">
        <is>
          <t>WATCH</t>
        </is>
      </c>
      <c r="V1068" s="40">
        <f>IFERROR(L1068/J1068,0)</f>
        <v/>
      </c>
      <c r="W1068" s="29" t="inlineStr">
        <is>
          <t>Monitor performance and collect more data.</t>
        </is>
      </c>
      <c r="X1068" s="29" t="inlineStr">
        <is>
          <t>Cost is below the 120 watch threshold.</t>
        </is>
      </c>
    </row>
    <row r="1069">
      <c r="A1069" s="29" t="inlineStr">
        <is>
          <t>low_price</t>
        </is>
      </c>
      <c r="B1069" s="29" t="inlineStr">
        <is>
          <t>Low priority</t>
        </is>
      </c>
      <c r="C1069" s="29" t="inlineStr">
        <is>
          <t>low_price.csv</t>
        </is>
      </c>
      <c r="D1069" s="29" t="inlineStr">
        <is>
          <t>9779240</t>
        </is>
      </c>
      <c r="E1069" s="29" t="inlineStr">
        <is>
          <t>Синтетичне моторне масло BRP XPS 4T 10W50 (1L)</t>
        </is>
      </c>
      <c r="F1069" s="35" t="n">
        <v>9</v>
      </c>
      <c r="G1069" s="35" t="n">
        <v>621</v>
      </c>
      <c r="H1069" s="36" t="n">
        <v>1.45</v>
      </c>
      <c r="I1069" s="37" t="n">
        <v>2.77</v>
      </c>
      <c r="J1069" s="37" t="n">
        <v>24.95</v>
      </c>
      <c r="K1069" s="38" t="n">
        <v>0</v>
      </c>
      <c r="L1069" s="37" t="n">
        <v>0</v>
      </c>
      <c r="M1069" s="37" t="n">
        <v>0</v>
      </c>
      <c r="N1069" s="38" t="n">
        <v>0.54</v>
      </c>
      <c r="O1069" s="37" t="n">
        <v>122.97</v>
      </c>
      <c r="P1069" s="29" t="inlineStr">
        <is>
          <t>http://t0.gstatic.com/shopping?q=tbn:ANd9GcTrXA6nrQN81LTzTzOaMNEQ8sedf11Vf_6M6Cghl5Sol_qaFqw4WEgzCtOehbCI7Kg5YXxLCGAA</t>
        </is>
      </c>
      <c r="Q1069" s="29" t="inlineStr">
        <is>
          <t>Відповідає вимогам</t>
        </is>
      </c>
      <c r="R1069" s="29" t="n"/>
      <c r="S1069" s="29" t="inlineStr">
        <is>
          <t>грн1 320,00</t>
        </is>
      </c>
      <c r="T1069" s="29" t="inlineStr">
        <is>
          <t>UAH</t>
        </is>
      </c>
      <c r="U1069" s="39" t="inlineStr">
        <is>
          <t>WATCH</t>
        </is>
      </c>
      <c r="V1069" s="40">
        <f>IFERROR(L1069/J1069,0)</f>
        <v/>
      </c>
      <c r="W1069" s="29" t="inlineStr">
        <is>
          <t>Monitor performance and collect more data.</t>
        </is>
      </c>
      <c r="X1069" s="29" t="inlineStr">
        <is>
          <t>Cost is below the 120 watch threshold.</t>
        </is>
      </c>
    </row>
    <row r="1070">
      <c r="A1070" s="29" t="inlineStr">
        <is>
          <t>low_price</t>
        </is>
      </c>
      <c r="B1070" s="29" t="inlineStr">
        <is>
          <t>Low priority</t>
        </is>
      </c>
      <c r="C1070" s="29" t="inlineStr">
        <is>
          <t>low_price.csv</t>
        </is>
      </c>
      <c r="D1070" s="29" t="inlineStr">
        <is>
          <t>420245690</t>
        </is>
      </c>
      <c r="E1070" s="29" t="inlineStr">
        <is>
          <t>Шайба болта ведучого варіатора BRP Can-Am Outlander G3 G3L, Maverick X3, Maverick Trail 700 800 1000, Maverick Sport 1000, Commander 700 1000, Traxter</t>
        </is>
      </c>
      <c r="F1070" s="35" t="n">
        <v>0</v>
      </c>
      <c r="G1070" s="35" t="n">
        <v>0</v>
      </c>
      <c r="H1070" s="36" t="n"/>
      <c r="I1070" s="37" t="n">
        <v>0</v>
      </c>
      <c r="J1070" s="37" t="n">
        <v>0</v>
      </c>
      <c r="K1070" s="38" t="n">
        <v>0</v>
      </c>
      <c r="L1070" s="37" t="n">
        <v>0</v>
      </c>
      <c r="M1070" s="37" t="n">
        <v>0</v>
      </c>
      <c r="N1070" s="38" t="n">
        <v>0</v>
      </c>
      <c r="O1070" s="37" t="n">
        <v>0</v>
      </c>
      <c r="P1070" s="29" t="inlineStr">
        <is>
          <t>http://t1.gstatic.com/shopping?q=tbn:ANd9GcSyIJlBUkY7R720zsAopwH-fPOuF6-2jhUgwKoKrJdgQ3Onhddj0XvLtabihSbYw0-UxlgamYE</t>
        </is>
      </c>
      <c r="Q1070" s="29" t="inlineStr">
        <is>
          <t>Відповідає вимогам</t>
        </is>
      </c>
      <c r="R1070" s="29" t="n"/>
      <c r="S1070" s="29" t="inlineStr">
        <is>
          <t>грн319,00</t>
        </is>
      </c>
      <c r="T1070" s="29" t="inlineStr">
        <is>
          <t>UAH</t>
        </is>
      </c>
      <c r="U1070" s="39" t="inlineStr">
        <is>
          <t>WATCH</t>
        </is>
      </c>
      <c r="V1070" s="40">
        <f>IFERROR(L1070/J1070,0)</f>
        <v/>
      </c>
      <c r="W1070" s="29" t="inlineStr">
        <is>
          <t>Monitor performance and collect more data.</t>
        </is>
      </c>
      <c r="X1070" s="29" t="inlineStr">
        <is>
          <t>Cost is below the 120 watch threshold.</t>
        </is>
      </c>
    </row>
    <row r="1071">
      <c r="A1071" s="29" t="inlineStr">
        <is>
          <t>low_price</t>
        </is>
      </c>
      <c r="B1071" s="29" t="inlineStr">
        <is>
          <t>Low priority</t>
        </is>
      </c>
      <c r="C1071" s="29" t="inlineStr">
        <is>
          <t>low_price.csv</t>
        </is>
      </c>
      <c r="D1071" s="29" t="inlineStr">
        <is>
          <t>250000060</t>
        </is>
      </c>
      <c r="E1071" s="29" t="inlineStr">
        <is>
          <t>Болт кріплення вилки карданного валу BRP Can-Am (M10X16)</t>
        </is>
      </c>
      <c r="F1071" s="35" t="n">
        <v>0</v>
      </c>
      <c r="G1071" s="35" t="n">
        <v>0</v>
      </c>
      <c r="H1071" s="36" t="n"/>
      <c r="I1071" s="37" t="n">
        <v>0</v>
      </c>
      <c r="J1071" s="37" t="n">
        <v>0</v>
      </c>
      <c r="K1071" s="38" t="n">
        <v>0</v>
      </c>
      <c r="L1071" s="37" t="n">
        <v>0</v>
      </c>
      <c r="M1071" s="37" t="n">
        <v>0</v>
      </c>
      <c r="N1071" s="38" t="n">
        <v>0</v>
      </c>
      <c r="O1071" s="37" t="n">
        <v>0</v>
      </c>
      <c r="P1071" s="29" t="inlineStr">
        <is>
          <t>http://t1.gstatic.com/shopping?q=tbn:ANd9GcR9OQAFCrzfjo6STW-QBYVKif7hirJ7ExqCV5SS3xM2m0dIOWgroQ7Hhy6F01rgax20p3Sm-cI</t>
        </is>
      </c>
      <c r="Q1071" s="29" t="inlineStr">
        <is>
          <t>Відповідає вимогам</t>
        </is>
      </c>
      <c r="R1071" s="29" t="n"/>
      <c r="S1071" s="29" t="inlineStr">
        <is>
          <t>грн273,00</t>
        </is>
      </c>
      <c r="T1071" s="29" t="inlineStr">
        <is>
          <t>UAH</t>
        </is>
      </c>
      <c r="U1071" s="39" t="inlineStr">
        <is>
          <t>WATCH</t>
        </is>
      </c>
      <c r="V1071" s="40">
        <f>IFERROR(L1071/J1071,0)</f>
        <v/>
      </c>
      <c r="W1071" s="29" t="inlineStr">
        <is>
          <t>Monitor performance and collect more data.</t>
        </is>
      </c>
      <c r="X1071" s="29" t="inlineStr">
        <is>
          <t>Cost is below the 120 watch threshold.</t>
        </is>
      </c>
    </row>
    <row r="1072">
      <c r="A1072" s="29" t="inlineStr">
        <is>
          <t>low_price</t>
        </is>
      </c>
      <c r="B1072" s="29" t="inlineStr">
        <is>
          <t>Low priority</t>
        </is>
      </c>
      <c r="C1072" s="29" t="inlineStr">
        <is>
          <t>low_price.csv</t>
        </is>
      </c>
      <c r="D1072" s="29" t="inlineStr">
        <is>
          <t>707000949</t>
        </is>
      </c>
      <c r="E1072" s="29" t="inlineStr">
        <is>
          <t>Подушка двигуна верхня BRP Can-Am Outlander Renegade G1 G2 G2L G2S, Maverick 1000, Commander 800 1000</t>
        </is>
      </c>
      <c r="F1072" s="35" t="n">
        <v>13</v>
      </c>
      <c r="G1072" s="35" t="n">
        <v>377</v>
      </c>
      <c r="H1072" s="36" t="n">
        <v>3.45</v>
      </c>
      <c r="I1072" s="37" t="n">
        <v>7.89</v>
      </c>
      <c r="J1072" s="37" t="n">
        <v>102.55</v>
      </c>
      <c r="K1072" s="38" t="n">
        <v>1.95</v>
      </c>
      <c r="L1072" s="37" t="n">
        <v>1851.08</v>
      </c>
      <c r="M1072" s="37" t="n">
        <v>52.47</v>
      </c>
      <c r="N1072" s="38" t="n">
        <v>6.11</v>
      </c>
      <c r="O1072" s="37" t="n">
        <v>5848.75</v>
      </c>
      <c r="P1072" s="29" t="inlineStr">
        <is>
          <t>http://t1.gstatic.com/shopping?q=tbn:ANd9GcQAljRzu8rM2FH_VYc0aXLmz6X0lI0jV1b0DvahUWrH81oKPNEn8kzggpECZnb2LGtwGgMQ0UVf</t>
        </is>
      </c>
      <c r="Q1072" s="29" t="inlineStr">
        <is>
          <t>Відповідає вимогам</t>
        </is>
      </c>
      <c r="R1072" s="29" t="n"/>
      <c r="S1072" s="29" t="inlineStr">
        <is>
          <t>грн774,00</t>
        </is>
      </c>
      <c r="T1072" s="29" t="inlineStr">
        <is>
          <t>UAH</t>
        </is>
      </c>
      <c r="U1072" s="39" t="inlineStr">
        <is>
          <t>WATCH</t>
        </is>
      </c>
      <c r="V1072" s="40">
        <f>IFERROR(L1072/J1072,0)</f>
        <v/>
      </c>
      <c r="W1072" s="29" t="inlineStr">
        <is>
          <t>Monitor performance and collect more data.</t>
        </is>
      </c>
      <c r="X1072" s="29" t="inlineStr">
        <is>
          <t>Cost is below the 120 watch threshold.</t>
        </is>
      </c>
    </row>
    <row r="1073">
      <c r="A1073" s="29" t="inlineStr">
        <is>
          <t>low_price</t>
        </is>
      </c>
      <c r="B1073" s="29" t="inlineStr">
        <is>
          <t>Low priority</t>
        </is>
      </c>
      <c r="C1073" s="29" t="inlineStr">
        <is>
          <t>low_price.csv</t>
        </is>
      </c>
      <c r="D1073" s="29" t="inlineStr">
        <is>
          <t>05870</t>
        </is>
      </c>
      <c r="E1073" s="29" t="inlineStr">
        <is>
          <t>Кріплення світлодіодної балки для BRP Can-Am Maverick X3</t>
        </is>
      </c>
      <c r="F1073" s="35" t="n">
        <v>3</v>
      </c>
      <c r="G1073" s="35" t="n">
        <v>81</v>
      </c>
      <c r="H1073" s="36" t="n">
        <v>3.7</v>
      </c>
      <c r="I1073" s="37" t="n">
        <v>5.38</v>
      </c>
      <c r="J1073" s="37" t="n">
        <v>16.15</v>
      </c>
      <c r="K1073" s="38" t="n">
        <v>0</v>
      </c>
      <c r="L1073" s="37" t="n">
        <v>0</v>
      </c>
      <c r="M1073" s="37" t="n">
        <v>0</v>
      </c>
      <c r="N1073" s="38" t="n">
        <v>0</v>
      </c>
      <c r="O1073" s="37" t="n">
        <v>0</v>
      </c>
      <c r="P1073" s="29" t="inlineStr">
        <is>
          <t>http://t3.gstatic.com/shopping?q=tbn:ANd9GcQGB-IegGX-K3ssSRtgRU3g2XOxZj7GaXhOeVUf964eIg7ATfISp62DLM5TTTMgqTI6VQlZkV8</t>
        </is>
      </c>
      <c r="Q1073" s="29" t="inlineStr">
        <is>
          <t>Відповідає вимогам</t>
        </is>
      </c>
      <c r="R1073" s="29" t="n"/>
      <c r="S1073" s="29" t="inlineStr">
        <is>
          <t>грн1 638,00</t>
        </is>
      </c>
      <c r="T1073" s="29" t="inlineStr">
        <is>
          <t>UAH</t>
        </is>
      </c>
      <c r="U1073" s="39" t="inlineStr">
        <is>
          <t>WATCH</t>
        </is>
      </c>
      <c r="V1073" s="40">
        <f>IFERROR(L1073/J1073,0)</f>
        <v/>
      </c>
      <c r="W1073" s="29" t="inlineStr">
        <is>
          <t>Monitor performance and collect more data.</t>
        </is>
      </c>
      <c r="X1073" s="29" t="inlineStr">
        <is>
          <t>Cost is below the 120 watch threshold.</t>
        </is>
      </c>
    </row>
    <row r="1074">
      <c r="A1074" s="29" t="inlineStr">
        <is>
          <t>low_price</t>
        </is>
      </c>
      <c r="B1074" s="29" t="inlineStr">
        <is>
          <t>Low priority</t>
        </is>
      </c>
      <c r="C1074" s="29" t="inlineStr">
        <is>
          <t>low_price.csv</t>
        </is>
      </c>
      <c r="D1074" s="29" t="inlineStr">
        <is>
          <t>2p5-f512a-00-00</t>
        </is>
      </c>
      <c r="E1074" s="29" t="inlineStr">
        <is>
          <t>Ковпачок для дисків Yamaha Grizzly 350 450, Big Bear 400, Rhino 450 660 700</t>
        </is>
      </c>
      <c r="F1074" s="35" t="n">
        <v>1</v>
      </c>
      <c r="G1074" s="35" t="n">
        <v>25</v>
      </c>
      <c r="H1074" s="36" t="n">
        <v>4</v>
      </c>
      <c r="I1074" s="37" t="n">
        <v>17.95</v>
      </c>
      <c r="J1074" s="37" t="n">
        <v>17.95</v>
      </c>
      <c r="K1074" s="38" t="n">
        <v>0</v>
      </c>
      <c r="L1074" s="37" t="n">
        <v>0</v>
      </c>
      <c r="M1074" s="37" t="n">
        <v>0</v>
      </c>
      <c r="N1074" s="38" t="n">
        <v>0</v>
      </c>
      <c r="O1074" s="37" t="n">
        <v>0</v>
      </c>
      <c r="P1074" s="29" t="inlineStr">
        <is>
          <t>http://t0.gstatic.com/shopping?q=tbn:ANd9GcRP6JzPlFbSFe96yWU_3DzIzFR181A9yynK7seU6Em-wHgZbqPkt8HAMJ3oujE</t>
        </is>
      </c>
      <c r="Q1074" s="29" t="inlineStr">
        <is>
          <t>Відповідає вимогам</t>
        </is>
      </c>
      <c r="R1074" s="29" t="n"/>
      <c r="S1074" s="29" t="inlineStr">
        <is>
          <t>грн273,00</t>
        </is>
      </c>
      <c r="T1074" s="29" t="inlineStr">
        <is>
          <t>UAH</t>
        </is>
      </c>
      <c r="U1074" s="39" t="inlineStr">
        <is>
          <t>WATCH</t>
        </is>
      </c>
      <c r="V1074" s="40">
        <f>IFERROR(L1074/J1074,0)</f>
        <v/>
      </c>
      <c r="W1074" s="29" t="inlineStr">
        <is>
          <t>Monitor performance and collect more data.</t>
        </is>
      </c>
      <c r="X1074" s="29" t="inlineStr">
        <is>
          <t>Cost is below the 120 watch threshold.</t>
        </is>
      </c>
    </row>
    <row r="1075">
      <c r="A1075" s="29" t="inlineStr">
        <is>
          <t>low_price</t>
        </is>
      </c>
      <c r="B1075" s="29" t="inlineStr">
        <is>
          <t>Low priority</t>
        </is>
      </c>
      <c r="C1075" s="29" t="inlineStr">
        <is>
          <t>low_price.csv</t>
        </is>
      </c>
      <c r="D1075" s="29" t="inlineStr">
        <is>
          <t>5gh-13440-80-00</t>
        </is>
      </c>
      <c r="E1075" s="29" t="inlineStr">
        <is>
          <t>Масляний фільтр Arctic Cat 600 650; Kawasaki 360 650 700 750 800 1000; Suzuki 700; Yamaha 350 400 450 550 660 700 850 1000</t>
        </is>
      </c>
      <c r="F1075" s="35" t="n">
        <v>4</v>
      </c>
      <c r="G1075" s="35" t="n">
        <v>452</v>
      </c>
      <c r="H1075" s="36" t="n">
        <v>0.88</v>
      </c>
      <c r="I1075" s="37" t="n">
        <v>6.53</v>
      </c>
      <c r="J1075" s="37" t="n">
        <v>26.12</v>
      </c>
      <c r="K1075" s="38" t="n">
        <v>0</v>
      </c>
      <c r="L1075" s="37" t="n">
        <v>0</v>
      </c>
      <c r="M1075" s="37" t="n">
        <v>0</v>
      </c>
      <c r="N1075" s="38" t="n">
        <v>0</v>
      </c>
      <c r="O1075" s="37" t="n">
        <v>0</v>
      </c>
      <c r="P1075" s="29" t="inlineStr">
        <is>
          <t>http://t3.gstatic.com/shopping?q=tbn:ANd9GcRII4gGCq0MWHRYASS2mOmOZYgm9hAGUVX-rCSW36nxm3Y462WACLA_yHQRzlS702rp5e6TiA</t>
        </is>
      </c>
      <c r="Q1075" s="29" t="inlineStr">
        <is>
          <t>Відповідає вимогам</t>
        </is>
      </c>
      <c r="R1075" s="29" t="n"/>
      <c r="S1075" s="29" t="inlineStr">
        <is>
          <t>грн819,00</t>
        </is>
      </c>
      <c r="T1075" s="29" t="inlineStr">
        <is>
          <t>UAH</t>
        </is>
      </c>
      <c r="U1075" s="39" t="inlineStr">
        <is>
          <t>WATCH</t>
        </is>
      </c>
      <c r="V1075" s="40">
        <f>IFERROR(L1075/J1075,0)</f>
        <v/>
      </c>
      <c r="W1075" s="29" t="inlineStr">
        <is>
          <t>Monitor performance and collect more data.</t>
        </is>
      </c>
      <c r="X1075" s="29" t="inlineStr">
        <is>
          <t>Cost is below the 120 watch threshold.</t>
        </is>
      </c>
    </row>
    <row r="1076">
      <c r="A1076" s="29" t="inlineStr">
        <is>
          <t>low_price</t>
        </is>
      </c>
      <c r="B1076" s="29" t="inlineStr">
        <is>
          <t>Low priority</t>
        </is>
      </c>
      <c r="C1076" s="29" t="inlineStr">
        <is>
          <t>low_price.csv</t>
        </is>
      </c>
      <c r="D1076" s="29" t="inlineStr">
        <is>
          <t>703501247</t>
        </is>
      </c>
      <c r="E1076" s="29" t="inlineStr">
        <is>
          <t>Повітряний фільтр BRP Can-Am Outlander G3L</t>
        </is>
      </c>
      <c r="F1076" s="35" t="n">
        <v>3</v>
      </c>
      <c r="G1076" s="35" t="n">
        <v>364</v>
      </c>
      <c r="H1076" s="36" t="n">
        <v>0.82</v>
      </c>
      <c r="I1076" s="37" t="n">
        <v>7.29</v>
      </c>
      <c r="J1076" s="37" t="n">
        <v>21.86</v>
      </c>
      <c r="K1076" s="38" t="n">
        <v>0</v>
      </c>
      <c r="L1076" s="37" t="n">
        <v>0</v>
      </c>
      <c r="M1076" s="37" t="n">
        <v>0</v>
      </c>
      <c r="N1076" s="38" t="n">
        <v>0</v>
      </c>
      <c r="O1076" s="37" t="n">
        <v>0</v>
      </c>
      <c r="P1076" s="29" t="inlineStr">
        <is>
          <t>http://t0.gstatic.com/shopping?q=tbn:ANd9GcQH2iwxe5rdvT_hy9FHXaD7rOtzDxxlAgemPHtfWWPVZdzdeds3QEF3NZFGspeHYnLRw82LgT8</t>
        </is>
      </c>
      <c r="Q1076" s="29" t="inlineStr">
        <is>
          <t>Відповідає вимогам</t>
        </is>
      </c>
      <c r="R1076" s="29" t="n"/>
      <c r="S1076" s="29" t="inlineStr">
        <is>
          <t>грн3 413,00</t>
        </is>
      </c>
      <c r="T1076" s="29" t="inlineStr">
        <is>
          <t>UAH</t>
        </is>
      </c>
      <c r="U1076" s="39" t="inlineStr">
        <is>
          <t>WATCH</t>
        </is>
      </c>
      <c r="V1076" s="40">
        <f>IFERROR(L1076/J1076,0)</f>
        <v/>
      </c>
      <c r="W1076" s="29" t="inlineStr">
        <is>
          <t>Monitor performance and collect more data.</t>
        </is>
      </c>
      <c r="X1076" s="29" t="inlineStr">
        <is>
          <t>Cost is below the 120 watch threshold.</t>
        </is>
      </c>
    </row>
    <row r="1077">
      <c r="A1077" s="29" t="inlineStr">
        <is>
          <t>low_price</t>
        </is>
      </c>
      <c r="B1077" s="29" t="inlineStr">
        <is>
          <t>Low priority</t>
        </is>
      </c>
      <c r="C1077" s="29" t="inlineStr">
        <is>
          <t>low_price.csv</t>
        </is>
      </c>
      <c r="D1077" s="29" t="inlineStr">
        <is>
          <t>705017001</t>
        </is>
      </c>
      <c r="E1077" s="29" t="inlineStr">
        <is>
          <t>Підкрилок внутрішній лівий BRP Can-Am Outlander G2 500 570 650 800 850 1000</t>
        </is>
      </c>
      <c r="F1077" s="35" t="n">
        <v>0</v>
      </c>
      <c r="G1077" s="35" t="n">
        <v>4</v>
      </c>
      <c r="H1077" s="36" t="n">
        <v>0</v>
      </c>
      <c r="I1077" s="37" t="n">
        <v>0</v>
      </c>
      <c r="J1077" s="37" t="n">
        <v>0</v>
      </c>
      <c r="K1077" s="38" t="n">
        <v>0</v>
      </c>
      <c r="L1077" s="37" t="n">
        <v>0</v>
      </c>
      <c r="M1077" s="37" t="n">
        <v>0</v>
      </c>
      <c r="N1077" s="38" t="n">
        <v>0</v>
      </c>
      <c r="O1077" s="37" t="n">
        <v>0</v>
      </c>
      <c r="P1077" s="29" t="inlineStr">
        <is>
          <t>http://t1.gstatic.com/shopping?q=tbn:ANd9GcQEJGxpgvg43HI98_W_VcHvSGvxmsDfDzhGCA_4DRq7L1dU_9paEgQcRBCii-GqgCs6DnuMjd3d</t>
        </is>
      </c>
      <c r="Q1077" s="29" t="inlineStr">
        <is>
          <t>Відповідає вимогам</t>
        </is>
      </c>
      <c r="R1077" s="29" t="n"/>
      <c r="S1077" s="29" t="inlineStr">
        <is>
          <t>грн1 047,00</t>
        </is>
      </c>
      <c r="T1077" s="29" t="inlineStr">
        <is>
          <t>UAH</t>
        </is>
      </c>
      <c r="U1077" s="39" t="inlineStr">
        <is>
          <t>WATCH</t>
        </is>
      </c>
      <c r="V1077" s="40">
        <f>IFERROR(L1077/J1077,0)</f>
        <v/>
      </c>
      <c r="W1077" s="29" t="inlineStr">
        <is>
          <t>Monitor performance and collect more data.</t>
        </is>
      </c>
      <c r="X1077" s="29" t="inlineStr">
        <is>
          <t>Cost is below the 120 watch threshold.</t>
        </is>
      </c>
    </row>
    <row r="1078">
      <c r="A1078" s="29" t="inlineStr">
        <is>
          <t>low_price</t>
        </is>
      </c>
      <c r="B1078" s="29" t="inlineStr">
        <is>
          <t>Low priority</t>
        </is>
      </c>
      <c r="C1078" s="29" t="inlineStr">
        <is>
          <t>low_price.csv</t>
        </is>
      </c>
      <c r="D1078" s="29" t="inlineStr">
        <is>
          <t>45330-hn2-006</t>
        </is>
      </c>
      <c r="E1078" s="29" t="inlineStr">
        <is>
          <t>Гальмівний циліндр передній лівий Honda TRX 350 (04-06), 400 (04-07), 500 (01-04), 650 (03-05)</t>
        </is>
      </c>
      <c r="F1078" s="35" t="n">
        <v>0</v>
      </c>
      <c r="G1078" s="35" t="n">
        <v>3</v>
      </c>
      <c r="H1078" s="36" t="n">
        <v>0</v>
      </c>
      <c r="I1078" s="37" t="n">
        <v>0</v>
      </c>
      <c r="J1078" s="37" t="n">
        <v>0</v>
      </c>
      <c r="K1078" s="38" t="n">
        <v>0</v>
      </c>
      <c r="L1078" s="37" t="n">
        <v>0</v>
      </c>
      <c r="M1078" s="37" t="n">
        <v>0</v>
      </c>
      <c r="N1078" s="38" t="n">
        <v>0</v>
      </c>
      <c r="O1078" s="37" t="n">
        <v>0</v>
      </c>
      <c r="P1078" s="29" t="inlineStr">
        <is>
          <t>http://t3.gstatic.com/shopping?q=tbn:ANd9GcSwV19jXAYabDfEpaxOpgWvv9QLLtoKivDw-ss2uu1-TegjZewS7hhU-iRcNLsZ6lD5yrRQow</t>
        </is>
      </c>
      <c r="Q1078" s="29" t="inlineStr">
        <is>
          <t>Відповідає вимогам</t>
        </is>
      </c>
      <c r="R1078" s="29" t="n"/>
      <c r="S1078" s="29" t="inlineStr">
        <is>
          <t>грн3 094,00</t>
        </is>
      </c>
      <c r="T1078" s="29" t="inlineStr">
        <is>
          <t>UAH</t>
        </is>
      </c>
      <c r="U1078" s="39" t="inlineStr">
        <is>
          <t>WATCH</t>
        </is>
      </c>
      <c r="V1078" s="40">
        <f>IFERROR(L1078/J1078,0)</f>
        <v/>
      </c>
      <c r="W1078" s="29" t="inlineStr">
        <is>
          <t>Monitor performance and collect more data.</t>
        </is>
      </c>
      <c r="X1078" s="29" t="inlineStr">
        <is>
          <t>Cost is below the 120 watch threshold.</t>
        </is>
      </c>
    </row>
    <row r="1079">
      <c r="A1079" s="29" t="inlineStr">
        <is>
          <t>low_price</t>
        </is>
      </c>
      <c r="B1079" s="29" t="inlineStr">
        <is>
          <t>Low priority</t>
        </is>
      </c>
      <c r="C1079" s="29" t="inlineStr">
        <is>
          <t>low_price.csv</t>
        </is>
      </c>
      <c r="D1079" s="29" t="inlineStr">
        <is>
          <t>05393</t>
        </is>
      </c>
      <c r="E1079" s="29" t="inlineStr">
        <is>
          <t>Комплект слайдерів варіатора Yamaha Grizzly 550 700, Kodiak Rhino Viking Wolverine 700</t>
        </is>
      </c>
      <c r="F1079" s="35" t="n">
        <v>2</v>
      </c>
      <c r="G1079" s="35" t="n">
        <v>64</v>
      </c>
      <c r="H1079" s="36" t="n">
        <v>3.13</v>
      </c>
      <c r="I1079" s="37" t="n">
        <v>2.71</v>
      </c>
      <c r="J1079" s="37" t="n">
        <v>5.42</v>
      </c>
      <c r="K1079" s="38" t="n">
        <v>0</v>
      </c>
      <c r="L1079" s="37" t="n">
        <v>0</v>
      </c>
      <c r="M1079" s="37" t="n">
        <v>0</v>
      </c>
      <c r="N1079" s="38" t="n">
        <v>0</v>
      </c>
      <c r="O1079" s="37" t="n">
        <v>0</v>
      </c>
      <c r="P1079" s="29" t="inlineStr">
        <is>
          <t>http://t3.gstatic.com/shopping?q=tbn:ANd9GcQVS4CsFTUSbB6COklTfPrT5eN7Ahd5WOFZrjkY864DuvxufZdMaEc2W9oi2V6trLNFvUnGud-7</t>
        </is>
      </c>
      <c r="Q1079" s="29" t="inlineStr">
        <is>
          <t>Відповідає вимогам</t>
        </is>
      </c>
      <c r="R1079" s="29" t="n"/>
      <c r="S1079" s="29" t="inlineStr">
        <is>
          <t>грн1 274,00</t>
        </is>
      </c>
      <c r="T1079" s="29" t="inlineStr">
        <is>
          <t>UAH</t>
        </is>
      </c>
      <c r="U1079" s="39" t="inlineStr">
        <is>
          <t>WATCH</t>
        </is>
      </c>
      <c r="V1079" s="40">
        <f>IFERROR(L1079/J1079,0)</f>
        <v/>
      </c>
      <c r="W1079" s="29" t="inlineStr">
        <is>
          <t>Monitor performance and collect more data.</t>
        </is>
      </c>
      <c r="X1079" s="29" t="inlineStr">
        <is>
          <t>Cost is below the 120 watch threshold.</t>
        </is>
      </c>
    </row>
    <row r="1080">
      <c r="A1080" s="29" t="inlineStr">
        <is>
          <t>low_price</t>
        </is>
      </c>
      <c r="B1080" s="29" t="inlineStr">
        <is>
          <t>Low priority</t>
        </is>
      </c>
      <c r="C1080" s="29" t="inlineStr">
        <is>
          <t>low_price.csv</t>
        </is>
      </c>
      <c r="D1080" s="29" t="inlineStr">
        <is>
          <t>10003-00002</t>
        </is>
      </c>
      <c r="E1080" s="29" t="inlineStr">
        <is>
          <t>Рукавиці 100% Hydromatic Brisker Black (L)</t>
        </is>
      </c>
      <c r="F1080" s="35" t="n">
        <v>0</v>
      </c>
      <c r="G1080" s="35" t="n">
        <v>5</v>
      </c>
      <c r="H1080" s="36" t="n">
        <v>0</v>
      </c>
      <c r="I1080" s="37" t="n">
        <v>0</v>
      </c>
      <c r="J1080" s="37" t="n">
        <v>0</v>
      </c>
      <c r="K1080" s="38" t="n">
        <v>0</v>
      </c>
      <c r="L1080" s="37" t="n">
        <v>0</v>
      </c>
      <c r="M1080" s="37" t="n">
        <v>0</v>
      </c>
      <c r="N1080" s="38" t="n">
        <v>0</v>
      </c>
      <c r="O1080" s="37" t="n">
        <v>0</v>
      </c>
      <c r="P1080" s="29" t="inlineStr">
        <is>
          <t>http://t0.gstatic.com/shopping?q=tbn:ANd9GcRRjqE_xngyxPtwpcQwky5n3px4NHf8J0s4pTMhSaqz4fBlnXPIOMf2n1tlN6s2vt-Zd0l644M</t>
        </is>
      </c>
      <c r="Q1080" s="29" t="inlineStr">
        <is>
          <t>Відповідає вимогам</t>
        </is>
      </c>
      <c r="R1080" s="29" t="n"/>
      <c r="S1080" s="29" t="inlineStr">
        <is>
          <t>грн2 184,00</t>
        </is>
      </c>
      <c r="T1080" s="29" t="inlineStr">
        <is>
          <t>UAH</t>
        </is>
      </c>
      <c r="U1080" s="39" t="inlineStr">
        <is>
          <t>WATCH</t>
        </is>
      </c>
      <c r="V1080" s="40">
        <f>IFERROR(L1080/J1080,0)</f>
        <v/>
      </c>
      <c r="W1080" s="29" t="inlineStr">
        <is>
          <t>Monitor performance and collect more data.</t>
        </is>
      </c>
      <c r="X1080" s="29" t="inlineStr">
        <is>
          <t>Cost is below the 120 watch threshold.</t>
        </is>
      </c>
    </row>
    <row r="1081">
      <c r="A1081" s="29" t="inlineStr">
        <is>
          <t>low_price</t>
        </is>
      </c>
      <c r="B1081" s="29" t="inlineStr">
        <is>
          <t>Low priority</t>
        </is>
      </c>
      <c r="C1081" s="29" t="inlineStr">
        <is>
          <t>low_price.csv</t>
        </is>
      </c>
      <c r="D1081" s="29" t="inlineStr">
        <is>
          <t>715001131</t>
        </is>
      </c>
      <c r="E1081" s="29" t="inlineStr">
        <is>
          <t>Підніжки алюмінієві передні BRP Can-Am Outlander G2 G2L</t>
        </is>
      </c>
      <c r="F1081" s="35" t="n">
        <v>0</v>
      </c>
      <c r="G1081" s="35" t="n">
        <v>12</v>
      </c>
      <c r="H1081" s="36" t="n">
        <v>0</v>
      </c>
      <c r="I1081" s="37" t="n">
        <v>0</v>
      </c>
      <c r="J1081" s="37" t="n">
        <v>0</v>
      </c>
      <c r="K1081" s="38" t="n">
        <v>0</v>
      </c>
      <c r="L1081" s="37" t="n">
        <v>0</v>
      </c>
      <c r="M1081" s="37" t="n">
        <v>0</v>
      </c>
      <c r="N1081" s="38" t="n">
        <v>0</v>
      </c>
      <c r="O1081" s="37" t="n">
        <v>0</v>
      </c>
      <c r="P1081" s="29" t="inlineStr">
        <is>
          <t>http://t0.gstatic.com/shopping?q=tbn:ANd9GcTFpLVokOsU6zFILROdRmsdwMXTOecLCDW9FWlh05mWMhbJ6Zc4PWh8748d4qNmLnBCF3Jqwlk</t>
        </is>
      </c>
      <c r="Q1081" s="29" t="inlineStr">
        <is>
          <t>Відповідає вимогам</t>
        </is>
      </c>
      <c r="R1081" s="29" t="n"/>
      <c r="S1081" s="29" t="inlineStr">
        <is>
          <t>грн3 959,00</t>
        </is>
      </c>
      <c r="T1081" s="29" t="inlineStr">
        <is>
          <t>UAH</t>
        </is>
      </c>
      <c r="U1081" s="39" t="inlineStr">
        <is>
          <t>WATCH</t>
        </is>
      </c>
      <c r="V1081" s="40">
        <f>IFERROR(L1081/J1081,0)</f>
        <v/>
      </c>
      <c r="W1081" s="29" t="inlineStr">
        <is>
          <t>Monitor performance and collect more data.</t>
        </is>
      </c>
      <c r="X1081" s="29" t="inlineStr">
        <is>
          <t>Cost is below the 120 watch threshold.</t>
        </is>
      </c>
    </row>
    <row r="1082">
      <c r="A1082" s="29" t="inlineStr">
        <is>
          <t>low_price</t>
        </is>
      </c>
      <c r="B1082" s="29" t="inlineStr">
        <is>
          <t>Low priority</t>
        </is>
      </c>
      <c r="C1082" s="29" t="inlineStr">
        <is>
          <t>low_price.csv</t>
        </is>
      </c>
      <c r="D1082" s="29" t="inlineStr">
        <is>
          <t>705400563</t>
        </is>
      </c>
      <c r="E1082" s="29" t="inlineStr">
        <is>
          <t>Ковпачок для дисків BRP Can-Am Outlander G1 500 650 800 2008-2014</t>
        </is>
      </c>
      <c r="F1082" s="35" t="n">
        <v>1</v>
      </c>
      <c r="G1082" s="35" t="n">
        <v>43</v>
      </c>
      <c r="H1082" s="36" t="n">
        <v>2.33</v>
      </c>
      <c r="I1082" s="37" t="n">
        <v>3.36</v>
      </c>
      <c r="J1082" s="37" t="n">
        <v>3.36</v>
      </c>
      <c r="K1082" s="38" t="n">
        <v>0</v>
      </c>
      <c r="L1082" s="37" t="n">
        <v>0</v>
      </c>
      <c r="M1082" s="37" t="n">
        <v>0</v>
      </c>
      <c r="N1082" s="38" t="n">
        <v>0</v>
      </c>
      <c r="O1082" s="37" t="n">
        <v>0</v>
      </c>
      <c r="P1082" s="29" t="inlineStr">
        <is>
          <t>http://t0.gstatic.com/shopping?q=tbn:ANd9GcSVIFuGN7Y4_opEZWwtDqhv1zpGsc3fELIbS0o0lfgp5ht-G-MBrSUwyMP99H8lX2QmWCcPT_C_</t>
        </is>
      </c>
      <c r="Q1082" s="29" t="inlineStr">
        <is>
          <t>Відповідає вимогам</t>
        </is>
      </c>
      <c r="R1082" s="29" t="n"/>
      <c r="S1082" s="29" t="inlineStr">
        <is>
          <t>грн1 047,00</t>
        </is>
      </c>
      <c r="T1082" s="29" t="inlineStr">
        <is>
          <t>UAH</t>
        </is>
      </c>
      <c r="U1082" s="39" t="inlineStr">
        <is>
          <t>WATCH</t>
        </is>
      </c>
      <c r="V1082" s="40">
        <f>IFERROR(L1082/J1082,0)</f>
        <v/>
      </c>
      <c r="W1082" s="29" t="inlineStr">
        <is>
          <t>Monitor performance and collect more data.</t>
        </is>
      </c>
      <c r="X1082" s="29" t="inlineStr">
        <is>
          <t>Cost is below the 120 watch threshold.</t>
        </is>
      </c>
    </row>
    <row r="1083">
      <c r="A1083" s="29" t="inlineStr">
        <is>
          <t>low_price</t>
        </is>
      </c>
      <c r="B1083" s="29" t="inlineStr">
        <is>
          <t>Low priority</t>
        </is>
      </c>
      <c r="C1083" s="29" t="inlineStr">
        <is>
          <t>low_price.csv</t>
        </is>
      </c>
      <c r="D1083" s="29" t="inlineStr">
        <is>
          <t>705012822</t>
        </is>
      </c>
      <c r="E1083" s="29" t="inlineStr">
        <is>
          <t>Панель передня BRP Can-Am Outlander G2 500 570 650 800 850 1000</t>
        </is>
      </c>
      <c r="F1083" s="35" t="n">
        <v>3</v>
      </c>
      <c r="G1083" s="35" t="n">
        <v>288</v>
      </c>
      <c r="H1083" s="36" t="n">
        <v>1.04</v>
      </c>
      <c r="I1083" s="37" t="n">
        <v>24.76</v>
      </c>
      <c r="J1083" s="37" t="n">
        <v>74.27</v>
      </c>
      <c r="K1083" s="38" t="n">
        <v>0</v>
      </c>
      <c r="L1083" s="37" t="n">
        <v>0</v>
      </c>
      <c r="M1083" s="37" t="n">
        <v>0</v>
      </c>
      <c r="N1083" s="38" t="n">
        <v>0</v>
      </c>
      <c r="O1083" s="37" t="n">
        <v>0</v>
      </c>
      <c r="P1083" s="29" t="inlineStr">
        <is>
          <t>http://t2.gstatic.com/shopping?q=tbn:ANd9GcT2j_Ng7TFip8BDNlNvAmovC0aftNRiYyTfuRt0aXndRebZ1XnQqj6QmfRYK9mLMgyvO7Xm1axm</t>
        </is>
      </c>
      <c r="Q1083" s="29" t="inlineStr">
        <is>
          <t>Відповідає вимогам</t>
        </is>
      </c>
      <c r="R1083" s="29" t="n"/>
      <c r="S1083" s="29" t="inlineStr">
        <is>
          <t>грн6 598,00</t>
        </is>
      </c>
      <c r="T1083" s="29" t="inlineStr">
        <is>
          <t>UAH</t>
        </is>
      </c>
      <c r="U1083" s="39" t="inlineStr">
        <is>
          <t>WATCH</t>
        </is>
      </c>
      <c r="V1083" s="40">
        <f>IFERROR(L1083/J1083,0)</f>
        <v/>
      </c>
      <c r="W1083" s="29" t="inlineStr">
        <is>
          <t>Monitor performance and collect more data.</t>
        </is>
      </c>
      <c r="X1083" s="29" t="inlineStr">
        <is>
          <t>Cost is below the 120 watch threshold.</t>
        </is>
      </c>
    </row>
    <row r="1084">
      <c r="A1084" s="29" t="inlineStr">
        <is>
          <t>low_price</t>
        </is>
      </c>
      <c r="B1084" s="29" t="inlineStr">
        <is>
          <t>Low priority</t>
        </is>
      </c>
      <c r="C1084" s="29" t="inlineStr">
        <is>
          <t>low_price.csv</t>
        </is>
      </c>
      <c r="D1084" s="29" t="inlineStr">
        <is>
          <t>50-1165</t>
        </is>
      </c>
      <c r="E1084" s="29" t="inlineStr">
        <is>
          <t>Ремкомплект переднього нижнього ричага Polaris ACE 325 500 570 900, Sportsman 450 570</t>
        </is>
      </c>
      <c r="F1084" s="35" t="n">
        <v>2</v>
      </c>
      <c r="G1084" s="35" t="n">
        <v>90</v>
      </c>
      <c r="H1084" s="36" t="n">
        <v>2.22</v>
      </c>
      <c r="I1084" s="37" t="n">
        <v>2.04</v>
      </c>
      <c r="J1084" s="37" t="n">
        <v>4.08</v>
      </c>
      <c r="K1084" s="38" t="n">
        <v>0</v>
      </c>
      <c r="L1084" s="37" t="n">
        <v>0</v>
      </c>
      <c r="M1084" s="37" t="n">
        <v>0</v>
      </c>
      <c r="N1084" s="38" t="n">
        <v>0</v>
      </c>
      <c r="O1084" s="37" t="n">
        <v>0</v>
      </c>
      <c r="P1084" s="29" t="inlineStr">
        <is>
          <t>http://t3.gstatic.com/shopping?q=tbn:ANd9GcQOC51EJdVd6gPOHRLJbUuiHRPBF-dOJg9hkGyeOqluuqX7l953Gvr0zZIDpOtXjMgKaRpE-SE</t>
        </is>
      </c>
      <c r="Q1084" s="29" t="inlineStr">
        <is>
          <t>Відповідає вимогам</t>
        </is>
      </c>
      <c r="R1084" s="29" t="n"/>
      <c r="S1084" s="29" t="inlineStr">
        <is>
          <t>грн1 866,00</t>
        </is>
      </c>
      <c r="T1084" s="29" t="inlineStr">
        <is>
          <t>UAH</t>
        </is>
      </c>
      <c r="U1084" s="39" t="inlineStr">
        <is>
          <t>WATCH</t>
        </is>
      </c>
      <c r="V1084" s="40">
        <f>IFERROR(L1084/J1084,0)</f>
        <v/>
      </c>
      <c r="W1084" s="29" t="inlineStr">
        <is>
          <t>Monitor performance and collect more data.</t>
        </is>
      </c>
      <c r="X1084" s="29" t="inlineStr">
        <is>
          <t>Cost is below the 120 watch threshold.</t>
        </is>
      </c>
    </row>
    <row r="1085">
      <c r="A1085" s="29" t="inlineStr">
        <is>
          <t>low_price</t>
        </is>
      </c>
      <c r="B1085" s="29" t="inlineStr">
        <is>
          <t>Low priority</t>
        </is>
      </c>
      <c r="C1085" s="29" t="inlineStr">
        <is>
          <t>low_price.csv</t>
        </is>
      </c>
      <c r="D1085" s="29" t="inlineStr">
        <is>
          <t>s19217h9a300</t>
        </is>
      </c>
      <c r="E1085" s="29" t="inlineStr">
        <is>
          <t>Ремкомплект водяної помпи BRP Can-Am DS 250</t>
        </is>
      </c>
      <c r="F1085" s="35" t="n">
        <v>0</v>
      </c>
      <c r="G1085" s="35" t="n">
        <v>83</v>
      </c>
      <c r="H1085" s="36" t="n">
        <v>0</v>
      </c>
      <c r="I1085" s="37" t="n">
        <v>0</v>
      </c>
      <c r="J1085" s="37" t="n">
        <v>0</v>
      </c>
      <c r="K1085" s="38" t="n">
        <v>0</v>
      </c>
      <c r="L1085" s="37" t="n">
        <v>0</v>
      </c>
      <c r="M1085" s="37" t="n">
        <v>0</v>
      </c>
      <c r="N1085" s="38" t="n">
        <v>0</v>
      </c>
      <c r="O1085" s="37" t="n">
        <v>0</v>
      </c>
      <c r="P1085" s="29" t="inlineStr">
        <is>
          <t>http://t1.gstatic.com/shopping?q=tbn:ANd9GcSgDVws5Ej_vqpiGm14rOm1RO1lIjsq_wqs-kPxd1vOqOnXyfsowII-guxDNiIdJBUVdGw-3Gk</t>
        </is>
      </c>
      <c r="Q1085" s="29" t="inlineStr">
        <is>
          <t>Відповідає вимогам</t>
        </is>
      </c>
      <c r="R1085" s="29" t="n"/>
      <c r="S1085" s="29" t="inlineStr">
        <is>
          <t>грн865,00</t>
        </is>
      </c>
      <c r="T1085" s="29" t="inlineStr">
        <is>
          <t>UAH</t>
        </is>
      </c>
      <c r="U1085" s="39" t="inlineStr">
        <is>
          <t>WATCH</t>
        </is>
      </c>
      <c r="V1085" s="40">
        <f>IFERROR(L1085/J1085,0)</f>
        <v/>
      </c>
      <c r="W1085" s="29" t="inlineStr">
        <is>
          <t>Monitor performance and collect more data.</t>
        </is>
      </c>
      <c r="X1085" s="29" t="inlineStr">
        <is>
          <t>Cost is below the 120 watch threshold.</t>
        </is>
      </c>
    </row>
    <row r="1086">
      <c r="A1086" s="29" t="inlineStr">
        <is>
          <t>low_price</t>
        </is>
      </c>
      <c r="B1086" s="29" t="inlineStr">
        <is>
          <t>Low priority</t>
        </is>
      </c>
      <c r="C1086" s="29" t="inlineStr">
        <is>
          <t>low_price.csv</t>
        </is>
      </c>
      <c r="D1086" s="29" t="inlineStr">
        <is>
          <t>420647267</t>
        </is>
      </c>
      <c r="E1086" s="29" t="inlineStr">
        <is>
          <t>Втулка вала КПП BRP Can-Am Outlander Renegade G2 G2L G2S (15+), Commander 800 1000 (14-20)</t>
        </is>
      </c>
      <c r="F1086" s="35" t="n">
        <v>1</v>
      </c>
      <c r="G1086" s="35" t="n">
        <v>55</v>
      </c>
      <c r="H1086" s="36" t="n">
        <v>1.82</v>
      </c>
      <c r="I1086" s="37" t="n">
        <v>4.56</v>
      </c>
      <c r="J1086" s="37" t="n">
        <v>4.56</v>
      </c>
      <c r="K1086" s="38" t="n">
        <v>0</v>
      </c>
      <c r="L1086" s="37" t="n">
        <v>0</v>
      </c>
      <c r="M1086" s="37" t="n">
        <v>0</v>
      </c>
      <c r="N1086" s="38" t="n">
        <v>0</v>
      </c>
      <c r="O1086" s="37" t="n">
        <v>0</v>
      </c>
      <c r="P1086" s="29" t="inlineStr">
        <is>
          <t>http://t1.gstatic.com/shopping?q=tbn:ANd9GcQfUKlB7FS087svk1JmLRNLwVkl9JrWCfdWGMjfcJHwX878Cbrq-mN5X7UH1_f2pTpSQX0OoRDu</t>
        </is>
      </c>
      <c r="Q1086" s="29" t="inlineStr">
        <is>
          <t>Відповідає вимогам</t>
        </is>
      </c>
      <c r="R1086" s="29" t="n"/>
      <c r="S1086" s="29" t="inlineStr">
        <is>
          <t>грн2 730,00</t>
        </is>
      </c>
      <c r="T1086" s="29" t="inlineStr">
        <is>
          <t>UAH</t>
        </is>
      </c>
      <c r="U1086" s="39" t="inlineStr">
        <is>
          <t>WATCH</t>
        </is>
      </c>
      <c r="V1086" s="40">
        <f>IFERROR(L1086/J1086,0)</f>
        <v/>
      </c>
      <c r="W1086" s="29" t="inlineStr">
        <is>
          <t>Monitor performance and collect more data.</t>
        </is>
      </c>
      <c r="X1086" s="29" t="inlineStr">
        <is>
          <t>Cost is below the 120 watch threshold.</t>
        </is>
      </c>
    </row>
    <row r="1087">
      <c r="A1087" s="29" t="inlineStr">
        <is>
          <t>low_price</t>
        </is>
      </c>
      <c r="B1087" s="29" t="inlineStr">
        <is>
          <t>Low priority</t>
        </is>
      </c>
      <c r="C1087" s="29" t="inlineStr">
        <is>
          <t>low_price.csv</t>
        </is>
      </c>
      <c r="D1087" s="29" t="inlineStr">
        <is>
          <t>00881</t>
        </is>
      </c>
      <c r="E1087" s="29" t="inlineStr">
        <is>
          <t>Стартер Yamaha Grizzly 700 (07-08), Rhino 700 (08-13), Wolverine 700 (16-17), Viking 700 (14+), Raptor 700 (06+)</t>
        </is>
      </c>
      <c r="F1087" s="35" t="n">
        <v>16</v>
      </c>
      <c r="G1087" s="35" t="n">
        <v>263</v>
      </c>
      <c r="H1087" s="36" t="n">
        <v>6.08</v>
      </c>
      <c r="I1087" s="37" t="n">
        <v>5.01</v>
      </c>
      <c r="J1087" s="37" t="n">
        <v>80.11</v>
      </c>
      <c r="K1087" s="38" t="n">
        <v>0</v>
      </c>
      <c r="L1087" s="37" t="n">
        <v>0</v>
      </c>
      <c r="M1087" s="37" t="n">
        <v>0</v>
      </c>
      <c r="N1087" s="38" t="n">
        <v>0</v>
      </c>
      <c r="O1087" s="37" t="n">
        <v>0</v>
      </c>
      <c r="P1087" s="29" t="inlineStr">
        <is>
          <t>http://t0.gstatic.com/shopping?q=tbn:ANd9GcS3Ob3vMXSiHp_JW_d3e8XwA7r5adbCIJ8RJ7gJ7xupcaMip65YmKr_q1lh_b10lgx2kEg363j0</t>
        </is>
      </c>
      <c r="Q1087" s="29" t="inlineStr">
        <is>
          <t>Відповідає вимогам</t>
        </is>
      </c>
      <c r="R1087" s="29" t="n"/>
      <c r="S1087" s="29" t="inlineStr">
        <is>
          <t>грн5 005,00</t>
        </is>
      </c>
      <c r="T1087" s="29" t="inlineStr">
        <is>
          <t>UAH</t>
        </is>
      </c>
      <c r="U1087" s="39" t="inlineStr">
        <is>
          <t>WATCH</t>
        </is>
      </c>
      <c r="V1087" s="40">
        <f>IFERROR(L1087/J1087,0)</f>
        <v/>
      </c>
      <c r="W1087" s="29" t="inlineStr">
        <is>
          <t>Monitor performance and collect more data.</t>
        </is>
      </c>
      <c r="X1087" s="29" t="inlineStr">
        <is>
          <t>Cost is below the 120 watch threshold.</t>
        </is>
      </c>
    </row>
    <row r="1088">
      <c r="A1088" s="29" t="inlineStr">
        <is>
          <t>low_price</t>
        </is>
      </c>
      <c r="B1088" s="29" t="inlineStr">
        <is>
          <t>Low priority</t>
        </is>
      </c>
      <c r="C1088" s="29" t="inlineStr">
        <is>
          <t>low_price.csv</t>
        </is>
      </c>
      <c r="D1088" s="29" t="inlineStr">
        <is>
          <t>706204571</t>
        </is>
      </c>
      <c r="E1088" s="29" t="inlineStr">
        <is>
          <t>Ричаг передній верхній лівий BRP Can-Am Outlander G2 (19-24), Renegade G2S (19+)</t>
        </is>
      </c>
      <c r="F1088" s="35" t="n">
        <v>4</v>
      </c>
      <c r="G1088" s="35" t="n">
        <v>125</v>
      </c>
      <c r="H1088" s="36" t="n">
        <v>3.2</v>
      </c>
      <c r="I1088" s="37" t="n">
        <v>6.04</v>
      </c>
      <c r="J1088" s="37" t="n">
        <v>24.16</v>
      </c>
      <c r="K1088" s="38" t="n">
        <v>0.65</v>
      </c>
      <c r="L1088" s="37" t="n">
        <v>3481.16</v>
      </c>
      <c r="M1088" s="37" t="n">
        <v>36.95</v>
      </c>
      <c r="N1088" s="38" t="n">
        <v>2.66</v>
      </c>
      <c r="O1088" s="37" t="n">
        <v>11849.34</v>
      </c>
      <c r="P1088" s="29" t="inlineStr">
        <is>
          <t>http://t2.gstatic.com/shopping?q=tbn:ANd9GcT3yr4IqllK-6UtPIzSftxD64QMrm1plFI7msTlpq8O18XHmGADDV8rZPSToL-cfN5Z94Vrvqw</t>
        </is>
      </c>
      <c r="Q1088" s="29" t="inlineStr">
        <is>
          <t>Відповідає вимогам</t>
        </is>
      </c>
      <c r="R1088" s="29" t="n"/>
      <c r="S1088" s="29" t="inlineStr">
        <is>
          <t>грн8 964,00</t>
        </is>
      </c>
      <c r="T1088" s="29" t="inlineStr">
        <is>
          <t>UAH</t>
        </is>
      </c>
      <c r="U1088" s="39" t="inlineStr">
        <is>
          <t>WATCH</t>
        </is>
      </c>
      <c r="V1088" s="40">
        <f>IFERROR(L1088/J1088,0)</f>
        <v/>
      </c>
      <c r="W1088" s="29" t="inlineStr">
        <is>
          <t>Monitor performance and collect more data.</t>
        </is>
      </c>
      <c r="X1088" s="29" t="inlineStr">
        <is>
          <t>Cost is below the 120 watch threshold.</t>
        </is>
      </c>
    </row>
    <row r="1089">
      <c r="A1089" s="29" t="inlineStr">
        <is>
          <t>low_price</t>
        </is>
      </c>
      <c r="B1089" s="29" t="inlineStr">
        <is>
          <t>Low priority</t>
        </is>
      </c>
      <c r="C1089" s="29" t="inlineStr">
        <is>
          <t>low_price.csv</t>
        </is>
      </c>
      <c r="D1089" s="29" t="inlineStr">
        <is>
          <t>9awa-260013</t>
        </is>
      </c>
      <c r="E1089" s="29" t="inlineStr">
        <is>
          <t>Розширювач арки задній лівий CFMoto CForce 850 1000</t>
        </is>
      </c>
      <c r="F1089" s="35" t="n">
        <v>12</v>
      </c>
      <c r="G1089" s="35" t="n">
        <v>533</v>
      </c>
      <c r="H1089" s="36" t="n">
        <v>2.25</v>
      </c>
      <c r="I1089" s="37" t="n">
        <v>3.2</v>
      </c>
      <c r="J1089" s="37" t="n">
        <v>38.36</v>
      </c>
      <c r="K1089" s="38" t="n">
        <v>0.25</v>
      </c>
      <c r="L1089" s="37" t="n">
        <v>1058</v>
      </c>
      <c r="M1089" s="37" t="n">
        <v>153.44</v>
      </c>
      <c r="N1089" s="38" t="n">
        <v>0.58</v>
      </c>
      <c r="O1089" s="37" t="n">
        <v>2468.67</v>
      </c>
      <c r="P1089" s="29" t="inlineStr">
        <is>
          <t>http://t3.gstatic.com/shopping?q=tbn:ANd9GcROKLIPkHJvZpx0m8Zwbi92LC35SpI6lKEX96VYRrUKYDdUmamSnHWiKmnC4CuC_bj-GNk64xY</t>
        </is>
      </c>
      <c r="Q1089" s="29" t="inlineStr">
        <is>
          <t>Відповідає вимогам</t>
        </is>
      </c>
      <c r="R1089" s="29" t="n"/>
      <c r="S1089" s="29" t="inlineStr">
        <is>
          <t>грн501,00</t>
        </is>
      </c>
      <c r="T1089" s="29" t="inlineStr">
        <is>
          <t>UAH</t>
        </is>
      </c>
      <c r="U1089" s="39" t="inlineStr">
        <is>
          <t>WATCH</t>
        </is>
      </c>
      <c r="V1089" s="40">
        <f>IFERROR(L1089/J1089,0)</f>
        <v/>
      </c>
      <c r="W1089" s="29" t="inlineStr">
        <is>
          <t>Monitor performance and collect more data.</t>
        </is>
      </c>
      <c r="X1089" s="29" t="inlineStr">
        <is>
          <t>Cost is below the 120 watch threshold.</t>
        </is>
      </c>
    </row>
    <row r="1090">
      <c r="A1090" s="29" t="inlineStr">
        <is>
          <t>low_price</t>
        </is>
      </c>
      <c r="B1090" s="29" t="inlineStr">
        <is>
          <t>Low priority</t>
        </is>
      </c>
      <c r="C1090" s="29" t="inlineStr">
        <is>
          <t>low_price.csv</t>
        </is>
      </c>
      <c r="D1090" s="29" t="inlineStr">
        <is>
          <t>etx20hl-bs</t>
        </is>
      </c>
      <c r="E1090" s="29" t="inlineStr">
        <is>
          <t>Акумулятор Exide YTX20HL-BS</t>
        </is>
      </c>
      <c r="F1090" s="35" t="n">
        <v>19</v>
      </c>
      <c r="G1090" s="35" t="n">
        <v>1257</v>
      </c>
      <c r="H1090" s="36" t="n">
        <v>1.51</v>
      </c>
      <c r="I1090" s="37" t="n">
        <v>18.45</v>
      </c>
      <c r="J1090" s="37" t="n">
        <v>350.57</v>
      </c>
      <c r="K1090" s="38" t="n">
        <v>0</v>
      </c>
      <c r="L1090" s="37" t="n">
        <v>0</v>
      </c>
      <c r="M1090" s="37" t="n">
        <v>0</v>
      </c>
      <c r="N1090" s="38" t="n">
        <v>0</v>
      </c>
      <c r="O1090" s="37" t="n">
        <v>0</v>
      </c>
      <c r="P1090" s="29" t="inlineStr">
        <is>
          <t>http://t2.gstatic.com/shopping?q=tbn:ANd9GcTc1vnFcf1y-eaVz7Wz8O_KhejNbHh8zZtbGBRnMJ8KDZX8U1fHdZ7N7qDItudD2hCSPdvouFg</t>
        </is>
      </c>
      <c r="Q1090" s="29" t="inlineStr">
        <is>
          <t>Відповідає вимогам</t>
        </is>
      </c>
      <c r="R1090" s="29" t="n"/>
      <c r="S1090" s="29" t="inlineStr">
        <is>
          <t>грн5 233,00</t>
        </is>
      </c>
      <c r="T1090" s="29" t="inlineStr">
        <is>
          <t>UAH</t>
        </is>
      </c>
      <c r="U1090" s="43" t="inlineStr">
        <is>
          <t>PAUSE</t>
        </is>
      </c>
      <c r="V1090" s="40">
        <f>IFERROR(L1090/J1090,0)</f>
        <v/>
      </c>
      <c r="W1090" s="29" t="inlineStr">
        <is>
          <t>Pause the product to stop wasted spend.</t>
        </is>
      </c>
      <c r="X1090" s="29" t="inlineStr">
        <is>
          <t>Cost of at least 220 with no more than 0 conversions.</t>
        </is>
      </c>
    </row>
    <row r="1091">
      <c r="A1091" s="29" t="inlineStr">
        <is>
          <t>low_price</t>
        </is>
      </c>
      <c r="B1091" s="29" t="inlineStr">
        <is>
          <t>Low priority</t>
        </is>
      </c>
      <c r="C1091" s="29" t="inlineStr">
        <is>
          <t>low_price.csv</t>
        </is>
      </c>
      <c r="D1091" s="29" t="inlineStr">
        <is>
          <t>706202602</t>
        </is>
      </c>
      <c r="E1091" s="29" t="inlineStr">
        <is>
          <t>Амортизатор передній BRP Can-Am Traxter Defender HD5 HD7 HD8 HD9 HD10</t>
        </is>
      </c>
      <c r="F1091" s="35" t="n">
        <v>0</v>
      </c>
      <c r="G1091" s="35" t="n">
        <v>62</v>
      </c>
      <c r="H1091" s="36" t="n">
        <v>0</v>
      </c>
      <c r="I1091" s="37" t="n">
        <v>0</v>
      </c>
      <c r="J1091" s="37" t="n">
        <v>0</v>
      </c>
      <c r="K1091" s="38" t="n">
        <v>0</v>
      </c>
      <c r="L1091" s="37" t="n">
        <v>0</v>
      </c>
      <c r="M1091" s="37" t="n">
        <v>0</v>
      </c>
      <c r="N1091" s="38" t="n">
        <v>0</v>
      </c>
      <c r="O1091" s="37" t="n">
        <v>0</v>
      </c>
      <c r="P1091" s="29" t="inlineStr">
        <is>
          <t>http://t0.gstatic.com/shopping?q=tbn:ANd9GcR7Q-XiARieIARX-OCyqBxRESRqswMwZBVYWO9KSK5sR4fyYqSgO-yUk_ZV43pxpjOr4x9yugHa</t>
        </is>
      </c>
      <c r="Q1091" s="29" t="inlineStr">
        <is>
          <t>Відповідає вимогам</t>
        </is>
      </c>
      <c r="R1091" s="29" t="n"/>
      <c r="S1091" s="29" t="inlineStr">
        <is>
          <t>грн9 464,00</t>
        </is>
      </c>
      <c r="T1091" s="29" t="inlineStr">
        <is>
          <t>UAH</t>
        </is>
      </c>
      <c r="U1091" s="39" t="inlineStr">
        <is>
          <t>WATCH</t>
        </is>
      </c>
      <c r="V1091" s="40">
        <f>IFERROR(L1091/J1091,0)</f>
        <v/>
      </c>
      <c r="W1091" s="29" t="inlineStr">
        <is>
          <t>Monitor performance and collect more data.</t>
        </is>
      </c>
      <c r="X1091" s="29" t="inlineStr">
        <is>
          <t>Cost is below the 120 watch threshold.</t>
        </is>
      </c>
    </row>
    <row r="1092">
      <c r="A1092" s="29" t="inlineStr">
        <is>
          <t>low_price</t>
        </is>
      </c>
      <c r="B1092" s="29" t="inlineStr">
        <is>
          <t>Low priority</t>
        </is>
      </c>
      <c r="C1092" s="29" t="inlineStr">
        <is>
          <t>low_price.csv</t>
        </is>
      </c>
      <c r="D1092" s="29" t="inlineStr">
        <is>
          <t>709400422</t>
        </is>
      </c>
      <c r="E1092" s="29" t="inlineStr">
        <is>
          <t>Накладка на центральну частину руля BRP Can-Am Outlander Renegade G1 G2 G2L G2S</t>
        </is>
      </c>
      <c r="F1092" s="35" t="n">
        <v>0</v>
      </c>
      <c r="G1092" s="35" t="n">
        <v>36</v>
      </c>
      <c r="H1092" s="36" t="n">
        <v>0</v>
      </c>
      <c r="I1092" s="37" t="n">
        <v>0</v>
      </c>
      <c r="J1092" s="37" t="n">
        <v>0</v>
      </c>
      <c r="K1092" s="38" t="n">
        <v>0</v>
      </c>
      <c r="L1092" s="37" t="n">
        <v>0</v>
      </c>
      <c r="M1092" s="37" t="n">
        <v>0</v>
      </c>
      <c r="N1092" s="38" t="n">
        <v>0</v>
      </c>
      <c r="O1092" s="37" t="n">
        <v>0</v>
      </c>
      <c r="P1092" s="29" t="inlineStr">
        <is>
          <t>http://t3.gstatic.com/shopping?q=tbn:ANd9GcS2Yqi18G5318POsVTo6_WmCqy7Kusrknp1UsKsP2KkX6fjz-bPu6o2--u1Ch7GLNg4OyeWApCy</t>
        </is>
      </c>
      <c r="Q1092" s="29" t="inlineStr">
        <is>
          <t>Відповідає вимогам</t>
        </is>
      </c>
      <c r="R1092" s="29" t="n"/>
      <c r="S1092" s="29" t="inlineStr">
        <is>
          <t>грн1 092,00</t>
        </is>
      </c>
      <c r="T1092" s="29" t="inlineStr">
        <is>
          <t>UAH</t>
        </is>
      </c>
      <c r="U1092" s="39" t="inlineStr">
        <is>
          <t>WATCH</t>
        </is>
      </c>
      <c r="V1092" s="40">
        <f>IFERROR(L1092/J1092,0)</f>
        <v/>
      </c>
      <c r="W1092" s="29" t="inlineStr">
        <is>
          <t>Monitor performance and collect more data.</t>
        </is>
      </c>
      <c r="X1092" s="29" t="inlineStr">
        <is>
          <t>Cost is below the 120 watch threshold.</t>
        </is>
      </c>
    </row>
    <row r="1093">
      <c r="A1093" s="29" t="inlineStr">
        <is>
          <t>low_price</t>
        </is>
      </c>
      <c r="B1093" s="29" t="inlineStr">
        <is>
          <t>Low priority</t>
        </is>
      </c>
      <c r="C1093" s="29" t="inlineStr">
        <is>
          <t>low_price.csv</t>
        </is>
      </c>
      <c r="D1093" s="29" t="inlineStr">
        <is>
          <t>dcpr9e</t>
        </is>
      </c>
      <c r="E1093" s="29" t="inlineStr">
        <is>
          <t>Свічка запалювання BRP Can-Am DS 450 (08-15), Spyder GS RS (08-12)</t>
        </is>
      </c>
      <c r="F1093" s="35" t="n">
        <v>0</v>
      </c>
      <c r="G1093" s="35" t="n">
        <v>33</v>
      </c>
      <c r="H1093" s="36" t="n">
        <v>0</v>
      </c>
      <c r="I1093" s="37" t="n">
        <v>0</v>
      </c>
      <c r="J1093" s="37" t="n">
        <v>0</v>
      </c>
      <c r="K1093" s="38" t="n">
        <v>0</v>
      </c>
      <c r="L1093" s="37" t="n">
        <v>0</v>
      </c>
      <c r="M1093" s="37" t="n">
        <v>0</v>
      </c>
      <c r="N1093" s="38" t="n">
        <v>0</v>
      </c>
      <c r="O1093" s="37" t="n">
        <v>0</v>
      </c>
      <c r="P1093" s="29" t="inlineStr">
        <is>
          <t>http://t3.gstatic.com/shopping?q=tbn:ANd9GcTvv9ESFwfHWe2Wkm3W51KZirF_fdpx7XShNxWqsHxYwIvAQBWwKiB5F0ajY_DvirKHqtRNgo0</t>
        </is>
      </c>
      <c r="Q1093" s="29" t="inlineStr">
        <is>
          <t>Відповідає вимогам</t>
        </is>
      </c>
      <c r="R1093" s="29" t="n"/>
      <c r="S1093" s="29" t="inlineStr">
        <is>
          <t>грн592,00</t>
        </is>
      </c>
      <c r="T1093" s="29" t="inlineStr">
        <is>
          <t>UAH</t>
        </is>
      </c>
      <c r="U1093" s="39" t="inlineStr">
        <is>
          <t>WATCH</t>
        </is>
      </c>
      <c r="V1093" s="40">
        <f>IFERROR(L1093/J1093,0)</f>
        <v/>
      </c>
      <c r="W1093" s="29" t="inlineStr">
        <is>
          <t>Monitor performance and collect more data.</t>
        </is>
      </c>
      <c r="X1093" s="29" t="inlineStr">
        <is>
          <t>Cost is below the 120 watch threshold.</t>
        </is>
      </c>
    </row>
    <row r="1094">
      <c r="A1094" s="29" t="inlineStr">
        <is>
          <t>low_price</t>
        </is>
      </c>
      <c r="B1094" s="29" t="inlineStr">
        <is>
          <t>Low priority</t>
        </is>
      </c>
      <c r="C1094" s="29" t="inlineStr">
        <is>
          <t>low_price.csv</t>
        </is>
      </c>
      <c r="D1094" s="29" t="inlineStr">
        <is>
          <t>275500921</t>
        </is>
      </c>
      <c r="E1094" s="29" t="inlineStr">
        <is>
          <t>Паливний клапан BRP Can-Am Maverick X3, Maverick Trail 800 1000, Maverick Sport 1000, Commander 1000, Traxter Defender HD8 HD9 HD10</t>
        </is>
      </c>
      <c r="F1094" s="35" t="n">
        <v>0</v>
      </c>
      <c r="G1094" s="35" t="n">
        <v>0</v>
      </c>
      <c r="H1094" s="36" t="n"/>
      <c r="I1094" s="37" t="n">
        <v>0</v>
      </c>
      <c r="J1094" s="37" t="n">
        <v>0</v>
      </c>
      <c r="K1094" s="38" t="n">
        <v>0</v>
      </c>
      <c r="L1094" s="37" t="n">
        <v>0</v>
      </c>
      <c r="M1094" s="37" t="n">
        <v>0</v>
      </c>
      <c r="N1094" s="38" t="n">
        <v>0</v>
      </c>
      <c r="O1094" s="37" t="n">
        <v>0</v>
      </c>
      <c r="P1094" s="29" t="inlineStr">
        <is>
          <t>http://t3.gstatic.com/shopping?q=tbn:ANd9GcRzBjQUsBHtqiMA6_nGSEqZ8K15UCwnPosC7RZZPOaLnVx0CDdhx9fPWpdyEfivXK62SrkS4iQ</t>
        </is>
      </c>
      <c r="Q1094" s="29" t="inlineStr">
        <is>
          <t>Відповідає вимогам</t>
        </is>
      </c>
      <c r="R1094" s="29" t="n"/>
      <c r="S1094" s="29" t="inlineStr">
        <is>
          <t>грн1 047,00</t>
        </is>
      </c>
      <c r="T1094" s="29" t="inlineStr">
        <is>
          <t>UAH</t>
        </is>
      </c>
      <c r="U1094" s="39" t="inlineStr">
        <is>
          <t>WATCH</t>
        </is>
      </c>
      <c r="V1094" s="40">
        <f>IFERROR(L1094/J1094,0)</f>
        <v/>
      </c>
      <c r="W1094" s="29" t="inlineStr">
        <is>
          <t>Monitor performance and collect more data.</t>
        </is>
      </c>
      <c r="X1094" s="29" t="inlineStr">
        <is>
          <t>Cost is below the 120 watch threshold.</t>
        </is>
      </c>
    </row>
    <row r="1095">
      <c r="A1095" s="29" t="inlineStr">
        <is>
          <t>low_price</t>
        </is>
      </c>
      <c r="B1095" s="29" t="inlineStr">
        <is>
          <t>Low priority</t>
        </is>
      </c>
      <c r="C1095" s="29" t="inlineStr">
        <is>
          <t>low_price.csv</t>
        </is>
      </c>
      <c r="D1095" s="29" t="inlineStr">
        <is>
          <t>90179-22021-00</t>
        </is>
      </c>
      <c r="E1095" s="29" t="inlineStr">
        <is>
          <t>Гайка зчеплення Yamaha Grizzly ​550​ 700, Kodiak Rhino Viking ​Wolverine 700</t>
        </is>
      </c>
      <c r="F1095" s="35" t="n">
        <v>0</v>
      </c>
      <c r="G1095" s="35" t="n">
        <v>23</v>
      </c>
      <c r="H1095" s="36" t="n">
        <v>0</v>
      </c>
      <c r="I1095" s="37" t="n">
        <v>0</v>
      </c>
      <c r="J1095" s="37" t="n">
        <v>0</v>
      </c>
      <c r="K1095" s="38" t="n">
        <v>0</v>
      </c>
      <c r="L1095" s="37" t="n">
        <v>0</v>
      </c>
      <c r="M1095" s="37" t="n">
        <v>0</v>
      </c>
      <c r="N1095" s="38" t="n">
        <v>0</v>
      </c>
      <c r="O1095" s="37" t="n">
        <v>0</v>
      </c>
      <c r="P1095" s="29" t="inlineStr">
        <is>
          <t>http://t3.gstatic.com/shopping?q=tbn:ANd9GcQwnqv1dapk0e6CyLdlGK4h9pm5-q_B4UouJ-yCqqlcPwNSCeOMBT9DwMKJj7EAYlM82JAosXnSNw</t>
        </is>
      </c>
      <c r="Q1095" s="29" t="inlineStr">
        <is>
          <t>Відповідає вимогам</t>
        </is>
      </c>
      <c r="R1095" s="29" t="n"/>
      <c r="S1095" s="29" t="inlineStr">
        <is>
          <t>грн1 365,00</t>
        </is>
      </c>
      <c r="T1095" s="29" t="inlineStr">
        <is>
          <t>UAH</t>
        </is>
      </c>
      <c r="U1095" s="39" t="inlineStr">
        <is>
          <t>WATCH</t>
        </is>
      </c>
      <c r="V1095" s="40">
        <f>IFERROR(L1095/J1095,0)</f>
        <v/>
      </c>
      <c r="W1095" s="29" t="inlineStr">
        <is>
          <t>Monitor performance and collect more data.</t>
        </is>
      </c>
      <c r="X1095" s="29" t="inlineStr">
        <is>
          <t>Cost is below the 120 watch threshold.</t>
        </is>
      </c>
    </row>
    <row r="1096">
      <c r="A1096" s="29" t="inlineStr">
        <is>
          <t>low_price</t>
        </is>
      </c>
      <c r="B1096" s="29" t="inlineStr">
        <is>
          <t>Low priority</t>
        </is>
      </c>
      <c r="C1096" s="29" t="inlineStr">
        <is>
          <t>low_price.csv</t>
        </is>
      </c>
      <c r="D1096" s="29" t="inlineStr">
        <is>
          <t>705601013</t>
        </is>
      </c>
      <c r="E1096" s="29" t="inlineStr">
        <is>
          <t>Гальмівна ручка ліва BRP Can-Am Outlander Renegade G2 G2L G2S</t>
        </is>
      </c>
      <c r="F1096" s="35" t="n">
        <v>0</v>
      </c>
      <c r="G1096" s="35" t="n">
        <v>5</v>
      </c>
      <c r="H1096" s="36" t="n">
        <v>0</v>
      </c>
      <c r="I1096" s="37" t="n">
        <v>0</v>
      </c>
      <c r="J1096" s="37" t="n">
        <v>0</v>
      </c>
      <c r="K1096" s="38" t="n">
        <v>0</v>
      </c>
      <c r="L1096" s="37" t="n">
        <v>0</v>
      </c>
      <c r="M1096" s="37" t="n">
        <v>0</v>
      </c>
      <c r="N1096" s="38" t="n">
        <v>0</v>
      </c>
      <c r="O1096" s="37" t="n">
        <v>0</v>
      </c>
      <c r="P1096" s="29" t="inlineStr">
        <is>
          <t>http://t3.gstatic.com/shopping?q=tbn:ANd9GcS2uXZKtjnxd6DRYT5AhDS5bLXscBVgZdXWhQdF9XXO7DD7_q1-jDp-S69TxxrofBJJGY52ol-h</t>
        </is>
      </c>
      <c r="Q1096" s="29" t="inlineStr">
        <is>
          <t>Відповідає вимогам</t>
        </is>
      </c>
      <c r="R1096" s="29" t="n"/>
      <c r="S1096" s="29" t="inlineStr">
        <is>
          <t>грн3 822,00</t>
        </is>
      </c>
      <c r="T1096" s="29" t="inlineStr">
        <is>
          <t>UAH</t>
        </is>
      </c>
      <c r="U1096" s="39" t="inlineStr">
        <is>
          <t>WATCH</t>
        </is>
      </c>
      <c r="V1096" s="40">
        <f>IFERROR(L1096/J1096,0)</f>
        <v/>
      </c>
      <c r="W1096" s="29" t="inlineStr">
        <is>
          <t>Monitor performance and collect more data.</t>
        </is>
      </c>
      <c r="X1096" s="29" t="inlineStr">
        <is>
          <t>Cost is below the 120 watch threshold.</t>
        </is>
      </c>
    </row>
    <row r="1097">
      <c r="A1097" s="29" t="inlineStr">
        <is>
          <t>low_price</t>
        </is>
      </c>
      <c r="B1097" s="29" t="inlineStr">
        <is>
          <t>Low priority</t>
        </is>
      </c>
      <c r="C1097" s="29" t="inlineStr">
        <is>
          <t>low_price.csv</t>
        </is>
      </c>
      <c r="D1097" s="29" t="inlineStr">
        <is>
          <t>90501-18002-00</t>
        </is>
      </c>
      <c r="E1097" s="29" t="inlineStr">
        <is>
          <t>Пружина муфти переднього кардана Yamaha Grizzly 550 660 700, Rhino 700</t>
        </is>
      </c>
      <c r="F1097" s="35" t="n">
        <v>0</v>
      </c>
      <c r="G1097" s="35" t="n">
        <v>4</v>
      </c>
      <c r="H1097" s="36" t="n">
        <v>0</v>
      </c>
      <c r="I1097" s="37" t="n">
        <v>0</v>
      </c>
      <c r="J1097" s="37" t="n">
        <v>0</v>
      </c>
      <c r="K1097" s="38" t="n">
        <v>0</v>
      </c>
      <c r="L1097" s="37" t="n">
        <v>0</v>
      </c>
      <c r="M1097" s="37" t="n">
        <v>0</v>
      </c>
      <c r="N1097" s="38" t="n">
        <v>0</v>
      </c>
      <c r="O1097" s="37" t="n">
        <v>0</v>
      </c>
      <c r="P1097" s="29" t="inlineStr">
        <is>
          <t>http://t0.gstatic.com/shopping?q=tbn:ANd9GcSfD8Mww3JBBk23Z0MwTd2gaQ_Ya7k2qHFl7CXj60NIza8KWlJegYqrU15HKAtyfTo7RuSN20E</t>
        </is>
      </c>
      <c r="Q1097" s="29" t="inlineStr">
        <is>
          <t>Відповідає вимогам</t>
        </is>
      </c>
      <c r="R1097" s="29" t="n"/>
      <c r="S1097" s="29" t="inlineStr">
        <is>
          <t>грн228,00</t>
        </is>
      </c>
      <c r="T1097" s="29" t="inlineStr">
        <is>
          <t>UAH</t>
        </is>
      </c>
      <c r="U1097" s="39" t="inlineStr">
        <is>
          <t>WATCH</t>
        </is>
      </c>
      <c r="V1097" s="40">
        <f>IFERROR(L1097/J1097,0)</f>
        <v/>
      </c>
      <c r="W1097" s="29" t="inlineStr">
        <is>
          <t>Monitor performance and collect more data.</t>
        </is>
      </c>
      <c r="X1097" s="29" t="inlineStr">
        <is>
          <t>Cost is below the 120 watch threshold.</t>
        </is>
      </c>
    </row>
    <row r="1098">
      <c r="A1098" s="29" t="inlineStr">
        <is>
          <t>low_price</t>
        </is>
      </c>
      <c r="B1098" s="29" t="inlineStr">
        <is>
          <t>Low priority</t>
        </is>
      </c>
      <c r="C1098" s="29" t="inlineStr">
        <is>
          <t>low_price.csv</t>
        </is>
      </c>
      <c r="D1098" s="29" t="inlineStr">
        <is>
          <t>01238</t>
        </is>
      </c>
      <c r="E1098" s="29" t="inlineStr">
        <is>
          <t>Стартер Yamaha Grizzly 550 (09-14), 700 (09+), Kodiak 700 (16+)</t>
        </is>
      </c>
      <c r="F1098" s="35" t="n">
        <v>1</v>
      </c>
      <c r="G1098" s="35" t="n">
        <v>46</v>
      </c>
      <c r="H1098" s="36" t="n">
        <v>2.17</v>
      </c>
      <c r="I1098" s="37" t="n">
        <v>24.79</v>
      </c>
      <c r="J1098" s="37" t="n">
        <v>24.79</v>
      </c>
      <c r="K1098" s="38" t="n">
        <v>0</v>
      </c>
      <c r="L1098" s="37" t="n">
        <v>0</v>
      </c>
      <c r="M1098" s="37" t="n">
        <v>0</v>
      </c>
      <c r="N1098" s="38" t="n">
        <v>0</v>
      </c>
      <c r="O1098" s="37" t="n">
        <v>0</v>
      </c>
      <c r="P1098" s="29" t="inlineStr">
        <is>
          <t>http://t2.gstatic.com/shopping?q=tbn:ANd9GcRjGH8nCi1Cg63tmMP4ASs10o4YNBqeqbnfPk-opZRgsjX0hejH6GxGQawP12XBqAzfAdwMS_Rq</t>
        </is>
      </c>
      <c r="Q1098" s="29" t="inlineStr">
        <is>
          <t>Відповідає вимогам</t>
        </is>
      </c>
      <c r="R1098" s="29" t="n"/>
      <c r="S1098" s="29" t="inlineStr">
        <is>
          <t>грн6 598,00</t>
        </is>
      </c>
      <c r="T1098" s="29" t="inlineStr">
        <is>
          <t>UAH</t>
        </is>
      </c>
      <c r="U1098" s="39" t="inlineStr">
        <is>
          <t>WATCH</t>
        </is>
      </c>
      <c r="V1098" s="40">
        <f>IFERROR(L1098/J1098,0)</f>
        <v/>
      </c>
      <c r="W1098" s="29" t="inlineStr">
        <is>
          <t>Monitor performance and collect more data.</t>
        </is>
      </c>
      <c r="X1098" s="29" t="inlineStr">
        <is>
          <t>Cost is below the 120 watch threshold.</t>
        </is>
      </c>
    </row>
    <row r="1099">
      <c r="A1099" s="29" t="inlineStr">
        <is>
          <t>low_price</t>
        </is>
      </c>
      <c r="B1099" s="29" t="inlineStr">
        <is>
          <t>Low priority</t>
        </is>
      </c>
      <c r="C1099" s="29" t="inlineStr">
        <is>
          <t>low_price.csv</t>
        </is>
      </c>
      <c r="D1099" s="29" t="inlineStr">
        <is>
          <t>5438247</t>
        </is>
      </c>
      <c r="E1099" s="29" t="inlineStr">
        <is>
          <t>Шайба ведучого варіатора Polaris</t>
        </is>
      </c>
      <c r="F1099" s="35" t="n">
        <v>1</v>
      </c>
      <c r="G1099" s="35" t="n">
        <v>80</v>
      </c>
      <c r="H1099" s="36" t="n">
        <v>1.25</v>
      </c>
      <c r="I1099" s="37" t="n">
        <v>2.07</v>
      </c>
      <c r="J1099" s="37" t="n">
        <v>2.07</v>
      </c>
      <c r="K1099" s="38" t="n">
        <v>0</v>
      </c>
      <c r="L1099" s="37" t="n">
        <v>0</v>
      </c>
      <c r="M1099" s="37" t="n">
        <v>0</v>
      </c>
      <c r="N1099" s="38" t="n">
        <v>0</v>
      </c>
      <c r="O1099" s="37" t="n">
        <v>0</v>
      </c>
      <c r="P1099" s="29" t="inlineStr">
        <is>
          <t>http://t2.gstatic.com/shopping?q=tbn:ANd9GcTCsg_EXshJ4kmFr9wb8SQvYNKhFijDei4K9Int2NQtl95xo2muZj3NBkHrtTBNIv-uepHAcDift8g</t>
        </is>
      </c>
      <c r="Q1099" s="29" t="inlineStr">
        <is>
          <t>Відповідає вимогам</t>
        </is>
      </c>
      <c r="R1099" s="29" t="n"/>
      <c r="S1099" s="29" t="inlineStr">
        <is>
          <t>грн319,00</t>
        </is>
      </c>
      <c r="T1099" s="29" t="inlineStr">
        <is>
          <t>UAH</t>
        </is>
      </c>
      <c r="U1099" s="39" t="inlineStr">
        <is>
          <t>WATCH</t>
        </is>
      </c>
      <c r="V1099" s="40">
        <f>IFERROR(L1099/J1099,0)</f>
        <v/>
      </c>
      <c r="W1099" s="29" t="inlineStr">
        <is>
          <t>Monitor performance and collect more data.</t>
        </is>
      </c>
      <c r="X1099" s="29" t="inlineStr">
        <is>
          <t>Cost is below the 120 watch threshold.</t>
        </is>
      </c>
    </row>
    <row r="1100">
      <c r="A1100" s="29" t="inlineStr">
        <is>
          <t>low_price</t>
        </is>
      </c>
      <c r="B1100" s="29" t="inlineStr">
        <is>
          <t>Low priority</t>
        </is>
      </c>
      <c r="C1100" s="29" t="inlineStr">
        <is>
          <t>low_price.csv</t>
        </is>
      </c>
      <c r="D1100" s="29" t="inlineStr">
        <is>
          <t>9dsv-150510-5001</t>
        </is>
      </c>
      <c r="E1100" s="29" t="inlineStr">
        <is>
          <t>Реле стартера CFMoto CForce 600 800 1000 2024+</t>
        </is>
      </c>
      <c r="F1100" s="35" t="n">
        <v>5</v>
      </c>
      <c r="G1100" s="35" t="n">
        <v>220</v>
      </c>
      <c r="H1100" s="36" t="n">
        <v>2.27</v>
      </c>
      <c r="I1100" s="37" t="n">
        <v>6.05</v>
      </c>
      <c r="J1100" s="37" t="n">
        <v>30.24</v>
      </c>
      <c r="K1100" s="38" t="n">
        <v>0</v>
      </c>
      <c r="L1100" s="37" t="n">
        <v>0</v>
      </c>
      <c r="M1100" s="37" t="n">
        <v>0</v>
      </c>
      <c r="N1100" s="38" t="n">
        <v>0</v>
      </c>
      <c r="O1100" s="37" t="n">
        <v>0</v>
      </c>
      <c r="P1100" s="29" t="inlineStr">
        <is>
          <t>http://t0.gstatic.com/shopping?q=tbn:ANd9GcSpPyTgnEpdxNPzL3q0lVaRHz9SRjTSC-t6QFBUFvy3TYZ_planrkmFywfup7YKh2llKmH-6HrS</t>
        </is>
      </c>
      <c r="Q1100" s="29" t="inlineStr">
        <is>
          <t>Відповідає вимогам</t>
        </is>
      </c>
      <c r="R1100" s="29" t="n"/>
      <c r="S1100" s="29" t="inlineStr">
        <is>
          <t>грн1 229,00</t>
        </is>
      </c>
      <c r="T1100" s="29" t="inlineStr">
        <is>
          <t>UAH</t>
        </is>
      </c>
      <c r="U1100" s="39" t="inlineStr">
        <is>
          <t>WATCH</t>
        </is>
      </c>
      <c r="V1100" s="40">
        <f>IFERROR(L1100/J1100,0)</f>
        <v/>
      </c>
      <c r="W1100" s="29" t="inlineStr">
        <is>
          <t>Monitor performance and collect more data.</t>
        </is>
      </c>
      <c r="X1100" s="29" t="inlineStr">
        <is>
          <t>Cost is below the 120 watch threshold.</t>
        </is>
      </c>
    </row>
    <row r="1101">
      <c r="A1101" s="29" t="inlineStr">
        <is>
          <t>low_price</t>
        </is>
      </c>
      <c r="B1101" s="29" t="inlineStr">
        <is>
          <t>Low priority</t>
        </is>
      </c>
      <c r="C1101" s="29" t="inlineStr">
        <is>
          <t>low_price.csv</t>
        </is>
      </c>
      <c r="D1101" s="29" t="inlineStr">
        <is>
          <t>704902725</t>
        </is>
      </c>
      <c r="E1101" s="29" t="inlineStr">
        <is>
          <t>Наклейка на кришку варіатора BRP Can-Am "1000 V-Twin EFI"</t>
        </is>
      </c>
      <c r="F1101" s="35" t="n">
        <v>0</v>
      </c>
      <c r="G1101" s="35" t="n">
        <v>58</v>
      </c>
      <c r="H1101" s="36" t="n">
        <v>0</v>
      </c>
      <c r="I1101" s="37" t="n">
        <v>0</v>
      </c>
      <c r="J1101" s="37" t="n">
        <v>0</v>
      </c>
      <c r="K1101" s="38" t="n">
        <v>0</v>
      </c>
      <c r="L1101" s="37" t="n">
        <v>0</v>
      </c>
      <c r="M1101" s="37" t="n">
        <v>0</v>
      </c>
      <c r="N1101" s="38" t="n">
        <v>0</v>
      </c>
      <c r="O1101" s="37" t="n">
        <v>0</v>
      </c>
      <c r="P1101" s="29" t="inlineStr">
        <is>
          <t>http://t1.gstatic.com/shopping?q=tbn:ANd9GcSfdaGSjspCcbKfayrB7HTVPx2LhBvj4M8BwUgZHbIFSHf8ahXemsYAxIWXBM8vEr8e63HwAqk</t>
        </is>
      </c>
      <c r="Q1101" s="29" t="inlineStr">
        <is>
          <t>Відповідає вимогам</t>
        </is>
      </c>
      <c r="R1101" s="29" t="n"/>
      <c r="S1101" s="29" t="inlineStr">
        <is>
          <t>грн1 183,00</t>
        </is>
      </c>
      <c r="T1101" s="29" t="inlineStr">
        <is>
          <t>UAH</t>
        </is>
      </c>
      <c r="U1101" s="39" t="inlineStr">
        <is>
          <t>WATCH</t>
        </is>
      </c>
      <c r="V1101" s="40">
        <f>IFERROR(L1101/J1101,0)</f>
        <v/>
      </c>
      <c r="W1101" s="29" t="inlineStr">
        <is>
          <t>Monitor performance and collect more data.</t>
        </is>
      </c>
      <c r="X1101" s="29" t="inlineStr">
        <is>
          <t>Cost is below the 120 watch threshold.</t>
        </is>
      </c>
    </row>
    <row r="1102">
      <c r="A1102" s="29" t="inlineStr">
        <is>
          <t>low_price</t>
        </is>
      </c>
      <c r="B1102" s="29" t="inlineStr">
        <is>
          <t>Low priority</t>
        </is>
      </c>
      <c r="C1102" s="29" t="inlineStr">
        <is>
          <t>low_price.csv</t>
        </is>
      </c>
      <c r="D1102" s="29" t="inlineStr">
        <is>
          <t>9ay0-200200</t>
        </is>
      </c>
      <c r="E1102" s="29" t="inlineStr">
        <is>
          <t>Дзеркало заднього виду ліве CFMoto CForce</t>
        </is>
      </c>
      <c r="F1102" s="35" t="n">
        <v>1</v>
      </c>
      <c r="G1102" s="35" t="n">
        <v>351</v>
      </c>
      <c r="H1102" s="36" t="n">
        <v>0.28</v>
      </c>
      <c r="I1102" s="37" t="n">
        <v>1.23</v>
      </c>
      <c r="J1102" s="37" t="n">
        <v>1.23</v>
      </c>
      <c r="K1102" s="38" t="n">
        <v>0</v>
      </c>
      <c r="L1102" s="37" t="n">
        <v>0</v>
      </c>
      <c r="M1102" s="37" t="n">
        <v>0</v>
      </c>
      <c r="N1102" s="38" t="n">
        <v>0</v>
      </c>
      <c r="O1102" s="37" t="n">
        <v>0</v>
      </c>
      <c r="P1102" s="29" t="inlineStr">
        <is>
          <t>http://t2.gstatic.com/shopping?q=tbn:ANd9GcQutG9r7ophctlNtGgZ5FCnbCelMtfeX8bnRnRphfxV4fWvXh_6GHDSX7exjUJ2MqD0K0MccIA</t>
        </is>
      </c>
      <c r="Q1102" s="29" t="inlineStr">
        <is>
          <t>Відповідає вимогам</t>
        </is>
      </c>
      <c r="R1102" s="29" t="n"/>
      <c r="S1102" s="29" t="inlineStr">
        <is>
          <t>грн1 229,00</t>
        </is>
      </c>
      <c r="T1102" s="29" t="inlineStr">
        <is>
          <t>UAH</t>
        </is>
      </c>
      <c r="U1102" s="39" t="inlineStr">
        <is>
          <t>WATCH</t>
        </is>
      </c>
      <c r="V1102" s="40">
        <f>IFERROR(L1102/J1102,0)</f>
        <v/>
      </c>
      <c r="W1102" s="29" t="inlineStr">
        <is>
          <t>Monitor performance and collect more data.</t>
        </is>
      </c>
      <c r="X1102" s="29" t="inlineStr">
        <is>
          <t>Cost is below the 120 watch threshold.</t>
        </is>
      </c>
    </row>
    <row r="1103">
      <c r="A1103" s="29" t="inlineStr">
        <is>
          <t>low_price</t>
        </is>
      </c>
      <c r="B1103" s="29" t="inlineStr">
        <is>
          <t>Low priority</t>
        </is>
      </c>
      <c r="C1103" s="29" t="inlineStr">
        <is>
          <t>low_price.csv</t>
        </is>
      </c>
      <c r="D1103" s="29" t="inlineStr">
        <is>
          <t>42620-hr0-f00</t>
        </is>
      </c>
      <c r="E1103" s="29" t="inlineStr">
        <is>
          <t>Ступиця задня ліва Honda TRX 500 Foreman (05-13), Rubicon 500 (12-14)</t>
        </is>
      </c>
      <c r="F1103" s="35" t="n">
        <v>0</v>
      </c>
      <c r="G1103" s="35" t="n">
        <v>198</v>
      </c>
      <c r="H1103" s="36" t="n">
        <v>0</v>
      </c>
      <c r="I1103" s="37" t="n">
        <v>0</v>
      </c>
      <c r="J1103" s="37" t="n">
        <v>0</v>
      </c>
      <c r="K1103" s="38" t="n">
        <v>0</v>
      </c>
      <c r="L1103" s="37" t="n">
        <v>0</v>
      </c>
      <c r="M1103" s="37" t="n">
        <v>0</v>
      </c>
      <c r="N1103" s="38" t="n">
        <v>0</v>
      </c>
      <c r="O1103" s="37" t="n">
        <v>0</v>
      </c>
      <c r="P1103" s="29" t="inlineStr">
        <is>
          <t>http://t1.gstatic.com/shopping?q=tbn:ANd9GcTz2UniqflO9NuPYAENRptbPN_cdb71f3w5XcfEQirwN9ZE5pi3YFgqcaepu4H850TMxrsnPOE</t>
        </is>
      </c>
      <c r="Q1103" s="29" t="inlineStr">
        <is>
          <t>Відповідає вимогам</t>
        </is>
      </c>
      <c r="R1103" s="29" t="n"/>
      <c r="S1103" s="29" t="inlineStr">
        <is>
          <t>грн4 778,00</t>
        </is>
      </c>
      <c r="T1103" s="29" t="inlineStr">
        <is>
          <t>UAH</t>
        </is>
      </c>
      <c r="U1103" s="39" t="inlineStr">
        <is>
          <t>WATCH</t>
        </is>
      </c>
      <c r="V1103" s="40">
        <f>IFERROR(L1103/J1103,0)</f>
        <v/>
      </c>
      <c r="W1103" s="29" t="inlineStr">
        <is>
          <t>Monitor performance and collect more data.</t>
        </is>
      </c>
      <c r="X1103" s="29" t="inlineStr">
        <is>
          <t>Cost is below the 120 watch threshold.</t>
        </is>
      </c>
    </row>
    <row r="1104">
      <c r="A1104" s="29" t="inlineStr">
        <is>
          <t>low_price</t>
        </is>
      </c>
      <c r="B1104" s="29" t="inlineStr">
        <is>
          <t>Low priority</t>
        </is>
      </c>
      <c r="C1104" s="29" t="inlineStr">
        <is>
          <t>low_price.csv</t>
        </is>
      </c>
      <c r="D1104" s="29" t="inlineStr">
        <is>
          <t>0180-334002</t>
        </is>
      </c>
      <c r="E1104" s="29" t="inlineStr">
        <is>
          <t>Ущільнююче кільце заднього редуктора CFMoto CForce 400 500 600 800 1000, UForce 500 600 800 1000, ZForce 500 800 950 1000</t>
        </is>
      </c>
      <c r="F1104" s="35" t="n">
        <v>0</v>
      </c>
      <c r="G1104" s="35" t="n">
        <v>1</v>
      </c>
      <c r="H1104" s="36" t="n">
        <v>0</v>
      </c>
      <c r="I1104" s="37" t="n">
        <v>0</v>
      </c>
      <c r="J1104" s="37" t="n">
        <v>0</v>
      </c>
      <c r="K1104" s="38" t="n">
        <v>0</v>
      </c>
      <c r="L1104" s="37" t="n">
        <v>0</v>
      </c>
      <c r="M1104" s="37" t="n">
        <v>0</v>
      </c>
      <c r="N1104" s="38" t="n">
        <v>0</v>
      </c>
      <c r="O1104" s="37" t="n">
        <v>0</v>
      </c>
      <c r="P1104" s="29" t="inlineStr">
        <is>
          <t>http://t1.gstatic.com/shopping?q=tbn:ANd9GcSgpPCyyW3tq-ufqC_RHbfcNYjWaloyPYd8MuiUl8A49QVFx5xOeIaX_y-XFzyUB6mExfnFfRR4</t>
        </is>
      </c>
      <c r="Q1104" s="29" t="inlineStr">
        <is>
          <t>Відповідає вимогам</t>
        </is>
      </c>
      <c r="R1104" s="29" t="n"/>
      <c r="S1104" s="29" t="inlineStr">
        <is>
          <t>грн46,00</t>
        </is>
      </c>
      <c r="T1104" s="29" t="inlineStr">
        <is>
          <t>UAH</t>
        </is>
      </c>
      <c r="U1104" s="39" t="inlineStr">
        <is>
          <t>WATCH</t>
        </is>
      </c>
      <c r="V1104" s="40">
        <f>IFERROR(L1104/J1104,0)</f>
        <v/>
      </c>
      <c r="W1104" s="29" t="inlineStr">
        <is>
          <t>Monitor performance and collect more data.</t>
        </is>
      </c>
      <c r="X1104" s="29" t="inlineStr">
        <is>
          <t>Cost is below the 120 watch threshold.</t>
        </is>
      </c>
    </row>
    <row r="1105">
      <c r="A1105" s="29" t="inlineStr">
        <is>
          <t>low_price</t>
        </is>
      </c>
      <c r="B1105" s="29" t="inlineStr">
        <is>
          <t>Low priority</t>
        </is>
      </c>
      <c r="C1105" s="29" t="inlineStr">
        <is>
          <t>low_price.csv</t>
        </is>
      </c>
      <c r="D1105" s="29" t="inlineStr">
        <is>
          <t>51-1028</t>
        </is>
      </c>
      <c r="E1105" s="29" t="inlineStr">
        <is>
          <t>Рульові наконечники CFMoto 500 600 800; Kawasaki 450; Suzuki 450 500 750; Yamaha 450 700</t>
        </is>
      </c>
      <c r="F1105" s="35" t="n">
        <v>21</v>
      </c>
      <c r="G1105" s="35" t="n">
        <v>643</v>
      </c>
      <c r="H1105" s="36" t="n">
        <v>3.27</v>
      </c>
      <c r="I1105" s="37" t="n">
        <v>9.720000000000001</v>
      </c>
      <c r="J1105" s="37" t="n">
        <v>204.11</v>
      </c>
      <c r="K1105" s="38" t="n">
        <v>0</v>
      </c>
      <c r="L1105" s="37" t="n">
        <v>0</v>
      </c>
      <c r="M1105" s="37" t="n">
        <v>0</v>
      </c>
      <c r="N1105" s="38" t="n">
        <v>0</v>
      </c>
      <c r="O1105" s="37" t="n">
        <v>0</v>
      </c>
      <c r="P1105" s="29" t="inlineStr">
        <is>
          <t>http://t3.gstatic.com/shopping?q=tbn:ANd9GcShB7V1DB81rP5QHhRYPI8A0oUwZQirhZZemOTEyBzIjNSozPZHB3QAp9MGDzdU61YuXYU-Y3Y</t>
        </is>
      </c>
      <c r="Q1105" s="29" t="inlineStr">
        <is>
          <t>Відповідає вимогам</t>
        </is>
      </c>
      <c r="R1105" s="29" t="n"/>
      <c r="S1105" s="29" t="inlineStr">
        <is>
          <t>грн2 594,00</t>
        </is>
      </c>
      <c r="T1105" s="29" t="inlineStr">
        <is>
          <t>UAH</t>
        </is>
      </c>
      <c r="U1105" s="39" t="inlineStr">
        <is>
          <t>WATCH</t>
        </is>
      </c>
      <c r="V1105" s="40">
        <f>IFERROR(L1105/J1105,0)</f>
        <v/>
      </c>
      <c r="W1105" s="29" t="inlineStr">
        <is>
          <t>Monitor performance and collect more data.</t>
        </is>
      </c>
      <c r="X1105" s="29" t="inlineStr">
        <is>
          <t>Performance is below the scale and keep thresholds.</t>
        </is>
      </c>
    </row>
    <row r="1106">
      <c r="A1106" s="29" t="inlineStr">
        <is>
          <t>low_price</t>
        </is>
      </c>
      <c r="B1106" s="29" t="inlineStr">
        <is>
          <t>Low priority</t>
        </is>
      </c>
      <c r="C1106" s="29" t="inlineStr">
        <is>
          <t>low_price.csv</t>
        </is>
      </c>
      <c r="D1106" s="29" t="inlineStr">
        <is>
          <t>515177192</t>
        </is>
      </c>
      <c r="E1106" s="29" t="inlineStr">
        <is>
          <t>Роз'єм фари ближнього світла BRP Can-Am, Ski-Doo</t>
        </is>
      </c>
      <c r="F1106" s="35" t="n">
        <v>0</v>
      </c>
      <c r="G1106" s="35" t="n">
        <v>232</v>
      </c>
      <c r="H1106" s="36" t="n">
        <v>0</v>
      </c>
      <c r="I1106" s="37" t="n">
        <v>0</v>
      </c>
      <c r="J1106" s="37" t="n">
        <v>0.02</v>
      </c>
      <c r="K1106" s="38" t="n">
        <v>0</v>
      </c>
      <c r="L1106" s="37" t="n">
        <v>0</v>
      </c>
      <c r="M1106" s="37" t="n">
        <v>0</v>
      </c>
      <c r="N1106" s="38" t="n">
        <v>0</v>
      </c>
      <c r="O1106" s="37" t="n">
        <v>0</v>
      </c>
      <c r="P1106" s="29" t="inlineStr">
        <is>
          <t>http://t3.gstatic.com/shopping?q=tbn:ANd9GcR2REhnB42DpIlqSpI8s_pKCQi5VfaP7bbH0CGlzwNzBz8iSEot8pmCA4sXq43kSEMOvJ7oRCw</t>
        </is>
      </c>
      <c r="Q1106" s="29" t="inlineStr">
        <is>
          <t>Відповідає вимогам</t>
        </is>
      </c>
      <c r="R1106" s="29" t="n"/>
      <c r="S1106" s="29" t="inlineStr">
        <is>
          <t>грн546,00</t>
        </is>
      </c>
      <c r="T1106" s="29" t="inlineStr">
        <is>
          <t>UAH</t>
        </is>
      </c>
      <c r="U1106" s="39" t="inlineStr">
        <is>
          <t>WATCH</t>
        </is>
      </c>
      <c r="V1106" s="40">
        <f>IFERROR(L1106/J1106,0)</f>
        <v/>
      </c>
      <c r="W1106" s="29" t="inlineStr">
        <is>
          <t>Monitor performance and collect more data.</t>
        </is>
      </c>
      <c r="X1106" s="29" t="inlineStr">
        <is>
          <t>Cost is below the 120 watch threshold.</t>
        </is>
      </c>
    </row>
    <row r="1107">
      <c r="A1107" s="29" t="inlineStr">
        <is>
          <t>low_price</t>
        </is>
      </c>
      <c r="B1107" s="29" t="inlineStr">
        <is>
          <t>Low priority</t>
        </is>
      </c>
      <c r="C1107" s="29" t="inlineStr">
        <is>
          <t>low_price.csv</t>
        </is>
      </c>
      <c r="D1107" s="29" t="inlineStr">
        <is>
          <t>715000537</t>
        </is>
      </c>
      <c r="E1107" s="29" t="inlineStr">
        <is>
          <t>Захист рук BRP Can-Am Outlander Renegade G2 G2L G2S (White/Black)</t>
        </is>
      </c>
      <c r="F1107" s="35" t="n">
        <v>0</v>
      </c>
      <c r="G1107" s="35" t="n">
        <v>7</v>
      </c>
      <c r="H1107" s="36" t="n">
        <v>0</v>
      </c>
      <c r="I1107" s="37" t="n">
        <v>0</v>
      </c>
      <c r="J1107" s="37" t="n">
        <v>0</v>
      </c>
      <c r="K1107" s="38" t="n">
        <v>0</v>
      </c>
      <c r="L1107" s="37" t="n">
        <v>0</v>
      </c>
      <c r="M1107" s="37" t="n">
        <v>0</v>
      </c>
      <c r="N1107" s="38" t="n">
        <v>0</v>
      </c>
      <c r="O1107" s="37" t="n">
        <v>0</v>
      </c>
      <c r="P1107" s="29" t="inlineStr">
        <is>
          <t>http://t3.gstatic.com/shopping?q=tbn:ANd9GcSBOwxw3iO1WUY5DoLee0Tuf2KetoKFhCFzKhJCPkeukayGz9Bji49ScCdgT0Q</t>
        </is>
      </c>
      <c r="Q1107" s="29" t="inlineStr">
        <is>
          <t>Відповідає вимогам</t>
        </is>
      </c>
      <c r="R1107" s="29" t="n"/>
      <c r="S1107" s="29" t="inlineStr">
        <is>
          <t>грн2 139,00</t>
        </is>
      </c>
      <c r="T1107" s="29" t="inlineStr">
        <is>
          <t>UAH</t>
        </is>
      </c>
      <c r="U1107" s="39" t="inlineStr">
        <is>
          <t>WATCH</t>
        </is>
      </c>
      <c r="V1107" s="40">
        <f>IFERROR(L1107/J1107,0)</f>
        <v/>
      </c>
      <c r="W1107" s="29" t="inlineStr">
        <is>
          <t>Monitor performance and collect more data.</t>
        </is>
      </c>
      <c r="X1107" s="29" t="inlineStr">
        <is>
          <t>Cost is below the 120 watch threshold.</t>
        </is>
      </c>
    </row>
    <row r="1108">
      <c r="A1108" s="29" t="inlineStr">
        <is>
          <t>low_price</t>
        </is>
      </c>
      <c r="B1108" s="29" t="inlineStr">
        <is>
          <t>Low priority</t>
        </is>
      </c>
      <c r="C1108" s="29" t="inlineStr">
        <is>
          <t>low_price.csv</t>
        </is>
      </c>
      <c r="D1108" s="29" t="inlineStr">
        <is>
          <t>710004743</t>
        </is>
      </c>
      <c r="E1108" s="29" t="inlineStr">
        <is>
          <t>Задній лівий стоп сигнал BRP Can-Am Maverick X3</t>
        </is>
      </c>
      <c r="F1108" s="35" t="n">
        <v>0</v>
      </c>
      <c r="G1108" s="35" t="n">
        <v>49</v>
      </c>
      <c r="H1108" s="36" t="n">
        <v>0</v>
      </c>
      <c r="I1108" s="37" t="n">
        <v>0</v>
      </c>
      <c r="J1108" s="37" t="n">
        <v>0</v>
      </c>
      <c r="K1108" s="38" t="n">
        <v>0</v>
      </c>
      <c r="L1108" s="37" t="n">
        <v>0</v>
      </c>
      <c r="M1108" s="37" t="n">
        <v>0</v>
      </c>
      <c r="N1108" s="38" t="n">
        <v>0</v>
      </c>
      <c r="O1108" s="37" t="n">
        <v>0</v>
      </c>
      <c r="P1108" s="29" t="inlineStr">
        <is>
          <t>http://t3.gstatic.com/shopping?q=tbn:ANd9GcRWriQarjfbsvh5X7Zy4YZwh0NrQdoTOBXZjiGQbKnsKm5Mg0hLfc2fWddY45_BLToTA2TgQ4I</t>
        </is>
      </c>
      <c r="Q1108" s="29" t="inlineStr">
        <is>
          <t>Відповідає вимогам</t>
        </is>
      </c>
      <c r="R1108" s="29" t="n"/>
      <c r="S1108" s="29" t="inlineStr">
        <is>
          <t>грн7 872,00</t>
        </is>
      </c>
      <c r="T1108" s="29" t="inlineStr">
        <is>
          <t>UAH</t>
        </is>
      </c>
      <c r="U1108" s="39" t="inlineStr">
        <is>
          <t>WATCH</t>
        </is>
      </c>
      <c r="V1108" s="40">
        <f>IFERROR(L1108/J1108,0)</f>
        <v/>
      </c>
      <c r="W1108" s="29" t="inlineStr">
        <is>
          <t>Monitor performance and collect more data.</t>
        </is>
      </c>
      <c r="X1108" s="29" t="inlineStr">
        <is>
          <t>Cost is below the 120 watch threshold.</t>
        </is>
      </c>
    </row>
    <row r="1109">
      <c r="A1109" s="29" t="inlineStr">
        <is>
          <t>low_price</t>
        </is>
      </c>
      <c r="B1109" s="29" t="inlineStr">
        <is>
          <t>Low priority</t>
        </is>
      </c>
      <c r="C1109" s="29" t="inlineStr">
        <is>
          <t>low_price.csv</t>
        </is>
      </c>
      <c r="D1109" s="29" t="inlineStr">
        <is>
          <t>3260133</t>
        </is>
      </c>
      <c r="E1109" s="29" t="inlineStr">
        <is>
          <t xml:space="preserve">Вилка переднього карданного валу Polaris Sportsman 300 335 400 450 500 600 700 800 850 1000, Scrambler 400 500, RZR 570 800 900 1000, Ranger 425 500 </t>
        </is>
      </c>
      <c r="F1109" s="35" t="n">
        <v>1</v>
      </c>
      <c r="G1109" s="35" t="n">
        <v>157</v>
      </c>
      <c r="H1109" s="36" t="n">
        <v>0.64</v>
      </c>
      <c r="I1109" s="37" t="n">
        <v>2.87</v>
      </c>
      <c r="J1109" s="37" t="n">
        <v>2.87</v>
      </c>
      <c r="K1109" s="38" t="n">
        <v>0</v>
      </c>
      <c r="L1109" s="37" t="n">
        <v>0</v>
      </c>
      <c r="M1109" s="37" t="n">
        <v>0</v>
      </c>
      <c r="N1109" s="38" t="n">
        <v>0</v>
      </c>
      <c r="O1109" s="37" t="n">
        <v>0</v>
      </c>
      <c r="P1109" s="29" t="inlineStr">
        <is>
          <t>http://t1.gstatic.com/shopping?q=tbn:ANd9GcTrdmqY67IMOyXRpziJdSa_FR7DWJwvfwGbypIgpRLmebKGPsWLLAYymPyr7DN1A1hjSn-t3c0</t>
        </is>
      </c>
      <c r="Q1109" s="29" t="inlineStr">
        <is>
          <t>Відповідає вимогам</t>
        </is>
      </c>
      <c r="R1109" s="29" t="n"/>
      <c r="S1109" s="29" t="inlineStr">
        <is>
          <t>грн8 145,00</t>
        </is>
      </c>
      <c r="T1109" s="29" t="inlineStr">
        <is>
          <t>UAH</t>
        </is>
      </c>
      <c r="U1109" s="39" t="inlineStr">
        <is>
          <t>WATCH</t>
        </is>
      </c>
      <c r="V1109" s="40">
        <f>IFERROR(L1109/J1109,0)</f>
        <v/>
      </c>
      <c r="W1109" s="29" t="inlineStr">
        <is>
          <t>Monitor performance and collect more data.</t>
        </is>
      </c>
      <c r="X1109" s="29" t="inlineStr">
        <is>
          <t>Cost is below the 120 watch threshold.</t>
        </is>
      </c>
    </row>
    <row r="1110">
      <c r="A1110" s="29" t="inlineStr">
        <is>
          <t>low_price</t>
        </is>
      </c>
      <c r="B1110" s="29" t="inlineStr">
        <is>
          <t>Low priority</t>
        </is>
      </c>
      <c r="C1110" s="29" t="inlineStr">
        <is>
          <t>low_price.csv</t>
        </is>
      </c>
      <c r="D1110" s="29" t="inlineStr">
        <is>
          <t>708500006</t>
        </is>
      </c>
      <c r="E1110" s="29" t="inlineStr">
        <is>
          <t>Панель передня BRP Can-Am Maverick R</t>
        </is>
      </c>
      <c r="F1110" s="35" t="n">
        <v>0</v>
      </c>
      <c r="G1110" s="35" t="n">
        <v>405</v>
      </c>
      <c r="H1110" s="36" t="n">
        <v>0</v>
      </c>
      <c r="I1110" s="37" t="n">
        <v>0</v>
      </c>
      <c r="J1110" s="37" t="n">
        <v>0</v>
      </c>
      <c r="K1110" s="38" t="n">
        <v>0</v>
      </c>
      <c r="L1110" s="37" t="n">
        <v>0</v>
      </c>
      <c r="M1110" s="37" t="n">
        <v>0</v>
      </c>
      <c r="N1110" s="38" t="n">
        <v>0</v>
      </c>
      <c r="O1110" s="37" t="n">
        <v>0</v>
      </c>
      <c r="P1110" s="29" t="inlineStr">
        <is>
          <t>http://t0.gstatic.com/shopping?q=tbn:ANd9GcSzDikyreYIbZrlbybUhcYbnZB2eXMmHzkHm3Ze6v2wPtNXHJrlYfhRdvsTY0U4qH5sg_khRf8</t>
        </is>
      </c>
      <c r="Q1110" s="29" t="inlineStr">
        <is>
          <t>Відповідає вимогам</t>
        </is>
      </c>
      <c r="R1110" s="29" t="n"/>
      <c r="S1110" s="29" t="inlineStr">
        <is>
          <t>грн4 459,00</t>
        </is>
      </c>
      <c r="T1110" s="29" t="inlineStr">
        <is>
          <t>UAH</t>
        </is>
      </c>
      <c r="U1110" s="39" t="inlineStr">
        <is>
          <t>WATCH</t>
        </is>
      </c>
      <c r="V1110" s="40">
        <f>IFERROR(L1110/J1110,0)</f>
        <v/>
      </c>
      <c r="W1110" s="29" t="inlineStr">
        <is>
          <t>Monitor performance and collect more data.</t>
        </is>
      </c>
      <c r="X1110" s="29" t="inlineStr">
        <is>
          <t>Cost is below the 120 watch threshold.</t>
        </is>
      </c>
    </row>
    <row r="1111">
      <c r="A1111" s="29" t="inlineStr">
        <is>
          <t>low_price</t>
        </is>
      </c>
      <c r="B1111" s="29" t="inlineStr">
        <is>
          <t>Low priority</t>
        </is>
      </c>
      <c r="C1111" s="29" t="inlineStr">
        <is>
          <t>low_price.csv</t>
        </is>
      </c>
      <c r="D1111" s="29" t="inlineStr">
        <is>
          <t>715003818</t>
        </is>
      </c>
      <c r="E1111" s="29" t="inlineStr">
        <is>
          <t>Розширювач арки передній лівий BRP Can-Am Maverick X3</t>
        </is>
      </c>
      <c r="F1111" s="35" t="n">
        <v>1</v>
      </c>
      <c r="G1111" s="35" t="n">
        <v>101</v>
      </c>
      <c r="H1111" s="36" t="n">
        <v>0.99</v>
      </c>
      <c r="I1111" s="37" t="n">
        <v>12.63</v>
      </c>
      <c r="J1111" s="37" t="n">
        <v>12.63</v>
      </c>
      <c r="K1111" s="38" t="n">
        <v>0</v>
      </c>
      <c r="L1111" s="37" t="n">
        <v>0</v>
      </c>
      <c r="M1111" s="37" t="n">
        <v>0</v>
      </c>
      <c r="N1111" s="38" t="n">
        <v>0</v>
      </c>
      <c r="O1111" s="37" t="n">
        <v>0</v>
      </c>
      <c r="P1111" s="29" t="inlineStr">
        <is>
          <t>http://t3.gstatic.com/shopping?q=tbn:ANd9GcTYxerfdJuZamd4rhsSPYyB92rHVhPWc_FBT2rPouQTMuEmaQ_awjweqa8HEmfRGi6T_7knWujz</t>
        </is>
      </c>
      <c r="Q1111" s="29" t="inlineStr">
        <is>
          <t>Відповідає вимогам</t>
        </is>
      </c>
      <c r="R1111" s="29" t="n"/>
      <c r="S1111" s="29" t="inlineStr">
        <is>
          <t>грн2 548,00</t>
        </is>
      </c>
      <c r="T1111" s="29" t="inlineStr">
        <is>
          <t>UAH</t>
        </is>
      </c>
      <c r="U1111" s="39" t="inlineStr">
        <is>
          <t>WATCH</t>
        </is>
      </c>
      <c r="V1111" s="40">
        <f>IFERROR(L1111/J1111,0)</f>
        <v/>
      </c>
      <c r="W1111" s="29" t="inlineStr">
        <is>
          <t>Monitor performance and collect more data.</t>
        </is>
      </c>
      <c r="X1111" s="29" t="inlineStr">
        <is>
          <t>Cost is below the 120 watch threshold.</t>
        </is>
      </c>
    </row>
    <row r="1112">
      <c r="A1112" s="29" t="inlineStr">
        <is>
          <t>low_price</t>
        </is>
      </c>
      <c r="B1112" s="29" t="inlineStr">
        <is>
          <t>Low priority</t>
        </is>
      </c>
      <c r="C1112" s="29" t="inlineStr">
        <is>
          <t>low_price.csv</t>
        </is>
      </c>
      <c r="D1112" s="29" t="inlineStr">
        <is>
          <t>420450330</t>
        </is>
      </c>
      <c r="E1112" s="29" t="inlineStr">
        <is>
          <t>Прокладка головки циліндра BRP Can-Am Outlander 450 850, Traxter Defender HD5</t>
        </is>
      </c>
      <c r="F1112" s="35" t="n">
        <v>0</v>
      </c>
      <c r="G1112" s="35" t="n">
        <v>21</v>
      </c>
      <c r="H1112" s="36" t="n">
        <v>0</v>
      </c>
      <c r="I1112" s="37" t="n">
        <v>0</v>
      </c>
      <c r="J1112" s="37" t="n">
        <v>0</v>
      </c>
      <c r="K1112" s="38" t="n">
        <v>0</v>
      </c>
      <c r="L1112" s="37" t="n">
        <v>0</v>
      </c>
      <c r="M1112" s="37" t="n">
        <v>0</v>
      </c>
      <c r="N1112" s="38" t="n">
        <v>0</v>
      </c>
      <c r="O1112" s="37" t="n">
        <v>0</v>
      </c>
      <c r="P1112" s="29" t="inlineStr">
        <is>
          <t>http://t2.gstatic.com/shopping?q=tbn:ANd9GcSf24a6xkWrSjriA_yFihE4M-Bvop26f3fmbaY-6HX0eXQUlH3Ib26Jq6eRstk2NKeVkEN5kDY</t>
        </is>
      </c>
      <c r="Q1112" s="29" t="inlineStr">
        <is>
          <t>Відповідає вимогам</t>
        </is>
      </c>
      <c r="R1112" s="29" t="n"/>
      <c r="S1112" s="29" t="inlineStr">
        <is>
          <t>грн910,00</t>
        </is>
      </c>
      <c r="T1112" s="29" t="inlineStr">
        <is>
          <t>UAH</t>
        </is>
      </c>
      <c r="U1112" s="39" t="inlineStr">
        <is>
          <t>WATCH</t>
        </is>
      </c>
      <c r="V1112" s="40">
        <f>IFERROR(L1112/J1112,0)</f>
        <v/>
      </c>
      <c r="W1112" s="29" t="inlineStr">
        <is>
          <t>Monitor performance and collect more data.</t>
        </is>
      </c>
      <c r="X1112" s="29" t="inlineStr">
        <is>
          <t>Cost is below the 120 watch threshold.</t>
        </is>
      </c>
    </row>
    <row r="1113">
      <c r="A1113" s="29" t="inlineStr">
        <is>
          <t>low_price</t>
        </is>
      </c>
      <c r="B1113" s="29" t="inlineStr">
        <is>
          <t>Low priority</t>
        </is>
      </c>
      <c r="C1113" s="29" t="inlineStr">
        <is>
          <t>low_price.csv</t>
        </is>
      </c>
      <c r="D1113" s="29" t="inlineStr">
        <is>
          <t>420230306</t>
        </is>
      </c>
      <c r="E1113" s="29" t="inlineStr">
        <is>
          <t>Ущільнююче кільце проміжного вала BRP Can-Am Outlander Renegade G1 G2 G2L G2S, Maverick 1000, Commander 800 1000</t>
        </is>
      </c>
      <c r="F1113" s="35" t="n">
        <v>1</v>
      </c>
      <c r="G1113" s="35" t="n">
        <v>12</v>
      </c>
      <c r="H1113" s="36" t="n">
        <v>8.33</v>
      </c>
      <c r="I1113" s="37" t="n">
        <v>2.11</v>
      </c>
      <c r="J1113" s="37" t="n">
        <v>2.11</v>
      </c>
      <c r="K1113" s="38" t="n">
        <v>0</v>
      </c>
      <c r="L1113" s="37" t="n">
        <v>0</v>
      </c>
      <c r="M1113" s="37" t="n">
        <v>0</v>
      </c>
      <c r="N1113" s="38" t="n">
        <v>0</v>
      </c>
      <c r="O1113" s="37" t="n">
        <v>0</v>
      </c>
      <c r="P1113" s="29" t="inlineStr">
        <is>
          <t>http://t0.gstatic.com/shopping?q=tbn:ANd9GcQnXm8pcFd5cDjoAZOOUdUF8MtVibxGosHanstiAkKxiAH7dU1m9fuEr1LgYJNU8BvqsUjaYF4y</t>
        </is>
      </c>
      <c r="Q1113" s="29" t="inlineStr">
        <is>
          <t>Відповідає вимогам</t>
        </is>
      </c>
      <c r="R1113" s="29" t="n"/>
      <c r="S1113" s="29" t="inlineStr">
        <is>
          <t>грн728,00</t>
        </is>
      </c>
      <c r="T1113" s="29" t="inlineStr">
        <is>
          <t>UAH</t>
        </is>
      </c>
      <c r="U1113" s="39" t="inlineStr">
        <is>
          <t>WATCH</t>
        </is>
      </c>
      <c r="V1113" s="40">
        <f>IFERROR(L1113/J1113,0)</f>
        <v/>
      </c>
      <c r="W1113" s="29" t="inlineStr">
        <is>
          <t>Monitor performance and collect more data.</t>
        </is>
      </c>
      <c r="X1113" s="29" t="inlineStr">
        <is>
          <t>Cost is below the 120 watch threshold.</t>
        </is>
      </c>
    </row>
    <row r="1114">
      <c r="A1114" s="29" t="inlineStr">
        <is>
          <t>low_price</t>
        </is>
      </c>
      <c r="B1114" s="29" t="inlineStr">
        <is>
          <t>Low priority</t>
        </is>
      </c>
      <c r="C1114" s="29" t="inlineStr">
        <is>
          <t>low_price.csv</t>
        </is>
      </c>
      <c r="D1114" s="29" t="inlineStr">
        <is>
          <t>76873</t>
        </is>
      </c>
      <c r="E1114" s="29" t="inlineStr">
        <is>
          <t>Ручка для лебідки Warn</t>
        </is>
      </c>
      <c r="F1114" s="35" t="n">
        <v>0</v>
      </c>
      <c r="G1114" s="35" t="n">
        <v>427</v>
      </c>
      <c r="H1114" s="36" t="n">
        <v>0</v>
      </c>
      <c r="I1114" s="37" t="n">
        <v>0</v>
      </c>
      <c r="J1114" s="37" t="n">
        <v>0</v>
      </c>
      <c r="K1114" s="38" t="n">
        <v>0</v>
      </c>
      <c r="L1114" s="37" t="n">
        <v>0</v>
      </c>
      <c r="M1114" s="37" t="n">
        <v>0</v>
      </c>
      <c r="N1114" s="38" t="n">
        <v>0</v>
      </c>
      <c r="O1114" s="37" t="n">
        <v>0</v>
      </c>
      <c r="P1114" s="29" t="inlineStr">
        <is>
          <t>http://t0.gstatic.com/shopping?q=tbn:ANd9GcQM2tyeOp_5Om00vDQSMoHomAos9GpSvr2nTg09HocjuaSFgqBpO7fWUbnclKiAyeLMa2qOwlw</t>
        </is>
      </c>
      <c r="Q1114" s="29" t="inlineStr">
        <is>
          <t>Відповідає вимогам</t>
        </is>
      </c>
      <c r="R1114" s="29" t="n"/>
      <c r="S1114" s="29" t="inlineStr">
        <is>
          <t>грн1 001,00</t>
        </is>
      </c>
      <c r="T1114" s="29" t="inlineStr">
        <is>
          <t>UAH</t>
        </is>
      </c>
      <c r="U1114" s="39" t="inlineStr">
        <is>
          <t>WATCH</t>
        </is>
      </c>
      <c r="V1114" s="40">
        <f>IFERROR(L1114/J1114,0)</f>
        <v/>
      </c>
      <c r="W1114" s="29" t="inlineStr">
        <is>
          <t>Monitor performance and collect more data.</t>
        </is>
      </c>
      <c r="X1114" s="29" t="inlineStr">
        <is>
          <t>Cost is below the 120 watch threshold.</t>
        </is>
      </c>
    </row>
    <row r="1115">
      <c r="A1115" s="29" t="inlineStr">
        <is>
          <t>low_price</t>
        </is>
      </c>
      <c r="B1115" s="29" t="inlineStr">
        <is>
          <t>Low priority</t>
        </is>
      </c>
      <c r="C1115" s="29" t="inlineStr">
        <is>
          <t>low_price.csv</t>
        </is>
      </c>
      <c r="D1115" s="29" t="inlineStr">
        <is>
          <t>420242098</t>
        </is>
      </c>
      <c r="E1115" s="29" t="inlineStr">
        <is>
          <t>Гайка шпильки кріплення веденого варіатора BRP Can-Am Outlander Renegade G2 G2L G2S, Maverick 1000, Commander 800 1000</t>
        </is>
      </c>
      <c r="F1115" s="35" t="n">
        <v>0</v>
      </c>
      <c r="G1115" s="35" t="n">
        <v>58</v>
      </c>
      <c r="H1115" s="36" t="n">
        <v>0</v>
      </c>
      <c r="I1115" s="37" t="n">
        <v>0</v>
      </c>
      <c r="J1115" s="37" t="n">
        <v>0</v>
      </c>
      <c r="K1115" s="38" t="n">
        <v>0</v>
      </c>
      <c r="L1115" s="37" t="n">
        <v>0</v>
      </c>
      <c r="M1115" s="37" t="n">
        <v>0</v>
      </c>
      <c r="N1115" s="38" t="n">
        <v>0</v>
      </c>
      <c r="O1115" s="37" t="n">
        <v>0</v>
      </c>
      <c r="P1115" s="29" t="inlineStr">
        <is>
          <t>http://t3.gstatic.com/shopping?q=tbn:ANd9GcRW7aRb1r9DxatQCPmD1SZsi8J07bj_0IUmF9Z6tLuZBO7PdJ9QuFBIab0tj7lWOse6V0ilzc8xp2k</t>
        </is>
      </c>
      <c r="Q1115" s="29" t="inlineStr">
        <is>
          <t>Відповідає вимогам</t>
        </is>
      </c>
      <c r="R1115" s="29" t="n"/>
      <c r="S1115" s="29" t="inlineStr">
        <is>
          <t>грн182,00</t>
        </is>
      </c>
      <c r="T1115" s="29" t="inlineStr">
        <is>
          <t>UAH</t>
        </is>
      </c>
      <c r="U1115" s="39" t="inlineStr">
        <is>
          <t>WATCH</t>
        </is>
      </c>
      <c r="V1115" s="40">
        <f>IFERROR(L1115/J1115,0)</f>
        <v/>
      </c>
      <c r="W1115" s="29" t="inlineStr">
        <is>
          <t>Monitor performance and collect more data.</t>
        </is>
      </c>
      <c r="X1115" s="29" t="inlineStr">
        <is>
          <t>Cost is below the 120 watch threshold.</t>
        </is>
      </c>
    </row>
    <row r="1116">
      <c r="A1116" s="29" t="inlineStr">
        <is>
          <t>low_price</t>
        </is>
      </c>
      <c r="B1116" s="29" t="inlineStr">
        <is>
          <t>Low priority</t>
        </is>
      </c>
      <c r="C1116" s="29" t="inlineStr">
        <is>
          <t>low_price.csv</t>
        </is>
      </c>
      <c r="D1116" s="29" t="inlineStr">
        <is>
          <t>3b4-17623-02-00</t>
        </is>
      </c>
      <c r="E1116" s="29" t="inlineStr">
        <is>
          <t>Коронка ведучого варіатора Yamaha Grizzly 550 700, Kodiak Rhino Viking Wolverine 700</t>
        </is>
      </c>
      <c r="F1116" s="35" t="n">
        <v>2</v>
      </c>
      <c r="G1116" s="35" t="n">
        <v>37</v>
      </c>
      <c r="H1116" s="36" t="n">
        <v>5.41</v>
      </c>
      <c r="I1116" s="37" t="n">
        <v>1.84</v>
      </c>
      <c r="J1116" s="37" t="n">
        <v>3.68</v>
      </c>
      <c r="K1116" s="38" t="n">
        <v>0</v>
      </c>
      <c r="L1116" s="37" t="n">
        <v>0</v>
      </c>
      <c r="M1116" s="37" t="n">
        <v>0</v>
      </c>
      <c r="N1116" s="38" t="n">
        <v>0</v>
      </c>
      <c r="O1116" s="37" t="n">
        <v>0</v>
      </c>
      <c r="P1116" s="29" t="inlineStr">
        <is>
          <t>http://t2.gstatic.com/shopping?q=tbn:ANd9GcRRbhcrKRKBf502yYdC1398ujY3ygesdNuoAqqjVO4mOV7dZeAmFQewbspQdrxZgL1ZEV14UaE</t>
        </is>
      </c>
      <c r="Q1116" s="29" t="inlineStr">
        <is>
          <t>Відповідає вимогам</t>
        </is>
      </c>
      <c r="R1116" s="29" t="n"/>
      <c r="S1116" s="29" t="inlineStr">
        <is>
          <t>грн2 730,00</t>
        </is>
      </c>
      <c r="T1116" s="29" t="inlineStr">
        <is>
          <t>UAH</t>
        </is>
      </c>
      <c r="U1116" s="39" t="inlineStr">
        <is>
          <t>WATCH</t>
        </is>
      </c>
      <c r="V1116" s="40">
        <f>IFERROR(L1116/J1116,0)</f>
        <v/>
      </c>
      <c r="W1116" s="29" t="inlineStr">
        <is>
          <t>Monitor performance and collect more data.</t>
        </is>
      </c>
      <c r="X1116" s="29" t="inlineStr">
        <is>
          <t>Cost is below the 120 watch threshold.</t>
        </is>
      </c>
    </row>
    <row r="1117">
      <c r="A1117" s="29" t="inlineStr">
        <is>
          <t>low_price</t>
        </is>
      </c>
      <c r="B1117" s="29" t="inlineStr">
        <is>
          <t>Low priority</t>
        </is>
      </c>
      <c r="C1117" s="29" t="inlineStr">
        <is>
          <t>low_price.csv</t>
        </is>
      </c>
      <c r="D1117" s="29" t="inlineStr">
        <is>
          <t>05663</t>
        </is>
      </c>
      <c r="E1117" s="29" t="inlineStr">
        <is>
          <t>Шестерня стартера Yamaha Grizzly 400 450 660, Kodiak 400 450, Wolverine 450, Rhino 450 660</t>
        </is>
      </c>
      <c r="F1117" s="35" t="n">
        <v>2</v>
      </c>
      <c r="G1117" s="35" t="n">
        <v>40</v>
      </c>
      <c r="H1117" s="36" t="n">
        <v>5</v>
      </c>
      <c r="I1117" s="37" t="n">
        <v>0.97</v>
      </c>
      <c r="J1117" s="37" t="n">
        <v>1.93</v>
      </c>
      <c r="K1117" s="38" t="n">
        <v>0</v>
      </c>
      <c r="L1117" s="37" t="n">
        <v>0</v>
      </c>
      <c r="M1117" s="37" t="n">
        <v>0</v>
      </c>
      <c r="N1117" s="38" t="n">
        <v>0</v>
      </c>
      <c r="O1117" s="37" t="n">
        <v>0</v>
      </c>
      <c r="P1117" s="29" t="inlineStr">
        <is>
          <t>http://t1.gstatic.com/shopping?q=tbn:ANd9GcRg7gNk4j0koiBKZPjaAP7RiyQSSUb8L1WpPQ8d6YfEeeGMywrgOr2Gx5_JDlHUJnci4PA41GEf</t>
        </is>
      </c>
      <c r="Q1117" s="29" t="inlineStr">
        <is>
          <t>Відповідає вимогам</t>
        </is>
      </c>
      <c r="R1117" s="29" t="n"/>
      <c r="S1117" s="29" t="inlineStr">
        <is>
          <t>грн3 413,00</t>
        </is>
      </c>
      <c r="T1117" s="29" t="inlineStr">
        <is>
          <t>UAH</t>
        </is>
      </c>
      <c r="U1117" s="39" t="inlineStr">
        <is>
          <t>WATCH</t>
        </is>
      </c>
      <c r="V1117" s="40">
        <f>IFERROR(L1117/J1117,0)</f>
        <v/>
      </c>
      <c r="W1117" s="29" t="inlineStr">
        <is>
          <t>Monitor performance and collect more data.</t>
        </is>
      </c>
      <c r="X1117" s="29" t="inlineStr">
        <is>
          <t>Cost is below the 120 watch threshold.</t>
        </is>
      </c>
    </row>
    <row r="1118">
      <c r="A1118" s="29" t="inlineStr">
        <is>
          <t>low_price</t>
        </is>
      </c>
      <c r="B1118" s="29" t="inlineStr">
        <is>
          <t>Low priority</t>
        </is>
      </c>
      <c r="C1118" s="29" t="inlineStr">
        <is>
          <t>low_price.csv</t>
        </is>
      </c>
      <c r="D1118" s="29" t="inlineStr">
        <is>
          <t>703501249</t>
        </is>
      </c>
      <c r="E1118" s="29" t="inlineStr">
        <is>
          <t>Повітряний фільтр BRP Can-Am Outlander G3</t>
        </is>
      </c>
      <c r="F1118" s="35" t="n">
        <v>2</v>
      </c>
      <c r="G1118" s="35" t="n">
        <v>188</v>
      </c>
      <c r="H1118" s="36" t="n">
        <v>1.06</v>
      </c>
      <c r="I1118" s="37" t="n">
        <v>42.13</v>
      </c>
      <c r="J1118" s="37" t="n">
        <v>84.25</v>
      </c>
      <c r="K1118" s="38" t="n">
        <v>0</v>
      </c>
      <c r="L1118" s="37" t="n">
        <v>0</v>
      </c>
      <c r="M1118" s="37" t="n">
        <v>0</v>
      </c>
      <c r="N1118" s="38" t="n">
        <v>0</v>
      </c>
      <c r="O1118" s="37" t="n">
        <v>0</v>
      </c>
      <c r="P1118" s="29" t="inlineStr">
        <is>
          <t>http://t2.gstatic.com/shopping?q=tbn:ANd9GcT54zRbWlUi1jyBV-tEwEylX_iz7IdqYq2co1aqfJhrwF5bj0BoI6rPg24J3jnVPUkxqqHZLYqz</t>
        </is>
      </c>
      <c r="Q1118" s="29" t="inlineStr">
        <is>
          <t>Відповідає вимогам</t>
        </is>
      </c>
      <c r="R1118" s="29" t="n"/>
      <c r="S1118" s="29" t="inlineStr">
        <is>
          <t>грн3 413,00</t>
        </is>
      </c>
      <c r="T1118" s="29" t="inlineStr">
        <is>
          <t>UAH</t>
        </is>
      </c>
      <c r="U1118" s="39" t="inlineStr">
        <is>
          <t>WATCH</t>
        </is>
      </c>
      <c r="V1118" s="40">
        <f>IFERROR(L1118/J1118,0)</f>
        <v/>
      </c>
      <c r="W1118" s="29" t="inlineStr">
        <is>
          <t>Monitor performance and collect more data.</t>
        </is>
      </c>
      <c r="X1118" s="29" t="inlineStr">
        <is>
          <t>Cost is below the 120 watch threshold.</t>
        </is>
      </c>
    </row>
    <row r="1119">
      <c r="A1119" s="29" t="inlineStr">
        <is>
          <t>low_price</t>
        </is>
      </c>
      <c r="B1119" s="29" t="inlineStr">
        <is>
          <t>Low priority</t>
        </is>
      </c>
      <c r="C1119" s="29" t="inlineStr">
        <is>
          <t>low_price.csv</t>
        </is>
      </c>
      <c r="D1119" s="29" t="inlineStr">
        <is>
          <t>52633</t>
        </is>
      </c>
      <c r="E1119" s="29" t="inlineStr">
        <is>
          <t>Комплект універсальних хомутів для пильників ШРУСа</t>
        </is>
      </c>
      <c r="F1119" s="35" t="n">
        <v>0</v>
      </c>
      <c r="G1119" s="35" t="n">
        <v>137</v>
      </c>
      <c r="H1119" s="36" t="n">
        <v>0</v>
      </c>
      <c r="I1119" s="37" t="n">
        <v>0</v>
      </c>
      <c r="J1119" s="37" t="n">
        <v>0</v>
      </c>
      <c r="K1119" s="38" t="n">
        <v>0</v>
      </c>
      <c r="L1119" s="37" t="n">
        <v>0</v>
      </c>
      <c r="M1119" s="37" t="n">
        <v>0</v>
      </c>
      <c r="N1119" s="38" t="n">
        <v>0</v>
      </c>
      <c r="O1119" s="37" t="n">
        <v>0</v>
      </c>
      <c r="P1119" s="29" t="inlineStr">
        <is>
          <t>http://t0.gstatic.com/shopping?q=tbn:ANd9GcRINH30b4PBfiXcIq11p7d1tgwIfs0XBeLbAq4FkG7iNyRb_oOP7aab_jAs3qs9TErPo6qXbko</t>
        </is>
      </c>
      <c r="Q1119" s="29" t="inlineStr">
        <is>
          <t>Відповідає вимогам</t>
        </is>
      </c>
      <c r="R1119" s="29" t="n"/>
      <c r="S1119" s="29" t="inlineStr">
        <is>
          <t>грн46,00</t>
        </is>
      </c>
      <c r="T1119" s="29" t="inlineStr">
        <is>
          <t>UAH</t>
        </is>
      </c>
      <c r="U1119" s="39" t="inlineStr">
        <is>
          <t>WATCH</t>
        </is>
      </c>
      <c r="V1119" s="40">
        <f>IFERROR(L1119/J1119,0)</f>
        <v/>
      </c>
      <c r="W1119" s="29" t="inlineStr">
        <is>
          <t>Monitor performance and collect more data.</t>
        </is>
      </c>
      <c r="X1119" s="29" t="inlineStr">
        <is>
          <t>Cost is below the 120 watch threshold.</t>
        </is>
      </c>
    </row>
    <row r="1120">
      <c r="A1120" s="29" t="inlineStr">
        <is>
          <t>low_price</t>
        </is>
      </c>
      <c r="B1120" s="29" t="inlineStr">
        <is>
          <t>Low priority</t>
        </is>
      </c>
      <c r="C1120" s="29" t="inlineStr">
        <is>
          <t>low_price.csv</t>
        </is>
      </c>
      <c r="D1120" s="29" t="inlineStr">
        <is>
          <t>93101-12168-00</t>
        </is>
      </c>
      <c r="E1120" s="29" t="inlineStr">
        <is>
          <t>Сальник колінвала Yamaha Grizzly 350 400 450 550 600 660 700, Kodiak 400 450 700, Rhino 450 660 700, Bruin 350, Wolverine 350 450, Viking 700</t>
        </is>
      </c>
      <c r="F1120" s="35" t="n">
        <v>0</v>
      </c>
      <c r="G1120" s="35" t="n">
        <v>17</v>
      </c>
      <c r="H1120" s="36" t="n">
        <v>0</v>
      </c>
      <c r="I1120" s="37" t="n">
        <v>0</v>
      </c>
      <c r="J1120" s="37" t="n">
        <v>0</v>
      </c>
      <c r="K1120" s="38" t="n">
        <v>0</v>
      </c>
      <c r="L1120" s="37" t="n">
        <v>0</v>
      </c>
      <c r="M1120" s="37" t="n">
        <v>0</v>
      </c>
      <c r="N1120" s="38" t="n">
        <v>0</v>
      </c>
      <c r="O1120" s="37" t="n">
        <v>0</v>
      </c>
      <c r="P1120" s="29" t="inlineStr">
        <is>
          <t>http://t1.gstatic.com/shopping?q=tbn:ANd9GcQ8zKP6-VR6NIb0fzJFMuUZ-wT570AQwW3sCReS4NThjj1LaPm2G1QGnh1oJ0ZHnVgVRSahCpYT</t>
        </is>
      </c>
      <c r="Q1120" s="29" t="inlineStr">
        <is>
          <t>Відповідає вимогам</t>
        </is>
      </c>
      <c r="R1120" s="29" t="n"/>
      <c r="S1120" s="29" t="inlineStr">
        <is>
          <t>грн455,00</t>
        </is>
      </c>
      <c r="T1120" s="29" t="inlineStr">
        <is>
          <t>UAH</t>
        </is>
      </c>
      <c r="U1120" s="39" t="inlineStr">
        <is>
          <t>WATCH</t>
        </is>
      </c>
      <c r="V1120" s="40">
        <f>IFERROR(L1120/J1120,0)</f>
        <v/>
      </c>
      <c r="W1120" s="29" t="inlineStr">
        <is>
          <t>Monitor performance and collect more data.</t>
        </is>
      </c>
      <c r="X1120" s="29" t="inlineStr">
        <is>
          <t>Cost is below the 120 watch threshold.</t>
        </is>
      </c>
    </row>
    <row r="1121">
      <c r="A1121" s="29" t="inlineStr">
        <is>
          <t>low_price</t>
        </is>
      </c>
      <c r="B1121" s="29" t="inlineStr">
        <is>
          <t>Low priority</t>
        </is>
      </c>
      <c r="C1121" s="29" t="inlineStr">
        <is>
          <t>low_price.csv</t>
        </is>
      </c>
      <c r="D1121" s="29" t="inlineStr">
        <is>
          <t>705013985</t>
        </is>
      </c>
      <c r="E1121" s="29" t="inlineStr">
        <is>
          <t>Окантовка панелі приладів BRP Can-Am Outlander G2 450 570 650 850 1000 2020-2024</t>
        </is>
      </c>
      <c r="F1121" s="35" t="n">
        <v>0</v>
      </c>
      <c r="G1121" s="35" t="n">
        <v>128</v>
      </c>
      <c r="H1121" s="36" t="n">
        <v>0</v>
      </c>
      <c r="I1121" s="37" t="n">
        <v>0</v>
      </c>
      <c r="J1121" s="37" t="n">
        <v>0</v>
      </c>
      <c r="K1121" s="38" t="n">
        <v>0</v>
      </c>
      <c r="L1121" s="37" t="n">
        <v>0</v>
      </c>
      <c r="M1121" s="37" t="n">
        <v>0</v>
      </c>
      <c r="N1121" s="38" t="n">
        <v>0</v>
      </c>
      <c r="O1121" s="37" t="n">
        <v>0</v>
      </c>
      <c r="P1121" s="29" t="inlineStr">
        <is>
          <t>http://t2.gstatic.com/shopping?q=tbn:ANd9GcR9vVbV4H22gobJCcGL1XDoBUiP6RIAJ_fF0GGH-NKCK9pRRnz3H9RUnEUHT0qwKzDQ9HC7yoc</t>
        </is>
      </c>
      <c r="Q1121" s="29" t="inlineStr">
        <is>
          <t>Відповідає вимогам</t>
        </is>
      </c>
      <c r="R1121" s="29" t="n"/>
      <c r="S1121" s="29" t="inlineStr">
        <is>
          <t>грн1 411,00</t>
        </is>
      </c>
      <c r="T1121" s="29" t="inlineStr">
        <is>
          <t>UAH</t>
        </is>
      </c>
      <c r="U1121" s="39" t="inlineStr">
        <is>
          <t>WATCH</t>
        </is>
      </c>
      <c r="V1121" s="40">
        <f>IFERROR(L1121/J1121,0)</f>
        <v/>
      </c>
      <c r="W1121" s="29" t="inlineStr">
        <is>
          <t>Monitor performance and collect more data.</t>
        </is>
      </c>
      <c r="X1121" s="29" t="inlineStr">
        <is>
          <t>Cost is below the 120 watch threshold.</t>
        </is>
      </c>
    </row>
    <row r="1122">
      <c r="A1122" s="29" t="inlineStr">
        <is>
          <t>low_price</t>
        </is>
      </c>
      <c r="B1122" s="29" t="inlineStr">
        <is>
          <t>Low priority</t>
        </is>
      </c>
      <c r="C1122" s="29" t="inlineStr">
        <is>
          <t>low_price.csv</t>
        </is>
      </c>
      <c r="D1122" s="29" t="inlineStr">
        <is>
          <t>na-40025cg2</t>
        </is>
      </c>
      <c r="E1122" s="29" t="inlineStr">
        <is>
          <t>Прокладка кришки генератора Yamaha Grizzly Kodiak Wolverine 700 2016-2018</t>
        </is>
      </c>
      <c r="F1122" s="35" t="n">
        <v>0</v>
      </c>
      <c r="G1122" s="35" t="n">
        <v>10</v>
      </c>
      <c r="H1122" s="36" t="n">
        <v>0</v>
      </c>
      <c r="I1122" s="37" t="n">
        <v>0</v>
      </c>
      <c r="J1122" s="37" t="n">
        <v>0</v>
      </c>
      <c r="K1122" s="38" t="n">
        <v>0</v>
      </c>
      <c r="L1122" s="37" t="n">
        <v>0</v>
      </c>
      <c r="M1122" s="37" t="n">
        <v>0</v>
      </c>
      <c r="N1122" s="38" t="n">
        <v>0</v>
      </c>
      <c r="O1122" s="37" t="n">
        <v>0</v>
      </c>
      <c r="P1122" s="29" t="inlineStr">
        <is>
          <t>http://t3.gstatic.com/shopping?q=tbn:ANd9GcTnXKPI9Yu3kWoFi-vT77dTKZnMToaaKbx1xPa5VDQptAmOm8CjcVzLjTsTu7FVLbVDDdlEIEjP</t>
        </is>
      </c>
      <c r="Q1122" s="29" t="inlineStr">
        <is>
          <t>Відповідає вимогам</t>
        </is>
      </c>
      <c r="R1122" s="29" t="n"/>
      <c r="S1122" s="29" t="inlineStr">
        <is>
          <t>грн410,00</t>
        </is>
      </c>
      <c r="T1122" s="29" t="inlineStr">
        <is>
          <t>UAH</t>
        </is>
      </c>
      <c r="U1122" s="39" t="inlineStr">
        <is>
          <t>WATCH</t>
        </is>
      </c>
      <c r="V1122" s="40">
        <f>IFERROR(L1122/J1122,0)</f>
        <v/>
      </c>
      <c r="W1122" s="29" t="inlineStr">
        <is>
          <t>Monitor performance and collect more data.</t>
        </is>
      </c>
      <c r="X1122" s="29" t="inlineStr">
        <is>
          <t>Cost is below the 120 watch threshold.</t>
        </is>
      </c>
    </row>
    <row r="1123">
      <c r="A1123" s="29" t="inlineStr">
        <is>
          <t>low_price</t>
        </is>
      </c>
      <c r="B1123" s="29" t="inlineStr">
        <is>
          <t>Low priority</t>
        </is>
      </c>
      <c r="C1123" s="29" t="inlineStr">
        <is>
          <t>low_price.csv</t>
        </is>
      </c>
      <c r="D1123" s="29" t="inlineStr">
        <is>
          <t>24400-f12-0000</t>
        </is>
      </c>
      <c r="E1123" s="29" t="inlineStr">
        <is>
          <t>Ручний стартер Speed Gear Force 400 500; Hisun 500 700</t>
        </is>
      </c>
      <c r="F1123" s="35" t="n">
        <v>1</v>
      </c>
      <c r="G1123" s="35" t="n">
        <v>231</v>
      </c>
      <c r="H1123" s="36" t="n">
        <v>0.43</v>
      </c>
      <c r="I1123" s="37" t="n">
        <v>23.13</v>
      </c>
      <c r="J1123" s="37" t="n">
        <v>23.13</v>
      </c>
      <c r="K1123" s="38" t="n">
        <v>0</v>
      </c>
      <c r="L1123" s="37" t="n">
        <v>0</v>
      </c>
      <c r="M1123" s="37" t="n">
        <v>0</v>
      </c>
      <c r="N1123" s="38" t="n">
        <v>0</v>
      </c>
      <c r="O1123" s="37" t="n">
        <v>0</v>
      </c>
      <c r="P1123" s="29" t="inlineStr">
        <is>
          <t>http://t2.gstatic.com/shopping?q=tbn:ANd9GcRqAkXjfNOToCYTo4bbkwy3lA6EyPX60j1-Sxn4FFNwkQiaTSdEKZe5xwbgB3wG64vWfj9VfE0</t>
        </is>
      </c>
      <c r="Q1123" s="29" t="inlineStr">
        <is>
          <t>Відповідає вимогам</t>
        </is>
      </c>
      <c r="R1123" s="29" t="n"/>
      <c r="S1123" s="29" t="inlineStr">
        <is>
          <t>грн4 323,00</t>
        </is>
      </c>
      <c r="T1123" s="29" t="inlineStr">
        <is>
          <t>UAH</t>
        </is>
      </c>
      <c r="U1123" s="39" t="inlineStr">
        <is>
          <t>WATCH</t>
        </is>
      </c>
      <c r="V1123" s="40">
        <f>IFERROR(L1123/J1123,0)</f>
        <v/>
      </c>
      <c r="W1123" s="29" t="inlineStr">
        <is>
          <t>Monitor performance and collect more data.</t>
        </is>
      </c>
      <c r="X1123" s="29" t="inlineStr">
        <is>
          <t>Cost is below the 120 watch threshold.</t>
        </is>
      </c>
    </row>
    <row r="1124">
      <c r="A1124" s="29" t="inlineStr">
        <is>
          <t>low_price</t>
        </is>
      </c>
      <c r="B1124" s="29" t="inlineStr">
        <is>
          <t>Low priority</t>
        </is>
      </c>
      <c r="C1124" s="29" t="inlineStr">
        <is>
          <t>low_price.csv</t>
        </is>
      </c>
      <c r="D1124" s="29" t="inlineStr">
        <is>
          <t>1228630536b</t>
        </is>
      </c>
      <c r="E1124" s="29" t="inlineStr">
        <is>
          <t>Колісний диск ITP Hurricane Matte Black 12x7 4+3 4/156</t>
        </is>
      </c>
      <c r="F1124" s="35" t="n">
        <v>0</v>
      </c>
      <c r="G1124" s="35" t="n">
        <v>95</v>
      </c>
      <c r="H1124" s="36" t="n">
        <v>0</v>
      </c>
      <c r="I1124" s="37" t="n">
        <v>0</v>
      </c>
      <c r="J1124" s="37" t="n">
        <v>0</v>
      </c>
      <c r="K1124" s="38" t="n">
        <v>0</v>
      </c>
      <c r="L1124" s="37" t="n">
        <v>0</v>
      </c>
      <c r="M1124" s="37" t="n">
        <v>0</v>
      </c>
      <c r="N1124" s="38" t="n">
        <v>0</v>
      </c>
      <c r="O1124" s="37" t="n">
        <v>0</v>
      </c>
      <c r="P1124" s="29" t="inlineStr">
        <is>
          <t>http://t2.gstatic.com/shopping?q=tbn:ANd9GcRv0H0IG0kZxT0KDg4mHgirmb1XL9uvpT5hrHQpRQpYTrV6YoMtDIZ4fu5sKQ</t>
        </is>
      </c>
      <c r="Q1124" s="29" t="inlineStr">
        <is>
          <t>Відповідає вимогам</t>
        </is>
      </c>
      <c r="R1124" s="29" t="n"/>
      <c r="S1124" s="29" t="inlineStr">
        <is>
          <t>грн6 370,00</t>
        </is>
      </c>
      <c r="T1124" s="29" t="inlineStr">
        <is>
          <t>UAH</t>
        </is>
      </c>
      <c r="U1124" s="39" t="inlineStr">
        <is>
          <t>WATCH</t>
        </is>
      </c>
      <c r="V1124" s="40">
        <f>IFERROR(L1124/J1124,0)</f>
        <v/>
      </c>
      <c r="W1124" s="29" t="inlineStr">
        <is>
          <t>Monitor performance and collect more data.</t>
        </is>
      </c>
      <c r="X1124" s="29" t="inlineStr">
        <is>
          <t>Cost is below the 120 watch threshold.</t>
        </is>
      </c>
    </row>
    <row r="1125">
      <c r="A1125" s="29" t="inlineStr">
        <is>
          <t>low_price</t>
        </is>
      </c>
      <c r="B1125" s="29" t="inlineStr">
        <is>
          <t>Low priority</t>
        </is>
      </c>
      <c r="C1125" s="29" t="inlineStr">
        <is>
          <t>low_price.csv</t>
        </is>
      </c>
      <c r="D1125" s="29" t="inlineStr">
        <is>
          <t>705401836</t>
        </is>
      </c>
      <c r="E1125" s="29" t="inlineStr">
        <is>
          <t xml:space="preserve">Сальник переднього редуктора боковий BRP Can-Am Outlander G3L, Maverick X3, Commander 700 1000, Maverick Trail 700 800 1000, Maverick Sport 1000, </t>
        </is>
      </c>
      <c r="F1125" s="35" t="n">
        <v>12</v>
      </c>
      <c r="G1125" s="35" t="n">
        <v>148</v>
      </c>
      <c r="H1125" s="36" t="n">
        <v>8.109999999999999</v>
      </c>
      <c r="I1125" s="37" t="n">
        <v>3.95</v>
      </c>
      <c r="J1125" s="37" t="n">
        <v>47.38</v>
      </c>
      <c r="K1125" s="38" t="n">
        <v>0.5</v>
      </c>
      <c r="L1125" s="37" t="n">
        <v>569</v>
      </c>
      <c r="M1125" s="37" t="n">
        <v>94.76000000000001</v>
      </c>
      <c r="N1125" s="38" t="n">
        <v>1</v>
      </c>
      <c r="O1125" s="37" t="n">
        <v>1142.81</v>
      </c>
      <c r="P1125" s="29" t="inlineStr">
        <is>
          <t>http://t1.gstatic.com/shopping?q=tbn:ANd9GcSU3HAnzGIJQWgDNmQRPhuVf_qejoA8Ij-07MACRATDrlElqReBtFdh4qdq29OhTwhZp8eIk1k</t>
        </is>
      </c>
      <c r="Q1125" s="29" t="inlineStr">
        <is>
          <t>Відповідає вимогам</t>
        </is>
      </c>
      <c r="R1125" s="29" t="n"/>
      <c r="S1125" s="29" t="inlineStr">
        <is>
          <t>грн501,00</t>
        </is>
      </c>
      <c r="T1125" s="29" t="inlineStr">
        <is>
          <t>UAH</t>
        </is>
      </c>
      <c r="U1125" s="39" t="inlineStr">
        <is>
          <t>WATCH</t>
        </is>
      </c>
      <c r="V1125" s="40">
        <f>IFERROR(L1125/J1125,0)</f>
        <v/>
      </c>
      <c r="W1125" s="29" t="inlineStr">
        <is>
          <t>Monitor performance and collect more data.</t>
        </is>
      </c>
      <c r="X1125" s="29" t="inlineStr">
        <is>
          <t>Cost is below the 120 watch threshold.</t>
        </is>
      </c>
    </row>
    <row r="1126">
      <c r="A1126" s="29" t="inlineStr">
        <is>
          <t>low_price</t>
        </is>
      </c>
      <c r="B1126" s="29" t="inlineStr">
        <is>
          <t>Low priority</t>
        </is>
      </c>
      <c r="C1126" s="29" t="inlineStr">
        <is>
          <t>low_price.csv</t>
        </is>
      </c>
      <c r="D1126" s="29" t="inlineStr">
        <is>
          <t>707800371</t>
        </is>
      </c>
      <c r="E1126" s="29" t="inlineStr">
        <is>
          <t>Повітряний фільтр BRP Can-Am Outlander Renegade G2 G2L G2S</t>
        </is>
      </c>
      <c r="F1126" s="35" t="n">
        <v>3</v>
      </c>
      <c r="G1126" s="35" t="n">
        <v>270</v>
      </c>
      <c r="H1126" s="36" t="n">
        <v>1.11</v>
      </c>
      <c r="I1126" s="37" t="n">
        <v>15.67</v>
      </c>
      <c r="J1126" s="37" t="n">
        <v>47</v>
      </c>
      <c r="K1126" s="38" t="n">
        <v>0</v>
      </c>
      <c r="L1126" s="37" t="n">
        <v>0</v>
      </c>
      <c r="M1126" s="37" t="n">
        <v>0</v>
      </c>
      <c r="N1126" s="38" t="n">
        <v>0</v>
      </c>
      <c r="O1126" s="37" t="n">
        <v>0</v>
      </c>
      <c r="P1126" s="29" t="inlineStr">
        <is>
          <t>http://t1.gstatic.com/shopping?q=tbn:ANd9GcQAP9PxrcO1dAGLdcrVocQsp0mzZIemN6zCV7IV7047nKIiy0hiFNqmIoKWMmTt3_DnRC2bfOw</t>
        </is>
      </c>
      <c r="Q1126" s="29" t="inlineStr">
        <is>
          <t>Відповідає вимогам</t>
        </is>
      </c>
      <c r="R1126" s="29" t="n"/>
      <c r="S1126" s="29" t="inlineStr">
        <is>
          <t>грн2 730,00</t>
        </is>
      </c>
      <c r="T1126" s="29" t="inlineStr">
        <is>
          <t>UAH</t>
        </is>
      </c>
      <c r="U1126" s="39" t="inlineStr">
        <is>
          <t>WATCH</t>
        </is>
      </c>
      <c r="V1126" s="40">
        <f>IFERROR(L1126/J1126,0)</f>
        <v/>
      </c>
      <c r="W1126" s="29" t="inlineStr">
        <is>
          <t>Monitor performance and collect more data.</t>
        </is>
      </c>
      <c r="X1126" s="29" t="inlineStr">
        <is>
          <t>Cost is below the 120 watch threshold.</t>
        </is>
      </c>
    </row>
    <row r="1127">
      <c r="A1127" s="29" t="inlineStr">
        <is>
          <t>low_price</t>
        </is>
      </c>
      <c r="B1127" s="29" t="inlineStr">
        <is>
          <t>Low priority</t>
        </is>
      </c>
      <c r="C1127" s="29" t="inlineStr">
        <is>
          <t>low_price.csv</t>
        </is>
      </c>
      <c r="D1127" s="29" t="inlineStr">
        <is>
          <t>715900394</t>
        </is>
      </c>
      <c r="E1127" s="29" t="inlineStr">
        <is>
          <t>Повітряний фільтр BRP Can-Am Commander 700, Maverick Trail 700 800 1000, Maverick Sport 1000, Traxter Defender HD5 HD7 HD8 HD9 HD10</t>
        </is>
      </c>
      <c r="F1127" s="35" t="n">
        <v>5</v>
      </c>
      <c r="G1127" s="35" t="n">
        <v>113</v>
      </c>
      <c r="H1127" s="36" t="n">
        <v>4.42</v>
      </c>
      <c r="I1127" s="37" t="n">
        <v>9.93</v>
      </c>
      <c r="J1127" s="37" t="n">
        <v>49.63</v>
      </c>
      <c r="K1127" s="38" t="n">
        <v>0</v>
      </c>
      <c r="L1127" s="37" t="n">
        <v>0</v>
      </c>
      <c r="M1127" s="37" t="n">
        <v>0</v>
      </c>
      <c r="N1127" s="38" t="n">
        <v>0</v>
      </c>
      <c r="O1127" s="37" t="n">
        <v>0</v>
      </c>
      <c r="P1127" s="29" t="inlineStr">
        <is>
          <t>http://t3.gstatic.com/shopping?q=tbn:ANd9GcQLcxQIKANUcynW0yA4UR8Yw58RyxjmahDrHFwBTbkHlvkQoFqZkpCgIptN-Nw</t>
        </is>
      </c>
      <c r="Q1127" s="29" t="inlineStr">
        <is>
          <t>Відповідає вимогам</t>
        </is>
      </c>
      <c r="R1127" s="29" t="n"/>
      <c r="S1127" s="29" t="inlineStr">
        <is>
          <t>грн3 413,00</t>
        </is>
      </c>
      <c r="T1127" s="29" t="inlineStr">
        <is>
          <t>UAH</t>
        </is>
      </c>
      <c r="U1127" s="39" t="inlineStr">
        <is>
          <t>WATCH</t>
        </is>
      </c>
      <c r="V1127" s="40">
        <f>IFERROR(L1127/J1127,0)</f>
        <v/>
      </c>
      <c r="W1127" s="29" t="inlineStr">
        <is>
          <t>Monitor performance and collect more data.</t>
        </is>
      </c>
      <c r="X1127" s="29" t="inlineStr">
        <is>
          <t>Cost is below the 120 watch threshold.</t>
        </is>
      </c>
    </row>
    <row r="1128">
      <c r="A1128" s="29" t="inlineStr">
        <is>
          <t>low_price</t>
        </is>
      </c>
      <c r="B1128" s="29" t="inlineStr">
        <is>
          <t>Low priority</t>
        </is>
      </c>
      <c r="C1128" s="29" t="inlineStr">
        <is>
          <t>low_price.csv</t>
        </is>
      </c>
      <c r="D1128" s="29" t="inlineStr">
        <is>
          <t>7020-061600-30000</t>
        </is>
      </c>
      <c r="E1128" s="29" t="inlineStr">
        <is>
          <t>Амортизатор задній CFMoto CForce 800 2014-2018</t>
        </is>
      </c>
      <c r="F1128" s="35" t="n">
        <v>14</v>
      </c>
      <c r="G1128" s="35" t="n">
        <v>746</v>
      </c>
      <c r="H1128" s="36" t="n">
        <v>1.88</v>
      </c>
      <c r="I1128" s="37" t="n">
        <v>5.26</v>
      </c>
      <c r="J1128" s="37" t="n">
        <v>73.61</v>
      </c>
      <c r="K1128" s="38" t="n">
        <v>0</v>
      </c>
      <c r="L1128" s="37" t="n">
        <v>0</v>
      </c>
      <c r="M1128" s="37" t="n">
        <v>0</v>
      </c>
      <c r="N1128" s="38" t="n">
        <v>0</v>
      </c>
      <c r="O1128" s="37" t="n">
        <v>0</v>
      </c>
      <c r="P1128" s="29" t="inlineStr">
        <is>
          <t>http://t3.gstatic.com/shopping?q=tbn:ANd9GcTqDJq_WHaJ3H_Dpc_8AsXsfwr5Lbwt4ttYNaLWVMgvjOJOEHNfNwnFkqeaz5dg_wkR1pOVfvAr</t>
        </is>
      </c>
      <c r="Q1128" s="29" t="inlineStr">
        <is>
          <t>Відповідає вимогам</t>
        </is>
      </c>
      <c r="R1128" s="29" t="n"/>
      <c r="S1128" s="29" t="inlineStr">
        <is>
          <t>грн9 146,00</t>
        </is>
      </c>
      <c r="T1128" s="29" t="inlineStr">
        <is>
          <t>UAH</t>
        </is>
      </c>
      <c r="U1128" s="39" t="inlineStr">
        <is>
          <t>WATCH</t>
        </is>
      </c>
      <c r="V1128" s="40">
        <f>IFERROR(L1128/J1128,0)</f>
        <v/>
      </c>
      <c r="W1128" s="29" t="inlineStr">
        <is>
          <t>Monitor performance and collect more data.</t>
        </is>
      </c>
      <c r="X1128" s="29" t="inlineStr">
        <is>
          <t>Cost is below the 120 watch threshold.</t>
        </is>
      </c>
    </row>
    <row r="1129">
      <c r="A1129" s="29" t="inlineStr">
        <is>
          <t>low_price</t>
        </is>
      </c>
      <c r="B1129" s="29" t="inlineStr">
        <is>
          <t>Low priority</t>
        </is>
      </c>
      <c r="C1129" s="29" t="inlineStr">
        <is>
          <t>low_price.csv</t>
        </is>
      </c>
      <c r="D1129" s="29" t="inlineStr">
        <is>
          <t>420280846</t>
        </is>
      </c>
      <c r="E1129" s="29" t="inlineStr">
        <is>
          <t>Коронка варіатора BRP Can-Am Maverick X3 2020+</t>
        </is>
      </c>
      <c r="F1129" s="35" t="n">
        <v>2</v>
      </c>
      <c r="G1129" s="35" t="n">
        <v>184</v>
      </c>
      <c r="H1129" s="36" t="n">
        <v>1.09</v>
      </c>
      <c r="I1129" s="37" t="n">
        <v>2.63</v>
      </c>
      <c r="J1129" s="37" t="n">
        <v>5.25</v>
      </c>
      <c r="K1129" s="38" t="n">
        <v>0</v>
      </c>
      <c r="L1129" s="37" t="n">
        <v>0</v>
      </c>
      <c r="M1129" s="37" t="n">
        <v>0</v>
      </c>
      <c r="N1129" s="38" t="n">
        <v>0</v>
      </c>
      <c r="O1129" s="37" t="n">
        <v>0</v>
      </c>
      <c r="P1129" s="29" t="inlineStr">
        <is>
          <t>http://t2.gstatic.com/shopping?q=tbn:ANd9GcTa_4LXsavNlcUmCIqpQmAHIUCtdxLQkf2-tDQFhzArsEz4i5G22zFFqiZ-aEKZrDt8OPqO3to</t>
        </is>
      </c>
      <c r="Q1129" s="29" t="inlineStr">
        <is>
          <t>Відповідає вимогам</t>
        </is>
      </c>
      <c r="R1129" s="29" t="n"/>
      <c r="S1129" s="29" t="inlineStr">
        <is>
          <t>грн9 601,00</t>
        </is>
      </c>
      <c r="T1129" s="29" t="inlineStr">
        <is>
          <t>UAH</t>
        </is>
      </c>
      <c r="U1129" s="39" t="inlineStr">
        <is>
          <t>WATCH</t>
        </is>
      </c>
      <c r="V1129" s="40">
        <f>IFERROR(L1129/J1129,0)</f>
        <v/>
      </c>
      <c r="W1129" s="29" t="inlineStr">
        <is>
          <t>Monitor performance and collect more data.</t>
        </is>
      </c>
      <c r="X1129" s="29" t="inlineStr">
        <is>
          <t>Cost is below the 120 watch threshold.</t>
        </is>
      </c>
    </row>
    <row r="1130">
      <c r="A1130" s="29" t="inlineStr">
        <is>
          <t>low_price</t>
        </is>
      </c>
      <c r="B1130" s="29" t="inlineStr">
        <is>
          <t>Low priority</t>
        </is>
      </c>
      <c r="C1130" s="29" t="inlineStr">
        <is>
          <t>low_price.csv</t>
        </is>
      </c>
      <c r="D1130" s="29" t="inlineStr">
        <is>
          <t>705006812</t>
        </is>
      </c>
      <c r="E1130" s="29" t="inlineStr">
        <is>
          <t>Кронштейн кріплення переднього пластика BRP Can-Am Outlander G2 500 570 650 800 850 1000</t>
        </is>
      </c>
      <c r="F1130" s="35" t="n">
        <v>2</v>
      </c>
      <c r="G1130" s="35" t="n">
        <v>108</v>
      </c>
      <c r="H1130" s="36" t="n">
        <v>1.85</v>
      </c>
      <c r="I1130" s="37" t="n">
        <v>2.92</v>
      </c>
      <c r="J1130" s="37" t="n">
        <v>5.84</v>
      </c>
      <c r="K1130" s="38" t="n">
        <v>0</v>
      </c>
      <c r="L1130" s="37" t="n">
        <v>0</v>
      </c>
      <c r="M1130" s="37" t="n">
        <v>0</v>
      </c>
      <c r="N1130" s="38" t="n">
        <v>0</v>
      </c>
      <c r="O1130" s="37" t="n">
        <v>0</v>
      </c>
      <c r="P1130" s="29" t="inlineStr">
        <is>
          <t>http://t2.gstatic.com/shopping?q=tbn:ANd9GcTkkn4a3HEGNxsetNsg7D8iO74h3HKHhAfxEaVA0gue1LlalaIUzouz3eo7LZOyERkrfQq-sXa6</t>
        </is>
      </c>
      <c r="Q1130" s="29" t="inlineStr">
        <is>
          <t>Відповідає вимогам</t>
        </is>
      </c>
      <c r="R1130" s="29" t="n"/>
      <c r="S1130" s="29" t="inlineStr">
        <is>
          <t>грн3 777,00</t>
        </is>
      </c>
      <c r="T1130" s="29" t="inlineStr">
        <is>
          <t>UAH</t>
        </is>
      </c>
      <c r="U1130" s="39" t="inlineStr">
        <is>
          <t>WATCH</t>
        </is>
      </c>
      <c r="V1130" s="40">
        <f>IFERROR(L1130/J1130,0)</f>
        <v/>
      </c>
      <c r="W1130" s="29" t="inlineStr">
        <is>
          <t>Monitor performance and collect more data.</t>
        </is>
      </c>
      <c r="X1130" s="29" t="inlineStr">
        <is>
          <t>Cost is below the 120 watch threshold.</t>
        </is>
      </c>
    </row>
    <row r="1131">
      <c r="A1131" s="29" t="inlineStr">
        <is>
          <t>low_price</t>
        </is>
      </c>
      <c r="B1131" s="29" t="inlineStr">
        <is>
          <t>Low priority</t>
        </is>
      </c>
      <c r="C1131" s="29" t="inlineStr">
        <is>
          <t>low_price.csv</t>
        </is>
      </c>
      <c r="D1131" s="29" t="inlineStr">
        <is>
          <t>93102-17263-00</t>
        </is>
      </c>
      <c r="E1131" s="29" t="inlineStr">
        <is>
          <t>Сальник КПП Yamaha Grizzly 550 700, Kodiak 700, Viking 700</t>
        </is>
      </c>
      <c r="F1131" s="35" t="n">
        <v>3</v>
      </c>
      <c r="G1131" s="35" t="n">
        <v>45</v>
      </c>
      <c r="H1131" s="36" t="n">
        <v>6.67</v>
      </c>
      <c r="I1131" s="37" t="n">
        <v>3.08</v>
      </c>
      <c r="J1131" s="37" t="n">
        <v>9.25</v>
      </c>
      <c r="K1131" s="38" t="n">
        <v>1</v>
      </c>
      <c r="L1131" s="37" t="n">
        <v>1183</v>
      </c>
      <c r="M1131" s="37" t="n">
        <v>9.25</v>
      </c>
      <c r="N1131" s="38" t="n">
        <v>2.04</v>
      </c>
      <c r="O1131" s="37" t="n">
        <v>2413.44</v>
      </c>
      <c r="P1131" s="29" t="inlineStr">
        <is>
          <t>http://t1.gstatic.com/shopping?q=tbn:ANd9GcRFuyhhHBincjqHxD8MDVp4tmzKR-s0OHxIuNcP7-UDmk0putkVn4--sGHNuAIaQMrLmuHTdsM</t>
        </is>
      </c>
      <c r="Q1131" s="29" t="inlineStr">
        <is>
          <t>Відповідає вимогам</t>
        </is>
      </c>
      <c r="R1131" s="29" t="n"/>
      <c r="S1131" s="29" t="inlineStr">
        <is>
          <t>грн546,00</t>
        </is>
      </c>
      <c r="T1131" s="29" t="inlineStr">
        <is>
          <t>UAH</t>
        </is>
      </c>
      <c r="U1131" s="39" t="inlineStr">
        <is>
          <t>WATCH</t>
        </is>
      </c>
      <c r="V1131" s="40">
        <f>IFERROR(L1131/J1131,0)</f>
        <v/>
      </c>
      <c r="W1131" s="29" t="inlineStr">
        <is>
          <t>Monitor performance and collect more data.</t>
        </is>
      </c>
      <c r="X1131" s="29" t="inlineStr">
        <is>
          <t>Cost is below the 120 watch threshold.</t>
        </is>
      </c>
    </row>
    <row r="1132">
      <c r="A1132" s="29" t="inlineStr">
        <is>
          <t>low_price</t>
        </is>
      </c>
      <c r="B1132" s="29" t="inlineStr">
        <is>
          <t>Low priority</t>
        </is>
      </c>
      <c r="C1132" s="29" t="inlineStr">
        <is>
          <t>low_price.csv</t>
        </is>
      </c>
      <c r="D1132" s="29" t="inlineStr">
        <is>
          <t>420956744</t>
        </is>
      </c>
      <c r="E1132" s="29" t="inlineStr">
        <is>
          <t>Масляний фільтр BRP Can-Am Spyder (14+), Sea-Doo (16+)</t>
        </is>
      </c>
      <c r="F1132" s="35" t="n">
        <v>3</v>
      </c>
      <c r="G1132" s="35" t="n">
        <v>108</v>
      </c>
      <c r="H1132" s="36" t="n">
        <v>2.78</v>
      </c>
      <c r="I1132" s="37" t="n">
        <v>7.26</v>
      </c>
      <c r="J1132" s="37" t="n">
        <v>21.78</v>
      </c>
      <c r="K1132" s="38" t="n">
        <v>0</v>
      </c>
      <c r="L1132" s="37" t="n">
        <v>0</v>
      </c>
      <c r="M1132" s="37" t="n">
        <v>0</v>
      </c>
      <c r="N1132" s="38" t="n">
        <v>1</v>
      </c>
      <c r="O1132" s="37" t="n">
        <v>1365</v>
      </c>
      <c r="P1132" s="29" t="inlineStr">
        <is>
          <t>http://t3.gstatic.com/shopping?q=tbn:ANd9GcQValIhml7zNkyT_tCmL7YADnkE9KWAG9qvEJTNE4e0sIdlrlvnDHWAKGlu7nEb6xBQNulxd2b8</t>
        </is>
      </c>
      <c r="Q1132" s="29" t="inlineStr">
        <is>
          <t>Відповідає вимогам</t>
        </is>
      </c>
      <c r="R1132" s="29" t="n"/>
      <c r="S1132" s="29" t="inlineStr">
        <is>
          <t>грн1 365,00</t>
        </is>
      </c>
      <c r="T1132" s="29" t="inlineStr">
        <is>
          <t>UAH</t>
        </is>
      </c>
      <c r="U1132" s="39" t="inlineStr">
        <is>
          <t>WATCH</t>
        </is>
      </c>
      <c r="V1132" s="40">
        <f>IFERROR(L1132/J1132,0)</f>
        <v/>
      </c>
      <c r="W1132" s="29" t="inlineStr">
        <is>
          <t>Monitor performance and collect more data.</t>
        </is>
      </c>
      <c r="X1132" s="29" t="inlineStr">
        <is>
          <t>Cost is below the 120 watch threshold.</t>
        </is>
      </c>
    </row>
    <row r="1133">
      <c r="A1133" s="29" t="inlineStr">
        <is>
          <t>low_price</t>
        </is>
      </c>
      <c r="B1133" s="29" t="inlineStr">
        <is>
          <t>Low priority</t>
        </is>
      </c>
      <c r="C1133" s="29" t="inlineStr">
        <is>
          <t>low_price.csv</t>
        </is>
      </c>
      <c r="D1133" s="29" t="inlineStr">
        <is>
          <t>715001552</t>
        </is>
      </c>
      <c r="E1133" s="29" t="inlineStr">
        <is>
          <t>Кронштейн кріплення приладової панелі BRP Can-Am Outlander G2 G2L 450 500 650 800 1000 2012-2015</t>
        </is>
      </c>
      <c r="F1133" s="35" t="n">
        <v>1</v>
      </c>
      <c r="G1133" s="35" t="n">
        <v>120</v>
      </c>
      <c r="H1133" s="36" t="n">
        <v>0.83</v>
      </c>
      <c r="I1133" s="37" t="n">
        <v>6.36</v>
      </c>
      <c r="J1133" s="37" t="n">
        <v>6.36</v>
      </c>
      <c r="K1133" s="38" t="n">
        <v>0</v>
      </c>
      <c r="L1133" s="37" t="n">
        <v>0</v>
      </c>
      <c r="M1133" s="37" t="n">
        <v>0</v>
      </c>
      <c r="N1133" s="38" t="n">
        <v>0</v>
      </c>
      <c r="O1133" s="37" t="n">
        <v>0</v>
      </c>
      <c r="P1133" s="29" t="inlineStr">
        <is>
          <t>http://t3.gstatic.com/shopping?q=tbn:ANd9GcT0niDIiB2Yy7dloRyYDbqLGGHydzTudw1Sb5u7a-WF-wcBPIvKNO--x6-sUNiAjQmZPZdGKNf9</t>
        </is>
      </c>
      <c r="Q1133" s="29" t="inlineStr">
        <is>
          <t>Відповідає вимогам</t>
        </is>
      </c>
      <c r="R1133" s="29" t="n"/>
      <c r="S1133" s="29" t="inlineStr">
        <is>
          <t>грн3 276,00</t>
        </is>
      </c>
      <c r="T1133" s="29" t="inlineStr">
        <is>
          <t>UAH</t>
        </is>
      </c>
      <c r="U1133" s="39" t="inlineStr">
        <is>
          <t>WATCH</t>
        </is>
      </c>
      <c r="V1133" s="40">
        <f>IFERROR(L1133/J1133,0)</f>
        <v/>
      </c>
      <c r="W1133" s="29" t="inlineStr">
        <is>
          <t>Monitor performance and collect more data.</t>
        </is>
      </c>
      <c r="X1133" s="29" t="inlineStr">
        <is>
          <t>Cost is below the 120 watch threshold.</t>
        </is>
      </c>
    </row>
    <row r="1134">
      <c r="A1134" s="29" t="inlineStr">
        <is>
          <t>low_price</t>
        </is>
      </c>
      <c r="B1134" s="29" t="inlineStr">
        <is>
          <t>Low priority</t>
        </is>
      </c>
      <c r="C1134" s="29" t="inlineStr">
        <is>
          <t>low_price.csv</t>
        </is>
      </c>
      <c r="D1134" s="29" t="inlineStr">
        <is>
          <t>tm00912100</t>
        </is>
      </c>
      <c r="E1134" s="29" t="inlineStr">
        <is>
          <t>Шина Maxxis Bighorn 2.0 27×11-14</t>
        </is>
      </c>
      <c r="F1134" s="35" t="n">
        <v>0</v>
      </c>
      <c r="G1134" s="35" t="n">
        <v>10</v>
      </c>
      <c r="H1134" s="36" t="n">
        <v>0</v>
      </c>
      <c r="I1134" s="37" t="n">
        <v>0</v>
      </c>
      <c r="J1134" s="37" t="n">
        <v>0</v>
      </c>
      <c r="K1134" s="38" t="n">
        <v>0</v>
      </c>
      <c r="L1134" s="37" t="n">
        <v>0</v>
      </c>
      <c r="M1134" s="37" t="n">
        <v>0</v>
      </c>
      <c r="N1134" s="38" t="n">
        <v>0</v>
      </c>
      <c r="O1134" s="37" t="n">
        <v>0</v>
      </c>
      <c r="P1134" s="29" t="inlineStr">
        <is>
          <t>http://t1.gstatic.com/shopping?q=tbn:ANd9GcTIfwCn2JJX_8n6VyDN6A4zk7bnJSdWmf1sADy-cH3lQy7x_v_UbNSBBWtq0w3ffyY6LQmLTw</t>
        </is>
      </c>
      <c r="Q1134" s="29" t="inlineStr">
        <is>
          <t>Відповідає вимогам</t>
        </is>
      </c>
      <c r="R1134" s="29" t="n"/>
      <c r="S1134" s="29" t="inlineStr">
        <is>
          <t>грн9 328,00</t>
        </is>
      </c>
      <c r="T1134" s="29" t="inlineStr">
        <is>
          <t>UAH</t>
        </is>
      </c>
      <c r="U1134" s="39" t="inlineStr">
        <is>
          <t>WATCH</t>
        </is>
      </c>
      <c r="V1134" s="40">
        <f>IFERROR(L1134/J1134,0)</f>
        <v/>
      </c>
      <c r="W1134" s="29" t="inlineStr">
        <is>
          <t>Monitor performance and collect more data.</t>
        </is>
      </c>
      <c r="X1134" s="29" t="inlineStr">
        <is>
          <t>Cost is below the 120 watch threshold.</t>
        </is>
      </c>
    </row>
    <row r="1135">
      <c r="A1135" s="29" t="inlineStr">
        <is>
          <t>low_price</t>
        </is>
      </c>
      <c r="B1135" s="29" t="inlineStr">
        <is>
          <t>Low priority</t>
        </is>
      </c>
      <c r="C1135" s="29" t="inlineStr">
        <is>
          <t>low_price.csv</t>
        </is>
      </c>
      <c r="D1135" s="29" t="inlineStr">
        <is>
          <t>9ay0-270200</t>
        </is>
      </c>
      <c r="E1135" s="29" t="inlineStr">
        <is>
          <t>Піввісь передня права CFMoto CForce 800 1000</t>
        </is>
      </c>
      <c r="F1135" s="35" t="n">
        <v>1</v>
      </c>
      <c r="G1135" s="35" t="n">
        <v>181</v>
      </c>
      <c r="H1135" s="36" t="n">
        <v>0.55</v>
      </c>
      <c r="I1135" s="37" t="n">
        <v>2.57</v>
      </c>
      <c r="J1135" s="37" t="n">
        <v>2.57</v>
      </c>
      <c r="K1135" s="38" t="n">
        <v>0</v>
      </c>
      <c r="L1135" s="37" t="n">
        <v>0</v>
      </c>
      <c r="M1135" s="37" t="n">
        <v>0</v>
      </c>
      <c r="N1135" s="38" t="n">
        <v>0</v>
      </c>
      <c r="O1135" s="37" t="n">
        <v>0</v>
      </c>
      <c r="P1135" s="29" t="inlineStr">
        <is>
          <t>http://t3.gstatic.com/shopping?q=tbn:ANd9GcRE9cMYaj2uwOTLnVqJIZCKrQYdgskYOy_Ymndf_mvujoosEyPSQXmh1-1JLtc</t>
        </is>
      </c>
      <c r="Q1135" s="29" t="inlineStr">
        <is>
          <t>Відповідає вимогам</t>
        </is>
      </c>
      <c r="R1135" s="29" t="n"/>
      <c r="S1135" s="29" t="inlineStr">
        <is>
          <t>грн9 100,00</t>
        </is>
      </c>
      <c r="T1135" s="29" t="inlineStr">
        <is>
          <t>UAH</t>
        </is>
      </c>
      <c r="U1135" s="39" t="inlineStr">
        <is>
          <t>WATCH</t>
        </is>
      </c>
      <c r="V1135" s="40">
        <f>IFERROR(L1135/J1135,0)</f>
        <v/>
      </c>
      <c r="W1135" s="29" t="inlineStr">
        <is>
          <t>Monitor performance and collect more data.</t>
        </is>
      </c>
      <c r="X1135" s="29" t="inlineStr">
        <is>
          <t>Cost is below the 120 watch threshold.</t>
        </is>
      </c>
    </row>
    <row r="1136">
      <c r="A1136" s="29" t="inlineStr">
        <is>
          <t>low_price</t>
        </is>
      </c>
      <c r="B1136" s="29" t="inlineStr">
        <is>
          <t>Low priority</t>
        </is>
      </c>
      <c r="C1136" s="29" t="inlineStr">
        <is>
          <t>low_price.csv</t>
        </is>
      </c>
      <c r="D1136" s="29" t="inlineStr">
        <is>
          <t>50-1231</t>
        </is>
      </c>
      <c r="E1136" s="29" t="inlineStr">
        <is>
          <t>Ремкомплект задніх ричагів зі сторони цапфи BRP Can-Am Maverick Trail 800 1000 (18), Traxter Defender ​HD5 HD8 HD10</t>
        </is>
      </c>
      <c r="F1136" s="35" t="n">
        <v>4</v>
      </c>
      <c r="G1136" s="35" t="n">
        <v>215</v>
      </c>
      <c r="H1136" s="36" t="n">
        <v>1.86</v>
      </c>
      <c r="I1136" s="37" t="n">
        <v>8.23</v>
      </c>
      <c r="J1136" s="37" t="n">
        <v>32.92</v>
      </c>
      <c r="K1136" s="38" t="n">
        <v>0</v>
      </c>
      <c r="L1136" s="37" t="n">
        <v>0</v>
      </c>
      <c r="M1136" s="37" t="n">
        <v>0</v>
      </c>
      <c r="N1136" s="38" t="n">
        <v>0</v>
      </c>
      <c r="O1136" s="37" t="n">
        <v>0</v>
      </c>
      <c r="P1136" s="29" t="inlineStr">
        <is>
          <t>http://t1.gstatic.com/shopping?q=tbn:ANd9GcTR6tllfvKAUO26xzn3QdHtUjP4mTIoiTrmHcXaLDfwt__ukE2OVj7WekWHTfunKzuciNKoO70</t>
        </is>
      </c>
      <c r="Q1136" s="29" t="inlineStr">
        <is>
          <t>Відповідає вимогам</t>
        </is>
      </c>
      <c r="R1136" s="29" t="n"/>
      <c r="S1136" s="29" t="inlineStr">
        <is>
          <t>грн2 730,00</t>
        </is>
      </c>
      <c r="T1136" s="29" t="inlineStr">
        <is>
          <t>UAH</t>
        </is>
      </c>
      <c r="U1136" s="39" t="inlineStr">
        <is>
          <t>WATCH</t>
        </is>
      </c>
      <c r="V1136" s="40">
        <f>IFERROR(L1136/J1136,0)</f>
        <v/>
      </c>
      <c r="W1136" s="29" t="inlineStr">
        <is>
          <t>Monitor performance and collect more data.</t>
        </is>
      </c>
      <c r="X1136" s="29" t="inlineStr">
        <is>
          <t>Cost is below the 120 watch threshold.</t>
        </is>
      </c>
    </row>
    <row r="1137">
      <c r="A1137" s="29" t="inlineStr">
        <is>
          <t>low_price</t>
        </is>
      </c>
      <c r="B1137" s="29" t="inlineStr">
        <is>
          <t>Low priority</t>
        </is>
      </c>
      <c r="C1137" s="29" t="inlineStr">
        <is>
          <t>low_price.csv</t>
        </is>
      </c>
      <c r="D1137" s="29" t="inlineStr">
        <is>
          <t>01715</t>
        </is>
      </c>
      <c r="E1137" s="29" t="inlineStr">
        <is>
          <t>Статор генератора Honda TRX 400 450 Foreman, 650 Rincon</t>
        </is>
      </c>
      <c r="F1137" s="35" t="n">
        <v>2</v>
      </c>
      <c r="G1137" s="35" t="n">
        <v>113</v>
      </c>
      <c r="H1137" s="36" t="n">
        <v>1.77</v>
      </c>
      <c r="I1137" s="37" t="n">
        <v>3.68</v>
      </c>
      <c r="J1137" s="37" t="n">
        <v>7.36</v>
      </c>
      <c r="K1137" s="38" t="n">
        <v>0</v>
      </c>
      <c r="L1137" s="37" t="n">
        <v>0</v>
      </c>
      <c r="M1137" s="37" t="n">
        <v>0</v>
      </c>
      <c r="N1137" s="38" t="n">
        <v>0</v>
      </c>
      <c r="O1137" s="37" t="n">
        <v>0</v>
      </c>
      <c r="P1137" s="29" t="inlineStr">
        <is>
          <t>http://t2.gstatic.com/shopping?q=tbn:ANd9GcSpYFuqZXnxtaLOu5gmrxkHvleSQ4Q6lJxgJeZjqWTbnbE476lxiyMtRAaCKeo</t>
        </is>
      </c>
      <c r="Q1137" s="29" t="inlineStr">
        <is>
          <t>Відповідає вимогам</t>
        </is>
      </c>
      <c r="R1137" s="29" t="n"/>
      <c r="S1137" s="29" t="inlineStr">
        <is>
          <t>грн6 143,00</t>
        </is>
      </c>
      <c r="T1137" s="29" t="inlineStr">
        <is>
          <t>UAH</t>
        </is>
      </c>
      <c r="U1137" s="39" t="inlineStr">
        <is>
          <t>WATCH</t>
        </is>
      </c>
      <c r="V1137" s="40">
        <f>IFERROR(L1137/J1137,0)</f>
        <v/>
      </c>
      <c r="W1137" s="29" t="inlineStr">
        <is>
          <t>Monitor performance and collect more data.</t>
        </is>
      </c>
      <c r="X1137" s="29" t="inlineStr">
        <is>
          <t>Cost is below the 120 watch threshold.</t>
        </is>
      </c>
    </row>
    <row r="1138">
      <c r="A1138" s="29" t="inlineStr">
        <is>
          <t>low_price</t>
        </is>
      </c>
      <c r="B1138" s="29" t="inlineStr">
        <is>
          <t>Low priority</t>
        </is>
      </c>
      <c r="C1138" s="29" t="inlineStr">
        <is>
          <t>low_price.csv</t>
        </is>
      </c>
      <c r="D1138" s="29" t="inlineStr">
        <is>
          <t>707900550</t>
        </is>
      </c>
      <c r="E1138" s="29" t="inlineStr">
        <is>
          <t>Задня консоль кабіни BRP Can-Am Maverick Trail 700 800 1000, Maverick Sport 1000, Commander 700 1000</t>
        </is>
      </c>
      <c r="F1138" s="35" t="n">
        <v>1</v>
      </c>
      <c r="G1138" s="35" t="n">
        <v>154</v>
      </c>
      <c r="H1138" s="36" t="n">
        <v>0.65</v>
      </c>
      <c r="I1138" s="37" t="n">
        <v>8.82</v>
      </c>
      <c r="J1138" s="37" t="n">
        <v>8.82</v>
      </c>
      <c r="K1138" s="38" t="n">
        <v>0</v>
      </c>
      <c r="L1138" s="37" t="n">
        <v>0</v>
      </c>
      <c r="M1138" s="37" t="n">
        <v>0</v>
      </c>
      <c r="N1138" s="38" t="n">
        <v>0</v>
      </c>
      <c r="O1138" s="37" t="n">
        <v>0</v>
      </c>
      <c r="P1138" s="29" t="inlineStr">
        <is>
          <t>http://t3.gstatic.com/shopping?q=tbn:ANd9GcRiXYKMc0ob2J5Evf1rpOmdoIYqTpg-JpnXEKqlmxPqFJhpDvFeRzCzj-5_YBH6OSEZ-uSjnOc</t>
        </is>
      </c>
      <c r="Q1138" s="29" t="inlineStr">
        <is>
          <t>Відповідає вимогам</t>
        </is>
      </c>
      <c r="R1138" s="29" t="n"/>
      <c r="S1138" s="29" t="inlineStr">
        <is>
          <t>грн7 781,00</t>
        </is>
      </c>
      <c r="T1138" s="29" t="inlineStr">
        <is>
          <t>UAH</t>
        </is>
      </c>
      <c r="U1138" s="39" t="inlineStr">
        <is>
          <t>WATCH</t>
        </is>
      </c>
      <c r="V1138" s="40">
        <f>IFERROR(L1138/J1138,0)</f>
        <v/>
      </c>
      <c r="W1138" s="29" t="inlineStr">
        <is>
          <t>Monitor performance and collect more data.</t>
        </is>
      </c>
      <c r="X1138" s="29" t="inlineStr">
        <is>
          <t>Cost is below the 120 watch threshold.</t>
        </is>
      </c>
    </row>
    <row r="1139">
      <c r="A1139" s="29" t="inlineStr">
        <is>
          <t>low_price</t>
        </is>
      </c>
      <c r="B1139" s="29" t="inlineStr">
        <is>
          <t>Low priority</t>
        </is>
      </c>
      <c r="C1139" s="29" t="inlineStr">
        <is>
          <t>low_price.csv</t>
        </is>
      </c>
      <c r="D1139" s="29" t="inlineStr">
        <is>
          <t>420230922</t>
        </is>
      </c>
      <c r="E1139" s="29" t="inlineStr">
        <is>
          <t xml:space="preserve">Ущільнююче кільце кришки масляного фільтра BRP Can-Am Outlander G3 G3L, Maverick X3, Maverick R, Maverick Trail 700, Commander 700, Traxter Defender </t>
        </is>
      </c>
      <c r="F1139" s="35" t="n">
        <v>0</v>
      </c>
      <c r="G1139" s="35" t="n">
        <v>147</v>
      </c>
      <c r="H1139" s="36" t="n">
        <v>0</v>
      </c>
      <c r="I1139" s="37" t="n">
        <v>0</v>
      </c>
      <c r="J1139" s="37" t="n">
        <v>0</v>
      </c>
      <c r="K1139" s="38" t="n">
        <v>0</v>
      </c>
      <c r="L1139" s="37" t="n">
        <v>0</v>
      </c>
      <c r="M1139" s="37" t="n">
        <v>0</v>
      </c>
      <c r="N1139" s="38" t="n">
        <v>0</v>
      </c>
      <c r="O1139" s="37" t="n">
        <v>0</v>
      </c>
      <c r="P1139" s="29" t="inlineStr">
        <is>
          <t>http://t1.gstatic.com/shopping?q=tbn:ANd9GcQPNwxKkjCU_OgFjAyvaAEE9kurSoBQEoRr8krVS-dEqiTfvMR0IUpvQW8ysg</t>
        </is>
      </c>
      <c r="Q1139" s="29" t="inlineStr">
        <is>
          <t>Відповідає вимогам</t>
        </is>
      </c>
      <c r="R1139" s="29" t="n"/>
      <c r="S1139" s="29" t="inlineStr">
        <is>
          <t>грн228,00</t>
        </is>
      </c>
      <c r="T1139" s="29" t="inlineStr">
        <is>
          <t>UAH</t>
        </is>
      </c>
      <c r="U1139" s="39" t="inlineStr">
        <is>
          <t>WATCH</t>
        </is>
      </c>
      <c r="V1139" s="40">
        <f>IFERROR(L1139/J1139,0)</f>
        <v/>
      </c>
      <c r="W1139" s="29" t="inlineStr">
        <is>
          <t>Monitor performance and collect more data.</t>
        </is>
      </c>
      <c r="X1139" s="29" t="inlineStr">
        <is>
          <t>Cost is below the 120 watch threshold.</t>
        </is>
      </c>
    </row>
    <row r="1140">
      <c r="A1140" s="29" t="inlineStr">
        <is>
          <t>low_price</t>
        </is>
      </c>
      <c r="B1140" s="29" t="inlineStr">
        <is>
          <t>Low priority</t>
        </is>
      </c>
      <c r="C1140" s="29" t="inlineStr">
        <is>
          <t>low_price.csv</t>
        </is>
      </c>
      <c r="D1140" s="29" t="inlineStr">
        <is>
          <t>715002518</t>
        </is>
      </c>
      <c r="E1140" s="29" t="inlineStr">
        <is>
          <t>Комплект довстановлення шноркеля BRP Can-Am Outlander G2 G2L</t>
        </is>
      </c>
      <c r="F1140" s="35" t="n">
        <v>57</v>
      </c>
      <c r="G1140" s="35" t="n">
        <v>2268</v>
      </c>
      <c r="H1140" s="36" t="n">
        <v>2.51</v>
      </c>
      <c r="I1140" s="37" t="n">
        <v>3.72</v>
      </c>
      <c r="J1140" s="37" t="n">
        <v>211.95</v>
      </c>
      <c r="K1140" s="38" t="n">
        <v>0.28</v>
      </c>
      <c r="L1140" s="37" t="n">
        <v>1096.23</v>
      </c>
      <c r="M1140" s="37" t="n">
        <v>753.97</v>
      </c>
      <c r="N1140" s="38" t="n">
        <v>2.84</v>
      </c>
      <c r="O1140" s="37" t="n">
        <v>39552.62</v>
      </c>
      <c r="P1140" s="29" t="inlineStr">
        <is>
          <t>http://t2.gstatic.com/shopping?q=tbn:ANd9GcT4aWMTr1mJcLuPog_M8uuGc0FYZD2crJGs7WzYyEQRcfLylaPuqv314d_EVSaQGfLCMstqjGM</t>
        </is>
      </c>
      <c r="Q1140" s="29" t="inlineStr">
        <is>
          <t>Відповідає вимогам</t>
        </is>
      </c>
      <c r="R1140" s="29" t="n"/>
      <c r="S1140" s="29" t="inlineStr">
        <is>
          <t>грн7 053,00</t>
        </is>
      </c>
      <c r="T1140" s="29" t="inlineStr">
        <is>
          <t>UAH</t>
        </is>
      </c>
      <c r="U1140" s="39" t="inlineStr">
        <is>
          <t>WATCH</t>
        </is>
      </c>
      <c r="V1140" s="40">
        <f>IFERROR(L1140/J1140,0)</f>
        <v/>
      </c>
      <c r="W1140" s="29" t="inlineStr">
        <is>
          <t>Monitor performance and collect more data.</t>
        </is>
      </c>
      <c r="X1140" s="29" t="inlineStr">
        <is>
          <t>Performance is below the scale and keep thresholds.</t>
        </is>
      </c>
    </row>
    <row r="1141">
      <c r="A1141" s="29" t="inlineStr">
        <is>
          <t>low_price</t>
        </is>
      </c>
      <c r="B1141" s="29" t="inlineStr">
        <is>
          <t>Low priority</t>
        </is>
      </c>
      <c r="C1141" s="29" t="inlineStr">
        <is>
          <t>low_price.csv</t>
        </is>
      </c>
      <c r="D1141" s="29" t="inlineStr">
        <is>
          <t>715003819</t>
        </is>
      </c>
      <c r="E1141" s="29" t="inlineStr">
        <is>
          <t>Розширювач арки передній правий BRP Can-Am Maverick X3</t>
        </is>
      </c>
      <c r="F1141" s="35" t="n">
        <v>3</v>
      </c>
      <c r="G1141" s="35" t="n">
        <v>210</v>
      </c>
      <c r="H1141" s="36" t="n">
        <v>1.43</v>
      </c>
      <c r="I1141" s="37" t="n">
        <v>4.98</v>
      </c>
      <c r="J1141" s="37" t="n">
        <v>14.94</v>
      </c>
      <c r="K1141" s="38" t="n">
        <v>0</v>
      </c>
      <c r="L1141" s="37" t="n">
        <v>0</v>
      </c>
      <c r="M1141" s="37" t="n">
        <v>0</v>
      </c>
      <c r="N1141" s="38" t="n">
        <v>0</v>
      </c>
      <c r="O1141" s="37" t="n">
        <v>0</v>
      </c>
      <c r="P1141" s="29" t="inlineStr">
        <is>
          <t>http://t2.gstatic.com/shopping?q=tbn:ANd9GcRYzvXSaxi4FP3BcBTuZKQQSkGGF-zJbdDmFDeMPE67KOrIeK7MV4BW9Losd5o7iBYBXWpAgxuq</t>
        </is>
      </c>
      <c r="Q1141" s="29" t="inlineStr">
        <is>
          <t>Відповідає вимогам</t>
        </is>
      </c>
      <c r="R1141" s="29" t="n"/>
      <c r="S1141" s="29" t="inlineStr">
        <is>
          <t>грн2 548,00</t>
        </is>
      </c>
      <c r="T1141" s="29" t="inlineStr">
        <is>
          <t>UAH</t>
        </is>
      </c>
      <c r="U1141" s="39" t="inlineStr">
        <is>
          <t>WATCH</t>
        </is>
      </c>
      <c r="V1141" s="40">
        <f>IFERROR(L1141/J1141,0)</f>
        <v/>
      </c>
      <c r="W1141" s="29" t="inlineStr">
        <is>
          <t>Monitor performance and collect more data.</t>
        </is>
      </c>
      <c r="X1141" s="29" t="inlineStr">
        <is>
          <t>Cost is below the 120 watch threshold.</t>
        </is>
      </c>
    </row>
    <row r="1142">
      <c r="A1142" s="29" t="inlineStr">
        <is>
          <t>low_price</t>
        </is>
      </c>
      <c r="B1142" s="29" t="inlineStr">
        <is>
          <t>Low priority</t>
        </is>
      </c>
      <c r="C1142" s="29" t="inlineStr">
        <is>
          <t>low_price.csv</t>
        </is>
      </c>
      <c r="D1142" s="29" t="inlineStr">
        <is>
          <t>we210166</t>
        </is>
      </c>
      <c r="E1142" s="29" t="inlineStr">
        <is>
          <t xml:space="preserve">Комплект слайдерів варіатора Polaris Sportsman 400 450 500 550 570 600 700 800 1000, Scrambler 400 500 850 1000, Ranger 325 400 500 570 700 800 900, </t>
        </is>
      </c>
      <c r="F1142" s="35" t="n">
        <v>0</v>
      </c>
      <c r="G1142" s="35" t="n">
        <v>2</v>
      </c>
      <c r="H1142" s="36" t="n">
        <v>0</v>
      </c>
      <c r="I1142" s="37" t="n">
        <v>0</v>
      </c>
      <c r="J1142" s="37" t="n">
        <v>0</v>
      </c>
      <c r="K1142" s="38" t="n">
        <v>0</v>
      </c>
      <c r="L1142" s="37" t="n">
        <v>0</v>
      </c>
      <c r="M1142" s="37" t="n">
        <v>0</v>
      </c>
      <c r="N1142" s="38" t="n">
        <v>0</v>
      </c>
      <c r="O1142" s="37" t="n">
        <v>0</v>
      </c>
      <c r="P1142" s="29" t="inlineStr">
        <is>
          <t>http://t1.gstatic.com/shopping?q=tbn:ANd9GcTjtpUMqURYkaOTRIvfnPrFBRbUdBzR0TB_f08rtY1auqH_D6YnNIWiB10CK0CcHJlxj6A1JZo</t>
        </is>
      </c>
      <c r="Q1142" s="29" t="inlineStr">
        <is>
          <t>Відповідає вимогам</t>
        </is>
      </c>
      <c r="R1142" s="29" t="n"/>
      <c r="S1142" s="29" t="inlineStr">
        <is>
          <t>грн4 232,00</t>
        </is>
      </c>
      <c r="T1142" s="29" t="inlineStr">
        <is>
          <t>UAH</t>
        </is>
      </c>
      <c r="U1142" s="39" t="inlineStr">
        <is>
          <t>WATCH</t>
        </is>
      </c>
      <c r="V1142" s="40">
        <f>IFERROR(L1142/J1142,0)</f>
        <v/>
      </c>
      <c r="W1142" s="29" t="inlineStr">
        <is>
          <t>Monitor performance and collect more data.</t>
        </is>
      </c>
      <c r="X1142" s="29" t="inlineStr">
        <is>
          <t>Cost is below the 120 watch threshold.</t>
        </is>
      </c>
    </row>
    <row r="1143">
      <c r="A1143" s="29" t="inlineStr">
        <is>
          <t>low_price</t>
        </is>
      </c>
      <c r="B1143" s="29" t="inlineStr">
        <is>
          <t>Low priority</t>
        </is>
      </c>
      <c r="C1143" s="29" t="inlineStr">
        <is>
          <t>low_price.csv</t>
        </is>
      </c>
      <c r="D1143" s="29" t="inlineStr">
        <is>
          <t>715500456</t>
        </is>
      </c>
      <c r="E1143" s="29" t="inlineStr">
        <is>
          <t>Пильник ШРУСа передній зовнішній BRP Can-Am Outlander G3L 500 700</t>
        </is>
      </c>
      <c r="F1143" s="35" t="n">
        <v>1</v>
      </c>
      <c r="G1143" s="35" t="n">
        <v>78</v>
      </c>
      <c r="H1143" s="36" t="n">
        <v>1.28</v>
      </c>
      <c r="I1143" s="37" t="n">
        <v>6.95</v>
      </c>
      <c r="J1143" s="37" t="n">
        <v>6.95</v>
      </c>
      <c r="K1143" s="38" t="n">
        <v>0</v>
      </c>
      <c r="L1143" s="37" t="n">
        <v>0</v>
      </c>
      <c r="M1143" s="37" t="n">
        <v>0</v>
      </c>
      <c r="N1143" s="38" t="n">
        <v>0</v>
      </c>
      <c r="O1143" s="37" t="n">
        <v>0</v>
      </c>
      <c r="P1143" s="29" t="inlineStr">
        <is>
          <t>http://t2.gstatic.com/shopping?q=tbn:ANd9GcRLd-iqwwFmSq4WcNbIfrHsbwfDcUYoZO6RHocKbQbMVLA9G05C_GZnIREMJZFZTR3ixDBnvHQ</t>
        </is>
      </c>
      <c r="Q1143" s="29" t="inlineStr">
        <is>
          <t>Відповідає вимогам</t>
        </is>
      </c>
      <c r="R1143" s="29" t="n"/>
      <c r="S1143" s="29" t="inlineStr">
        <is>
          <t>грн2 730,00</t>
        </is>
      </c>
      <c r="T1143" s="29" t="inlineStr">
        <is>
          <t>UAH</t>
        </is>
      </c>
      <c r="U1143" s="39" t="inlineStr">
        <is>
          <t>WATCH</t>
        </is>
      </c>
      <c r="V1143" s="40">
        <f>IFERROR(L1143/J1143,0)</f>
        <v/>
      </c>
      <c r="W1143" s="29" t="inlineStr">
        <is>
          <t>Monitor performance and collect more data.</t>
        </is>
      </c>
      <c r="X1143" s="29" t="inlineStr">
        <is>
          <t>Cost is below the 120 watch threshold.</t>
        </is>
      </c>
    </row>
    <row r="1144">
      <c r="A1144" s="29" t="inlineStr">
        <is>
          <t>low_price</t>
        </is>
      </c>
      <c r="B1144" s="29" t="inlineStr">
        <is>
          <t>Low priority</t>
        </is>
      </c>
      <c r="C1144" s="29" t="inlineStr">
        <is>
          <t>low_price.csv</t>
        </is>
      </c>
      <c r="D1144" s="29" t="inlineStr">
        <is>
          <t>0gq0-060100</t>
        </is>
      </c>
      <c r="E1144" s="29" t="inlineStr">
        <is>
          <t>Муфта заднього кардана CFMoto CForce 400 800 1000, UForce 1000, ZForce 500 950</t>
        </is>
      </c>
      <c r="F1144" s="35" t="n">
        <v>0</v>
      </c>
      <c r="G1144" s="35" t="n">
        <v>4</v>
      </c>
      <c r="H1144" s="36" t="n">
        <v>0</v>
      </c>
      <c r="I1144" s="37" t="n">
        <v>0</v>
      </c>
      <c r="J1144" s="37" t="n">
        <v>0</v>
      </c>
      <c r="K1144" s="38" t="n">
        <v>0</v>
      </c>
      <c r="L1144" s="37" t="n">
        <v>0</v>
      </c>
      <c r="M1144" s="37" t="n">
        <v>0</v>
      </c>
      <c r="N1144" s="38" t="n">
        <v>0</v>
      </c>
      <c r="O1144" s="37" t="n">
        <v>0</v>
      </c>
      <c r="P1144" s="29" t="inlineStr">
        <is>
          <t>http://t3.gstatic.com/shopping?q=tbn:ANd9GcRI0CrrZ7w9-MBP2qBtWgjIk_aq75n5NL02xCaw6EXrqRpJ8dl-ZppWanZsfPA4xoa1SMIUa65hWlw</t>
        </is>
      </c>
      <c r="Q1144" s="29" t="inlineStr">
        <is>
          <t>Відповідає вимогам</t>
        </is>
      </c>
      <c r="R1144" s="29" t="n"/>
      <c r="S1144" s="29" t="inlineStr">
        <is>
          <t>грн956,00</t>
        </is>
      </c>
      <c r="T1144" s="29" t="inlineStr">
        <is>
          <t>UAH</t>
        </is>
      </c>
      <c r="U1144" s="39" t="inlineStr">
        <is>
          <t>WATCH</t>
        </is>
      </c>
      <c r="V1144" s="40">
        <f>IFERROR(L1144/J1144,0)</f>
        <v/>
      </c>
      <c r="W1144" s="29" t="inlineStr">
        <is>
          <t>Monitor performance and collect more data.</t>
        </is>
      </c>
      <c r="X1144" s="29" t="inlineStr">
        <is>
          <t>Cost is below the 120 watch threshold.</t>
        </is>
      </c>
    </row>
    <row r="1145">
      <c r="A1145" s="29" t="inlineStr">
        <is>
          <t>low_price</t>
        </is>
      </c>
      <c r="B1145" s="29" t="inlineStr">
        <is>
          <t>Low priority</t>
        </is>
      </c>
      <c r="C1145" s="29" t="inlineStr">
        <is>
          <t>low_price.csv</t>
        </is>
      </c>
      <c r="D1145" s="29" t="inlineStr">
        <is>
          <t>3b4-46126-10-00</t>
        </is>
      </c>
      <c r="E1145" s="29" t="inlineStr">
        <is>
          <t>Муфта заднього кардана Yamaha Grizzly 550 700</t>
        </is>
      </c>
      <c r="F1145" s="35" t="n">
        <v>0</v>
      </c>
      <c r="G1145" s="35" t="n">
        <v>5</v>
      </c>
      <c r="H1145" s="36" t="n">
        <v>0</v>
      </c>
      <c r="I1145" s="37" t="n">
        <v>0</v>
      </c>
      <c r="J1145" s="37" t="n">
        <v>0</v>
      </c>
      <c r="K1145" s="38" t="n">
        <v>0</v>
      </c>
      <c r="L1145" s="37" t="n">
        <v>0</v>
      </c>
      <c r="M1145" s="37" t="n">
        <v>0</v>
      </c>
      <c r="N1145" s="38" t="n">
        <v>0</v>
      </c>
      <c r="O1145" s="37" t="n">
        <v>0</v>
      </c>
      <c r="P1145" s="29" t="inlineStr">
        <is>
          <t>http://t0.gstatic.com/shopping?q=tbn:ANd9GcQtr-CU3SbKLcDbzjyYUJlXrE7_nhdnBwE33_oun_CIsfFgzEyj9HCOQ0LzRh0O1SRCj5nuUig</t>
        </is>
      </c>
      <c r="Q1145" s="29" t="inlineStr">
        <is>
          <t>Відповідає вимогам</t>
        </is>
      </c>
      <c r="R1145" s="29" t="n"/>
      <c r="S1145" s="29" t="inlineStr">
        <is>
          <t>грн5 597,00</t>
        </is>
      </c>
      <c r="T1145" s="29" t="inlineStr">
        <is>
          <t>UAH</t>
        </is>
      </c>
      <c r="U1145" s="39" t="inlineStr">
        <is>
          <t>WATCH</t>
        </is>
      </c>
      <c r="V1145" s="40">
        <f>IFERROR(L1145/J1145,0)</f>
        <v/>
      </c>
      <c r="W1145" s="29" t="inlineStr">
        <is>
          <t>Monitor performance and collect more data.</t>
        </is>
      </c>
      <c r="X1145" s="29" t="inlineStr">
        <is>
          <t>Cost is below the 120 watch threshold.</t>
        </is>
      </c>
    </row>
    <row r="1146">
      <c r="A1146" s="29" t="inlineStr">
        <is>
          <t>low_price</t>
        </is>
      </c>
      <c r="B1146" s="29" t="inlineStr">
        <is>
          <t>Low priority</t>
        </is>
      </c>
      <c r="C1146" s="29" t="inlineStr">
        <is>
          <t>low_price.csv</t>
        </is>
      </c>
      <c r="D1146" s="29" t="inlineStr">
        <is>
          <t>13001-0741</t>
        </is>
      </c>
      <c r="E1146" s="29" t="inlineStr">
        <is>
          <t>Поршень стандарт Kawasaki Brute Force 750 2015+</t>
        </is>
      </c>
      <c r="F1146" s="35" t="n">
        <v>4</v>
      </c>
      <c r="G1146" s="35" t="n">
        <v>120</v>
      </c>
      <c r="H1146" s="36" t="n">
        <v>3.33</v>
      </c>
      <c r="I1146" s="37" t="n">
        <v>5.17</v>
      </c>
      <c r="J1146" s="37" t="n">
        <v>20.69</v>
      </c>
      <c r="K1146" s="38" t="n">
        <v>1</v>
      </c>
      <c r="L1146" s="37" t="n">
        <v>2366</v>
      </c>
      <c r="M1146" s="37" t="n">
        <v>20.69</v>
      </c>
      <c r="N1146" s="38" t="n">
        <v>1.01</v>
      </c>
      <c r="O1146" s="37" t="n">
        <v>2379.13</v>
      </c>
      <c r="P1146" s="29" t="inlineStr">
        <is>
          <t>http://t3.gstatic.com/shopping?q=tbn:ANd9GcRAJQywqa3zetfRmn86K3l_XkAiFqumo5w4B8szpLv0xManGTji4quvd9YiGfxQI2kuLuQJ_8_IXw</t>
        </is>
      </c>
      <c r="Q1146" s="29" t="inlineStr">
        <is>
          <t>Відповідає вимогам</t>
        </is>
      </c>
      <c r="R1146" s="29" t="n"/>
      <c r="S1146" s="29" t="inlineStr">
        <is>
          <t>грн7 917,00</t>
        </is>
      </c>
      <c r="T1146" s="29" t="inlineStr">
        <is>
          <t>UAH</t>
        </is>
      </c>
      <c r="U1146" s="39" t="inlineStr">
        <is>
          <t>WATCH</t>
        </is>
      </c>
      <c r="V1146" s="40">
        <f>IFERROR(L1146/J1146,0)</f>
        <v/>
      </c>
      <c r="W1146" s="29" t="inlineStr">
        <is>
          <t>Monitor performance and collect more data.</t>
        </is>
      </c>
      <c r="X1146" s="29" t="inlineStr">
        <is>
          <t>Cost is below the 120 watch threshold.</t>
        </is>
      </c>
    </row>
    <row r="1147">
      <c r="A1147" s="29" t="inlineStr">
        <is>
          <t>low_price</t>
        </is>
      </c>
      <c r="B1147" s="29" t="inlineStr">
        <is>
          <t>Low priority</t>
        </is>
      </c>
      <c r="C1147" s="29" t="inlineStr">
        <is>
          <t>low_price.csv</t>
        </is>
      </c>
      <c r="D1147" s="29" t="inlineStr">
        <is>
          <t>706204796</t>
        </is>
      </c>
      <c r="E1147" s="29" t="inlineStr">
        <is>
          <t>Втулка переднього стабілізатора BRP Can-Am Outlander Renegade G2 G2S 2019+</t>
        </is>
      </c>
      <c r="F1147" s="35" t="n">
        <v>3</v>
      </c>
      <c r="G1147" s="35" t="n">
        <v>41</v>
      </c>
      <c r="H1147" s="36" t="n">
        <v>7.32</v>
      </c>
      <c r="I1147" s="37" t="n">
        <v>6.78</v>
      </c>
      <c r="J1147" s="37" t="n">
        <v>20.35</v>
      </c>
      <c r="K1147" s="38" t="n">
        <v>0</v>
      </c>
      <c r="L1147" s="37" t="n">
        <v>0</v>
      </c>
      <c r="M1147" s="37" t="n">
        <v>0</v>
      </c>
      <c r="N1147" s="38" t="n">
        <v>0</v>
      </c>
      <c r="O1147" s="37" t="n">
        <v>0</v>
      </c>
      <c r="P1147" s="29" t="inlineStr">
        <is>
          <t>http://t1.gstatic.com/shopping?q=tbn:ANd9GcS3nX971Wv3QJ6XDNdVtz-qMa8hCXN6zg3yLG55depcYxbXfv1SKzHBiCzImlNgsMASeP5qQfY</t>
        </is>
      </c>
      <c r="Q1147" s="29" t="inlineStr">
        <is>
          <t>Відповідає вимогам</t>
        </is>
      </c>
      <c r="R1147" s="29" t="n"/>
      <c r="S1147" s="29" t="inlineStr">
        <is>
          <t>грн819,00</t>
        </is>
      </c>
      <c r="T1147" s="29" t="inlineStr">
        <is>
          <t>UAH</t>
        </is>
      </c>
      <c r="U1147" s="39" t="inlineStr">
        <is>
          <t>WATCH</t>
        </is>
      </c>
      <c r="V1147" s="40">
        <f>IFERROR(L1147/J1147,0)</f>
        <v/>
      </c>
      <c r="W1147" s="29" t="inlineStr">
        <is>
          <t>Monitor performance and collect more data.</t>
        </is>
      </c>
      <c r="X1147" s="29" t="inlineStr">
        <is>
          <t>Cost is below the 120 watch threshold.</t>
        </is>
      </c>
    </row>
    <row r="1148">
      <c r="A1148" s="29" t="inlineStr">
        <is>
          <t>low_price</t>
        </is>
      </c>
      <c r="B1148" s="29" t="inlineStr">
        <is>
          <t>Low priority</t>
        </is>
      </c>
      <c r="C1148" s="29" t="inlineStr">
        <is>
          <t>low_price.csv</t>
        </is>
      </c>
      <c r="D1148" s="29" t="inlineStr">
        <is>
          <t>19-1008</t>
        </is>
      </c>
      <c r="E1148" s="29" t="inlineStr">
        <is>
          <t>Хрестовина карданного валу BRP Can-Am; Polaris</t>
        </is>
      </c>
      <c r="F1148" s="35" t="n">
        <v>26</v>
      </c>
      <c r="G1148" s="35" t="n">
        <v>824</v>
      </c>
      <c r="H1148" s="36" t="n">
        <v>3.16</v>
      </c>
      <c r="I1148" s="37" t="n">
        <v>10.89</v>
      </c>
      <c r="J1148" s="37" t="n">
        <v>283.17</v>
      </c>
      <c r="K1148" s="38" t="n">
        <v>0</v>
      </c>
      <c r="L1148" s="37" t="n">
        <v>0</v>
      </c>
      <c r="M1148" s="37" t="n">
        <v>0</v>
      </c>
      <c r="N1148" s="38" t="n">
        <v>0</v>
      </c>
      <c r="O1148" s="37" t="n">
        <v>0</v>
      </c>
      <c r="P1148" s="29" t="inlineStr">
        <is>
          <t>http://t0.gstatic.com/shopping?q=tbn:ANd9GcQ3wInOeOwE-JXN0jwrZe99mhlWWFUv16LL6gclA8TenuEXrsuEJOvez7RbfDSQjQ3Ga_HrmAbS</t>
        </is>
      </c>
      <c r="Q1148" s="29" t="inlineStr">
        <is>
          <t>Відповідає вимогам</t>
        </is>
      </c>
      <c r="R1148" s="29" t="n"/>
      <c r="S1148" s="29" t="inlineStr">
        <is>
          <t>грн1 411,00</t>
        </is>
      </c>
      <c r="T1148" s="29" t="inlineStr">
        <is>
          <t>UAH</t>
        </is>
      </c>
      <c r="U1148" s="43" t="inlineStr">
        <is>
          <t>PAUSE</t>
        </is>
      </c>
      <c r="V1148" s="40">
        <f>IFERROR(L1148/J1148,0)</f>
        <v/>
      </c>
      <c r="W1148" s="29" t="inlineStr">
        <is>
          <t>Pause the product to stop wasted spend.</t>
        </is>
      </c>
      <c r="X1148" s="29" t="inlineStr">
        <is>
          <t>Cost of at least 220 with no more than 0 conversions.</t>
        </is>
      </c>
    </row>
    <row r="1149">
      <c r="A1149" s="29" t="inlineStr">
        <is>
          <t>low_price</t>
        </is>
      </c>
      <c r="B1149" s="29" t="inlineStr">
        <is>
          <t>Low priority</t>
        </is>
      </c>
      <c r="C1149" s="29" t="inlineStr">
        <is>
          <t>low_price.csv</t>
        </is>
      </c>
      <c r="D1149" s="29" t="inlineStr">
        <is>
          <t>6p0115</t>
        </is>
      </c>
      <c r="E1149" s="29" t="inlineStr">
        <is>
          <t>Шина ITP Blackwater Evolution 28×11-14</t>
        </is>
      </c>
      <c r="F1149" s="35" t="n">
        <v>4</v>
      </c>
      <c r="G1149" s="35" t="n">
        <v>171</v>
      </c>
      <c r="H1149" s="36" t="n">
        <v>2.34</v>
      </c>
      <c r="I1149" s="37" t="n">
        <v>21.29</v>
      </c>
      <c r="J1149" s="37" t="n">
        <v>85.16</v>
      </c>
      <c r="K1149" s="38" t="n">
        <v>0</v>
      </c>
      <c r="L1149" s="37" t="n">
        <v>0</v>
      </c>
      <c r="M1149" s="37" t="n">
        <v>0</v>
      </c>
      <c r="N1149" s="38" t="n">
        <v>0</v>
      </c>
      <c r="O1149" s="37" t="n">
        <v>0</v>
      </c>
      <c r="P1149" s="29" t="inlineStr">
        <is>
          <t>http://t1.gstatic.com/shopping?q=tbn:ANd9GcRDqpwMNoNSfNYHONGpF3_Ls7xM_AciT23md5MlUp7Mj25ueHHxj7gly07aVNY</t>
        </is>
      </c>
      <c r="Q1149" s="29" t="inlineStr">
        <is>
          <t>Відповідає вимогам</t>
        </is>
      </c>
      <c r="R1149" s="29" t="n"/>
      <c r="S1149" s="29" t="inlineStr">
        <is>
          <t>грн9 146,00</t>
        </is>
      </c>
      <c r="T1149" s="29" t="inlineStr">
        <is>
          <t>UAH</t>
        </is>
      </c>
      <c r="U1149" s="39" t="inlineStr">
        <is>
          <t>WATCH</t>
        </is>
      </c>
      <c r="V1149" s="40">
        <f>IFERROR(L1149/J1149,0)</f>
        <v/>
      </c>
      <c r="W1149" s="29" t="inlineStr">
        <is>
          <t>Monitor performance and collect more data.</t>
        </is>
      </c>
      <c r="X1149" s="29" t="inlineStr">
        <is>
          <t>Cost is below the 120 watch threshold.</t>
        </is>
      </c>
    </row>
    <row r="1150">
      <c r="A1150" s="29" t="inlineStr">
        <is>
          <t>low_price</t>
        </is>
      </c>
      <c r="B1150" s="29" t="inlineStr">
        <is>
          <t>Low priority</t>
        </is>
      </c>
      <c r="C1150" s="29" t="inlineStr">
        <is>
          <t>low_price.csv</t>
        </is>
      </c>
      <c r="D1150" s="29" t="inlineStr">
        <is>
          <t>219800056</t>
        </is>
      </c>
      <c r="E1150" s="29" t="inlineStr">
        <is>
          <t xml:space="preserve">Паливний фільтр BRP Can-Am Outlander Renegade G1 G2 G2L G2S, Traxter HD8 HD10, Defender HD7 HD8 HD9 HD10, Maverick X3, Maverick Trail 800 1000, </t>
        </is>
      </c>
      <c r="F1150" s="35" t="n">
        <v>6</v>
      </c>
      <c r="G1150" s="35" t="n">
        <v>123</v>
      </c>
      <c r="H1150" s="36" t="n">
        <v>4.88</v>
      </c>
      <c r="I1150" s="37" t="n">
        <v>11.5</v>
      </c>
      <c r="J1150" s="37" t="n">
        <v>68.98999999999999</v>
      </c>
      <c r="K1150" s="38" t="n">
        <v>0</v>
      </c>
      <c r="L1150" s="37" t="n">
        <v>0</v>
      </c>
      <c r="M1150" s="37" t="n">
        <v>0</v>
      </c>
      <c r="N1150" s="38" t="n">
        <v>0</v>
      </c>
      <c r="O1150" s="37" t="n">
        <v>0</v>
      </c>
      <c r="P1150" s="29" t="inlineStr">
        <is>
          <t>http://t3.gstatic.com/shopping?q=tbn:ANd9GcQhHxe2cmdrMU9hNXjZmV9uPt-zA8M3bYNEoZml36EH890yhcdldz3NSXbv1PkQFt1_xoDvqWk</t>
        </is>
      </c>
      <c r="Q1150" s="29" t="inlineStr">
        <is>
          <t>Відповідає вимогам</t>
        </is>
      </c>
      <c r="R1150" s="29" t="n"/>
      <c r="S1150" s="29" t="inlineStr">
        <is>
          <t>грн1 320,00</t>
        </is>
      </c>
      <c r="T1150" s="29" t="inlineStr">
        <is>
          <t>UAH</t>
        </is>
      </c>
      <c r="U1150" s="39" t="inlineStr">
        <is>
          <t>WATCH</t>
        </is>
      </c>
      <c r="V1150" s="40">
        <f>IFERROR(L1150/J1150,0)</f>
        <v/>
      </c>
      <c r="W1150" s="29" t="inlineStr">
        <is>
          <t>Monitor performance and collect more data.</t>
        </is>
      </c>
      <c r="X1150" s="29" t="inlineStr">
        <is>
          <t>Cost is below the 120 watch threshold.</t>
        </is>
      </c>
    </row>
    <row r="1151">
      <c r="A1151" s="29" t="inlineStr">
        <is>
          <t>low_price</t>
        </is>
      </c>
      <c r="B1151" s="29" t="inlineStr">
        <is>
          <t>Low priority</t>
        </is>
      </c>
      <c r="C1151" s="29" t="inlineStr">
        <is>
          <t>low_price.csv</t>
        </is>
      </c>
      <c r="D1151" s="29" t="inlineStr">
        <is>
          <t>1uy-11181-01-00</t>
        </is>
      </c>
      <c r="E1151" s="29" t="inlineStr">
        <is>
          <t>Прокладка головки циліндра Yamaha Yamaha Bruin Grizzly Raptor Warrior Wolverine 350, Kodiak 400</t>
        </is>
      </c>
      <c r="F1151" s="35" t="n">
        <v>0</v>
      </c>
      <c r="G1151" s="35" t="n">
        <v>0</v>
      </c>
      <c r="H1151" s="36" t="n"/>
      <c r="I1151" s="37" t="n">
        <v>0</v>
      </c>
      <c r="J1151" s="37" t="n">
        <v>0</v>
      </c>
      <c r="K1151" s="38" t="n">
        <v>0</v>
      </c>
      <c r="L1151" s="37" t="n">
        <v>0</v>
      </c>
      <c r="M1151" s="37" t="n">
        <v>0</v>
      </c>
      <c r="N1151" s="38" t="n">
        <v>0</v>
      </c>
      <c r="O1151" s="37" t="n">
        <v>0</v>
      </c>
      <c r="P1151" s="29" t="inlineStr">
        <is>
          <t>http://t3.gstatic.com/shopping?q=tbn:ANd9GcQQ9DX8Y9Hll7bhp0XqBH3Q7lwWZyWD_U6OBMcAsycmXzCJwbeKt9l5Cy1aCO3OCxH6PieO61g</t>
        </is>
      </c>
      <c r="Q1151" s="29" t="inlineStr">
        <is>
          <t>Відповідає вимогам</t>
        </is>
      </c>
      <c r="R1151" s="29" t="n"/>
      <c r="S1151" s="29" t="inlineStr">
        <is>
          <t>грн2 594,00</t>
        </is>
      </c>
      <c r="T1151" s="29" t="inlineStr">
        <is>
          <t>UAH</t>
        </is>
      </c>
      <c r="U1151" s="39" t="inlineStr">
        <is>
          <t>WATCH</t>
        </is>
      </c>
      <c r="V1151" s="40">
        <f>IFERROR(L1151/J1151,0)</f>
        <v/>
      </c>
      <c r="W1151" s="29" t="inlineStr">
        <is>
          <t>Monitor performance and collect more data.</t>
        </is>
      </c>
      <c r="X1151" s="29" t="inlineStr">
        <is>
          <t>Cost is below the 120 watch threshold.</t>
        </is>
      </c>
    </row>
    <row r="1152">
      <c r="A1152" s="29" t="inlineStr">
        <is>
          <t>low_price</t>
        </is>
      </c>
      <c r="B1152" s="29" t="inlineStr">
        <is>
          <t>Low priority</t>
        </is>
      </c>
      <c r="C1152" s="29" t="inlineStr">
        <is>
          <t>low_price.csv</t>
        </is>
      </c>
      <c r="D1152" s="29" t="inlineStr">
        <is>
          <t>23r3856</t>
        </is>
      </c>
      <c r="E1152" s="29" t="inlineStr">
        <is>
          <t>Посилений ремінь варіатора Polaris Sportsman Scrambler 850 1000 (14+), Ranger 900 D (14-15)</t>
        </is>
      </c>
      <c r="F1152" s="35" t="n">
        <v>16</v>
      </c>
      <c r="G1152" s="35" t="n">
        <v>479</v>
      </c>
      <c r="H1152" s="36" t="n">
        <v>3.34</v>
      </c>
      <c r="I1152" s="37" t="n">
        <v>4.32</v>
      </c>
      <c r="J1152" s="37" t="n">
        <v>69.06999999999999</v>
      </c>
      <c r="K1152" s="38" t="n">
        <v>0</v>
      </c>
      <c r="L1152" s="37" t="n">
        <v>0</v>
      </c>
      <c r="M1152" s="37" t="n">
        <v>0</v>
      </c>
      <c r="N1152" s="38" t="n">
        <v>0</v>
      </c>
      <c r="O1152" s="37" t="n">
        <v>0</v>
      </c>
      <c r="P1152" s="29" t="inlineStr">
        <is>
          <t>http://t2.gstatic.com/shopping?q=tbn:ANd9GcRZkz6IChoQlqP8Ln40aWeJmlOItI4hqov2V0EvEGkylRRXs1SwXJ78r10bGJFpBm5c0jimqoI</t>
        </is>
      </c>
      <c r="Q1152" s="29" t="inlineStr">
        <is>
          <t>Відповідає вимогам</t>
        </is>
      </c>
      <c r="R1152" s="29" t="n"/>
      <c r="S1152" s="29" t="inlineStr">
        <is>
          <t>грн7 508,00</t>
        </is>
      </c>
      <c r="T1152" s="29" t="inlineStr">
        <is>
          <t>UAH</t>
        </is>
      </c>
      <c r="U1152" s="39" t="inlineStr">
        <is>
          <t>WATCH</t>
        </is>
      </c>
      <c r="V1152" s="40">
        <f>IFERROR(L1152/J1152,0)</f>
        <v/>
      </c>
      <c r="W1152" s="29" t="inlineStr">
        <is>
          <t>Monitor performance and collect more data.</t>
        </is>
      </c>
      <c r="X1152" s="29" t="inlineStr">
        <is>
          <t>Cost is below the 120 watch threshold.</t>
        </is>
      </c>
    </row>
    <row r="1153">
      <c r="A1153" s="29" t="inlineStr">
        <is>
          <t>low_price</t>
        </is>
      </c>
      <c r="B1153" s="29" t="inlineStr">
        <is>
          <t>Low priority</t>
        </is>
      </c>
      <c r="C1153" s="29" t="inlineStr">
        <is>
          <t>low_price.csv</t>
        </is>
      </c>
      <c r="D1153" s="29" t="inlineStr">
        <is>
          <t>1020987-067</t>
        </is>
      </c>
      <c r="E1153" s="29" t="inlineStr">
        <is>
          <t>Ричаг передній нижній лівий Polaris Sportsman 570 2015+</t>
        </is>
      </c>
      <c r="F1153" s="35" t="n">
        <v>0</v>
      </c>
      <c r="G1153" s="35" t="n">
        <v>14</v>
      </c>
      <c r="H1153" s="36" t="n">
        <v>0</v>
      </c>
      <c r="I1153" s="37" t="n">
        <v>0</v>
      </c>
      <c r="J1153" s="37" t="n">
        <v>0</v>
      </c>
      <c r="K1153" s="38" t="n">
        <v>0</v>
      </c>
      <c r="L1153" s="37" t="n">
        <v>0</v>
      </c>
      <c r="M1153" s="37" t="n">
        <v>0</v>
      </c>
      <c r="N1153" s="38" t="n">
        <v>0</v>
      </c>
      <c r="O1153" s="37" t="n">
        <v>0</v>
      </c>
      <c r="P1153" s="29" t="inlineStr">
        <is>
          <t>http://t3.gstatic.com/shopping?q=tbn:ANd9GcQ8or8CbWvn6cvhnePH1KofauQD05bgqPn-jsPZwq4_6bBhqTCf5g_myeF-Kyzz4pLpQo72OMo</t>
        </is>
      </c>
      <c r="Q1153" s="29" t="inlineStr">
        <is>
          <t>Відповідає вимогам</t>
        </is>
      </c>
      <c r="R1153" s="29" t="n"/>
      <c r="S1153" s="29" t="inlineStr">
        <is>
          <t>грн9 419,00</t>
        </is>
      </c>
      <c r="T1153" s="29" t="inlineStr">
        <is>
          <t>UAH</t>
        </is>
      </c>
      <c r="U1153" s="39" t="inlineStr">
        <is>
          <t>WATCH</t>
        </is>
      </c>
      <c r="V1153" s="40">
        <f>IFERROR(L1153/J1153,0)</f>
        <v/>
      </c>
      <c r="W1153" s="29" t="inlineStr">
        <is>
          <t>Monitor performance and collect more data.</t>
        </is>
      </c>
      <c r="X1153" s="29" t="inlineStr">
        <is>
          <t>Cost is below the 120 watch threshold.</t>
        </is>
      </c>
    </row>
    <row r="1154">
      <c r="A1154" s="29" t="inlineStr">
        <is>
          <t>low_price</t>
        </is>
      </c>
      <c r="B1154" s="29" t="inlineStr">
        <is>
          <t>Low priority</t>
        </is>
      </c>
      <c r="C1154" s="29" t="inlineStr">
        <is>
          <t>low_price.csv</t>
        </is>
      </c>
      <c r="D1154" s="29" t="inlineStr">
        <is>
          <t>707602926</t>
        </is>
      </c>
      <c r="E1154" s="29" t="inlineStr">
        <is>
          <t>Датчик кисню BRP Can-Am Maverick X3 (21+), Maverick R</t>
        </is>
      </c>
      <c r="F1154" s="35" t="n">
        <v>1</v>
      </c>
      <c r="G1154" s="35" t="n">
        <v>45</v>
      </c>
      <c r="H1154" s="36" t="n">
        <v>2.22</v>
      </c>
      <c r="I1154" s="37" t="n">
        <v>8.640000000000001</v>
      </c>
      <c r="J1154" s="37" t="n">
        <v>8.640000000000001</v>
      </c>
      <c r="K1154" s="38" t="n">
        <v>0</v>
      </c>
      <c r="L1154" s="37" t="n">
        <v>0</v>
      </c>
      <c r="M1154" s="37" t="n">
        <v>0</v>
      </c>
      <c r="N1154" s="38" t="n">
        <v>0</v>
      </c>
      <c r="O1154" s="37" t="n">
        <v>0</v>
      </c>
      <c r="P1154" s="29" t="inlineStr">
        <is>
          <t>http://t0.gstatic.com/shopping?q=tbn:ANd9GcTbSwmYc96Vv0o83AtNcr8ryada1mVgREeu9jJUwMEvy8gHERPB2TmmQQNbZrcL2OmIX4SEP-g</t>
        </is>
      </c>
      <c r="Q1154" s="29" t="inlineStr">
        <is>
          <t>Відповідає вимогам</t>
        </is>
      </c>
      <c r="R1154" s="29" t="n"/>
      <c r="S1154" s="29" t="inlineStr">
        <is>
          <t>грн9 055,00</t>
        </is>
      </c>
      <c r="T1154" s="29" t="inlineStr">
        <is>
          <t>UAH</t>
        </is>
      </c>
      <c r="U1154" s="39" t="inlineStr">
        <is>
          <t>WATCH</t>
        </is>
      </c>
      <c r="V1154" s="40">
        <f>IFERROR(L1154/J1154,0)</f>
        <v/>
      </c>
      <c r="W1154" s="29" t="inlineStr">
        <is>
          <t>Monitor performance and collect more data.</t>
        </is>
      </c>
      <c r="X1154" s="29" t="inlineStr">
        <is>
          <t>Cost is below the 120 watch threshold.</t>
        </is>
      </c>
    </row>
    <row r="1155">
      <c r="A1155" s="29" t="inlineStr">
        <is>
          <t>low_price</t>
        </is>
      </c>
      <c r="B1155" s="29" t="inlineStr">
        <is>
          <t>Low priority</t>
        </is>
      </c>
      <c r="C1155" s="29" t="inlineStr">
        <is>
          <t>low_price.csv</t>
        </is>
      </c>
      <c r="D1155" s="29" t="inlineStr">
        <is>
          <t>420250130</t>
        </is>
      </c>
      <c r="E1155" s="29" t="inlineStr">
        <is>
          <t>Сальник балансуючого вала BRP Can-Am Outlander 330 400 450, Traxter Defender HD5​</t>
        </is>
      </c>
      <c r="F1155" s="35" t="n">
        <v>0</v>
      </c>
      <c r="G1155" s="35" t="n">
        <v>0</v>
      </c>
      <c r="H1155" s="36" t="n"/>
      <c r="I1155" s="37" t="n">
        <v>0</v>
      </c>
      <c r="J1155" s="37" t="n">
        <v>0</v>
      </c>
      <c r="K1155" s="38" t="n">
        <v>0</v>
      </c>
      <c r="L1155" s="37" t="n">
        <v>0</v>
      </c>
      <c r="M1155" s="37" t="n">
        <v>0</v>
      </c>
      <c r="N1155" s="38" t="n">
        <v>0</v>
      </c>
      <c r="O1155" s="37" t="n">
        <v>0</v>
      </c>
      <c r="P1155" s="29" t="inlineStr">
        <is>
          <t>http://t0.gstatic.com/shopping?q=tbn:ANd9GcQHOewNFL28vAgfaI3FklphOSL2idrmZf5zjjqvPInyeOULsBkJTl7mzmVmWAVCFeilp70ixserMw</t>
        </is>
      </c>
      <c r="Q1155" s="29" t="inlineStr">
        <is>
          <t>Відповідає вимогам</t>
        </is>
      </c>
      <c r="R1155" s="29" t="n"/>
      <c r="S1155" s="29" t="inlineStr">
        <is>
          <t>грн1 138,00</t>
        </is>
      </c>
      <c r="T1155" s="29" t="inlineStr">
        <is>
          <t>UAH</t>
        </is>
      </c>
      <c r="U1155" s="39" t="inlineStr">
        <is>
          <t>WATCH</t>
        </is>
      </c>
      <c r="V1155" s="40">
        <f>IFERROR(L1155/J1155,0)</f>
        <v/>
      </c>
      <c r="W1155" s="29" t="inlineStr">
        <is>
          <t>Monitor performance and collect more data.</t>
        </is>
      </c>
      <c r="X1155" s="29" t="inlineStr">
        <is>
          <t>Cost is below the 120 watch threshold.</t>
        </is>
      </c>
    </row>
    <row r="1156">
      <c r="A1156" s="29" t="inlineStr">
        <is>
          <t>low_price</t>
        </is>
      </c>
      <c r="B1156" s="29" t="inlineStr">
        <is>
          <t>Low priority</t>
        </is>
      </c>
      <c r="C1156" s="29" t="inlineStr">
        <is>
          <t>low_price.csv</t>
        </is>
      </c>
      <c r="D1156" s="29" t="inlineStr">
        <is>
          <t>705017555</t>
        </is>
      </c>
      <c r="E1156" s="29" t="inlineStr">
        <is>
          <t>Накладка бокова передня права BRP Can-Am Maverick X3</t>
        </is>
      </c>
      <c r="F1156" s="35" t="n">
        <v>0</v>
      </c>
      <c r="G1156" s="35" t="n">
        <v>134</v>
      </c>
      <c r="H1156" s="36" t="n">
        <v>0</v>
      </c>
      <c r="I1156" s="37" t="n">
        <v>0</v>
      </c>
      <c r="J1156" s="37" t="n">
        <v>0</v>
      </c>
      <c r="K1156" s="38" t="n">
        <v>0</v>
      </c>
      <c r="L1156" s="37" t="n">
        <v>0</v>
      </c>
      <c r="M1156" s="37" t="n">
        <v>0</v>
      </c>
      <c r="N1156" s="38" t="n">
        <v>0</v>
      </c>
      <c r="O1156" s="37" t="n">
        <v>0</v>
      </c>
      <c r="P1156" s="29" t="inlineStr">
        <is>
          <t>http://t2.gstatic.com/shopping?q=tbn:ANd9GcTY6RzTfV03zQy_5tZYt16byX3S0R1L2nm_Z29S1FLZPOQHHVibd4iECGNIYyigxW4-cD590xqG</t>
        </is>
      </c>
      <c r="Q1156" s="29" t="inlineStr">
        <is>
          <t>Відповідає вимогам</t>
        </is>
      </c>
      <c r="R1156" s="29" t="n"/>
      <c r="S1156" s="29" t="inlineStr">
        <is>
          <t>грн4 414,00</t>
        </is>
      </c>
      <c r="T1156" s="29" t="inlineStr">
        <is>
          <t>UAH</t>
        </is>
      </c>
      <c r="U1156" s="39" t="inlineStr">
        <is>
          <t>WATCH</t>
        </is>
      </c>
      <c r="V1156" s="40">
        <f>IFERROR(L1156/J1156,0)</f>
        <v/>
      </c>
      <c r="W1156" s="29" t="inlineStr">
        <is>
          <t>Monitor performance and collect more data.</t>
        </is>
      </c>
      <c r="X1156" s="29" t="inlineStr">
        <is>
          <t>Cost is below the 120 watch threshold.</t>
        </is>
      </c>
    </row>
    <row r="1157">
      <c r="A1157" s="29" t="inlineStr">
        <is>
          <t>low_price</t>
        </is>
      </c>
      <c r="B1157" s="29" t="inlineStr">
        <is>
          <t>Low priority</t>
        </is>
      </c>
      <c r="C1157" s="29" t="inlineStr">
        <is>
          <t>low_price.csv</t>
        </is>
      </c>
      <c r="D1157" s="29" t="inlineStr">
        <is>
          <t>710004964</t>
        </is>
      </c>
      <c r="E1157" s="29" t="inlineStr">
        <is>
          <t>Ключ запалювання BRP Can-Am 2017-2022 (White)</t>
        </is>
      </c>
      <c r="F1157" s="35" t="n">
        <v>0</v>
      </c>
      <c r="G1157" s="35" t="n">
        <v>81</v>
      </c>
      <c r="H1157" s="36" t="n">
        <v>0</v>
      </c>
      <c r="I1157" s="37" t="n">
        <v>0</v>
      </c>
      <c r="J1157" s="37" t="n">
        <v>0</v>
      </c>
      <c r="K1157" s="38" t="n">
        <v>0</v>
      </c>
      <c r="L1157" s="37" t="n">
        <v>0</v>
      </c>
      <c r="M1157" s="37" t="n">
        <v>0</v>
      </c>
      <c r="N1157" s="38" t="n">
        <v>0</v>
      </c>
      <c r="O1157" s="37" t="n">
        <v>0</v>
      </c>
      <c r="P1157" s="29" t="inlineStr">
        <is>
          <t>http://t2.gstatic.com/shopping?q=tbn:ANd9GcSkgWjr54Jcjf-ydjxufFiX6pZ4ENBg2bQncD6ocXkB8knVkJpJ9RDP4HuUOVEz-2DK3j4eD7WY</t>
        </is>
      </c>
      <c r="Q1157" s="29" t="inlineStr">
        <is>
          <t>Відповідає вимогам</t>
        </is>
      </c>
      <c r="R1157" s="29" t="n"/>
      <c r="S1157" s="29" t="inlineStr">
        <is>
          <t>грн3 913,00</t>
        </is>
      </c>
      <c r="T1157" s="29" t="inlineStr">
        <is>
          <t>UAH</t>
        </is>
      </c>
      <c r="U1157" s="39" t="inlineStr">
        <is>
          <t>WATCH</t>
        </is>
      </c>
      <c r="V1157" s="40">
        <f>IFERROR(L1157/J1157,0)</f>
        <v/>
      </c>
      <c r="W1157" s="29" t="inlineStr">
        <is>
          <t>Monitor performance and collect more data.</t>
        </is>
      </c>
      <c r="X1157" s="29" t="inlineStr">
        <is>
          <t>Cost is below the 120 watch threshold.</t>
        </is>
      </c>
    </row>
    <row r="1158">
      <c r="A1158" s="29" t="inlineStr">
        <is>
          <t>low_price</t>
        </is>
      </c>
      <c r="B1158" s="29" t="inlineStr">
        <is>
          <t>Low priority</t>
        </is>
      </c>
      <c r="C1158" s="29" t="inlineStr">
        <is>
          <t>low_price.csv</t>
        </is>
      </c>
      <c r="D1158" s="29" t="inlineStr">
        <is>
          <t>93315-21813-00</t>
        </is>
      </c>
      <c r="E1158" s="29" t="inlineStr">
        <is>
          <t>Ігольчастий підшипник корпусу зчеплення Yamaha Grizzly 350 450 550 660 700, Kodiak 450 700, Rhino 450 660 700, Viking 700, Wolverine 350 450 700</t>
        </is>
      </c>
      <c r="F1158" s="35" t="n">
        <v>0</v>
      </c>
      <c r="G1158" s="35" t="n">
        <v>93</v>
      </c>
      <c r="H1158" s="36" t="n">
        <v>0</v>
      </c>
      <c r="I1158" s="37" t="n">
        <v>0</v>
      </c>
      <c r="J1158" s="37" t="n">
        <v>0</v>
      </c>
      <c r="K1158" s="38" t="n">
        <v>0</v>
      </c>
      <c r="L1158" s="37" t="n">
        <v>0</v>
      </c>
      <c r="M1158" s="37" t="n">
        <v>0</v>
      </c>
      <c r="N1158" s="38" t="n">
        <v>0</v>
      </c>
      <c r="O1158" s="37" t="n">
        <v>0</v>
      </c>
      <c r="P1158" s="29" t="inlineStr">
        <is>
          <t>http://t3.gstatic.com/shopping?q=tbn:ANd9GcQMjjXX8RAN20W9tZqwGZ64ad8tD1sz-hJth-vpE6net2YC-6GpnnqiiSvON9hVt4akHPOyRXI</t>
        </is>
      </c>
      <c r="Q1158" s="29" t="inlineStr">
        <is>
          <t>Відповідає вимогам</t>
        </is>
      </c>
      <c r="R1158" s="29" t="n"/>
      <c r="S1158" s="29" t="inlineStr">
        <is>
          <t>грн2 002,00</t>
        </is>
      </c>
      <c r="T1158" s="29" t="inlineStr">
        <is>
          <t>UAH</t>
        </is>
      </c>
      <c r="U1158" s="39" t="inlineStr">
        <is>
          <t>WATCH</t>
        </is>
      </c>
      <c r="V1158" s="40">
        <f>IFERROR(L1158/J1158,0)</f>
        <v/>
      </c>
      <c r="W1158" s="29" t="inlineStr">
        <is>
          <t>Monitor performance and collect more data.</t>
        </is>
      </c>
      <c r="X1158" s="29" t="inlineStr">
        <is>
          <t>Cost is below the 120 watch threshold.</t>
        </is>
      </c>
    </row>
    <row r="1159">
      <c r="A1159" s="29" t="inlineStr">
        <is>
          <t>low_price</t>
        </is>
      </c>
      <c r="B1159" s="29" t="inlineStr">
        <is>
          <t>Low priority</t>
        </is>
      </c>
      <c r="C1159" s="29" t="inlineStr">
        <is>
          <t>low_price.csv</t>
        </is>
      </c>
      <c r="D1159" s="29" t="inlineStr">
        <is>
          <t>42610-hr3-a20</t>
        </is>
      </c>
      <c r="E1159" s="29" t="inlineStr">
        <is>
          <t>Ступиця задня права Honda TRX 420 Rancher (14+), 500 Foreman (14-19), 520 Foreman (20+)</t>
        </is>
      </c>
      <c r="F1159" s="35" t="n">
        <v>0</v>
      </c>
      <c r="G1159" s="35" t="n">
        <v>45</v>
      </c>
      <c r="H1159" s="36" t="n">
        <v>0</v>
      </c>
      <c r="I1159" s="37" t="n">
        <v>0</v>
      </c>
      <c r="J1159" s="37" t="n">
        <v>0</v>
      </c>
      <c r="K1159" s="38" t="n">
        <v>0</v>
      </c>
      <c r="L1159" s="37" t="n">
        <v>0</v>
      </c>
      <c r="M1159" s="37" t="n">
        <v>0</v>
      </c>
      <c r="N1159" s="38" t="n">
        <v>0</v>
      </c>
      <c r="O1159" s="37" t="n">
        <v>0</v>
      </c>
      <c r="P1159" s="29" t="inlineStr">
        <is>
          <t>http://t0.gstatic.com/shopping?q=tbn:ANd9GcR72tZsrl-1i8HXj_qxiK9jyg0ZqWgkwu31ghDDUm78dm13aYNdYTzBGDMi-ScY1y1aZEitIdU</t>
        </is>
      </c>
      <c r="Q1159" s="29" t="inlineStr">
        <is>
          <t>Відповідає вимогам</t>
        </is>
      </c>
      <c r="R1159" s="29" t="n"/>
      <c r="S1159" s="29" t="inlineStr">
        <is>
          <t>грн4 004,00</t>
        </is>
      </c>
      <c r="T1159" s="29" t="inlineStr">
        <is>
          <t>UAH</t>
        </is>
      </c>
      <c r="U1159" s="39" t="inlineStr">
        <is>
          <t>WATCH</t>
        </is>
      </c>
      <c r="V1159" s="40">
        <f>IFERROR(L1159/J1159,0)</f>
        <v/>
      </c>
      <c r="W1159" s="29" t="inlineStr">
        <is>
          <t>Monitor performance and collect more data.</t>
        </is>
      </c>
      <c r="X1159" s="29" t="inlineStr">
        <is>
          <t>Cost is below the 120 watch threshold.</t>
        </is>
      </c>
    </row>
    <row r="1160">
      <c r="A1160" s="29" t="inlineStr">
        <is>
          <t>low_price</t>
        </is>
      </c>
      <c r="B1160" s="29" t="inlineStr">
        <is>
          <t>Low priority</t>
        </is>
      </c>
      <c r="C1160" s="29" t="inlineStr">
        <is>
          <t>low_price.csv</t>
        </is>
      </c>
      <c r="D1160" s="29" t="inlineStr">
        <is>
          <t>50-1034</t>
        </is>
      </c>
      <c r="E1160" s="29" t="inlineStr">
        <is>
          <t>Ремкомплект задніх ричагів Yamaha Grizzly 350 400 450 550 660 700, Kodiak 450 700, Rhino 450 660 700</t>
        </is>
      </c>
      <c r="F1160" s="35" t="n">
        <v>0</v>
      </c>
      <c r="G1160" s="35" t="n">
        <v>0</v>
      </c>
      <c r="H1160" s="36" t="n"/>
      <c r="I1160" s="37" t="n">
        <v>0</v>
      </c>
      <c r="J1160" s="37" t="n">
        <v>0</v>
      </c>
      <c r="K1160" s="38" t="n">
        <v>0</v>
      </c>
      <c r="L1160" s="37" t="n">
        <v>0</v>
      </c>
      <c r="M1160" s="37" t="n">
        <v>0</v>
      </c>
      <c r="N1160" s="38" t="n">
        <v>0</v>
      </c>
      <c r="O1160" s="37" t="n">
        <v>0</v>
      </c>
      <c r="P1160" s="29" t="inlineStr">
        <is>
          <t>http://t2.gstatic.com/shopping?q=tbn:ANd9GcSREzorfYPyGNHdUoa6Guti7OwlMfmQ5TNxOeqgrS_s1i7bAr9Xgq7mrs2G8Mk3sQKs4_RKwv_p</t>
        </is>
      </c>
      <c r="Q1160" s="29" t="inlineStr">
        <is>
          <t>Відповідає вимогам</t>
        </is>
      </c>
      <c r="R1160" s="29" t="n"/>
      <c r="S1160" s="29" t="inlineStr">
        <is>
          <t>грн7 144,00</t>
        </is>
      </c>
      <c r="T1160" s="29" t="inlineStr">
        <is>
          <t>UAH</t>
        </is>
      </c>
      <c r="U1160" s="39" t="inlineStr">
        <is>
          <t>WATCH</t>
        </is>
      </c>
      <c r="V1160" s="40">
        <f>IFERROR(L1160/J1160,0)</f>
        <v/>
      </c>
      <c r="W1160" s="29" t="inlineStr">
        <is>
          <t>Monitor performance and collect more data.</t>
        </is>
      </c>
      <c r="X1160" s="29" t="inlineStr">
        <is>
          <t>Cost is below the 120 watch threshold.</t>
        </is>
      </c>
    </row>
    <row r="1161">
      <c r="A1161" s="29" t="inlineStr">
        <is>
          <t>low_price</t>
        </is>
      </c>
      <c r="B1161" s="29" t="inlineStr">
        <is>
          <t>Low priority</t>
        </is>
      </c>
      <c r="C1161" s="29" t="inlineStr">
        <is>
          <t>low_price.csv</t>
        </is>
      </c>
      <c r="D1161" s="29" t="inlineStr">
        <is>
          <t>na-40025-2</t>
        </is>
      </c>
      <c r="E1161" s="29" t="inlineStr">
        <is>
          <t>Поршень +0.50мм Yamaha Grizzly Kodiak Wolverine 700 2016-2018</t>
        </is>
      </c>
      <c r="F1161" s="35" t="n">
        <v>3</v>
      </c>
      <c r="G1161" s="35" t="n">
        <v>62</v>
      </c>
      <c r="H1161" s="36" t="n">
        <v>4.84</v>
      </c>
      <c r="I1161" s="37" t="n">
        <v>3.44</v>
      </c>
      <c r="J1161" s="37" t="n">
        <v>10.32</v>
      </c>
      <c r="K1161" s="38" t="n">
        <v>0</v>
      </c>
      <c r="L1161" s="37" t="n">
        <v>0</v>
      </c>
      <c r="M1161" s="37" t="n">
        <v>0</v>
      </c>
      <c r="N1161" s="38" t="n">
        <v>0</v>
      </c>
      <c r="O1161" s="37" t="n">
        <v>0</v>
      </c>
      <c r="P1161" s="29" t="inlineStr">
        <is>
          <t>http://t0.gstatic.com/shopping?q=tbn:ANd9GcS1BaxiOoG7ybqbSeDEpyjoNNeIbr6PWHakVBT40iDSVtf59IaSVjvl3szmUAaD_nvmtkNLS9w</t>
        </is>
      </c>
      <c r="Q1161" s="29" t="inlineStr">
        <is>
          <t>Відповідає вимогам</t>
        </is>
      </c>
      <c r="R1161" s="29" t="n"/>
      <c r="S1161" s="29" t="inlineStr">
        <is>
          <t>грн6 689,00</t>
        </is>
      </c>
      <c r="T1161" s="29" t="inlineStr">
        <is>
          <t>UAH</t>
        </is>
      </c>
      <c r="U1161" s="39" t="inlineStr">
        <is>
          <t>WATCH</t>
        </is>
      </c>
      <c r="V1161" s="40">
        <f>IFERROR(L1161/J1161,0)</f>
        <v/>
      </c>
      <c r="W1161" s="29" t="inlineStr">
        <is>
          <t>Monitor performance and collect more data.</t>
        </is>
      </c>
      <c r="X1161" s="29" t="inlineStr">
        <is>
          <t>Cost is below the 120 watch threshold.</t>
        </is>
      </c>
    </row>
    <row r="1162">
      <c r="A1162" s="29" t="inlineStr">
        <is>
          <t>low_price</t>
        </is>
      </c>
      <c r="B1162" s="29" t="inlineStr">
        <is>
          <t>Low priority</t>
        </is>
      </c>
      <c r="C1162" s="29" t="inlineStr">
        <is>
          <t>low_price.csv</t>
        </is>
      </c>
      <c r="D1162" s="29" t="inlineStr">
        <is>
          <t>54315-hr6-a60</t>
        </is>
      </c>
      <c r="E1162" s="29" t="inlineStr">
        <is>
          <t>Трос перемикання передач Honda TRX 500 Rubicon (15-19), 520 Rubicon (20+)</t>
        </is>
      </c>
      <c r="F1162" s="35" t="n">
        <v>0</v>
      </c>
      <c r="G1162" s="35" t="n">
        <v>210</v>
      </c>
      <c r="H1162" s="36" t="n">
        <v>0</v>
      </c>
      <c r="I1162" s="37" t="n">
        <v>0</v>
      </c>
      <c r="J1162" s="37" t="n">
        <v>0</v>
      </c>
      <c r="K1162" s="38" t="n">
        <v>0</v>
      </c>
      <c r="L1162" s="37" t="n">
        <v>0</v>
      </c>
      <c r="M1162" s="37" t="n">
        <v>0</v>
      </c>
      <c r="N1162" s="38" t="n">
        <v>0</v>
      </c>
      <c r="O1162" s="37" t="n">
        <v>0</v>
      </c>
      <c r="P1162" s="29" t="inlineStr">
        <is>
          <t>http://t2.gstatic.com/shopping?q=tbn:ANd9GcQ3lIIY7n7IGsLW1Id77mjaa3y2qyB84NXwecVw3z2TfyeyTX9uZQeUo4jcdazSPuAjh5uCMSI</t>
        </is>
      </c>
      <c r="Q1162" s="29" t="inlineStr">
        <is>
          <t>Відповідає вимогам</t>
        </is>
      </c>
      <c r="R1162" s="29" t="n"/>
      <c r="S1162" s="29" t="inlineStr">
        <is>
          <t>грн2 366,00</t>
        </is>
      </c>
      <c r="T1162" s="29" t="inlineStr">
        <is>
          <t>UAH</t>
        </is>
      </c>
      <c r="U1162" s="39" t="inlineStr">
        <is>
          <t>WATCH</t>
        </is>
      </c>
      <c r="V1162" s="40">
        <f>IFERROR(L1162/J1162,0)</f>
        <v/>
      </c>
      <c r="W1162" s="29" t="inlineStr">
        <is>
          <t>Monitor performance and collect more data.</t>
        </is>
      </c>
      <c r="X1162" s="29" t="inlineStr">
        <is>
          <t>Cost is below the 120 watch threshold.</t>
        </is>
      </c>
    </row>
    <row r="1163">
      <c r="A1163" s="29" t="inlineStr">
        <is>
          <t>low_price</t>
        </is>
      </c>
      <c r="B1163" s="29" t="inlineStr">
        <is>
          <t>Low priority</t>
        </is>
      </c>
      <c r="C1163" s="29" t="inlineStr">
        <is>
          <t>low_price.csv</t>
        </is>
      </c>
      <c r="D1163" s="29" t="inlineStr">
        <is>
          <t>5632427</t>
        </is>
      </c>
      <c r="E1163" s="29" t="inlineStr">
        <is>
          <t>Крильчатка помпи охолодження Polaris Sportsman Scrambler 850 1000</t>
        </is>
      </c>
      <c r="F1163" s="35" t="n">
        <v>0</v>
      </c>
      <c r="G1163" s="35" t="n">
        <v>29</v>
      </c>
      <c r="H1163" s="36" t="n">
        <v>0</v>
      </c>
      <c r="I1163" s="37" t="n">
        <v>0</v>
      </c>
      <c r="J1163" s="37" t="n">
        <v>0</v>
      </c>
      <c r="K1163" s="38" t="n">
        <v>0</v>
      </c>
      <c r="L1163" s="37" t="n">
        <v>0</v>
      </c>
      <c r="M1163" s="37" t="n">
        <v>0</v>
      </c>
      <c r="N1163" s="38" t="n">
        <v>0</v>
      </c>
      <c r="O1163" s="37" t="n">
        <v>0</v>
      </c>
      <c r="P1163" s="29" t="inlineStr">
        <is>
          <t>http://t1.gstatic.com/shopping?q=tbn:ANd9GcQAoE1TH3QG0sls48EXInc2LZQZqHdDgROgBa7cexSUeTArMxYW734mJo122m0nIescRrXONZPU</t>
        </is>
      </c>
      <c r="Q1163" s="29" t="inlineStr">
        <is>
          <t>Відповідає вимогам</t>
        </is>
      </c>
      <c r="R1163" s="29" t="n"/>
      <c r="S1163" s="29" t="inlineStr">
        <is>
          <t>грн3 686,00</t>
        </is>
      </c>
      <c r="T1163" s="29" t="inlineStr">
        <is>
          <t>UAH</t>
        </is>
      </c>
      <c r="U1163" s="39" t="inlineStr">
        <is>
          <t>WATCH</t>
        </is>
      </c>
      <c r="V1163" s="40">
        <f>IFERROR(L1163/J1163,0)</f>
        <v/>
      </c>
      <c r="W1163" s="29" t="inlineStr">
        <is>
          <t>Monitor performance and collect more data.</t>
        </is>
      </c>
      <c r="X1163" s="29" t="inlineStr">
        <is>
          <t>Cost is below the 120 watch threshold.</t>
        </is>
      </c>
    </row>
    <row r="1164">
      <c r="A1164" s="29" t="inlineStr">
        <is>
          <t>low_price</t>
        </is>
      </c>
      <c r="B1164" s="29" t="inlineStr">
        <is>
          <t>Low priority</t>
        </is>
      </c>
      <c r="C1164" s="29" t="inlineStr">
        <is>
          <t>low_price.csv</t>
        </is>
      </c>
      <c r="D1164" s="29" t="inlineStr">
        <is>
          <t>na-80018t</t>
        </is>
      </c>
      <c r="E1164" s="29" t="inlineStr">
        <is>
          <t>Комплект прокладок на верх двигуна BRP Can-Am Traxter 500 (99-05), Quest 500 (02-04)</t>
        </is>
      </c>
      <c r="F1164" s="35" t="n">
        <v>0</v>
      </c>
      <c r="G1164" s="35" t="n">
        <v>8</v>
      </c>
      <c r="H1164" s="36" t="n">
        <v>0</v>
      </c>
      <c r="I1164" s="37" t="n">
        <v>0</v>
      </c>
      <c r="J1164" s="37" t="n">
        <v>0</v>
      </c>
      <c r="K1164" s="38" t="n">
        <v>0</v>
      </c>
      <c r="L1164" s="37" t="n">
        <v>0</v>
      </c>
      <c r="M1164" s="37" t="n">
        <v>0</v>
      </c>
      <c r="N1164" s="38" t="n">
        <v>0</v>
      </c>
      <c r="O1164" s="37" t="n">
        <v>0</v>
      </c>
      <c r="P1164" s="29" t="inlineStr">
        <is>
          <t>http://t2.gstatic.com/shopping?q=tbn:ANd9GcTggUNR_LigJBW7QZWLrmUv-r78poR4vGwS3Ot6Sk0QzAJjJpK8S2YBxTeGcR5esAx6BOis9NE</t>
        </is>
      </c>
      <c r="Q1164" s="29" t="inlineStr">
        <is>
          <t>Відповідає вимогам</t>
        </is>
      </c>
      <c r="R1164" s="29" t="n"/>
      <c r="S1164" s="29" t="inlineStr">
        <is>
          <t>грн2 958,00</t>
        </is>
      </c>
      <c r="T1164" s="29" t="inlineStr">
        <is>
          <t>UAH</t>
        </is>
      </c>
      <c r="U1164" s="39" t="inlineStr">
        <is>
          <t>WATCH</t>
        </is>
      </c>
      <c r="V1164" s="40">
        <f>IFERROR(L1164/J1164,0)</f>
        <v/>
      </c>
      <c r="W1164" s="29" t="inlineStr">
        <is>
          <t>Monitor performance and collect more data.</t>
        </is>
      </c>
      <c r="X1164" s="29" t="inlineStr">
        <is>
          <t>Cost is below the 120 watch threshold.</t>
        </is>
      </c>
    </row>
    <row r="1165">
      <c r="A1165" s="29" t="inlineStr">
        <is>
          <t>low_price</t>
        </is>
      </c>
      <c r="B1165" s="29" t="inlineStr">
        <is>
          <t>Low priority</t>
        </is>
      </c>
      <c r="C1165" s="29" t="inlineStr">
        <is>
          <t>low_price.csv</t>
        </is>
      </c>
      <c r="D1165" s="29" t="inlineStr">
        <is>
          <t>705601489</t>
        </is>
      </c>
      <c r="E1165" s="29" t="inlineStr">
        <is>
          <t>Гальмівний шланг передній з трійником BRP Can-Am Renegade G2 2012-2017</t>
        </is>
      </c>
      <c r="F1165" s="35" t="n">
        <v>7</v>
      </c>
      <c r="G1165" s="35" t="n">
        <v>132</v>
      </c>
      <c r="H1165" s="36" t="n">
        <v>5.3</v>
      </c>
      <c r="I1165" s="37" t="n">
        <v>14.25</v>
      </c>
      <c r="J1165" s="37" t="n">
        <v>99.77</v>
      </c>
      <c r="K1165" s="38" t="n">
        <v>1</v>
      </c>
      <c r="L1165" s="37" t="n">
        <v>4687</v>
      </c>
      <c r="M1165" s="37" t="n">
        <v>99.77</v>
      </c>
      <c r="N1165" s="38" t="n">
        <v>1</v>
      </c>
      <c r="O1165" s="37" t="n">
        <v>4687</v>
      </c>
      <c r="P1165" s="29" t="inlineStr">
        <is>
          <t>http://t2.gstatic.com/shopping?q=tbn:ANd9GcSnVhXdtNI2VGhJIe7F1ExZaCyacSW3b7kZIQasIMVroV8FbTRlsrQ1bnzIJFJIHiHUbq33UOw</t>
        </is>
      </c>
      <c r="Q1165" s="29" t="inlineStr">
        <is>
          <t>Відповідає вимогам</t>
        </is>
      </c>
      <c r="R1165" s="29" t="n"/>
      <c r="S1165" s="29" t="inlineStr">
        <is>
          <t>грн8 645,00</t>
        </is>
      </c>
      <c r="T1165" s="29" t="inlineStr">
        <is>
          <t>UAH</t>
        </is>
      </c>
      <c r="U1165" s="39" t="inlineStr">
        <is>
          <t>WATCH</t>
        </is>
      </c>
      <c r="V1165" s="40">
        <f>IFERROR(L1165/J1165,0)</f>
        <v/>
      </c>
      <c r="W1165" s="29" t="inlineStr">
        <is>
          <t>Monitor performance and collect more data.</t>
        </is>
      </c>
      <c r="X1165" s="29" t="inlineStr">
        <is>
          <t>Cost is below the 120 watch threshold.</t>
        </is>
      </c>
    </row>
    <row r="1166">
      <c r="A1166" s="29" t="inlineStr">
        <is>
          <t>low_price</t>
        </is>
      </c>
      <c r="B1166" s="29" t="inlineStr">
        <is>
          <t>Low priority</t>
        </is>
      </c>
      <c r="C1166" s="29" t="inlineStr">
        <is>
          <t>low_price.csv</t>
        </is>
      </c>
      <c r="D1166" s="29" t="inlineStr">
        <is>
          <t>51400-hp0-a51</t>
        </is>
      </c>
      <c r="E1166" s="29" t="inlineStr">
        <is>
          <t>Амортизатор передній Honda TRX 500 Foreman 2007-2011</t>
        </is>
      </c>
      <c r="F1166" s="35" t="n">
        <v>2</v>
      </c>
      <c r="G1166" s="35" t="n">
        <v>37</v>
      </c>
      <c r="H1166" s="36" t="n">
        <v>5.41</v>
      </c>
      <c r="I1166" s="37" t="n">
        <v>1.43</v>
      </c>
      <c r="J1166" s="37" t="n">
        <v>2.85</v>
      </c>
      <c r="K1166" s="38" t="n">
        <v>0</v>
      </c>
      <c r="L1166" s="37" t="n">
        <v>0</v>
      </c>
      <c r="M1166" s="37" t="n">
        <v>0</v>
      </c>
      <c r="N1166" s="38" t="n">
        <v>0</v>
      </c>
      <c r="O1166" s="37" t="n">
        <v>0</v>
      </c>
      <c r="P1166" s="29" t="inlineStr">
        <is>
          <t>http://t3.gstatic.com/shopping?q=tbn:ANd9GcTPgZzloRUBIFns8DFTGDyrXOCb6Pu_HP3mcxZ6gafl5zSdtHyHY20bkFTgQXF4afPU8Hfp6yeR</t>
        </is>
      </c>
      <c r="Q1166" s="29" t="inlineStr">
        <is>
          <t>Відповідає вимогам</t>
        </is>
      </c>
      <c r="R1166" s="29" t="n"/>
      <c r="S1166" s="29" t="inlineStr">
        <is>
          <t>грн6 325,00</t>
        </is>
      </c>
      <c r="T1166" s="29" t="inlineStr">
        <is>
          <t>UAH</t>
        </is>
      </c>
      <c r="U1166" s="39" t="inlineStr">
        <is>
          <t>WATCH</t>
        </is>
      </c>
      <c r="V1166" s="40">
        <f>IFERROR(L1166/J1166,0)</f>
        <v/>
      </c>
      <c r="W1166" s="29" t="inlineStr">
        <is>
          <t>Monitor performance and collect more data.</t>
        </is>
      </c>
      <c r="X1166" s="29" t="inlineStr">
        <is>
          <t>Cost is below the 120 watch threshold.</t>
        </is>
      </c>
    </row>
    <row r="1167">
      <c r="A1167" s="29" t="inlineStr">
        <is>
          <t>low_price</t>
        </is>
      </c>
      <c r="B1167" s="29" t="inlineStr">
        <is>
          <t>Low priority</t>
        </is>
      </c>
      <c r="C1167" s="29" t="inlineStr">
        <is>
          <t>low_price.csv</t>
        </is>
      </c>
      <c r="D1167" s="29" t="inlineStr">
        <is>
          <t>110878</t>
        </is>
      </c>
      <c r="E1167" s="29" t="inlineStr">
        <is>
          <t>Промивка масляної системи Motul Engine Clean (200ml)</t>
        </is>
      </c>
      <c r="F1167" s="35" t="n">
        <v>35</v>
      </c>
      <c r="G1167" s="35" t="n">
        <v>1827</v>
      </c>
      <c r="H1167" s="36" t="n">
        <v>1.92</v>
      </c>
      <c r="I1167" s="37" t="n">
        <v>4.13</v>
      </c>
      <c r="J1167" s="37" t="n">
        <v>144.49</v>
      </c>
      <c r="K1167" s="38" t="n">
        <v>0.5</v>
      </c>
      <c r="L1167" s="37" t="n">
        <v>1035</v>
      </c>
      <c r="M1167" s="37" t="n">
        <v>288.99</v>
      </c>
      <c r="N1167" s="38" t="n">
        <v>2</v>
      </c>
      <c r="O1167" s="37" t="n">
        <v>3307.5</v>
      </c>
      <c r="P1167" s="29" t="inlineStr">
        <is>
          <t>http://t3.gstatic.com/shopping?q=tbn:ANd9GcQkK9Q2nATsnD7gCuzBppf5OVRatYCo-B4KJ9iTS-43WWp6hT-B0cFu9yRsAVblPBzNKdrIa-s</t>
        </is>
      </c>
      <c r="Q1167" s="29" t="inlineStr">
        <is>
          <t>Відповідає вимогам</t>
        </is>
      </c>
      <c r="R1167" s="29" t="n"/>
      <c r="S1167" s="29" t="inlineStr">
        <is>
          <t>грн501,00</t>
        </is>
      </c>
      <c r="T1167" s="29" t="inlineStr">
        <is>
          <t>UAH</t>
        </is>
      </c>
      <c r="U1167" s="39" t="inlineStr">
        <is>
          <t>WATCH</t>
        </is>
      </c>
      <c r="V1167" s="40">
        <f>IFERROR(L1167/J1167,0)</f>
        <v/>
      </c>
      <c r="W1167" s="29" t="inlineStr">
        <is>
          <t>Monitor performance and collect more data.</t>
        </is>
      </c>
      <c r="X1167" s="29" t="inlineStr">
        <is>
          <t>Performance is below the scale and keep thresholds.</t>
        </is>
      </c>
    </row>
    <row r="1168">
      <c r="A1168" s="29" t="inlineStr">
        <is>
          <t>low_price</t>
        </is>
      </c>
      <c r="B1168" s="29" t="inlineStr">
        <is>
          <t>Low priority</t>
        </is>
      </c>
      <c r="C1168" s="29" t="inlineStr">
        <is>
          <t>low_price.csv</t>
        </is>
      </c>
      <c r="D1168" s="29" t="inlineStr">
        <is>
          <t>5634271</t>
        </is>
      </c>
      <c r="E1168" s="29" t="inlineStr">
        <is>
          <t>Захист гальмівного диска передній лівий Polaris RZR Pro XP</t>
        </is>
      </c>
      <c r="F1168" s="35" t="n">
        <v>0</v>
      </c>
      <c r="G1168" s="35" t="n">
        <v>0</v>
      </c>
      <c r="H1168" s="36" t="n"/>
      <c r="I1168" s="37" t="n">
        <v>0</v>
      </c>
      <c r="J1168" s="37" t="n">
        <v>0</v>
      </c>
      <c r="K1168" s="38" t="n">
        <v>0</v>
      </c>
      <c r="L1168" s="37" t="n">
        <v>0</v>
      </c>
      <c r="M1168" s="37" t="n">
        <v>0</v>
      </c>
      <c r="N1168" s="38" t="n">
        <v>0</v>
      </c>
      <c r="O1168" s="37" t="n">
        <v>0</v>
      </c>
      <c r="P1168" s="29" t="inlineStr">
        <is>
          <t>http://t0.gstatic.com/shopping?q=tbn:ANd9GcRl7IOFOjqYji7cn-tH173rgUb_1970qAARiy0da8a8fc7aPNhHyPNTMGzsuPivN28zDECRKWQ</t>
        </is>
      </c>
      <c r="Q1168" s="29" t="inlineStr">
        <is>
          <t>Відповідає вимогам</t>
        </is>
      </c>
      <c r="R1168" s="29" t="n"/>
      <c r="S1168" s="29" t="inlineStr">
        <is>
          <t>грн2 230,00</t>
        </is>
      </c>
      <c r="T1168" s="29" t="inlineStr">
        <is>
          <t>UAH</t>
        </is>
      </c>
      <c r="U1168" s="39" t="inlineStr">
        <is>
          <t>WATCH</t>
        </is>
      </c>
      <c r="V1168" s="40">
        <f>IFERROR(L1168/J1168,0)</f>
        <v/>
      </c>
      <c r="W1168" s="29" t="inlineStr">
        <is>
          <t>Monitor performance and collect more data.</t>
        </is>
      </c>
      <c r="X1168" s="29" t="inlineStr">
        <is>
          <t>Cost is below the 120 watch threshold.</t>
        </is>
      </c>
    </row>
    <row r="1169">
      <c r="A1169" s="29" t="inlineStr">
        <is>
          <t>low_price</t>
        </is>
      </c>
      <c r="B1169" s="29" t="inlineStr">
        <is>
          <t>Low priority</t>
        </is>
      </c>
      <c r="C1169" s="29" t="inlineStr">
        <is>
          <t>low_price.csv</t>
        </is>
      </c>
      <c r="D1169" s="29" t="inlineStr">
        <is>
          <t>420611223</t>
        </is>
      </c>
      <c r="E1169" s="29" t="inlineStr">
        <is>
          <t>Кришка проміжного вала КПП BRP Can-Am Outlander Renegade G1 G2 G2L G2S, Maverick 1000, Commander 800 1000</t>
        </is>
      </c>
      <c r="F1169" s="35" t="n">
        <v>0</v>
      </c>
      <c r="G1169" s="35" t="n">
        <v>1</v>
      </c>
      <c r="H1169" s="36" t="n">
        <v>0</v>
      </c>
      <c r="I1169" s="37" t="n">
        <v>0</v>
      </c>
      <c r="J1169" s="37" t="n">
        <v>0</v>
      </c>
      <c r="K1169" s="38" t="n">
        <v>0</v>
      </c>
      <c r="L1169" s="37" t="n">
        <v>0</v>
      </c>
      <c r="M1169" s="37" t="n">
        <v>0</v>
      </c>
      <c r="N1169" s="38" t="n">
        <v>0</v>
      </c>
      <c r="O1169" s="37" t="n">
        <v>0</v>
      </c>
      <c r="P1169" s="29" t="inlineStr">
        <is>
          <t>http://t0.gstatic.com/shopping?q=tbn:ANd9GcRNuvI_PaFyQwq9sQErPasbGm83l-3Ah3USiD1JgIkd8NEN_PPjEgdPxlLl5yBQ-TeRIUV7N60</t>
        </is>
      </c>
      <c r="Q1169" s="29" t="inlineStr">
        <is>
          <t>Відповідає вимогам</t>
        </is>
      </c>
      <c r="R1169" s="29" t="n"/>
      <c r="S1169" s="29" t="inlineStr">
        <is>
          <t>грн2 048,00</t>
        </is>
      </c>
      <c r="T1169" s="29" t="inlineStr">
        <is>
          <t>UAH</t>
        </is>
      </c>
      <c r="U1169" s="39" t="inlineStr">
        <is>
          <t>WATCH</t>
        </is>
      </c>
      <c r="V1169" s="40">
        <f>IFERROR(L1169/J1169,0)</f>
        <v/>
      </c>
      <c r="W1169" s="29" t="inlineStr">
        <is>
          <t>Monitor performance and collect more data.</t>
        </is>
      </c>
      <c r="X1169" s="29" t="inlineStr">
        <is>
          <t>Cost is below the 120 watch threshold.</t>
        </is>
      </c>
    </row>
    <row r="1170">
      <c r="A1170" s="29" t="inlineStr">
        <is>
          <t>low_price</t>
        </is>
      </c>
      <c r="B1170" s="29" t="inlineStr">
        <is>
          <t>Low priority</t>
        </is>
      </c>
      <c r="C1170" s="29" t="inlineStr">
        <is>
          <t>low_price.csv</t>
        </is>
      </c>
      <c r="D1170" s="29" t="inlineStr">
        <is>
          <t>704907902</t>
        </is>
      </c>
      <c r="E1170" s="29" t="inlineStr">
        <is>
          <t>Наклейка "Can-Am" на розширювачі арок BRP Can-Am Outlander G2</t>
        </is>
      </c>
      <c r="F1170" s="35" t="n">
        <v>2</v>
      </c>
      <c r="G1170" s="35" t="n">
        <v>294</v>
      </c>
      <c r="H1170" s="36" t="n">
        <v>0.68</v>
      </c>
      <c r="I1170" s="37" t="n">
        <v>2.47</v>
      </c>
      <c r="J1170" s="37" t="n">
        <v>4.93</v>
      </c>
      <c r="K1170" s="38" t="n">
        <v>0</v>
      </c>
      <c r="L1170" s="37" t="n">
        <v>0</v>
      </c>
      <c r="M1170" s="37" t="n">
        <v>0</v>
      </c>
      <c r="N1170" s="38" t="n">
        <v>0</v>
      </c>
      <c r="O1170" s="37" t="n">
        <v>0</v>
      </c>
      <c r="P1170" s="29" t="inlineStr">
        <is>
          <t>http://t3.gstatic.com/shopping?q=tbn:ANd9GcQkJGZI5zFTinxR7oldAOvk2ZtEKPCMwrrc40QJWEWeV64A9Tx0R5UVJ7ORqbn_UkseJUvAXk0</t>
        </is>
      </c>
      <c r="Q1170" s="29" t="inlineStr">
        <is>
          <t>Відповідає вимогам</t>
        </is>
      </c>
      <c r="R1170" s="29" t="n"/>
      <c r="S1170" s="29" t="inlineStr">
        <is>
          <t>грн683,00</t>
        </is>
      </c>
      <c r="T1170" s="29" t="inlineStr">
        <is>
          <t>UAH</t>
        </is>
      </c>
      <c r="U1170" s="39" t="inlineStr">
        <is>
          <t>WATCH</t>
        </is>
      </c>
      <c r="V1170" s="40">
        <f>IFERROR(L1170/J1170,0)</f>
        <v/>
      </c>
      <c r="W1170" s="29" t="inlineStr">
        <is>
          <t>Monitor performance and collect more data.</t>
        </is>
      </c>
      <c r="X1170" s="29" t="inlineStr">
        <is>
          <t>Cost is below the 120 watch threshold.</t>
        </is>
      </c>
    </row>
    <row r="1171">
      <c r="A1171" s="29" t="inlineStr">
        <is>
          <t>low_price</t>
        </is>
      </c>
      <c r="B1171" s="29" t="inlineStr">
        <is>
          <t>Low priority</t>
        </is>
      </c>
      <c r="C1171" s="29" t="inlineStr">
        <is>
          <t>low_price.csv</t>
        </is>
      </c>
      <c r="D1171" s="29" t="inlineStr">
        <is>
          <t>1hp-f7463-00-00</t>
        </is>
      </c>
      <c r="E1171" s="29" t="inlineStr">
        <is>
          <t>Підніжка права Yamaha Grizzly 550 (12-14), 700 (12+), Kodiak 700 (16+)</t>
        </is>
      </c>
      <c r="F1171" s="35" t="n">
        <v>3</v>
      </c>
      <c r="G1171" s="35" t="n">
        <v>204</v>
      </c>
      <c r="H1171" s="36" t="n">
        <v>1.47</v>
      </c>
      <c r="I1171" s="37" t="n">
        <v>1.65</v>
      </c>
      <c r="J1171" s="37" t="n">
        <v>4.94</v>
      </c>
      <c r="K1171" s="38" t="n">
        <v>0</v>
      </c>
      <c r="L1171" s="37" t="n">
        <v>0</v>
      </c>
      <c r="M1171" s="37" t="n">
        <v>0</v>
      </c>
      <c r="N1171" s="38" t="n">
        <v>0</v>
      </c>
      <c r="O1171" s="37" t="n">
        <v>0</v>
      </c>
      <c r="P1171" s="29" t="inlineStr">
        <is>
          <t>http://t1.gstatic.com/shopping?q=tbn:ANd9GcQSHta3bTmtfvWXlWOr5t1nB3pudtlVs3k61ozalpHj1QylTGU1nu7PWjTPO2gtcgS2estYB5c</t>
        </is>
      </c>
      <c r="Q1171" s="29" t="inlineStr">
        <is>
          <t>Відповідає вимогам</t>
        </is>
      </c>
      <c r="R1171" s="29" t="n"/>
      <c r="S1171" s="29" t="inlineStr">
        <is>
          <t>грн4 823,00</t>
        </is>
      </c>
      <c r="T1171" s="29" t="inlineStr">
        <is>
          <t>UAH</t>
        </is>
      </c>
      <c r="U1171" s="39" t="inlineStr">
        <is>
          <t>WATCH</t>
        </is>
      </c>
      <c r="V1171" s="40">
        <f>IFERROR(L1171/J1171,0)</f>
        <v/>
      </c>
      <c r="W1171" s="29" t="inlineStr">
        <is>
          <t>Monitor performance and collect more data.</t>
        </is>
      </c>
      <c r="X1171" s="29" t="inlineStr">
        <is>
          <t>Cost is below the 120 watch threshold.</t>
        </is>
      </c>
    </row>
    <row r="1172">
      <c r="A1172" s="29" t="inlineStr">
        <is>
          <t>low_price</t>
        </is>
      </c>
      <c r="B1172" s="29" t="inlineStr">
        <is>
          <t>Low priority</t>
        </is>
      </c>
      <c r="C1172" s="29" t="inlineStr">
        <is>
          <t>low_price.csv</t>
        </is>
      </c>
      <c r="D1172" s="29" t="inlineStr">
        <is>
          <t>00-2190</t>
        </is>
      </c>
      <c r="E1172" s="29" t="inlineStr">
        <is>
          <t>Світлодіодна балка ближнього світла ProLight EVO 21" (90Вт)</t>
        </is>
      </c>
      <c r="F1172" s="35" t="n">
        <v>0</v>
      </c>
      <c r="G1172" s="35" t="n">
        <v>0</v>
      </c>
      <c r="H1172" s="36" t="n"/>
      <c r="I1172" s="37" t="n">
        <v>0</v>
      </c>
      <c r="J1172" s="37" t="n">
        <v>0</v>
      </c>
      <c r="K1172" s="38" t="n">
        <v>0</v>
      </c>
      <c r="L1172" s="37" t="n">
        <v>0</v>
      </c>
      <c r="M1172" s="37" t="n">
        <v>0</v>
      </c>
      <c r="N1172" s="38" t="n">
        <v>0</v>
      </c>
      <c r="O1172" s="37" t="n">
        <v>0</v>
      </c>
      <c r="P1172" s="29" t="inlineStr">
        <is>
          <t>http://t2.gstatic.com/shopping?q=tbn:ANd9GcStNN-qi5HXsDDAQ1_ANzwOceYjV6gGVLiLHvVOuOKrB4bLf3MWqQOy_WDRSErsOqJMVDIBx29u</t>
        </is>
      </c>
      <c r="Q1172" s="29" t="inlineStr">
        <is>
          <t>Відповідає вимогам</t>
        </is>
      </c>
      <c r="R1172" s="29" t="n"/>
      <c r="S1172" s="29" t="inlineStr">
        <is>
          <t>грн4 687,00</t>
        </is>
      </c>
      <c r="T1172" s="29" t="inlineStr">
        <is>
          <t>UAH</t>
        </is>
      </c>
      <c r="U1172" s="39" t="inlineStr">
        <is>
          <t>WATCH</t>
        </is>
      </c>
      <c r="V1172" s="40">
        <f>IFERROR(L1172/J1172,0)</f>
        <v/>
      </c>
      <c r="W1172" s="29" t="inlineStr">
        <is>
          <t>Monitor performance and collect more data.</t>
        </is>
      </c>
      <c r="X1172" s="29" t="inlineStr">
        <is>
          <t>Cost is below the 120 watch threshold.</t>
        </is>
      </c>
    </row>
    <row r="1173">
      <c r="A1173" s="29" t="inlineStr">
        <is>
          <t>low_price</t>
        </is>
      </c>
      <c r="B1173" s="29" t="inlineStr">
        <is>
          <t>Low priority</t>
        </is>
      </c>
      <c r="C1173" s="29" t="inlineStr">
        <is>
          <t>low_price.csv</t>
        </is>
      </c>
      <c r="D1173" s="29" t="inlineStr">
        <is>
          <t>04880</t>
        </is>
      </c>
      <c r="E1173" s="29" t="inlineStr">
        <is>
          <t>Регулятор напруги Polaris Sportsman 500 700 800 X2, Ranger 500 700 800, RZR 800</t>
        </is>
      </c>
      <c r="F1173" s="35" t="n">
        <v>4</v>
      </c>
      <c r="G1173" s="35" t="n">
        <v>156</v>
      </c>
      <c r="H1173" s="36" t="n">
        <v>2.56</v>
      </c>
      <c r="I1173" s="37" t="n">
        <v>2.7</v>
      </c>
      <c r="J1173" s="37" t="n">
        <v>10.79</v>
      </c>
      <c r="K1173" s="38" t="n">
        <v>0</v>
      </c>
      <c r="L1173" s="37" t="n">
        <v>0</v>
      </c>
      <c r="M1173" s="37" t="n">
        <v>0</v>
      </c>
      <c r="N1173" s="38" t="n">
        <v>0</v>
      </c>
      <c r="O1173" s="37" t="n">
        <v>0</v>
      </c>
      <c r="P1173" s="29" t="inlineStr">
        <is>
          <t>http://t2.gstatic.com/shopping?q=tbn:ANd9GcQKCxLChA6IsQU_WOfzE0k39yVjvlc1bt9iCn2ZN_FD-ZwVOY-Sh25nN2EKBkWGdqZTaUCDanw</t>
        </is>
      </c>
      <c r="Q1173" s="29" t="inlineStr">
        <is>
          <t>Відповідає вимогам</t>
        </is>
      </c>
      <c r="R1173" s="29" t="n"/>
      <c r="S1173" s="29" t="inlineStr">
        <is>
          <t>грн4 550,00</t>
        </is>
      </c>
      <c r="T1173" s="29" t="inlineStr">
        <is>
          <t>UAH</t>
        </is>
      </c>
      <c r="U1173" s="39" t="inlineStr">
        <is>
          <t>WATCH</t>
        </is>
      </c>
      <c r="V1173" s="40">
        <f>IFERROR(L1173/J1173,0)</f>
        <v/>
      </c>
      <c r="W1173" s="29" t="inlineStr">
        <is>
          <t>Monitor performance and collect more data.</t>
        </is>
      </c>
      <c r="X1173" s="29" t="inlineStr">
        <is>
          <t>Cost is below the 120 watch threshold.</t>
        </is>
      </c>
    </row>
    <row r="1174">
      <c r="A1174" s="29" t="inlineStr">
        <is>
          <t>low_price</t>
        </is>
      </c>
      <c r="B1174" s="29" t="inlineStr">
        <is>
          <t>Low priority</t>
        </is>
      </c>
      <c r="C1174" s="29" t="inlineStr">
        <is>
          <t>low_price.csv</t>
        </is>
      </c>
      <c r="D1174" s="29" t="inlineStr">
        <is>
          <t>04612</t>
        </is>
      </c>
      <c r="E1174" s="29" t="inlineStr">
        <is>
          <t>Коронка варіатора BRP Can-Am Outlander Renegade 800 1000 (06-18), Commander 800 1000 (11-20)</t>
        </is>
      </c>
      <c r="F1174" s="35" t="n">
        <v>15</v>
      </c>
      <c r="G1174" s="35" t="n">
        <v>351</v>
      </c>
      <c r="H1174" s="36" t="n">
        <v>4.27</v>
      </c>
      <c r="I1174" s="37" t="n">
        <v>3.61</v>
      </c>
      <c r="J1174" s="37" t="n">
        <v>54.18</v>
      </c>
      <c r="K1174" s="38" t="n">
        <v>0</v>
      </c>
      <c r="L1174" s="37" t="n">
        <v>0</v>
      </c>
      <c r="M1174" s="37" t="n">
        <v>0</v>
      </c>
      <c r="N1174" s="38" t="n">
        <v>0</v>
      </c>
      <c r="O1174" s="37" t="n">
        <v>0</v>
      </c>
      <c r="P1174" s="29" t="inlineStr">
        <is>
          <t>http://t1.gstatic.com/shopping?q=tbn:ANd9GcS5u3RqzjT09yYBNhD2BRClmCQit-Q-FxnmOPUMSwCYdsXw6c0C8XC68YC77b567WN-c9p_0BEL</t>
        </is>
      </c>
      <c r="Q1174" s="29" t="inlineStr">
        <is>
          <t>Відповідає вимогам</t>
        </is>
      </c>
      <c r="R1174" s="29" t="n"/>
      <c r="S1174" s="29" t="inlineStr">
        <is>
          <t>грн4 004,00</t>
        </is>
      </c>
      <c r="T1174" s="29" t="inlineStr">
        <is>
          <t>UAH</t>
        </is>
      </c>
      <c r="U1174" s="39" t="inlineStr">
        <is>
          <t>WATCH</t>
        </is>
      </c>
      <c r="V1174" s="40">
        <f>IFERROR(L1174/J1174,0)</f>
        <v/>
      </c>
      <c r="W1174" s="29" t="inlineStr">
        <is>
          <t>Monitor performance and collect more data.</t>
        </is>
      </c>
      <c r="X1174" s="29" t="inlineStr">
        <is>
          <t>Cost is below the 120 watch threshold.</t>
        </is>
      </c>
    </row>
    <row r="1175">
      <c r="A1175" s="29" t="inlineStr">
        <is>
          <t>low_price</t>
        </is>
      </c>
      <c r="B1175" s="29" t="inlineStr">
        <is>
          <t>Low priority</t>
        </is>
      </c>
      <c r="C1175" s="29" t="inlineStr">
        <is>
          <t>low_price.csv</t>
        </is>
      </c>
      <c r="D1175" s="29" t="inlineStr">
        <is>
          <t>5137659-067</t>
        </is>
      </c>
      <c r="E1175" s="29" t="inlineStr">
        <is>
          <t>Ступиця передня Polaris RZR 570 800 900, Ranger 800 900, ACE 570 900</t>
        </is>
      </c>
      <c r="F1175" s="35" t="n">
        <v>0</v>
      </c>
      <c r="G1175" s="35" t="n">
        <v>2</v>
      </c>
      <c r="H1175" s="36" t="n">
        <v>0</v>
      </c>
      <c r="I1175" s="37" t="n">
        <v>0</v>
      </c>
      <c r="J1175" s="37" t="n">
        <v>0</v>
      </c>
      <c r="K1175" s="38" t="n">
        <v>0</v>
      </c>
      <c r="L1175" s="37" t="n">
        <v>0</v>
      </c>
      <c r="M1175" s="37" t="n">
        <v>0</v>
      </c>
      <c r="N1175" s="38" t="n">
        <v>0</v>
      </c>
      <c r="O1175" s="37" t="n">
        <v>0</v>
      </c>
      <c r="P1175" s="29" t="inlineStr">
        <is>
          <t>http://t0.gstatic.com/shopping?q=tbn:ANd9GcSXO31u0DntHFE8NEBR79zdHLTGOe4NOv_vxwMSf8dvEUT-MJIix-Q2Lsy_JgzCgc2FwVmzRvI</t>
        </is>
      </c>
      <c r="Q1175" s="29" t="inlineStr">
        <is>
          <t>Відповідає вимогам</t>
        </is>
      </c>
      <c r="R1175" s="29" t="n"/>
      <c r="S1175" s="29" t="inlineStr">
        <is>
          <t>грн6 871,00</t>
        </is>
      </c>
      <c r="T1175" s="29" t="inlineStr">
        <is>
          <t>UAH</t>
        </is>
      </c>
      <c r="U1175" s="39" t="inlineStr">
        <is>
          <t>WATCH</t>
        </is>
      </c>
      <c r="V1175" s="40">
        <f>IFERROR(L1175/J1175,0)</f>
        <v/>
      </c>
      <c r="W1175" s="29" t="inlineStr">
        <is>
          <t>Monitor performance and collect more data.</t>
        </is>
      </c>
      <c r="X1175" s="29" t="inlineStr">
        <is>
          <t>Cost is below the 120 watch threshold.</t>
        </is>
      </c>
    </row>
    <row r="1176">
      <c r="A1176" s="29" t="inlineStr">
        <is>
          <t>low_price</t>
        </is>
      </c>
      <c r="B1176" s="29" t="inlineStr">
        <is>
          <t>Low priority</t>
        </is>
      </c>
      <c r="C1176" s="29" t="inlineStr">
        <is>
          <t>low_price.csv</t>
        </is>
      </c>
      <c r="D1176" s="29" t="inlineStr">
        <is>
          <t>705002946</t>
        </is>
      </c>
      <c r="E1176" s="29" t="inlineStr">
        <is>
          <t>Панель бокова ліва BRP Can-Am Outlander G1 500 650 800, Renegade 800 1000 (Yellow)</t>
        </is>
      </c>
      <c r="F1176" s="35" t="n">
        <v>3</v>
      </c>
      <c r="G1176" s="35" t="n">
        <v>66</v>
      </c>
      <c r="H1176" s="36" t="n">
        <v>4.55</v>
      </c>
      <c r="I1176" s="37" t="n">
        <v>1.87</v>
      </c>
      <c r="J1176" s="37" t="n">
        <v>5.61</v>
      </c>
      <c r="K1176" s="38" t="n">
        <v>0</v>
      </c>
      <c r="L1176" s="37" t="n">
        <v>0</v>
      </c>
      <c r="M1176" s="37" t="n">
        <v>0</v>
      </c>
      <c r="N1176" s="38" t="n">
        <v>0</v>
      </c>
      <c r="O1176" s="37" t="n">
        <v>0</v>
      </c>
      <c r="P1176" s="29" t="inlineStr">
        <is>
          <t>http://t1.gstatic.com/shopping?q=tbn:ANd9GcQhMJwzWAUSgiYxBmsskfDHTRHi_bbeRTJrAbibqM9AdXQpn-ppBOobxaytnjqG8XwvLoY1LRnA</t>
        </is>
      </c>
      <c r="Q1176" s="29" t="inlineStr">
        <is>
          <t>Відповідає вимогам</t>
        </is>
      </c>
      <c r="R1176" s="29" t="n"/>
      <c r="S1176" s="29" t="inlineStr">
        <is>
          <t>грн2 639,00</t>
        </is>
      </c>
      <c r="T1176" s="29" t="inlineStr">
        <is>
          <t>UAH</t>
        </is>
      </c>
      <c r="U1176" s="39" t="inlineStr">
        <is>
          <t>WATCH</t>
        </is>
      </c>
      <c r="V1176" s="40">
        <f>IFERROR(L1176/J1176,0)</f>
        <v/>
      </c>
      <c r="W1176" s="29" t="inlineStr">
        <is>
          <t>Monitor performance and collect more data.</t>
        </is>
      </c>
      <c r="X1176" s="29" t="inlineStr">
        <is>
          <t>Cost is below the 120 watch threshold.</t>
        </is>
      </c>
    </row>
    <row r="1177">
      <c r="A1177" s="29" t="inlineStr">
        <is>
          <t>low_price</t>
        </is>
      </c>
      <c r="B1177" s="29" t="inlineStr">
        <is>
          <t>Low priority</t>
        </is>
      </c>
      <c r="C1177" s="29" t="inlineStr">
        <is>
          <t>low_price.csv</t>
        </is>
      </c>
      <c r="D1177" s="29" t="inlineStr">
        <is>
          <t>50-1097</t>
        </is>
      </c>
      <c r="E1177" s="29" t="inlineStr">
        <is>
          <t>Ремкомплект переднього нижнього/верхнього ричага Polaris Ranger 500 700 800 900</t>
        </is>
      </c>
      <c r="F1177" s="35" t="n">
        <v>5</v>
      </c>
      <c r="G1177" s="35" t="n">
        <v>37</v>
      </c>
      <c r="H1177" s="36" t="n">
        <v>13.51</v>
      </c>
      <c r="I1177" s="37" t="n">
        <v>4.48</v>
      </c>
      <c r="J1177" s="37" t="n">
        <v>22.38</v>
      </c>
      <c r="K1177" s="38" t="n">
        <v>0.5</v>
      </c>
      <c r="L1177" s="37" t="n">
        <v>1184</v>
      </c>
      <c r="M1177" s="37" t="n">
        <v>44.76</v>
      </c>
      <c r="N1177" s="38" t="n">
        <v>2.5</v>
      </c>
      <c r="O1177" s="37" t="n">
        <v>3756.3</v>
      </c>
      <c r="P1177" s="29" t="inlineStr">
        <is>
          <t>http://t1.gstatic.com/shopping?q=tbn:ANd9GcTVtEYOvEehzJ_nTbhF_YZyL51OhIVwafN8Uw9GuQwYQzBsEIoWNrCs81pJiQGHufjVPGCvgQE</t>
        </is>
      </c>
      <c r="Q1177" s="29" t="inlineStr">
        <is>
          <t>Відповідає вимогам</t>
        </is>
      </c>
      <c r="R1177" s="29" t="n"/>
      <c r="S1177" s="29" t="inlineStr">
        <is>
          <t>грн1 001,00</t>
        </is>
      </c>
      <c r="T1177" s="29" t="inlineStr">
        <is>
          <t>UAH</t>
        </is>
      </c>
      <c r="U1177" s="39" t="inlineStr">
        <is>
          <t>WATCH</t>
        </is>
      </c>
      <c r="V1177" s="40">
        <f>IFERROR(L1177/J1177,0)</f>
        <v/>
      </c>
      <c r="W1177" s="29" t="inlineStr">
        <is>
          <t>Monitor performance and collect more data.</t>
        </is>
      </c>
      <c r="X1177" s="29" t="inlineStr">
        <is>
          <t>Cost is below the 120 watch threshold.</t>
        </is>
      </c>
    </row>
    <row r="1178">
      <c r="A1178" s="29" t="inlineStr">
        <is>
          <t>low_price</t>
        </is>
      </c>
      <c r="B1178" s="29" t="inlineStr">
        <is>
          <t>Low priority</t>
        </is>
      </c>
      <c r="C1178" s="29" t="inlineStr">
        <is>
          <t>low_price.csv</t>
        </is>
      </c>
      <c r="D1178" s="29" t="inlineStr">
        <is>
          <t>25-1716</t>
        </is>
      </c>
      <c r="E1178" s="29" t="inlineStr">
        <is>
          <t>Ремкомплект обгінної муфти варіатора BRP Can-Am</t>
        </is>
      </c>
      <c r="F1178" s="35" t="n">
        <v>4</v>
      </c>
      <c r="G1178" s="35" t="n">
        <v>187</v>
      </c>
      <c r="H1178" s="36" t="n">
        <v>2.14</v>
      </c>
      <c r="I1178" s="37" t="n">
        <v>8.56</v>
      </c>
      <c r="J1178" s="37" t="n">
        <v>34.25</v>
      </c>
      <c r="K1178" s="38" t="n">
        <v>0</v>
      </c>
      <c r="L1178" s="37" t="n">
        <v>0</v>
      </c>
      <c r="M1178" s="37" t="n">
        <v>0</v>
      </c>
      <c r="N1178" s="38" t="n">
        <v>0</v>
      </c>
      <c r="O1178" s="37" t="n">
        <v>0</v>
      </c>
      <c r="P1178" s="29" t="inlineStr">
        <is>
          <t>http://t3.gstatic.com/shopping?q=tbn:ANd9GcQfevoT8qBLxzIGfP_sMHfz1qh5KyN9HegdfDudjzc8sPDJqqOREUqfmTUEFf_kK6xAlOAtvyM</t>
        </is>
      </c>
      <c r="Q1178" s="29" t="inlineStr">
        <is>
          <t>Відповідає вимогам</t>
        </is>
      </c>
      <c r="R1178" s="29" t="n"/>
      <c r="S1178" s="29" t="inlineStr">
        <is>
          <t>грн2 230,00</t>
        </is>
      </c>
      <c r="T1178" s="29" t="inlineStr">
        <is>
          <t>UAH</t>
        </is>
      </c>
      <c r="U1178" s="39" t="inlineStr">
        <is>
          <t>WATCH</t>
        </is>
      </c>
      <c r="V1178" s="40">
        <f>IFERROR(L1178/J1178,0)</f>
        <v/>
      </c>
      <c r="W1178" s="29" t="inlineStr">
        <is>
          <t>Monitor performance and collect more data.</t>
        </is>
      </c>
      <c r="X1178" s="29" t="inlineStr">
        <is>
          <t>Cost is below the 120 watch threshold.</t>
        </is>
      </c>
    </row>
    <row r="1179">
      <c r="A1179" s="29" t="inlineStr">
        <is>
          <t>low_price</t>
        </is>
      </c>
      <c r="B1179" s="29" t="inlineStr">
        <is>
          <t>Low priority</t>
        </is>
      </c>
      <c r="C1179" s="29" t="inlineStr">
        <is>
          <t>low_price.csv</t>
        </is>
      </c>
      <c r="D1179" s="29" t="inlineStr">
        <is>
          <t>705005003</t>
        </is>
      </c>
      <c r="E1179" s="29" t="inlineStr">
        <is>
          <t>Заглушка замка куліси КПП BRP Can-Am Outlander G2 G2L (Europe)</t>
        </is>
      </c>
      <c r="F1179" s="35" t="n">
        <v>0</v>
      </c>
      <c r="G1179" s="35" t="n">
        <v>1</v>
      </c>
      <c r="H1179" s="36" t="n">
        <v>0</v>
      </c>
      <c r="I1179" s="37" t="n">
        <v>0</v>
      </c>
      <c r="J1179" s="37" t="n">
        <v>0</v>
      </c>
      <c r="K1179" s="38" t="n">
        <v>0</v>
      </c>
      <c r="L1179" s="37" t="n">
        <v>0</v>
      </c>
      <c r="M1179" s="37" t="n">
        <v>0</v>
      </c>
      <c r="N1179" s="38" t="n">
        <v>0</v>
      </c>
      <c r="O1179" s="37" t="n">
        <v>0</v>
      </c>
      <c r="P1179" s="29" t="inlineStr">
        <is>
          <t>http://t1.gstatic.com/shopping?q=tbn:ANd9GcQSQn8zYcJxb2Huk__Sv7KQI2DEry3vNMjvzUhsipTqBzwxSWCbtMo06-TvH3nem-bIaJyzorko</t>
        </is>
      </c>
      <c r="Q1179" s="29" t="inlineStr">
        <is>
          <t>Відповідає вимогам</t>
        </is>
      </c>
      <c r="R1179" s="29" t="n"/>
      <c r="S1179" s="29" t="inlineStr">
        <is>
          <t>грн592,00</t>
        </is>
      </c>
      <c r="T1179" s="29" t="inlineStr">
        <is>
          <t>UAH</t>
        </is>
      </c>
      <c r="U1179" s="39" t="inlineStr">
        <is>
          <t>WATCH</t>
        </is>
      </c>
      <c r="V1179" s="40">
        <f>IFERROR(L1179/J1179,0)</f>
        <v/>
      </c>
      <c r="W1179" s="29" t="inlineStr">
        <is>
          <t>Monitor performance and collect more data.</t>
        </is>
      </c>
      <c r="X1179" s="29" t="inlineStr">
        <is>
          <t>Cost is below the 120 watch threshold.</t>
        </is>
      </c>
    </row>
    <row r="1180">
      <c r="A1180" s="29" t="inlineStr">
        <is>
          <t>low_price</t>
        </is>
      </c>
      <c r="B1180" s="29" t="inlineStr">
        <is>
          <t>Low priority</t>
        </is>
      </c>
      <c r="C1180" s="29" t="inlineStr">
        <is>
          <t>low_price.csv</t>
        </is>
      </c>
      <c r="D1180" s="29" t="inlineStr">
        <is>
          <t>51-1009</t>
        </is>
      </c>
      <c r="E1180" s="29" t="inlineStr">
        <is>
          <t>Рульові наконечники BRP Can-Am Outlander Renegade G1; Kawasaki Prairie 360</t>
        </is>
      </c>
      <c r="F1180" s="35" t="n">
        <v>0</v>
      </c>
      <c r="G1180" s="35" t="n">
        <v>0</v>
      </c>
      <c r="H1180" s="36" t="n"/>
      <c r="I1180" s="37" t="n">
        <v>0</v>
      </c>
      <c r="J1180" s="37" t="n">
        <v>0</v>
      </c>
      <c r="K1180" s="38" t="n">
        <v>0</v>
      </c>
      <c r="L1180" s="37" t="n">
        <v>0</v>
      </c>
      <c r="M1180" s="37" t="n">
        <v>0</v>
      </c>
      <c r="N1180" s="38" t="n">
        <v>0</v>
      </c>
      <c r="O1180" s="37" t="n">
        <v>0</v>
      </c>
      <c r="P1180" s="29" t="inlineStr">
        <is>
          <t>http://t1.gstatic.com/shopping?q=tbn:ANd9GcRDXgalY6uIC5ZMF6NPNm9N7YK1geGcsFFjkYqqSwa--gp6E9T7-2MGmjSvkwEDv97m5CaKKoOF</t>
        </is>
      </c>
      <c r="Q1180" s="29" t="inlineStr">
        <is>
          <t>Відповідає вимогам</t>
        </is>
      </c>
      <c r="R1180" s="29" t="n"/>
      <c r="S1180" s="29" t="inlineStr">
        <is>
          <t>грн2 366,00</t>
        </is>
      </c>
      <c r="T1180" s="29" t="inlineStr">
        <is>
          <t>UAH</t>
        </is>
      </c>
      <c r="U1180" s="39" t="inlineStr">
        <is>
          <t>WATCH</t>
        </is>
      </c>
      <c r="V1180" s="40">
        <f>IFERROR(L1180/J1180,0)</f>
        <v/>
      </c>
      <c r="W1180" s="29" t="inlineStr">
        <is>
          <t>Monitor performance and collect more data.</t>
        </is>
      </c>
      <c r="X1180" s="29" t="inlineStr">
        <is>
          <t>Cost is below the 120 watch threshold.</t>
        </is>
      </c>
    </row>
    <row r="1181">
      <c r="A1181" s="29" t="inlineStr">
        <is>
          <t>low_price</t>
        </is>
      </c>
      <c r="B1181" s="29" t="inlineStr">
        <is>
          <t>Low priority</t>
        </is>
      </c>
      <c r="C1181" s="29" t="inlineStr">
        <is>
          <t>low_price.csv</t>
        </is>
      </c>
      <c r="D1181" s="29" t="inlineStr">
        <is>
          <t>db2590</t>
        </is>
      </c>
      <c r="E1181" s="29" t="inlineStr">
        <is>
          <t>Гальмівні колодки задні Polaris Sportsman 400 500 600 700 800, Scrambler 500, Magnum 325 330 500</t>
        </is>
      </c>
      <c r="F1181" s="35" t="n">
        <v>0</v>
      </c>
      <c r="G1181" s="35" t="n">
        <v>55</v>
      </c>
      <c r="H1181" s="36" t="n">
        <v>0</v>
      </c>
      <c r="I1181" s="37" t="n">
        <v>0</v>
      </c>
      <c r="J1181" s="37" t="n">
        <v>0</v>
      </c>
      <c r="K1181" s="38" t="n">
        <v>0</v>
      </c>
      <c r="L1181" s="37" t="n">
        <v>0</v>
      </c>
      <c r="M1181" s="37" t="n">
        <v>0</v>
      </c>
      <c r="N1181" s="38" t="n">
        <v>0</v>
      </c>
      <c r="O1181" s="37" t="n">
        <v>0</v>
      </c>
      <c r="P1181" s="29" t="inlineStr">
        <is>
          <t>http://t1.gstatic.com/shopping?q=tbn:ANd9GcSLjknVYG6CHzX5zxFRuPXLNbnEES7LYh8lN8bGWPEQBcNAby5CiHpFr2g9Q8yNsegKzctRhsgh</t>
        </is>
      </c>
      <c r="Q1181" s="29" t="inlineStr">
        <is>
          <t>Відповідає вимогам</t>
        </is>
      </c>
      <c r="R1181" s="29" t="n"/>
      <c r="S1181" s="29" t="inlineStr">
        <is>
          <t>грн819,00</t>
        </is>
      </c>
      <c r="T1181" s="29" t="inlineStr">
        <is>
          <t>UAH</t>
        </is>
      </c>
      <c r="U1181" s="39" t="inlineStr">
        <is>
          <t>WATCH</t>
        </is>
      </c>
      <c r="V1181" s="40">
        <f>IFERROR(L1181/J1181,0)</f>
        <v/>
      </c>
      <c r="W1181" s="29" t="inlineStr">
        <is>
          <t>Monitor performance and collect more data.</t>
        </is>
      </c>
      <c r="X1181" s="29" t="inlineStr">
        <is>
          <t>Cost is below the 120 watch threshold.</t>
        </is>
      </c>
    </row>
    <row r="1182">
      <c r="A1182" s="29" t="inlineStr">
        <is>
          <t>low_price</t>
        </is>
      </c>
      <c r="B1182" s="29" t="inlineStr">
        <is>
          <t>Low priority</t>
        </is>
      </c>
      <c r="C1182" s="29" t="inlineStr">
        <is>
          <t>low_price.csv</t>
        </is>
      </c>
      <c r="D1182" s="29" t="inlineStr">
        <is>
          <t>15412-hm5-a10</t>
        </is>
      </c>
      <c r="E1182" s="29" t="inlineStr">
        <is>
          <t>Масляний фільтр Honda TRX 250 300 350 400 420 450 500 520, SXS 500 520</t>
        </is>
      </c>
      <c r="F1182" s="35" t="n">
        <v>0</v>
      </c>
      <c r="G1182" s="35" t="n">
        <v>377</v>
      </c>
      <c r="H1182" s="36" t="n">
        <v>0</v>
      </c>
      <c r="I1182" s="37" t="n">
        <v>0</v>
      </c>
      <c r="J1182" s="37" t="n">
        <v>0</v>
      </c>
      <c r="K1182" s="38" t="n">
        <v>0</v>
      </c>
      <c r="L1182" s="37" t="n">
        <v>0</v>
      </c>
      <c r="M1182" s="37" t="n">
        <v>0</v>
      </c>
      <c r="N1182" s="38" t="n">
        <v>0</v>
      </c>
      <c r="O1182" s="37" t="n">
        <v>0</v>
      </c>
      <c r="P1182" s="29" t="inlineStr">
        <is>
          <t>http://t0.gstatic.com/shopping?q=tbn:ANd9GcRK3d0_s4EigdS_1-PolwJ68KD9AjiZ7zqPlAFj9CUpx861qEd4tLe6y6ydA8nDlirDE1XIjda3</t>
        </is>
      </c>
      <c r="Q1182" s="29" t="inlineStr">
        <is>
          <t>Відповідає вимогам</t>
        </is>
      </c>
      <c r="R1182" s="29" t="n"/>
      <c r="S1182" s="29" t="inlineStr">
        <is>
          <t>грн410,00</t>
        </is>
      </c>
      <c r="T1182" s="29" t="inlineStr">
        <is>
          <t>UAH</t>
        </is>
      </c>
      <c r="U1182" s="39" t="inlineStr">
        <is>
          <t>WATCH</t>
        </is>
      </c>
      <c r="V1182" s="40">
        <f>IFERROR(L1182/J1182,0)</f>
        <v/>
      </c>
      <c r="W1182" s="29" t="inlineStr">
        <is>
          <t>Monitor performance and collect more data.</t>
        </is>
      </c>
      <c r="X1182" s="29" t="inlineStr">
        <is>
          <t>Cost is below the 120 watch threshold.</t>
        </is>
      </c>
    </row>
    <row r="1183">
      <c r="A1183" s="29" t="inlineStr">
        <is>
          <t>low_price</t>
        </is>
      </c>
      <c r="B1183" s="29" t="inlineStr">
        <is>
          <t>Low priority</t>
        </is>
      </c>
      <c r="C1183" s="29" t="inlineStr">
        <is>
          <t>low_price.csv</t>
        </is>
      </c>
      <c r="D1183" s="29" t="inlineStr">
        <is>
          <t>703500806</t>
        </is>
      </c>
      <c r="E1183" s="29" t="inlineStr">
        <is>
          <t>Ручка сидіння пасажира ліва BRP Can-Am Outlander Max G2 G2L G3 G3L</t>
        </is>
      </c>
      <c r="F1183" s="35" t="n">
        <v>7</v>
      </c>
      <c r="G1183" s="35" t="n">
        <v>281</v>
      </c>
      <c r="H1183" s="36" t="n">
        <v>2.49</v>
      </c>
      <c r="I1183" s="37" t="n">
        <v>5.58</v>
      </c>
      <c r="J1183" s="37" t="n">
        <v>39.04</v>
      </c>
      <c r="K1183" s="38" t="n">
        <v>0.5</v>
      </c>
      <c r="L1183" s="37" t="n">
        <v>2047.5</v>
      </c>
      <c r="M1183" s="37" t="n">
        <v>78.08</v>
      </c>
      <c r="N1183" s="38" t="n">
        <v>0.5</v>
      </c>
      <c r="O1183" s="37" t="n">
        <v>2047.5</v>
      </c>
      <c r="P1183" s="29" t="inlineStr">
        <is>
          <t>http://t1.gstatic.com/shopping?q=tbn:ANd9GcREreEDdYsm4jejyTz2wnPxm6-K0toJ9etxWZ84xj9xkQAywi0nPUUw8z0fHWsnO-ZcSTcwzGU</t>
        </is>
      </c>
      <c r="Q1183" s="29" t="inlineStr">
        <is>
          <t>Відповідає вимогам</t>
        </is>
      </c>
      <c r="R1183" s="29" t="n"/>
      <c r="S1183" s="29" t="inlineStr">
        <is>
          <t>грн4 095,00</t>
        </is>
      </c>
      <c r="T1183" s="29" t="inlineStr">
        <is>
          <t>UAH</t>
        </is>
      </c>
      <c r="U1183" s="39" t="inlineStr">
        <is>
          <t>WATCH</t>
        </is>
      </c>
      <c r="V1183" s="40">
        <f>IFERROR(L1183/J1183,0)</f>
        <v/>
      </c>
      <c r="W1183" s="29" t="inlineStr">
        <is>
          <t>Monitor performance and collect more data.</t>
        </is>
      </c>
      <c r="X1183" s="29" t="inlineStr">
        <is>
          <t>Cost is below the 120 watch threshold.</t>
        </is>
      </c>
    </row>
    <row r="1184">
      <c r="A1184" s="29" t="inlineStr">
        <is>
          <t>low_price</t>
        </is>
      </c>
      <c r="B1184" s="29" t="inlineStr">
        <is>
          <t>Low priority</t>
        </is>
      </c>
      <c r="C1184" s="29" t="inlineStr">
        <is>
          <t>low_price.csv</t>
        </is>
      </c>
      <c r="D1184" s="29" t="inlineStr">
        <is>
          <t>704910434</t>
        </is>
      </c>
      <c r="E1184" s="29" t="inlineStr">
        <is>
          <t>Наклейка на кришку двигуна BRP Can-Am "1000R Rotax Power"</t>
        </is>
      </c>
      <c r="F1184" s="35" t="n">
        <v>0</v>
      </c>
      <c r="G1184" s="35" t="n">
        <v>242</v>
      </c>
      <c r="H1184" s="36" t="n">
        <v>0</v>
      </c>
      <c r="I1184" s="37" t="n">
        <v>0</v>
      </c>
      <c r="J1184" s="37" t="n">
        <v>0</v>
      </c>
      <c r="K1184" s="38" t="n">
        <v>0</v>
      </c>
      <c r="L1184" s="37" t="n">
        <v>0</v>
      </c>
      <c r="M1184" s="37" t="n">
        <v>0</v>
      </c>
      <c r="N1184" s="38" t="n">
        <v>0</v>
      </c>
      <c r="O1184" s="37" t="n">
        <v>0</v>
      </c>
      <c r="P1184" s="29" t="inlineStr">
        <is>
          <t>http://t0.gstatic.com/shopping?q=tbn:ANd9GcTemeGsr1koMncIkeyyrjlZBzYWWW4YmMH9CYkeT4BQzIgaYeHcxkS5DPOQXhVh843LyM1Rx1E</t>
        </is>
      </c>
      <c r="Q1184" s="29" t="inlineStr">
        <is>
          <t>Відповідає вимогам</t>
        </is>
      </c>
      <c r="R1184" s="29" t="n"/>
      <c r="S1184" s="29" t="inlineStr">
        <is>
          <t>грн683,00</t>
        </is>
      </c>
      <c r="T1184" s="29" t="inlineStr">
        <is>
          <t>UAH</t>
        </is>
      </c>
      <c r="U1184" s="39" t="inlineStr">
        <is>
          <t>WATCH</t>
        </is>
      </c>
      <c r="V1184" s="40">
        <f>IFERROR(L1184/J1184,0)</f>
        <v/>
      </c>
      <c r="W1184" s="29" t="inlineStr">
        <is>
          <t>Monitor performance and collect more data.</t>
        </is>
      </c>
      <c r="X1184" s="29" t="inlineStr">
        <is>
          <t>Cost is below the 120 watch threshold.</t>
        </is>
      </c>
    </row>
    <row r="1185">
      <c r="A1185" s="29" t="inlineStr">
        <is>
          <t>low_price</t>
        </is>
      </c>
      <c r="B1185" s="29" t="inlineStr">
        <is>
          <t>Low priority</t>
        </is>
      </c>
      <c r="C1185" s="29" t="inlineStr">
        <is>
          <t>low_price.csv</t>
        </is>
      </c>
      <c r="D1185" s="29" t="inlineStr">
        <is>
          <t>ab6-ac-8-311</t>
        </is>
      </c>
      <c r="E1185" s="29" t="inlineStr">
        <is>
          <t>Піввісь задня Arctic Cat 400 450 500 550 650 700 1000</t>
        </is>
      </c>
      <c r="F1185" s="35" t="n">
        <v>0</v>
      </c>
      <c r="G1185" s="35" t="n">
        <v>161</v>
      </c>
      <c r="H1185" s="36" t="n">
        <v>0</v>
      </c>
      <c r="I1185" s="37" t="n">
        <v>0</v>
      </c>
      <c r="J1185" s="37" t="n">
        <v>0</v>
      </c>
      <c r="K1185" s="38" t="n">
        <v>0</v>
      </c>
      <c r="L1185" s="37" t="n">
        <v>0</v>
      </c>
      <c r="M1185" s="37" t="n">
        <v>0</v>
      </c>
      <c r="N1185" s="38" t="n">
        <v>0</v>
      </c>
      <c r="O1185" s="37" t="n">
        <v>0</v>
      </c>
      <c r="P1185" s="29" t="inlineStr">
        <is>
          <t>http://t1.gstatic.com/shopping?q=tbn:ANd9GcQyZTEsp7yUsfsGZxnFkm3MOaAfuGXUai5fZaEGnlVzOQCzuYw-fWx8PexajFq3i7aSAb1yNBOg</t>
        </is>
      </c>
      <c r="Q1185" s="29" t="inlineStr">
        <is>
          <t>Відповідає вимогам</t>
        </is>
      </c>
      <c r="R1185" s="29" t="n"/>
      <c r="S1185" s="29" t="inlineStr">
        <is>
          <t>грн9 237,00</t>
        </is>
      </c>
      <c r="T1185" s="29" t="inlineStr">
        <is>
          <t>UAH</t>
        </is>
      </c>
      <c r="U1185" s="39" t="inlineStr">
        <is>
          <t>WATCH</t>
        </is>
      </c>
      <c r="V1185" s="40">
        <f>IFERROR(L1185/J1185,0)</f>
        <v/>
      </c>
      <c r="W1185" s="29" t="inlineStr">
        <is>
          <t>Monitor performance and collect more data.</t>
        </is>
      </c>
      <c r="X1185" s="29" t="inlineStr">
        <is>
          <t>Cost is below the 120 watch threshold.</t>
        </is>
      </c>
    </row>
    <row r="1186">
      <c r="A1186" s="29" t="inlineStr">
        <is>
          <t>low_price</t>
        </is>
      </c>
      <c r="B1186" s="29" t="inlineStr">
        <is>
          <t>Low priority</t>
        </is>
      </c>
      <c r="C1186" s="29" t="inlineStr">
        <is>
          <t>low_price.csv</t>
        </is>
      </c>
      <c r="D1186" s="29" t="inlineStr">
        <is>
          <t>709402738</t>
        </is>
      </c>
      <c r="E1186" s="29" t="inlineStr">
        <is>
          <t>Рульова тяга права в зборі BRP Can-Am Outlander G3</t>
        </is>
      </c>
      <c r="F1186" s="35" t="n">
        <v>0</v>
      </c>
      <c r="G1186" s="35" t="n">
        <v>33</v>
      </c>
      <c r="H1186" s="36" t="n">
        <v>0</v>
      </c>
      <c r="I1186" s="37" t="n">
        <v>0</v>
      </c>
      <c r="J1186" s="37" t="n">
        <v>0</v>
      </c>
      <c r="K1186" s="38" t="n">
        <v>0</v>
      </c>
      <c r="L1186" s="37" t="n">
        <v>0</v>
      </c>
      <c r="M1186" s="37" t="n">
        <v>0</v>
      </c>
      <c r="N1186" s="38" t="n">
        <v>0</v>
      </c>
      <c r="O1186" s="37" t="n">
        <v>0</v>
      </c>
      <c r="P1186" s="29" t="inlineStr">
        <is>
          <t>http://t3.gstatic.com/shopping?q=tbn:ANd9GcRsAOKIVbBzrUaXNx5RN7uO1TPanVKXDWej_-2HYGV7eDfANN_f956jsczni5ERtkf5nZx_SaU</t>
        </is>
      </c>
      <c r="Q1186" s="29" t="inlineStr">
        <is>
          <t>Відповідає вимогам</t>
        </is>
      </c>
      <c r="R1186" s="29" t="n"/>
      <c r="S1186" s="29" t="inlineStr">
        <is>
          <t>грн3 868,00</t>
        </is>
      </c>
      <c r="T1186" s="29" t="inlineStr">
        <is>
          <t>UAH</t>
        </is>
      </c>
      <c r="U1186" s="39" t="inlineStr">
        <is>
          <t>WATCH</t>
        </is>
      </c>
      <c r="V1186" s="40">
        <f>IFERROR(L1186/J1186,0)</f>
        <v/>
      </c>
      <c r="W1186" s="29" t="inlineStr">
        <is>
          <t>Monitor performance and collect more data.</t>
        </is>
      </c>
      <c r="X1186" s="29" t="inlineStr">
        <is>
          <t>Cost is below the 120 watch threshold.</t>
        </is>
      </c>
    </row>
    <row r="1187">
      <c r="A1187" s="29" t="inlineStr">
        <is>
          <t>low_price</t>
        </is>
      </c>
      <c r="B1187" s="29" t="inlineStr">
        <is>
          <t>Low priority</t>
        </is>
      </c>
      <c r="C1187" s="29" t="inlineStr">
        <is>
          <t>low_price.csv</t>
        </is>
      </c>
      <c r="D1187" s="29" t="inlineStr">
        <is>
          <t>29g3596</t>
        </is>
      </c>
      <c r="E1187" s="29" t="inlineStr">
        <is>
          <t>Ремінь варіатора Yamaha Grizzly 550 660 700, Kodiak 700, Rhino 660; Kymko 700</t>
        </is>
      </c>
      <c r="F1187" s="35" t="n">
        <v>14</v>
      </c>
      <c r="G1187" s="35" t="n">
        <v>522</v>
      </c>
      <c r="H1187" s="36" t="n">
        <v>2.68</v>
      </c>
      <c r="I1187" s="37" t="n">
        <v>7.74</v>
      </c>
      <c r="J1187" s="37" t="n">
        <v>108.39</v>
      </c>
      <c r="K1187" s="38" t="n">
        <v>0.4</v>
      </c>
      <c r="L1187" s="37" t="n">
        <v>1128.4</v>
      </c>
      <c r="M1187" s="37" t="n">
        <v>270.98</v>
      </c>
      <c r="N1187" s="38" t="n">
        <v>1.38</v>
      </c>
      <c r="O1187" s="37" t="n">
        <v>3879.43</v>
      </c>
      <c r="P1187" s="29" t="inlineStr">
        <is>
          <t>http://t1.gstatic.com/shopping?q=tbn:ANd9GcSM6jXc_BTDFfq-WmAQWJTvwtVlDfukRCkeDx2scuH_6IpWF-dPtDrr5isdEVc</t>
        </is>
      </c>
      <c r="Q1187" s="29" t="inlineStr">
        <is>
          <t>Відповідає вимогам</t>
        </is>
      </c>
      <c r="R1187" s="29" t="n"/>
      <c r="S1187" s="29" t="inlineStr">
        <is>
          <t>грн5 551,00</t>
        </is>
      </c>
      <c r="T1187" s="29" t="inlineStr">
        <is>
          <t>UAH</t>
        </is>
      </c>
      <c r="U1187" s="39" t="inlineStr">
        <is>
          <t>WATCH</t>
        </is>
      </c>
      <c r="V1187" s="40">
        <f>IFERROR(L1187/J1187,0)</f>
        <v/>
      </c>
      <c r="W1187" s="29" t="inlineStr">
        <is>
          <t>Monitor performance and collect more data.</t>
        </is>
      </c>
      <c r="X1187" s="29" t="inlineStr">
        <is>
          <t>Cost is below the 120 watch threshold.</t>
        </is>
      </c>
    </row>
    <row r="1188">
      <c r="A1188" s="29" t="inlineStr">
        <is>
          <t>low_price</t>
        </is>
      </c>
      <c r="B1188" s="29" t="inlineStr">
        <is>
          <t>Low priority</t>
        </is>
      </c>
      <c r="C1188" s="29" t="inlineStr">
        <is>
          <t>low_price.csv</t>
        </is>
      </c>
      <c r="D1188" s="29" t="inlineStr">
        <is>
          <t>s37760rca000</t>
        </is>
      </c>
      <c r="E1188" s="29" t="inlineStr">
        <is>
          <t>Датчик температури охолоджуючої рідини BRP Can-Am DS 250</t>
        </is>
      </c>
      <c r="F1188" s="35" t="n">
        <v>0</v>
      </c>
      <c r="G1188" s="35" t="n">
        <v>25</v>
      </c>
      <c r="H1188" s="36" t="n">
        <v>0</v>
      </c>
      <c r="I1188" s="37" t="n">
        <v>0</v>
      </c>
      <c r="J1188" s="37" t="n">
        <v>0</v>
      </c>
      <c r="K1188" s="38" t="n">
        <v>0</v>
      </c>
      <c r="L1188" s="37" t="n">
        <v>0</v>
      </c>
      <c r="M1188" s="37" t="n">
        <v>0</v>
      </c>
      <c r="N1188" s="38" t="n">
        <v>0</v>
      </c>
      <c r="O1188" s="37" t="n">
        <v>0</v>
      </c>
      <c r="P1188" s="29" t="inlineStr">
        <is>
          <t>http://t2.gstatic.com/shopping?q=tbn:ANd9GcRlJz36PPOwzbSEj6emry3pAmtGGTEEUehLhbS-H62U2I6iB931aJLLYHmiVgXCp_3H7EbLUnLs</t>
        </is>
      </c>
      <c r="Q1188" s="29" t="inlineStr">
        <is>
          <t>Відповідає вимогам</t>
        </is>
      </c>
      <c r="R1188" s="29" t="n"/>
      <c r="S1188" s="29" t="inlineStr">
        <is>
          <t>грн4 186,00</t>
        </is>
      </c>
      <c r="T1188" s="29" t="inlineStr">
        <is>
          <t>UAH</t>
        </is>
      </c>
      <c r="U1188" s="39" t="inlineStr">
        <is>
          <t>WATCH</t>
        </is>
      </c>
      <c r="V1188" s="40">
        <f>IFERROR(L1188/J1188,0)</f>
        <v/>
      </c>
      <c r="W1188" s="29" t="inlineStr">
        <is>
          <t>Monitor performance and collect more data.</t>
        </is>
      </c>
      <c r="X1188" s="29" t="inlineStr">
        <is>
          <t>Cost is below the 120 watch threshold.</t>
        </is>
      </c>
    </row>
    <row r="1189">
      <c r="A1189" s="29" t="inlineStr">
        <is>
          <t>low_price</t>
        </is>
      </c>
      <c r="B1189" s="29" t="inlineStr">
        <is>
          <t>Low priority</t>
        </is>
      </c>
      <c r="C1189" s="29" t="inlineStr">
        <is>
          <t>low_price.csv</t>
        </is>
      </c>
      <c r="D1189" s="29" t="inlineStr">
        <is>
          <t>420210646</t>
        </is>
      </c>
      <c r="E1189" s="29" t="inlineStr">
        <is>
          <t>Кришка масляного насоса BRP Can-Am, Ski-Doo, Sea-Doo</t>
        </is>
      </c>
      <c r="F1189" s="35" t="n">
        <v>0</v>
      </c>
      <c r="G1189" s="35" t="n">
        <v>15</v>
      </c>
      <c r="H1189" s="36" t="n">
        <v>0</v>
      </c>
      <c r="I1189" s="37" t="n">
        <v>0</v>
      </c>
      <c r="J1189" s="37" t="n">
        <v>0</v>
      </c>
      <c r="K1189" s="38" t="n">
        <v>0</v>
      </c>
      <c r="L1189" s="37" t="n">
        <v>0</v>
      </c>
      <c r="M1189" s="37" t="n">
        <v>0</v>
      </c>
      <c r="N1189" s="38" t="n">
        <v>0</v>
      </c>
      <c r="O1189" s="37" t="n">
        <v>0</v>
      </c>
      <c r="P1189" s="29" t="inlineStr">
        <is>
          <t>http://t2.gstatic.com/shopping?q=tbn:ANd9GcT_0poqUi2M1oB78L5gxZD1OgdVjCLENpU5BtAdRGJRvoDp_cSRbPaTjxyvXKUn0yrUmcxiLwVZ</t>
        </is>
      </c>
      <c r="Q1189" s="29" t="inlineStr">
        <is>
          <t>Відповідає вимогам</t>
        </is>
      </c>
      <c r="R1189" s="29" t="n"/>
      <c r="S1189" s="29" t="inlineStr">
        <is>
          <t>грн3 094,00</t>
        </is>
      </c>
      <c r="T1189" s="29" t="inlineStr">
        <is>
          <t>UAH</t>
        </is>
      </c>
      <c r="U1189" s="39" t="inlineStr">
        <is>
          <t>WATCH</t>
        </is>
      </c>
      <c r="V1189" s="40">
        <f>IFERROR(L1189/J1189,0)</f>
        <v/>
      </c>
      <c r="W1189" s="29" t="inlineStr">
        <is>
          <t>Monitor performance and collect more data.</t>
        </is>
      </c>
      <c r="X1189" s="29" t="inlineStr">
        <is>
          <t>Cost is below the 120 watch threshold.</t>
        </is>
      </c>
    </row>
    <row r="1190">
      <c r="A1190" s="29" t="inlineStr">
        <is>
          <t>low_price</t>
        </is>
      </c>
      <c r="B1190" s="29" t="inlineStr">
        <is>
          <t>Low priority</t>
        </is>
      </c>
      <c r="C1190" s="29" t="inlineStr">
        <is>
          <t>low_price.csv</t>
        </is>
      </c>
      <c r="D1190" s="29" t="inlineStr">
        <is>
          <t>4002-0099</t>
        </is>
      </c>
      <c r="E1190" s="29" t="inlineStr">
        <is>
          <t>Чохол Moose для квадроцикла в розмірі XL</t>
        </is>
      </c>
      <c r="F1190" s="35" t="n">
        <v>0</v>
      </c>
      <c r="G1190" s="35" t="n">
        <v>13</v>
      </c>
      <c r="H1190" s="36" t="n">
        <v>0</v>
      </c>
      <c r="I1190" s="37" t="n">
        <v>0</v>
      </c>
      <c r="J1190" s="37" t="n">
        <v>0</v>
      </c>
      <c r="K1190" s="38" t="n">
        <v>0</v>
      </c>
      <c r="L1190" s="37" t="n">
        <v>0</v>
      </c>
      <c r="M1190" s="37" t="n">
        <v>0</v>
      </c>
      <c r="N1190" s="38" t="n">
        <v>0</v>
      </c>
      <c r="O1190" s="37" t="n">
        <v>0</v>
      </c>
      <c r="P1190" s="29" t="inlineStr">
        <is>
          <t>http://t1.gstatic.com/shopping?q=tbn:ANd9GcTcKiNX85AzKMKVH9Wd7PToOxllwjYNwrNGjdv1sT_P8EmZqYYhL3Qm2Eh6I4e1gjIAAFRX83U0</t>
        </is>
      </c>
      <c r="Q1190" s="29" t="inlineStr">
        <is>
          <t>Відповідає вимогам</t>
        </is>
      </c>
      <c r="R1190" s="29" t="n"/>
      <c r="S1190" s="29" t="inlineStr">
        <is>
          <t>грн3 504,00</t>
        </is>
      </c>
      <c r="T1190" s="29" t="inlineStr">
        <is>
          <t>UAH</t>
        </is>
      </c>
      <c r="U1190" s="39" t="inlineStr">
        <is>
          <t>WATCH</t>
        </is>
      </c>
      <c r="V1190" s="40">
        <f>IFERROR(L1190/J1190,0)</f>
        <v/>
      </c>
      <c r="W1190" s="29" t="inlineStr">
        <is>
          <t>Monitor performance and collect more data.</t>
        </is>
      </c>
      <c r="X1190" s="29" t="inlineStr">
        <is>
          <t>Cost is below the 120 watch threshold.</t>
        </is>
      </c>
    </row>
    <row r="1191">
      <c r="A1191" s="29" t="inlineStr">
        <is>
          <t>low_price</t>
        </is>
      </c>
      <c r="B1191" s="29" t="inlineStr">
        <is>
          <t>Low priority</t>
        </is>
      </c>
      <c r="C1191" s="29" t="inlineStr">
        <is>
          <t>low_price.csv</t>
        </is>
      </c>
      <c r="D1191" s="29" t="inlineStr">
        <is>
          <t>34028-0055-6z</t>
        </is>
      </c>
      <c r="E1191" s="29" t="inlineStr">
        <is>
          <t>Підніжка права Kawasaki Brute Force 650 750</t>
        </is>
      </c>
      <c r="F1191" s="35" t="n">
        <v>3</v>
      </c>
      <c r="G1191" s="35" t="n">
        <v>18</v>
      </c>
      <c r="H1191" s="36" t="n">
        <v>16.67</v>
      </c>
      <c r="I1191" s="37" t="n">
        <v>2.07</v>
      </c>
      <c r="J1191" s="37" t="n">
        <v>6.2</v>
      </c>
      <c r="K1191" s="38" t="n">
        <v>0</v>
      </c>
      <c r="L1191" s="37" t="n">
        <v>0</v>
      </c>
      <c r="M1191" s="37" t="n">
        <v>0</v>
      </c>
      <c r="N1191" s="38" t="n">
        <v>0</v>
      </c>
      <c r="O1191" s="37" t="n">
        <v>0</v>
      </c>
      <c r="P1191" s="29" t="inlineStr">
        <is>
          <t>http://t2.gstatic.com/shopping?q=tbn:ANd9GcSvPBoumpg2TArGMstV78AoV2tipEByhmRtwZd5r9m8u38HnJPTUNGkevUTJ4KLlzb9vxx4YHxW</t>
        </is>
      </c>
      <c r="Q1191" s="29" t="inlineStr">
        <is>
          <t>Відповідає вимогам</t>
        </is>
      </c>
      <c r="R1191" s="29" t="n"/>
      <c r="S1191" s="29" t="inlineStr">
        <is>
          <t>грн4 596,00</t>
        </is>
      </c>
      <c r="T1191" s="29" t="inlineStr">
        <is>
          <t>UAH</t>
        </is>
      </c>
      <c r="U1191" s="39" t="inlineStr">
        <is>
          <t>WATCH</t>
        </is>
      </c>
      <c r="V1191" s="40">
        <f>IFERROR(L1191/J1191,0)</f>
        <v/>
      </c>
      <c r="W1191" s="29" t="inlineStr">
        <is>
          <t>Monitor performance and collect more data.</t>
        </is>
      </c>
      <c r="X1191" s="29" t="inlineStr">
        <is>
          <t>Cost is below the 120 watch threshold.</t>
        </is>
      </c>
    </row>
    <row r="1192">
      <c r="A1192" s="29" t="inlineStr">
        <is>
          <t>low_price</t>
        </is>
      </c>
      <c r="B1192" s="29" t="inlineStr">
        <is>
          <t>Low priority</t>
        </is>
      </c>
      <c r="C1192" s="29" t="inlineStr">
        <is>
          <t>low_price.csv</t>
        </is>
      </c>
      <c r="D1192" s="29" t="inlineStr">
        <is>
          <t>48-1003</t>
        </is>
      </c>
      <c r="E1192" s="29" t="inlineStr">
        <is>
          <t>Повітряний фільтр Polaris Ranger 1000 2017+</t>
        </is>
      </c>
      <c r="F1192" s="35" t="n">
        <v>0</v>
      </c>
      <c r="G1192" s="35" t="n">
        <v>126</v>
      </c>
      <c r="H1192" s="36" t="n">
        <v>0</v>
      </c>
      <c r="I1192" s="37" t="n">
        <v>0</v>
      </c>
      <c r="J1192" s="37" t="n">
        <v>0</v>
      </c>
      <c r="K1192" s="38" t="n">
        <v>0</v>
      </c>
      <c r="L1192" s="37" t="n">
        <v>0</v>
      </c>
      <c r="M1192" s="37" t="n">
        <v>0</v>
      </c>
      <c r="N1192" s="38" t="n">
        <v>0</v>
      </c>
      <c r="O1192" s="37" t="n">
        <v>0</v>
      </c>
      <c r="P1192" s="29" t="inlineStr">
        <is>
          <t>http://t1.gstatic.com/shopping?q=tbn:ANd9GcRH3_Ji512CWCois6zabocM16YUqUuOuJ4tk8Jec8O_6whqRpjoMWej6iVEHOnY0-85xinOVGc</t>
        </is>
      </c>
      <c r="Q1192" s="29" t="inlineStr">
        <is>
          <t>Відповідає вимогам</t>
        </is>
      </c>
      <c r="R1192" s="29" t="n"/>
      <c r="S1192" s="29" t="inlineStr">
        <is>
          <t>грн1 638,00</t>
        </is>
      </c>
      <c r="T1192" s="29" t="inlineStr">
        <is>
          <t>UAH</t>
        </is>
      </c>
      <c r="U1192" s="39" t="inlineStr">
        <is>
          <t>WATCH</t>
        </is>
      </c>
      <c r="V1192" s="40">
        <f>IFERROR(L1192/J1192,0)</f>
        <v/>
      </c>
      <c r="W1192" s="29" t="inlineStr">
        <is>
          <t>Monitor performance and collect more data.</t>
        </is>
      </c>
      <c r="X1192" s="29" t="inlineStr">
        <is>
          <t>Cost is below the 120 watch threshold.</t>
        </is>
      </c>
    </row>
    <row r="1193">
      <c r="A1193" s="29" t="inlineStr">
        <is>
          <t>low_price</t>
        </is>
      </c>
      <c r="B1193" s="29" t="inlineStr">
        <is>
          <t>Low priority</t>
        </is>
      </c>
      <c r="C1193" s="29" t="inlineStr">
        <is>
          <t>low_price.csv</t>
        </is>
      </c>
      <c r="D1193" s="29" t="inlineStr">
        <is>
          <t>278002199</t>
        </is>
      </c>
      <c r="E1193" s="29" t="inlineStr">
        <is>
          <t>Ключ запалювання BRP Sea-Doo 1996-2014 (Yellow)</t>
        </is>
      </c>
      <c r="F1193" s="35" t="n">
        <v>28</v>
      </c>
      <c r="G1193" s="35" t="n">
        <v>518</v>
      </c>
      <c r="H1193" s="36" t="n">
        <v>5.41</v>
      </c>
      <c r="I1193" s="37" t="n">
        <v>4.23</v>
      </c>
      <c r="J1193" s="37" t="n">
        <v>118.45</v>
      </c>
      <c r="K1193" s="38" t="n">
        <v>0</v>
      </c>
      <c r="L1193" s="37" t="n">
        <v>0</v>
      </c>
      <c r="M1193" s="37" t="n">
        <v>0</v>
      </c>
      <c r="N1193" s="38" t="n">
        <v>0.07000000000000001</v>
      </c>
      <c r="O1193" s="37" t="n">
        <v>327.92</v>
      </c>
      <c r="P1193" s="29" t="inlineStr">
        <is>
          <t>http://t1.gstatic.com/shopping?q=tbn:ANd9GcRH-w68PV56hGHcQ485GUTszxpPZOQG3q0lWz9ghTrt-8Yv937M_jx4lFCRhNKG-l76zXSM2Wg</t>
        </is>
      </c>
      <c r="Q1193" s="29" t="inlineStr">
        <is>
          <t>Відповідає вимогам</t>
        </is>
      </c>
      <c r="R1193" s="29" t="n"/>
      <c r="S1193" s="29" t="inlineStr">
        <is>
          <t>грн4 960,00</t>
        </is>
      </c>
      <c r="T1193" s="29" t="inlineStr">
        <is>
          <t>UAH</t>
        </is>
      </c>
      <c r="U1193" s="39" t="inlineStr">
        <is>
          <t>WATCH</t>
        </is>
      </c>
      <c r="V1193" s="40">
        <f>IFERROR(L1193/J1193,0)</f>
        <v/>
      </c>
      <c r="W1193" s="29" t="inlineStr">
        <is>
          <t>Monitor performance and collect more data.</t>
        </is>
      </c>
      <c r="X1193" s="29" t="inlineStr">
        <is>
          <t>Cost is below the 120 watch threshold.</t>
        </is>
      </c>
    </row>
    <row r="1194">
      <c r="A1194" s="29" t="inlineStr">
        <is>
          <t>low_price</t>
        </is>
      </c>
      <c r="B1194" s="29" t="inlineStr">
        <is>
          <t>Low priority</t>
        </is>
      </c>
      <c r="C1194" s="29" t="inlineStr">
        <is>
          <t>low_price.csv</t>
        </is>
      </c>
      <c r="D1194" s="29" t="inlineStr">
        <is>
          <t>19-5027</t>
        </is>
      </c>
      <c r="E1194" s="29" t="inlineStr">
        <is>
          <t>Пильник ШРУСа BRP Can-Am; Honda; Kawasaki; Polaris (94/17,5-60)</t>
        </is>
      </c>
      <c r="F1194" s="35" t="n">
        <v>0</v>
      </c>
      <c r="G1194" s="35" t="n">
        <v>49</v>
      </c>
      <c r="H1194" s="36" t="n">
        <v>0</v>
      </c>
      <c r="I1194" s="37" t="n">
        <v>0</v>
      </c>
      <c r="J1194" s="37" t="n">
        <v>0</v>
      </c>
      <c r="K1194" s="38" t="n">
        <v>0</v>
      </c>
      <c r="L1194" s="37" t="n">
        <v>0</v>
      </c>
      <c r="M1194" s="37" t="n">
        <v>0</v>
      </c>
      <c r="N1194" s="38" t="n">
        <v>0</v>
      </c>
      <c r="O1194" s="37" t="n">
        <v>0</v>
      </c>
      <c r="P1194" s="29" t="inlineStr">
        <is>
          <t>http://t2.gstatic.com/shopping?q=tbn:ANd9GcTNzSvdeR1Fie_TkVot-AMohRj72VzzazSG8RqOs_xk1PmtPv7gaavKnGkDB4bTq_kGTe4mwrDm</t>
        </is>
      </c>
      <c r="Q1194" s="29" t="inlineStr">
        <is>
          <t>Відповідає вимогам</t>
        </is>
      </c>
      <c r="R1194" s="29" t="n"/>
      <c r="S1194" s="29" t="inlineStr">
        <is>
          <t>грн956,00</t>
        </is>
      </c>
      <c r="T1194" s="29" t="inlineStr">
        <is>
          <t>UAH</t>
        </is>
      </c>
      <c r="U1194" s="39" t="inlineStr">
        <is>
          <t>WATCH</t>
        </is>
      </c>
      <c r="V1194" s="40">
        <f>IFERROR(L1194/J1194,0)</f>
        <v/>
      </c>
      <c r="W1194" s="29" t="inlineStr">
        <is>
          <t>Monitor performance and collect more data.</t>
        </is>
      </c>
      <c r="X1194" s="29" t="inlineStr">
        <is>
          <t>Cost is below the 120 watch threshold.</t>
        </is>
      </c>
    </row>
    <row r="1195">
      <c r="A1195" s="29" t="inlineStr">
        <is>
          <t>low_price</t>
        </is>
      </c>
      <c r="B1195" s="29" t="inlineStr">
        <is>
          <t>Low priority</t>
        </is>
      </c>
      <c r="C1195" s="29" t="inlineStr">
        <is>
          <t>low_price.csv</t>
        </is>
      </c>
      <c r="D1195" s="29" t="inlineStr">
        <is>
          <t>19-1001</t>
        </is>
      </c>
      <c r="E1195" s="29" t="inlineStr">
        <is>
          <t>Хрестовина карданного валу Kawasaki Teryx 750; Suzuki King Quad 300 450 500 700 750, Vinson 500</t>
        </is>
      </c>
      <c r="F1195" s="35" t="n">
        <v>0</v>
      </c>
      <c r="G1195" s="35" t="n">
        <v>2</v>
      </c>
      <c r="H1195" s="36" t="n">
        <v>0</v>
      </c>
      <c r="I1195" s="37" t="n">
        <v>0</v>
      </c>
      <c r="J1195" s="37" t="n">
        <v>0</v>
      </c>
      <c r="K1195" s="38" t="n">
        <v>0</v>
      </c>
      <c r="L1195" s="37" t="n">
        <v>0</v>
      </c>
      <c r="M1195" s="37" t="n">
        <v>0</v>
      </c>
      <c r="N1195" s="38" t="n">
        <v>0</v>
      </c>
      <c r="O1195" s="37" t="n">
        <v>0</v>
      </c>
      <c r="P1195" s="29" t="inlineStr">
        <is>
          <t>http://t1.gstatic.com/shopping?q=tbn:ANd9GcSsZBtAd9Z2IJ5RLnPsVpFviyn89v6jwH9I7CEBHYpEZAS5_719mIJ-8YH-ILEQhEf0hIdqq3g</t>
        </is>
      </c>
      <c r="Q1195" s="29" t="inlineStr">
        <is>
          <t>Відповідає вимогам</t>
        </is>
      </c>
      <c r="R1195" s="29" t="n"/>
      <c r="S1195" s="29" t="inlineStr">
        <is>
          <t>грн1 684,00</t>
        </is>
      </c>
      <c r="T1195" s="29" t="inlineStr">
        <is>
          <t>UAH</t>
        </is>
      </c>
      <c r="U1195" s="39" t="inlineStr">
        <is>
          <t>WATCH</t>
        </is>
      </c>
      <c r="V1195" s="40">
        <f>IFERROR(L1195/J1195,0)</f>
        <v/>
      </c>
      <c r="W1195" s="29" t="inlineStr">
        <is>
          <t>Monitor performance and collect more data.</t>
        </is>
      </c>
      <c r="X1195" s="29" t="inlineStr">
        <is>
          <t>Cost is below the 120 watch threshold.</t>
        </is>
      </c>
    </row>
    <row r="1196">
      <c r="A1196" s="29" t="inlineStr">
        <is>
          <t>low_price</t>
        </is>
      </c>
      <c r="B1196" s="29" t="inlineStr">
        <is>
          <t>Low priority</t>
        </is>
      </c>
      <c r="C1196" s="29" t="inlineStr">
        <is>
          <t>low_price.csv</t>
        </is>
      </c>
      <c r="D1196" s="29" t="inlineStr">
        <is>
          <t>4011640</t>
        </is>
      </c>
      <c r="E1196" s="29" t="inlineStr">
        <is>
          <t>Датчик швидкості Polaris Sportsman 500 800, Scrambler 500, Ranger 700 800, Trail Blazer 330, Trail Boss 330</t>
        </is>
      </c>
      <c r="F1196" s="35" t="n">
        <v>0</v>
      </c>
      <c r="G1196" s="35" t="n">
        <v>2</v>
      </c>
      <c r="H1196" s="36" t="n">
        <v>0</v>
      </c>
      <c r="I1196" s="37" t="n">
        <v>0</v>
      </c>
      <c r="J1196" s="37" t="n">
        <v>0</v>
      </c>
      <c r="K1196" s="38" t="n">
        <v>0</v>
      </c>
      <c r="L1196" s="37" t="n">
        <v>0</v>
      </c>
      <c r="M1196" s="37" t="n">
        <v>0</v>
      </c>
      <c r="N1196" s="38" t="n">
        <v>0</v>
      </c>
      <c r="O1196" s="37" t="n">
        <v>0</v>
      </c>
      <c r="P1196" s="29" t="inlineStr">
        <is>
          <t>http://t1.gstatic.com/shopping?q=tbn:ANd9GcQRCVyfgzsgT28d-QFZCdzf9aUIdoFSqNgMfExHlSXIzRT1m8_t4FHuQvYD404__9DCCBJ3jsk</t>
        </is>
      </c>
      <c r="Q1196" s="29" t="inlineStr">
        <is>
          <t>Відповідає вимогам</t>
        </is>
      </c>
      <c r="R1196" s="29" t="n"/>
      <c r="S1196" s="29" t="inlineStr">
        <is>
          <t>грн7 371,00</t>
        </is>
      </c>
      <c r="T1196" s="29" t="inlineStr">
        <is>
          <t>UAH</t>
        </is>
      </c>
      <c r="U1196" s="39" t="inlineStr">
        <is>
          <t>WATCH</t>
        </is>
      </c>
      <c r="V1196" s="40">
        <f>IFERROR(L1196/J1196,0)</f>
        <v/>
      </c>
      <c r="W1196" s="29" t="inlineStr">
        <is>
          <t>Monitor performance and collect more data.</t>
        </is>
      </c>
      <c r="X1196" s="29" t="inlineStr">
        <is>
          <t>Cost is below the 120 watch threshold.</t>
        </is>
      </c>
    </row>
    <row r="1197">
      <c r="A1197" s="29" t="inlineStr">
        <is>
          <t>low_price</t>
        </is>
      </c>
      <c r="B1197" s="29" t="inlineStr">
        <is>
          <t>Low priority</t>
        </is>
      </c>
      <c r="C1197" s="29" t="inlineStr">
        <is>
          <t>low_price.csv</t>
        </is>
      </c>
      <c r="D1197" s="29" t="inlineStr">
        <is>
          <t>0jya-112000-30001</t>
        </is>
      </c>
      <c r="E1197" s="29" t="inlineStr">
        <is>
          <t>Повітряний фільтр CFMoto ZForce 950</t>
        </is>
      </c>
      <c r="F1197" s="35" t="n">
        <v>2</v>
      </c>
      <c r="G1197" s="35" t="n">
        <v>406</v>
      </c>
      <c r="H1197" s="36" t="n">
        <v>0.49</v>
      </c>
      <c r="I1197" s="37" t="n">
        <v>7.03</v>
      </c>
      <c r="J1197" s="37" t="n">
        <v>14.06</v>
      </c>
      <c r="K1197" s="38" t="n">
        <v>0</v>
      </c>
      <c r="L1197" s="37" t="n">
        <v>0</v>
      </c>
      <c r="M1197" s="37" t="n">
        <v>0</v>
      </c>
      <c r="N1197" s="38" t="n">
        <v>0</v>
      </c>
      <c r="O1197" s="37" t="n">
        <v>0</v>
      </c>
      <c r="P1197" s="29" t="inlineStr">
        <is>
          <t>http://t0.gstatic.com/shopping?q=tbn:ANd9GcQO-FFNX9AFuXcj_J9d6d8tlD3rZ_Sp4OZVqhDxXnmoyWVAiNzF0XdprgeUWaJ61Y33XscEFWk</t>
        </is>
      </c>
      <c r="Q1197" s="29" t="inlineStr">
        <is>
          <t>Відповідає вимогам</t>
        </is>
      </c>
      <c r="R1197" s="29" t="n"/>
      <c r="S1197" s="29" t="inlineStr">
        <is>
          <t>грн1 183,00</t>
        </is>
      </c>
      <c r="T1197" s="29" t="inlineStr">
        <is>
          <t>UAH</t>
        </is>
      </c>
      <c r="U1197" s="39" t="inlineStr">
        <is>
          <t>WATCH</t>
        </is>
      </c>
      <c r="V1197" s="40">
        <f>IFERROR(L1197/J1197,0)</f>
        <v/>
      </c>
      <c r="W1197" s="29" t="inlineStr">
        <is>
          <t>Monitor performance and collect more data.</t>
        </is>
      </c>
      <c r="X1197" s="29" t="inlineStr">
        <is>
          <t>Cost is below the 120 watch threshold.</t>
        </is>
      </c>
    </row>
    <row r="1198">
      <c r="A1198" s="29" t="inlineStr">
        <is>
          <t>low_price</t>
        </is>
      </c>
      <c r="B1198" s="29" t="inlineStr">
        <is>
          <t>Low priority</t>
        </is>
      </c>
      <c r="C1198" s="29" t="inlineStr">
        <is>
          <t>low_price.csv</t>
        </is>
      </c>
      <c r="D1198" s="29" t="inlineStr">
        <is>
          <t>51-1027</t>
        </is>
      </c>
      <c r="E1198" s="29" t="inlineStr">
        <is>
          <t>Рульові наконечники Arctic Cat 250 300 366 375 400 450 454 500 550 650 700 1000; Kymco 375 450 500​</t>
        </is>
      </c>
      <c r="F1198" s="35" t="n">
        <v>1</v>
      </c>
      <c r="G1198" s="35" t="n">
        <v>187</v>
      </c>
      <c r="H1198" s="36" t="n">
        <v>0.53</v>
      </c>
      <c r="I1198" s="37" t="n">
        <v>10.78</v>
      </c>
      <c r="J1198" s="37" t="n">
        <v>10.78</v>
      </c>
      <c r="K1198" s="38" t="n">
        <v>0</v>
      </c>
      <c r="L1198" s="37" t="n">
        <v>0</v>
      </c>
      <c r="M1198" s="37" t="n">
        <v>0</v>
      </c>
      <c r="N1198" s="38" t="n">
        <v>0</v>
      </c>
      <c r="O1198" s="37" t="n">
        <v>0</v>
      </c>
      <c r="P1198" s="29" t="inlineStr">
        <is>
          <t>http://t2.gstatic.com/shopping?q=tbn:ANd9GcSAMIwb7tEf4ngtyTJxkdKVO5nykK5AJy9XmCzvpPNv-Dey-TeEfjuMln5iOwUdXyRLYa2dKGrK</t>
        </is>
      </c>
      <c r="Q1198" s="29" t="inlineStr">
        <is>
          <t>Відповідає вимогам</t>
        </is>
      </c>
      <c r="R1198" s="29" t="n"/>
      <c r="S1198" s="29" t="inlineStr">
        <is>
          <t>грн2 412,00</t>
        </is>
      </c>
      <c r="T1198" s="29" t="inlineStr">
        <is>
          <t>UAH</t>
        </is>
      </c>
      <c r="U1198" s="39" t="inlineStr">
        <is>
          <t>WATCH</t>
        </is>
      </c>
      <c r="V1198" s="40">
        <f>IFERROR(L1198/J1198,0)</f>
        <v/>
      </c>
      <c r="W1198" s="29" t="inlineStr">
        <is>
          <t>Monitor performance and collect more data.</t>
        </is>
      </c>
      <c r="X1198" s="29" t="inlineStr">
        <is>
          <t>Cost is below the 120 watch threshold.</t>
        </is>
      </c>
    </row>
    <row r="1199">
      <c r="A1199" s="29" t="inlineStr">
        <is>
          <t>low_price</t>
        </is>
      </c>
      <c r="B1199" s="29" t="inlineStr">
        <is>
          <t>Low priority</t>
        </is>
      </c>
      <c r="C1199" s="29" t="inlineStr">
        <is>
          <t>low_price.csv</t>
        </is>
      </c>
      <c r="D1199" s="29" t="inlineStr">
        <is>
          <t>3b4-15451-00-00</t>
        </is>
      </c>
      <c r="E1199" s="29" t="inlineStr">
        <is>
          <t>Прокладка кришки генератора Yamaha Grizzly 550 (09-14), 700 (07-15), Rhino 700 (08-13), Viking 700 (14-18)</t>
        </is>
      </c>
      <c r="F1199" s="35" t="n">
        <v>0</v>
      </c>
      <c r="G1199" s="35" t="n">
        <v>32</v>
      </c>
      <c r="H1199" s="36" t="n">
        <v>0</v>
      </c>
      <c r="I1199" s="37" t="n">
        <v>0</v>
      </c>
      <c r="J1199" s="37" t="n">
        <v>0</v>
      </c>
      <c r="K1199" s="38" t="n">
        <v>0</v>
      </c>
      <c r="L1199" s="37" t="n">
        <v>0</v>
      </c>
      <c r="M1199" s="37" t="n">
        <v>0</v>
      </c>
      <c r="N1199" s="38" t="n">
        <v>0</v>
      </c>
      <c r="O1199" s="37" t="n">
        <v>0</v>
      </c>
      <c r="P1199" s="29" t="inlineStr">
        <is>
          <t>http://t1.gstatic.com/shopping?q=tbn:ANd9GcSTb90K4LnhWghy8KDfAWh0UaJWEPDxlCdBNIF4JjwcynzbN0zMcBU3-mNcEbSeSK_c8XkM4w</t>
        </is>
      </c>
      <c r="Q1199" s="29" t="inlineStr">
        <is>
          <t>Відповідає вимогам</t>
        </is>
      </c>
      <c r="R1199" s="29" t="n"/>
      <c r="S1199" s="29" t="inlineStr">
        <is>
          <t>грн1 684,00</t>
        </is>
      </c>
      <c r="T1199" s="29" t="inlineStr">
        <is>
          <t>UAH</t>
        </is>
      </c>
      <c r="U1199" s="39" t="inlineStr">
        <is>
          <t>WATCH</t>
        </is>
      </c>
      <c r="V1199" s="40">
        <f>IFERROR(L1199/J1199,0)</f>
        <v/>
      </c>
      <c r="W1199" s="29" t="inlineStr">
        <is>
          <t>Monitor performance and collect more data.</t>
        </is>
      </c>
      <c r="X1199" s="29" t="inlineStr">
        <is>
          <t>Cost is below the 120 watch threshold.</t>
        </is>
      </c>
    </row>
    <row r="1200">
      <c r="A1200" s="29" t="inlineStr">
        <is>
          <t>low_price</t>
        </is>
      </c>
      <c r="B1200" s="29" t="inlineStr">
        <is>
          <t>Low priority</t>
        </is>
      </c>
      <c r="C1200" s="29" t="inlineStr">
        <is>
          <t>low_price.csv</t>
        </is>
      </c>
      <c r="D1200" s="29" t="inlineStr">
        <is>
          <t>52599150</t>
        </is>
      </c>
      <c r="E1200" s="29" t="inlineStr">
        <is>
          <t>Шина Maxxis Bighorn 26×8-12</t>
        </is>
      </c>
      <c r="F1200" s="35" t="n">
        <v>16</v>
      </c>
      <c r="G1200" s="35" t="n">
        <v>664</v>
      </c>
      <c r="H1200" s="36" t="n">
        <v>2.41</v>
      </c>
      <c r="I1200" s="37" t="n">
        <v>7.67</v>
      </c>
      <c r="J1200" s="37" t="n">
        <v>122.68</v>
      </c>
      <c r="K1200" s="38" t="n">
        <v>0.54</v>
      </c>
      <c r="L1200" s="37" t="n">
        <v>2941.54</v>
      </c>
      <c r="M1200" s="37" t="n">
        <v>226.69</v>
      </c>
      <c r="N1200" s="38" t="n">
        <v>3.7</v>
      </c>
      <c r="O1200" s="37" t="n">
        <v>23073.67</v>
      </c>
      <c r="P1200" s="29" t="inlineStr">
        <is>
          <t>http://t2.gstatic.com/shopping?q=tbn:ANd9GcRJAGopD7DIbhrS1uyCmer7Blr1xxcef_ekgpt0vR6OV4QwVBE0_IlkybZKc3VmmbGsxd9WQnYp</t>
        </is>
      </c>
      <c r="Q1200" s="29" t="inlineStr">
        <is>
          <t>Відповідає вимогам</t>
        </is>
      </c>
      <c r="R1200" s="29" t="n"/>
      <c r="S1200" s="29" t="inlineStr">
        <is>
          <t>грн6 234,00</t>
        </is>
      </c>
      <c r="T1200" s="29" t="inlineStr">
        <is>
          <t>UAH</t>
        </is>
      </c>
      <c r="U1200" s="39" t="inlineStr">
        <is>
          <t>WATCH</t>
        </is>
      </c>
      <c r="V1200" s="40">
        <f>IFERROR(L1200/J1200,0)</f>
        <v/>
      </c>
      <c r="W1200" s="29" t="inlineStr">
        <is>
          <t>Monitor performance and collect more data.</t>
        </is>
      </c>
      <c r="X1200" s="29" t="inlineStr">
        <is>
          <t>Performance is below the scale and keep thresholds.</t>
        </is>
      </c>
    </row>
    <row r="1201">
      <c r="A1201" s="29" t="inlineStr">
        <is>
          <t>low_price</t>
        </is>
      </c>
      <c r="B1201" s="29" t="inlineStr">
        <is>
          <t>Low priority</t>
        </is>
      </c>
      <c r="C1201" s="29" t="inlineStr">
        <is>
          <t>low_price.csv</t>
        </is>
      </c>
      <c r="D1201" s="29" t="inlineStr">
        <is>
          <t>706000337</t>
        </is>
      </c>
      <c r="E1201" s="29" t="inlineStr">
        <is>
          <t>Амортизатор задній BRP Can-Am Outlander G1 500 650 800 2006-2007</t>
        </is>
      </c>
      <c r="F1201" s="35" t="n">
        <v>2</v>
      </c>
      <c r="G1201" s="35" t="n">
        <v>216</v>
      </c>
      <c r="H1201" s="36" t="n">
        <v>0.93</v>
      </c>
      <c r="I1201" s="37" t="n">
        <v>20.59</v>
      </c>
      <c r="J1201" s="37" t="n">
        <v>41.17</v>
      </c>
      <c r="K1201" s="38" t="n">
        <v>0</v>
      </c>
      <c r="L1201" s="37" t="n">
        <v>0</v>
      </c>
      <c r="M1201" s="37" t="n">
        <v>0</v>
      </c>
      <c r="N1201" s="38" t="n">
        <v>0</v>
      </c>
      <c r="O1201" s="37" t="n">
        <v>0</v>
      </c>
      <c r="P1201" s="29" t="inlineStr">
        <is>
          <t>http://t1.gstatic.com/shopping?q=tbn:ANd9GcQQKLTF91dT3-muiKsPKsVRhQds9zXxnqXyUeNEr1F5L-1WjXSAXbS6Xwxes5WgwBaP5TkMDM4</t>
        </is>
      </c>
      <c r="Q1201" s="29" t="inlineStr">
        <is>
          <t>Відповідає вимогам</t>
        </is>
      </c>
      <c r="R1201" s="29" t="n"/>
      <c r="S1201" s="29" t="inlineStr">
        <is>
          <t>грн7 599,00</t>
        </is>
      </c>
      <c r="T1201" s="29" t="inlineStr">
        <is>
          <t>UAH</t>
        </is>
      </c>
      <c r="U1201" s="39" t="inlineStr">
        <is>
          <t>WATCH</t>
        </is>
      </c>
      <c r="V1201" s="40">
        <f>IFERROR(L1201/J1201,0)</f>
        <v/>
      </c>
      <c r="W1201" s="29" t="inlineStr">
        <is>
          <t>Monitor performance and collect more data.</t>
        </is>
      </c>
      <c r="X1201" s="29" t="inlineStr">
        <is>
          <t>Cost is below the 120 watch threshold.</t>
        </is>
      </c>
    </row>
    <row r="1202">
      <c r="A1202" s="29" t="inlineStr">
        <is>
          <t>low_price</t>
        </is>
      </c>
      <c r="B1202" s="29" t="inlineStr">
        <is>
          <t>Low priority</t>
        </is>
      </c>
      <c r="C1202" s="29" t="inlineStr">
        <is>
          <t>low_price.csv</t>
        </is>
      </c>
      <c r="D1202" s="29" t="inlineStr">
        <is>
          <t>50-1129</t>
        </is>
      </c>
      <c r="E1202" s="29" t="inlineStr">
        <is>
          <t>Ремкомплект задніх ричагів Arctic Cat 400 450 500 550 570 650 700 1000</t>
        </is>
      </c>
      <c r="F1202" s="35" t="n">
        <v>21</v>
      </c>
      <c r="G1202" s="35" t="n">
        <v>473</v>
      </c>
      <c r="H1202" s="36" t="n">
        <v>4.44</v>
      </c>
      <c r="I1202" s="37" t="n">
        <v>7.61</v>
      </c>
      <c r="J1202" s="37" t="n">
        <v>159.78</v>
      </c>
      <c r="K1202" s="38" t="n">
        <v>1.5</v>
      </c>
      <c r="L1202" s="37" t="n">
        <v>4872</v>
      </c>
      <c r="M1202" s="37" t="n">
        <v>106.52</v>
      </c>
      <c r="N1202" s="38" t="n">
        <v>5.03</v>
      </c>
      <c r="O1202" s="37" t="n">
        <v>12353.23</v>
      </c>
      <c r="P1202" s="29" t="inlineStr">
        <is>
          <t>http://t1.gstatic.com/shopping?q=tbn:ANd9GcSAhTXKIxsA5SM54aN6skyDXJz1dkn8dgT3HnDSrL2FPHNReNgMnHfdWA47eJlU5imvRBpga9pW</t>
        </is>
      </c>
      <c r="Q1202" s="29" t="inlineStr">
        <is>
          <t>Відповідає вимогам</t>
        </is>
      </c>
      <c r="R1202" s="29" t="n"/>
      <c r="S1202" s="29" t="inlineStr">
        <is>
          <t>грн2 776,00</t>
        </is>
      </c>
      <c r="T1202" s="29" t="inlineStr">
        <is>
          <t>UAH</t>
        </is>
      </c>
      <c r="U1202" s="39" t="inlineStr">
        <is>
          <t>WATCH</t>
        </is>
      </c>
      <c r="V1202" s="40">
        <f>IFERROR(L1202/J1202,0)</f>
        <v/>
      </c>
      <c r="W1202" s="29" t="inlineStr">
        <is>
          <t>Monitor performance and collect more data.</t>
        </is>
      </c>
      <c r="X1202" s="29" t="inlineStr">
        <is>
          <t>Performance is below the scale and keep thresholds.</t>
        </is>
      </c>
    </row>
    <row r="1203">
      <c r="A1203" s="29" t="inlineStr">
        <is>
          <t>low_price</t>
        </is>
      </c>
      <c r="B1203" s="29" t="inlineStr">
        <is>
          <t>Low priority</t>
        </is>
      </c>
      <c r="C1203" s="29" t="inlineStr">
        <is>
          <t>low_price.csv</t>
        </is>
      </c>
      <c r="D1203" s="29" t="inlineStr">
        <is>
          <t>db2070</t>
        </is>
      </c>
      <c r="E1203" s="29" t="inlineStr">
        <is>
          <t>Гальмівні колодки передні Arctic Cat 400; Honda 200 250 300 400 420 500 520; Kawasaki 400; Suzuki 250 400; Yamaha 350 600 660</t>
        </is>
      </c>
      <c r="F1203" s="35" t="n">
        <v>2</v>
      </c>
      <c r="G1203" s="35" t="n">
        <v>115</v>
      </c>
      <c r="H1203" s="36" t="n">
        <v>1.74</v>
      </c>
      <c r="I1203" s="37" t="n">
        <v>4.65</v>
      </c>
      <c r="J1203" s="37" t="n">
        <v>9.289999999999999</v>
      </c>
      <c r="K1203" s="38" t="n">
        <v>0.33</v>
      </c>
      <c r="L1203" s="37" t="n">
        <v>273</v>
      </c>
      <c r="M1203" s="37" t="n">
        <v>27.87</v>
      </c>
      <c r="N1203" s="38" t="n">
        <v>1.14</v>
      </c>
      <c r="O1203" s="37" t="n">
        <v>933.58</v>
      </c>
      <c r="P1203" s="29" t="inlineStr">
        <is>
          <t>http://t1.gstatic.com/shopping?q=tbn:ANd9GcT9rrNa4h6oZokU4sOC5dihQ3WlGJ0pmj5TpCfC6A6adYIlczmSImRh0RpB5kEwogv0gXtxYCje</t>
        </is>
      </c>
      <c r="Q1203" s="29" t="inlineStr">
        <is>
          <t>Відповідає вимогам</t>
        </is>
      </c>
      <c r="R1203" s="29" t="n"/>
      <c r="S1203" s="29" t="inlineStr">
        <is>
          <t>грн819,00</t>
        </is>
      </c>
      <c r="T1203" s="29" t="inlineStr">
        <is>
          <t>UAH</t>
        </is>
      </c>
      <c r="U1203" s="39" t="inlineStr">
        <is>
          <t>WATCH</t>
        </is>
      </c>
      <c r="V1203" s="40">
        <f>IFERROR(L1203/J1203,0)</f>
        <v/>
      </c>
      <c r="W1203" s="29" t="inlineStr">
        <is>
          <t>Monitor performance and collect more data.</t>
        </is>
      </c>
      <c r="X1203" s="29" t="inlineStr">
        <is>
          <t>Cost is below the 120 watch threshold.</t>
        </is>
      </c>
    </row>
    <row r="1204">
      <c r="A1204" s="29" t="inlineStr">
        <is>
          <t>low_price</t>
        </is>
      </c>
      <c r="B1204" s="29" t="inlineStr">
        <is>
          <t>Low priority</t>
        </is>
      </c>
      <c r="C1204" s="29" t="inlineStr">
        <is>
          <t>low_price.csv</t>
        </is>
      </c>
      <c r="D1204" s="29" t="inlineStr">
        <is>
          <t>52-1038</t>
        </is>
      </c>
      <c r="E1204" s="29" t="inlineStr">
        <is>
          <t>Рульові тяги з наконечниками Polaris Sportsman 325 400 450 500 570 600 700 800, Scrambler 400, Trail Blazer 250 325 330</t>
        </is>
      </c>
      <c r="F1204" s="35" t="n">
        <v>5</v>
      </c>
      <c r="G1204" s="35" t="n">
        <v>152</v>
      </c>
      <c r="H1204" s="36" t="n">
        <v>3.29</v>
      </c>
      <c r="I1204" s="37" t="n">
        <v>29.58</v>
      </c>
      <c r="J1204" s="37" t="n">
        <v>147.9</v>
      </c>
      <c r="K1204" s="38" t="n">
        <v>0</v>
      </c>
      <c r="L1204" s="37" t="n">
        <v>0</v>
      </c>
      <c r="M1204" s="37" t="n">
        <v>0</v>
      </c>
      <c r="N1204" s="38" t="n">
        <v>1.82</v>
      </c>
      <c r="O1204" s="37" t="n">
        <v>3994.98</v>
      </c>
      <c r="P1204" s="29" t="inlineStr">
        <is>
          <t>http://t3.gstatic.com/shopping?q=tbn:ANd9GcRkEpmMLepJYXUWpmByeXSYSOa2FwFn0BC-jDqVUkgATQxvIs1a0GRapYwFJocOsrAuOLWazWXr</t>
        </is>
      </c>
      <c r="Q1204" s="29" t="inlineStr">
        <is>
          <t>Відповідає вимогам</t>
        </is>
      </c>
      <c r="R1204" s="29" t="n"/>
      <c r="S1204" s="29" t="inlineStr">
        <is>
          <t>грн8 554,00</t>
        </is>
      </c>
      <c r="T1204" s="29" t="inlineStr">
        <is>
          <t>UAH</t>
        </is>
      </c>
      <c r="U1204" s="39" t="inlineStr">
        <is>
          <t>WATCH</t>
        </is>
      </c>
      <c r="V1204" s="40">
        <f>IFERROR(L1204/J1204,0)</f>
        <v/>
      </c>
      <c r="W1204" s="29" t="inlineStr">
        <is>
          <t>Monitor performance and collect more data.</t>
        </is>
      </c>
      <c r="X1204" s="29" t="inlineStr">
        <is>
          <t>Performance is below the scale and keep thresholds.</t>
        </is>
      </c>
    </row>
    <row r="1205">
      <c r="A1205" s="29" t="inlineStr">
        <is>
          <t>low_price</t>
        </is>
      </c>
      <c r="B1205" s="29" t="inlineStr">
        <is>
          <t>Low priority</t>
        </is>
      </c>
      <c r="C1205" s="29" t="inlineStr">
        <is>
          <t>low_price.csv</t>
        </is>
      </c>
      <c r="D1205" s="29" t="inlineStr">
        <is>
          <t>4002-0100</t>
        </is>
      </c>
      <c r="E1205" s="29" t="inlineStr">
        <is>
          <t>Чохол Moose для квадроцикла в розмірі XXL</t>
        </is>
      </c>
      <c r="F1205" s="35" t="n">
        <v>0</v>
      </c>
      <c r="G1205" s="35" t="n">
        <v>6</v>
      </c>
      <c r="H1205" s="36" t="n">
        <v>0</v>
      </c>
      <c r="I1205" s="37" t="n">
        <v>0</v>
      </c>
      <c r="J1205" s="37" t="n">
        <v>0</v>
      </c>
      <c r="K1205" s="38" t="n">
        <v>0</v>
      </c>
      <c r="L1205" s="37" t="n">
        <v>0</v>
      </c>
      <c r="M1205" s="37" t="n">
        <v>0</v>
      </c>
      <c r="N1205" s="38" t="n">
        <v>0</v>
      </c>
      <c r="O1205" s="37" t="n">
        <v>0</v>
      </c>
      <c r="P1205" s="29" t="inlineStr">
        <is>
          <t>http://t1.gstatic.com/shopping?q=tbn:ANd9GcTcKiNX85AzKMKVH9Wd7PToOxllwjYNwrNGjdv1sT_P8EmZqYYhL3Qm2Eh6I4e1gjIAAFRX83U0</t>
        </is>
      </c>
      <c r="Q1205" s="29" t="inlineStr">
        <is>
          <t>Відповідає вимогам</t>
        </is>
      </c>
      <c r="R1205" s="29" t="n"/>
      <c r="S1205" s="29" t="inlineStr">
        <is>
          <t>грн4 823,00</t>
        </is>
      </c>
      <c r="T1205" s="29" t="inlineStr">
        <is>
          <t>UAH</t>
        </is>
      </c>
      <c r="U1205" s="39" t="inlineStr">
        <is>
          <t>WATCH</t>
        </is>
      </c>
      <c r="V1205" s="40">
        <f>IFERROR(L1205/J1205,0)</f>
        <v/>
      </c>
      <c r="W1205" s="29" t="inlineStr">
        <is>
          <t>Monitor performance and collect more data.</t>
        </is>
      </c>
      <c r="X1205" s="29" t="inlineStr">
        <is>
          <t>Cost is below the 120 watch threshold.</t>
        </is>
      </c>
    </row>
    <row r="1206">
      <c r="A1206" s="29" t="inlineStr">
        <is>
          <t>low_price</t>
        </is>
      </c>
      <c r="B1206" s="29" t="inlineStr">
        <is>
          <t>Low priority</t>
        </is>
      </c>
      <c r="C1206" s="29" t="inlineStr">
        <is>
          <t>low_price.csv</t>
        </is>
      </c>
      <c r="D1206" s="29" t="inlineStr">
        <is>
          <t>25-2086</t>
        </is>
      </c>
      <c r="E1206" s="29" t="inlineStr">
        <is>
          <t>Ремкомплект заднього редуктора BRP Can-Am Outlander 400 500 650 800 1000 (11-15), Renegade 500 800 1000 (11-14), Commander 800 1000 (11-13)</t>
        </is>
      </c>
      <c r="F1206" s="35" t="n">
        <v>2</v>
      </c>
      <c r="G1206" s="35" t="n">
        <v>76</v>
      </c>
      <c r="H1206" s="36" t="n">
        <v>2.63</v>
      </c>
      <c r="I1206" s="37" t="n">
        <v>6.55</v>
      </c>
      <c r="J1206" s="37" t="n">
        <v>13.09</v>
      </c>
      <c r="K1206" s="38" t="n">
        <v>0</v>
      </c>
      <c r="L1206" s="37" t="n">
        <v>0</v>
      </c>
      <c r="M1206" s="37" t="n">
        <v>0</v>
      </c>
      <c r="N1206" s="38" t="n">
        <v>0</v>
      </c>
      <c r="O1206" s="37" t="n">
        <v>0</v>
      </c>
      <c r="P1206" s="29" t="inlineStr">
        <is>
          <t>http://t1.gstatic.com/shopping?q=tbn:ANd9GcTNwJnPur1KzIQMy5KFJUuQ6d0RVEcMnMRKF3L2Z5vIIHPiG1loVd8J6jvXf6pnhLRjYkqD3jo</t>
        </is>
      </c>
      <c r="Q1206" s="29" t="inlineStr">
        <is>
          <t>Відповідає вимогам</t>
        </is>
      </c>
      <c r="R1206" s="29" t="n"/>
      <c r="S1206" s="29" t="inlineStr">
        <is>
          <t>грн7 417,00</t>
        </is>
      </c>
      <c r="T1206" s="29" t="inlineStr">
        <is>
          <t>UAH</t>
        </is>
      </c>
      <c r="U1206" s="39" t="inlineStr">
        <is>
          <t>WATCH</t>
        </is>
      </c>
      <c r="V1206" s="40">
        <f>IFERROR(L1206/J1206,0)</f>
        <v/>
      </c>
      <c r="W1206" s="29" t="inlineStr">
        <is>
          <t>Monitor performance and collect more data.</t>
        </is>
      </c>
      <c r="X1206" s="29" t="inlineStr">
        <is>
          <t>Cost is below the 120 watch threshold.</t>
        </is>
      </c>
    </row>
    <row r="1207">
      <c r="A1207" s="29" t="inlineStr">
        <is>
          <t>low_price</t>
        </is>
      </c>
      <c r="B1207" s="29" t="inlineStr">
        <is>
          <t>Low priority</t>
        </is>
      </c>
      <c r="C1207" s="29" t="inlineStr">
        <is>
          <t>low_price.csv</t>
        </is>
      </c>
      <c r="D1207" s="29" t="inlineStr">
        <is>
          <t>705009914</t>
        </is>
      </c>
      <c r="E1207" s="29" t="inlineStr">
        <is>
          <t>Панель бокова ліва BRP Can-Am Outlander G2 G2L 570 650 850 1000 (White)</t>
        </is>
      </c>
      <c r="F1207" s="35" t="n">
        <v>29</v>
      </c>
      <c r="G1207" s="35" t="n">
        <v>2129</v>
      </c>
      <c r="H1207" s="36" t="n">
        <v>1.36</v>
      </c>
      <c r="I1207" s="37" t="n">
        <v>3.99</v>
      </c>
      <c r="J1207" s="37" t="n">
        <v>115.71</v>
      </c>
      <c r="K1207" s="38" t="n">
        <v>0</v>
      </c>
      <c r="L1207" s="37" t="n">
        <v>0</v>
      </c>
      <c r="M1207" s="37" t="n">
        <v>0</v>
      </c>
      <c r="N1207" s="38" t="n">
        <v>1</v>
      </c>
      <c r="O1207" s="37" t="n">
        <v>3510</v>
      </c>
      <c r="P1207" s="29" t="inlineStr">
        <is>
          <t>http://t3.gstatic.com/shopping?q=tbn:ANd9GcS1B2GWA5-8jIDGM231NI1j52PNdU8UXyy5WWhf6XupajBLAtIcCg4GW6_7Hx5Vyy21vtcynEw</t>
        </is>
      </c>
      <c r="Q1207" s="29" t="inlineStr">
        <is>
          <t>Відповідає вимогам</t>
        </is>
      </c>
      <c r="R1207" s="29" t="n"/>
      <c r="S1207" s="29" t="inlineStr">
        <is>
          <t>грн3 549,00</t>
        </is>
      </c>
      <c r="T1207" s="29" t="inlineStr">
        <is>
          <t>UAH</t>
        </is>
      </c>
      <c r="U1207" s="39" t="inlineStr">
        <is>
          <t>WATCH</t>
        </is>
      </c>
      <c r="V1207" s="40">
        <f>IFERROR(L1207/J1207,0)</f>
        <v/>
      </c>
      <c r="W1207" s="29" t="inlineStr">
        <is>
          <t>Monitor performance and collect more data.</t>
        </is>
      </c>
      <c r="X1207" s="29" t="inlineStr">
        <is>
          <t>Cost is below the 120 watch threshold.</t>
        </is>
      </c>
    </row>
    <row r="1208">
      <c r="A1208" s="29" t="inlineStr">
        <is>
          <t>low_price</t>
        </is>
      </c>
      <c r="B1208" s="29" t="inlineStr">
        <is>
          <t>Low priority</t>
        </is>
      </c>
      <c r="C1208" s="29" t="inlineStr">
        <is>
          <t>low_price.csv</t>
        </is>
      </c>
      <c r="D1208" s="29" t="inlineStr">
        <is>
          <t>19-5011</t>
        </is>
      </c>
      <c r="E1208" s="29" t="inlineStr">
        <is>
          <t>Пильник ШРУСа Arctic Cat; Honda; Suzuki; Yamaha (62/18-80)</t>
        </is>
      </c>
      <c r="F1208" s="35" t="n">
        <v>0</v>
      </c>
      <c r="G1208" s="35" t="n">
        <v>9</v>
      </c>
      <c r="H1208" s="36" t="n">
        <v>0</v>
      </c>
      <c r="I1208" s="37" t="n">
        <v>0</v>
      </c>
      <c r="J1208" s="37" t="n">
        <v>0</v>
      </c>
      <c r="K1208" s="38" t="n">
        <v>0</v>
      </c>
      <c r="L1208" s="37" t="n">
        <v>0</v>
      </c>
      <c r="M1208" s="37" t="n">
        <v>0</v>
      </c>
      <c r="N1208" s="38" t="n">
        <v>0</v>
      </c>
      <c r="O1208" s="37" t="n">
        <v>0</v>
      </c>
      <c r="P1208" s="29" t="inlineStr">
        <is>
          <t>http://t3.gstatic.com/shopping?q=tbn:ANd9GcQWSBIiXlXc85KWzCN-rAzSw3g9G534YYzfBVFSHthP9jPouKjLzKpWPmpsoefAUrUuqGlrSz8</t>
        </is>
      </c>
      <c r="Q1208" s="29" t="inlineStr">
        <is>
          <t>Відповідає вимогам</t>
        </is>
      </c>
      <c r="R1208" s="29" t="n"/>
      <c r="S1208" s="29" t="inlineStr">
        <is>
          <t>грн910,00</t>
        </is>
      </c>
      <c r="T1208" s="29" t="inlineStr">
        <is>
          <t>UAH</t>
        </is>
      </c>
      <c r="U1208" s="39" t="inlineStr">
        <is>
          <t>WATCH</t>
        </is>
      </c>
      <c r="V1208" s="40">
        <f>IFERROR(L1208/J1208,0)</f>
        <v/>
      </c>
      <c r="W1208" s="29" t="inlineStr">
        <is>
          <t>Monitor performance and collect more data.</t>
        </is>
      </c>
      <c r="X1208" s="29" t="inlineStr">
        <is>
          <t>Cost is below the 120 watch threshold.</t>
        </is>
      </c>
    </row>
    <row r="1209">
      <c r="A1209" s="29" t="inlineStr">
        <is>
          <t>low_price</t>
        </is>
      </c>
      <c r="B1209" s="29" t="inlineStr">
        <is>
          <t>Low priority</t>
        </is>
      </c>
      <c r="C1209" s="29" t="inlineStr">
        <is>
          <t>low_price.csv</t>
        </is>
      </c>
      <c r="D1209" s="29" t="inlineStr">
        <is>
          <t>51-1081</t>
        </is>
      </c>
      <c r="E1209" s="29" t="inlineStr">
        <is>
          <t>Рульова тяга в зборі BRP Can-Am Maverick X3 72"</t>
        </is>
      </c>
      <c r="F1209" s="35" t="n">
        <v>5</v>
      </c>
      <c r="G1209" s="35" t="n">
        <v>226</v>
      </c>
      <c r="H1209" s="36" t="n">
        <v>2.21</v>
      </c>
      <c r="I1209" s="37" t="n">
        <v>12.2</v>
      </c>
      <c r="J1209" s="37" t="n">
        <v>61.01</v>
      </c>
      <c r="K1209" s="38" t="n">
        <v>0</v>
      </c>
      <c r="L1209" s="37" t="n">
        <v>0</v>
      </c>
      <c r="M1209" s="37" t="n">
        <v>0</v>
      </c>
      <c r="N1209" s="38" t="n">
        <v>0</v>
      </c>
      <c r="O1209" s="37" t="n">
        <v>0</v>
      </c>
      <c r="P1209" s="29" t="inlineStr">
        <is>
          <t>http://t2.gstatic.com/shopping?q=tbn:ANd9GcQIyZdwVNrQjRGwoJyFoX70gXTORU5MXxPonOPIcFetQoA-ZgYywmF_-jdxI6GS_rfc91ZtVjpw</t>
        </is>
      </c>
      <c r="Q1209" s="29" t="inlineStr">
        <is>
          <t>Відповідає вимогам</t>
        </is>
      </c>
      <c r="R1209" s="29" t="n"/>
      <c r="S1209" s="29" t="inlineStr">
        <is>
          <t>грн7 553,00</t>
        </is>
      </c>
      <c r="T1209" s="29" t="inlineStr">
        <is>
          <t>UAH</t>
        </is>
      </c>
      <c r="U1209" s="39" t="inlineStr">
        <is>
          <t>WATCH</t>
        </is>
      </c>
      <c r="V1209" s="40">
        <f>IFERROR(L1209/J1209,0)</f>
        <v/>
      </c>
      <c r="W1209" s="29" t="inlineStr">
        <is>
          <t>Monitor performance and collect more data.</t>
        </is>
      </c>
      <c r="X1209" s="29" t="inlineStr">
        <is>
          <t>Cost is below the 120 watch threshold.</t>
        </is>
      </c>
    </row>
    <row r="1210">
      <c r="A1210" s="29" t="inlineStr">
        <is>
          <t>low_price</t>
        </is>
      </c>
      <c r="B1210" s="29" t="inlineStr">
        <is>
          <t>Low priority</t>
        </is>
      </c>
      <c r="C1210" s="29" t="inlineStr">
        <is>
          <t>low_price.csv</t>
        </is>
      </c>
      <c r="D1210" s="29" t="inlineStr">
        <is>
          <t>10-840</t>
        </is>
      </c>
      <c r="E1210" s="29" t="inlineStr">
        <is>
          <t>Світлодіодна балка ProLight ST 8" (40Вт)</t>
        </is>
      </c>
      <c r="F1210" s="35" t="n">
        <v>0</v>
      </c>
      <c r="G1210" s="35" t="n">
        <v>0</v>
      </c>
      <c r="H1210" s="36" t="n"/>
      <c r="I1210" s="37" t="n">
        <v>0</v>
      </c>
      <c r="J1210" s="37" t="n">
        <v>0</v>
      </c>
      <c r="K1210" s="38" t="n">
        <v>0</v>
      </c>
      <c r="L1210" s="37" t="n">
        <v>0</v>
      </c>
      <c r="M1210" s="37" t="n">
        <v>0</v>
      </c>
      <c r="N1210" s="38" t="n">
        <v>0</v>
      </c>
      <c r="O1210" s="37" t="n">
        <v>0</v>
      </c>
      <c r="P1210" s="29" t="inlineStr">
        <is>
          <t>http://t0.gstatic.com/shopping?q=tbn:ANd9GcSRHTamvckr5Ki8-8qHDHSiq2SRg4YVbA-O9C-3DdQStqg5cAMZmSxxwYtsq2B3yvCsHd2H9yI</t>
        </is>
      </c>
      <c r="Q1210" s="29" t="inlineStr">
        <is>
          <t>Відповідає вимогам</t>
        </is>
      </c>
      <c r="R1210" s="29" t="n"/>
      <c r="S1210" s="29" t="inlineStr">
        <is>
          <t>грн2 821,00</t>
        </is>
      </c>
      <c r="T1210" s="29" t="inlineStr">
        <is>
          <t>UAH</t>
        </is>
      </c>
      <c r="U1210" s="39" t="inlineStr">
        <is>
          <t>WATCH</t>
        </is>
      </c>
      <c r="V1210" s="40">
        <f>IFERROR(L1210/J1210,0)</f>
        <v/>
      </c>
      <c r="W1210" s="29" t="inlineStr">
        <is>
          <t>Monitor performance and collect more data.</t>
        </is>
      </c>
      <c r="X1210" s="29" t="inlineStr">
        <is>
          <t>Cost is below the 120 watch threshold.</t>
        </is>
      </c>
    </row>
    <row r="1211">
      <c r="A1211" s="29" t="inlineStr">
        <is>
          <t>low_price</t>
        </is>
      </c>
      <c r="B1211" s="29" t="inlineStr">
        <is>
          <t>Low priority</t>
        </is>
      </c>
      <c r="C1211" s="29" t="inlineStr">
        <is>
          <t>low_price.csv</t>
        </is>
      </c>
      <c r="D1211" s="29" t="inlineStr">
        <is>
          <t>706600408</t>
        </is>
      </c>
      <c r="E1211" s="29" t="inlineStr">
        <is>
          <t>Патрубок варіатора впускний верхній BRP Can-Am Outlander G3L</t>
        </is>
      </c>
      <c r="F1211" s="35" t="n">
        <v>2</v>
      </c>
      <c r="G1211" s="35" t="n">
        <v>107</v>
      </c>
      <c r="H1211" s="36" t="n">
        <v>1.87</v>
      </c>
      <c r="I1211" s="37" t="n">
        <v>4.74</v>
      </c>
      <c r="J1211" s="37" t="n">
        <v>9.470000000000001</v>
      </c>
      <c r="K1211" s="38" t="n">
        <v>0.02</v>
      </c>
      <c r="L1211" s="37" t="n">
        <v>99.48</v>
      </c>
      <c r="M1211" s="37" t="n">
        <v>459.13</v>
      </c>
      <c r="N1211" s="38" t="n">
        <v>0.02</v>
      </c>
      <c r="O1211" s="37" t="n">
        <v>99.54000000000001</v>
      </c>
      <c r="P1211" s="29" t="inlineStr">
        <is>
          <t>http://t3.gstatic.com/shopping?q=tbn:ANd9GcTKfXBYlGZke5WI64uE8xFV-kHZBJhZvdh2ifHlrtPXb1epHwwkPsv3Yk8zlyiQOgzPmKWLoX7n</t>
        </is>
      </c>
      <c r="Q1211" s="29" t="inlineStr">
        <is>
          <t>Відповідає вимогам</t>
        </is>
      </c>
      <c r="R1211" s="29" t="n"/>
      <c r="S1211" s="29" t="inlineStr">
        <is>
          <t>грн2 776,00</t>
        </is>
      </c>
      <c r="T1211" s="29" t="inlineStr">
        <is>
          <t>UAH</t>
        </is>
      </c>
      <c r="U1211" s="39" t="inlineStr">
        <is>
          <t>WATCH</t>
        </is>
      </c>
      <c r="V1211" s="40">
        <f>IFERROR(L1211/J1211,0)</f>
        <v/>
      </c>
      <c r="W1211" s="29" t="inlineStr">
        <is>
          <t>Monitor performance and collect more data.</t>
        </is>
      </c>
      <c r="X1211" s="29" t="inlineStr">
        <is>
          <t>Cost is below the 120 watch threshold.</t>
        </is>
      </c>
    </row>
    <row r="1212">
      <c r="A1212" s="29" t="inlineStr">
        <is>
          <t>low_price</t>
        </is>
      </c>
      <c r="B1212" s="29" t="inlineStr">
        <is>
          <t>Low priority</t>
        </is>
      </c>
      <c r="C1212" s="29" t="inlineStr">
        <is>
          <t>low_price.csv</t>
        </is>
      </c>
      <c r="D1212" s="29" t="inlineStr">
        <is>
          <t>na-40011-4</t>
        </is>
      </c>
      <c r="E1212" s="29" t="inlineStr">
        <is>
          <t>Поршень +1мм Yamaha Kodiak Rhino Grizzly Wolverine 450</t>
        </is>
      </c>
      <c r="F1212" s="35" t="n">
        <v>0</v>
      </c>
      <c r="G1212" s="35" t="n">
        <v>0</v>
      </c>
      <c r="H1212" s="36" t="n"/>
      <c r="I1212" s="37" t="n">
        <v>0</v>
      </c>
      <c r="J1212" s="37" t="n">
        <v>0</v>
      </c>
      <c r="K1212" s="38" t="n">
        <v>0</v>
      </c>
      <c r="L1212" s="37" t="n">
        <v>0</v>
      </c>
      <c r="M1212" s="37" t="n">
        <v>0</v>
      </c>
      <c r="N1212" s="38" t="n">
        <v>0</v>
      </c>
      <c r="O1212" s="37" t="n">
        <v>0</v>
      </c>
      <c r="P1212" s="29" t="inlineStr">
        <is>
          <t>http://t0.gstatic.com/shopping?q=tbn:ANd9GcRVAVjumiDLnBRLPoMRGvqUlgvm8JdDuWQY09HpEtc70PfZpP8bP1PDOL8viq3oZiJUAeEwTM5o</t>
        </is>
      </c>
      <c r="Q1212" s="29" t="inlineStr">
        <is>
          <t>Відповідає вимогам</t>
        </is>
      </c>
      <c r="R1212" s="29" t="n"/>
      <c r="S1212" s="29" t="inlineStr">
        <is>
          <t>грн5 733,00</t>
        </is>
      </c>
      <c r="T1212" s="29" t="inlineStr">
        <is>
          <t>UAH</t>
        </is>
      </c>
      <c r="U1212" s="39" t="inlineStr">
        <is>
          <t>WATCH</t>
        </is>
      </c>
      <c r="V1212" s="40">
        <f>IFERROR(L1212/J1212,0)</f>
        <v/>
      </c>
      <c r="W1212" s="29" t="inlineStr">
        <is>
          <t>Monitor performance and collect more data.</t>
        </is>
      </c>
      <c r="X1212" s="29" t="inlineStr">
        <is>
          <t>Cost is below the 120 watch threshold.</t>
        </is>
      </c>
    </row>
    <row r="1213">
      <c r="A1213" s="29" t="inlineStr">
        <is>
          <t>low_price</t>
        </is>
      </c>
      <c r="B1213" s="29" t="inlineStr">
        <is>
          <t>Low priority</t>
        </is>
      </c>
      <c r="C1213" s="29" t="inlineStr">
        <is>
          <t>low_price.csv</t>
        </is>
      </c>
      <c r="D1213" s="29" t="inlineStr">
        <is>
          <t>706002464</t>
        </is>
      </c>
      <c r="E1213" s="29" t="inlineStr">
        <is>
          <t>Пружина заднього амортизатора BRP Can-Am Outlander G2 650 850 1000 2012-2018</t>
        </is>
      </c>
      <c r="F1213" s="35" t="n">
        <v>3</v>
      </c>
      <c r="G1213" s="35" t="n">
        <v>67</v>
      </c>
      <c r="H1213" s="36" t="n">
        <v>4.48</v>
      </c>
      <c r="I1213" s="37" t="n">
        <v>2.57</v>
      </c>
      <c r="J1213" s="37" t="n">
        <v>7.72</v>
      </c>
      <c r="K1213" s="38" t="n">
        <v>0</v>
      </c>
      <c r="L1213" s="37" t="n">
        <v>0</v>
      </c>
      <c r="M1213" s="37" t="n">
        <v>0</v>
      </c>
      <c r="N1213" s="38" t="n">
        <v>0</v>
      </c>
      <c r="O1213" s="37" t="n">
        <v>0</v>
      </c>
      <c r="P1213" s="29" t="inlineStr">
        <is>
          <t>http://t3.gstatic.com/shopping?q=tbn:ANd9GcTZhIZXJpBCsXPNv0QHPsmY1wx8U3PBtbodoF632c_AXjmcxAORT-EJIapfTNqRvbvNuYJRZ8-NbQ</t>
        </is>
      </c>
      <c r="Q1213" s="29" t="inlineStr">
        <is>
          <t>Відповідає вимогам</t>
        </is>
      </c>
      <c r="R1213" s="29" t="n"/>
      <c r="S1213" s="29" t="inlineStr">
        <is>
          <t>грн5 870,00</t>
        </is>
      </c>
      <c r="T1213" s="29" t="inlineStr">
        <is>
          <t>UAH</t>
        </is>
      </c>
      <c r="U1213" s="39" t="inlineStr">
        <is>
          <t>WATCH</t>
        </is>
      </c>
      <c r="V1213" s="40">
        <f>IFERROR(L1213/J1213,0)</f>
        <v/>
      </c>
      <c r="W1213" s="29" t="inlineStr">
        <is>
          <t>Monitor performance and collect more data.</t>
        </is>
      </c>
      <c r="X1213" s="29" t="inlineStr">
        <is>
          <t>Cost is below the 120 watch threshold.</t>
        </is>
      </c>
    </row>
    <row r="1214">
      <c r="A1214" s="29" t="inlineStr">
        <is>
          <t>low_price</t>
        </is>
      </c>
      <c r="B1214" s="29" t="inlineStr">
        <is>
          <t>Low priority</t>
        </is>
      </c>
      <c r="C1214" s="29" t="inlineStr">
        <is>
          <t>low_price.csv</t>
        </is>
      </c>
      <c r="D1214" s="29" t="inlineStr">
        <is>
          <t>19-5007</t>
        </is>
      </c>
      <c r="E1214" s="29" t="inlineStr">
        <is>
          <t>Пильник ШРУСа Honda; Kawasaki; Suzuki; Yamaha (56/16-70)</t>
        </is>
      </c>
      <c r="F1214" s="35" t="n">
        <v>0</v>
      </c>
      <c r="G1214" s="35" t="n">
        <v>2</v>
      </c>
      <c r="H1214" s="36" t="n">
        <v>0</v>
      </c>
      <c r="I1214" s="37" t="n">
        <v>0</v>
      </c>
      <c r="J1214" s="37" t="n">
        <v>0</v>
      </c>
      <c r="K1214" s="38" t="n">
        <v>0</v>
      </c>
      <c r="L1214" s="37" t="n">
        <v>0</v>
      </c>
      <c r="M1214" s="37" t="n">
        <v>0</v>
      </c>
      <c r="N1214" s="38" t="n">
        <v>0</v>
      </c>
      <c r="O1214" s="37" t="n">
        <v>0</v>
      </c>
      <c r="P1214" s="29" t="inlineStr">
        <is>
          <t>http://t3.gstatic.com/shopping?q=tbn:ANd9GcRTQFpwWeCH6aMTSzQ3Y9Ja2o_ht7Gs35hf0JH9iK1mtIDsZS36asDYDVLmIAGKrmVWOfHoa6IP</t>
        </is>
      </c>
      <c r="Q1214" s="29" t="inlineStr">
        <is>
          <t>Відповідає вимогам</t>
        </is>
      </c>
      <c r="R1214" s="29" t="n"/>
      <c r="S1214" s="29" t="inlineStr">
        <is>
          <t>грн956,00</t>
        </is>
      </c>
      <c r="T1214" s="29" t="inlineStr">
        <is>
          <t>UAH</t>
        </is>
      </c>
      <c r="U1214" s="39" t="inlineStr">
        <is>
          <t>WATCH</t>
        </is>
      </c>
      <c r="V1214" s="40">
        <f>IFERROR(L1214/J1214,0)</f>
        <v/>
      </c>
      <c r="W1214" s="29" t="inlineStr">
        <is>
          <t>Monitor performance and collect more data.</t>
        </is>
      </c>
      <c r="X1214" s="29" t="inlineStr">
        <is>
          <t>Cost is below the 120 watch threshold.</t>
        </is>
      </c>
    </row>
    <row r="1215">
      <c r="A1215" s="29" t="inlineStr">
        <is>
          <t>low_price</t>
        </is>
      </c>
      <c r="B1215" s="29" t="inlineStr">
        <is>
          <t>Low priority</t>
        </is>
      </c>
      <c r="C1215" s="29" t="inlineStr">
        <is>
          <t>low_price.csv</t>
        </is>
      </c>
      <c r="D1215" s="29" t="inlineStr">
        <is>
          <t>705601492</t>
        </is>
      </c>
      <c r="E1215" s="29" t="inlineStr">
        <is>
          <t>Гальмівний шланг передній BRP Can-Am Maverick X3 64"</t>
        </is>
      </c>
      <c r="F1215" s="35" t="n">
        <v>5</v>
      </c>
      <c r="G1215" s="35" t="n">
        <v>145</v>
      </c>
      <c r="H1215" s="36" t="n">
        <v>3.45</v>
      </c>
      <c r="I1215" s="37" t="n">
        <v>8.789999999999999</v>
      </c>
      <c r="J1215" s="37" t="n">
        <v>43.97</v>
      </c>
      <c r="K1215" s="38" t="n">
        <v>0</v>
      </c>
      <c r="L1215" s="37" t="n">
        <v>0</v>
      </c>
      <c r="M1215" s="37" t="n">
        <v>0</v>
      </c>
      <c r="N1215" s="38" t="n">
        <v>0</v>
      </c>
      <c r="O1215" s="37" t="n">
        <v>0</v>
      </c>
      <c r="P1215" s="29" t="inlineStr">
        <is>
          <t>http://t3.gstatic.com/shopping?q=tbn:ANd9GcRNk4AMmMQPbFyUhfhtMnw6gUjp5Aa-n04zYsIHjQlfCcoiT3QPWD5O00woj1K8l_BNgGkdb6g</t>
        </is>
      </c>
      <c r="Q1215" s="29" t="inlineStr">
        <is>
          <t>Відповідає вимогам</t>
        </is>
      </c>
      <c r="R1215" s="29" t="n"/>
      <c r="S1215" s="29" t="inlineStr">
        <is>
          <t>грн8 645,00</t>
        </is>
      </c>
      <c r="T1215" s="29" t="inlineStr">
        <is>
          <t>UAH</t>
        </is>
      </c>
      <c r="U1215" s="39" t="inlineStr">
        <is>
          <t>WATCH</t>
        </is>
      </c>
      <c r="V1215" s="40">
        <f>IFERROR(L1215/J1215,0)</f>
        <v/>
      </c>
      <c r="W1215" s="29" t="inlineStr">
        <is>
          <t>Monitor performance and collect more data.</t>
        </is>
      </c>
      <c r="X1215" s="29" t="inlineStr">
        <is>
          <t>Cost is below the 120 watch threshold.</t>
        </is>
      </c>
    </row>
    <row r="1216">
      <c r="A1216" s="29" t="inlineStr">
        <is>
          <t>low_price</t>
        </is>
      </c>
      <c r="B1216" s="29" t="inlineStr">
        <is>
          <t>Low priority</t>
        </is>
      </c>
      <c r="C1216" s="29" t="inlineStr">
        <is>
          <t>low_price.csv</t>
        </is>
      </c>
      <c r="D1216" s="29" t="inlineStr">
        <is>
          <t>3211160</t>
        </is>
      </c>
      <c r="E1216" s="29" t="inlineStr">
        <is>
          <t>Ремінь варіатора Polaris Sportsman Scrambler 850 1000, Ranger 900 D (14)</t>
        </is>
      </c>
      <c r="F1216" s="35" t="n">
        <v>18</v>
      </c>
      <c r="G1216" s="35" t="n">
        <v>423</v>
      </c>
      <c r="H1216" s="36" t="n">
        <v>4.26</v>
      </c>
      <c r="I1216" s="37" t="n">
        <v>12.21</v>
      </c>
      <c r="J1216" s="37" t="n">
        <v>219.83</v>
      </c>
      <c r="K1216" s="38" t="n">
        <v>0</v>
      </c>
      <c r="L1216" s="37" t="n">
        <v>0</v>
      </c>
      <c r="M1216" s="37" t="n">
        <v>0</v>
      </c>
      <c r="N1216" s="38" t="n">
        <v>2.6</v>
      </c>
      <c r="O1216" s="37" t="n">
        <v>16681.6</v>
      </c>
      <c r="P1216" s="29" t="inlineStr">
        <is>
          <t>http://t0.gstatic.com/shopping?q=tbn:ANd9GcQH9kC1pOB6j6Q8ljxIISkFI9K8-yRQKQEg42IuxtxsoNnRcQ9-mbd7rjEnkxx8Zj7Q9aClrkpq</t>
        </is>
      </c>
      <c r="Q1216" s="29" t="inlineStr">
        <is>
          <t>Відповідає вимогам</t>
        </is>
      </c>
      <c r="R1216" s="29" t="n"/>
      <c r="S1216" s="29" t="inlineStr">
        <is>
          <t>грн6 416,00</t>
        </is>
      </c>
      <c r="T1216" s="29" t="inlineStr">
        <is>
          <t>UAH</t>
        </is>
      </c>
      <c r="U1216" s="39" t="inlineStr">
        <is>
          <t>WATCH</t>
        </is>
      </c>
      <c r="V1216" s="40">
        <f>IFERROR(L1216/J1216,0)</f>
        <v/>
      </c>
      <c r="W1216" s="29" t="inlineStr">
        <is>
          <t>Monitor performance and collect more data.</t>
        </is>
      </c>
      <c r="X1216" s="29" t="inlineStr">
        <is>
          <t>Performance is below the scale and keep thresholds.</t>
        </is>
      </c>
    </row>
    <row r="1217">
      <c r="A1217" s="29" t="inlineStr">
        <is>
          <t>low_price</t>
        </is>
      </c>
      <c r="B1217" s="29" t="inlineStr">
        <is>
          <t>Low priority</t>
        </is>
      </c>
      <c r="C1217" s="29" t="inlineStr">
        <is>
          <t>low_price.csv</t>
        </is>
      </c>
      <c r="D1217" s="29" t="inlineStr">
        <is>
          <t>04958</t>
        </is>
      </c>
      <c r="E1217" s="29" t="inlineStr">
        <is>
          <t>Шестерня стартера Yamaha Grizzly Kodiak 400 450, Rhino Wolverine 450</t>
        </is>
      </c>
      <c r="F1217" s="35" t="n">
        <v>0</v>
      </c>
      <c r="G1217" s="35" t="n">
        <v>0</v>
      </c>
      <c r="H1217" s="36" t="n"/>
      <c r="I1217" s="37" t="n">
        <v>0</v>
      </c>
      <c r="J1217" s="37" t="n">
        <v>0</v>
      </c>
      <c r="K1217" s="38" t="n">
        <v>0</v>
      </c>
      <c r="L1217" s="37" t="n">
        <v>0</v>
      </c>
      <c r="M1217" s="37" t="n">
        <v>0</v>
      </c>
      <c r="N1217" s="38" t="n">
        <v>0</v>
      </c>
      <c r="O1217" s="37" t="n">
        <v>0</v>
      </c>
      <c r="P1217" s="29" t="inlineStr">
        <is>
          <t>http://t1.gstatic.com/shopping?q=tbn:ANd9GcSaA3BtCCN2XqqB2BDbxuV-VkNi_q2lz2uBdcRySiJq0KzSS3Lm6Q7bsWSJUwy8kJ8nBUakUlQ</t>
        </is>
      </c>
      <c r="Q1217" s="29" t="inlineStr">
        <is>
          <t>Відповідає вимогам</t>
        </is>
      </c>
      <c r="R1217" s="29" t="n"/>
      <c r="S1217" s="29" t="inlineStr">
        <is>
          <t>грн4 004,00</t>
        </is>
      </c>
      <c r="T1217" s="29" t="inlineStr">
        <is>
          <t>UAH</t>
        </is>
      </c>
      <c r="U1217" s="39" t="inlineStr">
        <is>
          <t>WATCH</t>
        </is>
      </c>
      <c r="V1217" s="40">
        <f>IFERROR(L1217/J1217,0)</f>
        <v/>
      </c>
      <c r="W1217" s="29" t="inlineStr">
        <is>
          <t>Monitor performance and collect more data.</t>
        </is>
      </c>
      <c r="X1217" s="29" t="inlineStr">
        <is>
          <t>Cost is below the 120 watch threshold.</t>
        </is>
      </c>
    </row>
    <row r="1218">
      <c r="A1218" s="29" t="inlineStr">
        <is>
          <t>low_price</t>
        </is>
      </c>
      <c r="B1218" s="29" t="inlineStr">
        <is>
          <t>Low priority</t>
        </is>
      </c>
      <c r="C1218" s="29" t="inlineStr">
        <is>
          <t>low_price.csv</t>
        </is>
      </c>
      <c r="D1218" s="29" t="inlineStr">
        <is>
          <t>707001168</t>
        </is>
      </c>
      <c r="E1218" s="29" t="inlineStr">
        <is>
          <t>Адаптер кришки варіатора випускний BRP Can-Am Outlander Renegade G2 G2L G2S</t>
        </is>
      </c>
      <c r="F1218" s="35" t="n">
        <v>1</v>
      </c>
      <c r="G1218" s="35" t="n">
        <v>102</v>
      </c>
      <c r="H1218" s="36" t="n">
        <v>0.98</v>
      </c>
      <c r="I1218" s="37" t="n">
        <v>4.76</v>
      </c>
      <c r="J1218" s="37" t="n">
        <v>4.76</v>
      </c>
      <c r="K1218" s="38" t="n">
        <v>0</v>
      </c>
      <c r="L1218" s="37" t="n">
        <v>0</v>
      </c>
      <c r="M1218" s="37" t="n">
        <v>0</v>
      </c>
      <c r="N1218" s="38" t="n">
        <v>0</v>
      </c>
      <c r="O1218" s="37" t="n">
        <v>0</v>
      </c>
      <c r="P1218" s="29" t="inlineStr">
        <is>
          <t>http://t3.gstatic.com/shopping?q=tbn:ANd9GcTu_GgmbWkP5P4sZ14p09lcLChaObvEtwKKnvisVMeF6oqiglUZCCFOZU5aTScfMODqunfW7P4</t>
        </is>
      </c>
      <c r="Q1218" s="29" t="inlineStr">
        <is>
          <t>Відповідає вимогам</t>
        </is>
      </c>
      <c r="R1218" s="29" t="n"/>
      <c r="S1218" s="29" t="inlineStr">
        <is>
          <t>грн1 047,00</t>
        </is>
      </c>
      <c r="T1218" s="29" t="inlineStr">
        <is>
          <t>UAH</t>
        </is>
      </c>
      <c r="U1218" s="39" t="inlineStr">
        <is>
          <t>WATCH</t>
        </is>
      </c>
      <c r="V1218" s="40">
        <f>IFERROR(L1218/J1218,0)</f>
        <v/>
      </c>
      <c r="W1218" s="29" t="inlineStr">
        <is>
          <t>Monitor performance and collect more data.</t>
        </is>
      </c>
      <c r="X1218" s="29" t="inlineStr">
        <is>
          <t>Cost is below the 120 watch threshold.</t>
        </is>
      </c>
    </row>
    <row r="1219">
      <c r="A1219" s="29" t="inlineStr">
        <is>
          <t>low_price</t>
        </is>
      </c>
      <c r="B1219" s="29" t="inlineStr">
        <is>
          <t>Low priority</t>
        </is>
      </c>
      <c r="C1219" s="29" t="inlineStr">
        <is>
          <t>low_price.csv</t>
        </is>
      </c>
      <c r="D1219" s="29" t="inlineStr">
        <is>
          <t>705017864</t>
        </is>
      </c>
      <c r="E1219" s="29" t="inlineStr">
        <is>
          <t>Кронштейн переднього багажника BRP Can-Am Outlander G3</t>
        </is>
      </c>
      <c r="F1219" s="35" t="n">
        <v>0</v>
      </c>
      <c r="G1219" s="35" t="n">
        <v>40</v>
      </c>
      <c r="H1219" s="36" t="n">
        <v>0</v>
      </c>
      <c r="I1219" s="37" t="n">
        <v>0</v>
      </c>
      <c r="J1219" s="37" t="n">
        <v>0</v>
      </c>
      <c r="K1219" s="38" t="n">
        <v>0</v>
      </c>
      <c r="L1219" s="37" t="n">
        <v>0</v>
      </c>
      <c r="M1219" s="37" t="n">
        <v>0</v>
      </c>
      <c r="N1219" s="38" t="n">
        <v>0</v>
      </c>
      <c r="O1219" s="37" t="n">
        <v>0</v>
      </c>
      <c r="P1219" s="29" t="inlineStr">
        <is>
          <t>http://t3.gstatic.com/shopping?q=tbn:ANd9GcRffo098YU0pX-01kZF_rzdwVeUg1n_7WHbn2csNY4udNGC4ZR6r9MlycLPJlNd1kc78ppNHOs</t>
        </is>
      </c>
      <c r="Q1219" s="29" t="inlineStr">
        <is>
          <t>Відповідає вимогам</t>
        </is>
      </c>
      <c r="R1219" s="29" t="n"/>
      <c r="S1219" s="29" t="inlineStr">
        <is>
          <t>грн6 097,00</t>
        </is>
      </c>
      <c r="T1219" s="29" t="inlineStr">
        <is>
          <t>UAH</t>
        </is>
      </c>
      <c r="U1219" s="39" t="inlineStr">
        <is>
          <t>WATCH</t>
        </is>
      </c>
      <c r="V1219" s="40">
        <f>IFERROR(L1219/J1219,0)</f>
        <v/>
      </c>
      <c r="W1219" s="29" t="inlineStr">
        <is>
          <t>Monitor performance and collect more data.</t>
        </is>
      </c>
      <c r="X1219" s="29" t="inlineStr">
        <is>
          <t>Cost is below the 120 watch threshold.</t>
        </is>
      </c>
    </row>
    <row r="1220">
      <c r="A1220" s="29" t="inlineStr">
        <is>
          <t>low_price</t>
        </is>
      </c>
      <c r="B1220" s="29" t="inlineStr">
        <is>
          <t>Low priority</t>
        </is>
      </c>
      <c r="C1220" s="29" t="inlineStr">
        <is>
          <t>low_price.csv</t>
        </is>
      </c>
      <c r="D1220" s="29" t="inlineStr">
        <is>
          <t>50-1098</t>
        </is>
      </c>
      <c r="E1220" s="29" t="inlineStr">
        <is>
          <t>Ремкомплект задніх ричагів Polaris Sportsman 550 850 (11-14), Scrambler 850 (13)</t>
        </is>
      </c>
      <c r="F1220" s="35" t="n">
        <v>1</v>
      </c>
      <c r="G1220" s="35" t="n">
        <v>12</v>
      </c>
      <c r="H1220" s="36" t="n">
        <v>8.33</v>
      </c>
      <c r="I1220" s="37" t="n">
        <v>4.53</v>
      </c>
      <c r="J1220" s="37" t="n">
        <v>4.53</v>
      </c>
      <c r="K1220" s="38" t="n">
        <v>0</v>
      </c>
      <c r="L1220" s="37" t="n">
        <v>0</v>
      </c>
      <c r="M1220" s="37" t="n">
        <v>0</v>
      </c>
      <c r="N1220" s="38" t="n">
        <v>0</v>
      </c>
      <c r="O1220" s="37" t="n">
        <v>0</v>
      </c>
      <c r="P1220" s="29" t="inlineStr">
        <is>
          <t>http://t3.gstatic.com/shopping?q=tbn:ANd9GcQIE-o_YR6gdZDNhpBEttD44PXrGHwVQo656_U7XqsPqUopV7_frrVKcqVKbs9eanyiVuoqgqw</t>
        </is>
      </c>
      <c r="Q1220" s="29" t="inlineStr">
        <is>
          <t>Відповідає вимогам</t>
        </is>
      </c>
      <c r="R1220" s="29" t="n"/>
      <c r="S1220" s="29" t="inlineStr">
        <is>
          <t>грн3 959,00</t>
        </is>
      </c>
      <c r="T1220" s="29" t="inlineStr">
        <is>
          <t>UAH</t>
        </is>
      </c>
      <c r="U1220" s="39" t="inlineStr">
        <is>
          <t>WATCH</t>
        </is>
      </c>
      <c r="V1220" s="40">
        <f>IFERROR(L1220/J1220,0)</f>
        <v/>
      </c>
      <c r="W1220" s="29" t="inlineStr">
        <is>
          <t>Monitor performance and collect more data.</t>
        </is>
      </c>
      <c r="X1220" s="29" t="inlineStr">
        <is>
          <t>Cost is below the 120 watch threshold.</t>
        </is>
      </c>
    </row>
    <row r="1221">
      <c r="A1221" s="29" t="inlineStr">
        <is>
          <t>low_price</t>
        </is>
      </c>
      <c r="B1221" s="29" t="inlineStr">
        <is>
          <t>Low priority</t>
        </is>
      </c>
      <c r="C1221" s="29" t="inlineStr">
        <is>
          <t>low_price.csv</t>
        </is>
      </c>
      <c r="D1221" s="29" t="inlineStr">
        <is>
          <t>0180-1120a0</t>
        </is>
      </c>
      <c r="E1221" s="29" t="inlineStr">
        <is>
          <t>Повітряний фільтр CFMoto CForce 500 (07-16), 600 (10-16)</t>
        </is>
      </c>
      <c r="F1221" s="35" t="n">
        <v>4</v>
      </c>
      <c r="G1221" s="35" t="n">
        <v>154</v>
      </c>
      <c r="H1221" s="36" t="n">
        <v>2.6</v>
      </c>
      <c r="I1221" s="37" t="n">
        <v>2.21</v>
      </c>
      <c r="J1221" s="37" t="n">
        <v>8.84</v>
      </c>
      <c r="K1221" s="38" t="n">
        <v>0</v>
      </c>
      <c r="L1221" s="37" t="n">
        <v>0</v>
      </c>
      <c r="M1221" s="37" t="n">
        <v>0</v>
      </c>
      <c r="N1221" s="38" t="n">
        <v>0</v>
      </c>
      <c r="O1221" s="37" t="n">
        <v>0</v>
      </c>
      <c r="P1221" s="29" t="inlineStr">
        <is>
          <t>http://t1.gstatic.com/shopping?q=tbn:ANd9GcTA8qL6aQfj0dgrc2TVutCiwwXYRVdlaF12fzsJIICn9x3BX8dYx3_8QT_lBC5fSCid6Kw0f4w</t>
        </is>
      </c>
      <c r="Q1221" s="29" t="inlineStr">
        <is>
          <t>Відповідає вимогам</t>
        </is>
      </c>
      <c r="R1221" s="29" t="n"/>
      <c r="S1221" s="29" t="inlineStr">
        <is>
          <t>грн319,00</t>
        </is>
      </c>
      <c r="T1221" s="29" t="inlineStr">
        <is>
          <t>UAH</t>
        </is>
      </c>
      <c r="U1221" s="39" t="inlineStr">
        <is>
          <t>WATCH</t>
        </is>
      </c>
      <c r="V1221" s="40">
        <f>IFERROR(L1221/J1221,0)</f>
        <v/>
      </c>
      <c r="W1221" s="29" t="inlineStr">
        <is>
          <t>Monitor performance and collect more data.</t>
        </is>
      </c>
      <c r="X1221" s="29" t="inlineStr">
        <is>
          <t>Cost is below the 120 watch threshold.</t>
        </is>
      </c>
    </row>
    <row r="1222">
      <c r="A1222" s="29" t="inlineStr">
        <is>
          <t>low_price</t>
        </is>
      </c>
      <c r="B1222" s="29" t="inlineStr">
        <is>
          <t>Low priority</t>
        </is>
      </c>
      <c r="C1222" s="29" t="inlineStr">
        <is>
          <t>low_price.csv</t>
        </is>
      </c>
      <c r="D1222" s="29" t="inlineStr">
        <is>
          <t>30411-03080</t>
        </is>
      </c>
      <c r="E1222" s="29" t="inlineStr">
        <is>
          <t>Ступичний підшипник CFMoto CForce 800 1000, UForce 600 1000, ZForce 800 950 1000</t>
        </is>
      </c>
      <c r="F1222" s="35" t="n">
        <v>0</v>
      </c>
      <c r="G1222" s="35" t="n">
        <v>32</v>
      </c>
      <c r="H1222" s="36" t="n">
        <v>0</v>
      </c>
      <c r="I1222" s="37" t="n">
        <v>0</v>
      </c>
      <c r="J1222" s="37" t="n">
        <v>0</v>
      </c>
      <c r="K1222" s="38" t="n">
        <v>0</v>
      </c>
      <c r="L1222" s="37" t="n">
        <v>0</v>
      </c>
      <c r="M1222" s="37" t="n">
        <v>0</v>
      </c>
      <c r="N1222" s="38" t="n">
        <v>0</v>
      </c>
      <c r="O1222" s="37" t="n">
        <v>0</v>
      </c>
      <c r="P1222" s="29" t="inlineStr">
        <is>
          <t>http://t1.gstatic.com/shopping?q=tbn:ANd9GcR6_dxNpeFl-HvE1MyeKrcFYMASIVPRwMq2ihjwQPrNMXqQ09fHp0D5gDXNZmE8DWj6ah2-vmmF</t>
        </is>
      </c>
      <c r="Q1222" s="29" t="inlineStr">
        <is>
          <t>Відповідає вимогам</t>
        </is>
      </c>
      <c r="R1222" s="29" t="n"/>
      <c r="S1222" s="29" t="inlineStr">
        <is>
          <t>грн2 002,00</t>
        </is>
      </c>
      <c r="T1222" s="29" t="inlineStr">
        <is>
          <t>UAH</t>
        </is>
      </c>
      <c r="U1222" s="39" t="inlineStr">
        <is>
          <t>WATCH</t>
        </is>
      </c>
      <c r="V1222" s="40">
        <f>IFERROR(L1222/J1222,0)</f>
        <v/>
      </c>
      <c r="W1222" s="29" t="inlineStr">
        <is>
          <t>Monitor performance and collect more data.</t>
        </is>
      </c>
      <c r="X1222" s="29" t="inlineStr">
        <is>
          <t>Cost is below the 120 watch threshold.</t>
        </is>
      </c>
    </row>
    <row r="1223">
      <c r="A1223" s="29" t="inlineStr">
        <is>
          <t>low_price</t>
        </is>
      </c>
      <c r="B1223" s="29" t="inlineStr">
        <is>
          <t>Low priority</t>
        </is>
      </c>
      <c r="C1223" s="29" t="inlineStr">
        <is>
          <t>low_price.csv</t>
        </is>
      </c>
      <c r="D1223" s="29" t="inlineStr">
        <is>
          <t>560441</t>
        </is>
      </c>
      <c r="E1223" s="29" t="inlineStr">
        <is>
          <t>Шина Carlisle A.C.T. 26×8-12</t>
        </is>
      </c>
      <c r="F1223" s="35" t="n">
        <v>5</v>
      </c>
      <c r="G1223" s="35" t="n">
        <v>225</v>
      </c>
      <c r="H1223" s="36" t="n">
        <v>2.22</v>
      </c>
      <c r="I1223" s="37" t="n">
        <v>8.960000000000001</v>
      </c>
      <c r="J1223" s="37" t="n">
        <v>44.82</v>
      </c>
      <c r="K1223" s="38" t="n">
        <v>0</v>
      </c>
      <c r="L1223" s="37" t="n">
        <v>0</v>
      </c>
      <c r="M1223" s="37" t="n">
        <v>0</v>
      </c>
      <c r="N1223" s="38" t="n">
        <v>0</v>
      </c>
      <c r="O1223" s="37" t="n">
        <v>0</v>
      </c>
      <c r="P1223" s="29" t="inlineStr">
        <is>
          <t>http://t3.gstatic.com/shopping?q=tbn:ANd9GcTLt4TLHhKhEz1Ajq-GtaRQ-EP4SNVmAyHiugQTsxBUdPdNhYc-9Z01G9-lrZ9G-Jjgl0n-pBhp</t>
        </is>
      </c>
      <c r="Q1223" s="29" t="inlineStr">
        <is>
          <t>Відповідає вимогам</t>
        </is>
      </c>
      <c r="R1223" s="29" t="n"/>
      <c r="S1223" s="29" t="inlineStr">
        <is>
          <t>грн5 096,00</t>
        </is>
      </c>
      <c r="T1223" s="29" t="inlineStr">
        <is>
          <t>UAH</t>
        </is>
      </c>
      <c r="U1223" s="39" t="inlineStr">
        <is>
          <t>WATCH</t>
        </is>
      </c>
      <c r="V1223" s="40">
        <f>IFERROR(L1223/J1223,0)</f>
        <v/>
      </c>
      <c r="W1223" s="29" t="inlineStr">
        <is>
          <t>Monitor performance and collect more data.</t>
        </is>
      </c>
      <c r="X1223" s="29" t="inlineStr">
        <is>
          <t>Cost is below the 120 watch threshold.</t>
        </is>
      </c>
    </row>
    <row r="1224">
      <c r="A1224" s="29" t="inlineStr">
        <is>
          <t>low_price</t>
        </is>
      </c>
      <c r="B1224" s="29" t="inlineStr">
        <is>
          <t>Low priority</t>
        </is>
      </c>
      <c r="C1224" s="29" t="inlineStr">
        <is>
          <t>low_price.csv</t>
        </is>
      </c>
      <c r="D1224" s="29" t="inlineStr">
        <is>
          <t>420612316</t>
        </is>
      </c>
      <c r="E1224" s="29" t="inlineStr">
        <is>
          <t>Кришка варіатора зовнішня BRP Can-Am Outlander Renegade 1000R 2016+</t>
        </is>
      </c>
      <c r="F1224" s="35" t="n">
        <v>14</v>
      </c>
      <c r="G1224" s="35" t="n">
        <v>609</v>
      </c>
      <c r="H1224" s="36" t="n">
        <v>2.3</v>
      </c>
      <c r="I1224" s="37" t="n">
        <v>6.17</v>
      </c>
      <c r="J1224" s="37" t="n">
        <v>86.45</v>
      </c>
      <c r="K1224" s="38" t="n">
        <v>0.33</v>
      </c>
      <c r="L1224" s="37" t="n">
        <v>1410.67</v>
      </c>
      <c r="M1224" s="37" t="n">
        <v>259.34</v>
      </c>
      <c r="N1224" s="38" t="n">
        <v>0.33</v>
      </c>
      <c r="O1224" s="37" t="n">
        <v>1410.67</v>
      </c>
      <c r="P1224" s="29" t="inlineStr">
        <is>
          <t>http://t0.gstatic.com/shopping?q=tbn:ANd9GcR2l5AMldjE8oxASceDJ4l_XtwlPb2LsXWIrNpQIIYZwam5qIeeXPcSiPy6aAtsUNZQi2I_4Rk</t>
        </is>
      </c>
      <c r="Q1224" s="29" t="inlineStr">
        <is>
          <t>Відповідає вимогам</t>
        </is>
      </c>
      <c r="R1224" s="29" t="n"/>
      <c r="S1224" s="29" t="inlineStr">
        <is>
          <t>грн9 692,00</t>
        </is>
      </c>
      <c r="T1224" s="29" t="inlineStr">
        <is>
          <t>UAH</t>
        </is>
      </c>
      <c r="U1224" s="39" t="inlineStr">
        <is>
          <t>WATCH</t>
        </is>
      </c>
      <c r="V1224" s="40">
        <f>IFERROR(L1224/J1224,0)</f>
        <v/>
      </c>
      <c r="W1224" s="29" t="inlineStr">
        <is>
          <t>Monitor performance and collect more data.</t>
        </is>
      </c>
      <c r="X1224" s="29" t="inlineStr">
        <is>
          <t>Cost is below the 120 watch threshold.</t>
        </is>
      </c>
    </row>
    <row r="1225">
      <c r="A1225" s="29" t="inlineStr">
        <is>
          <t>low_price</t>
        </is>
      </c>
      <c r="B1225" s="29" t="inlineStr">
        <is>
          <t>Low priority</t>
        </is>
      </c>
      <c r="C1225" s="29" t="inlineStr">
        <is>
          <t>low_price.csv</t>
        </is>
      </c>
      <c r="D1225" s="29" t="inlineStr">
        <is>
          <t>01675</t>
        </is>
      </c>
      <c r="E1225" s="29" t="inlineStr">
        <is>
          <t>Повітряний фільтр Suzuki King Quad 450 500 700 750</t>
        </is>
      </c>
      <c r="F1225" s="35" t="n">
        <v>6</v>
      </c>
      <c r="G1225" s="35" t="n">
        <v>188</v>
      </c>
      <c r="H1225" s="36" t="n">
        <v>3.19</v>
      </c>
      <c r="I1225" s="37" t="n">
        <v>2.97</v>
      </c>
      <c r="J1225" s="37" t="n">
        <v>17.79</v>
      </c>
      <c r="K1225" s="38" t="n">
        <v>1</v>
      </c>
      <c r="L1225" s="37" t="n">
        <v>1274</v>
      </c>
      <c r="M1225" s="37" t="n">
        <v>17.79</v>
      </c>
      <c r="N1225" s="38" t="n">
        <v>1</v>
      </c>
      <c r="O1225" s="37" t="n">
        <v>1274</v>
      </c>
      <c r="P1225" s="29" t="inlineStr">
        <is>
          <t>http://t0.gstatic.com/shopping?q=tbn:ANd9GcRTM4om9i0sHeh9jotkHGx72UX4bnxLmVRIFwQwxl_NNKQIDORBfARLW2ZgYNksmuqaz82if00</t>
        </is>
      </c>
      <c r="Q1225" s="29" t="inlineStr">
        <is>
          <t>Відповідає вимогам</t>
        </is>
      </c>
      <c r="R1225" s="29" t="n"/>
      <c r="S1225" s="29" t="inlineStr">
        <is>
          <t>грн1 547,00</t>
        </is>
      </c>
      <c r="T1225" s="29" t="inlineStr">
        <is>
          <t>UAH</t>
        </is>
      </c>
      <c r="U1225" s="39" t="inlineStr">
        <is>
          <t>WATCH</t>
        </is>
      </c>
      <c r="V1225" s="40">
        <f>IFERROR(L1225/J1225,0)</f>
        <v/>
      </c>
      <c r="W1225" s="29" t="inlineStr">
        <is>
          <t>Monitor performance and collect more data.</t>
        </is>
      </c>
      <c r="X1225" s="29" t="inlineStr">
        <is>
          <t>Cost is below the 120 watch threshold.</t>
        </is>
      </c>
    </row>
    <row r="1226">
      <c r="A1226" s="29" t="inlineStr">
        <is>
          <t>low_price</t>
        </is>
      </c>
      <c r="B1226" s="29" t="inlineStr">
        <is>
          <t>Low priority</t>
        </is>
      </c>
      <c r="C1226" s="29" t="inlineStr">
        <is>
          <t>low_price.csv</t>
        </is>
      </c>
      <c r="D1226" s="29" t="inlineStr">
        <is>
          <t>lmar8c-9</t>
        </is>
      </c>
      <c r="E1226" s="29" t="inlineStr">
        <is>
          <t>Свічка запалювання BRP Can-Am Maverick 1000 (13-18), Commander 1000 (18+), Maverick Sport 1000 (19+), Traxter Defender HD10 (20+)</t>
        </is>
      </c>
      <c r="F1226" s="35" t="n">
        <v>3</v>
      </c>
      <c r="G1226" s="35" t="n">
        <v>49</v>
      </c>
      <c r="H1226" s="36" t="n">
        <v>6.12</v>
      </c>
      <c r="I1226" s="37" t="n">
        <v>8.470000000000001</v>
      </c>
      <c r="J1226" s="37" t="n">
        <v>25.41</v>
      </c>
      <c r="K1226" s="38" t="n">
        <v>0</v>
      </c>
      <c r="L1226" s="37" t="n">
        <v>0</v>
      </c>
      <c r="M1226" s="37" t="n">
        <v>0</v>
      </c>
      <c r="N1226" s="38" t="n">
        <v>0</v>
      </c>
      <c r="O1226" s="37" t="n">
        <v>0</v>
      </c>
      <c r="P1226" s="29" t="inlineStr">
        <is>
          <t>http://t1.gstatic.com/shopping?q=tbn:ANd9GcRGGSTgiHeaLphUR1pRI8xEJ36cBZKUKlLqYhzhSeJP-u0tpgV69algotYqEo5FRKz0EusQqlu3</t>
        </is>
      </c>
      <c r="Q1226" s="29" t="inlineStr">
        <is>
          <t>Відповідає вимогам</t>
        </is>
      </c>
      <c r="R1226" s="29" t="n"/>
      <c r="S1226" s="29" t="inlineStr">
        <is>
          <t>грн910,00</t>
        </is>
      </c>
      <c r="T1226" s="29" t="inlineStr">
        <is>
          <t>UAH</t>
        </is>
      </c>
      <c r="U1226" s="39" t="inlineStr">
        <is>
          <t>WATCH</t>
        </is>
      </c>
      <c r="V1226" s="40">
        <f>IFERROR(L1226/J1226,0)</f>
        <v/>
      </c>
      <c r="W1226" s="29" t="inlineStr">
        <is>
          <t>Monitor performance and collect more data.</t>
        </is>
      </c>
      <c r="X1226" s="29" t="inlineStr">
        <is>
          <t>Cost is below the 120 watch threshold.</t>
        </is>
      </c>
    </row>
    <row r="1227">
      <c r="A1227" s="29" t="inlineStr">
        <is>
          <t>low_price</t>
        </is>
      </c>
      <c r="B1227" s="29" t="inlineStr">
        <is>
          <t>Low priority</t>
        </is>
      </c>
      <c r="C1227" s="29" t="inlineStr">
        <is>
          <t>low_price.csv</t>
        </is>
      </c>
      <c r="D1227" s="29" t="inlineStr">
        <is>
          <t>706004641</t>
        </is>
      </c>
      <c r="E1227" s="29" t="inlineStr">
        <is>
          <t>Втулка заднього стабілізатора BRP Can-Am Outlander Renegade G2 G2S 2019+</t>
        </is>
      </c>
      <c r="F1227" s="35" t="n">
        <v>4</v>
      </c>
      <c r="G1227" s="35" t="n">
        <v>32</v>
      </c>
      <c r="H1227" s="36" t="n">
        <v>12.5</v>
      </c>
      <c r="I1227" s="37" t="n">
        <v>2.52</v>
      </c>
      <c r="J1227" s="37" t="n">
        <v>10.06</v>
      </c>
      <c r="K1227" s="38" t="n">
        <v>0</v>
      </c>
      <c r="L1227" s="37" t="n">
        <v>0</v>
      </c>
      <c r="M1227" s="37" t="n">
        <v>0</v>
      </c>
      <c r="N1227" s="38" t="n">
        <v>0</v>
      </c>
      <c r="O1227" s="37" t="n">
        <v>0</v>
      </c>
      <c r="P1227" s="29" t="inlineStr">
        <is>
          <t>http://t2.gstatic.com/shopping?q=tbn:ANd9GcTarsAtrGTEkdTLcDcoaLtVtks9x1odPDEk3dYSO_oYeAh3CYSPCpkpE8cTdcMY4Au71qjFF6rx</t>
        </is>
      </c>
      <c r="Q1227" s="29" t="inlineStr">
        <is>
          <t>Відповідає вимогам</t>
        </is>
      </c>
      <c r="R1227" s="29" t="n"/>
      <c r="S1227" s="29" t="inlineStr">
        <is>
          <t>грн683,00</t>
        </is>
      </c>
      <c r="T1227" s="29" t="inlineStr">
        <is>
          <t>UAH</t>
        </is>
      </c>
      <c r="U1227" s="39" t="inlineStr">
        <is>
          <t>WATCH</t>
        </is>
      </c>
      <c r="V1227" s="40">
        <f>IFERROR(L1227/J1227,0)</f>
        <v/>
      </c>
      <c r="W1227" s="29" t="inlineStr">
        <is>
          <t>Monitor performance and collect more data.</t>
        </is>
      </c>
      <c r="X1227" s="29" t="inlineStr">
        <is>
          <t>Cost is below the 120 watch threshold.</t>
        </is>
      </c>
    </row>
    <row r="1228">
      <c r="A1228" s="29" t="inlineStr">
        <is>
          <t>low_price</t>
        </is>
      </c>
      <c r="B1228" s="29" t="inlineStr">
        <is>
          <t>Low priority</t>
        </is>
      </c>
      <c r="C1228" s="29" t="inlineStr">
        <is>
          <t>low_price.csv</t>
        </is>
      </c>
      <c r="D1228" s="29" t="inlineStr">
        <is>
          <t>4wv-17654-01-00</t>
        </is>
      </c>
      <c r="E1228" s="29" t="inlineStr">
        <is>
          <t>Втулка проставки варіатора Yamaha Grizzly 400 450 600 660, Kodaik 400 450, Rhino 450, Bruin Wolverine 350</t>
        </is>
      </c>
      <c r="F1228" s="35" t="n">
        <v>0</v>
      </c>
      <c r="G1228" s="35" t="n">
        <v>0</v>
      </c>
      <c r="H1228" s="36" t="n"/>
      <c r="I1228" s="37" t="n">
        <v>0</v>
      </c>
      <c r="J1228" s="37" t="n">
        <v>0</v>
      </c>
      <c r="K1228" s="38" t="n">
        <v>0</v>
      </c>
      <c r="L1228" s="37" t="n">
        <v>0</v>
      </c>
      <c r="M1228" s="37" t="n">
        <v>0</v>
      </c>
      <c r="N1228" s="38" t="n">
        <v>0</v>
      </c>
      <c r="O1228" s="37" t="n">
        <v>0</v>
      </c>
      <c r="P1228" s="29" t="inlineStr">
        <is>
          <t>http://t1.gstatic.com/shopping?q=tbn:ANd9GcSs9SF_HRriUavZ352x7sUtZJBv1OeCDgxElKQm880KI_Jcm-B2fpx2nWJEK1mj2AnL9LfUJDE</t>
        </is>
      </c>
      <c r="Q1228" s="29" t="inlineStr">
        <is>
          <t>Відповідає вимогам</t>
        </is>
      </c>
      <c r="R1228" s="29" t="n"/>
      <c r="S1228" s="29" t="inlineStr">
        <is>
          <t>грн319,00</t>
        </is>
      </c>
      <c r="T1228" s="29" t="inlineStr">
        <is>
          <t>UAH</t>
        </is>
      </c>
      <c r="U1228" s="39" t="inlineStr">
        <is>
          <t>WATCH</t>
        </is>
      </c>
      <c r="V1228" s="40">
        <f>IFERROR(L1228/J1228,0)</f>
        <v/>
      </c>
      <c r="W1228" s="29" t="inlineStr">
        <is>
          <t>Monitor performance and collect more data.</t>
        </is>
      </c>
      <c r="X1228" s="29" t="inlineStr">
        <is>
          <t>Cost is below the 120 watch threshold.</t>
        </is>
      </c>
    </row>
    <row r="1229">
      <c r="A1229" s="29" t="inlineStr">
        <is>
          <t>low_price</t>
        </is>
      </c>
      <c r="B1229" s="29" t="inlineStr">
        <is>
          <t>Low priority</t>
        </is>
      </c>
      <c r="C1229" s="29" t="inlineStr">
        <is>
          <t>low_price.csv</t>
        </is>
      </c>
      <c r="D1229" s="29" t="inlineStr">
        <is>
          <t>31201-mew-921</t>
        </is>
      </c>
      <c r="E1229" s="29" t="inlineStr">
        <is>
          <t>Щітка стартера Honda TRX 420 Rancher (07-14), 500 Foreman (12-14), SXS 500 Pionner (15), MUV 700 Big Red (09-13)</t>
        </is>
      </c>
      <c r="F1229" s="35" t="n">
        <v>0</v>
      </c>
      <c r="G1229" s="35" t="n">
        <v>0</v>
      </c>
      <c r="H1229" s="36" t="n"/>
      <c r="I1229" s="37" t="n">
        <v>0</v>
      </c>
      <c r="J1229" s="37" t="n">
        <v>0</v>
      </c>
      <c r="K1229" s="38" t="n">
        <v>0</v>
      </c>
      <c r="L1229" s="37" t="n">
        <v>0</v>
      </c>
      <c r="M1229" s="37" t="n">
        <v>0</v>
      </c>
      <c r="N1229" s="38" t="n">
        <v>0</v>
      </c>
      <c r="O1229" s="37" t="n">
        <v>0</v>
      </c>
      <c r="P1229" s="29" t="inlineStr">
        <is>
          <t>http://t3.gstatic.com/shopping?q=tbn:ANd9GcQ7OvxHFGCQj-h323z_dFir_dHuaD1GcQUPMxE_8feiu0obPskovM1QoDvHj5aRdytB72r34FY</t>
        </is>
      </c>
      <c r="Q1229" s="29" t="inlineStr">
        <is>
          <t>Відповідає вимогам</t>
        </is>
      </c>
      <c r="R1229" s="29" t="n"/>
      <c r="S1229" s="29" t="inlineStr">
        <is>
          <t>грн546,00</t>
        </is>
      </c>
      <c r="T1229" s="29" t="inlineStr">
        <is>
          <t>UAH</t>
        </is>
      </c>
      <c r="U1229" s="39" t="inlineStr">
        <is>
          <t>WATCH</t>
        </is>
      </c>
      <c r="V1229" s="40">
        <f>IFERROR(L1229/J1229,0)</f>
        <v/>
      </c>
      <c r="W1229" s="29" t="inlineStr">
        <is>
          <t>Monitor performance and collect more data.</t>
        </is>
      </c>
      <c r="X1229" s="29" t="inlineStr">
        <is>
          <t>Cost is below the 120 watch threshold.</t>
        </is>
      </c>
    </row>
    <row r="1230">
      <c r="A1230" s="29" t="inlineStr">
        <is>
          <t>low_price</t>
        </is>
      </c>
      <c r="B1230" s="29" t="inlineStr">
        <is>
          <t>Low priority</t>
        </is>
      </c>
      <c r="C1230" s="29" t="inlineStr">
        <is>
          <t>low_price.csv</t>
        </is>
      </c>
      <c r="D1230" s="29" t="inlineStr">
        <is>
          <t>0222-0508</t>
        </is>
      </c>
      <c r="E1230" s="29" t="inlineStr">
        <is>
          <t>Ступичні проставки 38мм M10 4/136</t>
        </is>
      </c>
      <c r="F1230" s="35" t="n">
        <v>0</v>
      </c>
      <c r="G1230" s="35" t="n">
        <v>0</v>
      </c>
      <c r="H1230" s="36" t="n"/>
      <c r="I1230" s="37" t="n">
        <v>0</v>
      </c>
      <c r="J1230" s="37" t="n">
        <v>0</v>
      </c>
      <c r="K1230" s="38" t="n">
        <v>0</v>
      </c>
      <c r="L1230" s="37" t="n">
        <v>0</v>
      </c>
      <c r="M1230" s="37" t="n">
        <v>0</v>
      </c>
      <c r="N1230" s="38" t="n">
        <v>0</v>
      </c>
      <c r="O1230" s="37" t="n">
        <v>0</v>
      </c>
      <c r="P1230" s="29" t="inlineStr">
        <is>
          <t>http://t0.gstatic.com/shopping?q=tbn:ANd9GcQ2x4EzSuQZIwEXjgjUfyLTv_MgTGGzIUueaZ1e8gy7S5eSWK6HhiZrYIPkY8_g0raAmyyVEBkc</t>
        </is>
      </c>
      <c r="Q1230" s="29" t="inlineStr">
        <is>
          <t>Відповідає вимогам</t>
        </is>
      </c>
      <c r="R1230" s="29" t="n"/>
      <c r="S1230" s="29" t="inlineStr">
        <is>
          <t>грн4 823,00</t>
        </is>
      </c>
      <c r="T1230" s="29" t="inlineStr">
        <is>
          <t>UAH</t>
        </is>
      </c>
      <c r="U1230" s="39" t="inlineStr">
        <is>
          <t>WATCH</t>
        </is>
      </c>
      <c r="V1230" s="40">
        <f>IFERROR(L1230/J1230,0)</f>
        <v/>
      </c>
      <c r="W1230" s="29" t="inlineStr">
        <is>
          <t>Monitor performance and collect more data.</t>
        </is>
      </c>
      <c r="X1230" s="29" t="inlineStr">
        <is>
          <t>Cost is below the 120 watch threshold.</t>
        </is>
      </c>
    </row>
    <row r="1231">
      <c r="A1231" s="29" t="inlineStr">
        <is>
          <t>low_price</t>
        </is>
      </c>
      <c r="B1231" s="29" t="inlineStr">
        <is>
          <t>Low priority</t>
        </is>
      </c>
      <c r="C1231" s="29" t="inlineStr">
        <is>
          <t>low_price.csv</t>
        </is>
      </c>
      <c r="D1231" s="29" t="inlineStr">
        <is>
          <t>01885</t>
        </is>
      </c>
      <c r="E1231" s="29" t="inlineStr">
        <is>
          <t>Гальмівні колодки задні Suzuki Eiger 400 (02-07), King Quad 400 (08-22)</t>
        </is>
      </c>
      <c r="F1231" s="35" t="n">
        <v>0</v>
      </c>
      <c r="G1231" s="35" t="n">
        <v>0</v>
      </c>
      <c r="H1231" s="36" t="n"/>
      <c r="I1231" s="37" t="n">
        <v>0</v>
      </c>
      <c r="J1231" s="37" t="n">
        <v>0</v>
      </c>
      <c r="K1231" s="38" t="n">
        <v>0</v>
      </c>
      <c r="L1231" s="37" t="n">
        <v>0</v>
      </c>
      <c r="M1231" s="37" t="n">
        <v>0</v>
      </c>
      <c r="N1231" s="38" t="n">
        <v>0</v>
      </c>
      <c r="O1231" s="37" t="n">
        <v>0</v>
      </c>
      <c r="P1231" s="29" t="inlineStr">
        <is>
          <t>http://t1.gstatic.com/shopping?q=tbn:ANd9GcRd_-6r-JFKBXxNxMy-SJokfJutfT3ep1c0oEqYyJP6DmLWxlBPmQzGJfVmOA2ASdeIO85KMTJV</t>
        </is>
      </c>
      <c r="Q1231" s="29" t="inlineStr">
        <is>
          <t>Відповідає вимогам</t>
        </is>
      </c>
      <c r="R1231" s="29" t="n"/>
      <c r="S1231" s="29" t="inlineStr">
        <is>
          <t>грн1 411,00</t>
        </is>
      </c>
      <c r="T1231" s="29" t="inlineStr">
        <is>
          <t>UAH</t>
        </is>
      </c>
      <c r="U1231" s="39" t="inlineStr">
        <is>
          <t>WATCH</t>
        </is>
      </c>
      <c r="V1231" s="40">
        <f>IFERROR(L1231/J1231,0)</f>
        <v/>
      </c>
      <c r="W1231" s="29" t="inlineStr">
        <is>
          <t>Monitor performance and collect more data.</t>
        </is>
      </c>
      <c r="X1231" s="29" t="inlineStr">
        <is>
          <t>Cost is below the 120 watch threshold.</t>
        </is>
      </c>
    </row>
    <row r="1232">
      <c r="A1232" s="29" t="inlineStr">
        <is>
          <t>low_price</t>
        </is>
      </c>
      <c r="B1232" s="29" t="inlineStr">
        <is>
          <t>Low priority</t>
        </is>
      </c>
      <c r="C1232" s="29" t="inlineStr">
        <is>
          <t>low_price.csv</t>
        </is>
      </c>
      <c r="D1232" s="29" t="inlineStr">
        <is>
          <t>27010-1313</t>
        </is>
      </c>
      <c r="E1232" s="29" t="inlineStr">
        <is>
          <t>Датчик тиску масла Kawasaki Brute Force 650 750, Teryx 750 800, KFX 700, Mule 620</t>
        </is>
      </c>
      <c r="F1232" s="35" t="n">
        <v>0</v>
      </c>
      <c r="G1232" s="35" t="n">
        <v>0</v>
      </c>
      <c r="H1232" s="36" t="n"/>
      <c r="I1232" s="37" t="n">
        <v>0</v>
      </c>
      <c r="J1232" s="37" t="n">
        <v>0</v>
      </c>
      <c r="K1232" s="38" t="n">
        <v>0</v>
      </c>
      <c r="L1232" s="37" t="n">
        <v>0</v>
      </c>
      <c r="M1232" s="37" t="n">
        <v>0</v>
      </c>
      <c r="N1232" s="38" t="n">
        <v>0</v>
      </c>
      <c r="O1232" s="37" t="n">
        <v>0</v>
      </c>
      <c r="P1232" s="29" t="inlineStr">
        <is>
          <t>http://t0.gstatic.com/shopping?q=tbn:ANd9GcQpMdWRq-YNdVpCRK5J_yWqQI02FJgLvn9eAdfrt2SPGOS0vOQuxCGm66E4sJPOeF16Josd7ik</t>
        </is>
      </c>
      <c r="Q1232" s="29" t="inlineStr">
        <is>
          <t>Відповідає вимогам</t>
        </is>
      </c>
      <c r="R1232" s="29" t="n"/>
      <c r="S1232" s="29" t="inlineStr">
        <is>
          <t>грн2 321,00</t>
        </is>
      </c>
      <c r="T1232" s="29" t="inlineStr">
        <is>
          <t>UAH</t>
        </is>
      </c>
      <c r="U1232" s="39" t="inlineStr">
        <is>
          <t>WATCH</t>
        </is>
      </c>
      <c r="V1232" s="40">
        <f>IFERROR(L1232/J1232,0)</f>
        <v/>
      </c>
      <c r="W1232" s="29" t="inlineStr">
        <is>
          <t>Monitor performance and collect more data.</t>
        </is>
      </c>
      <c r="X1232" s="29" t="inlineStr">
        <is>
          <t>Cost is below the 120 watch threshold.</t>
        </is>
      </c>
    </row>
    <row r="1233">
      <c r="A1233" s="29" t="inlineStr">
        <is>
          <t>low_price</t>
        </is>
      </c>
      <c r="B1233" s="29" t="inlineStr">
        <is>
          <t>Low priority</t>
        </is>
      </c>
      <c r="C1233" s="29" t="inlineStr">
        <is>
          <t>low_price.csv</t>
        </is>
      </c>
      <c r="D1233" s="29" t="inlineStr">
        <is>
          <t>5260934</t>
        </is>
      </c>
      <c r="E1233" s="29" t="inlineStr">
        <is>
          <t>Прокладка головки циліндра Polaris Sportsman 450 570 (14-16), RZR 570 (12-16), Ranger 570 (14-16), ACE 570 (15-16)</t>
        </is>
      </c>
      <c r="F1233" s="35" t="n">
        <v>0</v>
      </c>
      <c r="G1233" s="35" t="n">
        <v>0</v>
      </c>
      <c r="H1233" s="36" t="n"/>
      <c r="I1233" s="37" t="n">
        <v>0</v>
      </c>
      <c r="J1233" s="37" t="n">
        <v>0</v>
      </c>
      <c r="K1233" s="38" t="n">
        <v>0</v>
      </c>
      <c r="L1233" s="37" t="n">
        <v>0</v>
      </c>
      <c r="M1233" s="37" t="n">
        <v>0</v>
      </c>
      <c r="N1233" s="38" t="n">
        <v>0</v>
      </c>
      <c r="O1233" s="37" t="n">
        <v>0</v>
      </c>
      <c r="P1233" s="29" t="inlineStr">
        <is>
          <t>http://t0.gstatic.com/shopping?q=tbn:ANd9GcS9_R0G2Ut75-Jy3PUxuCgQXZ3TzdyEdAXff9W54p2XxjfvE57ruFlCO1evRM__POZXq9jJKw</t>
        </is>
      </c>
      <c r="Q1233" s="29" t="inlineStr">
        <is>
          <t>Відповідає вимогам</t>
        </is>
      </c>
      <c r="R1233" s="29" t="n"/>
      <c r="S1233" s="29" t="inlineStr">
        <is>
          <t>грн1 274,00</t>
        </is>
      </c>
      <c r="T1233" s="29" t="inlineStr">
        <is>
          <t>UAH</t>
        </is>
      </c>
      <c r="U1233" s="39" t="inlineStr">
        <is>
          <t>WATCH</t>
        </is>
      </c>
      <c r="V1233" s="40">
        <f>IFERROR(L1233/J1233,0)</f>
        <v/>
      </c>
      <c r="W1233" s="29" t="inlineStr">
        <is>
          <t>Monitor performance and collect more data.</t>
        </is>
      </c>
      <c r="X1233" s="29" t="inlineStr">
        <is>
          <t>Cost is below the 120 watch threshold.</t>
        </is>
      </c>
    </row>
    <row r="1234">
      <c r="A1234" s="29" t="inlineStr">
        <is>
          <t>low_price</t>
        </is>
      </c>
      <c r="B1234" s="29" t="inlineStr">
        <is>
          <t>Low priority</t>
        </is>
      </c>
      <c r="C1234" s="29" t="inlineStr">
        <is>
          <t>low_price.csv</t>
        </is>
      </c>
      <c r="D1234" s="29" t="inlineStr">
        <is>
          <t>ab6-ca-8-122</t>
        </is>
      </c>
      <c r="E1234" s="29" t="inlineStr">
        <is>
          <t>Піввісь передня ліва BRP Can-Am Outlander 450 500 570 (15+), Renegade 500 570 (16-18)</t>
        </is>
      </c>
      <c r="F1234" s="35" t="n">
        <v>0</v>
      </c>
      <c r="G1234" s="35" t="n">
        <v>0</v>
      </c>
      <c r="H1234" s="36" t="n"/>
      <c r="I1234" s="37" t="n">
        <v>0</v>
      </c>
      <c r="J1234" s="37" t="n">
        <v>0</v>
      </c>
      <c r="K1234" s="38" t="n">
        <v>0</v>
      </c>
      <c r="L1234" s="37" t="n">
        <v>0</v>
      </c>
      <c r="M1234" s="37" t="n">
        <v>0</v>
      </c>
      <c r="N1234" s="38" t="n">
        <v>0</v>
      </c>
      <c r="O1234" s="37" t="n">
        <v>0</v>
      </c>
      <c r="P1234" s="29" t="inlineStr">
        <is>
          <t>http://t3.gstatic.com/shopping?q=tbn:ANd9GcRM_CPP2Q3l-92GZjnIg5eZ1vxliACIswnucEfcqvy0PD_T1e4jBtIxWIx2CyC-jtD7B6iaKMnj</t>
        </is>
      </c>
      <c r="Q1234" s="29" t="inlineStr">
        <is>
          <t>Відповідає вимогам</t>
        </is>
      </c>
      <c r="R1234" s="29" t="n"/>
      <c r="S1234" s="29" t="inlineStr">
        <is>
          <t>грн9 237,00</t>
        </is>
      </c>
      <c r="T1234" s="29" t="inlineStr">
        <is>
          <t>UAH</t>
        </is>
      </c>
      <c r="U1234" s="39" t="inlineStr">
        <is>
          <t>WATCH</t>
        </is>
      </c>
      <c r="V1234" s="40">
        <f>IFERROR(L1234/J1234,0)</f>
        <v/>
      </c>
      <c r="W1234" s="29" t="inlineStr">
        <is>
          <t>Monitor performance and collect more data.</t>
        </is>
      </c>
      <c r="X1234" s="29" t="inlineStr">
        <is>
          <t>Cost is below the 120 watch threshold.</t>
        </is>
      </c>
    </row>
    <row r="1235">
      <c r="A1235" s="29" t="inlineStr">
        <is>
          <t>low_price</t>
        </is>
      </c>
      <c r="B1235" s="29" t="inlineStr">
        <is>
          <t>Low priority</t>
        </is>
      </c>
      <c r="C1235" s="29" t="inlineStr">
        <is>
          <t>low_price.csv</t>
        </is>
      </c>
      <c r="D1235" s="29" t="inlineStr">
        <is>
          <t>420431760</t>
        </is>
      </c>
      <c r="E1235" s="29" t="inlineStr">
        <is>
          <t>Прокладка свічкового колодязя нижня BRP Can-Am Outlander G3L 500 700, Maverick X3, Commander Traxter Defender Maverick Trail 700</t>
        </is>
      </c>
      <c r="F1235" s="35" t="n">
        <v>0</v>
      </c>
      <c r="G1235" s="35" t="n">
        <v>0</v>
      </c>
      <c r="H1235" s="36" t="n"/>
      <c r="I1235" s="37" t="n">
        <v>0</v>
      </c>
      <c r="J1235" s="37" t="n">
        <v>0</v>
      </c>
      <c r="K1235" s="38" t="n">
        <v>0</v>
      </c>
      <c r="L1235" s="37" t="n">
        <v>0</v>
      </c>
      <c r="M1235" s="37" t="n">
        <v>0</v>
      </c>
      <c r="N1235" s="38" t="n">
        <v>0</v>
      </c>
      <c r="O1235" s="37" t="n">
        <v>0</v>
      </c>
      <c r="P1235" s="29" t="inlineStr">
        <is>
          <t>http://t2.gstatic.com/shopping?q=tbn:ANd9GcRrZiS9xG3r3KEPCZYBiBUKMsQ87HLSH2pF9_HHSEVFNtlDrwfR-WdXJnKPNSSxc7J1u-ZyOPKb</t>
        </is>
      </c>
      <c r="Q1235" s="29" t="inlineStr">
        <is>
          <t>Відповідає вимогам</t>
        </is>
      </c>
      <c r="R1235" s="29" t="n"/>
      <c r="S1235" s="29" t="inlineStr">
        <is>
          <t>грн228,00</t>
        </is>
      </c>
      <c r="T1235" s="29" t="inlineStr">
        <is>
          <t>UAH</t>
        </is>
      </c>
      <c r="U1235" s="39" t="inlineStr">
        <is>
          <t>WATCH</t>
        </is>
      </c>
      <c r="V1235" s="40">
        <f>IFERROR(L1235/J1235,0)</f>
        <v/>
      </c>
      <c r="W1235" s="29" t="inlineStr">
        <is>
          <t>Monitor performance and collect more data.</t>
        </is>
      </c>
      <c r="X1235" s="29" t="inlineStr">
        <is>
          <t>Cost is below the 120 watch threshold.</t>
        </is>
      </c>
    </row>
    <row r="1236">
      <c r="A1236" s="29" t="inlineStr">
        <is>
          <t>low_price</t>
        </is>
      </c>
      <c r="B1236" s="29" t="inlineStr">
        <is>
          <t>Low priority</t>
        </is>
      </c>
      <c r="C1236" s="29" t="inlineStr">
        <is>
          <t>low_price.csv</t>
        </is>
      </c>
      <c r="D1236" s="29" t="inlineStr">
        <is>
          <t>b16-f3391-00-00</t>
        </is>
      </c>
      <c r="E1236" s="29" t="inlineStr">
        <is>
          <t>Панель передня верхня Yamaha Kodiak 700 2016+</t>
        </is>
      </c>
      <c r="F1236" s="35" t="n">
        <v>0</v>
      </c>
      <c r="G1236" s="35" t="n">
        <v>0</v>
      </c>
      <c r="H1236" s="36" t="n"/>
      <c r="I1236" s="37" t="n">
        <v>0</v>
      </c>
      <c r="J1236" s="37" t="n">
        <v>0</v>
      </c>
      <c r="K1236" s="38" t="n">
        <v>0</v>
      </c>
      <c r="L1236" s="37" t="n">
        <v>0</v>
      </c>
      <c r="M1236" s="37" t="n">
        <v>0</v>
      </c>
      <c r="N1236" s="38" t="n">
        <v>0</v>
      </c>
      <c r="O1236" s="37" t="n">
        <v>0</v>
      </c>
      <c r="P1236" s="29" t="inlineStr">
        <is>
          <t>http://t0.gstatic.com/shopping?q=tbn:ANd9GcTWgzPWE8qf3sDgIo_xeiP3WZZKnpINJ7RrjmKkv1wQhlzCaV0a-Lciv6EnmTK05YHwXgoX8TA</t>
        </is>
      </c>
      <c r="Q1236" s="29" t="inlineStr">
        <is>
          <t>Відповідає вимогам</t>
        </is>
      </c>
      <c r="R1236" s="29" t="n"/>
      <c r="S1236" s="29" t="inlineStr">
        <is>
          <t>грн1 047,00</t>
        </is>
      </c>
      <c r="T1236" s="29" t="inlineStr">
        <is>
          <t>UAH</t>
        </is>
      </c>
      <c r="U1236" s="39" t="inlineStr">
        <is>
          <t>WATCH</t>
        </is>
      </c>
      <c r="V1236" s="40">
        <f>IFERROR(L1236/J1236,0)</f>
        <v/>
      </c>
      <c r="W1236" s="29" t="inlineStr">
        <is>
          <t>Monitor performance and collect more data.</t>
        </is>
      </c>
      <c r="X1236" s="29" t="inlineStr">
        <is>
          <t>Cost is below the 120 watch threshold.</t>
        </is>
      </c>
    </row>
    <row r="1237">
      <c r="A1237" s="29" t="inlineStr">
        <is>
          <t>low_price</t>
        </is>
      </c>
      <c r="B1237" s="29" t="inlineStr">
        <is>
          <t>Low priority</t>
        </is>
      </c>
      <c r="C1237" s="29" t="inlineStr">
        <is>
          <t>low_price.csv</t>
        </is>
      </c>
      <c r="D1237" s="29" t="inlineStr">
        <is>
          <t>707900001</t>
        </is>
      </c>
      <c r="E1237" s="29" t="inlineStr">
        <is>
          <t>Панель центральної консолі ліва BRP Can-Am Maverick 1000, Commander 800 1000</t>
        </is>
      </c>
      <c r="F1237" s="35" t="n">
        <v>0</v>
      </c>
      <c r="G1237" s="35" t="n">
        <v>0</v>
      </c>
      <c r="H1237" s="36" t="n"/>
      <c r="I1237" s="37" t="n">
        <v>0</v>
      </c>
      <c r="J1237" s="37" t="n">
        <v>0</v>
      </c>
      <c r="K1237" s="38" t="n">
        <v>0</v>
      </c>
      <c r="L1237" s="37" t="n">
        <v>0</v>
      </c>
      <c r="M1237" s="37" t="n">
        <v>0</v>
      </c>
      <c r="N1237" s="38" t="n">
        <v>0</v>
      </c>
      <c r="O1237" s="37" t="n">
        <v>0</v>
      </c>
      <c r="P1237" s="29" t="inlineStr">
        <is>
          <t>http://t3.gstatic.com/shopping?q=tbn:ANd9GcSxjDcXpGQ0Z2JiwBUQI_ojml38lk23Dmb2zR3MO2-QRLmoIccMobVzh3Nj-H2F43OoVMmLvac</t>
        </is>
      </c>
      <c r="Q1237" s="29" t="inlineStr">
        <is>
          <t>Відповідає вимогам</t>
        </is>
      </c>
      <c r="R1237" s="29" t="n"/>
      <c r="S1237" s="29" t="inlineStr">
        <is>
          <t>грн2 776,00</t>
        </is>
      </c>
      <c r="T1237" s="29" t="inlineStr">
        <is>
          <t>UAH</t>
        </is>
      </c>
      <c r="U1237" s="39" t="inlineStr">
        <is>
          <t>WATCH</t>
        </is>
      </c>
      <c r="V1237" s="40">
        <f>IFERROR(L1237/J1237,0)</f>
        <v/>
      </c>
      <c r="W1237" s="29" t="inlineStr">
        <is>
          <t>Monitor performance and collect more data.</t>
        </is>
      </c>
      <c r="X1237" s="29" t="inlineStr">
        <is>
          <t>Cost is below the 120 watch threshold.</t>
        </is>
      </c>
    </row>
    <row r="1238">
      <c r="A1238" s="29" t="inlineStr">
        <is>
          <t>low_price</t>
        </is>
      </c>
      <c r="B1238" s="29" t="inlineStr">
        <is>
          <t>Low priority</t>
        </is>
      </c>
      <c r="C1238" s="29" t="inlineStr">
        <is>
          <t>low_price.csv</t>
        </is>
      </c>
      <c r="D1238" s="29" t="inlineStr">
        <is>
          <t>1yw-18511-00-00</t>
        </is>
      </c>
      <c r="E1238" s="29" t="inlineStr">
        <is>
          <t>Вилка перемикання передач Yamaha Warrior Raptor 350</t>
        </is>
      </c>
      <c r="F1238" s="35" t="n">
        <v>0</v>
      </c>
      <c r="G1238" s="35" t="n">
        <v>0</v>
      </c>
      <c r="H1238" s="36" t="n"/>
      <c r="I1238" s="37" t="n">
        <v>0</v>
      </c>
      <c r="J1238" s="37" t="n">
        <v>0</v>
      </c>
      <c r="K1238" s="38" t="n">
        <v>0</v>
      </c>
      <c r="L1238" s="37" t="n">
        <v>0</v>
      </c>
      <c r="M1238" s="37" t="n">
        <v>0</v>
      </c>
      <c r="N1238" s="38" t="n">
        <v>0</v>
      </c>
      <c r="O1238" s="37" t="n">
        <v>0</v>
      </c>
      <c r="P1238" s="29" t="inlineStr">
        <is>
          <t>http://t3.gstatic.com/shopping?q=tbn:ANd9GcQRm5N1L9bmJPlKFFvaNycINAU0JaNrbXLK3N_Xr7Ba_K-C4OwLPeqsCbd7L_nwbGwHhJwvsunblg</t>
        </is>
      </c>
      <c r="Q1238" s="29" t="inlineStr">
        <is>
          <t>Відповідає вимогам</t>
        </is>
      </c>
      <c r="R1238" s="29" t="n"/>
      <c r="S1238" s="29" t="inlineStr">
        <is>
          <t>грн4 277,00</t>
        </is>
      </c>
      <c r="T1238" s="29" t="inlineStr">
        <is>
          <t>UAH</t>
        </is>
      </c>
      <c r="U1238" s="39" t="inlineStr">
        <is>
          <t>WATCH</t>
        </is>
      </c>
      <c r="V1238" s="40">
        <f>IFERROR(L1238/J1238,0)</f>
        <v/>
      </c>
      <c r="W1238" s="29" t="inlineStr">
        <is>
          <t>Monitor performance and collect more data.</t>
        </is>
      </c>
      <c r="X1238" s="29" t="inlineStr">
        <is>
          <t>Cost is below the 120 watch threshold.</t>
        </is>
      </c>
    </row>
    <row r="1239">
      <c r="A1239" s="29" t="inlineStr">
        <is>
          <t>low_price</t>
        </is>
      </c>
      <c r="B1239" s="29" t="inlineStr">
        <is>
          <t>Low priority</t>
        </is>
      </c>
      <c r="C1239" s="29" t="inlineStr">
        <is>
          <t>low_price.csv</t>
        </is>
      </c>
      <c r="D1239" s="29" t="inlineStr">
        <is>
          <t>28402-hb6-004</t>
        </is>
      </c>
      <c r="E1239" s="29" t="inlineStr">
        <is>
          <t>Стрічка ручного стартера Honda TRX 90 Ourtrax, 250 Recon, 350 400 Rancher</t>
        </is>
      </c>
      <c r="F1239" s="35" t="n">
        <v>0</v>
      </c>
      <c r="G1239" s="35" t="n">
        <v>0</v>
      </c>
      <c r="H1239" s="36" t="n"/>
      <c r="I1239" s="37" t="n">
        <v>0</v>
      </c>
      <c r="J1239" s="37" t="n">
        <v>0</v>
      </c>
      <c r="K1239" s="38" t="n">
        <v>0</v>
      </c>
      <c r="L1239" s="37" t="n">
        <v>0</v>
      </c>
      <c r="M1239" s="37" t="n">
        <v>0</v>
      </c>
      <c r="N1239" s="38" t="n">
        <v>0</v>
      </c>
      <c r="O1239" s="37" t="n">
        <v>0</v>
      </c>
      <c r="P1239" s="29" t="inlineStr">
        <is>
          <t>http://t0.gstatic.com/shopping?q=tbn:ANd9GcQLr8w2zg65mQkr1rrvTu1oGmuj3mEwRK_CsHl6XqjK3IhODKPYqA2fDJZo5U_puWCxXrzOGwcA</t>
        </is>
      </c>
      <c r="Q1239" s="29" t="inlineStr">
        <is>
          <t>Відповідає вимогам</t>
        </is>
      </c>
      <c r="R1239" s="29" t="n"/>
      <c r="S1239" s="29" t="inlineStr">
        <is>
          <t>грн2 093,00</t>
        </is>
      </c>
      <c r="T1239" s="29" t="inlineStr">
        <is>
          <t>UAH</t>
        </is>
      </c>
      <c r="U1239" s="39" t="inlineStr">
        <is>
          <t>WATCH</t>
        </is>
      </c>
      <c r="V1239" s="40">
        <f>IFERROR(L1239/J1239,0)</f>
        <v/>
      </c>
      <c r="W1239" s="29" t="inlineStr">
        <is>
          <t>Monitor performance and collect more data.</t>
        </is>
      </c>
      <c r="X1239" s="29" t="inlineStr">
        <is>
          <t>Cost is below the 120 watch threshold.</t>
        </is>
      </c>
    </row>
    <row r="1240">
      <c r="A1240" s="29" t="inlineStr">
        <is>
          <t>low_price</t>
        </is>
      </c>
      <c r="B1240" s="29" t="inlineStr">
        <is>
          <t>Low priority</t>
        </is>
      </c>
      <c r="C1240" s="29" t="inlineStr">
        <is>
          <t>low_price.csv</t>
        </is>
      </c>
      <c r="D1240" s="29" t="inlineStr">
        <is>
          <t>15650-hn8-000</t>
        </is>
      </c>
      <c r="E1240" s="29" t="inlineStr">
        <is>
          <t>Масляний щуп Honda TRX 650 680 Rincon, MUV 700 Big Red, SXS 700 Pioneer</t>
        </is>
      </c>
      <c r="F1240" s="35" t="n">
        <v>0</v>
      </c>
      <c r="G1240" s="35" t="n">
        <v>0</v>
      </c>
      <c r="H1240" s="36" t="n"/>
      <c r="I1240" s="37" t="n">
        <v>0</v>
      </c>
      <c r="J1240" s="37" t="n">
        <v>0</v>
      </c>
      <c r="K1240" s="38" t="n">
        <v>0</v>
      </c>
      <c r="L1240" s="37" t="n">
        <v>0</v>
      </c>
      <c r="M1240" s="37" t="n">
        <v>0</v>
      </c>
      <c r="N1240" s="38" t="n">
        <v>0</v>
      </c>
      <c r="O1240" s="37" t="n">
        <v>0</v>
      </c>
      <c r="P1240" s="29" t="inlineStr">
        <is>
          <t>http://t0.gstatic.com/shopping?q=tbn:ANd9GcQrFVhdcxrW3Q5f0qyicc1RIL1ek7PiRKcEC357PbQpM_1p6cRLTHGWLa31NPk88ozy1epQxw</t>
        </is>
      </c>
      <c r="Q1240" s="29" t="inlineStr">
        <is>
          <t>Відповідає вимогам</t>
        </is>
      </c>
      <c r="R1240" s="29" t="n"/>
      <c r="S1240" s="29" t="inlineStr">
        <is>
          <t>грн910,00</t>
        </is>
      </c>
      <c r="T1240" s="29" t="inlineStr">
        <is>
          <t>UAH</t>
        </is>
      </c>
      <c r="U1240" s="39" t="inlineStr">
        <is>
          <t>WATCH</t>
        </is>
      </c>
      <c r="V1240" s="40">
        <f>IFERROR(L1240/J1240,0)</f>
        <v/>
      </c>
      <c r="W1240" s="29" t="inlineStr">
        <is>
          <t>Monitor performance and collect more data.</t>
        </is>
      </c>
      <c r="X1240" s="29" t="inlineStr">
        <is>
          <t>Cost is below the 120 watch threshold.</t>
        </is>
      </c>
    </row>
    <row r="1241">
      <c r="A1241" s="29" t="inlineStr">
        <is>
          <t>low_price</t>
        </is>
      </c>
      <c r="B1241" s="29" t="inlineStr">
        <is>
          <t>Low priority</t>
        </is>
      </c>
      <c r="C1241" s="29" t="inlineStr">
        <is>
          <t>low_price.csv</t>
        </is>
      </c>
      <c r="D1241" s="29" t="inlineStr">
        <is>
          <t>ab6-ho-8-321</t>
        </is>
      </c>
      <c r="E1241" s="29" t="inlineStr">
        <is>
          <t>Піввісь задня ліва Honda TRX 420 Rancher IRS 2009-2014</t>
        </is>
      </c>
      <c r="F1241" s="35" t="n">
        <v>0</v>
      </c>
      <c r="G1241" s="35" t="n">
        <v>0</v>
      </c>
      <c r="H1241" s="36" t="n"/>
      <c r="I1241" s="37" t="n">
        <v>0</v>
      </c>
      <c r="J1241" s="37" t="n">
        <v>0</v>
      </c>
      <c r="K1241" s="38" t="n">
        <v>0</v>
      </c>
      <c r="L1241" s="37" t="n">
        <v>0</v>
      </c>
      <c r="M1241" s="37" t="n">
        <v>0</v>
      </c>
      <c r="N1241" s="38" t="n">
        <v>0</v>
      </c>
      <c r="O1241" s="37" t="n">
        <v>0</v>
      </c>
      <c r="P1241" s="29" t="inlineStr">
        <is>
          <t>http://t0.gstatic.com/shopping?q=tbn:ANd9GcR25slK3R4pJU33PbBdzmxfgSwRY2Nyvv8uPC1105zUknsX5Ui6ZxPvtixuy8z8fLfCg9OsI8eK</t>
        </is>
      </c>
      <c r="Q1241" s="29" t="inlineStr">
        <is>
          <t>Відповідає вимогам</t>
        </is>
      </c>
      <c r="R1241" s="29" t="n"/>
      <c r="S1241" s="29" t="inlineStr">
        <is>
          <t>грн9 237,00</t>
        </is>
      </c>
      <c r="T1241" s="29" t="inlineStr">
        <is>
          <t>UAH</t>
        </is>
      </c>
      <c r="U1241" s="39" t="inlineStr">
        <is>
          <t>WATCH</t>
        </is>
      </c>
      <c r="V1241" s="40">
        <f>IFERROR(L1241/J1241,0)</f>
        <v/>
      </c>
      <c r="W1241" s="29" t="inlineStr">
        <is>
          <t>Monitor performance and collect more data.</t>
        </is>
      </c>
      <c r="X1241" s="29" t="inlineStr">
        <is>
          <t>Cost is below the 120 watch threshold.</t>
        </is>
      </c>
    </row>
    <row r="1242">
      <c r="A1242" s="29" t="inlineStr">
        <is>
          <t>low_price</t>
        </is>
      </c>
      <c r="B1242" s="29" t="inlineStr">
        <is>
          <t>Low priority</t>
        </is>
      </c>
      <c r="C1242" s="29" t="inlineStr">
        <is>
          <t>low_price.csv</t>
        </is>
      </c>
      <c r="D1242" s="29" t="inlineStr">
        <is>
          <t>670d3022</t>
        </is>
      </c>
      <c r="E1242" s="29" t="inlineStr">
        <is>
          <t>Ущільнююче кільце актуатора Kawasaki Brute Force 650 750, Prairie 360 650, Teryx 750 800</t>
        </is>
      </c>
      <c r="F1242" s="35" t="n">
        <v>0</v>
      </c>
      <c r="G1242" s="35" t="n">
        <v>0</v>
      </c>
      <c r="H1242" s="36" t="n"/>
      <c r="I1242" s="37" t="n">
        <v>0</v>
      </c>
      <c r="J1242" s="37" t="n">
        <v>0</v>
      </c>
      <c r="K1242" s="38" t="n">
        <v>0</v>
      </c>
      <c r="L1242" s="37" t="n">
        <v>0</v>
      </c>
      <c r="M1242" s="37" t="n">
        <v>0</v>
      </c>
      <c r="N1242" s="38" t="n">
        <v>0</v>
      </c>
      <c r="O1242" s="37" t="n">
        <v>0</v>
      </c>
      <c r="P1242" s="29" t="inlineStr">
        <is>
          <t>http://t3.gstatic.com/shopping?q=tbn:ANd9GcTSvUCz1jwlT1Zt0RY40Sm1_J_rcNdxjl0wj-kG1M5WMGA2mgIgkaqNlqMUd-hf3m7IgA1FckLr</t>
        </is>
      </c>
      <c r="Q1242" s="29" t="inlineStr">
        <is>
          <t>Відповідає вимогам</t>
        </is>
      </c>
      <c r="R1242" s="29" t="n"/>
      <c r="S1242" s="29" t="inlineStr">
        <is>
          <t>грн137,00</t>
        </is>
      </c>
      <c r="T1242" s="29" t="inlineStr">
        <is>
          <t>UAH</t>
        </is>
      </c>
      <c r="U1242" s="39" t="inlineStr">
        <is>
          <t>WATCH</t>
        </is>
      </c>
      <c r="V1242" s="40">
        <f>IFERROR(L1242/J1242,0)</f>
        <v/>
      </c>
      <c r="W1242" s="29" t="inlineStr">
        <is>
          <t>Monitor performance and collect more data.</t>
        </is>
      </c>
      <c r="X1242" s="29" t="inlineStr">
        <is>
          <t>Cost is below the 120 watch threshold.</t>
        </is>
      </c>
    </row>
    <row r="1243">
      <c r="A1243" s="29" t="inlineStr">
        <is>
          <t>low_price</t>
        </is>
      </c>
      <c r="B1243" s="29" t="inlineStr">
        <is>
          <t>Low priority</t>
        </is>
      </c>
      <c r="C1243" s="29" t="inlineStr">
        <is>
          <t>low_price.csv</t>
        </is>
      </c>
      <c r="D1243" s="29" t="inlineStr">
        <is>
          <t>01248</t>
        </is>
      </c>
      <c r="E1243" s="29" t="inlineStr">
        <is>
          <t>Регулятор напруги Honda TRX 350 Rancher, 400 450 Foreman</t>
        </is>
      </c>
      <c r="F1243" s="35" t="n">
        <v>0</v>
      </c>
      <c r="G1243" s="35" t="n">
        <v>0</v>
      </c>
      <c r="H1243" s="36" t="n"/>
      <c r="I1243" s="37" t="n">
        <v>0</v>
      </c>
      <c r="J1243" s="37" t="n">
        <v>0</v>
      </c>
      <c r="K1243" s="38" t="n">
        <v>0</v>
      </c>
      <c r="L1243" s="37" t="n">
        <v>0</v>
      </c>
      <c r="M1243" s="37" t="n">
        <v>0</v>
      </c>
      <c r="N1243" s="38" t="n">
        <v>0</v>
      </c>
      <c r="O1243" s="37" t="n">
        <v>0</v>
      </c>
      <c r="P1243" s="29" t="inlineStr">
        <is>
          <t>http://t3.gstatic.com/shopping?q=tbn:ANd9GcTi1eXxlQia1JiiBCbavm2YEEhlW_MArTtmHY8-NNRB_SPwNXwBgd3J1r7Eyw</t>
        </is>
      </c>
      <c r="Q1243" s="29" t="inlineStr">
        <is>
          <t>Відповідає вимогам</t>
        </is>
      </c>
      <c r="R1243" s="29" t="n"/>
      <c r="S1243" s="29" t="inlineStr">
        <is>
          <t>грн2 958,00</t>
        </is>
      </c>
      <c r="T1243" s="29" t="inlineStr">
        <is>
          <t>UAH</t>
        </is>
      </c>
      <c r="U1243" s="39" t="inlineStr">
        <is>
          <t>WATCH</t>
        </is>
      </c>
      <c r="V1243" s="40">
        <f>IFERROR(L1243/J1243,0)</f>
        <v/>
      </c>
      <c r="W1243" s="29" t="inlineStr">
        <is>
          <t>Monitor performance and collect more data.</t>
        </is>
      </c>
      <c r="X1243" s="29" t="inlineStr">
        <is>
          <t>Cost is below the 120 watch threshold.</t>
        </is>
      </c>
    </row>
    <row r="1244">
      <c r="A1244" s="29" t="inlineStr">
        <is>
          <t>low_price</t>
        </is>
      </c>
      <c r="B1244" s="29" t="inlineStr">
        <is>
          <t>Low priority</t>
        </is>
      </c>
      <c r="C1244" s="29" t="inlineStr">
        <is>
          <t>low_price.csv</t>
        </is>
      </c>
      <c r="D1244" s="29" t="inlineStr">
        <is>
          <t>50-1093</t>
        </is>
      </c>
      <c r="E1244" s="29" t="inlineStr">
        <is>
          <t>Ремкомплект переднього нижнього ричага Polaris Sportsman 335 330 400 425 450 500 570 600 700 800, Scrambler 400 500</t>
        </is>
      </c>
      <c r="F1244" s="35" t="n">
        <v>0</v>
      </c>
      <c r="G1244" s="35" t="n">
        <v>0</v>
      </c>
      <c r="H1244" s="36" t="n"/>
      <c r="I1244" s="37" t="n">
        <v>0</v>
      </c>
      <c r="J1244" s="37" t="n">
        <v>0</v>
      </c>
      <c r="K1244" s="38" t="n">
        <v>0</v>
      </c>
      <c r="L1244" s="37" t="n">
        <v>0</v>
      </c>
      <c r="M1244" s="37" t="n">
        <v>0</v>
      </c>
      <c r="N1244" s="38" t="n">
        <v>0</v>
      </c>
      <c r="O1244" s="37" t="n">
        <v>0</v>
      </c>
      <c r="P1244" s="29" t="inlineStr">
        <is>
          <t>http://t3.gstatic.com/shopping?q=tbn:ANd9GcQwXWjdolgk-qpD3xa6Sm92TWgIbWK8H57rmNNOWBeBKu3_xAIuapR7386XW0-Y4xqJE8yc7vE</t>
        </is>
      </c>
      <c r="Q1244" s="29" t="inlineStr">
        <is>
          <t>Відповідає вимогам</t>
        </is>
      </c>
      <c r="R1244" s="29" t="n"/>
      <c r="S1244" s="29" t="inlineStr">
        <is>
          <t>грн2 366,00</t>
        </is>
      </c>
      <c r="T1244" s="29" t="inlineStr">
        <is>
          <t>UAH</t>
        </is>
      </c>
      <c r="U1244" s="39" t="inlineStr">
        <is>
          <t>WATCH</t>
        </is>
      </c>
      <c r="V1244" s="40">
        <f>IFERROR(L1244/J1244,0)</f>
        <v/>
      </c>
      <c r="W1244" s="29" t="inlineStr">
        <is>
          <t>Monitor performance and collect more data.</t>
        </is>
      </c>
      <c r="X1244" s="29" t="inlineStr">
        <is>
          <t>Cost is below the 120 watch threshold.</t>
        </is>
      </c>
    </row>
    <row r="1245">
      <c r="A1245" s="29" t="inlineStr">
        <is>
          <t>low_price</t>
        </is>
      </c>
      <c r="B1245" s="29" t="inlineStr">
        <is>
          <t>Low priority</t>
        </is>
      </c>
      <c r="C1245" s="29" t="inlineStr">
        <is>
          <t>low_price.csv</t>
        </is>
      </c>
      <c r="D1245" s="29" t="inlineStr">
        <is>
          <t>83653-hr6-a60zb</t>
        </is>
      </c>
      <c r="E1245" s="29" t="inlineStr">
        <is>
          <t>Кришка масляного щупа Honda TRX 500 Foreman (15), 500 Rubicon (16) (White)</t>
        </is>
      </c>
      <c r="F1245" s="35" t="n">
        <v>0</v>
      </c>
      <c r="G1245" s="35" t="n">
        <v>0</v>
      </c>
      <c r="H1245" s="36" t="n"/>
      <c r="I1245" s="37" t="n">
        <v>0</v>
      </c>
      <c r="J1245" s="37" t="n">
        <v>0</v>
      </c>
      <c r="K1245" s="38" t="n">
        <v>0</v>
      </c>
      <c r="L1245" s="37" t="n">
        <v>0</v>
      </c>
      <c r="M1245" s="37" t="n">
        <v>0</v>
      </c>
      <c r="N1245" s="38" t="n">
        <v>0</v>
      </c>
      <c r="O1245" s="37" t="n">
        <v>0</v>
      </c>
      <c r="P1245" s="29" t="inlineStr">
        <is>
          <t>http://t3.gstatic.com/shopping?q=tbn:ANd9GcQK_-EnpjiNiNs86SsTc6eEH6WRxCc4EFM1v2o5CvJa8uX0iR_mKhojTFTlUUvqvpnLIwdOC88</t>
        </is>
      </c>
      <c r="Q1245" s="29" t="inlineStr">
        <is>
          <t>Відповідає вимогам</t>
        </is>
      </c>
      <c r="R1245" s="29" t="n"/>
      <c r="S1245" s="29" t="inlineStr">
        <is>
          <t>грн1 138,00</t>
        </is>
      </c>
      <c r="T1245" s="29" t="inlineStr">
        <is>
          <t>UAH</t>
        </is>
      </c>
      <c r="U1245" s="39" t="inlineStr">
        <is>
          <t>WATCH</t>
        </is>
      </c>
      <c r="V1245" s="40">
        <f>IFERROR(L1245/J1245,0)</f>
        <v/>
      </c>
      <c r="W1245" s="29" t="inlineStr">
        <is>
          <t>Monitor performance and collect more data.</t>
        </is>
      </c>
      <c r="X1245" s="29" t="inlineStr">
        <is>
          <t>Cost is below the 120 watch threshold.</t>
        </is>
      </c>
    </row>
    <row r="1246">
      <c r="A1246" s="29" t="inlineStr">
        <is>
          <t>low_price</t>
        </is>
      </c>
      <c r="B1246" s="29" t="inlineStr">
        <is>
          <t>Low priority</t>
        </is>
      </c>
      <c r="C1246" s="29" t="inlineStr">
        <is>
          <t>low_price.csv</t>
        </is>
      </c>
      <c r="D1246" s="29" t="inlineStr">
        <is>
          <t>3610152</t>
        </is>
      </c>
      <c r="E1246" s="29" t="inlineStr">
        <is>
          <t>Сальник колінвала Polaris Sportsman Scrambler 850 1000</t>
        </is>
      </c>
      <c r="F1246" s="35" t="n">
        <v>0</v>
      </c>
      <c r="G1246" s="35" t="n">
        <v>0</v>
      </c>
      <c r="H1246" s="36" t="n"/>
      <c r="I1246" s="37" t="n">
        <v>0</v>
      </c>
      <c r="J1246" s="37" t="n">
        <v>0</v>
      </c>
      <c r="K1246" s="38" t="n">
        <v>0</v>
      </c>
      <c r="L1246" s="37" t="n">
        <v>0</v>
      </c>
      <c r="M1246" s="37" t="n">
        <v>0</v>
      </c>
      <c r="N1246" s="38" t="n">
        <v>0</v>
      </c>
      <c r="O1246" s="37" t="n">
        <v>0</v>
      </c>
      <c r="P1246" s="29" t="inlineStr">
        <is>
          <t>http://t3.gstatic.com/shopping?q=tbn:ANd9GcQgSEqaxytTb2sCHcU_pGuP4WOtwS6mqD_7FEP2F7Nt_wuKCCAP2a09o9f1jO24Z3y7Xg90eyE</t>
        </is>
      </c>
      <c r="Q1246" s="29" t="inlineStr">
        <is>
          <t>Відповідає вимогам</t>
        </is>
      </c>
      <c r="R1246" s="29" t="n"/>
      <c r="S1246" s="29" t="inlineStr">
        <is>
          <t>грн2 275,00</t>
        </is>
      </c>
      <c r="T1246" s="29" t="inlineStr">
        <is>
          <t>UAH</t>
        </is>
      </c>
      <c r="U1246" s="39" t="inlineStr">
        <is>
          <t>WATCH</t>
        </is>
      </c>
      <c r="V1246" s="40">
        <f>IFERROR(L1246/J1246,0)</f>
        <v/>
      </c>
      <c r="W1246" s="29" t="inlineStr">
        <is>
          <t>Monitor performance and collect more data.</t>
        </is>
      </c>
      <c r="X1246" s="29" t="inlineStr">
        <is>
          <t>Cost is below the 120 watch threshold.</t>
        </is>
      </c>
    </row>
    <row r="1247">
      <c r="A1247" s="29" t="inlineStr">
        <is>
          <t>low_price</t>
        </is>
      </c>
      <c r="B1247" s="29" t="inlineStr">
        <is>
          <t>Low priority</t>
        </is>
      </c>
      <c r="C1247" s="29" t="inlineStr">
        <is>
          <t>low_price.csv</t>
        </is>
      </c>
      <c r="D1247" s="29" t="inlineStr">
        <is>
          <t>24241-hn8-000</t>
        </is>
      </c>
      <c r="E1247" s="29" t="inlineStr">
        <is>
          <t>Палець вилки перемикання передач Honda TRX 650 680 Rincon, MUV 700 Big Red, SXS 700 Pioneer</t>
        </is>
      </c>
      <c r="F1247" s="35" t="n">
        <v>0</v>
      </c>
      <c r="G1247" s="35" t="n">
        <v>0</v>
      </c>
      <c r="H1247" s="36" t="n"/>
      <c r="I1247" s="37" t="n">
        <v>0</v>
      </c>
      <c r="J1247" s="37" t="n">
        <v>0</v>
      </c>
      <c r="K1247" s="38" t="n">
        <v>0</v>
      </c>
      <c r="L1247" s="37" t="n">
        <v>0</v>
      </c>
      <c r="M1247" s="37" t="n">
        <v>0</v>
      </c>
      <c r="N1247" s="38" t="n">
        <v>0</v>
      </c>
      <c r="O1247" s="37" t="n">
        <v>0</v>
      </c>
      <c r="P1247" s="29" t="inlineStr">
        <is>
          <t>http://t3.gstatic.com/shopping?q=tbn:ANd9GcRlteddZzitRdqVyGcmwtXAOy6klHIkid67dP_hSiAm8EdBwQvPD9IHGAWiNxHgmKkmZHhLPg</t>
        </is>
      </c>
      <c r="Q1247" s="29" t="inlineStr">
        <is>
          <t>Відповідає вимогам</t>
        </is>
      </c>
      <c r="R1247" s="29" t="n"/>
      <c r="S1247" s="29" t="inlineStr">
        <is>
          <t>грн774,00</t>
        </is>
      </c>
      <c r="T1247" s="29" t="inlineStr">
        <is>
          <t>UAH</t>
        </is>
      </c>
      <c r="U1247" s="39" t="inlineStr">
        <is>
          <t>WATCH</t>
        </is>
      </c>
      <c r="V1247" s="40">
        <f>IFERROR(L1247/J1247,0)</f>
        <v/>
      </c>
      <c r="W1247" s="29" t="inlineStr">
        <is>
          <t>Monitor performance and collect more data.</t>
        </is>
      </c>
      <c r="X1247" s="29" t="inlineStr">
        <is>
          <t>Cost is below the 120 watch threshold.</t>
        </is>
      </c>
    </row>
    <row r="1248">
      <c r="A1248" s="29" t="inlineStr">
        <is>
          <t>low_price</t>
        </is>
      </c>
      <c r="B1248" s="29" t="inlineStr">
        <is>
          <t>Low priority</t>
        </is>
      </c>
      <c r="C1248" s="29" t="inlineStr">
        <is>
          <t>low_price.csv</t>
        </is>
      </c>
      <c r="D1248" s="29" t="inlineStr">
        <is>
          <t>27406-38fa0</t>
        </is>
      </c>
      <c r="E1248" s="29" t="inlineStr">
        <is>
          <t>Сальник переднього редуктора боковий Suzuki Eiger 400</t>
        </is>
      </c>
      <c r="F1248" s="35" t="n">
        <v>0</v>
      </c>
      <c r="G1248" s="35" t="n">
        <v>0</v>
      </c>
      <c r="H1248" s="36" t="n"/>
      <c r="I1248" s="37" t="n">
        <v>0</v>
      </c>
      <c r="J1248" s="37" t="n">
        <v>0</v>
      </c>
      <c r="K1248" s="38" t="n">
        <v>0</v>
      </c>
      <c r="L1248" s="37" t="n">
        <v>0</v>
      </c>
      <c r="M1248" s="37" t="n">
        <v>0</v>
      </c>
      <c r="N1248" s="38" t="n">
        <v>0</v>
      </c>
      <c r="O1248" s="37" t="n">
        <v>0</v>
      </c>
      <c r="P1248" s="29" t="inlineStr">
        <is>
          <t>http://t1.gstatic.com/shopping?q=tbn:ANd9GcRqMToeLQdJTahdSq1dfeBkpgC3lNLhHRx-E2OxzJoB99YwxTW2E3zhBh7bLpM65JufU4PO_tfE</t>
        </is>
      </c>
      <c r="Q1248" s="29" t="inlineStr">
        <is>
          <t>Відповідає вимогам</t>
        </is>
      </c>
      <c r="R1248" s="29" t="n"/>
      <c r="S1248" s="29" t="inlineStr">
        <is>
          <t>грн1 138,00</t>
        </is>
      </c>
      <c r="T1248" s="29" t="inlineStr">
        <is>
          <t>UAH</t>
        </is>
      </c>
      <c r="U1248" s="39" t="inlineStr">
        <is>
          <t>WATCH</t>
        </is>
      </c>
      <c r="V1248" s="40">
        <f>IFERROR(L1248/J1248,0)</f>
        <v/>
      </c>
      <c r="W1248" s="29" t="inlineStr">
        <is>
          <t>Monitor performance and collect more data.</t>
        </is>
      </c>
      <c r="X1248" s="29" t="inlineStr">
        <is>
          <t>Cost is below the 120 watch threshold.</t>
        </is>
      </c>
    </row>
    <row r="1249">
      <c r="A1249" s="29" t="inlineStr">
        <is>
          <t>low_price</t>
        </is>
      </c>
      <c r="B1249" s="29" t="inlineStr">
        <is>
          <t>Low priority</t>
        </is>
      </c>
      <c r="C1249" s="29" t="inlineStr">
        <is>
          <t>low_price.csv</t>
        </is>
      </c>
      <c r="D1249" s="29" t="inlineStr">
        <is>
          <t>207685044</t>
        </is>
      </c>
      <c r="E1249" s="29" t="inlineStr">
        <is>
          <t>Болт BRP Can-Am (M8X50)</t>
        </is>
      </c>
      <c r="F1249" s="35" t="n">
        <v>0</v>
      </c>
      <c r="G1249" s="35" t="n">
        <v>0</v>
      </c>
      <c r="H1249" s="36" t="n"/>
      <c r="I1249" s="37" t="n">
        <v>0</v>
      </c>
      <c r="J1249" s="37" t="n">
        <v>0</v>
      </c>
      <c r="K1249" s="38" t="n">
        <v>0</v>
      </c>
      <c r="L1249" s="37" t="n">
        <v>0</v>
      </c>
      <c r="M1249" s="37" t="n">
        <v>0</v>
      </c>
      <c r="N1249" s="38" t="n">
        <v>0</v>
      </c>
      <c r="O1249" s="37" t="n">
        <v>0</v>
      </c>
      <c r="P1249" s="29" t="inlineStr">
        <is>
          <t>http://t1.gstatic.com/shopping?q=tbn:ANd9GcStCK8oA_AjjWgeFZN44SJaaf5zEkQDNUgxZLNXtjC3-ade02vdTsOVr_iZITUtpI5zzhbmpBQ</t>
        </is>
      </c>
      <c r="Q1249" s="29" t="inlineStr">
        <is>
          <t>Відповідає вимогам</t>
        </is>
      </c>
      <c r="R1249" s="29" t="n"/>
      <c r="S1249" s="29" t="inlineStr">
        <is>
          <t>грн137,00</t>
        </is>
      </c>
      <c r="T1249" s="29" t="inlineStr">
        <is>
          <t>UAH</t>
        </is>
      </c>
      <c r="U1249" s="39" t="inlineStr">
        <is>
          <t>WATCH</t>
        </is>
      </c>
      <c r="V1249" s="40">
        <f>IFERROR(L1249/J1249,0)</f>
        <v/>
      </c>
      <c r="W1249" s="29" t="inlineStr">
        <is>
          <t>Monitor performance and collect more data.</t>
        </is>
      </c>
      <c r="X1249" s="29" t="inlineStr">
        <is>
          <t>Cost is below the 120 watch threshold.</t>
        </is>
      </c>
    </row>
    <row r="1250">
      <c r="A1250" s="29" t="inlineStr">
        <is>
          <t>low_price</t>
        </is>
      </c>
      <c r="B1250" s="29" t="inlineStr">
        <is>
          <t>Low priority</t>
        </is>
      </c>
      <c r="C1250" s="29" t="inlineStr">
        <is>
          <t>low_price.csv</t>
        </is>
      </c>
      <c r="D1250" s="29" t="inlineStr">
        <is>
          <t>6d3-r1314-00-00</t>
        </is>
      </c>
      <c r="E1250" s="29" t="inlineStr">
        <is>
          <t>Верхній захист водомету Yamaha Waverunner 2005-2016</t>
        </is>
      </c>
      <c r="F1250" s="35" t="n">
        <v>0</v>
      </c>
      <c r="G1250" s="35" t="n">
        <v>0</v>
      </c>
      <c r="H1250" s="36" t="n"/>
      <c r="I1250" s="37" t="n">
        <v>0</v>
      </c>
      <c r="J1250" s="37" t="n">
        <v>0</v>
      </c>
      <c r="K1250" s="38" t="n">
        <v>0</v>
      </c>
      <c r="L1250" s="37" t="n">
        <v>0</v>
      </c>
      <c r="M1250" s="37" t="n">
        <v>0</v>
      </c>
      <c r="N1250" s="38" t="n">
        <v>0</v>
      </c>
      <c r="O1250" s="37" t="n">
        <v>0</v>
      </c>
      <c r="P1250" s="29" t="inlineStr">
        <is>
          <t>http://t3.gstatic.com/shopping?q=tbn:ANd9GcRdKFHVRgAvGsLlxnRbJbDx-KERbj9-UNB6bv-xYbzngiIF9n_LnJ3lpRopxZP_rwK__jVLDBNr</t>
        </is>
      </c>
      <c r="Q1250" s="29" t="inlineStr">
        <is>
          <t>Відповідає вимогам</t>
        </is>
      </c>
      <c r="R1250" s="29" t="n"/>
      <c r="S1250" s="29" t="inlineStr">
        <is>
          <t>грн7 280,00</t>
        </is>
      </c>
      <c r="T1250" s="29" t="inlineStr">
        <is>
          <t>UAH</t>
        </is>
      </c>
      <c r="U1250" s="39" t="inlineStr">
        <is>
          <t>WATCH</t>
        </is>
      </c>
      <c r="V1250" s="40">
        <f>IFERROR(L1250/J1250,0)</f>
        <v/>
      </c>
      <c r="W1250" s="29" t="inlineStr">
        <is>
          <t>Monitor performance and collect more data.</t>
        </is>
      </c>
      <c r="X1250" s="29" t="inlineStr">
        <is>
          <t>Cost is below the 120 watch threshold.</t>
        </is>
      </c>
    </row>
    <row r="1251">
      <c r="A1251" s="29" t="inlineStr">
        <is>
          <t>low_price</t>
        </is>
      </c>
      <c r="B1251" s="29" t="inlineStr">
        <is>
          <t>Low priority</t>
        </is>
      </c>
      <c r="C1251" s="29" t="inlineStr">
        <is>
          <t>low_price.csv</t>
        </is>
      </c>
      <c r="D1251" s="29" t="inlineStr">
        <is>
          <t>705004731</t>
        </is>
      </c>
      <c r="E1251" s="29" t="inlineStr">
        <is>
          <t>Кріплення фари заднє ліве BRP Can-Am Renegade G2S, Maverick 1000</t>
        </is>
      </c>
      <c r="F1251" s="35" t="n">
        <v>0</v>
      </c>
      <c r="G1251" s="35" t="n">
        <v>0</v>
      </c>
      <c r="H1251" s="36" t="n"/>
      <c r="I1251" s="37" t="n">
        <v>0</v>
      </c>
      <c r="J1251" s="37" t="n">
        <v>0</v>
      </c>
      <c r="K1251" s="38" t="n">
        <v>0</v>
      </c>
      <c r="L1251" s="37" t="n">
        <v>0</v>
      </c>
      <c r="M1251" s="37" t="n">
        <v>0</v>
      </c>
      <c r="N1251" s="38" t="n">
        <v>0</v>
      </c>
      <c r="O1251" s="37" t="n">
        <v>0</v>
      </c>
      <c r="P1251" s="29" t="inlineStr">
        <is>
          <t>http://t1.gstatic.com/shopping?q=tbn:ANd9GcRADtfyldI1cRdqG6bmhu5X64k2wW1jSilKxNvUzdPh5KHJ75xw5jRsXbut23mQfWLoNIzOBSQU</t>
        </is>
      </c>
      <c r="Q1251" s="29" t="inlineStr">
        <is>
          <t>Відповідає вимогам</t>
        </is>
      </c>
      <c r="R1251" s="29" t="n"/>
      <c r="S1251" s="29" t="inlineStr">
        <is>
          <t>грн1 138,00</t>
        </is>
      </c>
      <c r="T1251" s="29" t="inlineStr">
        <is>
          <t>UAH</t>
        </is>
      </c>
      <c r="U1251" s="39" t="inlineStr">
        <is>
          <t>WATCH</t>
        </is>
      </c>
      <c r="V1251" s="40">
        <f>IFERROR(L1251/J1251,0)</f>
        <v/>
      </c>
      <c r="W1251" s="29" t="inlineStr">
        <is>
          <t>Monitor performance and collect more data.</t>
        </is>
      </c>
      <c r="X1251" s="29" t="inlineStr">
        <is>
          <t>Cost is below the 120 watch threshold.</t>
        </is>
      </c>
    </row>
    <row r="1252">
      <c r="A1252" s="29" t="inlineStr">
        <is>
          <t>low_price</t>
        </is>
      </c>
      <c r="B1252" s="29" t="inlineStr">
        <is>
          <t>Low priority</t>
        </is>
      </c>
      <c r="C1252" s="29" t="inlineStr">
        <is>
          <t>low_price.csv</t>
        </is>
      </c>
      <c r="D1252" s="29" t="inlineStr">
        <is>
          <t>27405-38fa0</t>
        </is>
      </c>
      <c r="E1252" s="29" t="inlineStr">
        <is>
          <t>Підшипник хвостовика переднього редуктора Suzuki King Quad 400 450 500 700 750, Eiger 400, Vinson 500</t>
        </is>
      </c>
      <c r="F1252" s="35" t="n">
        <v>0</v>
      </c>
      <c r="G1252" s="35" t="n">
        <v>0</v>
      </c>
      <c r="H1252" s="36" t="n"/>
      <c r="I1252" s="37" t="n">
        <v>0</v>
      </c>
      <c r="J1252" s="37" t="n">
        <v>0</v>
      </c>
      <c r="K1252" s="38" t="n">
        <v>0</v>
      </c>
      <c r="L1252" s="37" t="n">
        <v>0</v>
      </c>
      <c r="M1252" s="37" t="n">
        <v>0</v>
      </c>
      <c r="N1252" s="38" t="n">
        <v>0</v>
      </c>
      <c r="O1252" s="37" t="n">
        <v>0</v>
      </c>
      <c r="P1252" s="29" t="inlineStr">
        <is>
          <t>http://t2.gstatic.com/shopping?q=tbn:ANd9GcSCxA3j8AQPaNa6x1Xj6CfNtjUU9aOJGlfQdCf06WauKXVy0k_33pm5prhDcs_fiHUS9uVm3XdQ</t>
        </is>
      </c>
      <c r="Q1252" s="29" t="inlineStr">
        <is>
          <t>Відповідає вимогам</t>
        </is>
      </c>
      <c r="R1252" s="29" t="n"/>
      <c r="S1252" s="29" t="inlineStr">
        <is>
          <t>грн2 048,00</t>
        </is>
      </c>
      <c r="T1252" s="29" t="inlineStr">
        <is>
          <t>UAH</t>
        </is>
      </c>
      <c r="U1252" s="39" t="inlineStr">
        <is>
          <t>WATCH</t>
        </is>
      </c>
      <c r="V1252" s="40">
        <f>IFERROR(L1252/J1252,0)</f>
        <v/>
      </c>
      <c r="W1252" s="29" t="inlineStr">
        <is>
          <t>Monitor performance and collect more data.</t>
        </is>
      </c>
      <c r="X1252" s="29" t="inlineStr">
        <is>
          <t>Cost is below the 120 watch threshold.</t>
        </is>
      </c>
    </row>
    <row r="1253">
      <c r="A1253" s="29" t="inlineStr">
        <is>
          <t>low_price</t>
        </is>
      </c>
      <c r="B1253" s="29" t="inlineStr">
        <is>
          <t>Low priority</t>
        </is>
      </c>
      <c r="C1253" s="29" t="inlineStr">
        <is>
          <t>low_price.csv</t>
        </is>
      </c>
      <c r="D1253" s="29" t="inlineStr">
        <is>
          <t>1uy-17241-00-00</t>
        </is>
      </c>
      <c r="E1253" s="29" t="inlineStr">
        <is>
          <t>Шестерня КПП Yamaha Warrior Raptor 350 ​(27T)</t>
        </is>
      </c>
      <c r="F1253" s="35" t="n">
        <v>0</v>
      </c>
      <c r="G1253" s="35" t="n">
        <v>0</v>
      </c>
      <c r="H1253" s="36" t="n"/>
      <c r="I1253" s="37" t="n">
        <v>0</v>
      </c>
      <c r="J1253" s="37" t="n">
        <v>0</v>
      </c>
      <c r="K1253" s="38" t="n">
        <v>0</v>
      </c>
      <c r="L1253" s="37" t="n">
        <v>0</v>
      </c>
      <c r="M1253" s="37" t="n">
        <v>0</v>
      </c>
      <c r="N1253" s="38" t="n">
        <v>0</v>
      </c>
      <c r="O1253" s="37" t="n">
        <v>0</v>
      </c>
      <c r="P1253" s="29" t="inlineStr">
        <is>
          <t>http://t2.gstatic.com/shopping?q=tbn:ANd9GcRW9lL3_lBQcSzD-LGHdb6kJFl9-LLN3KrrGPurfUjKIRjzKxm7xYXX_Ol5fViaDolviWYmLnxCNQ</t>
        </is>
      </c>
      <c r="Q1253" s="29" t="inlineStr">
        <is>
          <t>Відповідає вимогам</t>
        </is>
      </c>
      <c r="R1253" s="29" t="n"/>
      <c r="S1253" s="29" t="inlineStr">
        <is>
          <t>грн5 551,00</t>
        </is>
      </c>
      <c r="T1253" s="29" t="inlineStr">
        <is>
          <t>UAH</t>
        </is>
      </c>
      <c r="U1253" s="39" t="inlineStr">
        <is>
          <t>WATCH</t>
        </is>
      </c>
      <c r="V1253" s="40">
        <f>IFERROR(L1253/J1253,0)</f>
        <v/>
      </c>
      <c r="W1253" s="29" t="inlineStr">
        <is>
          <t>Monitor performance and collect more data.</t>
        </is>
      </c>
      <c r="X1253" s="29" t="inlineStr">
        <is>
          <t>Cost is below the 120 watch threshold.</t>
        </is>
      </c>
    </row>
    <row r="1254">
      <c r="A1254" s="29" t="inlineStr">
        <is>
          <t>low_price</t>
        </is>
      </c>
      <c r="B1254" s="29" t="inlineStr">
        <is>
          <t>Low priority</t>
        </is>
      </c>
      <c r="C1254" s="29" t="inlineStr">
        <is>
          <t>low_price.csv</t>
        </is>
      </c>
      <c r="D1254" s="29" t="inlineStr">
        <is>
          <t>2ud-2518e-10-00</t>
        </is>
      </c>
      <c r="E1254" s="29" t="inlineStr">
        <is>
          <t>Вал півосі задній Yamaha Grizzly 700 2016+</t>
        </is>
      </c>
      <c r="F1254" s="35" t="n">
        <v>0</v>
      </c>
      <c r="G1254" s="35" t="n">
        <v>0</v>
      </c>
      <c r="H1254" s="36" t="n"/>
      <c r="I1254" s="37" t="n">
        <v>0</v>
      </c>
      <c r="J1254" s="37" t="n">
        <v>0</v>
      </c>
      <c r="K1254" s="38" t="n">
        <v>0</v>
      </c>
      <c r="L1254" s="37" t="n">
        <v>0</v>
      </c>
      <c r="M1254" s="37" t="n">
        <v>0</v>
      </c>
      <c r="N1254" s="38" t="n">
        <v>0</v>
      </c>
      <c r="O1254" s="37" t="n">
        <v>0</v>
      </c>
      <c r="P1254" s="29" t="inlineStr">
        <is>
          <t>http://t2.gstatic.com/shopping?q=tbn:ANd9GcQiuj75VM0yA5c8PHqHKiZuSCTq5w2a7EfojBAVOhA0HLI3FrPMk1UtuReXbQpANuDunIqg7vzs</t>
        </is>
      </c>
      <c r="Q1254" s="29" t="inlineStr">
        <is>
          <t>Відповідає вимогам</t>
        </is>
      </c>
      <c r="R1254" s="29" t="n"/>
      <c r="S1254" s="29" t="inlineStr">
        <is>
          <t>грн6 188,00</t>
        </is>
      </c>
      <c r="T1254" s="29" t="inlineStr">
        <is>
          <t>UAH</t>
        </is>
      </c>
      <c r="U1254" s="39" t="inlineStr">
        <is>
          <t>WATCH</t>
        </is>
      </c>
      <c r="V1254" s="40">
        <f>IFERROR(L1254/J1254,0)</f>
        <v/>
      </c>
      <c r="W1254" s="29" t="inlineStr">
        <is>
          <t>Monitor performance and collect more data.</t>
        </is>
      </c>
      <c r="X1254" s="29" t="inlineStr">
        <is>
          <t>Cost is below the 120 watch threshold.</t>
        </is>
      </c>
    </row>
    <row r="1255">
      <c r="A1255" s="29" t="inlineStr">
        <is>
          <t>low_price</t>
        </is>
      </c>
      <c r="B1255" s="29" t="inlineStr">
        <is>
          <t>Low priority</t>
        </is>
      </c>
      <c r="C1255" s="29" t="inlineStr">
        <is>
          <t>low_price.csv</t>
        </is>
      </c>
      <c r="D1255" s="29" t="inlineStr">
        <is>
          <t>20043-00002</t>
        </is>
      </c>
      <c r="E1255" s="29" t="inlineStr">
        <is>
          <t>Кепка 100% Official Flexfit Black S/M</t>
        </is>
      </c>
      <c r="F1255" s="35" t="n">
        <v>0</v>
      </c>
      <c r="G1255" s="35" t="n">
        <v>0</v>
      </c>
      <c r="H1255" s="36" t="n"/>
      <c r="I1255" s="37" t="n">
        <v>0</v>
      </c>
      <c r="J1255" s="37" t="n">
        <v>0</v>
      </c>
      <c r="K1255" s="38" t="n">
        <v>0</v>
      </c>
      <c r="L1255" s="37" t="n">
        <v>0</v>
      </c>
      <c r="M1255" s="37" t="n">
        <v>0</v>
      </c>
      <c r="N1255" s="38" t="n">
        <v>0</v>
      </c>
      <c r="O1255" s="37" t="n">
        <v>0</v>
      </c>
      <c r="P1255" s="29" t="inlineStr">
        <is>
          <t>http://t3.gstatic.com/shopping?q=tbn:ANd9GcR7Z4_b9T5c1RUc5ofQb-QqdwqfKBAofHhjoh_iothP51l0jb5VG-mTVa3IbfhVElgCz9hVNjNk</t>
        </is>
      </c>
      <c r="Q1255" s="29" t="inlineStr">
        <is>
          <t>Відповідає вимогам</t>
        </is>
      </c>
      <c r="R1255" s="29" t="n"/>
      <c r="S1255" s="29" t="inlineStr">
        <is>
          <t>грн1 229,00</t>
        </is>
      </c>
      <c r="T1255" s="29" t="inlineStr">
        <is>
          <t>UAH</t>
        </is>
      </c>
      <c r="U1255" s="39" t="inlineStr">
        <is>
          <t>WATCH</t>
        </is>
      </c>
      <c r="V1255" s="40">
        <f>IFERROR(L1255/J1255,0)</f>
        <v/>
      </c>
      <c r="W1255" s="29" t="inlineStr">
        <is>
          <t>Monitor performance and collect more data.</t>
        </is>
      </c>
      <c r="X1255" s="29" t="inlineStr">
        <is>
          <t>Cost is below the 120 watch threshold.</t>
        </is>
      </c>
    </row>
    <row r="1256">
      <c r="A1256" s="29" t="inlineStr">
        <is>
          <t>low_price</t>
        </is>
      </c>
      <c r="B1256" s="29" t="inlineStr">
        <is>
          <t>Low priority</t>
        </is>
      </c>
      <c r="C1256" s="29" t="inlineStr">
        <is>
          <t>low_price.csv</t>
        </is>
      </c>
      <c r="D1256" s="29" t="inlineStr">
        <is>
          <t>18-1015</t>
        </is>
      </c>
      <c r="E1256" s="29" t="inlineStr">
        <is>
          <t>Ремкомплект переднього головного гальмівного циліндра BRP Can-Am Outlander G1; Kawasaki Brute Force 650 750; Yamaha Big Bear 350 (99), Kodiak 400 (99)</t>
        </is>
      </c>
      <c r="F1256" s="35" t="n">
        <v>0</v>
      </c>
      <c r="G1256" s="35" t="n">
        <v>0</v>
      </c>
      <c r="H1256" s="36" t="n"/>
      <c r="I1256" s="37" t="n">
        <v>0</v>
      </c>
      <c r="J1256" s="37" t="n">
        <v>0</v>
      </c>
      <c r="K1256" s="38" t="n">
        <v>0</v>
      </c>
      <c r="L1256" s="37" t="n">
        <v>0</v>
      </c>
      <c r="M1256" s="37" t="n">
        <v>0</v>
      </c>
      <c r="N1256" s="38" t="n">
        <v>0</v>
      </c>
      <c r="O1256" s="37" t="n">
        <v>0</v>
      </c>
      <c r="P1256" s="29" t="inlineStr">
        <is>
          <t>http://t0.gstatic.com/shopping?q=tbn:ANd9GcS-PaPOjdsYGbsMt0hrdelVucqYCSKpGkZ5sVYrSWyCIcweuJ5s2QOknDSIXeO5iRSLbGBzS8s</t>
        </is>
      </c>
      <c r="Q1256" s="29" t="inlineStr">
        <is>
          <t>Відповідає вимогам</t>
        </is>
      </c>
      <c r="R1256" s="29" t="n"/>
      <c r="S1256" s="29" t="inlineStr">
        <is>
          <t>грн1 365,00</t>
        </is>
      </c>
      <c r="T1256" s="29" t="inlineStr">
        <is>
          <t>UAH</t>
        </is>
      </c>
      <c r="U1256" s="39" t="inlineStr">
        <is>
          <t>WATCH</t>
        </is>
      </c>
      <c r="V1256" s="40">
        <f>IFERROR(L1256/J1256,0)</f>
        <v/>
      </c>
      <c r="W1256" s="29" t="inlineStr">
        <is>
          <t>Monitor performance and collect more data.</t>
        </is>
      </c>
      <c r="X1256" s="29" t="inlineStr">
        <is>
          <t>Cost is below the 120 watch threshold.</t>
        </is>
      </c>
    </row>
    <row r="1257">
      <c r="A1257" s="29" t="inlineStr">
        <is>
          <t>low_price</t>
        </is>
      </c>
      <c r="B1257" s="29" t="inlineStr">
        <is>
          <t>Low priority</t>
        </is>
      </c>
      <c r="C1257" s="29" t="inlineStr">
        <is>
          <t>low_price.csv</t>
        </is>
      </c>
      <c r="D1257" s="29" t="inlineStr">
        <is>
          <t>3514535</t>
        </is>
      </c>
      <c r="E1257" s="29" t="inlineStr">
        <is>
          <t>Вкладиш колінвала Polaris Sportsman Scrambler 850 1000</t>
        </is>
      </c>
      <c r="F1257" s="35" t="n">
        <v>0</v>
      </c>
      <c r="G1257" s="35" t="n">
        <v>0</v>
      </c>
      <c r="H1257" s="36" t="n"/>
      <c r="I1257" s="37" t="n">
        <v>0</v>
      </c>
      <c r="J1257" s="37" t="n">
        <v>0</v>
      </c>
      <c r="K1257" s="38" t="n">
        <v>0</v>
      </c>
      <c r="L1257" s="37" t="n">
        <v>0</v>
      </c>
      <c r="M1257" s="37" t="n">
        <v>0</v>
      </c>
      <c r="N1257" s="38" t="n">
        <v>0</v>
      </c>
      <c r="O1257" s="37" t="n">
        <v>0</v>
      </c>
      <c r="P1257" s="29" t="inlineStr">
        <is>
          <t>http://t3.gstatic.com/shopping?q=tbn:ANd9GcReH5h9ivdAlWpnDUfOlBcjn8USyAMNjy99hbsri3H_qfxslT9w5-ZQdZUXOIcllUiLoKovJQ</t>
        </is>
      </c>
      <c r="Q1257" s="29" t="inlineStr">
        <is>
          <t>Відповідає вимогам</t>
        </is>
      </c>
      <c r="R1257" s="29" t="n"/>
      <c r="S1257" s="29" t="inlineStr">
        <is>
          <t>грн819,00</t>
        </is>
      </c>
      <c r="T1257" s="29" t="inlineStr">
        <is>
          <t>UAH</t>
        </is>
      </c>
      <c r="U1257" s="39" t="inlineStr">
        <is>
          <t>WATCH</t>
        </is>
      </c>
      <c r="V1257" s="40">
        <f>IFERROR(L1257/J1257,0)</f>
        <v/>
      </c>
      <c r="W1257" s="29" t="inlineStr">
        <is>
          <t>Monitor performance and collect more data.</t>
        </is>
      </c>
      <c r="X1257" s="29" t="inlineStr">
        <is>
          <t>Cost is below the 120 watch threshold.</t>
        </is>
      </c>
    </row>
    <row r="1258">
      <c r="A1258" s="29" t="inlineStr">
        <is>
          <t>low_price</t>
        </is>
      </c>
      <c r="B1258" s="29" t="inlineStr">
        <is>
          <t>Low priority</t>
        </is>
      </c>
      <c r="C1258" s="29" t="inlineStr">
        <is>
          <t>low_price.csv</t>
        </is>
      </c>
      <c r="D1258" s="29" t="inlineStr">
        <is>
          <t>420834887</t>
        </is>
      </c>
      <c r="E1258" s="29" t="inlineStr">
        <is>
          <t>Шестерня масляного насоса BRP Can-Am Maverick X3​ (28T)</t>
        </is>
      </c>
      <c r="F1258" s="35" t="n">
        <v>0</v>
      </c>
      <c r="G1258" s="35" t="n">
        <v>0</v>
      </c>
      <c r="H1258" s="36" t="n"/>
      <c r="I1258" s="37" t="n">
        <v>0</v>
      </c>
      <c r="J1258" s="37" t="n">
        <v>0</v>
      </c>
      <c r="K1258" s="38" t="n">
        <v>0</v>
      </c>
      <c r="L1258" s="37" t="n">
        <v>0</v>
      </c>
      <c r="M1258" s="37" t="n">
        <v>0</v>
      </c>
      <c r="N1258" s="38" t="n">
        <v>0</v>
      </c>
      <c r="O1258" s="37" t="n">
        <v>0</v>
      </c>
      <c r="P1258" s="29" t="inlineStr">
        <is>
          <t>http://t3.gstatic.com/shopping?q=tbn:ANd9GcSjEFE1I6EXb8c0GqSbMuLVPcVOPfN0Ru2QGuRjNFvlWV-6og8d9rhvaN-ETq-7zXDKX8IbR2c</t>
        </is>
      </c>
      <c r="Q1258" s="29" t="inlineStr">
        <is>
          <t>Відповідає вимогам</t>
        </is>
      </c>
      <c r="R1258" s="29" t="n"/>
      <c r="S1258" s="29" t="inlineStr">
        <is>
          <t>грн728,00</t>
        </is>
      </c>
      <c r="T1258" s="29" t="inlineStr">
        <is>
          <t>UAH</t>
        </is>
      </c>
      <c r="U1258" s="39" t="inlineStr">
        <is>
          <t>WATCH</t>
        </is>
      </c>
      <c r="V1258" s="40">
        <f>IFERROR(L1258/J1258,0)</f>
        <v/>
      </c>
      <c r="W1258" s="29" t="inlineStr">
        <is>
          <t>Monitor performance and collect more data.</t>
        </is>
      </c>
      <c r="X1258" s="29" t="inlineStr">
        <is>
          <t>Cost is below the 120 watch threshold.</t>
        </is>
      </c>
    </row>
    <row r="1259">
      <c r="A1259" s="29" t="inlineStr">
        <is>
          <t>low_price</t>
        </is>
      </c>
      <c r="B1259" s="29" t="inlineStr">
        <is>
          <t>Low priority</t>
        </is>
      </c>
      <c r="C1259" s="29" t="inlineStr">
        <is>
          <t>low_price.csv</t>
        </is>
      </c>
      <c r="D1259" s="29" t="inlineStr">
        <is>
          <t>22535-hn0-305</t>
        </is>
      </c>
      <c r="E1259" s="29" t="inlineStr">
        <is>
          <t>Комплект накладок зчеплення Honda TRX 400 450 Foreman 2003-2004</t>
        </is>
      </c>
      <c r="F1259" s="35" t="n">
        <v>0</v>
      </c>
      <c r="G1259" s="35" t="n">
        <v>0</v>
      </c>
      <c r="H1259" s="36" t="n"/>
      <c r="I1259" s="37" t="n">
        <v>0</v>
      </c>
      <c r="J1259" s="37" t="n">
        <v>0</v>
      </c>
      <c r="K1259" s="38" t="n">
        <v>0</v>
      </c>
      <c r="L1259" s="37" t="n">
        <v>0</v>
      </c>
      <c r="M1259" s="37" t="n">
        <v>0</v>
      </c>
      <c r="N1259" s="38" t="n">
        <v>0</v>
      </c>
      <c r="O1259" s="37" t="n">
        <v>0</v>
      </c>
      <c r="P1259" s="29" t="inlineStr">
        <is>
          <t>http://t2.gstatic.com/shopping?q=tbn:ANd9GcRGhjQTK2KNF0XCJNDsmbPpJ9iEBczhApczpdfJdiSwfsNN53qh2V0hCjMtziEdXQ8TRxvRFg</t>
        </is>
      </c>
      <c r="Q1259" s="29" t="inlineStr">
        <is>
          <t>Відповідає вимогам</t>
        </is>
      </c>
      <c r="R1259" s="29" t="n"/>
      <c r="S1259" s="29" t="inlineStr">
        <is>
          <t>грн3 959,00</t>
        </is>
      </c>
      <c r="T1259" s="29" t="inlineStr">
        <is>
          <t>UAH</t>
        </is>
      </c>
      <c r="U1259" s="39" t="inlineStr">
        <is>
          <t>WATCH</t>
        </is>
      </c>
      <c r="V1259" s="40">
        <f>IFERROR(L1259/J1259,0)</f>
        <v/>
      </c>
      <c r="W1259" s="29" t="inlineStr">
        <is>
          <t>Monitor performance and collect more data.</t>
        </is>
      </c>
      <c r="X1259" s="29" t="inlineStr">
        <is>
          <t>Cost is below the 120 watch threshold.</t>
        </is>
      </c>
    </row>
    <row r="1260">
      <c r="A1260" s="29" t="inlineStr">
        <is>
          <t>low_price</t>
        </is>
      </c>
      <c r="B1260" s="29" t="inlineStr">
        <is>
          <t>Low priority</t>
        </is>
      </c>
      <c r="C1260" s="29" t="inlineStr">
        <is>
          <t>low_price.csv</t>
        </is>
      </c>
      <c r="D1260" s="29" t="inlineStr">
        <is>
          <t>ab6-po-8-320</t>
        </is>
      </c>
      <c r="E1260" s="29" t="inlineStr">
        <is>
          <t>Піввісь передня Polaris RZR XP 1000 (14-22), Ranger XP 1000 (22)</t>
        </is>
      </c>
      <c r="F1260" s="35" t="n">
        <v>0</v>
      </c>
      <c r="G1260" s="35" t="n">
        <v>0</v>
      </c>
      <c r="H1260" s="36" t="n"/>
      <c r="I1260" s="37" t="n">
        <v>0</v>
      </c>
      <c r="J1260" s="37" t="n">
        <v>0</v>
      </c>
      <c r="K1260" s="38" t="n">
        <v>0</v>
      </c>
      <c r="L1260" s="37" t="n">
        <v>0</v>
      </c>
      <c r="M1260" s="37" t="n">
        <v>0</v>
      </c>
      <c r="N1260" s="38" t="n">
        <v>0</v>
      </c>
      <c r="O1260" s="37" t="n">
        <v>0</v>
      </c>
      <c r="P1260" s="29" t="inlineStr">
        <is>
          <t>http://t3.gstatic.com/shopping?q=tbn:ANd9GcTnBE-992T86RfL-DslCR8a17Mm5jAoTzJqS-h1gNDwi8tcyn9vkSBj7m4PhjarhIw508PDQLk</t>
        </is>
      </c>
      <c r="Q1260" s="29" t="inlineStr">
        <is>
          <t>Відповідає вимогам</t>
        </is>
      </c>
      <c r="R1260" s="29" t="n"/>
      <c r="S1260" s="29" t="inlineStr">
        <is>
          <t>грн9 237,00</t>
        </is>
      </c>
      <c r="T1260" s="29" t="inlineStr">
        <is>
          <t>UAH</t>
        </is>
      </c>
      <c r="U1260" s="39" t="inlineStr">
        <is>
          <t>WATCH</t>
        </is>
      </c>
      <c r="V1260" s="40">
        <f>IFERROR(L1260/J1260,0)</f>
        <v/>
      </c>
      <c r="W1260" s="29" t="inlineStr">
        <is>
          <t>Monitor performance and collect more data.</t>
        </is>
      </c>
      <c r="X1260" s="29" t="inlineStr">
        <is>
          <t>Cost is below the 120 watch threshold.</t>
        </is>
      </c>
    </row>
    <row r="1261">
      <c r="A1261" s="29" t="inlineStr">
        <is>
          <t>low_price</t>
        </is>
      </c>
      <c r="B1261" s="29" t="inlineStr">
        <is>
          <t>Low priority</t>
        </is>
      </c>
      <c r="C1261" s="29" t="inlineStr">
        <is>
          <t>low_price.csv</t>
        </is>
      </c>
      <c r="D1261" s="29" t="inlineStr">
        <is>
          <t>na-80000cg2</t>
        </is>
      </c>
      <c r="E1261" s="29" t="inlineStr">
        <is>
          <t>Прокладка кришки генератора BRP Can-Am, Ski-Doo</t>
        </is>
      </c>
      <c r="F1261" s="35" t="n">
        <v>0</v>
      </c>
      <c r="G1261" s="35" t="n">
        <v>0</v>
      </c>
      <c r="H1261" s="36" t="n"/>
      <c r="I1261" s="37" t="n">
        <v>0</v>
      </c>
      <c r="J1261" s="37" t="n">
        <v>0</v>
      </c>
      <c r="K1261" s="38" t="n">
        <v>0</v>
      </c>
      <c r="L1261" s="37" t="n">
        <v>0</v>
      </c>
      <c r="M1261" s="37" t="n">
        <v>0</v>
      </c>
      <c r="N1261" s="38" t="n">
        <v>0</v>
      </c>
      <c r="O1261" s="37" t="n">
        <v>0</v>
      </c>
      <c r="P1261" s="29" t="inlineStr">
        <is>
          <t>http://t2.gstatic.com/shopping?q=tbn:ANd9GcR3cpeyC1HCBt5Hkr79zBhR-IM_9KF9xwS6SK5NEE-4fWEusCAaz1ML-NlY27-BpTkr6bmw2vWn</t>
        </is>
      </c>
      <c r="Q1261" s="29" t="inlineStr">
        <is>
          <t>Відповідає вимогам</t>
        </is>
      </c>
      <c r="R1261" s="29" t="n"/>
      <c r="S1261" s="29" t="inlineStr">
        <is>
          <t>грн410,00</t>
        </is>
      </c>
      <c r="T1261" s="29" t="inlineStr">
        <is>
          <t>UAH</t>
        </is>
      </c>
      <c r="U1261" s="39" t="inlineStr">
        <is>
          <t>WATCH</t>
        </is>
      </c>
      <c r="V1261" s="40">
        <f>IFERROR(L1261/J1261,0)</f>
        <v/>
      </c>
      <c r="W1261" s="29" t="inlineStr">
        <is>
          <t>Monitor performance and collect more data.</t>
        </is>
      </c>
      <c r="X1261" s="29" t="inlineStr">
        <is>
          <t>Cost is below the 120 watch threshold.</t>
        </is>
      </c>
    </row>
    <row r="1262">
      <c r="A1262" s="29" t="inlineStr">
        <is>
          <t>low_price</t>
        </is>
      </c>
      <c r="B1262" s="29" t="inlineStr">
        <is>
          <t>Low priority</t>
        </is>
      </c>
      <c r="C1262" s="29" t="inlineStr">
        <is>
          <t>low_price.csv</t>
        </is>
      </c>
      <c r="D1262" s="29" t="inlineStr">
        <is>
          <t>06111-hr4-a21</t>
        </is>
      </c>
      <c r="E1262" s="29" t="inlineStr">
        <is>
          <t>Комплект прокладок на верх двигуна Honda TRX 500 Foreman 2014-2019</t>
        </is>
      </c>
      <c r="F1262" s="35" t="n">
        <v>0</v>
      </c>
      <c r="G1262" s="35" t="n">
        <v>0</v>
      </c>
      <c r="H1262" s="36" t="n"/>
      <c r="I1262" s="37" t="n">
        <v>0</v>
      </c>
      <c r="J1262" s="37" t="n">
        <v>0</v>
      </c>
      <c r="K1262" s="38" t="n">
        <v>0</v>
      </c>
      <c r="L1262" s="37" t="n">
        <v>0</v>
      </c>
      <c r="M1262" s="37" t="n">
        <v>0</v>
      </c>
      <c r="N1262" s="38" t="n">
        <v>0</v>
      </c>
      <c r="O1262" s="37" t="n">
        <v>0</v>
      </c>
      <c r="P1262" s="29" t="inlineStr">
        <is>
          <t>http://t3.gstatic.com/shopping?q=tbn:ANd9GcQ7Uir3ITGMLE3SUyWzKvQEmgduJSwXA7CZVZxup_W3tb_YGUbsr42Bku3JNqPvqJjpfakmuRU</t>
        </is>
      </c>
      <c r="Q1262" s="29" t="inlineStr">
        <is>
          <t>Відповідає вимогам</t>
        </is>
      </c>
      <c r="R1262" s="29" t="n"/>
      <c r="S1262" s="29" t="inlineStr">
        <is>
          <t>грн4 277,00</t>
        </is>
      </c>
      <c r="T1262" s="29" t="inlineStr">
        <is>
          <t>UAH</t>
        </is>
      </c>
      <c r="U1262" s="39" t="inlineStr">
        <is>
          <t>WATCH</t>
        </is>
      </c>
      <c r="V1262" s="40">
        <f>IFERROR(L1262/J1262,0)</f>
        <v/>
      </c>
      <c r="W1262" s="29" t="inlineStr">
        <is>
          <t>Monitor performance and collect more data.</t>
        </is>
      </c>
      <c r="X1262" s="29" t="inlineStr">
        <is>
          <t>Cost is below the 120 watch threshold.</t>
        </is>
      </c>
    </row>
    <row r="1263">
      <c r="A1263" s="29" t="inlineStr">
        <is>
          <t>low_price</t>
        </is>
      </c>
      <c r="B1263" s="29" t="inlineStr">
        <is>
          <t>Low priority</t>
        </is>
      </c>
      <c r="C1263" s="29" t="inlineStr">
        <is>
          <t>low_price.csv</t>
        </is>
      </c>
      <c r="D1263" s="29" t="inlineStr">
        <is>
          <t>705008152</t>
        </is>
      </c>
      <c r="E1263" s="29" t="inlineStr">
        <is>
          <t>Панель бокова передня ліва BRP Can-Am Traxter Defender HD5 HD7 HD8 HD9 HD10</t>
        </is>
      </c>
      <c r="F1263" s="35" t="n">
        <v>0</v>
      </c>
      <c r="G1263" s="35" t="n">
        <v>0</v>
      </c>
      <c r="H1263" s="36" t="n"/>
      <c r="I1263" s="37" t="n">
        <v>0</v>
      </c>
      <c r="J1263" s="37" t="n">
        <v>0</v>
      </c>
      <c r="K1263" s="38" t="n">
        <v>0</v>
      </c>
      <c r="L1263" s="37" t="n">
        <v>0</v>
      </c>
      <c r="M1263" s="37" t="n">
        <v>0</v>
      </c>
      <c r="N1263" s="38" t="n">
        <v>0</v>
      </c>
      <c r="O1263" s="37" t="n">
        <v>0</v>
      </c>
      <c r="P1263" s="29" t="inlineStr">
        <is>
          <t>http://t3.gstatic.com/shopping?q=tbn:ANd9GcQo_XKiWEMq6lloZrd8RlGud5JKYckHucQSMUxJjdCRTZTJFiYj1PJSn1WJIgLXM6hh5RPdZQih</t>
        </is>
      </c>
      <c r="Q1263" s="29" t="inlineStr">
        <is>
          <t>Відповідає вимогам</t>
        </is>
      </c>
      <c r="R1263" s="29" t="n"/>
      <c r="S1263" s="29" t="inlineStr">
        <is>
          <t>грн3 913,00</t>
        </is>
      </c>
      <c r="T1263" s="29" t="inlineStr">
        <is>
          <t>UAH</t>
        </is>
      </c>
      <c r="U1263" s="39" t="inlineStr">
        <is>
          <t>WATCH</t>
        </is>
      </c>
      <c r="V1263" s="40">
        <f>IFERROR(L1263/J1263,0)</f>
        <v/>
      </c>
      <c r="W1263" s="29" t="inlineStr">
        <is>
          <t>Monitor performance and collect more data.</t>
        </is>
      </c>
      <c r="X1263" s="29" t="inlineStr">
        <is>
          <t>Cost is below the 120 watch threshold.</t>
        </is>
      </c>
    </row>
    <row r="1264">
      <c r="A1264" s="29" t="inlineStr">
        <is>
          <t>low_price</t>
        </is>
      </c>
      <c r="B1264" s="29" t="inlineStr">
        <is>
          <t>Low priority</t>
        </is>
      </c>
      <c r="C1264" s="29" t="inlineStr">
        <is>
          <t>low_price.csv</t>
        </is>
      </c>
      <c r="D1264" s="29" t="inlineStr">
        <is>
          <t>705011222</t>
        </is>
      </c>
      <c r="E1264" s="29" t="inlineStr">
        <is>
          <t>Світловідбивний катафот BRP Can-Am (Orange)</t>
        </is>
      </c>
      <c r="F1264" s="35" t="n">
        <v>0</v>
      </c>
      <c r="G1264" s="35" t="n">
        <v>0</v>
      </c>
      <c r="H1264" s="36" t="n"/>
      <c r="I1264" s="37" t="n">
        <v>0</v>
      </c>
      <c r="J1264" s="37" t="n">
        <v>0</v>
      </c>
      <c r="K1264" s="38" t="n">
        <v>0</v>
      </c>
      <c r="L1264" s="37" t="n">
        <v>0</v>
      </c>
      <c r="M1264" s="37" t="n">
        <v>0</v>
      </c>
      <c r="N1264" s="38" t="n">
        <v>0</v>
      </c>
      <c r="O1264" s="37" t="n">
        <v>0</v>
      </c>
      <c r="P1264" s="29" t="inlineStr">
        <is>
          <t>http://t2.gstatic.com/shopping?q=tbn:ANd9GcR9E24gdLIVKeBSmKWwPkCP4sO69DIan3qErWm3y5pPfjHn1Q3e6XY7lHkw7WEbCe29DxCgZA9i</t>
        </is>
      </c>
      <c r="Q1264" s="29" t="inlineStr">
        <is>
          <t>Відповідає вимогам</t>
        </is>
      </c>
      <c r="R1264" s="29" t="n"/>
      <c r="S1264" s="29" t="inlineStr">
        <is>
          <t>грн819,00</t>
        </is>
      </c>
      <c r="T1264" s="29" t="inlineStr">
        <is>
          <t>UAH</t>
        </is>
      </c>
      <c r="U1264" s="39" t="inlineStr">
        <is>
          <t>WATCH</t>
        </is>
      </c>
      <c r="V1264" s="40">
        <f>IFERROR(L1264/J1264,0)</f>
        <v/>
      </c>
      <c r="W1264" s="29" t="inlineStr">
        <is>
          <t>Monitor performance and collect more data.</t>
        </is>
      </c>
      <c r="X1264" s="29" t="inlineStr">
        <is>
          <t>Cost is below the 120 watch threshold.</t>
        </is>
      </c>
    </row>
    <row r="1265">
      <c r="A1265" s="29" t="inlineStr">
        <is>
          <t>low_price</t>
        </is>
      </c>
      <c r="B1265" s="29" t="inlineStr">
        <is>
          <t>Low priority</t>
        </is>
      </c>
      <c r="C1265" s="29" t="inlineStr">
        <is>
          <t>low_price.csv</t>
        </is>
      </c>
      <c r="D1265" s="29" t="inlineStr">
        <is>
          <t>24616-hn0-771</t>
        </is>
      </c>
      <c r="E1265" s="29" t="inlineStr">
        <is>
          <t>Шестерня стартера Honda TRX 250 Recon (03+), 350 Rancher (00-06), 450 Foreman (98-04), 500 Foreman (05-11)</t>
        </is>
      </c>
      <c r="F1265" s="35" t="n">
        <v>0</v>
      </c>
      <c r="G1265" s="35" t="n">
        <v>0</v>
      </c>
      <c r="H1265" s="36" t="n"/>
      <c r="I1265" s="37" t="n">
        <v>0</v>
      </c>
      <c r="J1265" s="37" t="n">
        <v>0</v>
      </c>
      <c r="K1265" s="38" t="n">
        <v>0</v>
      </c>
      <c r="L1265" s="37" t="n">
        <v>0</v>
      </c>
      <c r="M1265" s="37" t="n">
        <v>0</v>
      </c>
      <c r="N1265" s="38" t="n">
        <v>0</v>
      </c>
      <c r="O1265" s="37" t="n">
        <v>0</v>
      </c>
      <c r="P1265" s="29" t="inlineStr">
        <is>
          <t>http://t1.gstatic.com/shopping?q=tbn:ANd9GcR7CHFUKBU2XH98__yZMLSZc8ttWYThA2pBDumL1GwewLt0XnzNjJ3TRNaBOdG9XlWh4PTsxwmI</t>
        </is>
      </c>
      <c r="Q1265" s="29" t="inlineStr">
        <is>
          <t>Відповідає вимогам</t>
        </is>
      </c>
      <c r="R1265" s="29" t="n"/>
      <c r="S1265" s="29" t="inlineStr">
        <is>
          <t>грн1 229,00</t>
        </is>
      </c>
      <c r="T1265" s="29" t="inlineStr">
        <is>
          <t>UAH</t>
        </is>
      </c>
      <c r="U1265" s="39" t="inlineStr">
        <is>
          <t>WATCH</t>
        </is>
      </c>
      <c r="V1265" s="40">
        <f>IFERROR(L1265/J1265,0)</f>
        <v/>
      </c>
      <c r="W1265" s="29" t="inlineStr">
        <is>
          <t>Monitor performance and collect more data.</t>
        </is>
      </c>
      <c r="X1265" s="29" t="inlineStr">
        <is>
          <t>Cost is below the 120 watch threshold.</t>
        </is>
      </c>
    </row>
    <row r="1266">
      <c r="A1266" s="29" t="inlineStr">
        <is>
          <t>low_price</t>
        </is>
      </c>
      <c r="B1266" s="29" t="inlineStr">
        <is>
          <t>Low priority</t>
        </is>
      </c>
      <c r="C1266" s="29" t="inlineStr">
        <is>
          <t>low_price.csv</t>
        </is>
      </c>
      <c r="D1266" s="29" t="inlineStr">
        <is>
          <t>25-1702</t>
        </is>
      </c>
      <c r="E1266" s="29" t="inlineStr">
        <is>
          <t>Ступичний підшипник в передні колеса Yamaha Wolverine RMAX, YXZ 1000, в задні Kawasaki Teryx 800</t>
        </is>
      </c>
      <c r="F1266" s="35" t="n">
        <v>0</v>
      </c>
      <c r="G1266" s="35" t="n">
        <v>0</v>
      </c>
      <c r="H1266" s="36" t="n"/>
      <c r="I1266" s="37" t="n">
        <v>0</v>
      </c>
      <c r="J1266" s="37" t="n">
        <v>0</v>
      </c>
      <c r="K1266" s="38" t="n">
        <v>0</v>
      </c>
      <c r="L1266" s="37" t="n">
        <v>0</v>
      </c>
      <c r="M1266" s="37" t="n">
        <v>0</v>
      </c>
      <c r="N1266" s="38" t="n">
        <v>0</v>
      </c>
      <c r="O1266" s="37" t="n">
        <v>0</v>
      </c>
      <c r="P1266" s="29" t="inlineStr">
        <is>
          <t>http://t3.gstatic.com/shopping?q=tbn:ANd9GcQ1TLtoSOotS2OBHTuP31CUpGdgO8eqFx65XWML_5n5_4lTQbhgaVn_zbqn_AGNIYxUoOSLImmu</t>
        </is>
      </c>
      <c r="Q1266" s="29" t="inlineStr">
        <is>
          <t>Відповідає вимогам</t>
        </is>
      </c>
      <c r="R1266" s="29" t="n"/>
      <c r="S1266" s="29" t="inlineStr">
        <is>
          <t>грн2 412,00</t>
        </is>
      </c>
      <c r="T1266" s="29" t="inlineStr">
        <is>
          <t>UAH</t>
        </is>
      </c>
      <c r="U1266" s="39" t="inlineStr">
        <is>
          <t>WATCH</t>
        </is>
      </c>
      <c r="V1266" s="40">
        <f>IFERROR(L1266/J1266,0)</f>
        <v/>
      </c>
      <c r="W1266" s="29" t="inlineStr">
        <is>
          <t>Monitor performance and collect more data.</t>
        </is>
      </c>
      <c r="X1266" s="29" t="inlineStr">
        <is>
          <t>Cost is below the 120 watch threshold.</t>
        </is>
      </c>
    </row>
    <row r="1267">
      <c r="A1267" s="29" t="inlineStr">
        <is>
          <t>low_price</t>
        </is>
      </c>
      <c r="B1267" s="29" t="inlineStr">
        <is>
          <t>Low priority</t>
        </is>
      </c>
      <c r="C1267" s="29" t="inlineStr">
        <is>
          <t>low_price.csv</t>
        </is>
      </c>
      <c r="D1267" s="29" t="inlineStr">
        <is>
          <t>5km-2386g-00-00</t>
        </is>
      </c>
      <c r="E1267" s="29" t="inlineStr">
        <is>
          <t>Втулка заднього стабілізатора Yamaha Grizzly 600 660</t>
        </is>
      </c>
      <c r="F1267" s="35" t="n">
        <v>0</v>
      </c>
      <c r="G1267" s="35" t="n">
        <v>0</v>
      </c>
      <c r="H1267" s="36" t="n"/>
      <c r="I1267" s="37" t="n">
        <v>0</v>
      </c>
      <c r="J1267" s="37" t="n">
        <v>0</v>
      </c>
      <c r="K1267" s="38" t="n">
        <v>0</v>
      </c>
      <c r="L1267" s="37" t="n">
        <v>0</v>
      </c>
      <c r="M1267" s="37" t="n">
        <v>0</v>
      </c>
      <c r="N1267" s="38" t="n">
        <v>0</v>
      </c>
      <c r="O1267" s="37" t="n">
        <v>0</v>
      </c>
      <c r="P1267" s="29" t="inlineStr">
        <is>
          <t>http://t1.gstatic.com/shopping?q=tbn:ANd9GcTqUvI6NHy7elI0jfg9uaLrISc4T7lumSUdH4vRoS6VxQxD27dVCWe_XfbDHN2k-KVCmWaplrIm</t>
        </is>
      </c>
      <c r="Q1267" s="29" t="inlineStr">
        <is>
          <t>Відповідає вимогам</t>
        </is>
      </c>
      <c r="R1267" s="29" t="n"/>
      <c r="S1267" s="29" t="inlineStr">
        <is>
          <t>грн410,00</t>
        </is>
      </c>
      <c r="T1267" s="29" t="inlineStr">
        <is>
          <t>UAH</t>
        </is>
      </c>
      <c r="U1267" s="39" t="inlineStr">
        <is>
          <t>WATCH</t>
        </is>
      </c>
      <c r="V1267" s="40">
        <f>IFERROR(L1267/J1267,0)</f>
        <v/>
      </c>
      <c r="W1267" s="29" t="inlineStr">
        <is>
          <t>Monitor performance and collect more data.</t>
        </is>
      </c>
      <c r="X1267" s="29" t="inlineStr">
        <is>
          <t>Cost is below the 120 watch threshold.</t>
        </is>
      </c>
    </row>
    <row r="1268">
      <c r="A1268" s="29" t="inlineStr">
        <is>
          <t>low_price</t>
        </is>
      </c>
      <c r="B1268" s="29" t="inlineStr">
        <is>
          <t>Low priority</t>
        </is>
      </c>
      <c r="C1268" s="29" t="inlineStr">
        <is>
          <t>low_price.csv</t>
        </is>
      </c>
      <c r="D1268" s="29" t="inlineStr">
        <is>
          <t>420686314</t>
        </is>
      </c>
      <c r="E1268" s="29" t="inlineStr">
        <is>
          <t>Поршневі кільця стандарт BRP Can-Am Outlander 450 850, Renegade 850, Traxter Defender HD5</t>
        </is>
      </c>
      <c r="F1268" s="35" t="n">
        <v>0</v>
      </c>
      <c r="G1268" s="35" t="n">
        <v>0</v>
      </c>
      <c r="H1268" s="36" t="n"/>
      <c r="I1268" s="37" t="n">
        <v>0</v>
      </c>
      <c r="J1268" s="37" t="n">
        <v>0</v>
      </c>
      <c r="K1268" s="38" t="n">
        <v>0</v>
      </c>
      <c r="L1268" s="37" t="n">
        <v>0</v>
      </c>
      <c r="M1268" s="37" t="n">
        <v>0</v>
      </c>
      <c r="N1268" s="38" t="n">
        <v>0</v>
      </c>
      <c r="O1268" s="37" t="n">
        <v>0</v>
      </c>
      <c r="P1268" s="29" t="inlineStr">
        <is>
          <t>http://t3.gstatic.com/shopping?q=tbn:ANd9GcSyxXUnyy-j1mDBpGeNvuKGwuji5LjHVK_1d_1RpPfOpBSelIFOuAOXaZonBWyeSPkQSkU4ity-</t>
        </is>
      </c>
      <c r="Q1268" s="29" t="inlineStr">
        <is>
          <t>Відповідає вимогам</t>
        </is>
      </c>
      <c r="R1268" s="29" t="n"/>
      <c r="S1268" s="29" t="inlineStr">
        <is>
          <t>грн4 505,00</t>
        </is>
      </c>
      <c r="T1268" s="29" t="inlineStr">
        <is>
          <t>UAH</t>
        </is>
      </c>
      <c r="U1268" s="39" t="inlineStr">
        <is>
          <t>WATCH</t>
        </is>
      </c>
      <c r="V1268" s="40">
        <f>IFERROR(L1268/J1268,0)</f>
        <v/>
      </c>
      <c r="W1268" s="29" t="inlineStr">
        <is>
          <t>Monitor performance and collect more data.</t>
        </is>
      </c>
      <c r="X1268" s="29" t="inlineStr">
        <is>
          <t>Cost is below the 120 watch threshold.</t>
        </is>
      </c>
    </row>
    <row r="1269">
      <c r="A1269" s="29" t="inlineStr">
        <is>
          <t>low_price</t>
        </is>
      </c>
      <c r="B1269" s="29" t="inlineStr">
        <is>
          <t>Low priority</t>
        </is>
      </c>
      <c r="C1269" s="29" t="inlineStr">
        <is>
          <t>low_price.csv</t>
        </is>
      </c>
      <c r="D1269" s="29" t="inlineStr">
        <is>
          <t>420630152</t>
        </is>
      </c>
      <c r="E1269" s="29" t="inlineStr">
        <is>
          <t>Сальник колінвала BRP Can-Am Outlander 330 400 450, Traxter Defender HD5</t>
        </is>
      </c>
      <c r="F1269" s="35" t="n">
        <v>0</v>
      </c>
      <c r="G1269" s="35" t="n">
        <v>0</v>
      </c>
      <c r="H1269" s="36" t="n"/>
      <c r="I1269" s="37" t="n">
        <v>0</v>
      </c>
      <c r="J1269" s="37" t="n">
        <v>0</v>
      </c>
      <c r="K1269" s="38" t="n">
        <v>0</v>
      </c>
      <c r="L1269" s="37" t="n">
        <v>0</v>
      </c>
      <c r="M1269" s="37" t="n">
        <v>0</v>
      </c>
      <c r="N1269" s="38" t="n">
        <v>0</v>
      </c>
      <c r="O1269" s="37" t="n">
        <v>0</v>
      </c>
      <c r="P1269" s="29" t="inlineStr">
        <is>
          <t>http://t2.gstatic.com/shopping?q=tbn:ANd9GcQhUyPjFCKO5ok30n3jhLd__cltwikQyk1A-d9HJOlf2qzgpSlZetnNF19LRMfqgWswfE-sICTO</t>
        </is>
      </c>
      <c r="Q1269" s="29" t="inlineStr">
        <is>
          <t>Відповідає вимогам</t>
        </is>
      </c>
      <c r="R1269" s="29" t="n"/>
      <c r="S1269" s="29" t="inlineStr">
        <is>
          <t>грн1 047,00</t>
        </is>
      </c>
      <c r="T1269" s="29" t="inlineStr">
        <is>
          <t>UAH</t>
        </is>
      </c>
      <c r="U1269" s="39" t="inlineStr">
        <is>
          <t>WATCH</t>
        </is>
      </c>
      <c r="V1269" s="40">
        <f>IFERROR(L1269/J1269,0)</f>
        <v/>
      </c>
      <c r="W1269" s="29" t="inlineStr">
        <is>
          <t>Monitor performance and collect more data.</t>
        </is>
      </c>
      <c r="X1269" s="29" t="inlineStr">
        <is>
          <t>Cost is below the 120 watch threshold.</t>
        </is>
      </c>
    </row>
    <row r="1270">
      <c r="A1270" s="29" t="inlineStr">
        <is>
          <t>low_price</t>
        </is>
      </c>
      <c r="B1270" s="29" t="inlineStr">
        <is>
          <t>Low priority</t>
        </is>
      </c>
      <c r="C1270" s="29" t="inlineStr">
        <is>
          <t>low_price.csv</t>
        </is>
      </c>
      <c r="D1270" s="29" t="inlineStr">
        <is>
          <t>04336</t>
        </is>
      </c>
      <c r="E1270" s="29" t="inlineStr">
        <is>
          <t>Вентилятор радіатора Yamaha Grizzly 660 2002-2008</t>
        </is>
      </c>
      <c r="F1270" s="35" t="n">
        <v>0</v>
      </c>
      <c r="G1270" s="35" t="n">
        <v>0</v>
      </c>
      <c r="H1270" s="36" t="n"/>
      <c r="I1270" s="37" t="n">
        <v>0</v>
      </c>
      <c r="J1270" s="37" t="n">
        <v>0</v>
      </c>
      <c r="K1270" s="38" t="n">
        <v>0</v>
      </c>
      <c r="L1270" s="37" t="n">
        <v>0</v>
      </c>
      <c r="M1270" s="37" t="n">
        <v>0</v>
      </c>
      <c r="N1270" s="38" t="n">
        <v>0</v>
      </c>
      <c r="O1270" s="37" t="n">
        <v>0</v>
      </c>
      <c r="P1270" s="29" t="inlineStr">
        <is>
          <t>http://t2.gstatic.com/shopping?q=tbn:ANd9GcQstBjBVvSlE-50-kB4pRw9S3t43jLId8e6AvKuTnd5x3CHxms2IB69uA6KkcM</t>
        </is>
      </c>
      <c r="Q1270" s="29" t="inlineStr">
        <is>
          <t>Відповідає вимогам</t>
        </is>
      </c>
      <c r="R1270" s="29" t="n"/>
      <c r="S1270" s="29" t="inlineStr">
        <is>
          <t>грн7 053,00</t>
        </is>
      </c>
      <c r="T1270" s="29" t="inlineStr">
        <is>
          <t>UAH</t>
        </is>
      </c>
      <c r="U1270" s="39" t="inlineStr">
        <is>
          <t>WATCH</t>
        </is>
      </c>
      <c r="V1270" s="40">
        <f>IFERROR(L1270/J1270,0)</f>
        <v/>
      </c>
      <c r="W1270" s="29" t="inlineStr">
        <is>
          <t>Monitor performance and collect more data.</t>
        </is>
      </c>
      <c r="X1270" s="29" t="inlineStr">
        <is>
          <t>Cost is below the 120 watch threshold.</t>
        </is>
      </c>
    </row>
    <row r="1271">
      <c r="A1271" s="29" t="inlineStr">
        <is>
          <t>low_price</t>
        </is>
      </c>
      <c r="B1271" s="29" t="inlineStr">
        <is>
          <t>Low priority</t>
        </is>
      </c>
      <c r="C1271" s="29" t="inlineStr">
        <is>
          <t>low_price.csv</t>
        </is>
      </c>
      <c r="D1271" s="29" t="inlineStr">
        <is>
          <t>9723</t>
        </is>
      </c>
      <c r="E1271" s="29" t="inlineStr">
        <is>
          <t>Підшоломник Finntrail Turbobala 9723</t>
        </is>
      </c>
      <c r="F1271" s="35" t="n">
        <v>0</v>
      </c>
      <c r="G1271" s="35" t="n">
        <v>0</v>
      </c>
      <c r="H1271" s="36" t="n"/>
      <c r="I1271" s="37" t="n">
        <v>0</v>
      </c>
      <c r="J1271" s="37" t="n">
        <v>0</v>
      </c>
      <c r="K1271" s="38" t="n">
        <v>0</v>
      </c>
      <c r="L1271" s="37" t="n">
        <v>0</v>
      </c>
      <c r="M1271" s="37" t="n">
        <v>0</v>
      </c>
      <c r="N1271" s="38" t="n">
        <v>0</v>
      </c>
      <c r="O1271" s="37" t="n">
        <v>0</v>
      </c>
      <c r="P1271" s="29" t="inlineStr">
        <is>
          <t>http://t0.gstatic.com/shopping?q=tbn:ANd9GcS0rAJXS25PlItW5VWUO33oeR7T6KS-Y2ga2VdIt-vha1aOuStuM_dJ7brs_1HMET5WZeDezp6m</t>
        </is>
      </c>
      <c r="Q1271" s="29" t="inlineStr">
        <is>
          <t>Відповідає вимогам</t>
        </is>
      </c>
      <c r="R1271" s="29" t="n"/>
      <c r="S1271" s="29" t="inlineStr">
        <is>
          <t>грн1 274,00</t>
        </is>
      </c>
      <c r="T1271" s="29" t="inlineStr">
        <is>
          <t>UAH</t>
        </is>
      </c>
      <c r="U1271" s="39" t="inlineStr">
        <is>
          <t>WATCH</t>
        </is>
      </c>
      <c r="V1271" s="40">
        <f>IFERROR(L1271/J1271,0)</f>
        <v/>
      </c>
      <c r="W1271" s="29" t="inlineStr">
        <is>
          <t>Monitor performance and collect more data.</t>
        </is>
      </c>
      <c r="X1271" s="29" t="inlineStr">
        <is>
          <t>Cost is below the 120 watch threshold.</t>
        </is>
      </c>
    </row>
    <row r="1272">
      <c r="A1272" s="29" t="inlineStr">
        <is>
          <t>low_price</t>
        </is>
      </c>
      <c r="B1272" s="29" t="inlineStr">
        <is>
          <t>Low priority</t>
        </is>
      </c>
      <c r="C1272" s="29" t="inlineStr">
        <is>
          <t>low_price.csv</t>
        </is>
      </c>
      <c r="D1272" s="29" t="inlineStr">
        <is>
          <t>250100193</t>
        </is>
      </c>
      <c r="E1272" s="29" t="inlineStr">
        <is>
          <t xml:space="preserve">Ступична гайка BRP Can-Am Maverick 1000, Maverick X3, Maverick Trail 800 1000, Maverick Sport 1000, Commander 700 800 1000, Traxter Defender HD5 HD7 </t>
        </is>
      </c>
      <c r="F1272" s="35" t="n">
        <v>0</v>
      </c>
      <c r="G1272" s="35" t="n">
        <v>0</v>
      </c>
      <c r="H1272" s="36" t="n"/>
      <c r="I1272" s="37" t="n">
        <v>0</v>
      </c>
      <c r="J1272" s="37" t="n">
        <v>0</v>
      </c>
      <c r="K1272" s="38" t="n">
        <v>0</v>
      </c>
      <c r="L1272" s="37" t="n">
        <v>0</v>
      </c>
      <c r="M1272" s="37" t="n">
        <v>0</v>
      </c>
      <c r="N1272" s="38" t="n">
        <v>0</v>
      </c>
      <c r="O1272" s="37" t="n">
        <v>0</v>
      </c>
      <c r="P1272" s="29" t="inlineStr">
        <is>
          <t>http://t3.gstatic.com/shopping?q=tbn:ANd9GcTzQB8b8nylP3vAe9Cy76ZexmrkeTeQxSLUhm5AYafT5oqhfig-Kb9pocADkfM4ObKv2BKnKmO3</t>
        </is>
      </c>
      <c r="Q1272" s="29" t="inlineStr">
        <is>
          <t>Відповідає вимогам</t>
        </is>
      </c>
      <c r="R1272" s="29" t="n"/>
      <c r="S1272" s="29" t="inlineStr">
        <is>
          <t>грн546,00</t>
        </is>
      </c>
      <c r="T1272" s="29" t="inlineStr">
        <is>
          <t>UAH</t>
        </is>
      </c>
      <c r="U1272" s="39" t="inlineStr">
        <is>
          <t>WATCH</t>
        </is>
      </c>
      <c r="V1272" s="40">
        <f>IFERROR(L1272/J1272,0)</f>
        <v/>
      </c>
      <c r="W1272" s="29" t="inlineStr">
        <is>
          <t>Monitor performance and collect more data.</t>
        </is>
      </c>
      <c r="X1272" s="29" t="inlineStr">
        <is>
          <t>Cost is below the 120 watch threshold.</t>
        </is>
      </c>
    </row>
    <row r="1273">
      <c r="A1273" s="29" t="inlineStr">
        <is>
          <t>low_price</t>
        </is>
      </c>
      <c r="B1273" s="29" t="inlineStr">
        <is>
          <t>Low priority</t>
        </is>
      </c>
      <c r="C1273" s="29" t="inlineStr">
        <is>
          <t>low_price.csv</t>
        </is>
      </c>
      <c r="D1273" s="29" t="inlineStr">
        <is>
          <t>02647</t>
        </is>
      </c>
      <c r="E1273" s="29" t="inlineStr">
        <is>
          <t>Перемикач сигналу на руль</t>
        </is>
      </c>
      <c r="F1273" s="35" t="n">
        <v>0</v>
      </c>
      <c r="G1273" s="35" t="n">
        <v>0</v>
      </c>
      <c r="H1273" s="36" t="n"/>
      <c r="I1273" s="37" t="n">
        <v>0</v>
      </c>
      <c r="J1273" s="37" t="n">
        <v>0</v>
      </c>
      <c r="K1273" s="38" t="n">
        <v>0</v>
      </c>
      <c r="L1273" s="37" t="n">
        <v>0</v>
      </c>
      <c r="M1273" s="37" t="n">
        <v>0</v>
      </c>
      <c r="N1273" s="38" t="n">
        <v>0</v>
      </c>
      <c r="O1273" s="37" t="n">
        <v>0</v>
      </c>
      <c r="P1273" s="29" t="inlineStr">
        <is>
          <t>http://t2.gstatic.com/shopping?q=tbn:ANd9GcS3u1Iq9w5U_HN051-w0B5B6S7gAMxtibtVsNKDbYQ9dLTudRA3wzdiNcHSAKzi8k84KR09karl</t>
        </is>
      </c>
      <c r="Q1273" s="29" t="inlineStr">
        <is>
          <t>Відповідає вимогам</t>
        </is>
      </c>
      <c r="R1273" s="29" t="n"/>
      <c r="S1273" s="29" t="inlineStr">
        <is>
          <t>грн273,00</t>
        </is>
      </c>
      <c r="T1273" s="29" t="inlineStr">
        <is>
          <t>UAH</t>
        </is>
      </c>
      <c r="U1273" s="39" t="inlineStr">
        <is>
          <t>WATCH</t>
        </is>
      </c>
      <c r="V1273" s="40">
        <f>IFERROR(L1273/J1273,0)</f>
        <v/>
      </c>
      <c r="W1273" s="29" t="inlineStr">
        <is>
          <t>Monitor performance and collect more data.</t>
        </is>
      </c>
      <c r="X1273" s="29" t="inlineStr">
        <is>
          <t>Cost is below the 120 watch threshold.</t>
        </is>
      </c>
    </row>
    <row r="1274">
      <c r="A1274" s="29" t="inlineStr">
        <is>
          <t>low_price</t>
        </is>
      </c>
      <c r="B1274" s="29" t="inlineStr">
        <is>
          <t>Low priority</t>
        </is>
      </c>
      <c r="C1274" s="29" t="inlineStr">
        <is>
          <t>low_price.csv</t>
        </is>
      </c>
      <c r="D1274" s="29" t="inlineStr">
        <is>
          <t>46102-0100</t>
        </is>
      </c>
      <c r="E1274" s="29" t="inlineStr">
        <is>
          <t>Стійка заднього стабілізатора ліва Kawasaki Brute Force 650 750, Teryx 750 800 1000, KRF 750, Mule Pro 820</t>
        </is>
      </c>
      <c r="F1274" s="35" t="n">
        <v>0</v>
      </c>
      <c r="G1274" s="35" t="n">
        <v>0</v>
      </c>
      <c r="H1274" s="36" t="n"/>
      <c r="I1274" s="37" t="n">
        <v>0</v>
      </c>
      <c r="J1274" s="37" t="n">
        <v>0</v>
      </c>
      <c r="K1274" s="38" t="n">
        <v>0</v>
      </c>
      <c r="L1274" s="37" t="n">
        <v>0</v>
      </c>
      <c r="M1274" s="37" t="n">
        <v>0</v>
      </c>
      <c r="N1274" s="38" t="n">
        <v>0</v>
      </c>
      <c r="O1274" s="37" t="n">
        <v>0</v>
      </c>
      <c r="P1274" s="29" t="inlineStr">
        <is>
          <t>http://t3.gstatic.com/shopping?q=tbn:ANd9GcQI1i9jrFjJLgUYoOJFEKE8KVtwcJtuyXNlQUFJvzx_xA0Uf7cofZs4gF-P9EhzyNPebQawH1S6Dg</t>
        </is>
      </c>
      <c r="Q1274" s="29" t="inlineStr">
        <is>
          <t>Відповідає вимогам</t>
        </is>
      </c>
      <c r="R1274" s="29" t="n"/>
      <c r="S1274" s="29" t="inlineStr">
        <is>
          <t>грн2 821,00</t>
        </is>
      </c>
      <c r="T1274" s="29" t="inlineStr">
        <is>
          <t>UAH</t>
        </is>
      </c>
      <c r="U1274" s="39" t="inlineStr">
        <is>
          <t>WATCH</t>
        </is>
      </c>
      <c r="V1274" s="40">
        <f>IFERROR(L1274/J1274,0)</f>
        <v/>
      </c>
      <c r="W1274" s="29" t="inlineStr">
        <is>
          <t>Monitor performance and collect more data.</t>
        </is>
      </c>
      <c r="X1274" s="29" t="inlineStr">
        <is>
          <t>Cost is below the 120 watch threshold.</t>
        </is>
      </c>
    </row>
    <row r="1275">
      <c r="A1275" s="29" t="inlineStr">
        <is>
          <t>low_price</t>
        </is>
      </c>
      <c r="B1275" s="29" t="inlineStr">
        <is>
          <t>Low priority</t>
        </is>
      </c>
      <c r="C1275" s="29" t="inlineStr">
        <is>
          <t>low_price.csv</t>
        </is>
      </c>
      <c r="D1275" s="29" t="inlineStr">
        <is>
          <t>18-3043</t>
        </is>
      </c>
      <c r="E1275" s="29" t="inlineStr">
        <is>
          <t>Ремкомплект заднього супорта Yamaha Grizzly 660</t>
        </is>
      </c>
      <c r="F1275" s="35" t="n">
        <v>0</v>
      </c>
      <c r="G1275" s="35" t="n">
        <v>0</v>
      </c>
      <c r="H1275" s="36" t="n"/>
      <c r="I1275" s="37" t="n">
        <v>0</v>
      </c>
      <c r="J1275" s="37" t="n">
        <v>0</v>
      </c>
      <c r="K1275" s="38" t="n">
        <v>0</v>
      </c>
      <c r="L1275" s="37" t="n">
        <v>0</v>
      </c>
      <c r="M1275" s="37" t="n">
        <v>0</v>
      </c>
      <c r="N1275" s="38" t="n">
        <v>0</v>
      </c>
      <c r="O1275" s="37" t="n">
        <v>0</v>
      </c>
      <c r="P1275" s="29" t="inlineStr">
        <is>
          <t>http://t2.gstatic.com/shopping?q=tbn:ANd9GcS7M1qc9GHotjs9x-7-zSsqluGREF7XyfCTv3IY2I7v4ihmb4c-AAG1ciBPlbO2_jZjmX53bv8</t>
        </is>
      </c>
      <c r="Q1275" s="29" t="inlineStr">
        <is>
          <t>Відповідає вимогам</t>
        </is>
      </c>
      <c r="R1275" s="29" t="n"/>
      <c r="S1275" s="29" t="inlineStr">
        <is>
          <t>грн1 502,00</t>
        </is>
      </c>
      <c r="T1275" s="29" t="inlineStr">
        <is>
          <t>UAH</t>
        </is>
      </c>
      <c r="U1275" s="39" t="inlineStr">
        <is>
          <t>WATCH</t>
        </is>
      </c>
      <c r="V1275" s="40">
        <f>IFERROR(L1275/J1275,0)</f>
        <v/>
      </c>
      <c r="W1275" s="29" t="inlineStr">
        <is>
          <t>Monitor performance and collect more data.</t>
        </is>
      </c>
      <c r="X1275" s="29" t="inlineStr">
        <is>
          <t>Cost is below the 120 watch threshold.</t>
        </is>
      </c>
    </row>
    <row r="1276">
      <c r="A1276" s="29" t="inlineStr">
        <is>
          <t>low_price</t>
        </is>
      </c>
      <c r="B1276" s="29" t="inlineStr">
        <is>
          <t>Low priority</t>
        </is>
      </c>
      <c r="C1276" s="29" t="inlineStr">
        <is>
          <t>low_price.csv</t>
        </is>
      </c>
      <c r="D1276" s="29" t="inlineStr">
        <is>
          <t>47-2022</t>
        </is>
      </c>
      <c r="E1276" s="29" t="inlineStr">
        <is>
          <t>Паливний насос Suzuki King Quad 450 (07-10), 500 (09+), 700 (05-07), 750 (08+)</t>
        </is>
      </c>
      <c r="F1276" s="35" t="n">
        <v>0</v>
      </c>
      <c r="G1276" s="35" t="n">
        <v>0</v>
      </c>
      <c r="H1276" s="36" t="n"/>
      <c r="I1276" s="37" t="n">
        <v>0</v>
      </c>
      <c r="J1276" s="37" t="n">
        <v>0</v>
      </c>
      <c r="K1276" s="38" t="n">
        <v>0</v>
      </c>
      <c r="L1276" s="37" t="n">
        <v>0</v>
      </c>
      <c r="M1276" s="37" t="n">
        <v>0</v>
      </c>
      <c r="N1276" s="38" t="n">
        <v>0</v>
      </c>
      <c r="O1276" s="37" t="n">
        <v>0</v>
      </c>
      <c r="P1276" s="29" t="inlineStr">
        <is>
          <t>http://t1.gstatic.com/shopping?q=tbn:ANd9GcQ6cc-JQCzhZlBmiXBaE0XuKkuIlzTKecuBS48JfqwaXnhiB44-4kRZJMILHjC1ME6d_N8amu0f</t>
        </is>
      </c>
      <c r="Q1276" s="29" t="inlineStr">
        <is>
          <t>Відповідає вимогам</t>
        </is>
      </c>
      <c r="R1276" s="29" t="n"/>
      <c r="S1276" s="29" t="inlineStr">
        <is>
          <t>грн4 505,00</t>
        </is>
      </c>
      <c r="T1276" s="29" t="inlineStr">
        <is>
          <t>UAH</t>
        </is>
      </c>
      <c r="U1276" s="39" t="inlineStr">
        <is>
          <t>WATCH</t>
        </is>
      </c>
      <c r="V1276" s="40">
        <f>IFERROR(L1276/J1276,0)</f>
        <v/>
      </c>
      <c r="W1276" s="29" t="inlineStr">
        <is>
          <t>Monitor performance and collect more data.</t>
        </is>
      </c>
      <c r="X1276" s="29" t="inlineStr">
        <is>
          <t>Cost is below the 120 watch threshold.</t>
        </is>
      </c>
    </row>
    <row r="1277">
      <c r="A1277" s="29" t="inlineStr">
        <is>
          <t>low_price</t>
        </is>
      </c>
      <c r="B1277" s="29" t="inlineStr">
        <is>
          <t>Low priority</t>
        </is>
      </c>
      <c r="C1277" s="29" t="inlineStr">
        <is>
          <t>low_price.csv</t>
        </is>
      </c>
      <c r="D1277" s="29" t="inlineStr">
        <is>
          <t>ab6-ya-8-322</t>
        </is>
      </c>
      <c r="E1277" s="29" t="inlineStr">
        <is>
          <t>Піввісь задня ліва Yamaha Rhino 450 660 700</t>
        </is>
      </c>
      <c r="F1277" s="35" t="n">
        <v>0</v>
      </c>
      <c r="G1277" s="35" t="n">
        <v>0</v>
      </c>
      <c r="H1277" s="36" t="n"/>
      <c r="I1277" s="37" t="n">
        <v>0</v>
      </c>
      <c r="J1277" s="37" t="n">
        <v>0</v>
      </c>
      <c r="K1277" s="38" t="n">
        <v>0</v>
      </c>
      <c r="L1277" s="37" t="n">
        <v>0</v>
      </c>
      <c r="M1277" s="37" t="n">
        <v>0</v>
      </c>
      <c r="N1277" s="38" t="n">
        <v>0</v>
      </c>
      <c r="O1277" s="37" t="n">
        <v>0</v>
      </c>
      <c r="P1277" s="29" t="inlineStr">
        <is>
          <t>http://t3.gstatic.com/shopping?q=tbn:ANd9GcSjItjPIPyMbFeqBGeudle_OYQywAehJ6alCDGGyWC4vCDfIIKWkwjmym5OPcIeuyWDdAJlMs8</t>
        </is>
      </c>
      <c r="Q1277" s="29" t="inlineStr">
        <is>
          <t>Відповідає вимогам</t>
        </is>
      </c>
      <c r="R1277" s="29" t="n"/>
      <c r="S1277" s="29" t="inlineStr">
        <is>
          <t>грн9 237,00</t>
        </is>
      </c>
      <c r="T1277" s="29" t="inlineStr">
        <is>
          <t>UAH</t>
        </is>
      </c>
      <c r="U1277" s="39" t="inlineStr">
        <is>
          <t>WATCH</t>
        </is>
      </c>
      <c r="V1277" s="40">
        <f>IFERROR(L1277/J1277,0)</f>
        <v/>
      </c>
      <c r="W1277" s="29" t="inlineStr">
        <is>
          <t>Monitor performance and collect more data.</t>
        </is>
      </c>
      <c r="X1277" s="29" t="inlineStr">
        <is>
          <t>Cost is below the 120 watch threshold.</t>
        </is>
      </c>
    </row>
    <row r="1278">
      <c r="A1278" s="29" t="inlineStr">
        <is>
          <t>low_price</t>
        </is>
      </c>
      <c r="B1278" s="29" t="inlineStr">
        <is>
          <t>Low priority</t>
        </is>
      </c>
      <c r="C1278" s="29" t="inlineStr">
        <is>
          <t>low_price.csv</t>
        </is>
      </c>
      <c r="D1278" s="29" t="inlineStr">
        <is>
          <t>420201390</t>
        </is>
      </c>
      <c r="E1278" s="29" t="inlineStr">
        <is>
          <t>Кришка захисна магнето BRP Can-Am Outlander Renegade G2 G2S</t>
        </is>
      </c>
      <c r="F1278" s="35" t="n">
        <v>0</v>
      </c>
      <c r="G1278" s="35" t="n">
        <v>0</v>
      </c>
      <c r="H1278" s="36" t="n"/>
      <c r="I1278" s="37" t="n">
        <v>0</v>
      </c>
      <c r="J1278" s="37" t="n">
        <v>0</v>
      </c>
      <c r="K1278" s="38" t="n">
        <v>0</v>
      </c>
      <c r="L1278" s="37" t="n">
        <v>0</v>
      </c>
      <c r="M1278" s="37" t="n">
        <v>0</v>
      </c>
      <c r="N1278" s="38" t="n">
        <v>0</v>
      </c>
      <c r="O1278" s="37" t="n">
        <v>0</v>
      </c>
      <c r="P1278" s="29" t="inlineStr">
        <is>
          <t>http://t0.gstatic.com/shopping?q=tbn:ANd9GcRhyPPXbbAQ3w3nQdLRwJu0Y4VIJrM4b9Ryl0p3kIfzVMP2K9oh8Geig_aQhmnzUTEVm8PaprM</t>
        </is>
      </c>
      <c r="Q1278" s="29" t="inlineStr">
        <is>
          <t>Відповідає вимогам</t>
        </is>
      </c>
      <c r="R1278" s="29" t="n"/>
      <c r="S1278" s="29" t="inlineStr">
        <is>
          <t>грн2 503,00</t>
        </is>
      </c>
      <c r="T1278" s="29" t="inlineStr">
        <is>
          <t>UAH</t>
        </is>
      </c>
      <c r="U1278" s="39" t="inlineStr">
        <is>
          <t>WATCH</t>
        </is>
      </c>
      <c r="V1278" s="40">
        <f>IFERROR(L1278/J1278,0)</f>
        <v/>
      </c>
      <c r="W1278" s="29" t="inlineStr">
        <is>
          <t>Monitor performance and collect more data.</t>
        </is>
      </c>
      <c r="X1278" s="29" t="inlineStr">
        <is>
          <t>Cost is below the 120 watch threshold.</t>
        </is>
      </c>
    </row>
    <row r="1279">
      <c r="A1279" s="29" t="inlineStr">
        <is>
          <t>low_price</t>
        </is>
      </c>
      <c r="B1279" s="29" t="inlineStr">
        <is>
          <t>Low priority</t>
        </is>
      </c>
      <c r="C1279" s="29" t="inlineStr">
        <is>
          <t>low_price.csv</t>
        </is>
      </c>
      <c r="D1279" s="29" t="inlineStr">
        <is>
          <t>91201-hp0-a01</t>
        </is>
      </c>
      <c r="E1279" s="29" t="inlineStr">
        <is>
          <t>Сальник картера передній Honda TRX 500 Foreman 2005-2011 (22X31X7)</t>
        </is>
      </c>
      <c r="F1279" s="35" t="n">
        <v>0</v>
      </c>
      <c r="G1279" s="35" t="n">
        <v>0</v>
      </c>
      <c r="H1279" s="36" t="n"/>
      <c r="I1279" s="37" t="n">
        <v>0</v>
      </c>
      <c r="J1279" s="37" t="n">
        <v>0</v>
      </c>
      <c r="K1279" s="38" t="n">
        <v>0</v>
      </c>
      <c r="L1279" s="37" t="n">
        <v>0</v>
      </c>
      <c r="M1279" s="37" t="n">
        <v>0</v>
      </c>
      <c r="N1279" s="38" t="n">
        <v>0</v>
      </c>
      <c r="O1279" s="37" t="n">
        <v>0</v>
      </c>
      <c r="P1279" s="29" t="inlineStr">
        <is>
          <t>http://t2.gstatic.com/shopping?q=tbn:ANd9GcQi3LASCbq0wYBLKnGvPNmpG8bADyiAQJk_q3iJ_tkvcf6hAt3COTcj_TVF_0C_xv8RmlkDJZWE</t>
        </is>
      </c>
      <c r="Q1279" s="29" t="inlineStr">
        <is>
          <t>Відповідає вимогам</t>
        </is>
      </c>
      <c r="R1279" s="29" t="n"/>
      <c r="S1279" s="29" t="inlineStr">
        <is>
          <t>грн364,00</t>
        </is>
      </c>
      <c r="T1279" s="29" t="inlineStr">
        <is>
          <t>UAH</t>
        </is>
      </c>
      <c r="U1279" s="39" t="inlineStr">
        <is>
          <t>WATCH</t>
        </is>
      </c>
      <c r="V1279" s="40">
        <f>IFERROR(L1279/J1279,0)</f>
        <v/>
      </c>
      <c r="W1279" s="29" t="inlineStr">
        <is>
          <t>Monitor performance and collect more data.</t>
        </is>
      </c>
      <c r="X1279" s="29" t="inlineStr">
        <is>
          <t>Cost is below the 120 watch threshold.</t>
        </is>
      </c>
    </row>
    <row r="1280">
      <c r="A1280" s="29" t="inlineStr">
        <is>
          <t>low_price</t>
        </is>
      </c>
      <c r="B1280" s="29" t="inlineStr">
        <is>
          <t>Low priority</t>
        </is>
      </c>
      <c r="C1280" s="29" t="inlineStr">
        <is>
          <t>low_price.csv</t>
        </is>
      </c>
      <c r="D1280" s="29" t="inlineStr">
        <is>
          <t>085871269d1</t>
        </is>
      </c>
      <c r="E1280" s="29" t="inlineStr">
        <is>
          <t>Шина Kenda K587 Bear Claw HTR 26×9-12</t>
        </is>
      </c>
      <c r="F1280" s="35" t="n">
        <v>0</v>
      </c>
      <c r="G1280" s="35" t="n">
        <v>0</v>
      </c>
      <c r="H1280" s="36" t="n"/>
      <c r="I1280" s="37" t="n">
        <v>0</v>
      </c>
      <c r="J1280" s="37" t="n">
        <v>0</v>
      </c>
      <c r="K1280" s="38" t="n">
        <v>0</v>
      </c>
      <c r="L1280" s="37" t="n">
        <v>0</v>
      </c>
      <c r="M1280" s="37" t="n">
        <v>0</v>
      </c>
      <c r="N1280" s="38" t="n">
        <v>0</v>
      </c>
      <c r="O1280" s="37" t="n">
        <v>0</v>
      </c>
      <c r="P1280" s="29" t="inlineStr">
        <is>
          <t>http://t2.gstatic.com/shopping?q=tbn:ANd9GcRpN_TvTC_HDvOTg2oq7PYmT_WzoEBDsRuYYLaF6zGO0TFrr2p2Ru9PxEgHQjpgAN5n5piQKXk</t>
        </is>
      </c>
      <c r="Q1280" s="29" t="inlineStr">
        <is>
          <t>Відповідає вимогам</t>
        </is>
      </c>
      <c r="R1280" s="29" t="n"/>
      <c r="S1280" s="29" t="inlineStr">
        <is>
          <t>грн6 689,00</t>
        </is>
      </c>
      <c r="T1280" s="29" t="inlineStr">
        <is>
          <t>UAH</t>
        </is>
      </c>
      <c r="U1280" s="39" t="inlineStr">
        <is>
          <t>WATCH</t>
        </is>
      </c>
      <c r="V1280" s="40">
        <f>IFERROR(L1280/J1280,0)</f>
        <v/>
      </c>
      <c r="W1280" s="29" t="inlineStr">
        <is>
          <t>Monitor performance and collect more data.</t>
        </is>
      </c>
      <c r="X1280" s="29" t="inlineStr">
        <is>
          <t>Cost is below the 120 watch threshold.</t>
        </is>
      </c>
    </row>
    <row r="1281">
      <c r="A1281" s="29" t="inlineStr">
        <is>
          <t>low_price</t>
        </is>
      </c>
      <c r="B1281" s="29" t="inlineStr">
        <is>
          <t>Low priority</t>
        </is>
      </c>
      <c r="C1281" s="29" t="inlineStr">
        <is>
          <t>low_price.csv</t>
        </is>
      </c>
      <c r="D1281" s="29" t="inlineStr">
        <is>
          <t>420430420</t>
        </is>
      </c>
      <c r="E1281" s="29" t="inlineStr">
        <is>
          <t xml:space="preserve">Сальник клапана BRP Can-Am Outlander 450 850 1000, Renegade 850 1000, Maverick 1000, Maverick Trail 700, Maverick Sport 1000, Commander 700 1000, </t>
        </is>
      </c>
      <c r="F1281" s="35" t="n">
        <v>0</v>
      </c>
      <c r="G1281" s="35" t="n">
        <v>0</v>
      </c>
      <c r="H1281" s="36" t="n"/>
      <c r="I1281" s="37" t="n">
        <v>0</v>
      </c>
      <c r="J1281" s="37" t="n">
        <v>0</v>
      </c>
      <c r="K1281" s="38" t="n">
        <v>0</v>
      </c>
      <c r="L1281" s="37" t="n">
        <v>0</v>
      </c>
      <c r="M1281" s="37" t="n">
        <v>0</v>
      </c>
      <c r="N1281" s="38" t="n">
        <v>0</v>
      </c>
      <c r="O1281" s="37" t="n">
        <v>0</v>
      </c>
      <c r="P1281" s="29" t="inlineStr">
        <is>
          <t>http://t3.gstatic.com/shopping?q=tbn:ANd9GcQHdMk-pXSg8n98SQIBY2c-hhDIZjwW85VVNPhRSgO58GnECVsrJVCFwEyV8HCw2QbzwHIDgaMFfA</t>
        </is>
      </c>
      <c r="Q1281" s="29" t="inlineStr">
        <is>
          <t>Відповідає вимогам</t>
        </is>
      </c>
      <c r="R1281" s="29" t="n"/>
      <c r="S1281" s="29" t="inlineStr">
        <is>
          <t>грн501,00</t>
        </is>
      </c>
      <c r="T1281" s="29" t="inlineStr">
        <is>
          <t>UAH</t>
        </is>
      </c>
      <c r="U1281" s="39" t="inlineStr">
        <is>
          <t>WATCH</t>
        </is>
      </c>
      <c r="V1281" s="40">
        <f>IFERROR(L1281/J1281,0)</f>
        <v/>
      </c>
      <c r="W1281" s="29" t="inlineStr">
        <is>
          <t>Monitor performance and collect more data.</t>
        </is>
      </c>
      <c r="X1281" s="29" t="inlineStr">
        <is>
          <t>Cost is below the 120 watch threshold.</t>
        </is>
      </c>
    </row>
    <row r="1282">
      <c r="A1282" s="29" t="inlineStr">
        <is>
          <t>low_price</t>
        </is>
      </c>
      <c r="B1282" s="29" t="inlineStr">
        <is>
          <t>Low priority</t>
        </is>
      </c>
      <c r="C1282" s="29" t="inlineStr">
        <is>
          <t>low_price.csv</t>
        </is>
      </c>
      <c r="D1282" s="29" t="inlineStr">
        <is>
          <t>bbk0024</t>
        </is>
      </c>
      <c r="E1282" s="29" t="inlineStr">
        <is>
          <t>Комплект вкладишів балансуючого валу Polaris RZR 900 1000, General 1000, Ranger 900 1000, ACE 900</t>
        </is>
      </c>
      <c r="F1282" s="35" t="n">
        <v>0</v>
      </c>
      <c r="G1282" s="35" t="n">
        <v>0</v>
      </c>
      <c r="H1282" s="36" t="n"/>
      <c r="I1282" s="37" t="n">
        <v>0</v>
      </c>
      <c r="J1282" s="37" t="n">
        <v>0</v>
      </c>
      <c r="K1282" s="38" t="n">
        <v>0</v>
      </c>
      <c r="L1282" s="37" t="n">
        <v>0</v>
      </c>
      <c r="M1282" s="37" t="n">
        <v>0</v>
      </c>
      <c r="N1282" s="38" t="n">
        <v>0</v>
      </c>
      <c r="O1282" s="37" t="n">
        <v>0</v>
      </c>
      <c r="P1282" s="29" t="inlineStr">
        <is>
          <t>http://t2.gstatic.com/shopping?q=tbn:ANd9GcQhcLqsTdWjWryIM1M2BTdETMN1XGfb4x5PM3nrdQVBwsOb8xcG8HW1bSw7KiWWE1HkxJ2y4qo</t>
        </is>
      </c>
      <c r="Q1282" s="29" t="inlineStr">
        <is>
          <t>Відповідає вимогам</t>
        </is>
      </c>
      <c r="R1282" s="29" t="n"/>
      <c r="S1282" s="29" t="inlineStr">
        <is>
          <t>грн2 594,00</t>
        </is>
      </c>
      <c r="T1282" s="29" t="inlineStr">
        <is>
          <t>UAH</t>
        </is>
      </c>
      <c r="U1282" s="39" t="inlineStr">
        <is>
          <t>WATCH</t>
        </is>
      </c>
      <c r="V1282" s="40">
        <f>IFERROR(L1282/J1282,0)</f>
        <v/>
      </c>
      <c r="W1282" s="29" t="inlineStr">
        <is>
          <t>Monitor performance and collect more data.</t>
        </is>
      </c>
      <c r="X1282" s="29" t="inlineStr">
        <is>
          <t>Cost is below the 120 watch threshold.</t>
        </is>
      </c>
    </row>
    <row r="1283">
      <c r="A1283" s="29" t="inlineStr">
        <is>
          <t>low_price</t>
        </is>
      </c>
      <c r="B1283" s="29" t="inlineStr">
        <is>
          <t>Low priority</t>
        </is>
      </c>
      <c r="C1283" s="29" t="inlineStr">
        <is>
          <t>low_price.csv</t>
        </is>
      </c>
      <c r="D1283" s="29" t="inlineStr">
        <is>
          <t>705211552</t>
        </is>
      </c>
      <c r="E1283" s="29" t="inlineStr">
        <is>
          <t>Пластина верхніх ричагів BRP Can-Am Maverick X3</t>
        </is>
      </c>
      <c r="F1283" s="35" t="n">
        <v>0</v>
      </c>
      <c r="G1283" s="35" t="n">
        <v>0</v>
      </c>
      <c r="H1283" s="36" t="n"/>
      <c r="I1283" s="37" t="n">
        <v>0</v>
      </c>
      <c r="J1283" s="37" t="n">
        <v>0</v>
      </c>
      <c r="K1283" s="38" t="n">
        <v>0</v>
      </c>
      <c r="L1283" s="37" t="n">
        <v>0</v>
      </c>
      <c r="M1283" s="37" t="n">
        <v>0</v>
      </c>
      <c r="N1283" s="38" t="n">
        <v>0</v>
      </c>
      <c r="O1283" s="37" t="n">
        <v>0</v>
      </c>
      <c r="P1283" s="29" t="inlineStr">
        <is>
          <t>http://t3.gstatic.com/shopping?q=tbn:ANd9GcT4MknWBFY8oacyuFZCI77nWFvOo5TXzlIBXFsiqar7gPhs2LD7huaobo3Caw6iGTOQg-OCVIQ</t>
        </is>
      </c>
      <c r="Q1283" s="29" t="inlineStr">
        <is>
          <t>Відповідає вимогам</t>
        </is>
      </c>
      <c r="R1283" s="29" t="n"/>
      <c r="S1283" s="29" t="inlineStr">
        <is>
          <t>грн364,00</t>
        </is>
      </c>
      <c r="T1283" s="29" t="inlineStr">
        <is>
          <t>UAH</t>
        </is>
      </c>
      <c r="U1283" s="39" t="inlineStr">
        <is>
          <t>WATCH</t>
        </is>
      </c>
      <c r="V1283" s="40">
        <f>IFERROR(L1283/J1283,0)</f>
        <v/>
      </c>
      <c r="W1283" s="29" t="inlineStr">
        <is>
          <t>Monitor performance and collect more data.</t>
        </is>
      </c>
      <c r="X1283" s="29" t="inlineStr">
        <is>
          <t>Cost is below the 120 watch threshold.</t>
        </is>
      </c>
    </row>
    <row r="1284">
      <c r="A1284" s="29" t="inlineStr">
        <is>
          <t>low_price</t>
        </is>
      </c>
      <c r="B1284" s="29" t="inlineStr">
        <is>
          <t>Low priority</t>
        </is>
      </c>
      <c r="C1284" s="29" t="inlineStr">
        <is>
          <t>low_price.csv</t>
        </is>
      </c>
      <c r="D1284" s="29" t="inlineStr">
        <is>
          <t>14401-hn8-a61</t>
        </is>
      </c>
      <c r="E1284" s="29" t="inlineStr">
        <is>
          <t>Ланцюг ГРМ Honda TRX 680 Rincon, SXS 700 Pioneer, MUV 700 Big Red (110L)</t>
        </is>
      </c>
      <c r="F1284" s="35" t="n">
        <v>0</v>
      </c>
      <c r="G1284" s="35" t="n">
        <v>0</v>
      </c>
      <c r="H1284" s="36" t="n"/>
      <c r="I1284" s="37" t="n">
        <v>0</v>
      </c>
      <c r="J1284" s="37" t="n">
        <v>0</v>
      </c>
      <c r="K1284" s="38" t="n">
        <v>0</v>
      </c>
      <c r="L1284" s="37" t="n">
        <v>0</v>
      </c>
      <c r="M1284" s="37" t="n">
        <v>0</v>
      </c>
      <c r="N1284" s="38" t="n">
        <v>0</v>
      </c>
      <c r="O1284" s="37" t="n">
        <v>0</v>
      </c>
      <c r="P1284" s="29" t="inlineStr">
        <is>
          <t>http://t0.gstatic.com/shopping?q=tbn:ANd9GcRWWBoUcYBMoRL2hosvMV7AELJAJ4xAWY4hm6gE_EE95y9hkBkbfoqFRzLKFsc14IwT1Uc4WGE</t>
        </is>
      </c>
      <c r="Q1284" s="29" t="inlineStr">
        <is>
          <t>Відповідає вимогам</t>
        </is>
      </c>
      <c r="R1284" s="29" t="n"/>
      <c r="S1284" s="29" t="inlineStr">
        <is>
          <t>грн4 323,00</t>
        </is>
      </c>
      <c r="T1284" s="29" t="inlineStr">
        <is>
          <t>UAH</t>
        </is>
      </c>
      <c r="U1284" s="39" t="inlineStr">
        <is>
          <t>WATCH</t>
        </is>
      </c>
      <c r="V1284" s="40">
        <f>IFERROR(L1284/J1284,0)</f>
        <v/>
      </c>
      <c r="W1284" s="29" t="inlineStr">
        <is>
          <t>Monitor performance and collect more data.</t>
        </is>
      </c>
      <c r="X1284" s="29" t="inlineStr">
        <is>
          <t>Cost is below the 120 watch threshold.</t>
        </is>
      </c>
    </row>
    <row r="1285">
      <c r="A1285" s="29" t="inlineStr">
        <is>
          <t>low_price</t>
        </is>
      </c>
      <c r="B1285" s="29" t="inlineStr">
        <is>
          <t>Low priority</t>
        </is>
      </c>
      <c r="C1285" s="29" t="inlineStr">
        <is>
          <t>low_price.csv</t>
        </is>
      </c>
      <c r="D1285" s="29" t="inlineStr">
        <is>
          <t>18-3254</t>
        </is>
      </c>
      <c r="E1285" s="29" t="inlineStr">
        <is>
          <t>Ремкомплект заднього супорта BRP Can-Am Outlander G1 400 500 650 800, Renegade 800 (07)</t>
        </is>
      </c>
      <c r="F1285" s="35" t="n">
        <v>0</v>
      </c>
      <c r="G1285" s="35" t="n">
        <v>0</v>
      </c>
      <c r="H1285" s="36" t="n"/>
      <c r="I1285" s="37" t="n">
        <v>0</v>
      </c>
      <c r="J1285" s="37" t="n">
        <v>0</v>
      </c>
      <c r="K1285" s="38" t="n">
        <v>0</v>
      </c>
      <c r="L1285" s="37" t="n">
        <v>0</v>
      </c>
      <c r="M1285" s="37" t="n">
        <v>0</v>
      </c>
      <c r="N1285" s="38" t="n">
        <v>0</v>
      </c>
      <c r="O1285" s="37" t="n">
        <v>0</v>
      </c>
      <c r="P1285" s="29" t="inlineStr">
        <is>
          <t>http://t0.gstatic.com/shopping?q=tbn:ANd9GcSv2h2hZoc5p4tQnYVseRlDuDR-N15ywm7QOSxte74HD7o5Io9-RT3PIVCQPfcNDbO1gg97_E_A</t>
        </is>
      </c>
      <c r="Q1285" s="29" t="inlineStr">
        <is>
          <t>Відповідає вимогам</t>
        </is>
      </c>
      <c r="R1285" s="29" t="n"/>
      <c r="S1285" s="29" t="inlineStr">
        <is>
          <t>грн1 502,00</t>
        </is>
      </c>
      <c r="T1285" s="29" t="inlineStr">
        <is>
          <t>UAH</t>
        </is>
      </c>
      <c r="U1285" s="39" t="inlineStr">
        <is>
          <t>WATCH</t>
        </is>
      </c>
      <c r="V1285" s="40">
        <f>IFERROR(L1285/J1285,0)</f>
        <v/>
      </c>
      <c r="W1285" s="29" t="inlineStr">
        <is>
          <t>Monitor performance and collect more data.</t>
        </is>
      </c>
      <c r="X1285" s="29" t="inlineStr">
        <is>
          <t>Cost is below the 120 watch threshold.</t>
        </is>
      </c>
    </row>
    <row r="1286">
      <c r="A1286" s="29" t="inlineStr">
        <is>
          <t>low_price</t>
        </is>
      </c>
      <c r="B1286" s="29" t="inlineStr">
        <is>
          <t>Low priority</t>
        </is>
      </c>
      <c r="C1286" s="29" t="inlineStr">
        <is>
          <t>low_price.csv</t>
        </is>
      </c>
      <c r="D1286" s="29" t="inlineStr">
        <is>
          <t>9060-050900</t>
        </is>
      </c>
      <c r="E1286" s="29" t="inlineStr">
        <is>
          <t>Шарова опора нижня CFMoto UForce 500 600 800 1000, ZForce 500 600 800 1000</t>
        </is>
      </c>
      <c r="F1286" s="35" t="n">
        <v>0</v>
      </c>
      <c r="G1286" s="35" t="n">
        <v>0</v>
      </c>
      <c r="H1286" s="36" t="n"/>
      <c r="I1286" s="37" t="n">
        <v>0</v>
      </c>
      <c r="J1286" s="37" t="n">
        <v>0</v>
      </c>
      <c r="K1286" s="38" t="n">
        <v>0</v>
      </c>
      <c r="L1286" s="37" t="n">
        <v>0</v>
      </c>
      <c r="M1286" s="37" t="n">
        <v>0</v>
      </c>
      <c r="N1286" s="38" t="n">
        <v>0</v>
      </c>
      <c r="O1286" s="37" t="n">
        <v>0</v>
      </c>
      <c r="P1286" s="29" t="inlineStr">
        <is>
          <t>http://t0.gstatic.com/shopping?q=tbn:ANd9GcQzFqsyqWorksTiPwiMtzYz0Yh6JdNb91LpxEyFChkXzTSAMStoMOo9sBPrK2VMKf8O0oH_0Bg</t>
        </is>
      </c>
      <c r="Q1286" s="29" t="inlineStr">
        <is>
          <t>Відповідає вимогам</t>
        </is>
      </c>
      <c r="R1286" s="29" t="n"/>
      <c r="S1286" s="29" t="inlineStr">
        <is>
          <t>грн1 411,00</t>
        </is>
      </c>
      <c r="T1286" s="29" t="inlineStr">
        <is>
          <t>UAH</t>
        </is>
      </c>
      <c r="U1286" s="39" t="inlineStr">
        <is>
          <t>WATCH</t>
        </is>
      </c>
      <c r="V1286" s="40">
        <f>IFERROR(L1286/J1286,0)</f>
        <v/>
      </c>
      <c r="W1286" s="29" t="inlineStr">
        <is>
          <t>Monitor performance and collect more data.</t>
        </is>
      </c>
      <c r="X1286" s="29" t="inlineStr">
        <is>
          <t>Cost is below the 120 watch threshold.</t>
        </is>
      </c>
    </row>
    <row r="1287">
      <c r="A1287" s="29" t="inlineStr">
        <is>
          <t>low_price</t>
        </is>
      </c>
      <c r="B1287" s="29" t="inlineStr">
        <is>
          <t>Low priority</t>
        </is>
      </c>
      <c r="C1287" s="29" t="inlineStr">
        <is>
          <t>low_price.csv</t>
        </is>
      </c>
      <c r="D1287" s="29" t="inlineStr">
        <is>
          <t>na-10007-2</t>
        </is>
      </c>
      <c r="E1287" s="29" t="inlineStr">
        <is>
          <t>Поршень +0.5мм Honda TRX 350 Rancher</t>
        </is>
      </c>
      <c r="F1287" s="35" t="n">
        <v>0</v>
      </c>
      <c r="G1287" s="35" t="n">
        <v>0</v>
      </c>
      <c r="H1287" s="36" t="n"/>
      <c r="I1287" s="37" t="n">
        <v>0</v>
      </c>
      <c r="J1287" s="37" t="n">
        <v>0</v>
      </c>
      <c r="K1287" s="38" t="n">
        <v>0</v>
      </c>
      <c r="L1287" s="37" t="n">
        <v>0</v>
      </c>
      <c r="M1287" s="37" t="n">
        <v>0</v>
      </c>
      <c r="N1287" s="38" t="n">
        <v>0</v>
      </c>
      <c r="O1287" s="37" t="n">
        <v>0</v>
      </c>
      <c r="P1287" s="29" t="inlineStr">
        <is>
          <t>http://t1.gstatic.com/shopping?q=tbn:ANd9GcR9YBAWO9SNPy8nBYSuiL4QBDp82vaJ6Cq8cYCEadt2AFtqG929Iinz6l136DzecmHhl4N78wH1</t>
        </is>
      </c>
      <c r="Q1287" s="29" t="inlineStr">
        <is>
          <t>Відповідає вимогам</t>
        </is>
      </c>
      <c r="R1287" s="29" t="n"/>
      <c r="S1287" s="29" t="inlineStr">
        <is>
          <t>грн4 004,00</t>
        </is>
      </c>
      <c r="T1287" s="29" t="inlineStr">
        <is>
          <t>UAH</t>
        </is>
      </c>
      <c r="U1287" s="39" t="inlineStr">
        <is>
          <t>WATCH</t>
        </is>
      </c>
      <c r="V1287" s="40">
        <f>IFERROR(L1287/J1287,0)</f>
        <v/>
      </c>
      <c r="W1287" s="29" t="inlineStr">
        <is>
          <t>Monitor performance and collect more data.</t>
        </is>
      </c>
      <c r="X1287" s="29" t="inlineStr">
        <is>
          <t>Cost is below the 120 watch threshold.</t>
        </is>
      </c>
    </row>
    <row r="1288">
      <c r="A1288" s="29" t="inlineStr">
        <is>
          <t>low_price</t>
        </is>
      </c>
      <c r="B1288" s="29" t="inlineStr">
        <is>
          <t>Low priority</t>
        </is>
      </c>
      <c r="C1288" s="29" t="inlineStr">
        <is>
          <t>low_price.csv</t>
        </is>
      </c>
      <c r="D1288" s="29" t="inlineStr">
        <is>
          <t>14510-hp5-600</t>
        </is>
      </c>
      <c r="E1288" s="29" t="inlineStr">
        <is>
          <t>Натягувач ланцюга ГРМ Honda TRX 420 Rancher (07+), 500 Foreman (12-19), 520 Foreman (20+), SXS 500 Pioneer (15-22)</t>
        </is>
      </c>
      <c r="F1288" s="35" t="n">
        <v>0</v>
      </c>
      <c r="G1288" s="35" t="n">
        <v>0</v>
      </c>
      <c r="H1288" s="36" t="n"/>
      <c r="I1288" s="37" t="n">
        <v>0</v>
      </c>
      <c r="J1288" s="37" t="n">
        <v>0</v>
      </c>
      <c r="K1288" s="38" t="n">
        <v>0</v>
      </c>
      <c r="L1288" s="37" t="n">
        <v>0</v>
      </c>
      <c r="M1288" s="37" t="n">
        <v>0</v>
      </c>
      <c r="N1288" s="38" t="n">
        <v>0</v>
      </c>
      <c r="O1288" s="37" t="n">
        <v>0</v>
      </c>
      <c r="P1288" s="29" t="inlineStr">
        <is>
          <t>http://t1.gstatic.com/shopping?q=tbn:ANd9GcRcXu10cXKGNMm5I1suhbwwiqOSoPH6UX0sA5hv_cdEYcaESp0X5T7kEOdb_B7BeQmEjMPWzkI</t>
        </is>
      </c>
      <c r="Q1288" s="29" t="inlineStr">
        <is>
          <t>Відповідає вимогам</t>
        </is>
      </c>
      <c r="R1288" s="29" t="n"/>
      <c r="S1288" s="29" t="inlineStr">
        <is>
          <t>грн1 684,00</t>
        </is>
      </c>
      <c r="T1288" s="29" t="inlineStr">
        <is>
          <t>UAH</t>
        </is>
      </c>
      <c r="U1288" s="39" t="inlineStr">
        <is>
          <t>WATCH</t>
        </is>
      </c>
      <c r="V1288" s="40">
        <f>IFERROR(L1288/J1288,0)</f>
        <v/>
      </c>
      <c r="W1288" s="29" t="inlineStr">
        <is>
          <t>Monitor performance and collect more data.</t>
        </is>
      </c>
      <c r="X1288" s="29" t="inlineStr">
        <is>
          <t>Cost is below the 120 watch threshold.</t>
        </is>
      </c>
    </row>
    <row r="1289">
      <c r="A1289" s="29" t="inlineStr">
        <is>
          <t>low_price</t>
        </is>
      </c>
      <c r="B1289" s="29" t="inlineStr">
        <is>
          <t>Low priority</t>
        </is>
      </c>
      <c r="C1289" s="29" t="inlineStr">
        <is>
          <t>low_price.csv</t>
        </is>
      </c>
      <c r="D1289" s="29" t="inlineStr">
        <is>
          <t>5h0-12119-00-00</t>
        </is>
      </c>
      <c r="E1289" s="29" t="inlineStr">
        <is>
          <t>Сальник клапана Yamaha Grizzly 550 660 700, Kodiak 700, Viking 700, Raptor 250 660 700, Bruin 250</t>
        </is>
      </c>
      <c r="F1289" s="35" t="n">
        <v>0</v>
      </c>
      <c r="G1289" s="35" t="n">
        <v>0</v>
      </c>
      <c r="H1289" s="36" t="n"/>
      <c r="I1289" s="37" t="n">
        <v>0</v>
      </c>
      <c r="J1289" s="37" t="n">
        <v>0</v>
      </c>
      <c r="K1289" s="38" t="n">
        <v>0</v>
      </c>
      <c r="L1289" s="37" t="n">
        <v>0</v>
      </c>
      <c r="M1289" s="37" t="n">
        <v>0</v>
      </c>
      <c r="N1289" s="38" t="n">
        <v>0</v>
      </c>
      <c r="O1289" s="37" t="n">
        <v>0</v>
      </c>
      <c r="P1289" s="29" t="inlineStr">
        <is>
          <t>http://t0.gstatic.com/shopping?q=tbn:ANd9GcSc42GYGcoaV-YhB10Gfmguk--8imQqyGSpo-RNLt2ooUuM2MpuE3es0YyIP1c0fSuQ6e6GnEI</t>
        </is>
      </c>
      <c r="Q1289" s="29" t="inlineStr">
        <is>
          <t>Відповідає вимогам</t>
        </is>
      </c>
      <c r="R1289" s="29" t="n"/>
      <c r="S1289" s="29" t="inlineStr">
        <is>
          <t>грн910,00</t>
        </is>
      </c>
      <c r="T1289" s="29" t="inlineStr">
        <is>
          <t>UAH</t>
        </is>
      </c>
      <c r="U1289" s="39" t="inlineStr">
        <is>
          <t>WATCH</t>
        </is>
      </c>
      <c r="V1289" s="40">
        <f>IFERROR(L1289/J1289,0)</f>
        <v/>
      </c>
      <c r="W1289" s="29" t="inlineStr">
        <is>
          <t>Monitor performance and collect more data.</t>
        </is>
      </c>
      <c r="X1289" s="29" t="inlineStr">
        <is>
          <t>Cost is below the 120 watch threshold.</t>
        </is>
      </c>
    </row>
    <row r="1290">
      <c r="A1290" s="29" t="inlineStr">
        <is>
          <t>low_price</t>
        </is>
      </c>
      <c r="B1290" s="29" t="inlineStr">
        <is>
          <t>Low priority</t>
        </is>
      </c>
      <c r="C1290" s="29" t="inlineStr">
        <is>
          <t>low_price.csv</t>
        </is>
      </c>
      <c r="D1290" s="29" t="inlineStr">
        <is>
          <t>1d9-f386g-10-00</t>
        </is>
      </c>
      <c r="E1290" s="29" t="inlineStr">
        <is>
          <t>Втулка заднього стабілізатора Yamaha Grizzly 350 400 450, Kodiak 400 450, Big Bear 400</t>
        </is>
      </c>
      <c r="F1290" s="35" t="n">
        <v>0</v>
      </c>
      <c r="G1290" s="35" t="n">
        <v>0</v>
      </c>
      <c r="H1290" s="36" t="n"/>
      <c r="I1290" s="37" t="n">
        <v>0</v>
      </c>
      <c r="J1290" s="37" t="n">
        <v>0</v>
      </c>
      <c r="K1290" s="38" t="n">
        <v>0</v>
      </c>
      <c r="L1290" s="37" t="n">
        <v>0</v>
      </c>
      <c r="M1290" s="37" t="n">
        <v>0</v>
      </c>
      <c r="N1290" s="38" t="n">
        <v>0</v>
      </c>
      <c r="O1290" s="37" t="n">
        <v>0</v>
      </c>
      <c r="P1290" s="29" t="inlineStr">
        <is>
          <t>http://t3.gstatic.com/shopping?q=tbn:ANd9GcSqjuHHPu1FjePvUFSrLJFLQBe2WCsMqP30v7PHWYhN_3vBsD0hoaXXeM41nwG2WIgGrOjZyieN</t>
        </is>
      </c>
      <c r="Q1290" s="29" t="inlineStr">
        <is>
          <t>Відповідає вимогам</t>
        </is>
      </c>
      <c r="R1290" s="29" t="n"/>
      <c r="S1290" s="29" t="inlineStr">
        <is>
          <t>грн455,00</t>
        </is>
      </c>
      <c r="T1290" s="29" t="inlineStr">
        <is>
          <t>UAH</t>
        </is>
      </c>
      <c r="U1290" s="39" t="inlineStr">
        <is>
          <t>WATCH</t>
        </is>
      </c>
      <c r="V1290" s="40">
        <f>IFERROR(L1290/J1290,0)</f>
        <v/>
      </c>
      <c r="W1290" s="29" t="inlineStr">
        <is>
          <t>Monitor performance and collect more data.</t>
        </is>
      </c>
      <c r="X1290" s="29" t="inlineStr">
        <is>
          <t>Cost is below the 120 watch threshold.</t>
        </is>
      </c>
    </row>
    <row r="1291">
      <c r="A1291" s="29" t="inlineStr">
        <is>
          <t>low_price</t>
        </is>
      </c>
      <c r="B1291" s="29" t="inlineStr">
        <is>
          <t>Low priority</t>
        </is>
      </c>
      <c r="C1291" s="29" t="inlineStr">
        <is>
          <t>low_price.csv</t>
        </is>
      </c>
      <c r="D1291" s="29" t="inlineStr">
        <is>
          <t>05526</t>
        </is>
      </c>
      <c r="E1291" s="29" t="inlineStr">
        <is>
          <t>Статор генератора Yamaha Warrior 350 (96-01), Big Bear 350 (95-98), Kodiak 400 (93-98)</t>
        </is>
      </c>
      <c r="F1291" s="35" t="n">
        <v>0</v>
      </c>
      <c r="G1291" s="35" t="n">
        <v>43</v>
      </c>
      <c r="H1291" s="36" t="n">
        <v>0</v>
      </c>
      <c r="I1291" s="37" t="n">
        <v>0</v>
      </c>
      <c r="J1291" s="37" t="n">
        <v>0</v>
      </c>
      <c r="K1291" s="38" t="n">
        <v>0</v>
      </c>
      <c r="L1291" s="37" t="n">
        <v>0</v>
      </c>
      <c r="M1291" s="37" t="n">
        <v>0</v>
      </c>
      <c r="N1291" s="38" t="n">
        <v>0</v>
      </c>
      <c r="O1291" s="37" t="n">
        <v>0</v>
      </c>
      <c r="P1291" s="29" t="inlineStr">
        <is>
          <t>http://t3.gstatic.com/shopping?q=tbn:ANd9GcRlGvfimG-jqv1LnkeiY8_z7cGEFb-L_0uCXxuvU4PVzEm_Pjs04j95YKrHYtFHJsB5OJ6TTt4</t>
        </is>
      </c>
      <c r="Q1291" s="29" t="inlineStr">
        <is>
          <t>Відповідає вимогам</t>
        </is>
      </c>
      <c r="R1291" s="29" t="n"/>
      <c r="S1291" s="29" t="inlineStr">
        <is>
          <t>грн4 778,00</t>
        </is>
      </c>
      <c r="T1291" s="29" t="inlineStr">
        <is>
          <t>UAH</t>
        </is>
      </c>
      <c r="U1291" s="39" t="inlineStr">
        <is>
          <t>WATCH</t>
        </is>
      </c>
      <c r="V1291" s="40">
        <f>IFERROR(L1291/J1291,0)</f>
        <v/>
      </c>
      <c r="W1291" s="29" t="inlineStr">
        <is>
          <t>Monitor performance and collect more data.</t>
        </is>
      </c>
      <c r="X1291" s="29" t="inlineStr">
        <is>
          <t>Cost is below the 120 watch threshold.</t>
        </is>
      </c>
    </row>
    <row r="1292">
      <c r="A1292" s="29" t="inlineStr">
        <is>
          <t>low_price</t>
        </is>
      </c>
      <c r="B1292" s="29" t="inlineStr">
        <is>
          <t>Low priority</t>
        </is>
      </c>
      <c r="C1292" s="29" t="inlineStr">
        <is>
          <t>low_price.csv</t>
        </is>
      </c>
      <c r="D1292" s="29" t="inlineStr">
        <is>
          <t>705018893</t>
        </is>
      </c>
      <c r="E1292" s="29" t="inlineStr">
        <is>
          <t>Корпус шноркеля BRP Can-Am Outlander G3</t>
        </is>
      </c>
      <c r="F1292" s="35" t="n">
        <v>3</v>
      </c>
      <c r="G1292" s="35" t="n">
        <v>344</v>
      </c>
      <c r="H1292" s="36" t="n">
        <v>0.87</v>
      </c>
      <c r="I1292" s="37" t="n">
        <v>2.14</v>
      </c>
      <c r="J1292" s="37" t="n">
        <v>6.41</v>
      </c>
      <c r="K1292" s="38" t="n">
        <v>0</v>
      </c>
      <c r="L1292" s="37" t="n">
        <v>0</v>
      </c>
      <c r="M1292" s="37" t="n">
        <v>0</v>
      </c>
      <c r="N1292" s="38" t="n">
        <v>0</v>
      </c>
      <c r="O1292" s="37" t="n">
        <v>0</v>
      </c>
      <c r="P1292" s="29" t="inlineStr">
        <is>
          <t>http://t3.gstatic.com/shopping?q=tbn:ANd9GcTtl53f-mTOQPJDIBqQsc6l-HFRlnUkz6pSppAWhCLypp0tYqhEro3M6Jp0bToZt5PWUIwAp4Vu</t>
        </is>
      </c>
      <c r="Q1292" s="29" t="inlineStr">
        <is>
          <t>Відповідає вимогам</t>
        </is>
      </c>
      <c r="R1292" s="29" t="n"/>
      <c r="S1292" s="29" t="inlineStr">
        <is>
          <t>грн5 733,00</t>
        </is>
      </c>
      <c r="T1292" s="29" t="inlineStr">
        <is>
          <t>UAH</t>
        </is>
      </c>
      <c r="U1292" s="39" t="inlineStr">
        <is>
          <t>WATCH</t>
        </is>
      </c>
      <c r="V1292" s="40">
        <f>IFERROR(L1292/J1292,0)</f>
        <v/>
      </c>
      <c r="W1292" s="29" t="inlineStr">
        <is>
          <t>Monitor performance and collect more data.</t>
        </is>
      </c>
      <c r="X1292" s="29" t="inlineStr">
        <is>
          <t>Cost is below the 120 watch threshold.</t>
        </is>
      </c>
    </row>
    <row r="1293">
      <c r="A1293" s="29" t="inlineStr">
        <is>
          <t>low_price</t>
        </is>
      </c>
      <c r="B1293" s="29" t="inlineStr">
        <is>
          <t>Low priority</t>
        </is>
      </c>
      <c r="C1293" s="29" t="inlineStr">
        <is>
          <t>low_price.csv</t>
        </is>
      </c>
      <c r="D1293" s="29" t="inlineStr">
        <is>
          <t>707602771</t>
        </is>
      </c>
      <c r="E1293" s="29" t="inlineStr">
        <is>
          <t>Тепловий екран глушника BRP Can-Am Maverick X3 2020+</t>
        </is>
      </c>
      <c r="F1293" s="35" t="n">
        <v>0</v>
      </c>
      <c r="G1293" s="35" t="n">
        <v>24</v>
      </c>
      <c r="H1293" s="36" t="n">
        <v>0</v>
      </c>
      <c r="I1293" s="37" t="n">
        <v>0</v>
      </c>
      <c r="J1293" s="37" t="n">
        <v>0</v>
      </c>
      <c r="K1293" s="38" t="n">
        <v>0</v>
      </c>
      <c r="L1293" s="37" t="n">
        <v>0</v>
      </c>
      <c r="M1293" s="37" t="n">
        <v>0</v>
      </c>
      <c r="N1293" s="38" t="n">
        <v>0</v>
      </c>
      <c r="O1293" s="37" t="n">
        <v>0</v>
      </c>
      <c r="P1293" s="29" t="inlineStr">
        <is>
          <t>http://t0.gstatic.com/shopping?q=tbn:ANd9GcQX9g0ccko4Qhwrhi1JjmXujhDtex8IuLK-2ORs6dYyi8uDxOsl41wWZ-PtrwbZIESJI1MKaYFa</t>
        </is>
      </c>
      <c r="Q1293" s="29" t="inlineStr">
        <is>
          <t>Відповідає вимогам</t>
        </is>
      </c>
      <c r="R1293" s="29" t="n"/>
      <c r="S1293" s="29" t="inlineStr">
        <is>
          <t>грн6 370,00</t>
        </is>
      </c>
      <c r="T1293" s="29" t="inlineStr">
        <is>
          <t>UAH</t>
        </is>
      </c>
      <c r="U1293" s="39" t="inlineStr">
        <is>
          <t>WATCH</t>
        </is>
      </c>
      <c r="V1293" s="40">
        <f>IFERROR(L1293/J1293,0)</f>
        <v/>
      </c>
      <c r="W1293" s="29" t="inlineStr">
        <is>
          <t>Monitor performance and collect more data.</t>
        </is>
      </c>
      <c r="X1293" s="29" t="inlineStr">
        <is>
          <t>Cost is below the 120 watch threshold.</t>
        </is>
      </c>
    </row>
    <row r="1294">
      <c r="A1294" s="29" t="inlineStr">
        <is>
          <t>low_price</t>
        </is>
      </c>
      <c r="B1294" s="29" t="inlineStr">
        <is>
          <t>Low priority</t>
        </is>
      </c>
      <c r="C1294" s="29" t="inlineStr">
        <is>
          <t>low_price.csv</t>
        </is>
      </c>
      <c r="D1294" s="29" t="inlineStr">
        <is>
          <t>9awa-042031</t>
        </is>
      </c>
      <c r="E1294" s="29" t="inlineStr">
        <is>
          <t>Підніжка ліва CFMoto CForce 800 (17+), 1000 (18+)</t>
        </is>
      </c>
      <c r="F1294" s="35" t="n">
        <v>19</v>
      </c>
      <c r="G1294" s="35" t="n">
        <v>471</v>
      </c>
      <c r="H1294" s="36" t="n">
        <v>4.03</v>
      </c>
      <c r="I1294" s="37" t="n">
        <v>4.07</v>
      </c>
      <c r="J1294" s="37" t="n">
        <v>77.33</v>
      </c>
      <c r="K1294" s="38" t="n">
        <v>0</v>
      </c>
      <c r="L1294" s="37" t="n">
        <v>0</v>
      </c>
      <c r="M1294" s="37" t="n">
        <v>0</v>
      </c>
      <c r="N1294" s="38" t="n">
        <v>0.21</v>
      </c>
      <c r="O1294" s="37" t="n">
        <v>686.72</v>
      </c>
      <c r="P1294" s="29" t="inlineStr">
        <is>
          <t>http://t0.gstatic.com/shopping?q=tbn:ANd9GcSfP-ItvOzvZyxVtsvYBisnQ4sMZUApE4jqal5LnTZhGgoNvknOeEEWec_eRU33qrbXP4b_QOE</t>
        </is>
      </c>
      <c r="Q1294" s="29" t="inlineStr">
        <is>
          <t>Відповідає вимогам</t>
        </is>
      </c>
      <c r="R1294" s="29" t="n"/>
      <c r="S1294" s="29" t="inlineStr">
        <is>
          <t>грн3 140,00</t>
        </is>
      </c>
      <c r="T1294" s="29" t="inlineStr">
        <is>
          <t>UAH</t>
        </is>
      </c>
      <c r="U1294" s="39" t="inlineStr">
        <is>
          <t>WATCH</t>
        </is>
      </c>
      <c r="V1294" s="40">
        <f>IFERROR(L1294/J1294,0)</f>
        <v/>
      </c>
      <c r="W1294" s="29" t="inlineStr">
        <is>
          <t>Monitor performance and collect more data.</t>
        </is>
      </c>
      <c r="X1294" s="29" t="inlineStr">
        <is>
          <t>Cost is below the 120 watch threshold.</t>
        </is>
      </c>
    </row>
    <row r="1295">
      <c r="A1295" s="29" t="inlineStr">
        <is>
          <t>low_price</t>
        </is>
      </c>
      <c r="B1295" s="29" t="inlineStr">
        <is>
          <t>Low priority</t>
        </is>
      </c>
      <c r="C1295" s="29" t="inlineStr">
        <is>
          <t>low_price.csv</t>
        </is>
      </c>
      <c r="D1295" s="29" t="inlineStr">
        <is>
          <t>2mb-e5451-00-00</t>
        </is>
      </c>
      <c r="E1295" s="29" t="inlineStr">
        <is>
          <t>Прокладка кришки генератора Yamaha Grizzly Kodiak Wolverine 700 2016-2018</t>
        </is>
      </c>
      <c r="F1295" s="35" t="n">
        <v>0</v>
      </c>
      <c r="G1295" s="35" t="n">
        <v>9</v>
      </c>
      <c r="H1295" s="36" t="n">
        <v>0</v>
      </c>
      <c r="I1295" s="37" t="n">
        <v>0</v>
      </c>
      <c r="J1295" s="37" t="n">
        <v>0</v>
      </c>
      <c r="K1295" s="38" t="n">
        <v>0</v>
      </c>
      <c r="L1295" s="37" t="n">
        <v>0</v>
      </c>
      <c r="M1295" s="37" t="n">
        <v>0</v>
      </c>
      <c r="N1295" s="38" t="n">
        <v>0</v>
      </c>
      <c r="O1295" s="37" t="n">
        <v>0</v>
      </c>
      <c r="P1295" s="29" t="inlineStr">
        <is>
          <t>http://t0.gstatic.com/shopping?q=tbn:ANd9GcTRnaxKdPOB29cse1rXmREs-PvemyU_1Bj7R4vLAK24dAF60z3rHIoALYDR4XHnsMa55iIn_J8</t>
        </is>
      </c>
      <c r="Q1295" s="29" t="inlineStr">
        <is>
          <t>Відповідає вимогам</t>
        </is>
      </c>
      <c r="R1295" s="29" t="n"/>
      <c r="S1295" s="29" t="inlineStr">
        <is>
          <t>грн865,00</t>
        </is>
      </c>
      <c r="T1295" s="29" t="inlineStr">
        <is>
          <t>UAH</t>
        </is>
      </c>
      <c r="U1295" s="39" t="inlineStr">
        <is>
          <t>WATCH</t>
        </is>
      </c>
      <c r="V1295" s="40">
        <f>IFERROR(L1295/J1295,0)</f>
        <v/>
      </c>
      <c r="W1295" s="29" t="inlineStr">
        <is>
          <t>Monitor performance and collect more data.</t>
        </is>
      </c>
      <c r="X1295" s="29" t="inlineStr">
        <is>
          <t>Cost is below the 120 watch threshold.</t>
        </is>
      </c>
    </row>
    <row r="1296">
      <c r="A1296" s="29" t="inlineStr">
        <is>
          <t>low_price</t>
        </is>
      </c>
      <c r="B1296" s="29" t="inlineStr">
        <is>
          <t>Low priority</t>
        </is>
      </c>
      <c r="C1296" s="29" t="inlineStr">
        <is>
          <t>low_price.csv</t>
        </is>
      </c>
      <c r="D1296" s="29" t="inlineStr">
        <is>
          <t>9779163</t>
        </is>
      </c>
      <c r="E1296" s="29" t="inlineStr">
        <is>
          <t>Універсальна пластична змазка BRP XPS (400g)</t>
        </is>
      </c>
      <c r="F1296" s="35" t="n">
        <v>0</v>
      </c>
      <c r="G1296" s="35" t="n">
        <v>175</v>
      </c>
      <c r="H1296" s="36" t="n">
        <v>0</v>
      </c>
      <c r="I1296" s="37" t="n">
        <v>0</v>
      </c>
      <c r="J1296" s="37" t="n">
        <v>0</v>
      </c>
      <c r="K1296" s="38" t="n">
        <v>0</v>
      </c>
      <c r="L1296" s="37" t="n">
        <v>0</v>
      </c>
      <c r="M1296" s="37" t="n">
        <v>0</v>
      </c>
      <c r="N1296" s="38" t="n">
        <v>0</v>
      </c>
      <c r="O1296" s="37" t="n">
        <v>0</v>
      </c>
      <c r="P1296" s="29" t="inlineStr">
        <is>
          <t>http://t0.gstatic.com/shopping?q=tbn:ANd9GcTkeZXAPNi64T7evQ4cqJvVdtJc_hYNJ7sJIxYW3riESEHjQxJ72-xhfec1OUDv70k-1X7L7xQr</t>
        </is>
      </c>
      <c r="Q1296" s="29" t="inlineStr">
        <is>
          <t>Відповідає вимогам</t>
        </is>
      </c>
      <c r="R1296" s="29" t="n"/>
      <c r="S1296" s="29" t="inlineStr">
        <is>
          <t>грн1 001,00</t>
        </is>
      </c>
      <c r="T1296" s="29" t="inlineStr">
        <is>
          <t>UAH</t>
        </is>
      </c>
      <c r="U1296" s="39" t="inlineStr">
        <is>
          <t>WATCH</t>
        </is>
      </c>
      <c r="V1296" s="40">
        <f>IFERROR(L1296/J1296,0)</f>
        <v/>
      </c>
      <c r="W1296" s="29" t="inlineStr">
        <is>
          <t>Monitor performance and collect more data.</t>
        </is>
      </c>
      <c r="X1296" s="29" t="inlineStr">
        <is>
          <t>Cost is below the 120 watch threshold.</t>
        </is>
      </c>
    </row>
    <row r="1297">
      <c r="A1297" s="29" t="inlineStr">
        <is>
          <t>low_price</t>
        </is>
      </c>
      <c r="B1297" s="29" t="inlineStr">
        <is>
          <t>Low priority</t>
        </is>
      </c>
      <c r="C1297" s="29" t="inlineStr">
        <is>
          <t>low_price.csv</t>
        </is>
      </c>
      <c r="D1297" s="29" t="inlineStr">
        <is>
          <t>s1922ahla000</t>
        </is>
      </c>
      <c r="E1297" s="29" t="inlineStr">
        <is>
          <t>Кришка водяної помпи BRP DS 250</t>
        </is>
      </c>
      <c r="F1297" s="35" t="n">
        <v>0</v>
      </c>
      <c r="G1297" s="35" t="n">
        <v>1</v>
      </c>
      <c r="H1297" s="36" t="n">
        <v>0</v>
      </c>
      <c r="I1297" s="37" t="n">
        <v>0</v>
      </c>
      <c r="J1297" s="37" t="n">
        <v>0</v>
      </c>
      <c r="K1297" s="38" t="n">
        <v>0</v>
      </c>
      <c r="L1297" s="37" t="n">
        <v>0</v>
      </c>
      <c r="M1297" s="37" t="n">
        <v>0</v>
      </c>
      <c r="N1297" s="38" t="n">
        <v>0</v>
      </c>
      <c r="O1297" s="37" t="n">
        <v>0</v>
      </c>
      <c r="P1297" s="29" t="inlineStr">
        <is>
          <t>http://t1.gstatic.com/shopping?q=tbn:ANd9GcSDsznTpJH4KexEyN9rfV12I8ZEPzvI1IvfCycFpCxd-IhHDs_0ka8c14QHsPhnG8iy9bYtThc</t>
        </is>
      </c>
      <c r="Q1297" s="29" t="inlineStr">
        <is>
          <t>Відповідає вимогам</t>
        </is>
      </c>
      <c r="R1297" s="29" t="n"/>
      <c r="S1297" s="29" t="inlineStr">
        <is>
          <t>грн910,00</t>
        </is>
      </c>
      <c r="T1297" s="29" t="inlineStr">
        <is>
          <t>UAH</t>
        </is>
      </c>
      <c r="U1297" s="39" t="inlineStr">
        <is>
          <t>WATCH</t>
        </is>
      </c>
      <c r="V1297" s="40">
        <f>IFERROR(L1297/J1297,0)</f>
        <v/>
      </c>
      <c r="W1297" s="29" t="inlineStr">
        <is>
          <t>Monitor performance and collect more data.</t>
        </is>
      </c>
      <c r="X1297" s="29" t="inlineStr">
        <is>
          <t>Cost is below the 120 watch threshold.</t>
        </is>
      </c>
    </row>
    <row r="1298">
      <c r="A1298" s="29" t="inlineStr">
        <is>
          <t>low_price</t>
        </is>
      </c>
      <c r="B1298" s="29" t="inlineStr">
        <is>
          <t>Low priority</t>
        </is>
      </c>
      <c r="C1298" s="29" t="inlineStr">
        <is>
          <t>low_price.csv</t>
        </is>
      </c>
      <c r="D1298" s="29" t="inlineStr">
        <is>
          <t>9010-060004</t>
        </is>
      </c>
      <c r="E1298" s="29" t="inlineStr">
        <is>
          <t>Втулка заднього ричага CFMoto CForce 400 500 600 800, UForce 500 600</t>
        </is>
      </c>
      <c r="F1298" s="35" t="n">
        <v>0</v>
      </c>
      <c r="G1298" s="35" t="n">
        <v>73</v>
      </c>
      <c r="H1298" s="36" t="n">
        <v>0</v>
      </c>
      <c r="I1298" s="37" t="n">
        <v>0</v>
      </c>
      <c r="J1298" s="37" t="n">
        <v>0</v>
      </c>
      <c r="K1298" s="38" t="n">
        <v>0</v>
      </c>
      <c r="L1298" s="37" t="n">
        <v>0</v>
      </c>
      <c r="M1298" s="37" t="n">
        <v>0</v>
      </c>
      <c r="N1298" s="38" t="n">
        <v>0</v>
      </c>
      <c r="O1298" s="37" t="n">
        <v>0</v>
      </c>
      <c r="P1298" s="29" t="inlineStr">
        <is>
          <t>http://t2.gstatic.com/shopping?q=tbn:ANd9GcRpNCL7gKbT8DYT_-CEx71sZ434Xb7ccHY-AO_PQ1v02kgA6QRG2EoiKyfkk8yGQefQeO6g8eCg</t>
        </is>
      </c>
      <c r="Q1298" s="29" t="inlineStr">
        <is>
          <t>Відповідає вимогам</t>
        </is>
      </c>
      <c r="R1298" s="29" t="n"/>
      <c r="S1298" s="29" t="inlineStr">
        <is>
          <t>грн137,00</t>
        </is>
      </c>
      <c r="T1298" s="29" t="inlineStr">
        <is>
          <t>UAH</t>
        </is>
      </c>
      <c r="U1298" s="39" t="inlineStr">
        <is>
          <t>WATCH</t>
        </is>
      </c>
      <c r="V1298" s="40">
        <f>IFERROR(L1298/J1298,0)</f>
        <v/>
      </c>
      <c r="W1298" s="29" t="inlineStr">
        <is>
          <t>Monitor performance and collect more data.</t>
        </is>
      </c>
      <c r="X1298" s="29" t="inlineStr">
        <is>
          <t>Cost is below the 120 watch threshold.</t>
        </is>
      </c>
    </row>
    <row r="1299">
      <c r="A1299" s="29" t="inlineStr">
        <is>
          <t>low_price</t>
        </is>
      </c>
      <c r="B1299" s="29" t="inlineStr">
        <is>
          <t>Low priority</t>
        </is>
      </c>
      <c r="C1299" s="29" t="inlineStr">
        <is>
          <t>low_price.csv</t>
        </is>
      </c>
      <c r="D1299" s="29" t="inlineStr">
        <is>
          <t>1d7-82310-04-00</t>
        </is>
      </c>
      <c r="E1299" s="29" t="inlineStr">
        <is>
          <t>Котушка запалювання Yamaha Grizzly 550 (09-14), 700 (08+), Kodiak 700 (16+)</t>
        </is>
      </c>
      <c r="F1299" s="35" t="n">
        <v>0</v>
      </c>
      <c r="G1299" s="35" t="n">
        <v>0</v>
      </c>
      <c r="H1299" s="36" t="n"/>
      <c r="I1299" s="37" t="n">
        <v>0</v>
      </c>
      <c r="J1299" s="37" t="n">
        <v>0</v>
      </c>
      <c r="K1299" s="38" t="n">
        <v>0</v>
      </c>
      <c r="L1299" s="37" t="n">
        <v>0</v>
      </c>
      <c r="M1299" s="37" t="n">
        <v>0</v>
      </c>
      <c r="N1299" s="38" t="n">
        <v>0</v>
      </c>
      <c r="O1299" s="37" t="n">
        <v>0</v>
      </c>
      <c r="P1299" s="29" t="inlineStr">
        <is>
          <t>http://t3.gstatic.com/shopping?q=tbn:ANd9GcSofJY6FlActe7BucgceYaup33kEoHnR5EgU5UyGGtQNexVhIPmqJlte88UEZ2SsNBJsozSuXM</t>
        </is>
      </c>
      <c r="Q1299" s="29" t="inlineStr">
        <is>
          <t>Відповідає вимогам</t>
        </is>
      </c>
      <c r="R1299" s="29" t="n"/>
      <c r="S1299" s="29" t="inlineStr">
        <is>
          <t>грн1 047,00</t>
        </is>
      </c>
      <c r="T1299" s="29" t="inlineStr">
        <is>
          <t>UAH</t>
        </is>
      </c>
      <c r="U1299" s="39" t="inlineStr">
        <is>
          <t>WATCH</t>
        </is>
      </c>
      <c r="V1299" s="40">
        <f>IFERROR(L1299/J1299,0)</f>
        <v/>
      </c>
      <c r="W1299" s="29" t="inlineStr">
        <is>
          <t>Monitor performance and collect more data.</t>
        </is>
      </c>
      <c r="X1299" s="29" t="inlineStr">
        <is>
          <t>Cost is below the 120 watch threshold.</t>
        </is>
      </c>
    </row>
    <row r="1300">
      <c r="A1300" s="29" t="inlineStr">
        <is>
          <t>low_price</t>
        </is>
      </c>
      <c r="B1300" s="29" t="inlineStr">
        <is>
          <t>Low priority</t>
        </is>
      </c>
      <c r="C1300" s="29" t="inlineStr">
        <is>
          <t>low_price.csv</t>
        </is>
      </c>
      <c r="D1300" s="29" t="inlineStr">
        <is>
          <t>420280475</t>
        </is>
      </c>
      <c r="E1300" s="29" t="inlineStr">
        <is>
          <t>Коронка варіатора BRP Can-Am Maverick 1000 (13-18), Commander 1000 (18-20)</t>
        </is>
      </c>
      <c r="F1300" s="35" t="n">
        <v>2</v>
      </c>
      <c r="G1300" s="35" t="n">
        <v>108</v>
      </c>
      <c r="H1300" s="36" t="n">
        <v>1.85</v>
      </c>
      <c r="I1300" s="37" t="n">
        <v>3.35</v>
      </c>
      <c r="J1300" s="37" t="n">
        <v>6.71</v>
      </c>
      <c r="K1300" s="38" t="n">
        <v>0</v>
      </c>
      <c r="L1300" s="37" t="n">
        <v>0</v>
      </c>
      <c r="M1300" s="37" t="n">
        <v>0</v>
      </c>
      <c r="N1300" s="38" t="n">
        <v>0</v>
      </c>
      <c r="O1300" s="37" t="n">
        <v>0</v>
      </c>
      <c r="P1300" s="29" t="inlineStr">
        <is>
          <t>http://t0.gstatic.com/shopping?q=tbn:ANd9GcR9jFTsEC2HGbG7K4ZDb4zF4Ki03s18wVkFfUKfMtWydaseL0KtJqCG86mfEslK4UrQJ_G_TKvE</t>
        </is>
      </c>
      <c r="Q1300" s="29" t="inlineStr">
        <is>
          <t>Відповідає вимогам</t>
        </is>
      </c>
      <c r="R1300" s="29" t="n"/>
      <c r="S1300" s="29" t="inlineStr">
        <is>
          <t>грн7 235,00</t>
        </is>
      </c>
      <c r="T1300" s="29" t="inlineStr">
        <is>
          <t>UAH</t>
        </is>
      </c>
      <c r="U1300" s="39" t="inlineStr">
        <is>
          <t>WATCH</t>
        </is>
      </c>
      <c r="V1300" s="40">
        <f>IFERROR(L1300/J1300,0)</f>
        <v/>
      </c>
      <c r="W1300" s="29" t="inlineStr">
        <is>
          <t>Monitor performance and collect more data.</t>
        </is>
      </c>
      <c r="X1300" s="29" t="inlineStr">
        <is>
          <t>Cost is below the 120 watch threshold.</t>
        </is>
      </c>
    </row>
    <row r="1301">
      <c r="A1301" s="29" t="inlineStr">
        <is>
          <t>low_price</t>
        </is>
      </c>
      <c r="B1301" s="29" t="inlineStr">
        <is>
          <t>Low priority</t>
        </is>
      </c>
      <c r="C1301" s="29" t="inlineStr">
        <is>
          <t>low_price.csv</t>
        </is>
      </c>
      <c r="D1301" s="29" t="inlineStr">
        <is>
          <t>16154-2059</t>
        </is>
      </c>
      <c r="E1301" s="29" t="inlineStr">
        <is>
          <t>Ротор масляного насоса внутрішній Kawasaki Prairie 400​ 650 700, Brute Force 650 750, Teryx 750</t>
        </is>
      </c>
      <c r="F1301" s="35" t="n">
        <v>0</v>
      </c>
      <c r="G1301" s="35" t="n">
        <v>0</v>
      </c>
      <c r="H1301" s="36" t="n"/>
      <c r="I1301" s="37" t="n">
        <v>0</v>
      </c>
      <c r="J1301" s="37" t="n">
        <v>0</v>
      </c>
      <c r="K1301" s="38" t="n">
        <v>0</v>
      </c>
      <c r="L1301" s="37" t="n">
        <v>0</v>
      </c>
      <c r="M1301" s="37" t="n">
        <v>0</v>
      </c>
      <c r="N1301" s="38" t="n">
        <v>0</v>
      </c>
      <c r="O1301" s="37" t="n">
        <v>0</v>
      </c>
      <c r="P1301" s="29" t="inlineStr">
        <is>
          <t>http://t2.gstatic.com/shopping?q=tbn:ANd9GcSx3QZ5HpQTGw_nNtzIl45rc5oJteY-TRMiISL6TIUmHmu_zQRDmdg-xqVfNcwawrCgrut-fHU</t>
        </is>
      </c>
      <c r="Q1301" s="29" t="inlineStr">
        <is>
          <t>Відповідає вимогам</t>
        </is>
      </c>
      <c r="R1301" s="29" t="n"/>
      <c r="S1301" s="29" t="inlineStr">
        <is>
          <t>грн364,00</t>
        </is>
      </c>
      <c r="T1301" s="29" t="inlineStr">
        <is>
          <t>UAH</t>
        </is>
      </c>
      <c r="U1301" s="39" t="inlineStr">
        <is>
          <t>WATCH</t>
        </is>
      </c>
      <c r="V1301" s="40">
        <f>IFERROR(L1301/J1301,0)</f>
        <v/>
      </c>
      <c r="W1301" s="29" t="inlineStr">
        <is>
          <t>Monitor performance and collect more data.</t>
        </is>
      </c>
      <c r="X1301" s="29" t="inlineStr">
        <is>
          <t>Cost is below the 120 watch threshold.</t>
        </is>
      </c>
    </row>
    <row r="1302">
      <c r="A1302" s="29" t="inlineStr">
        <is>
          <t>low_price</t>
        </is>
      </c>
      <c r="B1302" s="29" t="inlineStr">
        <is>
          <t>Low priority</t>
        </is>
      </c>
      <c r="C1302" s="29" t="inlineStr">
        <is>
          <t>low_price.csv</t>
        </is>
      </c>
      <c r="D1302" s="29" t="inlineStr">
        <is>
          <t>05203</t>
        </is>
      </c>
      <c r="E1302" s="29" t="inlineStr">
        <is>
          <t>Зчеплення в зборі Honda TRX 400 (95-02), 450 (98-02) Foreman</t>
        </is>
      </c>
      <c r="F1302" s="35" t="n">
        <v>0</v>
      </c>
      <c r="G1302" s="35" t="n">
        <v>0</v>
      </c>
      <c r="H1302" s="36" t="n"/>
      <c r="I1302" s="37" t="n">
        <v>0</v>
      </c>
      <c r="J1302" s="37" t="n">
        <v>0</v>
      </c>
      <c r="K1302" s="38" t="n">
        <v>0</v>
      </c>
      <c r="L1302" s="37" t="n">
        <v>0</v>
      </c>
      <c r="M1302" s="37" t="n">
        <v>0</v>
      </c>
      <c r="N1302" s="38" t="n">
        <v>0</v>
      </c>
      <c r="O1302" s="37" t="n">
        <v>0</v>
      </c>
      <c r="P1302" s="29" t="inlineStr">
        <is>
          <t>http://t0.gstatic.com/shopping?q=tbn:ANd9GcRKr6l462AJO3VHwXgxv1aSX8lEF9bDdCw3L293s7zytgtcSAQOyCik_aj0pDplGU8SbeAIqL6i</t>
        </is>
      </c>
      <c r="Q1302" s="29" t="inlineStr">
        <is>
          <t>Відповідає вимогам</t>
        </is>
      </c>
      <c r="R1302" s="29" t="n"/>
      <c r="S1302" s="29" t="inlineStr">
        <is>
          <t>грн6 370,00</t>
        </is>
      </c>
      <c r="T1302" s="29" t="inlineStr">
        <is>
          <t>UAH</t>
        </is>
      </c>
      <c r="U1302" s="39" t="inlineStr">
        <is>
          <t>WATCH</t>
        </is>
      </c>
      <c r="V1302" s="40">
        <f>IFERROR(L1302/J1302,0)</f>
        <v/>
      </c>
      <c r="W1302" s="29" t="inlineStr">
        <is>
          <t>Monitor performance and collect more data.</t>
        </is>
      </c>
      <c r="X1302" s="29" t="inlineStr">
        <is>
          <t>Cost is below the 120 watch threshold.</t>
        </is>
      </c>
    </row>
    <row r="1303">
      <c r="A1303" s="29" t="inlineStr">
        <is>
          <t>low_price</t>
        </is>
      </c>
      <c r="B1303" s="29" t="inlineStr">
        <is>
          <t>Low priority</t>
        </is>
      </c>
      <c r="C1303" s="29" t="inlineStr">
        <is>
          <t>low_price.csv</t>
        </is>
      </c>
      <c r="D1303" s="29" t="inlineStr">
        <is>
          <t>52112-ha0-000</t>
        </is>
      </c>
      <c r="E1303" s="29" t="inlineStr">
        <is>
          <t>Втулка ліва задньої осі Honda TRX 250 350 400 420 450 500 520</t>
        </is>
      </c>
      <c r="F1303" s="35" t="n">
        <v>0</v>
      </c>
      <c r="G1303" s="35" t="n">
        <v>0</v>
      </c>
      <c r="H1303" s="36" t="n"/>
      <c r="I1303" s="37" t="n">
        <v>0</v>
      </c>
      <c r="J1303" s="37" t="n">
        <v>0</v>
      </c>
      <c r="K1303" s="38" t="n">
        <v>0</v>
      </c>
      <c r="L1303" s="37" t="n">
        <v>0</v>
      </c>
      <c r="M1303" s="37" t="n">
        <v>0</v>
      </c>
      <c r="N1303" s="38" t="n">
        <v>0</v>
      </c>
      <c r="O1303" s="37" t="n">
        <v>0</v>
      </c>
      <c r="P1303" s="29" t="inlineStr">
        <is>
          <t>http://t2.gstatic.com/shopping?q=tbn:ANd9GcQIDvD2wcoN8krvmI2__hpxm-OfKsx5Lp6sF0_yLxk8w7TAuRcvVeuclOuC0o-F4y2miMsxaiYthw</t>
        </is>
      </c>
      <c r="Q1303" s="29" t="inlineStr">
        <is>
          <t>Відповідає вимогам</t>
        </is>
      </c>
      <c r="R1303" s="29" t="n"/>
      <c r="S1303" s="29" t="inlineStr">
        <is>
          <t>грн1 092,00</t>
        </is>
      </c>
      <c r="T1303" s="29" t="inlineStr">
        <is>
          <t>UAH</t>
        </is>
      </c>
      <c r="U1303" s="39" t="inlineStr">
        <is>
          <t>WATCH</t>
        </is>
      </c>
      <c r="V1303" s="40">
        <f>IFERROR(L1303/J1303,0)</f>
        <v/>
      </c>
      <c r="W1303" s="29" t="inlineStr">
        <is>
          <t>Monitor performance and collect more data.</t>
        </is>
      </c>
      <c r="X1303" s="29" t="inlineStr">
        <is>
          <t>Cost is below the 120 watch threshold.</t>
        </is>
      </c>
    </row>
    <row r="1304">
      <c r="A1304" s="29" t="inlineStr">
        <is>
          <t>low_price</t>
        </is>
      </c>
      <c r="B1304" s="29" t="inlineStr">
        <is>
          <t>Low priority</t>
        </is>
      </c>
      <c r="C1304" s="29" t="inlineStr">
        <is>
          <t>low_price.csv</t>
        </is>
      </c>
      <c r="D1304" s="29" t="inlineStr">
        <is>
          <t>18-1003</t>
        </is>
      </c>
      <c r="E1304" s="29" t="inlineStr">
        <is>
          <t>Ремкомплект заднього головного гальмівного циліндра Arctic Cat 400; Honda TRX 250 400; Suzuki 400; Yamaha 200 350 400 450 660</t>
        </is>
      </c>
      <c r="F1304" s="35" t="n">
        <v>0</v>
      </c>
      <c r="G1304" s="35" t="n">
        <v>0</v>
      </c>
      <c r="H1304" s="36" t="n"/>
      <c r="I1304" s="37" t="n">
        <v>0</v>
      </c>
      <c r="J1304" s="37" t="n">
        <v>0</v>
      </c>
      <c r="K1304" s="38" t="n">
        <v>0</v>
      </c>
      <c r="L1304" s="37" t="n">
        <v>0</v>
      </c>
      <c r="M1304" s="37" t="n">
        <v>0</v>
      </c>
      <c r="N1304" s="38" t="n">
        <v>0</v>
      </c>
      <c r="O1304" s="37" t="n">
        <v>0</v>
      </c>
      <c r="P1304" s="29" t="inlineStr">
        <is>
          <t>http://t2.gstatic.com/shopping?q=tbn:ANd9GcSUBbuXmJaIy9bfVj4MoYscsV7D0FREUaT1hG_ZFSoA23ZVJHgNDVPY69fsvsYB1TJxraANhkY</t>
        </is>
      </c>
      <c r="Q1304" s="29" t="inlineStr">
        <is>
          <t>Відповідає вимогам</t>
        </is>
      </c>
      <c r="R1304" s="29" t="n"/>
      <c r="S1304" s="29" t="inlineStr">
        <is>
          <t>грн1 365,00</t>
        </is>
      </c>
      <c r="T1304" s="29" t="inlineStr">
        <is>
          <t>UAH</t>
        </is>
      </c>
      <c r="U1304" s="39" t="inlineStr">
        <is>
          <t>WATCH</t>
        </is>
      </c>
      <c r="V1304" s="40">
        <f>IFERROR(L1304/J1304,0)</f>
        <v/>
      </c>
      <c r="W1304" s="29" t="inlineStr">
        <is>
          <t>Monitor performance and collect more data.</t>
        </is>
      </c>
      <c r="X1304" s="29" t="inlineStr">
        <is>
          <t>Cost is below the 120 watch threshold.</t>
        </is>
      </c>
    </row>
    <row r="1305">
      <c r="A1305" s="29" t="inlineStr">
        <is>
          <t>low_price</t>
        </is>
      </c>
      <c r="B1305" s="29" t="inlineStr">
        <is>
          <t>Low priority</t>
        </is>
      </c>
      <c r="C1305" s="29" t="inlineStr">
        <is>
          <t>low_price.csv</t>
        </is>
      </c>
      <c r="D1305" s="29" t="inlineStr">
        <is>
          <t>10003-00007</t>
        </is>
      </c>
      <c r="E1305" s="29" t="inlineStr">
        <is>
          <t>Рукавиці 100% Brisker Camo (L)</t>
        </is>
      </c>
      <c r="F1305" s="35" t="n">
        <v>0</v>
      </c>
      <c r="G1305" s="35" t="n">
        <v>0</v>
      </c>
      <c r="H1305" s="36" t="n"/>
      <c r="I1305" s="37" t="n">
        <v>0</v>
      </c>
      <c r="J1305" s="37" t="n">
        <v>0</v>
      </c>
      <c r="K1305" s="38" t="n">
        <v>0</v>
      </c>
      <c r="L1305" s="37" t="n">
        <v>0</v>
      </c>
      <c r="M1305" s="37" t="n">
        <v>0</v>
      </c>
      <c r="N1305" s="38" t="n">
        <v>0</v>
      </c>
      <c r="O1305" s="37" t="n">
        <v>0</v>
      </c>
      <c r="P1305" s="29" t="inlineStr">
        <is>
          <t>http://t0.gstatic.com/shopping?q=tbn:ANd9GcSwoP4P_2l21HB1nBIirjJ12qQ6TVFanGGwlAzAl_UZjT5YqQokCowlgvMdaXCep087A_SQYNcj</t>
        </is>
      </c>
      <c r="Q1305" s="29" t="inlineStr">
        <is>
          <t>Відповідає вимогам</t>
        </is>
      </c>
      <c r="R1305" s="29" t="n"/>
      <c r="S1305" s="29" t="inlineStr">
        <is>
          <t>грн2 184,00</t>
        </is>
      </c>
      <c r="T1305" s="29" t="inlineStr">
        <is>
          <t>UAH</t>
        </is>
      </c>
      <c r="U1305" s="39" t="inlineStr">
        <is>
          <t>WATCH</t>
        </is>
      </c>
      <c r="V1305" s="40">
        <f>IFERROR(L1305/J1305,0)</f>
        <v/>
      </c>
      <c r="W1305" s="29" t="inlineStr">
        <is>
          <t>Monitor performance and collect more data.</t>
        </is>
      </c>
      <c r="X1305" s="29" t="inlineStr">
        <is>
          <t>Cost is below the 120 watch threshold.</t>
        </is>
      </c>
    </row>
    <row r="1306">
      <c r="A1306" s="29" t="inlineStr">
        <is>
          <t>low_price</t>
        </is>
      </c>
      <c r="B1306" s="29" t="inlineStr">
        <is>
          <t>Low priority</t>
        </is>
      </c>
      <c r="C1306" s="29" t="inlineStr">
        <is>
          <t>low_price.csv</t>
        </is>
      </c>
      <c r="D1306" s="29" t="inlineStr">
        <is>
          <t>6p0523</t>
        </is>
      </c>
      <c r="E1306" s="29" t="inlineStr">
        <is>
          <t>Шина ITP Mud Lite II 30×9-14</t>
        </is>
      </c>
      <c r="F1306" s="35" t="n">
        <v>0</v>
      </c>
      <c r="G1306" s="35" t="n">
        <v>0</v>
      </c>
      <c r="H1306" s="36" t="n"/>
      <c r="I1306" s="37" t="n">
        <v>0</v>
      </c>
      <c r="J1306" s="37" t="n">
        <v>0</v>
      </c>
      <c r="K1306" s="38" t="n">
        <v>0</v>
      </c>
      <c r="L1306" s="37" t="n">
        <v>0</v>
      </c>
      <c r="M1306" s="37" t="n">
        <v>0</v>
      </c>
      <c r="N1306" s="38" t="n">
        <v>0</v>
      </c>
      <c r="O1306" s="37" t="n">
        <v>0</v>
      </c>
      <c r="P1306" s="29" t="inlineStr">
        <is>
          <t>http://t3.gstatic.com/shopping?q=tbn:ANd9GcRPjWsO6RY3qzFeA7C34lnOwLuyB1RmJTIfFbFdg1xsrrAHTaRi-SaE3WNHGobhOfntJrIdWuC_</t>
        </is>
      </c>
      <c r="Q1306" s="29" t="inlineStr">
        <is>
          <t>Відповідає вимогам</t>
        </is>
      </c>
      <c r="R1306" s="29" t="n"/>
      <c r="S1306" s="29" t="inlineStr">
        <is>
          <t>грн8 509,00</t>
        </is>
      </c>
      <c r="T1306" s="29" t="inlineStr">
        <is>
          <t>UAH</t>
        </is>
      </c>
      <c r="U1306" s="39" t="inlineStr">
        <is>
          <t>WATCH</t>
        </is>
      </c>
      <c r="V1306" s="40">
        <f>IFERROR(L1306/J1306,0)</f>
        <v/>
      </c>
      <c r="W1306" s="29" t="inlineStr">
        <is>
          <t>Monitor performance and collect more data.</t>
        </is>
      </c>
      <c r="X1306" s="29" t="inlineStr">
        <is>
          <t>Cost is below the 120 watch threshold.</t>
        </is>
      </c>
    </row>
    <row r="1307">
      <c r="A1307" s="29" t="inlineStr">
        <is>
          <t>low_price</t>
        </is>
      </c>
      <c r="B1307" s="29" t="inlineStr">
        <is>
          <t>Low priority</t>
        </is>
      </c>
      <c r="C1307" s="29" t="inlineStr">
        <is>
          <t>low_price.csv</t>
        </is>
      </c>
      <c r="D1307" s="29" t="inlineStr">
        <is>
          <t>21-1012</t>
        </is>
      </c>
      <c r="E1307" s="29" t="inlineStr">
        <is>
          <t>Ремкомплект переднього/заднього амортизатора Kawasaki Brute Force 650 750</t>
        </is>
      </c>
      <c r="F1307" s="35" t="n">
        <v>0</v>
      </c>
      <c r="G1307" s="35" t="n">
        <v>0</v>
      </c>
      <c r="H1307" s="36" t="n"/>
      <c r="I1307" s="37" t="n">
        <v>0</v>
      </c>
      <c r="J1307" s="37" t="n">
        <v>0</v>
      </c>
      <c r="K1307" s="38" t="n">
        <v>0</v>
      </c>
      <c r="L1307" s="37" t="n">
        <v>0</v>
      </c>
      <c r="M1307" s="37" t="n">
        <v>0</v>
      </c>
      <c r="N1307" s="38" t="n">
        <v>0</v>
      </c>
      <c r="O1307" s="37" t="n">
        <v>0</v>
      </c>
      <c r="P1307" s="29" t="inlineStr">
        <is>
          <t>http://t2.gstatic.com/shopping?q=tbn:ANd9GcS0xLjvpq3JjnUSb1VKItVYBjBV4b7E76rzAw0sRzQISYckk_NsnDhcFQvBlQWyodvNMP-STGip</t>
        </is>
      </c>
      <c r="Q1307" s="29" t="inlineStr">
        <is>
          <t>Відповідає вимогам</t>
        </is>
      </c>
      <c r="R1307" s="29" t="n"/>
      <c r="S1307" s="29" t="inlineStr">
        <is>
          <t>грн1 229,00</t>
        </is>
      </c>
      <c r="T1307" s="29" t="inlineStr">
        <is>
          <t>UAH</t>
        </is>
      </c>
      <c r="U1307" s="39" t="inlineStr">
        <is>
          <t>WATCH</t>
        </is>
      </c>
      <c r="V1307" s="40">
        <f>IFERROR(L1307/J1307,0)</f>
        <v/>
      </c>
      <c r="W1307" s="29" t="inlineStr">
        <is>
          <t>Monitor performance and collect more data.</t>
        </is>
      </c>
      <c r="X1307" s="29" t="inlineStr">
        <is>
          <t>Cost is below the 120 watch threshold.</t>
        </is>
      </c>
    </row>
    <row r="1308">
      <c r="A1308" s="29" t="inlineStr">
        <is>
          <t>low_price</t>
        </is>
      </c>
      <c r="B1308" s="29" t="inlineStr">
        <is>
          <t>Low priority</t>
        </is>
      </c>
      <c r="C1308" s="29" t="inlineStr">
        <is>
          <t>low_price.csv</t>
        </is>
      </c>
      <c r="D1308" s="29" t="inlineStr">
        <is>
          <t>3233433</t>
        </is>
      </c>
      <c r="E1308" s="29" t="inlineStr">
        <is>
          <t>Натягувач ланцюга КПП Polaris Sportsman 325 400 450 500 570 700 800 ETX, Ranger 400 500 800, Hawkeye 325</t>
        </is>
      </c>
      <c r="F1308" s="35" t="n">
        <v>0</v>
      </c>
      <c r="G1308" s="35" t="n">
        <v>0</v>
      </c>
      <c r="H1308" s="36" t="n"/>
      <c r="I1308" s="37" t="n">
        <v>0</v>
      </c>
      <c r="J1308" s="37" t="n">
        <v>0</v>
      </c>
      <c r="K1308" s="38" t="n">
        <v>0</v>
      </c>
      <c r="L1308" s="37" t="n">
        <v>0</v>
      </c>
      <c r="M1308" s="37" t="n">
        <v>0</v>
      </c>
      <c r="N1308" s="38" t="n">
        <v>0</v>
      </c>
      <c r="O1308" s="37" t="n">
        <v>0</v>
      </c>
      <c r="P1308" s="29" t="inlineStr">
        <is>
          <t>http://t2.gstatic.com/shopping?q=tbn:ANd9GcTT5yjKusYtIeZ8NSWrLtXht7E8hnWoqFATZmoQNWObdbp1MUE7zw6_vzhBhsWzBq_8CvTmM34</t>
        </is>
      </c>
      <c r="Q1308" s="29" t="inlineStr">
        <is>
          <t>Відповідає вимогам</t>
        </is>
      </c>
      <c r="R1308" s="29" t="n"/>
      <c r="S1308" s="29" t="inlineStr">
        <is>
          <t>грн2 230,00</t>
        </is>
      </c>
      <c r="T1308" s="29" t="inlineStr">
        <is>
          <t>UAH</t>
        </is>
      </c>
      <c r="U1308" s="39" t="inlineStr">
        <is>
          <t>WATCH</t>
        </is>
      </c>
      <c r="V1308" s="40">
        <f>IFERROR(L1308/J1308,0)</f>
        <v/>
      </c>
      <c r="W1308" s="29" t="inlineStr">
        <is>
          <t>Monitor performance and collect more data.</t>
        </is>
      </c>
      <c r="X1308" s="29" t="inlineStr">
        <is>
          <t>Cost is below the 120 watch threshold.</t>
        </is>
      </c>
    </row>
    <row r="1309">
      <c r="A1309" s="29" t="inlineStr">
        <is>
          <t>low_price</t>
        </is>
      </c>
      <c r="B1309" s="29" t="inlineStr">
        <is>
          <t>Low priority</t>
        </is>
      </c>
      <c r="C1309" s="29" t="inlineStr">
        <is>
          <t>low_price.csv</t>
        </is>
      </c>
      <c r="D1309" s="29" t="inlineStr">
        <is>
          <t>fa410tt</t>
        </is>
      </c>
      <c r="E1309" s="29" t="inlineStr">
        <is>
          <t>Гальмівні колодки передні Honda TRX 500 680, задні TRX 700 (Carbon)</t>
        </is>
      </c>
      <c r="F1309" s="35" t="n">
        <v>0</v>
      </c>
      <c r="G1309" s="35" t="n">
        <v>0</v>
      </c>
      <c r="H1309" s="36" t="n"/>
      <c r="I1309" s="37" t="n">
        <v>0</v>
      </c>
      <c r="J1309" s="37" t="n">
        <v>0</v>
      </c>
      <c r="K1309" s="38" t="n">
        <v>0</v>
      </c>
      <c r="L1309" s="37" t="n">
        <v>0</v>
      </c>
      <c r="M1309" s="37" t="n">
        <v>0</v>
      </c>
      <c r="N1309" s="38" t="n">
        <v>0</v>
      </c>
      <c r="O1309" s="37" t="n">
        <v>0</v>
      </c>
      <c r="P1309" s="29" t="inlineStr">
        <is>
          <t>http://t1.gstatic.com/shopping?q=tbn:ANd9GcR5I3We3GxmMb8ZbD-oXQkmzcK3d1iCt7l5emJchRIjlo6HMomd1FnPBrah3g</t>
        </is>
      </c>
      <c r="Q1309" s="29" t="inlineStr">
        <is>
          <t>Відповідає вимогам</t>
        </is>
      </c>
      <c r="R1309" s="29" t="n"/>
      <c r="S1309" s="29" t="inlineStr">
        <is>
          <t>грн1 320,00</t>
        </is>
      </c>
      <c r="T1309" s="29" t="inlineStr">
        <is>
          <t>UAH</t>
        </is>
      </c>
      <c r="U1309" s="39" t="inlineStr">
        <is>
          <t>WATCH</t>
        </is>
      </c>
      <c r="V1309" s="40">
        <f>IFERROR(L1309/J1309,0)</f>
        <v/>
      </c>
      <c r="W1309" s="29" t="inlineStr">
        <is>
          <t>Monitor performance and collect more data.</t>
        </is>
      </c>
      <c r="X1309" s="29" t="inlineStr">
        <is>
          <t>Cost is below the 120 watch threshold.</t>
        </is>
      </c>
    </row>
    <row r="1310">
      <c r="A1310" s="29" t="inlineStr">
        <is>
          <t>low_price</t>
        </is>
      </c>
      <c r="B1310" s="29" t="inlineStr">
        <is>
          <t>Low priority</t>
        </is>
      </c>
      <c r="C1310" s="29" t="inlineStr">
        <is>
          <t>low_price.csv</t>
        </is>
      </c>
      <c r="D1310" s="29" t="inlineStr">
        <is>
          <t>9010-060800-20000</t>
        </is>
      </c>
      <c r="E1310" s="29" t="inlineStr">
        <is>
          <t>Стійка стабілізатора задня права CFMoto CForce 400 500 600 800 1000, UForce 500 600 800 1000, ZForce 500 800 950 1000</t>
        </is>
      </c>
      <c r="F1310" s="35" t="n">
        <v>0</v>
      </c>
      <c r="G1310" s="35" t="n">
        <v>0</v>
      </c>
      <c r="H1310" s="36" t="n"/>
      <c r="I1310" s="37" t="n">
        <v>0</v>
      </c>
      <c r="J1310" s="37" t="n">
        <v>0</v>
      </c>
      <c r="K1310" s="38" t="n">
        <v>0</v>
      </c>
      <c r="L1310" s="37" t="n">
        <v>0</v>
      </c>
      <c r="M1310" s="37" t="n">
        <v>0</v>
      </c>
      <c r="N1310" s="38" t="n">
        <v>0</v>
      </c>
      <c r="O1310" s="37" t="n">
        <v>0</v>
      </c>
      <c r="P1310" s="29" t="inlineStr">
        <is>
          <t>http://t2.gstatic.com/shopping?q=tbn:ANd9GcSMtRCSV1vXv8PfhHcByZKqjYEOdiyEaiD1jBVppBHxrNt-vKuQKmRdI8eRGxVlunAnXzu81Fc</t>
        </is>
      </c>
      <c r="Q1310" s="29" t="inlineStr">
        <is>
          <t>Відповідає вимогам</t>
        </is>
      </c>
      <c r="R1310" s="29" t="n"/>
      <c r="S1310" s="29" t="inlineStr">
        <is>
          <t>грн1 092,00</t>
        </is>
      </c>
      <c r="T1310" s="29" t="inlineStr">
        <is>
          <t>UAH</t>
        </is>
      </c>
      <c r="U1310" s="39" t="inlineStr">
        <is>
          <t>WATCH</t>
        </is>
      </c>
      <c r="V1310" s="40">
        <f>IFERROR(L1310/J1310,0)</f>
        <v/>
      </c>
      <c r="W1310" s="29" t="inlineStr">
        <is>
          <t>Monitor performance and collect more data.</t>
        </is>
      </c>
      <c r="X1310" s="29" t="inlineStr">
        <is>
          <t>Cost is below the 120 watch threshold.</t>
        </is>
      </c>
    </row>
    <row r="1311">
      <c r="A1311" s="29" t="inlineStr">
        <is>
          <t>low_price</t>
        </is>
      </c>
      <c r="B1311" s="29" t="inlineStr">
        <is>
          <t>Low priority</t>
        </is>
      </c>
      <c r="C1311" s="29" t="inlineStr">
        <is>
          <t>low_price.csv</t>
        </is>
      </c>
      <c r="D1311" s="29" t="inlineStr">
        <is>
          <t>705006135</t>
        </is>
      </c>
      <c r="E1311" s="29" t="inlineStr">
        <is>
          <t>Кришка повітрозабірника права BRP Can-Am Outlander G2 G2L XMR</t>
        </is>
      </c>
      <c r="F1311" s="35" t="n">
        <v>0</v>
      </c>
      <c r="G1311" s="35" t="n">
        <v>0</v>
      </c>
      <c r="H1311" s="36" t="n"/>
      <c r="I1311" s="37" t="n">
        <v>0</v>
      </c>
      <c r="J1311" s="37" t="n">
        <v>0</v>
      </c>
      <c r="K1311" s="38" t="n">
        <v>0</v>
      </c>
      <c r="L1311" s="37" t="n">
        <v>0</v>
      </c>
      <c r="M1311" s="37" t="n">
        <v>0</v>
      </c>
      <c r="N1311" s="38" t="n">
        <v>0</v>
      </c>
      <c r="O1311" s="37" t="n">
        <v>0</v>
      </c>
      <c r="P1311" s="29" t="inlineStr">
        <is>
          <t>http://t0.gstatic.com/shopping?q=tbn:ANd9GcQ9T7kSIpXMS2rgfYrHAt2RF3gcMPRjb6dS9EBmWmvQiWcTsWsm9aEWJs9U1BKB_57hS_uc1EY</t>
        </is>
      </c>
      <c r="Q1311" s="29" t="inlineStr">
        <is>
          <t>Відповідає вимогам</t>
        </is>
      </c>
      <c r="R1311" s="29" t="n"/>
      <c r="S1311" s="29" t="inlineStr">
        <is>
          <t>грн1 547,00</t>
        </is>
      </c>
      <c r="T1311" s="29" t="inlineStr">
        <is>
          <t>UAH</t>
        </is>
      </c>
      <c r="U1311" s="39" t="inlineStr">
        <is>
          <t>WATCH</t>
        </is>
      </c>
      <c r="V1311" s="40">
        <f>IFERROR(L1311/J1311,0)</f>
        <v/>
      </c>
      <c r="W1311" s="29" t="inlineStr">
        <is>
          <t>Monitor performance and collect more data.</t>
        </is>
      </c>
      <c r="X1311" s="29" t="inlineStr">
        <is>
          <t>Cost is below the 120 watch threshold.</t>
        </is>
      </c>
    </row>
    <row r="1312">
      <c r="A1312" s="29" t="inlineStr">
        <is>
          <t>low_price</t>
        </is>
      </c>
      <c r="B1312" s="29" t="inlineStr">
        <is>
          <t>Low priority</t>
        </is>
      </c>
      <c r="C1312" s="29" t="inlineStr">
        <is>
          <t>low_price.csv</t>
        </is>
      </c>
      <c r="D1312" s="29" t="inlineStr">
        <is>
          <t>3514663-001</t>
        </is>
      </c>
      <c r="E1312" s="29" t="inlineStr">
        <is>
          <t>Вкладиш шатунний Polaris RZR 900 1000, General 1000, Ranger 900 1000, Pro XD (White)</t>
        </is>
      </c>
      <c r="F1312" s="35" t="n">
        <v>0</v>
      </c>
      <c r="G1312" s="35" t="n">
        <v>0</v>
      </c>
      <c r="H1312" s="36" t="n"/>
      <c r="I1312" s="37" t="n">
        <v>0</v>
      </c>
      <c r="J1312" s="37" t="n">
        <v>0</v>
      </c>
      <c r="K1312" s="38" t="n">
        <v>0</v>
      </c>
      <c r="L1312" s="37" t="n">
        <v>0</v>
      </c>
      <c r="M1312" s="37" t="n">
        <v>0</v>
      </c>
      <c r="N1312" s="38" t="n">
        <v>0</v>
      </c>
      <c r="O1312" s="37" t="n">
        <v>0</v>
      </c>
      <c r="P1312" s="29" t="inlineStr">
        <is>
          <t>http://t1.gstatic.com/shopping?q=tbn:ANd9GcREyzDzeq5oDQKTxPgTXq9WofaQ8CKec5NjpJ8DqA6iFajeqHwhtIfCHnXE02leIoJ-RU585A</t>
        </is>
      </c>
      <c r="Q1312" s="29" t="inlineStr">
        <is>
          <t>Відповідає вимогам</t>
        </is>
      </c>
      <c r="R1312" s="29" t="n"/>
      <c r="S1312" s="29" t="inlineStr">
        <is>
          <t>грн592,00</t>
        </is>
      </c>
      <c r="T1312" s="29" t="inlineStr">
        <is>
          <t>UAH</t>
        </is>
      </c>
      <c r="U1312" s="39" t="inlineStr">
        <is>
          <t>WATCH</t>
        </is>
      </c>
      <c r="V1312" s="40">
        <f>IFERROR(L1312/J1312,0)</f>
        <v/>
      </c>
      <c r="W1312" s="29" t="inlineStr">
        <is>
          <t>Monitor performance and collect more data.</t>
        </is>
      </c>
      <c r="X1312" s="29" t="inlineStr">
        <is>
          <t>Cost is below the 120 watch threshold.</t>
        </is>
      </c>
    </row>
    <row r="1313">
      <c r="A1313" s="29" t="inlineStr">
        <is>
          <t>low_price</t>
        </is>
      </c>
      <c r="B1313" s="29" t="inlineStr">
        <is>
          <t>Low priority</t>
        </is>
      </c>
      <c r="C1313" s="29" t="inlineStr">
        <is>
          <t>low_price.csv</t>
        </is>
      </c>
      <c r="D1313" s="29" t="inlineStr">
        <is>
          <t>52315-hn8-000</t>
        </is>
      </c>
      <c r="E1313" s="29" t="inlineStr">
        <is>
          <t>Захист ричага задній правий Honda TRX 650 680 Rincon​</t>
        </is>
      </c>
      <c r="F1313" s="35" t="n">
        <v>0</v>
      </c>
      <c r="G1313" s="35" t="n">
        <v>0</v>
      </c>
      <c r="H1313" s="36" t="n"/>
      <c r="I1313" s="37" t="n">
        <v>0</v>
      </c>
      <c r="J1313" s="37" t="n">
        <v>0</v>
      </c>
      <c r="K1313" s="38" t="n">
        <v>0</v>
      </c>
      <c r="L1313" s="37" t="n">
        <v>0</v>
      </c>
      <c r="M1313" s="37" t="n">
        <v>0</v>
      </c>
      <c r="N1313" s="38" t="n">
        <v>0</v>
      </c>
      <c r="O1313" s="37" t="n">
        <v>0</v>
      </c>
      <c r="P1313" s="29" t="inlineStr">
        <is>
          <t>http://t2.gstatic.com/shopping?q=tbn:ANd9GcSB1JGZHsYoKOG8_Nw2cm7bPUph9EL4dRTqcP1JuXHvVAI7otNoVnyWOhkZG07DKMOMSM850-s</t>
        </is>
      </c>
      <c r="Q1313" s="29" t="inlineStr">
        <is>
          <t>Відповідає вимогам</t>
        </is>
      </c>
      <c r="R1313" s="29" t="n"/>
      <c r="S1313" s="29" t="inlineStr">
        <is>
          <t>грн819,00</t>
        </is>
      </c>
      <c r="T1313" s="29" t="inlineStr">
        <is>
          <t>UAH</t>
        </is>
      </c>
      <c r="U1313" s="39" t="inlineStr">
        <is>
          <t>WATCH</t>
        </is>
      </c>
      <c r="V1313" s="40">
        <f>IFERROR(L1313/J1313,0)</f>
        <v/>
      </c>
      <c r="W1313" s="29" t="inlineStr">
        <is>
          <t>Monitor performance and collect more data.</t>
        </is>
      </c>
      <c r="X1313" s="29" t="inlineStr">
        <is>
          <t>Cost is below the 120 watch threshold.</t>
        </is>
      </c>
    </row>
    <row r="1314">
      <c r="A1314" s="29" t="inlineStr">
        <is>
          <t>low_price</t>
        </is>
      </c>
      <c r="B1314" s="29" t="inlineStr">
        <is>
          <t>Low priority</t>
        </is>
      </c>
      <c r="C1314" s="29" t="inlineStr">
        <is>
          <t>low_price.csv</t>
        </is>
      </c>
      <c r="D1314" s="29" t="inlineStr">
        <is>
          <t>14055-0601</t>
        </is>
      </c>
      <c r="E1314" s="29" t="inlineStr">
        <is>
          <t>Внутрішня шестерня передньго редуктора Kawasaki Brute Force 650 750, Prairie 360 650</t>
        </is>
      </c>
      <c r="F1314" s="35" t="n">
        <v>0</v>
      </c>
      <c r="G1314" s="35" t="n">
        <v>0</v>
      </c>
      <c r="H1314" s="36" t="n"/>
      <c r="I1314" s="37" t="n">
        <v>0</v>
      </c>
      <c r="J1314" s="37" t="n">
        <v>0</v>
      </c>
      <c r="K1314" s="38" t="n">
        <v>0</v>
      </c>
      <c r="L1314" s="37" t="n">
        <v>0</v>
      </c>
      <c r="M1314" s="37" t="n">
        <v>0</v>
      </c>
      <c r="N1314" s="38" t="n">
        <v>0</v>
      </c>
      <c r="O1314" s="37" t="n">
        <v>0</v>
      </c>
      <c r="P1314" s="29" t="inlineStr">
        <is>
          <t>http://t0.gstatic.com/shopping?q=tbn:ANd9GcTx0IDHp0mHk960fEBuDF6NPMnaZHiIrHBYcuEM7s_MYo6jteFx4N6gcz35FzCgpSL5qxbRsSk</t>
        </is>
      </c>
      <c r="Q1314" s="29" t="inlineStr">
        <is>
          <t>Відповідає вимогам</t>
        </is>
      </c>
      <c r="R1314" s="29" t="n"/>
      <c r="S1314" s="29" t="inlineStr">
        <is>
          <t>грн7 326,00</t>
        </is>
      </c>
      <c r="T1314" s="29" t="inlineStr">
        <is>
          <t>UAH</t>
        </is>
      </c>
      <c r="U1314" s="39" t="inlineStr">
        <is>
          <t>WATCH</t>
        </is>
      </c>
      <c r="V1314" s="40">
        <f>IFERROR(L1314/J1314,0)</f>
        <v/>
      </c>
      <c r="W1314" s="29" t="inlineStr">
        <is>
          <t>Monitor performance and collect more data.</t>
        </is>
      </c>
      <c r="X1314" s="29" t="inlineStr">
        <is>
          <t>Cost is below the 120 watch threshold.</t>
        </is>
      </c>
    </row>
    <row r="1315">
      <c r="A1315" s="29" t="inlineStr">
        <is>
          <t>low_price</t>
        </is>
      </c>
      <c r="B1315" s="29" t="inlineStr">
        <is>
          <t>Low priority</t>
        </is>
      </c>
      <c r="C1315" s="29" t="inlineStr">
        <is>
          <t>low_price.csv</t>
        </is>
      </c>
      <c r="D1315" s="29" t="inlineStr">
        <is>
          <t>0180-054000-0003</t>
        </is>
      </c>
      <c r="E1315" s="29" t="inlineStr">
        <is>
          <t>Зчеплення в зборі CFMoto CForce 500 600, UForce 600, ZForce 600</t>
        </is>
      </c>
      <c r="F1315" s="35" t="n">
        <v>0</v>
      </c>
      <c r="G1315" s="35" t="n">
        <v>0</v>
      </c>
      <c r="H1315" s="36" t="n"/>
      <c r="I1315" s="37" t="n">
        <v>0</v>
      </c>
      <c r="J1315" s="37" t="n">
        <v>0</v>
      </c>
      <c r="K1315" s="38" t="n">
        <v>0</v>
      </c>
      <c r="L1315" s="37" t="n">
        <v>0</v>
      </c>
      <c r="M1315" s="37" t="n">
        <v>0</v>
      </c>
      <c r="N1315" s="38" t="n">
        <v>0</v>
      </c>
      <c r="O1315" s="37" t="n">
        <v>0</v>
      </c>
      <c r="P1315" s="29" t="inlineStr">
        <is>
          <t>http://t1.gstatic.com/shopping?q=tbn:ANd9GcRcG4rJQWL7XcClz6M8rXvNJ_eSGfKqR0B9uWhjarx-p8buZRdRMHo9H5MzDCa4Mf8kJfcieBAi</t>
        </is>
      </c>
      <c r="Q1315" s="29" t="inlineStr">
        <is>
          <t>Відповідає вимогам</t>
        </is>
      </c>
      <c r="R1315" s="29" t="n"/>
      <c r="S1315" s="29" t="inlineStr">
        <is>
          <t>грн5 005,00</t>
        </is>
      </c>
      <c r="T1315" s="29" t="inlineStr">
        <is>
          <t>UAH</t>
        </is>
      </c>
      <c r="U1315" s="39" t="inlineStr">
        <is>
          <t>WATCH</t>
        </is>
      </c>
      <c r="V1315" s="40">
        <f>IFERROR(L1315/J1315,0)</f>
        <v/>
      </c>
      <c r="W1315" s="29" t="inlineStr">
        <is>
          <t>Monitor performance and collect more data.</t>
        </is>
      </c>
      <c r="X1315" s="29" t="inlineStr">
        <is>
          <t>Cost is below the 120 watch threshold.</t>
        </is>
      </c>
    </row>
    <row r="1316">
      <c r="A1316" s="29" t="inlineStr">
        <is>
          <t>low_price</t>
        </is>
      </c>
      <c r="B1316" s="29" t="inlineStr">
        <is>
          <t>Low priority</t>
        </is>
      </c>
      <c r="C1316" s="29" t="inlineStr">
        <is>
          <t>low_price.csv</t>
        </is>
      </c>
      <c r="D1316" s="29" t="inlineStr">
        <is>
          <t>na-10042t</t>
        </is>
      </c>
      <c r="E1316" s="29" t="inlineStr">
        <is>
          <t>Комплект прокладок на верх двигуна Honda TRX 420 Rancher 2007-2008</t>
        </is>
      </c>
      <c r="F1316" s="35" t="n">
        <v>0</v>
      </c>
      <c r="G1316" s="35" t="n">
        <v>0</v>
      </c>
      <c r="H1316" s="36" t="n"/>
      <c r="I1316" s="37" t="n">
        <v>0</v>
      </c>
      <c r="J1316" s="37" t="n">
        <v>0</v>
      </c>
      <c r="K1316" s="38" t="n">
        <v>0</v>
      </c>
      <c r="L1316" s="37" t="n">
        <v>0</v>
      </c>
      <c r="M1316" s="37" t="n">
        <v>0</v>
      </c>
      <c r="N1316" s="38" t="n">
        <v>0</v>
      </c>
      <c r="O1316" s="37" t="n">
        <v>0</v>
      </c>
      <c r="P1316" s="29" t="inlineStr">
        <is>
          <t>http://t2.gstatic.com/shopping?q=tbn:ANd9GcQ-LCFXEyP_kEs8sqPHH9-mX6pbZw_vVLs2w_B-bEVf8fMvSIKk8fZ7jS9SlV2nV2mbY5TOgkZ0</t>
        </is>
      </c>
      <c r="Q1316" s="29" t="inlineStr">
        <is>
          <t>Відповідає вимогам</t>
        </is>
      </c>
      <c r="R1316" s="29" t="n"/>
      <c r="S1316" s="29" t="inlineStr">
        <is>
          <t>грн4 004,00</t>
        </is>
      </c>
      <c r="T1316" s="29" t="inlineStr">
        <is>
          <t>UAH</t>
        </is>
      </c>
      <c r="U1316" s="39" t="inlineStr">
        <is>
          <t>WATCH</t>
        </is>
      </c>
      <c r="V1316" s="40">
        <f>IFERROR(L1316/J1316,0)</f>
        <v/>
      </c>
      <c r="W1316" s="29" t="inlineStr">
        <is>
          <t>Monitor performance and collect more data.</t>
        </is>
      </c>
      <c r="X1316" s="29" t="inlineStr">
        <is>
          <t>Cost is below the 120 watch threshold.</t>
        </is>
      </c>
    </row>
    <row r="1317">
      <c r="A1317" s="29" t="inlineStr">
        <is>
          <t>low_price</t>
        </is>
      </c>
      <c r="B1317" s="29" t="inlineStr">
        <is>
          <t>Low priority</t>
        </is>
      </c>
      <c r="C1317" s="29" t="inlineStr">
        <is>
          <t>low_price.csv</t>
        </is>
      </c>
      <c r="D1317" s="29" t="inlineStr">
        <is>
          <t>16520-32e01</t>
        </is>
      </c>
      <c r="E1317" s="29" t="inlineStr">
        <is>
          <t>Сітка масляного піддону Suzuki King Quad 450 500 700 750</t>
        </is>
      </c>
      <c r="F1317" s="35" t="n">
        <v>0</v>
      </c>
      <c r="G1317" s="35" t="n">
        <v>0</v>
      </c>
      <c r="H1317" s="36" t="n"/>
      <c r="I1317" s="37" t="n">
        <v>0</v>
      </c>
      <c r="J1317" s="37" t="n">
        <v>0</v>
      </c>
      <c r="K1317" s="38" t="n">
        <v>0</v>
      </c>
      <c r="L1317" s="37" t="n">
        <v>0</v>
      </c>
      <c r="M1317" s="37" t="n">
        <v>0</v>
      </c>
      <c r="N1317" s="38" t="n">
        <v>0</v>
      </c>
      <c r="O1317" s="37" t="n">
        <v>0</v>
      </c>
      <c r="P1317" s="29" t="inlineStr">
        <is>
          <t>http://t3.gstatic.com/shopping?q=tbn:ANd9GcTOPouGV52AotUvTFKOka2WcT3Qp3GNVKG_LAguOfvn0Wg_tbl9_CitZ8FHkhaKcHaTF1sWCOFR</t>
        </is>
      </c>
      <c r="Q1317" s="29" t="inlineStr">
        <is>
          <t>Відповідає вимогам</t>
        </is>
      </c>
      <c r="R1317" s="29" t="n"/>
      <c r="S1317" s="29" t="inlineStr">
        <is>
          <t>грн865,00</t>
        </is>
      </c>
      <c r="T1317" s="29" t="inlineStr">
        <is>
          <t>UAH</t>
        </is>
      </c>
      <c r="U1317" s="39" t="inlineStr">
        <is>
          <t>WATCH</t>
        </is>
      </c>
      <c r="V1317" s="40">
        <f>IFERROR(L1317/J1317,0)</f>
        <v/>
      </c>
      <c r="W1317" s="29" t="inlineStr">
        <is>
          <t>Monitor performance and collect more data.</t>
        </is>
      </c>
      <c r="X1317" s="29" t="inlineStr">
        <is>
          <t>Cost is below the 120 watch threshold.</t>
        </is>
      </c>
    </row>
    <row r="1318">
      <c r="A1318" s="29" t="inlineStr">
        <is>
          <t>low_price</t>
        </is>
      </c>
      <c r="B1318" s="29" t="inlineStr">
        <is>
          <t>Low priority</t>
        </is>
      </c>
      <c r="C1318" s="29" t="inlineStr">
        <is>
          <t>low_price.csv</t>
        </is>
      </c>
      <c r="D1318" s="29" t="inlineStr">
        <is>
          <t>49063-1055</t>
        </is>
      </c>
      <c r="E1318" s="29" t="inlineStr">
        <is>
          <t>Ремкомплект водяної помпи Kawasaki Prairie 650 700, Brute Force 650 750, KFX 700, Teryx 750 800 1000</t>
        </is>
      </c>
      <c r="F1318" s="35" t="n">
        <v>0</v>
      </c>
      <c r="G1318" s="35" t="n">
        <v>0</v>
      </c>
      <c r="H1318" s="36" t="n"/>
      <c r="I1318" s="37" t="n">
        <v>0</v>
      </c>
      <c r="J1318" s="37" t="n">
        <v>0</v>
      </c>
      <c r="K1318" s="38" t="n">
        <v>0</v>
      </c>
      <c r="L1318" s="37" t="n">
        <v>0</v>
      </c>
      <c r="M1318" s="37" t="n">
        <v>0</v>
      </c>
      <c r="N1318" s="38" t="n">
        <v>0</v>
      </c>
      <c r="O1318" s="37" t="n">
        <v>0</v>
      </c>
      <c r="P1318" s="29" t="inlineStr">
        <is>
          <t>http://t2.gstatic.com/shopping?q=tbn:ANd9GcSLPhfDsN1T0ZdL_OVmLXHlRqd1JWy69wfJ5mdp_AJmiCH3E3BmIrXFGP7nFT7QxIAG619kh10C</t>
        </is>
      </c>
      <c r="Q1318" s="29" t="inlineStr">
        <is>
          <t>Відповідає вимогам</t>
        </is>
      </c>
      <c r="R1318" s="29" t="n"/>
      <c r="S1318" s="29" t="inlineStr">
        <is>
          <t>грн1 047,00</t>
        </is>
      </c>
      <c r="T1318" s="29" t="inlineStr">
        <is>
          <t>UAH</t>
        </is>
      </c>
      <c r="U1318" s="39" t="inlineStr">
        <is>
          <t>WATCH</t>
        </is>
      </c>
      <c r="V1318" s="40">
        <f>IFERROR(L1318/J1318,0)</f>
        <v/>
      </c>
      <c r="W1318" s="29" t="inlineStr">
        <is>
          <t>Monitor performance and collect more data.</t>
        </is>
      </c>
      <c r="X1318" s="29" t="inlineStr">
        <is>
          <t>Cost is below the 120 watch threshold.</t>
        </is>
      </c>
    </row>
    <row r="1319">
      <c r="A1319" s="29" t="inlineStr">
        <is>
          <t>low_price</t>
        </is>
      </c>
      <c r="B1319" s="29" t="inlineStr">
        <is>
          <t>Low priority</t>
        </is>
      </c>
      <c r="C1319" s="29" t="inlineStr">
        <is>
          <t>low_price.csv</t>
        </is>
      </c>
      <c r="D1319" s="29" t="inlineStr">
        <is>
          <t>3515111</t>
        </is>
      </c>
      <c r="E1319" s="29" t="inlineStr">
        <is>
          <t>Підшипник ведучого варіатора Polaris RZR XP (21), RZR Turbo S (21), RZR Turbo R (22+), RZR Pro XP (20+)</t>
        </is>
      </c>
      <c r="F1319" s="35" t="n">
        <v>0</v>
      </c>
      <c r="G1319" s="35" t="n">
        <v>0</v>
      </c>
      <c r="H1319" s="36" t="n"/>
      <c r="I1319" s="37" t="n">
        <v>0</v>
      </c>
      <c r="J1319" s="37" t="n">
        <v>0</v>
      </c>
      <c r="K1319" s="38" t="n">
        <v>0</v>
      </c>
      <c r="L1319" s="37" t="n">
        <v>0</v>
      </c>
      <c r="M1319" s="37" t="n">
        <v>0</v>
      </c>
      <c r="N1319" s="38" t="n">
        <v>0</v>
      </c>
      <c r="O1319" s="37" t="n">
        <v>0</v>
      </c>
      <c r="P1319" s="29" t="inlineStr">
        <is>
          <t>http://t2.gstatic.com/shopping?q=tbn:ANd9GcQ-UH6WGSH2oOIpuoiijRe2yJeT-U1ZYLaETkdjYljdC1ZmPRJeygncIo2IS5KP91fVotqvLrlp</t>
        </is>
      </c>
      <c r="Q1319" s="29" t="inlineStr">
        <is>
          <t>Відповідає вимогам</t>
        </is>
      </c>
      <c r="R1319" s="29" t="n"/>
      <c r="S1319" s="29" t="inlineStr">
        <is>
          <t>грн2 958,00</t>
        </is>
      </c>
      <c r="T1319" s="29" t="inlineStr">
        <is>
          <t>UAH</t>
        </is>
      </c>
      <c r="U1319" s="39" t="inlineStr">
        <is>
          <t>WATCH</t>
        </is>
      </c>
      <c r="V1319" s="40">
        <f>IFERROR(L1319/J1319,0)</f>
        <v/>
      </c>
      <c r="W1319" s="29" t="inlineStr">
        <is>
          <t>Monitor performance and collect more data.</t>
        </is>
      </c>
      <c r="X1319" s="29" t="inlineStr">
        <is>
          <t>Cost is below the 120 watch threshold.</t>
        </is>
      </c>
    </row>
    <row r="1320">
      <c r="A1320" s="29" t="inlineStr">
        <is>
          <t>low_price</t>
        </is>
      </c>
      <c r="B1320" s="29" t="inlineStr">
        <is>
          <t>Low priority</t>
        </is>
      </c>
      <c r="C1320" s="29" t="inlineStr">
        <is>
          <t>low_price.csv</t>
        </is>
      </c>
      <c r="D1320" s="29" t="inlineStr">
        <is>
          <t>28400-hn7-900</t>
        </is>
      </c>
      <c r="E1320" s="29" t="inlineStr">
        <is>
          <t>Ручний стартер Honda TRX 400 Rancher 2005-2007</t>
        </is>
      </c>
      <c r="F1320" s="35" t="n">
        <v>0</v>
      </c>
      <c r="G1320" s="35" t="n">
        <v>0</v>
      </c>
      <c r="H1320" s="36" t="n"/>
      <c r="I1320" s="37" t="n">
        <v>0</v>
      </c>
      <c r="J1320" s="37" t="n">
        <v>0</v>
      </c>
      <c r="K1320" s="38" t="n">
        <v>0</v>
      </c>
      <c r="L1320" s="37" t="n">
        <v>0</v>
      </c>
      <c r="M1320" s="37" t="n">
        <v>0</v>
      </c>
      <c r="N1320" s="38" t="n">
        <v>0</v>
      </c>
      <c r="O1320" s="37" t="n">
        <v>0</v>
      </c>
      <c r="P1320" s="29" t="inlineStr">
        <is>
          <t>http://t1.gstatic.com/shopping?q=tbn:ANd9GcTFLqe9TccKrqX-bxa3x2_k-H8nRPOgichd_MGEM8UTr8A3CH27Pt_5iGQq7QI1zuXTGporHnYp</t>
        </is>
      </c>
      <c r="Q1320" s="29" t="inlineStr">
        <is>
          <t>Відповідає вимогам</t>
        </is>
      </c>
      <c r="R1320" s="29" t="n"/>
      <c r="S1320" s="29" t="inlineStr">
        <is>
          <t>грн3 049,00</t>
        </is>
      </c>
      <c r="T1320" s="29" t="inlineStr">
        <is>
          <t>UAH</t>
        </is>
      </c>
      <c r="U1320" s="39" t="inlineStr">
        <is>
          <t>WATCH</t>
        </is>
      </c>
      <c r="V1320" s="40">
        <f>IFERROR(L1320/J1320,0)</f>
        <v/>
      </c>
      <c r="W1320" s="29" t="inlineStr">
        <is>
          <t>Monitor performance and collect more data.</t>
        </is>
      </c>
      <c r="X1320" s="29" t="inlineStr">
        <is>
          <t>Cost is below the 120 watch threshold.</t>
        </is>
      </c>
    </row>
    <row r="1321">
      <c r="A1321" s="29" t="inlineStr">
        <is>
          <t>low_price</t>
        </is>
      </c>
      <c r="B1321" s="29" t="inlineStr">
        <is>
          <t>Low priority</t>
        </is>
      </c>
      <c r="C1321" s="29" t="inlineStr">
        <is>
          <t>low_price.csv</t>
        </is>
      </c>
      <c r="D1321" s="29" t="inlineStr">
        <is>
          <t>03202</t>
        </is>
      </c>
      <c r="E1321" s="29" t="inlineStr">
        <is>
          <t>Рульова тяга BRP Can-Am Outlander Renegade G2 G2S 2019+</t>
        </is>
      </c>
      <c r="F1321" s="35" t="n">
        <v>0</v>
      </c>
      <c r="G1321" s="35" t="n">
        <v>0</v>
      </c>
      <c r="H1321" s="36" t="n"/>
      <c r="I1321" s="37" t="n">
        <v>0</v>
      </c>
      <c r="J1321" s="37" t="n">
        <v>0</v>
      </c>
      <c r="K1321" s="38" t="n">
        <v>0</v>
      </c>
      <c r="L1321" s="37" t="n">
        <v>0</v>
      </c>
      <c r="M1321" s="37" t="n">
        <v>0</v>
      </c>
      <c r="N1321" s="38" t="n">
        <v>0</v>
      </c>
      <c r="O1321" s="37" t="n">
        <v>0</v>
      </c>
      <c r="P1321" s="29" t="inlineStr">
        <is>
          <t>http://t3.gstatic.com/shopping?q=tbn:ANd9GcRQdjhIaVQ2NoOU4-Ta7CO22iEZQ4rP_SOg7dGctNJnPw7bXJ7ittxMBrFroVzNxTRI-lgCfWc</t>
        </is>
      </c>
      <c r="Q1321" s="29" t="inlineStr">
        <is>
          <t>Відповідає вимогам</t>
        </is>
      </c>
      <c r="R1321" s="29" t="n"/>
      <c r="S1321" s="29" t="inlineStr">
        <is>
          <t>грн819,00</t>
        </is>
      </c>
      <c r="T1321" s="29" t="inlineStr">
        <is>
          <t>UAH</t>
        </is>
      </c>
      <c r="U1321" s="39" t="inlineStr">
        <is>
          <t>WATCH</t>
        </is>
      </c>
      <c r="V1321" s="40">
        <f>IFERROR(L1321/J1321,0)</f>
        <v/>
      </c>
      <c r="W1321" s="29" t="inlineStr">
        <is>
          <t>Monitor performance and collect more data.</t>
        </is>
      </c>
      <c r="X1321" s="29" t="inlineStr">
        <is>
          <t>Cost is below the 120 watch threshold.</t>
        </is>
      </c>
    </row>
    <row r="1322">
      <c r="A1322" s="29" t="inlineStr">
        <is>
          <t>low_price</t>
        </is>
      </c>
      <c r="B1322" s="29" t="inlineStr">
        <is>
          <t>Low priority</t>
        </is>
      </c>
      <c r="C1322" s="29" t="inlineStr">
        <is>
          <t>low_price.csv</t>
        </is>
      </c>
      <c r="D1322" s="29" t="inlineStr">
        <is>
          <t>25-2075</t>
        </is>
      </c>
      <c r="E1322" s="29" t="inlineStr">
        <is>
          <t xml:space="preserve">Ремкомплект переднього редуктора Polaris ACE 325 500 570 900, Sportsman 1000, Brutus 900 1000, General 1000, Ranger 500 570 900 1000, RZR 570 800 900 </t>
        </is>
      </c>
      <c r="F1322" s="35" t="n">
        <v>0</v>
      </c>
      <c r="G1322" s="35" t="n">
        <v>0</v>
      </c>
      <c r="H1322" s="36" t="n"/>
      <c r="I1322" s="37" t="n">
        <v>0</v>
      </c>
      <c r="J1322" s="37" t="n">
        <v>0</v>
      </c>
      <c r="K1322" s="38" t="n">
        <v>0</v>
      </c>
      <c r="L1322" s="37" t="n">
        <v>0</v>
      </c>
      <c r="M1322" s="37" t="n">
        <v>0</v>
      </c>
      <c r="N1322" s="38" t="n">
        <v>0</v>
      </c>
      <c r="O1322" s="37" t="n">
        <v>0</v>
      </c>
      <c r="P1322" s="29" t="inlineStr">
        <is>
          <t>http://t3.gstatic.com/shopping?q=tbn:ANd9GcT0IQmKe2ydjXXFyr5nQ5u8Qq1Ea0bScTJWBUFT_dWeMFogPCp79kX2C3kLFKq9myiNqV5sgaQ</t>
        </is>
      </c>
      <c r="Q1322" s="29" t="inlineStr">
        <is>
          <t>Відповідає вимогам</t>
        </is>
      </c>
      <c r="R1322" s="29" t="n"/>
      <c r="S1322" s="29" t="inlineStr">
        <is>
          <t>грн7 417,00</t>
        </is>
      </c>
      <c r="T1322" s="29" t="inlineStr">
        <is>
          <t>UAH</t>
        </is>
      </c>
      <c r="U1322" s="39" t="inlineStr">
        <is>
          <t>WATCH</t>
        </is>
      </c>
      <c r="V1322" s="40">
        <f>IFERROR(L1322/J1322,0)</f>
        <v/>
      </c>
      <c r="W1322" s="29" t="inlineStr">
        <is>
          <t>Monitor performance and collect more data.</t>
        </is>
      </c>
      <c r="X1322" s="29" t="inlineStr">
        <is>
          <t>Cost is below the 120 watch threshold.</t>
        </is>
      </c>
    </row>
    <row r="1323">
      <c r="A1323" s="29" t="inlineStr">
        <is>
          <t>low_price</t>
        </is>
      </c>
      <c r="B1323" s="29" t="inlineStr">
        <is>
          <t>Low priority</t>
        </is>
      </c>
      <c r="C1323" s="29" t="inlineStr">
        <is>
          <t>low_price.csv</t>
        </is>
      </c>
      <c r="D1323" s="29" t="inlineStr">
        <is>
          <t>707000992</t>
        </is>
      </c>
      <c r="E1323" s="29" t="inlineStr">
        <is>
          <t>Кронштейн кріплення джгута проводки верхній BRP Can-Am Outlander Renegade G2 2012-2014</t>
        </is>
      </c>
      <c r="F1323" s="35" t="n">
        <v>0</v>
      </c>
      <c r="G1323" s="35" t="n">
        <v>0</v>
      </c>
      <c r="H1323" s="36" t="n"/>
      <c r="I1323" s="37" t="n">
        <v>0</v>
      </c>
      <c r="J1323" s="37" t="n">
        <v>0</v>
      </c>
      <c r="K1323" s="38" t="n">
        <v>0</v>
      </c>
      <c r="L1323" s="37" t="n">
        <v>0</v>
      </c>
      <c r="M1323" s="37" t="n">
        <v>0</v>
      </c>
      <c r="N1323" s="38" t="n">
        <v>0</v>
      </c>
      <c r="O1323" s="37" t="n">
        <v>0</v>
      </c>
      <c r="P1323" s="29" t="inlineStr">
        <is>
          <t>http://t3.gstatic.com/shopping?q=tbn:ANd9GcSSfiRUINfpVa-dQFZUvA92ntpoLdmxsAclWgDg-pa66UGSG8npjrKWEzALjQEMZbUpS9tC_w8</t>
        </is>
      </c>
      <c r="Q1323" s="29" t="inlineStr">
        <is>
          <t>Відповідає вимогам</t>
        </is>
      </c>
      <c r="R1323" s="29" t="n"/>
      <c r="S1323" s="29" t="inlineStr">
        <is>
          <t>грн501,00</t>
        </is>
      </c>
      <c r="T1323" s="29" t="inlineStr">
        <is>
          <t>UAH</t>
        </is>
      </c>
      <c r="U1323" s="39" t="inlineStr">
        <is>
          <t>WATCH</t>
        </is>
      </c>
      <c r="V1323" s="40">
        <f>IFERROR(L1323/J1323,0)</f>
        <v/>
      </c>
      <c r="W1323" s="29" t="inlineStr">
        <is>
          <t>Monitor performance and collect more data.</t>
        </is>
      </c>
      <c r="X1323" s="29" t="inlineStr">
        <is>
          <t>Cost is below the 120 watch threshold.</t>
        </is>
      </c>
    </row>
    <row r="1324">
      <c r="A1324" s="29" t="inlineStr">
        <is>
          <t>low_price</t>
        </is>
      </c>
      <c r="B1324" s="29" t="inlineStr">
        <is>
          <t>Low priority</t>
        </is>
      </c>
      <c r="C1324" s="29" t="inlineStr">
        <is>
          <t>low_price.csv</t>
        </is>
      </c>
      <c r="D1324" s="29" t="inlineStr">
        <is>
          <t>16085-1238</t>
        </is>
      </c>
      <c r="E1324" s="29" t="inlineStr">
        <is>
          <t>Шестерня стартера Kawasaki Brute Force 650 750, Prairie 360 400 650 700, KFX 700, Teryx 750</t>
        </is>
      </c>
      <c r="F1324" s="35" t="n">
        <v>0</v>
      </c>
      <c r="G1324" s="35" t="n">
        <v>0</v>
      </c>
      <c r="H1324" s="36" t="n"/>
      <c r="I1324" s="37" t="n">
        <v>0</v>
      </c>
      <c r="J1324" s="37" t="n">
        <v>0</v>
      </c>
      <c r="K1324" s="38" t="n">
        <v>0</v>
      </c>
      <c r="L1324" s="37" t="n">
        <v>0</v>
      </c>
      <c r="M1324" s="37" t="n">
        <v>0</v>
      </c>
      <c r="N1324" s="38" t="n">
        <v>0</v>
      </c>
      <c r="O1324" s="37" t="n">
        <v>0</v>
      </c>
      <c r="P1324" s="29" t="inlineStr">
        <is>
          <t>http://t2.gstatic.com/shopping?q=tbn:ANd9GcRguatJoVjjYCZKl9BXJ6O66tLllRq1Zx9cS0ssafFBA--3YToswD0c8ogh3S1GFBBRifzTY2E</t>
        </is>
      </c>
      <c r="Q1324" s="29" t="inlineStr">
        <is>
          <t>Відповідає вимогам</t>
        </is>
      </c>
      <c r="R1324" s="29" t="n"/>
      <c r="S1324" s="29" t="inlineStr">
        <is>
          <t>грн7 644,00</t>
        </is>
      </c>
      <c r="T1324" s="29" t="inlineStr">
        <is>
          <t>UAH</t>
        </is>
      </c>
      <c r="U1324" s="39" t="inlineStr">
        <is>
          <t>WATCH</t>
        </is>
      </c>
      <c r="V1324" s="40">
        <f>IFERROR(L1324/J1324,0)</f>
        <v/>
      </c>
      <c r="W1324" s="29" t="inlineStr">
        <is>
          <t>Monitor performance and collect more data.</t>
        </is>
      </c>
      <c r="X1324" s="29" t="inlineStr">
        <is>
          <t>Cost is below the 120 watch threshold.</t>
        </is>
      </c>
    </row>
    <row r="1325">
      <c r="A1325" s="29" t="inlineStr">
        <is>
          <t>low_price</t>
        </is>
      </c>
      <c r="B1325" s="29" t="inlineStr">
        <is>
          <t>Low priority</t>
        </is>
      </c>
      <c r="C1325" s="29" t="inlineStr">
        <is>
          <t>low_price.csv</t>
        </is>
      </c>
      <c r="D1325" s="29" t="inlineStr">
        <is>
          <t>92093-0083</t>
        </is>
      </c>
      <c r="E1325" s="29" t="inlineStr">
        <is>
          <t>Прокладка кришки повітряного фільтра Kawasaki Brute Force 650 750, Teryx KRF 750</t>
        </is>
      </c>
      <c r="F1325" s="35" t="n">
        <v>0</v>
      </c>
      <c r="G1325" s="35" t="n">
        <v>0</v>
      </c>
      <c r="H1325" s="36" t="n"/>
      <c r="I1325" s="37" t="n">
        <v>0</v>
      </c>
      <c r="J1325" s="37" t="n">
        <v>0</v>
      </c>
      <c r="K1325" s="38" t="n">
        <v>0</v>
      </c>
      <c r="L1325" s="37" t="n">
        <v>0</v>
      </c>
      <c r="M1325" s="37" t="n">
        <v>0</v>
      </c>
      <c r="N1325" s="38" t="n">
        <v>0</v>
      </c>
      <c r="O1325" s="37" t="n">
        <v>0</v>
      </c>
      <c r="P1325" s="29" t="inlineStr">
        <is>
          <t>http://t0.gstatic.com/shopping?q=tbn:ANd9GcTKkZWgFAeORXWf1JwNAxPbSfg5iUbxAw2jTOj420C0mYAqRb2lDjFdQSpsbZ1Y6DhZIQEt3J1l</t>
        </is>
      </c>
      <c r="Q1325" s="29" t="inlineStr">
        <is>
          <t>Відповідає вимогам</t>
        </is>
      </c>
      <c r="R1325" s="29" t="n"/>
      <c r="S1325" s="29" t="inlineStr">
        <is>
          <t>грн410,00</t>
        </is>
      </c>
      <c r="T1325" s="29" t="inlineStr">
        <is>
          <t>UAH</t>
        </is>
      </c>
      <c r="U1325" s="39" t="inlineStr">
        <is>
          <t>WATCH</t>
        </is>
      </c>
      <c r="V1325" s="40">
        <f>IFERROR(L1325/J1325,0)</f>
        <v/>
      </c>
      <c r="W1325" s="29" t="inlineStr">
        <is>
          <t>Monitor performance and collect more data.</t>
        </is>
      </c>
      <c r="X1325" s="29" t="inlineStr">
        <is>
          <t>Cost is below the 120 watch threshold.</t>
        </is>
      </c>
    </row>
    <row r="1326">
      <c r="A1326" s="29" t="inlineStr">
        <is>
          <t>low_price</t>
        </is>
      </c>
      <c r="B1326" s="29" t="inlineStr">
        <is>
          <t>Low priority</t>
        </is>
      </c>
      <c r="C1326" s="29" t="inlineStr">
        <is>
          <t>low_price.csv</t>
        </is>
      </c>
      <c r="D1326" s="29" t="inlineStr">
        <is>
          <t>47-2023</t>
        </is>
      </c>
      <c r="E1326" s="29" t="inlineStr">
        <is>
          <t>Паливний насос Polaris Sportsman 500 550 700 800 850, ​Ranger 500 700 800, RZR 800</t>
        </is>
      </c>
      <c r="F1326" s="35" t="n">
        <v>0</v>
      </c>
      <c r="G1326" s="35" t="n">
        <v>0</v>
      </c>
      <c r="H1326" s="36" t="n"/>
      <c r="I1326" s="37" t="n">
        <v>0</v>
      </c>
      <c r="J1326" s="37" t="n">
        <v>0</v>
      </c>
      <c r="K1326" s="38" t="n">
        <v>0</v>
      </c>
      <c r="L1326" s="37" t="n">
        <v>0</v>
      </c>
      <c r="M1326" s="37" t="n">
        <v>0</v>
      </c>
      <c r="N1326" s="38" t="n">
        <v>0</v>
      </c>
      <c r="O1326" s="37" t="n">
        <v>0</v>
      </c>
      <c r="P1326" s="29" t="inlineStr">
        <is>
          <t>http://t0.gstatic.com/shopping?q=tbn:ANd9GcSrmM91kJT2tvAAWOdXINsIGyVRYNl918YTBW7vde7o-i_eOonXFsUn9l-jFLFhfNaiwe9ZX1cX</t>
        </is>
      </c>
      <c r="Q1326" s="29" t="inlineStr">
        <is>
          <t>Відповідає вимогам</t>
        </is>
      </c>
      <c r="R1326" s="29" t="n"/>
      <c r="S1326" s="29" t="inlineStr">
        <is>
          <t>грн4 505,00</t>
        </is>
      </c>
      <c r="T1326" s="29" t="inlineStr">
        <is>
          <t>UAH</t>
        </is>
      </c>
      <c r="U1326" s="39" t="inlineStr">
        <is>
          <t>WATCH</t>
        </is>
      </c>
      <c r="V1326" s="40">
        <f>IFERROR(L1326/J1326,0)</f>
        <v/>
      </c>
      <c r="W1326" s="29" t="inlineStr">
        <is>
          <t>Monitor performance and collect more data.</t>
        </is>
      </c>
      <c r="X1326" s="29" t="inlineStr">
        <is>
          <t>Cost is below the 120 watch threshold.</t>
        </is>
      </c>
    </row>
    <row r="1327">
      <c r="A1327" s="29" t="inlineStr">
        <is>
          <t>low_price</t>
        </is>
      </c>
      <c r="B1327" s="29" t="inlineStr">
        <is>
          <t>Low priority</t>
        </is>
      </c>
      <c r="C1327" s="29" t="inlineStr">
        <is>
          <t>low_price.csv</t>
        </is>
      </c>
      <c r="D1327" s="29" t="inlineStr">
        <is>
          <t>1521999</t>
        </is>
      </c>
      <c r="E1327" s="29" t="inlineStr">
        <is>
          <t>Ковпачок для дисків Polaris Sportsman 850 1000</t>
        </is>
      </c>
      <c r="F1327" s="35" t="n">
        <v>0</v>
      </c>
      <c r="G1327" s="35" t="n">
        <v>0</v>
      </c>
      <c r="H1327" s="36" t="n"/>
      <c r="I1327" s="37" t="n">
        <v>0</v>
      </c>
      <c r="J1327" s="37" t="n">
        <v>0</v>
      </c>
      <c r="K1327" s="38" t="n">
        <v>0</v>
      </c>
      <c r="L1327" s="37" t="n">
        <v>0</v>
      </c>
      <c r="M1327" s="37" t="n">
        <v>0</v>
      </c>
      <c r="N1327" s="38" t="n">
        <v>0</v>
      </c>
      <c r="O1327" s="37" t="n">
        <v>0</v>
      </c>
      <c r="P1327" s="29" t="inlineStr">
        <is>
          <t>http://t3.gstatic.com/shopping?q=tbn:ANd9GcT98Kab87ZXgk0EgT6fflOI598NXcaPHBC5_ySpq_y0fHdvRncSAKOwiq9oIjY2Yxq-qR8lJw8</t>
        </is>
      </c>
      <c r="Q1327" s="29" t="inlineStr">
        <is>
          <t>Відповідає вимогам</t>
        </is>
      </c>
      <c r="R1327" s="29" t="n"/>
      <c r="S1327" s="29" t="inlineStr">
        <is>
          <t>грн2 230,00</t>
        </is>
      </c>
      <c r="T1327" s="29" t="inlineStr">
        <is>
          <t>UAH</t>
        </is>
      </c>
      <c r="U1327" s="39" t="inlineStr">
        <is>
          <t>WATCH</t>
        </is>
      </c>
      <c r="V1327" s="40">
        <f>IFERROR(L1327/J1327,0)</f>
        <v/>
      </c>
      <c r="W1327" s="29" t="inlineStr">
        <is>
          <t>Monitor performance and collect more data.</t>
        </is>
      </c>
      <c r="X1327" s="29" t="inlineStr">
        <is>
          <t>Cost is below the 120 watch threshold.</t>
        </is>
      </c>
    </row>
    <row r="1328">
      <c r="A1328" s="29" t="inlineStr">
        <is>
          <t>low_price</t>
        </is>
      </c>
      <c r="B1328" s="29" t="inlineStr">
        <is>
          <t>Low priority</t>
        </is>
      </c>
      <c r="C1328" s="29" t="inlineStr">
        <is>
          <t>low_price.csv</t>
        </is>
      </c>
      <c r="D1328" s="29" t="inlineStr">
        <is>
          <t>14711-hm8-a40</t>
        </is>
      </c>
      <c r="E1328" s="29" t="inlineStr">
        <is>
          <t>Впускний клапан Honda TRX 250 Recon</t>
        </is>
      </c>
      <c r="F1328" s="35" t="n">
        <v>0</v>
      </c>
      <c r="G1328" s="35" t="n">
        <v>0</v>
      </c>
      <c r="H1328" s="36" t="n"/>
      <c r="I1328" s="37" t="n">
        <v>0</v>
      </c>
      <c r="J1328" s="37" t="n">
        <v>0</v>
      </c>
      <c r="K1328" s="38" t="n">
        <v>0</v>
      </c>
      <c r="L1328" s="37" t="n">
        <v>0</v>
      </c>
      <c r="M1328" s="37" t="n">
        <v>0</v>
      </c>
      <c r="N1328" s="38" t="n">
        <v>0</v>
      </c>
      <c r="O1328" s="37" t="n">
        <v>0</v>
      </c>
      <c r="P1328" s="29" t="inlineStr">
        <is>
          <t>http://t2.gstatic.com/shopping?q=tbn:ANd9GcQrT9qo8C4luWaMsOfksBuAKiFFeYkZL0-NXY_SwqyjBwEvjuQe3updiKarYDj_tA3EM88c0w</t>
        </is>
      </c>
      <c r="Q1328" s="29" t="inlineStr">
        <is>
          <t>Відповідає вимогам</t>
        </is>
      </c>
      <c r="R1328" s="29" t="n"/>
      <c r="S1328" s="29" t="inlineStr">
        <is>
          <t>грн2 412,00</t>
        </is>
      </c>
      <c r="T1328" s="29" t="inlineStr">
        <is>
          <t>UAH</t>
        </is>
      </c>
      <c r="U1328" s="39" t="inlineStr">
        <is>
          <t>WATCH</t>
        </is>
      </c>
      <c r="V1328" s="40">
        <f>IFERROR(L1328/J1328,0)</f>
        <v/>
      </c>
      <c r="W1328" s="29" t="inlineStr">
        <is>
          <t>Monitor performance and collect more data.</t>
        </is>
      </c>
      <c r="X1328" s="29" t="inlineStr">
        <is>
          <t>Cost is below the 120 watch threshold.</t>
        </is>
      </c>
    </row>
    <row r="1329">
      <c r="A1329" s="29" t="inlineStr">
        <is>
          <t>low_price</t>
        </is>
      </c>
      <c r="B1329" s="29" t="inlineStr">
        <is>
          <t>Low priority</t>
        </is>
      </c>
      <c r="C1329" s="29" t="inlineStr">
        <is>
          <t>low_price.csv</t>
        </is>
      </c>
      <c r="D1329" s="29" t="inlineStr">
        <is>
          <t>43470-hp0-a00</t>
        </is>
      </c>
      <c r="E1329" s="29" t="inlineStr">
        <is>
          <t>Трос ножного гальма Honda TRX 500 Foreman (05-11), 500 Rubicon (05-14)</t>
        </is>
      </c>
      <c r="F1329" s="35" t="n">
        <v>0</v>
      </c>
      <c r="G1329" s="35" t="n">
        <v>0</v>
      </c>
      <c r="H1329" s="36" t="n"/>
      <c r="I1329" s="37" t="n">
        <v>0</v>
      </c>
      <c r="J1329" s="37" t="n">
        <v>0</v>
      </c>
      <c r="K1329" s="38" t="n">
        <v>0</v>
      </c>
      <c r="L1329" s="37" t="n">
        <v>0</v>
      </c>
      <c r="M1329" s="37" t="n">
        <v>0</v>
      </c>
      <c r="N1329" s="38" t="n">
        <v>0</v>
      </c>
      <c r="O1329" s="37" t="n">
        <v>0</v>
      </c>
      <c r="P1329" s="29" t="inlineStr">
        <is>
          <t>http://t2.gstatic.com/shopping?q=tbn:ANd9GcRmQ-xKDvmJaLNPf3YWWvK79XYXSDlibicJacnCaWR0rqX75ZmO5dyel4UGSPke8nVi4A34jLA</t>
        </is>
      </c>
      <c r="Q1329" s="29" t="inlineStr">
        <is>
          <t>Відповідає вимогам</t>
        </is>
      </c>
      <c r="R1329" s="29" t="n"/>
      <c r="S1329" s="29" t="inlineStr">
        <is>
          <t>грн774,00</t>
        </is>
      </c>
      <c r="T1329" s="29" t="inlineStr">
        <is>
          <t>UAH</t>
        </is>
      </c>
      <c r="U1329" s="39" t="inlineStr">
        <is>
          <t>WATCH</t>
        </is>
      </c>
      <c r="V1329" s="40">
        <f>IFERROR(L1329/J1329,0)</f>
        <v/>
      </c>
      <c r="W1329" s="29" t="inlineStr">
        <is>
          <t>Monitor performance and collect more data.</t>
        </is>
      </c>
      <c r="X1329" s="29" t="inlineStr">
        <is>
          <t>Cost is below the 120 watch threshold.</t>
        </is>
      </c>
    </row>
    <row r="1330">
      <c r="A1330" s="29" t="inlineStr">
        <is>
          <t>low_price</t>
        </is>
      </c>
      <c r="B1330" s="29" t="inlineStr">
        <is>
          <t>Low priority</t>
        </is>
      </c>
      <c r="C1330" s="29" t="inlineStr">
        <is>
          <t>low_price.csv</t>
        </is>
      </c>
      <c r="D1330" s="29" t="inlineStr">
        <is>
          <t>15152-hn2-000</t>
        </is>
      </c>
      <c r="E1330" s="29" t="inlineStr">
        <is>
          <t>Ущільнювач масляного насоса Honda TRX 500 Rubicon 2001-2014</t>
        </is>
      </c>
      <c r="F1330" s="35" t="n">
        <v>0</v>
      </c>
      <c r="G1330" s="35" t="n">
        <v>0</v>
      </c>
      <c r="H1330" s="36" t="n"/>
      <c r="I1330" s="37" t="n">
        <v>0</v>
      </c>
      <c r="J1330" s="37" t="n">
        <v>0</v>
      </c>
      <c r="K1330" s="38" t="n">
        <v>0</v>
      </c>
      <c r="L1330" s="37" t="n">
        <v>0</v>
      </c>
      <c r="M1330" s="37" t="n">
        <v>0</v>
      </c>
      <c r="N1330" s="38" t="n">
        <v>0</v>
      </c>
      <c r="O1330" s="37" t="n">
        <v>0</v>
      </c>
      <c r="P1330" s="29" t="inlineStr">
        <is>
          <t>http://t2.gstatic.com/shopping?q=tbn:ANd9GcRO5sigAU-AZyjEnhG-1QuWHGFxX4PWTNlvLRpwgXx7DkK9Vhh3_GTPOHJWKnKin4hBpQ4N6sd9Mg</t>
        </is>
      </c>
      <c r="Q1330" s="29" t="inlineStr">
        <is>
          <t>Відповідає вимогам</t>
        </is>
      </c>
      <c r="R1330" s="29" t="n"/>
      <c r="S1330" s="29" t="inlineStr">
        <is>
          <t>грн319,00</t>
        </is>
      </c>
      <c r="T1330" s="29" t="inlineStr">
        <is>
          <t>UAH</t>
        </is>
      </c>
      <c r="U1330" s="39" t="inlineStr">
        <is>
          <t>WATCH</t>
        </is>
      </c>
      <c r="V1330" s="40">
        <f>IFERROR(L1330/J1330,0)</f>
        <v/>
      </c>
      <c r="W1330" s="29" t="inlineStr">
        <is>
          <t>Monitor performance and collect more data.</t>
        </is>
      </c>
      <c r="X1330" s="29" t="inlineStr">
        <is>
          <t>Cost is below the 120 watch threshold.</t>
        </is>
      </c>
    </row>
    <row r="1331">
      <c r="A1331" s="29" t="inlineStr">
        <is>
          <t>low_price</t>
        </is>
      </c>
      <c r="B1331" s="29" t="inlineStr">
        <is>
          <t>Low priority</t>
        </is>
      </c>
      <c r="C1331" s="29" t="inlineStr">
        <is>
          <t>low_price.csv</t>
        </is>
      </c>
      <c r="D1331" s="29" t="inlineStr">
        <is>
          <t>02399</t>
        </is>
      </c>
      <c r="E1331" s="29" t="inlineStr">
        <is>
          <t>Вилка переднього карданного валу Polaris RZR 800, Ranger 500 800 900</t>
        </is>
      </c>
      <c r="F1331" s="35" t="n">
        <v>0</v>
      </c>
      <c r="G1331" s="35" t="n">
        <v>0</v>
      </c>
      <c r="H1331" s="36" t="n"/>
      <c r="I1331" s="37" t="n">
        <v>0</v>
      </c>
      <c r="J1331" s="37" t="n">
        <v>0</v>
      </c>
      <c r="K1331" s="38" t="n">
        <v>0</v>
      </c>
      <c r="L1331" s="37" t="n">
        <v>0</v>
      </c>
      <c r="M1331" s="37" t="n">
        <v>0</v>
      </c>
      <c r="N1331" s="38" t="n">
        <v>0</v>
      </c>
      <c r="O1331" s="37" t="n">
        <v>0</v>
      </c>
      <c r="P1331" s="29" t="inlineStr">
        <is>
          <t>http://t1.gstatic.com/shopping?q=tbn:ANd9GcT4uEHvg4UhalT7gignRSSbJ2-lqs4UR8iE7xIULmwoNIosa3WgGzAeDpyO7iITIBBQcuqxeRo</t>
        </is>
      </c>
      <c r="Q1331" s="29" t="inlineStr">
        <is>
          <t>Відповідає вимогам</t>
        </is>
      </c>
      <c r="R1331" s="29" t="n"/>
      <c r="S1331" s="29" t="inlineStr">
        <is>
          <t>грн4 778,00</t>
        </is>
      </c>
      <c r="T1331" s="29" t="inlineStr">
        <is>
          <t>UAH</t>
        </is>
      </c>
      <c r="U1331" s="39" t="inlineStr">
        <is>
          <t>WATCH</t>
        </is>
      </c>
      <c r="V1331" s="40">
        <f>IFERROR(L1331/J1331,0)</f>
        <v/>
      </c>
      <c r="W1331" s="29" t="inlineStr">
        <is>
          <t>Monitor performance and collect more data.</t>
        </is>
      </c>
      <c r="X1331" s="29" t="inlineStr">
        <is>
          <t>Cost is below the 120 watch threshold.</t>
        </is>
      </c>
    </row>
    <row r="1332">
      <c r="A1332" s="29" t="inlineStr">
        <is>
          <t>low_price</t>
        </is>
      </c>
      <c r="B1332" s="29" t="inlineStr">
        <is>
          <t>Low priority</t>
        </is>
      </c>
      <c r="C1332" s="29" t="inlineStr">
        <is>
          <t>low_price.csv</t>
        </is>
      </c>
      <c r="D1332" s="29" t="inlineStr">
        <is>
          <t>02701</t>
        </is>
      </c>
      <c r="E1332" s="29" t="inlineStr">
        <is>
          <t>Задня вісь Honda TRX 420 Rancher 2007-2013</t>
        </is>
      </c>
      <c r="F1332" s="35" t="n">
        <v>0</v>
      </c>
      <c r="G1332" s="35" t="n">
        <v>0</v>
      </c>
      <c r="H1332" s="36" t="n"/>
      <c r="I1332" s="37" t="n">
        <v>0</v>
      </c>
      <c r="J1332" s="37" t="n">
        <v>0</v>
      </c>
      <c r="K1332" s="38" t="n">
        <v>0</v>
      </c>
      <c r="L1332" s="37" t="n">
        <v>0</v>
      </c>
      <c r="M1332" s="37" t="n">
        <v>0</v>
      </c>
      <c r="N1332" s="38" t="n">
        <v>0</v>
      </c>
      <c r="O1332" s="37" t="n">
        <v>0</v>
      </c>
      <c r="P1332" s="29" t="inlineStr">
        <is>
          <t>http://t1.gstatic.com/shopping?q=tbn:ANd9GcREPipsYlQ0sPWwYnfF2t46CVMRH8Kou6cFL5KAOEOH2LqXsOF3wLPOw_D35Vyk7m5Vqb-Mtc0</t>
        </is>
      </c>
      <c r="Q1332" s="29" t="inlineStr">
        <is>
          <t>Відповідає вимогам</t>
        </is>
      </c>
      <c r="R1332" s="29" t="n"/>
      <c r="S1332" s="29" t="inlineStr">
        <is>
          <t>грн8 327,00</t>
        </is>
      </c>
      <c r="T1332" s="29" t="inlineStr">
        <is>
          <t>UAH</t>
        </is>
      </c>
      <c r="U1332" s="39" t="inlineStr">
        <is>
          <t>WATCH</t>
        </is>
      </c>
      <c r="V1332" s="40">
        <f>IFERROR(L1332/J1332,0)</f>
        <v/>
      </c>
      <c r="W1332" s="29" t="inlineStr">
        <is>
          <t>Monitor performance and collect more data.</t>
        </is>
      </c>
      <c r="X1332" s="29" t="inlineStr">
        <is>
          <t>Cost is below the 120 watch threshold.</t>
        </is>
      </c>
    </row>
    <row r="1333">
      <c r="A1333" s="29" t="inlineStr">
        <is>
          <t>low_price</t>
        </is>
      </c>
      <c r="B1333" s="29" t="inlineStr">
        <is>
          <t>Low priority</t>
        </is>
      </c>
      <c r="C1333" s="29" t="inlineStr">
        <is>
          <t>low_price.csv</t>
        </is>
      </c>
      <c r="D1333" s="29" t="inlineStr">
        <is>
          <t>we271182</t>
        </is>
      </c>
      <c r="E1333" s="29" t="inlineStr">
        <is>
          <t>Кулак передній зовнішній Polaris Sportsman 550 (11-14), 850 (11-15), 1000 (15), Scrambler 850 (13-15), 1000 (14-15)</t>
        </is>
      </c>
      <c r="F1333" s="35" t="n">
        <v>0</v>
      </c>
      <c r="G1333" s="35" t="n">
        <v>0</v>
      </c>
      <c r="H1333" s="36" t="n"/>
      <c r="I1333" s="37" t="n">
        <v>0</v>
      </c>
      <c r="J1333" s="37" t="n">
        <v>0</v>
      </c>
      <c r="K1333" s="38" t="n">
        <v>0</v>
      </c>
      <c r="L1333" s="37" t="n">
        <v>0</v>
      </c>
      <c r="M1333" s="37" t="n">
        <v>0</v>
      </c>
      <c r="N1333" s="38" t="n">
        <v>0</v>
      </c>
      <c r="O1333" s="37" t="n">
        <v>0</v>
      </c>
      <c r="P1333" s="29" t="inlineStr">
        <is>
          <t>http://t0.gstatic.com/shopping?q=tbn:ANd9GcQcZmtA37yT2NQhmCrY7WFIQO5X-XTzRT-vwE1tfLxsxnXhsw22-WpLIMgjqg</t>
        </is>
      </c>
      <c r="Q1333" s="29" t="inlineStr">
        <is>
          <t>Відповідає вимогам</t>
        </is>
      </c>
      <c r="R1333" s="29" t="n"/>
      <c r="S1333" s="29" t="inlineStr">
        <is>
          <t>грн5 233,00</t>
        </is>
      </c>
      <c r="T1333" s="29" t="inlineStr">
        <is>
          <t>UAH</t>
        </is>
      </c>
      <c r="U1333" s="39" t="inlineStr">
        <is>
          <t>WATCH</t>
        </is>
      </c>
      <c r="V1333" s="40">
        <f>IFERROR(L1333/J1333,0)</f>
        <v/>
      </c>
      <c r="W1333" s="29" t="inlineStr">
        <is>
          <t>Monitor performance and collect more data.</t>
        </is>
      </c>
      <c r="X1333" s="29" t="inlineStr">
        <is>
          <t>Cost is below the 120 watch threshold.</t>
        </is>
      </c>
    </row>
    <row r="1334">
      <c r="A1334" s="29" t="inlineStr">
        <is>
          <t>low_price</t>
        </is>
      </c>
      <c r="B1334" s="29" t="inlineStr">
        <is>
          <t>Low priority</t>
        </is>
      </c>
      <c r="C1334" s="29" t="inlineStr">
        <is>
          <t>low_price.csv</t>
        </is>
      </c>
      <c r="D1334" s="29" t="inlineStr">
        <is>
          <t>7519753</t>
        </is>
      </c>
      <c r="E1334" s="29" t="inlineStr">
        <is>
          <t>Шпилька ступиці колеса Polaris RZR 900 1000, Ranger 570 900 1000, General 1000</t>
        </is>
      </c>
      <c r="F1334" s="35" t="n">
        <v>0</v>
      </c>
      <c r="G1334" s="35" t="n">
        <v>0</v>
      </c>
      <c r="H1334" s="36" t="n"/>
      <c r="I1334" s="37" t="n">
        <v>0</v>
      </c>
      <c r="J1334" s="37" t="n">
        <v>0</v>
      </c>
      <c r="K1334" s="38" t="n">
        <v>0</v>
      </c>
      <c r="L1334" s="37" t="n">
        <v>0</v>
      </c>
      <c r="M1334" s="37" t="n">
        <v>0</v>
      </c>
      <c r="N1334" s="38" t="n">
        <v>0</v>
      </c>
      <c r="O1334" s="37" t="n">
        <v>0</v>
      </c>
      <c r="P1334" s="29" t="inlineStr">
        <is>
          <t>http://t1.gstatic.com/shopping?q=tbn:ANd9GcT2-2ZyL6NiZAo3vpVBR-V5xr51qQDQeXK061tmQOjGS8CcsdOvMEeinv1tJrRJeFcw-2xcu9Kv</t>
        </is>
      </c>
      <c r="Q1334" s="29" t="inlineStr">
        <is>
          <t>Відповідає вимогам</t>
        </is>
      </c>
      <c r="R1334" s="29" t="n"/>
      <c r="S1334" s="29" t="inlineStr">
        <is>
          <t>грн410,00</t>
        </is>
      </c>
      <c r="T1334" s="29" t="inlineStr">
        <is>
          <t>UAH</t>
        </is>
      </c>
      <c r="U1334" s="39" t="inlineStr">
        <is>
          <t>WATCH</t>
        </is>
      </c>
      <c r="V1334" s="40">
        <f>IFERROR(L1334/J1334,0)</f>
        <v/>
      </c>
      <c r="W1334" s="29" t="inlineStr">
        <is>
          <t>Monitor performance and collect more data.</t>
        </is>
      </c>
      <c r="X1334" s="29" t="inlineStr">
        <is>
          <t>Cost is below the 120 watch threshold.</t>
        </is>
      </c>
    </row>
    <row r="1335">
      <c r="A1335" s="29" t="inlineStr">
        <is>
          <t>low_price</t>
        </is>
      </c>
      <c r="B1335" s="29" t="inlineStr">
        <is>
          <t>Low priority</t>
        </is>
      </c>
      <c r="C1335" s="29" t="inlineStr">
        <is>
          <t>low_price.csv</t>
        </is>
      </c>
      <c r="D1335" s="29" t="inlineStr">
        <is>
          <t>2ud-f8309-00-00</t>
        </is>
      </c>
      <c r="E1335" s="29" t="inlineStr">
        <is>
          <t>Панель передня Yamaha Grizzly 700 2016+</t>
        </is>
      </c>
      <c r="F1335" s="35" t="n">
        <v>0</v>
      </c>
      <c r="G1335" s="35" t="n">
        <v>0</v>
      </c>
      <c r="H1335" s="36" t="n"/>
      <c r="I1335" s="37" t="n">
        <v>0</v>
      </c>
      <c r="J1335" s="37" t="n">
        <v>0</v>
      </c>
      <c r="K1335" s="38" t="n">
        <v>0</v>
      </c>
      <c r="L1335" s="37" t="n">
        <v>0</v>
      </c>
      <c r="M1335" s="37" t="n">
        <v>0</v>
      </c>
      <c r="N1335" s="38" t="n">
        <v>0</v>
      </c>
      <c r="O1335" s="37" t="n">
        <v>0</v>
      </c>
      <c r="P1335" s="29" t="inlineStr">
        <is>
          <t>http://t3.gstatic.com/shopping?q=tbn:ANd9GcTVfyUN9Cuv0VwLf7-ZlAODJWTUeMTo1rxnqu7enrnHrQLOoGineEs8ZB2QtbqE9e4riakZnEz9</t>
        </is>
      </c>
      <c r="Q1335" s="29" t="inlineStr">
        <is>
          <t>Відповідає вимогам</t>
        </is>
      </c>
      <c r="R1335" s="29" t="n"/>
      <c r="S1335" s="29" t="inlineStr">
        <is>
          <t>грн3 504,00</t>
        </is>
      </c>
      <c r="T1335" s="29" t="inlineStr">
        <is>
          <t>UAH</t>
        </is>
      </c>
      <c r="U1335" s="39" t="inlineStr">
        <is>
          <t>WATCH</t>
        </is>
      </c>
      <c r="V1335" s="40">
        <f>IFERROR(L1335/J1335,0)</f>
        <v/>
      </c>
      <c r="W1335" s="29" t="inlineStr">
        <is>
          <t>Monitor performance and collect more data.</t>
        </is>
      </c>
      <c r="X1335" s="29" t="inlineStr">
        <is>
          <t>Cost is below the 120 watch threshold.</t>
        </is>
      </c>
    </row>
    <row r="1336">
      <c r="A1336" s="29" t="inlineStr">
        <is>
          <t>low_price</t>
        </is>
      </c>
      <c r="B1336" s="29" t="inlineStr">
        <is>
          <t>Low priority</t>
        </is>
      </c>
      <c r="C1336" s="29" t="inlineStr">
        <is>
          <t>low_price.csv</t>
        </is>
      </c>
      <c r="D1336" s="29" t="inlineStr">
        <is>
          <t>49054-0004</t>
        </is>
      </c>
      <c r="E1336" s="29" t="inlineStr">
        <is>
          <t>Термостат Kawasaki Teryx 1000 2022+</t>
        </is>
      </c>
      <c r="F1336" s="35" t="n">
        <v>0</v>
      </c>
      <c r="G1336" s="35" t="n">
        <v>0</v>
      </c>
      <c r="H1336" s="36" t="n"/>
      <c r="I1336" s="37" t="n">
        <v>0</v>
      </c>
      <c r="J1336" s="37" t="n">
        <v>0</v>
      </c>
      <c r="K1336" s="38" t="n">
        <v>0</v>
      </c>
      <c r="L1336" s="37" t="n">
        <v>0</v>
      </c>
      <c r="M1336" s="37" t="n">
        <v>0</v>
      </c>
      <c r="N1336" s="38" t="n">
        <v>0</v>
      </c>
      <c r="O1336" s="37" t="n">
        <v>0</v>
      </c>
      <c r="P1336" s="29" t="inlineStr">
        <is>
          <t>http://t3.gstatic.com/shopping?q=tbn:ANd9GcS9w3Hb2Q1JFd2MWa94e6eKM7HwHsWNsXvo_x44FN87tckNFnHKj5us6MV3_uIVxPJx6VaueQ8</t>
        </is>
      </c>
      <c r="Q1336" s="29" t="inlineStr">
        <is>
          <t>Відповідає вимогам</t>
        </is>
      </c>
      <c r="R1336" s="29" t="n"/>
      <c r="S1336" s="29" t="inlineStr">
        <is>
          <t>грн3 367,00</t>
        </is>
      </c>
      <c r="T1336" s="29" t="inlineStr">
        <is>
          <t>UAH</t>
        </is>
      </c>
      <c r="U1336" s="39" t="inlineStr">
        <is>
          <t>WATCH</t>
        </is>
      </c>
      <c r="V1336" s="40">
        <f>IFERROR(L1336/J1336,0)</f>
        <v/>
      </c>
      <c r="W1336" s="29" t="inlineStr">
        <is>
          <t>Monitor performance and collect more data.</t>
        </is>
      </c>
      <c r="X1336" s="29" t="inlineStr">
        <is>
          <t>Cost is below the 120 watch threshold.</t>
        </is>
      </c>
    </row>
    <row r="1337">
      <c r="A1337" s="29" t="inlineStr">
        <is>
          <t>low_price</t>
        </is>
      </c>
      <c r="B1337" s="29" t="inlineStr">
        <is>
          <t>Low priority</t>
        </is>
      </c>
      <c r="C1337" s="29" t="inlineStr">
        <is>
          <t>low_price.csv</t>
        </is>
      </c>
      <c r="D1337" s="29" t="inlineStr">
        <is>
          <t>0180-334003</t>
        </is>
      </c>
      <c r="E1337" s="29" t="inlineStr">
        <is>
          <t>Сальник заднього редуктора боковий CFMoto CForce 400 500 600, UForce 500 600 800, ZForce 600 800</t>
        </is>
      </c>
      <c r="F1337" s="35" t="n">
        <v>0</v>
      </c>
      <c r="G1337" s="35" t="n">
        <v>0</v>
      </c>
      <c r="H1337" s="36" t="n"/>
      <c r="I1337" s="37" t="n">
        <v>0</v>
      </c>
      <c r="J1337" s="37" t="n">
        <v>0</v>
      </c>
      <c r="K1337" s="38" t="n">
        <v>0</v>
      </c>
      <c r="L1337" s="37" t="n">
        <v>0</v>
      </c>
      <c r="M1337" s="37" t="n">
        <v>0</v>
      </c>
      <c r="N1337" s="38" t="n">
        <v>0</v>
      </c>
      <c r="O1337" s="37" t="n">
        <v>0</v>
      </c>
      <c r="P1337" s="29" t="inlineStr">
        <is>
          <t>http://t0.gstatic.com/shopping?q=tbn:ANd9GcTvj3o2x6huyKc4pdyqFPiKGeX90EA_Q1GlVJIaks3GGxZli1AC0iGs-gsKddNrwQ2WVmR8Ebs</t>
        </is>
      </c>
      <c r="Q1337" s="29" t="inlineStr">
        <is>
          <t>Відповідає вимогам</t>
        </is>
      </c>
      <c r="R1337" s="29" t="n"/>
      <c r="S1337" s="29" t="inlineStr">
        <is>
          <t>грн182,00</t>
        </is>
      </c>
      <c r="T1337" s="29" t="inlineStr">
        <is>
          <t>UAH</t>
        </is>
      </c>
      <c r="U1337" s="39" t="inlineStr">
        <is>
          <t>WATCH</t>
        </is>
      </c>
      <c r="V1337" s="40">
        <f>IFERROR(L1337/J1337,0)</f>
        <v/>
      </c>
      <c r="W1337" s="29" t="inlineStr">
        <is>
          <t>Monitor performance and collect more data.</t>
        </is>
      </c>
      <c r="X1337" s="29" t="inlineStr">
        <is>
          <t>Cost is below the 120 watch threshold.</t>
        </is>
      </c>
    </row>
    <row r="1338">
      <c r="A1338" s="29" t="inlineStr">
        <is>
          <t>low_price</t>
        </is>
      </c>
      <c r="B1338" s="29" t="inlineStr">
        <is>
          <t>Low priority</t>
        </is>
      </c>
      <c r="C1338" s="29" t="inlineStr">
        <is>
          <t>low_price.csv</t>
        </is>
      </c>
      <c r="D1338" s="29" t="inlineStr">
        <is>
          <t>91028-hn8-003</t>
        </is>
      </c>
      <c r="E1338" s="29" t="inlineStr">
        <is>
          <t>Ігольчастий підшипник стартера Honda TRX 650 680 Rincon, MUV 700 Big Red, SXS 700 Pioneer</t>
        </is>
      </c>
      <c r="F1338" s="35" t="n">
        <v>0</v>
      </c>
      <c r="G1338" s="35" t="n">
        <v>0</v>
      </c>
      <c r="H1338" s="36" t="n"/>
      <c r="I1338" s="37" t="n">
        <v>0</v>
      </c>
      <c r="J1338" s="37" t="n">
        <v>0</v>
      </c>
      <c r="K1338" s="38" t="n">
        <v>0</v>
      </c>
      <c r="L1338" s="37" t="n">
        <v>0</v>
      </c>
      <c r="M1338" s="37" t="n">
        <v>0</v>
      </c>
      <c r="N1338" s="38" t="n">
        <v>0</v>
      </c>
      <c r="O1338" s="37" t="n">
        <v>0</v>
      </c>
      <c r="P1338" s="29" t="inlineStr">
        <is>
          <t>http://t3.gstatic.com/shopping?q=tbn:ANd9GcTAZ9O5V-aZ2GuCrxtkAgK7PBUCx1KlDulbn6ZV8NW_iASpCajodaznCyzv9oCXhFKsplMPhns</t>
        </is>
      </c>
      <c r="Q1338" s="29" t="inlineStr">
        <is>
          <t>Відповідає вимогам</t>
        </is>
      </c>
      <c r="R1338" s="29" t="n"/>
      <c r="S1338" s="29" t="inlineStr">
        <is>
          <t>грн865,00</t>
        </is>
      </c>
      <c r="T1338" s="29" t="inlineStr">
        <is>
          <t>UAH</t>
        </is>
      </c>
      <c r="U1338" s="39" t="inlineStr">
        <is>
          <t>WATCH</t>
        </is>
      </c>
      <c r="V1338" s="40">
        <f>IFERROR(L1338/J1338,0)</f>
        <v/>
      </c>
      <c r="W1338" s="29" t="inlineStr">
        <is>
          <t>Monitor performance and collect more data.</t>
        </is>
      </c>
      <c r="X1338" s="29" t="inlineStr">
        <is>
          <t>Cost is below the 120 watch threshold.</t>
        </is>
      </c>
    </row>
    <row r="1339">
      <c r="A1339" s="29" t="inlineStr">
        <is>
          <t>low_price</t>
        </is>
      </c>
      <c r="B1339" s="29" t="inlineStr">
        <is>
          <t>Low priority</t>
        </is>
      </c>
      <c r="C1339" s="29" t="inlineStr">
        <is>
          <t>low_price.csv</t>
        </is>
      </c>
      <c r="D1339" s="29" t="inlineStr">
        <is>
          <t>80210-hr3-a20za</t>
        </is>
      </c>
      <c r="E1339" s="29" t="inlineStr">
        <is>
          <t>Кришка бардачка Honda TRX 420 Rancher (14+), 500 Foreman (14-19), 520​ Foreman (20+)</t>
        </is>
      </c>
      <c r="F1339" s="35" t="n">
        <v>0</v>
      </c>
      <c r="G1339" s="35" t="n">
        <v>0</v>
      </c>
      <c r="H1339" s="36" t="n"/>
      <c r="I1339" s="37" t="n">
        <v>0</v>
      </c>
      <c r="J1339" s="37" t="n">
        <v>0</v>
      </c>
      <c r="K1339" s="38" t="n">
        <v>0</v>
      </c>
      <c r="L1339" s="37" t="n">
        <v>0</v>
      </c>
      <c r="M1339" s="37" t="n">
        <v>0</v>
      </c>
      <c r="N1339" s="38" t="n">
        <v>0</v>
      </c>
      <c r="O1339" s="37" t="n">
        <v>0</v>
      </c>
      <c r="P1339" s="29" t="inlineStr">
        <is>
          <t>http://t1.gstatic.com/shopping?q=tbn:ANd9GcRJJ3SU6fC-tw0wiIHtAPutrrI47gRvvqWE4k9LEuNQcGTRkoBrIC18vsRLo8lFDDfnllf5jKpC</t>
        </is>
      </c>
      <c r="Q1339" s="29" t="inlineStr">
        <is>
          <t>Відповідає вимогам</t>
        </is>
      </c>
      <c r="R1339" s="29" t="n"/>
      <c r="S1339" s="29" t="inlineStr">
        <is>
          <t>грн4 095,00</t>
        </is>
      </c>
      <c r="T1339" s="29" t="inlineStr">
        <is>
          <t>UAH</t>
        </is>
      </c>
      <c r="U1339" s="39" t="inlineStr">
        <is>
          <t>WATCH</t>
        </is>
      </c>
      <c r="V1339" s="40">
        <f>IFERROR(L1339/J1339,0)</f>
        <v/>
      </c>
      <c r="W1339" s="29" t="inlineStr">
        <is>
          <t>Monitor performance and collect more data.</t>
        </is>
      </c>
      <c r="X1339" s="29" t="inlineStr">
        <is>
          <t>Cost is below the 120 watch threshold.</t>
        </is>
      </c>
    </row>
    <row r="1340">
      <c r="A1340" s="29" t="inlineStr">
        <is>
          <t>low_price</t>
        </is>
      </c>
      <c r="B1340" s="29" t="inlineStr">
        <is>
          <t>Low priority</t>
        </is>
      </c>
      <c r="C1340" s="29" t="inlineStr">
        <is>
          <t>low_price.csv</t>
        </is>
      </c>
      <c r="D1340" s="29" t="inlineStr">
        <is>
          <t>24328-hr6-a60</t>
        </is>
      </c>
      <c r="E1340" s="29" t="inlineStr">
        <is>
          <t>Пластина барабана перемикання передач Honda TRX 500 Rubicon 2015-2019</t>
        </is>
      </c>
      <c r="F1340" s="35" t="n">
        <v>0</v>
      </c>
      <c r="G1340" s="35" t="n">
        <v>0</v>
      </c>
      <c r="H1340" s="36" t="n"/>
      <c r="I1340" s="37" t="n">
        <v>0</v>
      </c>
      <c r="J1340" s="37" t="n">
        <v>0</v>
      </c>
      <c r="K1340" s="38" t="n">
        <v>0</v>
      </c>
      <c r="L1340" s="37" t="n">
        <v>0</v>
      </c>
      <c r="M1340" s="37" t="n">
        <v>0</v>
      </c>
      <c r="N1340" s="38" t="n">
        <v>0</v>
      </c>
      <c r="O1340" s="37" t="n">
        <v>0</v>
      </c>
      <c r="P1340" s="29" t="inlineStr">
        <is>
          <t>http://t3.gstatic.com/shopping?q=tbn:ANd9GcRFamyA69E24m2Yg8wu97mRUIuCEWg4VaiEBAKZTEfww_UXuj2-Z01WQf-zILsxeXodtZMC520</t>
        </is>
      </c>
      <c r="Q1340" s="29" t="inlineStr">
        <is>
          <t>Відповідає вимогам</t>
        </is>
      </c>
      <c r="R1340" s="29" t="n"/>
      <c r="S1340" s="29" t="inlineStr">
        <is>
          <t>грн546,00</t>
        </is>
      </c>
      <c r="T1340" s="29" t="inlineStr">
        <is>
          <t>UAH</t>
        </is>
      </c>
      <c r="U1340" s="39" t="inlineStr">
        <is>
          <t>WATCH</t>
        </is>
      </c>
      <c r="V1340" s="40">
        <f>IFERROR(L1340/J1340,0)</f>
        <v/>
      </c>
      <c r="W1340" s="29" t="inlineStr">
        <is>
          <t>Monitor performance and collect more data.</t>
        </is>
      </c>
      <c r="X1340" s="29" t="inlineStr">
        <is>
          <t>Cost is below the 120 watch threshold.</t>
        </is>
      </c>
    </row>
    <row r="1341">
      <c r="A1341" s="29" t="inlineStr">
        <is>
          <t>low_price</t>
        </is>
      </c>
      <c r="B1341" s="29" t="inlineStr">
        <is>
          <t>Low priority</t>
        </is>
      </c>
      <c r="C1341" s="29" t="inlineStr">
        <is>
          <t>low_price.csv</t>
        </is>
      </c>
      <c r="D1341" s="29" t="inlineStr">
        <is>
          <t>420845772</t>
        </is>
      </c>
      <c r="E1341" s="29" t="inlineStr">
        <is>
          <t>Стопорне кільце КПП BRP Can-Am Outlander Renegade G1 G2 G2L G2S, Maverick 1000, Commander 800 1000</t>
        </is>
      </c>
      <c r="F1341" s="35" t="n">
        <v>0</v>
      </c>
      <c r="G1341" s="35" t="n">
        <v>0</v>
      </c>
      <c r="H1341" s="36" t="n"/>
      <c r="I1341" s="37" t="n">
        <v>0</v>
      </c>
      <c r="J1341" s="37" t="n">
        <v>0</v>
      </c>
      <c r="K1341" s="38" t="n">
        <v>0</v>
      </c>
      <c r="L1341" s="37" t="n">
        <v>0</v>
      </c>
      <c r="M1341" s="37" t="n">
        <v>0</v>
      </c>
      <c r="N1341" s="38" t="n">
        <v>0</v>
      </c>
      <c r="O1341" s="37" t="n">
        <v>0</v>
      </c>
      <c r="P1341" s="29" t="inlineStr">
        <is>
          <t>http://t0.gstatic.com/shopping?q=tbn:ANd9GcSUkPG-sqgDjpGr0twCtN1ERU1on6395gfycQwg24rk4PMBLeIE5U19wH-pQzi-F3L__3jkmaf_</t>
        </is>
      </c>
      <c r="Q1341" s="29" t="inlineStr">
        <is>
          <t>Відповідає вимогам</t>
        </is>
      </c>
      <c r="R1341" s="29" t="n"/>
      <c r="S1341" s="29" t="inlineStr">
        <is>
          <t>грн455,00</t>
        </is>
      </c>
      <c r="T1341" s="29" t="inlineStr">
        <is>
          <t>UAH</t>
        </is>
      </c>
      <c r="U1341" s="39" t="inlineStr">
        <is>
          <t>WATCH</t>
        </is>
      </c>
      <c r="V1341" s="40">
        <f>IFERROR(L1341/J1341,0)</f>
        <v/>
      </c>
      <c r="W1341" s="29" t="inlineStr">
        <is>
          <t>Monitor performance and collect more data.</t>
        </is>
      </c>
      <c r="X1341" s="29" t="inlineStr">
        <is>
          <t>Cost is below the 120 watch threshold.</t>
        </is>
      </c>
    </row>
    <row r="1342">
      <c r="A1342" s="29" t="inlineStr">
        <is>
          <t>low_price</t>
        </is>
      </c>
      <c r="B1342" s="29" t="inlineStr">
        <is>
          <t>Low priority</t>
        </is>
      </c>
      <c r="C1342" s="29" t="inlineStr">
        <is>
          <t>low_price.csv</t>
        </is>
      </c>
      <c r="D1342" s="29" t="inlineStr">
        <is>
          <t>709402499</t>
        </is>
      </c>
      <c r="E1342" s="29" t="inlineStr">
        <is>
          <t>Підшипник рульової колонки BRP Can-Am Outlander G3 G3L</t>
        </is>
      </c>
      <c r="F1342" s="35" t="n">
        <v>0</v>
      </c>
      <c r="G1342" s="35" t="n">
        <v>0</v>
      </c>
      <c r="H1342" s="36" t="n"/>
      <c r="I1342" s="37" t="n">
        <v>0</v>
      </c>
      <c r="J1342" s="37" t="n">
        <v>0</v>
      </c>
      <c r="K1342" s="38" t="n">
        <v>0</v>
      </c>
      <c r="L1342" s="37" t="n">
        <v>0</v>
      </c>
      <c r="M1342" s="37" t="n">
        <v>0</v>
      </c>
      <c r="N1342" s="38" t="n">
        <v>0</v>
      </c>
      <c r="O1342" s="37" t="n">
        <v>0</v>
      </c>
      <c r="P1342" s="29" t="inlineStr">
        <is>
          <t>http://t3.gstatic.com/shopping?q=tbn:ANd9GcSGsBGHSXX3GZST04WVzz4Rzy5h65vl3TjGtocN4XIiOYHs3Mn1fslCDiBk4Faju2bb_vfbMIY8ydE</t>
        </is>
      </c>
      <c r="Q1342" s="29" t="inlineStr">
        <is>
          <t>Відповідає вимогам</t>
        </is>
      </c>
      <c r="R1342" s="29" t="n"/>
      <c r="S1342" s="29" t="inlineStr">
        <is>
          <t>грн1 092,00</t>
        </is>
      </c>
      <c r="T1342" s="29" t="inlineStr">
        <is>
          <t>UAH</t>
        </is>
      </c>
      <c r="U1342" s="39" t="inlineStr">
        <is>
          <t>WATCH</t>
        </is>
      </c>
      <c r="V1342" s="40">
        <f>IFERROR(L1342/J1342,0)</f>
        <v/>
      </c>
      <c r="W1342" s="29" t="inlineStr">
        <is>
          <t>Monitor performance and collect more data.</t>
        </is>
      </c>
      <c r="X1342" s="29" t="inlineStr">
        <is>
          <t>Cost is below the 120 watch threshold.</t>
        </is>
      </c>
    </row>
    <row r="1343">
      <c r="A1343" s="29" t="inlineStr">
        <is>
          <t>low_price</t>
        </is>
      </c>
      <c r="B1343" s="29" t="inlineStr">
        <is>
          <t>Low priority</t>
        </is>
      </c>
      <c r="C1343" s="29" t="inlineStr">
        <is>
          <t>low_price.csv</t>
        </is>
      </c>
      <c r="D1343" s="29" t="inlineStr">
        <is>
          <t>5nd-11603-00-00</t>
        </is>
      </c>
      <c r="E1343" s="29" t="inlineStr">
        <is>
          <t>Поршневі кільця стандарт Yamaha Grizzly Kodiak Rhino Wolverine 450</t>
        </is>
      </c>
      <c r="F1343" s="35" t="n">
        <v>0</v>
      </c>
      <c r="G1343" s="35" t="n">
        <v>0</v>
      </c>
      <c r="H1343" s="36" t="n"/>
      <c r="I1343" s="37" t="n">
        <v>0</v>
      </c>
      <c r="J1343" s="37" t="n">
        <v>0</v>
      </c>
      <c r="K1343" s="38" t="n">
        <v>0</v>
      </c>
      <c r="L1343" s="37" t="n">
        <v>0</v>
      </c>
      <c r="M1343" s="37" t="n">
        <v>0</v>
      </c>
      <c r="N1343" s="38" t="n">
        <v>0</v>
      </c>
      <c r="O1343" s="37" t="n">
        <v>0</v>
      </c>
      <c r="P1343" s="29" t="inlineStr">
        <is>
          <t>http://t0.gstatic.com/shopping?q=tbn:ANd9GcQIFhMbXY8Q1erWcEeqxJThOKg7QUpxUqZ5_N212CmFW0mtlj56NC6chWKEalD8EWFiYPPdgR0</t>
        </is>
      </c>
      <c r="Q1343" s="29" t="inlineStr">
        <is>
          <t>Відповідає вимогам</t>
        </is>
      </c>
      <c r="R1343" s="29" t="n"/>
      <c r="S1343" s="29" t="inlineStr">
        <is>
          <t>грн3 458,00</t>
        </is>
      </c>
      <c r="T1343" s="29" t="inlineStr">
        <is>
          <t>UAH</t>
        </is>
      </c>
      <c r="U1343" s="39" t="inlineStr">
        <is>
          <t>WATCH</t>
        </is>
      </c>
      <c r="V1343" s="40">
        <f>IFERROR(L1343/J1343,0)</f>
        <v/>
      </c>
      <c r="W1343" s="29" t="inlineStr">
        <is>
          <t>Monitor performance and collect more data.</t>
        </is>
      </c>
      <c r="X1343" s="29" t="inlineStr">
        <is>
          <t>Cost is below the 120 watch threshold.</t>
        </is>
      </c>
    </row>
    <row r="1344">
      <c r="A1344" s="29" t="inlineStr">
        <is>
          <t>low_price</t>
        </is>
      </c>
      <c r="B1344" s="29" t="inlineStr">
        <is>
          <t>Low priority</t>
        </is>
      </c>
      <c r="C1344" s="29" t="inlineStr">
        <is>
          <t>low_price.csv</t>
        </is>
      </c>
      <c r="D1344" s="29" t="inlineStr">
        <is>
          <t>706000652</t>
        </is>
      </c>
      <c r="E1344" s="29" t="inlineStr">
        <is>
          <t>Пружина заднього амортизатора BRP Can-Am Outlander G1 Max 500 650 800 2008-2012</t>
        </is>
      </c>
      <c r="F1344" s="35" t="n">
        <v>0</v>
      </c>
      <c r="G1344" s="35" t="n">
        <v>0</v>
      </c>
      <c r="H1344" s="36" t="n"/>
      <c r="I1344" s="37" t="n">
        <v>0</v>
      </c>
      <c r="J1344" s="37" t="n">
        <v>0</v>
      </c>
      <c r="K1344" s="38" t="n">
        <v>0</v>
      </c>
      <c r="L1344" s="37" t="n">
        <v>0</v>
      </c>
      <c r="M1344" s="37" t="n">
        <v>0</v>
      </c>
      <c r="N1344" s="38" t="n">
        <v>0</v>
      </c>
      <c r="O1344" s="37" t="n">
        <v>0</v>
      </c>
      <c r="P1344" s="29" t="inlineStr">
        <is>
          <t>http://t1.gstatic.com/shopping?q=tbn:ANd9GcTq0JZydRqSCreKcDPJasjZX9UERVmILdaXynBkW_P5kZzDjlihpNY4acGQ4L0JxYWKKfDjEbM9</t>
        </is>
      </c>
      <c r="Q1344" s="29" t="inlineStr">
        <is>
          <t>Відповідає вимогам</t>
        </is>
      </c>
      <c r="R1344" s="29" t="n"/>
      <c r="S1344" s="29" t="inlineStr">
        <is>
          <t>грн3 686,00</t>
        </is>
      </c>
      <c r="T1344" s="29" t="inlineStr">
        <is>
          <t>UAH</t>
        </is>
      </c>
      <c r="U1344" s="39" t="inlineStr">
        <is>
          <t>WATCH</t>
        </is>
      </c>
      <c r="V1344" s="40">
        <f>IFERROR(L1344/J1344,0)</f>
        <v/>
      </c>
      <c r="W1344" s="29" t="inlineStr">
        <is>
          <t>Monitor performance and collect more data.</t>
        </is>
      </c>
      <c r="X1344" s="29" t="inlineStr">
        <is>
          <t>Cost is below the 120 watch threshold.</t>
        </is>
      </c>
    </row>
    <row r="1345">
      <c r="A1345" s="29" t="inlineStr">
        <is>
          <t>low_price</t>
        </is>
      </c>
      <c r="B1345" s="29" t="inlineStr">
        <is>
          <t>Low priority</t>
        </is>
      </c>
      <c r="C1345" s="29" t="inlineStr">
        <is>
          <t>low_price.csv</t>
        </is>
      </c>
      <c r="D1345" s="29" t="inlineStr">
        <is>
          <t>420233965</t>
        </is>
      </c>
      <c r="E1345" s="29" t="inlineStr">
        <is>
          <t>Вкладиш колінвала BRP Can-Am, Ski-Doo</t>
        </is>
      </c>
      <c r="F1345" s="35" t="n">
        <v>0</v>
      </c>
      <c r="G1345" s="35" t="n">
        <v>0</v>
      </c>
      <c r="H1345" s="36" t="n"/>
      <c r="I1345" s="37" t="n">
        <v>0</v>
      </c>
      <c r="J1345" s="37" t="n">
        <v>0</v>
      </c>
      <c r="K1345" s="38" t="n">
        <v>0</v>
      </c>
      <c r="L1345" s="37" t="n">
        <v>0</v>
      </c>
      <c r="M1345" s="37" t="n">
        <v>0</v>
      </c>
      <c r="N1345" s="38" t="n">
        <v>0</v>
      </c>
      <c r="O1345" s="37" t="n">
        <v>0</v>
      </c>
      <c r="P1345" s="29" t="inlineStr">
        <is>
          <t>http://t1.gstatic.com/shopping?q=tbn:ANd9GcTTdjsnJdyPplYAKdL9HmsV_dv_sS1CTBFtudQnF7NQlJHj3uwbrzJqJ_R5kUadyaLST5SKEg</t>
        </is>
      </c>
      <c r="Q1345" s="29" t="inlineStr">
        <is>
          <t>Відповідає вимогам</t>
        </is>
      </c>
      <c r="R1345" s="29" t="n"/>
      <c r="S1345" s="29" t="inlineStr">
        <is>
          <t>грн1 547,00</t>
        </is>
      </c>
      <c r="T1345" s="29" t="inlineStr">
        <is>
          <t>UAH</t>
        </is>
      </c>
      <c r="U1345" s="39" t="inlineStr">
        <is>
          <t>WATCH</t>
        </is>
      </c>
      <c r="V1345" s="40">
        <f>IFERROR(L1345/J1345,0)</f>
        <v/>
      </c>
      <c r="W1345" s="29" t="inlineStr">
        <is>
          <t>Monitor performance and collect more data.</t>
        </is>
      </c>
      <c r="X1345" s="29" t="inlineStr">
        <is>
          <t>Cost is below the 120 watch threshold.</t>
        </is>
      </c>
    </row>
    <row r="1346">
      <c r="A1346" s="29" t="inlineStr">
        <is>
          <t>low_price</t>
        </is>
      </c>
      <c r="B1346" s="29" t="inlineStr">
        <is>
          <t>Low priority</t>
        </is>
      </c>
      <c r="C1346" s="29" t="inlineStr">
        <is>
          <t>low_price.csv</t>
        </is>
      </c>
      <c r="D1346" s="29" t="inlineStr">
        <is>
          <t>278002185</t>
        </is>
      </c>
      <c r="E1346" s="29" t="inlineStr">
        <is>
          <t>Роз'єм повного приводу BRP Can-Am Outlander G3 G3L, Maverick X3, Maverick R, Maverick Trail 700 800 1000, Maverick Sport 1000, Commander 700 1000</t>
        </is>
      </c>
      <c r="F1346" s="35" t="n">
        <v>0</v>
      </c>
      <c r="G1346" s="35" t="n">
        <v>0</v>
      </c>
      <c r="H1346" s="36" t="n"/>
      <c r="I1346" s="37" t="n">
        <v>0</v>
      </c>
      <c r="J1346" s="37" t="n">
        <v>0</v>
      </c>
      <c r="K1346" s="38" t="n">
        <v>0</v>
      </c>
      <c r="L1346" s="37" t="n">
        <v>0</v>
      </c>
      <c r="M1346" s="37" t="n">
        <v>0</v>
      </c>
      <c r="N1346" s="38" t="n">
        <v>0</v>
      </c>
      <c r="O1346" s="37" t="n">
        <v>0</v>
      </c>
      <c r="P1346" s="29" t="inlineStr">
        <is>
          <t>http://t3.gstatic.com/shopping?q=tbn:ANd9GcRnmMcaD8so_OicHXIK7IyLxphNLb9eRGBeg3Xi92jmrsboREl1af0Bf2u47NTF1xEiJdZ-Y_EisWI</t>
        </is>
      </c>
      <c r="Q1346" s="29" t="inlineStr">
        <is>
          <t>Відповідає вимогам</t>
        </is>
      </c>
      <c r="R1346" s="29" t="n"/>
      <c r="S1346" s="29" t="inlineStr">
        <is>
          <t>грн501,00</t>
        </is>
      </c>
      <c r="T1346" s="29" t="inlineStr">
        <is>
          <t>UAH</t>
        </is>
      </c>
      <c r="U1346" s="39" t="inlineStr">
        <is>
          <t>WATCH</t>
        </is>
      </c>
      <c r="V1346" s="40">
        <f>IFERROR(L1346/J1346,0)</f>
        <v/>
      </c>
      <c r="W1346" s="29" t="inlineStr">
        <is>
          <t>Monitor performance and collect more data.</t>
        </is>
      </c>
      <c r="X1346" s="29" t="inlineStr">
        <is>
          <t>Cost is below the 120 watch threshold.</t>
        </is>
      </c>
    </row>
    <row r="1347">
      <c r="A1347" s="29" t="inlineStr">
        <is>
          <t>low_price</t>
        </is>
      </c>
      <c r="B1347" s="29" t="inlineStr">
        <is>
          <t>Low priority</t>
        </is>
      </c>
      <c r="C1347" s="29" t="inlineStr">
        <is>
          <t>low_price.csv</t>
        </is>
      </c>
      <c r="D1347" s="29" t="inlineStr">
        <is>
          <t>12669-29f01</t>
        </is>
      </c>
      <c r="E1347" s="29" t="inlineStr">
        <is>
          <t>Внутрішня ведуча шестерня балансиру колінвала Suzuki Quadsport 400</t>
        </is>
      </c>
      <c r="F1347" s="35" t="n">
        <v>0</v>
      </c>
      <c r="G1347" s="35" t="n">
        <v>0</v>
      </c>
      <c r="H1347" s="36" t="n"/>
      <c r="I1347" s="37" t="n">
        <v>0</v>
      </c>
      <c r="J1347" s="37" t="n">
        <v>0</v>
      </c>
      <c r="K1347" s="38" t="n">
        <v>0</v>
      </c>
      <c r="L1347" s="37" t="n">
        <v>0</v>
      </c>
      <c r="M1347" s="37" t="n">
        <v>0</v>
      </c>
      <c r="N1347" s="38" t="n">
        <v>0</v>
      </c>
      <c r="O1347" s="37" t="n">
        <v>0</v>
      </c>
      <c r="P1347" s="29" t="inlineStr">
        <is>
          <t>http://t0.gstatic.com/shopping?q=tbn:ANd9GcQKnd3HJaYyCN0FbST44F_8gnJDbCLq1fcX4lunszmUXeaTiTlhRLh6TYr2CRXUTcYmB4lnDyf93w</t>
        </is>
      </c>
      <c r="Q1347" s="29" t="inlineStr">
        <is>
          <t>Відповідає вимогам</t>
        </is>
      </c>
      <c r="R1347" s="29" t="n"/>
      <c r="S1347" s="29" t="inlineStr">
        <is>
          <t>грн5 324,00</t>
        </is>
      </c>
      <c r="T1347" s="29" t="inlineStr">
        <is>
          <t>UAH</t>
        </is>
      </c>
      <c r="U1347" s="39" t="inlineStr">
        <is>
          <t>WATCH</t>
        </is>
      </c>
      <c r="V1347" s="40">
        <f>IFERROR(L1347/J1347,0)</f>
        <v/>
      </c>
      <c r="W1347" s="29" t="inlineStr">
        <is>
          <t>Monitor performance and collect more data.</t>
        </is>
      </c>
      <c r="X1347" s="29" t="inlineStr">
        <is>
          <t>Cost is below the 120 watch threshold.</t>
        </is>
      </c>
    </row>
    <row r="1348">
      <c r="A1348" s="29" t="inlineStr">
        <is>
          <t>low_price</t>
        </is>
      </c>
      <c r="B1348" s="29" t="inlineStr">
        <is>
          <t>Low priority</t>
        </is>
      </c>
      <c r="C1348" s="29" t="inlineStr">
        <is>
          <t>low_price.csv</t>
        </is>
      </c>
      <c r="D1348" s="29" t="inlineStr">
        <is>
          <t>706205520</t>
        </is>
      </c>
      <c r="E1348" s="29" t="inlineStr">
        <is>
          <t>Захист ричага передній правий BRP Can-Am Outlander Renegade G2 G2S 2019+</t>
        </is>
      </c>
      <c r="F1348" s="35" t="n">
        <v>0</v>
      </c>
      <c r="G1348" s="35" t="n">
        <v>0</v>
      </c>
      <c r="H1348" s="36" t="n"/>
      <c r="I1348" s="37" t="n">
        <v>0</v>
      </c>
      <c r="J1348" s="37" t="n">
        <v>0</v>
      </c>
      <c r="K1348" s="38" t="n">
        <v>0</v>
      </c>
      <c r="L1348" s="37" t="n">
        <v>0</v>
      </c>
      <c r="M1348" s="37" t="n">
        <v>0</v>
      </c>
      <c r="N1348" s="38" t="n">
        <v>0</v>
      </c>
      <c r="O1348" s="37" t="n">
        <v>0</v>
      </c>
      <c r="P1348" s="29" t="inlineStr">
        <is>
          <t>http://t1.gstatic.com/shopping?q=tbn:ANd9GcQn2vTCWBPjQeKsa2VLGCcuuaGugk1dtzpYCU3s7j9ZLn0qx9TetLR-EfAAr18yV3KWKXpzUGg</t>
        </is>
      </c>
      <c r="Q1348" s="29" t="inlineStr">
        <is>
          <t>Відповідає вимогам</t>
        </is>
      </c>
      <c r="R1348" s="29" t="n"/>
      <c r="S1348" s="29" t="inlineStr">
        <is>
          <t>грн683,00</t>
        </is>
      </c>
      <c r="T1348" s="29" t="inlineStr">
        <is>
          <t>UAH</t>
        </is>
      </c>
      <c r="U1348" s="39" t="inlineStr">
        <is>
          <t>WATCH</t>
        </is>
      </c>
      <c r="V1348" s="40">
        <f>IFERROR(L1348/J1348,0)</f>
        <v/>
      </c>
      <c r="W1348" s="29" t="inlineStr">
        <is>
          <t>Monitor performance and collect more data.</t>
        </is>
      </c>
      <c r="X1348" s="29" t="inlineStr">
        <is>
          <t>Cost is below the 120 watch threshold.</t>
        </is>
      </c>
    </row>
    <row r="1349">
      <c r="A1349" s="29" t="inlineStr">
        <is>
          <t>low_price</t>
        </is>
      </c>
      <c r="B1349" s="29" t="inlineStr">
        <is>
          <t>Low priority</t>
        </is>
      </c>
      <c r="C1349" s="29" t="inlineStr">
        <is>
          <t>low_price.csv</t>
        </is>
      </c>
      <c r="D1349" s="29" t="inlineStr">
        <is>
          <t>ab6-ya-8-359</t>
        </is>
      </c>
      <c r="E1349" s="29" t="inlineStr">
        <is>
          <t>Піввісь задня Yamaha Kodiak 700 2016+</t>
        </is>
      </c>
      <c r="F1349" s="35" t="n">
        <v>0</v>
      </c>
      <c r="G1349" s="35" t="n">
        <v>0</v>
      </c>
      <c r="H1349" s="36" t="n"/>
      <c r="I1349" s="37" t="n">
        <v>0</v>
      </c>
      <c r="J1349" s="37" t="n">
        <v>0</v>
      </c>
      <c r="K1349" s="38" t="n">
        <v>0</v>
      </c>
      <c r="L1349" s="37" t="n">
        <v>0</v>
      </c>
      <c r="M1349" s="37" t="n">
        <v>0</v>
      </c>
      <c r="N1349" s="38" t="n">
        <v>0</v>
      </c>
      <c r="O1349" s="37" t="n">
        <v>0</v>
      </c>
      <c r="P1349" s="29" t="inlineStr">
        <is>
          <t>http://t3.gstatic.com/shopping?q=tbn:ANd9GcTYqevHRtRS-J5e9xWKp8ByJBCA6xP7wcU-6wngyEr3kiR766_9OHQ6fw8xM2hYEzV70xQp2p5t</t>
        </is>
      </c>
      <c r="Q1349" s="29" t="inlineStr">
        <is>
          <t>Відповідає вимогам</t>
        </is>
      </c>
      <c r="R1349" s="29" t="n"/>
      <c r="S1349" s="29" t="inlineStr">
        <is>
          <t>грн9 237,00</t>
        </is>
      </c>
      <c r="T1349" s="29" t="inlineStr">
        <is>
          <t>UAH</t>
        </is>
      </c>
      <c r="U1349" s="39" t="inlineStr">
        <is>
          <t>WATCH</t>
        </is>
      </c>
      <c r="V1349" s="40">
        <f>IFERROR(L1349/J1349,0)</f>
        <v/>
      </c>
      <c r="W1349" s="29" t="inlineStr">
        <is>
          <t>Monitor performance and collect more data.</t>
        </is>
      </c>
      <c r="X1349" s="29" t="inlineStr">
        <is>
          <t>Cost is below the 120 watch threshold.</t>
        </is>
      </c>
    </row>
    <row r="1350">
      <c r="A1350" s="29" t="inlineStr">
        <is>
          <t>low_price</t>
        </is>
      </c>
      <c r="B1350" s="29" t="inlineStr">
        <is>
          <t>Low priority</t>
        </is>
      </c>
      <c r="C1350" s="29" t="inlineStr">
        <is>
          <t>low_price.csv</t>
        </is>
      </c>
      <c r="D1350" s="29" t="inlineStr">
        <is>
          <t>420834882</t>
        </is>
      </c>
      <c r="E1350" s="29" t="inlineStr">
        <is>
          <t>Шестерня масляного насоса BRP Can-Am Maverick X3​ (29T)</t>
        </is>
      </c>
      <c r="F1350" s="35" t="n">
        <v>0</v>
      </c>
      <c r="G1350" s="35" t="n">
        <v>0</v>
      </c>
      <c r="H1350" s="36" t="n"/>
      <c r="I1350" s="37" t="n">
        <v>0</v>
      </c>
      <c r="J1350" s="37" t="n">
        <v>0</v>
      </c>
      <c r="K1350" s="38" t="n">
        <v>0</v>
      </c>
      <c r="L1350" s="37" t="n">
        <v>0</v>
      </c>
      <c r="M1350" s="37" t="n">
        <v>0</v>
      </c>
      <c r="N1350" s="38" t="n">
        <v>0</v>
      </c>
      <c r="O1350" s="37" t="n">
        <v>0</v>
      </c>
      <c r="P1350" s="29" t="inlineStr">
        <is>
          <t>http://t1.gstatic.com/shopping?q=tbn:ANd9GcQL1Jv5GDl8ExzX77eNRNgA9E3Ov4XdyktvzlX8qtyWBaBLLxonw-Gphwjos8w6rPWWrh78SD8</t>
        </is>
      </c>
      <c r="Q1350" s="29" t="inlineStr">
        <is>
          <t>Відповідає вимогам</t>
        </is>
      </c>
      <c r="R1350" s="29" t="n"/>
      <c r="S1350" s="29" t="inlineStr">
        <is>
          <t>грн728,00</t>
        </is>
      </c>
      <c r="T1350" s="29" t="inlineStr">
        <is>
          <t>UAH</t>
        </is>
      </c>
      <c r="U1350" s="39" t="inlineStr">
        <is>
          <t>WATCH</t>
        </is>
      </c>
      <c r="V1350" s="40">
        <f>IFERROR(L1350/J1350,0)</f>
        <v/>
      </c>
      <c r="W1350" s="29" t="inlineStr">
        <is>
          <t>Monitor performance and collect more data.</t>
        </is>
      </c>
      <c r="X1350" s="29" t="inlineStr">
        <is>
          <t>Cost is below the 120 watch threshold.</t>
        </is>
      </c>
    </row>
    <row r="1351">
      <c r="A1351" s="29" t="inlineStr">
        <is>
          <t>low_price</t>
        </is>
      </c>
      <c r="B1351" s="29" t="inlineStr">
        <is>
          <t>Low priority</t>
        </is>
      </c>
      <c r="C1351" s="29" t="inlineStr">
        <is>
          <t>low_price.csv</t>
        </is>
      </c>
      <c r="D1351" s="29" t="inlineStr">
        <is>
          <t>14093-0810-6z</t>
        </is>
      </c>
      <c r="E1351" s="29" t="inlineStr">
        <is>
          <t>Решітка радіатора Kawasaki Teryx KRX 1000 (20-23), Teryx KRF 1000 (25+)</t>
        </is>
      </c>
      <c r="F1351" s="35" t="n">
        <v>0</v>
      </c>
      <c r="G1351" s="35" t="n">
        <v>0</v>
      </c>
      <c r="H1351" s="36" t="n"/>
      <c r="I1351" s="37" t="n">
        <v>0</v>
      </c>
      <c r="J1351" s="37" t="n">
        <v>0</v>
      </c>
      <c r="K1351" s="38" t="n">
        <v>0</v>
      </c>
      <c r="L1351" s="37" t="n">
        <v>0</v>
      </c>
      <c r="M1351" s="37" t="n">
        <v>0</v>
      </c>
      <c r="N1351" s="38" t="n">
        <v>0</v>
      </c>
      <c r="O1351" s="37" t="n">
        <v>0</v>
      </c>
      <c r="P1351" s="29" t="inlineStr">
        <is>
          <t>http://t0.gstatic.com/shopping?q=tbn:ANd9GcQ1gHcVMaMnARuPWfVgCwPS0SwsjBstzBBaOwEBJCCoXbQNYX2nCU0DCRVnx0j2cLyOeaelWZM5</t>
        </is>
      </c>
      <c r="Q1351" s="29" t="inlineStr">
        <is>
          <t>Відповідає вимогам</t>
        </is>
      </c>
      <c r="R1351" s="29" t="n"/>
      <c r="S1351" s="29" t="inlineStr">
        <is>
          <t>грн5 733,00</t>
        </is>
      </c>
      <c r="T1351" s="29" t="inlineStr">
        <is>
          <t>UAH</t>
        </is>
      </c>
      <c r="U1351" s="39" t="inlineStr">
        <is>
          <t>WATCH</t>
        </is>
      </c>
      <c r="V1351" s="40">
        <f>IFERROR(L1351/J1351,0)</f>
        <v/>
      </c>
      <c r="W1351" s="29" t="inlineStr">
        <is>
          <t>Monitor performance and collect more data.</t>
        </is>
      </c>
      <c r="X1351" s="29" t="inlineStr">
        <is>
          <t>Cost is below the 120 watch threshold.</t>
        </is>
      </c>
    </row>
    <row r="1352">
      <c r="A1352" s="29" t="inlineStr">
        <is>
          <t>low_price</t>
        </is>
      </c>
      <c r="B1352" s="29" t="inlineStr">
        <is>
          <t>Low priority</t>
        </is>
      </c>
      <c r="C1352" s="29" t="inlineStr">
        <is>
          <t>low_price.csv</t>
        </is>
      </c>
      <c r="D1352" s="29" t="inlineStr">
        <is>
          <t>706201047</t>
        </is>
      </c>
      <c r="E1352" s="29" t="inlineStr">
        <is>
          <t>Ричаг передній нижній правий BRP Can-Am Renegade G1</t>
        </is>
      </c>
      <c r="F1352" s="35" t="n">
        <v>0</v>
      </c>
      <c r="G1352" s="35" t="n">
        <v>0</v>
      </c>
      <c r="H1352" s="36" t="n"/>
      <c r="I1352" s="37" t="n">
        <v>0</v>
      </c>
      <c r="J1352" s="37" t="n">
        <v>0</v>
      </c>
      <c r="K1352" s="38" t="n">
        <v>0</v>
      </c>
      <c r="L1352" s="37" t="n">
        <v>0</v>
      </c>
      <c r="M1352" s="37" t="n">
        <v>0</v>
      </c>
      <c r="N1352" s="38" t="n">
        <v>0</v>
      </c>
      <c r="O1352" s="37" t="n">
        <v>0</v>
      </c>
      <c r="P1352" s="29" t="inlineStr">
        <is>
          <t>http://t3.gstatic.com/shopping?q=tbn:ANd9GcRaBQcVAEH4JTwyMwv6F_Egr3borMGyPdPcg5npi1CeflLb5yBI2YeSpMeR07BqMShhmwdWFgCE</t>
        </is>
      </c>
      <c r="Q1352" s="29" t="inlineStr">
        <is>
          <t>Відповідає вимогам</t>
        </is>
      </c>
      <c r="R1352" s="29" t="n"/>
      <c r="S1352" s="29" t="inlineStr">
        <is>
          <t>грн7 144,00</t>
        </is>
      </c>
      <c r="T1352" s="29" t="inlineStr">
        <is>
          <t>UAH</t>
        </is>
      </c>
      <c r="U1352" s="39" t="inlineStr">
        <is>
          <t>WATCH</t>
        </is>
      </c>
      <c r="V1352" s="40">
        <f>IFERROR(L1352/J1352,0)</f>
        <v/>
      </c>
      <c r="W1352" s="29" t="inlineStr">
        <is>
          <t>Monitor performance and collect more data.</t>
        </is>
      </c>
      <c r="X1352" s="29" t="inlineStr">
        <is>
          <t>Cost is below the 120 watch threshold.</t>
        </is>
      </c>
    </row>
    <row r="1353">
      <c r="A1353" s="29" t="inlineStr">
        <is>
          <t>low_price</t>
        </is>
      </c>
      <c r="B1353" s="29" t="inlineStr">
        <is>
          <t>Low priority</t>
        </is>
      </c>
      <c r="C1353" s="29" t="inlineStr">
        <is>
          <t>low_price.csv</t>
        </is>
      </c>
      <c r="D1353" s="29" t="inlineStr">
        <is>
          <t>705002997</t>
        </is>
      </c>
      <c r="E1353" s="29" t="inlineStr">
        <is>
          <t>Кріплення переднього амортизатора верхнє праве BRP Can-Am Outlander G1</t>
        </is>
      </c>
      <c r="F1353" s="35" t="n">
        <v>0</v>
      </c>
      <c r="G1353" s="35" t="n">
        <v>0</v>
      </c>
      <c r="H1353" s="36" t="n"/>
      <c r="I1353" s="37" t="n">
        <v>0</v>
      </c>
      <c r="J1353" s="37" t="n">
        <v>0</v>
      </c>
      <c r="K1353" s="38" t="n">
        <v>0</v>
      </c>
      <c r="L1353" s="37" t="n">
        <v>0</v>
      </c>
      <c r="M1353" s="37" t="n">
        <v>0</v>
      </c>
      <c r="N1353" s="38" t="n">
        <v>0</v>
      </c>
      <c r="O1353" s="37" t="n">
        <v>0</v>
      </c>
      <c r="P1353" s="29" t="inlineStr">
        <is>
          <t>http://t2.gstatic.com/shopping?q=tbn:ANd9GcTRL6GC-fQAyfrQZ5aYlpuyQV7PQL2pKloU8jdH7H0-gD5PKqb0W0au8DF3p9-bVIhMX0c_DPA</t>
        </is>
      </c>
      <c r="Q1353" s="29" t="inlineStr">
        <is>
          <t>Відповідає вимогам</t>
        </is>
      </c>
      <c r="R1353" s="29" t="n"/>
      <c r="S1353" s="29" t="inlineStr">
        <is>
          <t>грн1 138,00</t>
        </is>
      </c>
      <c r="T1353" s="29" t="inlineStr">
        <is>
          <t>UAH</t>
        </is>
      </c>
      <c r="U1353" s="39" t="inlineStr">
        <is>
          <t>WATCH</t>
        </is>
      </c>
      <c r="V1353" s="40">
        <f>IFERROR(L1353/J1353,0)</f>
        <v/>
      </c>
      <c r="W1353" s="29" t="inlineStr">
        <is>
          <t>Monitor performance and collect more data.</t>
        </is>
      </c>
      <c r="X1353" s="29" t="inlineStr">
        <is>
          <t>Cost is below the 120 watch threshold.</t>
        </is>
      </c>
    </row>
    <row r="1354">
      <c r="A1354" s="29" t="inlineStr">
        <is>
          <t>low_price</t>
        </is>
      </c>
      <c r="B1354" s="29" t="inlineStr">
        <is>
          <t>Low priority</t>
        </is>
      </c>
      <c r="C1354" s="29" t="inlineStr">
        <is>
          <t>low_price.csv</t>
        </is>
      </c>
      <c r="D1354" s="29" t="inlineStr">
        <is>
          <t>83551-ma6-000</t>
        </is>
      </c>
      <c r="E1354" s="29" t="inlineStr">
        <is>
          <t>Втулка гумова для пластика Honda TRX 420 (07-13), 500 (12-13), 650 (03-05), 680 (06-13)</t>
        </is>
      </c>
      <c r="F1354" s="35" t="n">
        <v>0</v>
      </c>
      <c r="G1354" s="35" t="n">
        <v>0</v>
      </c>
      <c r="H1354" s="36" t="n"/>
      <c r="I1354" s="37" t="n">
        <v>0</v>
      </c>
      <c r="J1354" s="37" t="n">
        <v>0</v>
      </c>
      <c r="K1354" s="38" t="n">
        <v>0</v>
      </c>
      <c r="L1354" s="37" t="n">
        <v>0</v>
      </c>
      <c r="M1354" s="37" t="n">
        <v>0</v>
      </c>
      <c r="N1354" s="38" t="n">
        <v>0</v>
      </c>
      <c r="O1354" s="37" t="n">
        <v>0</v>
      </c>
      <c r="P1354" s="29" t="inlineStr">
        <is>
          <t>http://t3.gstatic.com/shopping?q=tbn:ANd9GcRtgc8Sc-Qhij9UuIxi6S7Bl5epRXfXYctbRQA8IvV8COs-AgFExo1KvCsg29nUEimQNpsAAvH-</t>
        </is>
      </c>
      <c r="Q1354" s="29" t="inlineStr">
        <is>
          <t>Відповідає вимогам</t>
        </is>
      </c>
      <c r="R1354" s="29" t="n"/>
      <c r="S1354" s="29" t="inlineStr">
        <is>
          <t>грн228,00</t>
        </is>
      </c>
      <c r="T1354" s="29" t="inlineStr">
        <is>
          <t>UAH</t>
        </is>
      </c>
      <c r="U1354" s="39" t="inlineStr">
        <is>
          <t>WATCH</t>
        </is>
      </c>
      <c r="V1354" s="40">
        <f>IFERROR(L1354/J1354,0)</f>
        <v/>
      </c>
      <c r="W1354" s="29" t="inlineStr">
        <is>
          <t>Monitor performance and collect more data.</t>
        </is>
      </c>
      <c r="X1354" s="29" t="inlineStr">
        <is>
          <t>Cost is below the 120 watch threshold.</t>
        </is>
      </c>
    </row>
    <row r="1355">
      <c r="A1355" s="29" t="inlineStr">
        <is>
          <t>low_price</t>
        </is>
      </c>
      <c r="B1355" s="29" t="inlineStr">
        <is>
          <t>Low priority</t>
        </is>
      </c>
      <c r="C1355" s="29" t="inlineStr">
        <is>
          <t>low_price.csv</t>
        </is>
      </c>
      <c r="D1355" s="29" t="inlineStr">
        <is>
          <t>na-80004r</t>
        </is>
      </c>
      <c r="E1355" s="29" t="inlineStr">
        <is>
          <t>Поршневі кільця стандарт BRP Can-Am Outlander 330 400 500 570 650, Renegade 500 650</t>
        </is>
      </c>
      <c r="F1355" s="35" t="n">
        <v>0</v>
      </c>
      <c r="G1355" s="35" t="n">
        <v>0</v>
      </c>
      <c r="H1355" s="36" t="n"/>
      <c r="I1355" s="37" t="n">
        <v>0</v>
      </c>
      <c r="J1355" s="37" t="n">
        <v>0</v>
      </c>
      <c r="K1355" s="38" t="n">
        <v>0</v>
      </c>
      <c r="L1355" s="37" t="n">
        <v>0</v>
      </c>
      <c r="M1355" s="37" t="n">
        <v>0</v>
      </c>
      <c r="N1355" s="38" t="n">
        <v>0</v>
      </c>
      <c r="O1355" s="37" t="n">
        <v>0</v>
      </c>
      <c r="P1355" s="29" t="inlineStr">
        <is>
          <t>http://t1.gstatic.com/shopping?q=tbn:ANd9GcQrExpfLaD9Yla5JJ3e9Q9gvEE7tl3QttybW1gXkjb9AY1om9yh9BmIocEJFlkuEh7KyhtWk7Tx</t>
        </is>
      </c>
      <c r="Q1355" s="29" t="inlineStr">
        <is>
          <t>Відповідає вимогам</t>
        </is>
      </c>
      <c r="R1355" s="29" t="n"/>
      <c r="S1355" s="29" t="inlineStr">
        <is>
          <t>грн1 138,00</t>
        </is>
      </c>
      <c r="T1355" s="29" t="inlineStr">
        <is>
          <t>UAH</t>
        </is>
      </c>
      <c r="U1355" s="39" t="inlineStr">
        <is>
          <t>WATCH</t>
        </is>
      </c>
      <c r="V1355" s="40">
        <f>IFERROR(L1355/J1355,0)</f>
        <v/>
      </c>
      <c r="W1355" s="29" t="inlineStr">
        <is>
          <t>Monitor performance and collect more data.</t>
        </is>
      </c>
      <c r="X1355" s="29" t="inlineStr">
        <is>
          <t>Cost is below the 120 watch threshold.</t>
        </is>
      </c>
    </row>
    <row r="1356">
      <c r="A1356" s="29" t="inlineStr">
        <is>
          <t>low_price</t>
        </is>
      </c>
      <c r="B1356" s="29" t="inlineStr">
        <is>
          <t>Low priority</t>
        </is>
      </c>
      <c r="C1356" s="29" t="inlineStr">
        <is>
          <t>low_price.csv</t>
        </is>
      </c>
      <c r="D1356" s="29" t="inlineStr">
        <is>
          <t>705005156</t>
        </is>
      </c>
      <c r="E1356" s="29" t="inlineStr">
        <is>
          <t>Втулка гумова для пластика BRP Can-Am, Ski-Doo</t>
        </is>
      </c>
      <c r="F1356" s="35" t="n">
        <v>0</v>
      </c>
      <c r="G1356" s="35" t="n">
        <v>0</v>
      </c>
      <c r="H1356" s="36" t="n"/>
      <c r="I1356" s="37" t="n">
        <v>0</v>
      </c>
      <c r="J1356" s="37" t="n">
        <v>0</v>
      </c>
      <c r="K1356" s="38" t="n">
        <v>0</v>
      </c>
      <c r="L1356" s="37" t="n">
        <v>0</v>
      </c>
      <c r="M1356" s="37" t="n">
        <v>0</v>
      </c>
      <c r="N1356" s="38" t="n">
        <v>0</v>
      </c>
      <c r="O1356" s="37" t="n">
        <v>0</v>
      </c>
      <c r="P1356" s="29" t="inlineStr">
        <is>
          <t>http://t1.gstatic.com/shopping?q=tbn:ANd9GcQf2Yh1HZ45BLGlkcMbyE9xSpmpePkOlstny2_2lOUPiIa-QTRGBjKYyySALIEHu_BZEUWlJxM</t>
        </is>
      </c>
      <c r="Q1356" s="29" t="inlineStr">
        <is>
          <t>Відповідає вимогам</t>
        </is>
      </c>
      <c r="R1356" s="29" t="n"/>
      <c r="S1356" s="29" t="inlineStr">
        <is>
          <t>грн319,00</t>
        </is>
      </c>
      <c r="T1356" s="29" t="inlineStr">
        <is>
          <t>UAH</t>
        </is>
      </c>
      <c r="U1356" s="39" t="inlineStr">
        <is>
          <t>WATCH</t>
        </is>
      </c>
      <c r="V1356" s="40">
        <f>IFERROR(L1356/J1356,0)</f>
        <v/>
      </c>
      <c r="W1356" s="29" t="inlineStr">
        <is>
          <t>Monitor performance and collect more data.</t>
        </is>
      </c>
      <c r="X1356" s="29" t="inlineStr">
        <is>
          <t>Cost is below the 120 watch threshold.</t>
        </is>
      </c>
    </row>
    <row r="1357">
      <c r="A1357" s="29" t="inlineStr">
        <is>
          <t>low_price</t>
        </is>
      </c>
      <c r="B1357" s="29" t="inlineStr">
        <is>
          <t>Low priority</t>
        </is>
      </c>
      <c r="C1357" s="29" t="inlineStr">
        <is>
          <t>low_price.csv</t>
        </is>
      </c>
      <c r="D1357" s="29" t="inlineStr">
        <is>
          <t>39152-1096</t>
        </is>
      </c>
      <c r="E1357" s="29" t="inlineStr">
        <is>
          <t>Грузик Kawasaki Prairie 360 2003-2013</t>
        </is>
      </c>
      <c r="F1357" s="35" t="n">
        <v>0</v>
      </c>
      <c r="G1357" s="35" t="n">
        <v>0</v>
      </c>
      <c r="H1357" s="36" t="n"/>
      <c r="I1357" s="37" t="n">
        <v>0</v>
      </c>
      <c r="J1357" s="37" t="n">
        <v>0</v>
      </c>
      <c r="K1357" s="38" t="n">
        <v>0</v>
      </c>
      <c r="L1357" s="37" t="n">
        <v>0</v>
      </c>
      <c r="M1357" s="37" t="n">
        <v>0</v>
      </c>
      <c r="N1357" s="38" t="n">
        <v>0</v>
      </c>
      <c r="O1357" s="37" t="n">
        <v>0</v>
      </c>
      <c r="P1357" s="29" t="inlineStr">
        <is>
          <t>http://t1.gstatic.com/shopping?q=tbn:ANd9GcQ1Vv36x72HXYa-M0vXXCCza31xgyMSWP3HG94_4F6CwT5KRnOr67xYqhwBWQQKikaEXERbHyg</t>
        </is>
      </c>
      <c r="Q1357" s="29" t="inlineStr">
        <is>
          <t>Відповідає вимогам</t>
        </is>
      </c>
      <c r="R1357" s="29" t="n"/>
      <c r="S1357" s="29" t="inlineStr">
        <is>
          <t>грн4 186,00</t>
        </is>
      </c>
      <c r="T1357" s="29" t="inlineStr">
        <is>
          <t>UAH</t>
        </is>
      </c>
      <c r="U1357" s="39" t="inlineStr">
        <is>
          <t>WATCH</t>
        </is>
      </c>
      <c r="V1357" s="40">
        <f>IFERROR(L1357/J1357,0)</f>
        <v/>
      </c>
      <c r="W1357" s="29" t="inlineStr">
        <is>
          <t>Monitor performance and collect more data.</t>
        </is>
      </c>
      <c r="X1357" s="29" t="inlineStr">
        <is>
          <t>Cost is below the 120 watch threshold.</t>
        </is>
      </c>
    </row>
    <row r="1358">
      <c r="A1358" s="29" t="inlineStr">
        <is>
          <t>low_price</t>
        </is>
      </c>
      <c r="B1358" s="29" t="inlineStr">
        <is>
          <t>Low priority</t>
        </is>
      </c>
      <c r="C1358" s="29" t="inlineStr">
        <is>
          <t>low_price.csv</t>
        </is>
      </c>
      <c r="D1358" s="29" t="inlineStr">
        <is>
          <t>54010-0570</t>
        </is>
      </c>
      <c r="E1358" s="29" t="inlineStr">
        <is>
          <t>Трос блокування диференціалу Kawasaki Brute Force 650 750</t>
        </is>
      </c>
      <c r="F1358" s="35" t="n">
        <v>0</v>
      </c>
      <c r="G1358" s="35" t="n">
        <v>0</v>
      </c>
      <c r="H1358" s="36" t="n"/>
      <c r="I1358" s="37" t="n">
        <v>0</v>
      </c>
      <c r="J1358" s="37" t="n">
        <v>0</v>
      </c>
      <c r="K1358" s="38" t="n">
        <v>0</v>
      </c>
      <c r="L1358" s="37" t="n">
        <v>0</v>
      </c>
      <c r="M1358" s="37" t="n">
        <v>0</v>
      </c>
      <c r="N1358" s="38" t="n">
        <v>0</v>
      </c>
      <c r="O1358" s="37" t="n">
        <v>0</v>
      </c>
      <c r="P1358" s="29" t="inlineStr">
        <is>
          <t>http://t2.gstatic.com/shopping?q=tbn:ANd9GcQD_Fp2b5n7bgbc4zk3g6a7kwVZGpXtS5kHDGiehGm1kzlMulN5IF2SEWkmSN-w31VpeLFBH4M7</t>
        </is>
      </c>
      <c r="Q1358" s="29" t="inlineStr">
        <is>
          <t>Відповідає вимогам</t>
        </is>
      </c>
      <c r="R1358" s="29" t="n"/>
      <c r="S1358" s="29" t="inlineStr">
        <is>
          <t>грн4 459,00</t>
        </is>
      </c>
      <c r="T1358" s="29" t="inlineStr">
        <is>
          <t>UAH</t>
        </is>
      </c>
      <c r="U1358" s="39" t="inlineStr">
        <is>
          <t>WATCH</t>
        </is>
      </c>
      <c r="V1358" s="40">
        <f>IFERROR(L1358/J1358,0)</f>
        <v/>
      </c>
      <c r="W1358" s="29" t="inlineStr">
        <is>
          <t>Monitor performance and collect more data.</t>
        </is>
      </c>
      <c r="X1358" s="29" t="inlineStr">
        <is>
          <t>Cost is below the 120 watch threshold.</t>
        </is>
      </c>
    </row>
    <row r="1359">
      <c r="A1359" s="29" t="inlineStr">
        <is>
          <t>low_price</t>
        </is>
      </c>
      <c r="B1359" s="29" t="inlineStr">
        <is>
          <t>Low priority</t>
        </is>
      </c>
      <c r="C1359" s="29" t="inlineStr">
        <is>
          <t>low_price.csv</t>
        </is>
      </c>
      <c r="D1359" s="29" t="inlineStr">
        <is>
          <t>43460-hn0-a00</t>
        </is>
      </c>
      <c r="E1359" s="29" t="inlineStr">
        <is>
          <t>Трос ручного гальма Honda TRX 450 Foreman 1998-2004</t>
        </is>
      </c>
      <c r="F1359" s="35" t="n">
        <v>0</v>
      </c>
      <c r="G1359" s="35" t="n">
        <v>0</v>
      </c>
      <c r="H1359" s="36" t="n"/>
      <c r="I1359" s="37" t="n">
        <v>0</v>
      </c>
      <c r="J1359" s="37" t="n">
        <v>0</v>
      </c>
      <c r="K1359" s="38" t="n">
        <v>0</v>
      </c>
      <c r="L1359" s="37" t="n">
        <v>0</v>
      </c>
      <c r="M1359" s="37" t="n">
        <v>0</v>
      </c>
      <c r="N1359" s="38" t="n">
        <v>0</v>
      </c>
      <c r="O1359" s="37" t="n">
        <v>0</v>
      </c>
      <c r="P1359" s="29" t="inlineStr">
        <is>
          <t>http://t0.gstatic.com/shopping?q=tbn:ANd9GcTa9Xb5tWIoQ4lTYaZxNpigafHutcXPW3qbPmNgoSn92sqGiT9lHWohk0i2oNlmBCNKcsCp_OY</t>
        </is>
      </c>
      <c r="Q1359" s="29" t="inlineStr">
        <is>
          <t>Відповідає вимогам</t>
        </is>
      </c>
      <c r="R1359" s="29" t="n"/>
      <c r="S1359" s="29" t="inlineStr">
        <is>
          <t>грн1 502,00</t>
        </is>
      </c>
      <c r="T1359" s="29" t="inlineStr">
        <is>
          <t>UAH</t>
        </is>
      </c>
      <c r="U1359" s="39" t="inlineStr">
        <is>
          <t>WATCH</t>
        </is>
      </c>
      <c r="V1359" s="40">
        <f>IFERROR(L1359/J1359,0)</f>
        <v/>
      </c>
      <c r="W1359" s="29" t="inlineStr">
        <is>
          <t>Monitor performance and collect more data.</t>
        </is>
      </c>
      <c r="X1359" s="29" t="inlineStr">
        <is>
          <t>Cost is below the 120 watch threshold.</t>
        </is>
      </c>
    </row>
    <row r="1360">
      <c r="A1360" s="29" t="inlineStr">
        <is>
          <t>low_price</t>
        </is>
      </c>
      <c r="B1360" s="29" t="inlineStr">
        <is>
          <t>Low priority</t>
        </is>
      </c>
      <c r="C1360" s="29" t="inlineStr">
        <is>
          <t>low_price.csv</t>
        </is>
      </c>
      <c r="D1360" s="29" t="inlineStr">
        <is>
          <t>715900545</t>
        </is>
      </c>
      <c r="E1360" s="29" t="inlineStr">
        <is>
          <t>Шестерня переднього правого приводу BRP Can-Am Maverick X3 (18-21), Maverick Sport 1000 (19-22), Commander 1000 (21-22), Traxter Defender HD10 (18-22)</t>
        </is>
      </c>
      <c r="F1360" s="35" t="n">
        <v>0</v>
      </c>
      <c r="G1360" s="35" t="n">
        <v>0</v>
      </c>
      <c r="H1360" s="36" t="n"/>
      <c r="I1360" s="37" t="n">
        <v>0</v>
      </c>
      <c r="J1360" s="37" t="n">
        <v>0</v>
      </c>
      <c r="K1360" s="38" t="n">
        <v>0</v>
      </c>
      <c r="L1360" s="37" t="n">
        <v>0</v>
      </c>
      <c r="M1360" s="37" t="n">
        <v>0</v>
      </c>
      <c r="N1360" s="38" t="n">
        <v>0</v>
      </c>
      <c r="O1360" s="37" t="n">
        <v>0</v>
      </c>
      <c r="P1360" s="29" t="inlineStr">
        <is>
          <t>http://t2.gstatic.com/shopping?q=tbn:ANd9GcQDCciRwcyG0xWGmwEdMlyq0gLWNttPFg-Iu22_POjkS_eP46uIJ2zEKy3zz3Xd-fqhhFlV-EjE</t>
        </is>
      </c>
      <c r="Q1360" s="29" t="inlineStr">
        <is>
          <t>Відповідає вимогам</t>
        </is>
      </c>
      <c r="R1360" s="29" t="n"/>
      <c r="S1360" s="29" t="inlineStr">
        <is>
          <t>грн5 005,00</t>
        </is>
      </c>
      <c r="T1360" s="29" t="inlineStr">
        <is>
          <t>UAH</t>
        </is>
      </c>
      <c r="U1360" s="39" t="inlineStr">
        <is>
          <t>WATCH</t>
        </is>
      </c>
      <c r="V1360" s="40">
        <f>IFERROR(L1360/J1360,0)</f>
        <v/>
      </c>
      <c r="W1360" s="29" t="inlineStr">
        <is>
          <t>Monitor performance and collect more data.</t>
        </is>
      </c>
      <c r="X1360" s="29" t="inlineStr">
        <is>
          <t>Cost is below the 120 watch threshold.</t>
        </is>
      </c>
    </row>
    <row r="1361">
      <c r="A1361" s="29" t="inlineStr">
        <is>
          <t>low_price</t>
        </is>
      </c>
      <c r="B1361" s="29" t="inlineStr">
        <is>
          <t>Low priority</t>
        </is>
      </c>
      <c r="C1361" s="29" t="inlineStr">
        <is>
          <t>low_price.csv</t>
        </is>
      </c>
      <c r="D1361" s="29" t="inlineStr">
        <is>
          <t>ab6-ca-8-117</t>
        </is>
      </c>
      <c r="E1361" s="29" t="inlineStr">
        <is>
          <t>Піввісь передня ліва BRP Can-Am Maverick 1000 2013-2018</t>
        </is>
      </c>
      <c r="F1361" s="35" t="n">
        <v>0</v>
      </c>
      <c r="G1361" s="35" t="n">
        <v>0</v>
      </c>
      <c r="H1361" s="36" t="n"/>
      <c r="I1361" s="37" t="n">
        <v>0</v>
      </c>
      <c r="J1361" s="37" t="n">
        <v>0</v>
      </c>
      <c r="K1361" s="38" t="n">
        <v>0</v>
      </c>
      <c r="L1361" s="37" t="n">
        <v>0</v>
      </c>
      <c r="M1361" s="37" t="n">
        <v>0</v>
      </c>
      <c r="N1361" s="38" t="n">
        <v>0</v>
      </c>
      <c r="O1361" s="37" t="n">
        <v>0</v>
      </c>
      <c r="P1361" s="29" t="inlineStr">
        <is>
          <t>http://t0.gstatic.com/shopping?q=tbn:ANd9GcTl1zTeLMDnfofub0nYTd13i6y7RXdukrilHX_DVlVQPFqbcE9zld_2dojCsET58lC88HHUSeYq</t>
        </is>
      </c>
      <c r="Q1361" s="29" t="inlineStr">
        <is>
          <t>Відповідає вимогам</t>
        </is>
      </c>
      <c r="R1361" s="29" t="n"/>
      <c r="S1361" s="29" t="inlineStr">
        <is>
          <t>грн9 237,00</t>
        </is>
      </c>
      <c r="T1361" s="29" t="inlineStr">
        <is>
          <t>UAH</t>
        </is>
      </c>
      <c r="U1361" s="39" t="inlineStr">
        <is>
          <t>WATCH</t>
        </is>
      </c>
      <c r="V1361" s="40">
        <f>IFERROR(L1361/J1361,0)</f>
        <v/>
      </c>
      <c r="W1361" s="29" t="inlineStr">
        <is>
          <t>Monitor performance and collect more data.</t>
        </is>
      </c>
      <c r="X1361" s="29" t="inlineStr">
        <is>
          <t>Cost is below the 120 watch threshold.</t>
        </is>
      </c>
    </row>
    <row r="1362">
      <c r="A1362" s="29" t="inlineStr">
        <is>
          <t>low_price</t>
        </is>
      </c>
      <c r="B1362" s="29" t="inlineStr">
        <is>
          <t>Low priority</t>
        </is>
      </c>
      <c r="C1362" s="29" t="inlineStr">
        <is>
          <t>low_price.csv</t>
        </is>
      </c>
      <c r="D1362" s="29" t="inlineStr">
        <is>
          <t>420265248</t>
        </is>
      </c>
      <c r="E1362" s="29" t="inlineStr">
        <is>
          <t>Свічний ковпачок BRP Can-Am Outlander Renegade G1 G2 G2L G2S, Maverick 1000, Maverick Trail 800 1000, Maverick Sport 1000, Commander 800 1000, Traxter</t>
        </is>
      </c>
      <c r="F1362" s="35" t="n">
        <v>0</v>
      </c>
      <c r="G1362" s="35" t="n">
        <v>0</v>
      </c>
      <c r="H1362" s="36" t="n"/>
      <c r="I1362" s="37" t="n">
        <v>0</v>
      </c>
      <c r="J1362" s="37" t="n">
        <v>0</v>
      </c>
      <c r="K1362" s="38" t="n">
        <v>0</v>
      </c>
      <c r="L1362" s="37" t="n">
        <v>0</v>
      </c>
      <c r="M1362" s="37" t="n">
        <v>0</v>
      </c>
      <c r="N1362" s="38" t="n">
        <v>0</v>
      </c>
      <c r="O1362" s="37" t="n">
        <v>0</v>
      </c>
      <c r="P1362" s="29" t="inlineStr">
        <is>
          <t>http://t2.gstatic.com/shopping?q=tbn:ANd9GcTZAN9-PtCQ9OrgUgJmYbEzIFPsJVEVC4BoXBPTl6uF1NU9nuL261TuJeHavdqtU6x3J6SNmcg</t>
        </is>
      </c>
      <c r="Q1362" s="29" t="inlineStr">
        <is>
          <t>Відповідає вимогам</t>
        </is>
      </c>
      <c r="R1362" s="29" t="n"/>
      <c r="S1362" s="29" t="inlineStr">
        <is>
          <t>грн2 048,00</t>
        </is>
      </c>
      <c r="T1362" s="29" t="inlineStr">
        <is>
          <t>UAH</t>
        </is>
      </c>
      <c r="U1362" s="39" t="inlineStr">
        <is>
          <t>WATCH</t>
        </is>
      </c>
      <c r="V1362" s="40">
        <f>IFERROR(L1362/J1362,0)</f>
        <v/>
      </c>
      <c r="W1362" s="29" t="inlineStr">
        <is>
          <t>Monitor performance and collect more data.</t>
        </is>
      </c>
      <c r="X1362" s="29" t="inlineStr">
        <is>
          <t>Cost is below the 120 watch threshold.</t>
        </is>
      </c>
    </row>
    <row r="1363">
      <c r="A1363" s="29" t="inlineStr">
        <is>
          <t>low_price</t>
        </is>
      </c>
      <c r="B1363" s="29" t="inlineStr">
        <is>
          <t>Low priority</t>
        </is>
      </c>
      <c r="C1363" s="29" t="inlineStr">
        <is>
          <t>low_price.csv</t>
        </is>
      </c>
      <c r="D1363" s="29" t="inlineStr">
        <is>
          <t>03392</t>
        </is>
      </c>
      <c r="E1363" s="29" t="inlineStr">
        <is>
          <t>Обгінна муфта стартера Polaris Sportsman 450 570, Ranger 500 530 570, RZR 570, Pro XD, ACE 150 500 570</t>
        </is>
      </c>
      <c r="F1363" s="35" t="n">
        <v>0</v>
      </c>
      <c r="G1363" s="35" t="n">
        <v>0</v>
      </c>
      <c r="H1363" s="36" t="n"/>
      <c r="I1363" s="37" t="n">
        <v>0</v>
      </c>
      <c r="J1363" s="37" t="n">
        <v>0</v>
      </c>
      <c r="K1363" s="38" t="n">
        <v>0</v>
      </c>
      <c r="L1363" s="37" t="n">
        <v>0</v>
      </c>
      <c r="M1363" s="37" t="n">
        <v>0</v>
      </c>
      <c r="N1363" s="38" t="n">
        <v>0</v>
      </c>
      <c r="O1363" s="37" t="n">
        <v>0</v>
      </c>
      <c r="P1363" s="29" t="inlineStr">
        <is>
          <t>http://t1.gstatic.com/shopping?q=tbn:ANd9GcRfBewDO0ORlGu2RgDCLtbYLRUbLejhM7VgJg4o2vv5vTlVraS7-c1dOk_lzsI3IM5x7_nKvHLC</t>
        </is>
      </c>
      <c r="Q1363" s="29" t="inlineStr">
        <is>
          <t>Відповідає вимогам</t>
        </is>
      </c>
      <c r="R1363" s="29" t="n"/>
      <c r="S1363" s="29" t="inlineStr">
        <is>
          <t>грн3 094,00</t>
        </is>
      </c>
      <c r="T1363" s="29" t="inlineStr">
        <is>
          <t>UAH</t>
        </is>
      </c>
      <c r="U1363" s="39" t="inlineStr">
        <is>
          <t>WATCH</t>
        </is>
      </c>
      <c r="V1363" s="40">
        <f>IFERROR(L1363/J1363,0)</f>
        <v/>
      </c>
      <c r="W1363" s="29" t="inlineStr">
        <is>
          <t>Monitor performance and collect more data.</t>
        </is>
      </c>
      <c r="X1363" s="29" t="inlineStr">
        <is>
          <t>Cost is below the 120 watch threshold.</t>
        </is>
      </c>
    </row>
    <row r="1364">
      <c r="A1364" s="29" t="inlineStr">
        <is>
          <t>low_price</t>
        </is>
      </c>
      <c r="B1364" s="29" t="inlineStr">
        <is>
          <t>Low priority</t>
        </is>
      </c>
      <c r="C1364" s="29" t="inlineStr">
        <is>
          <t>low_price.csv</t>
        </is>
      </c>
      <c r="D1364" s="29" t="inlineStr">
        <is>
          <t>03193</t>
        </is>
      </c>
      <c r="E1364" s="29" t="inlineStr">
        <is>
          <t>Карданний вал передній BRP Can-Am Outlander Renegade G2 G2L G2S</t>
        </is>
      </c>
      <c r="F1364" s="35" t="n">
        <v>0</v>
      </c>
      <c r="G1364" s="35" t="n">
        <v>174</v>
      </c>
      <c r="H1364" s="36" t="n">
        <v>0</v>
      </c>
      <c r="I1364" s="37" t="n">
        <v>0</v>
      </c>
      <c r="J1364" s="37" t="n">
        <v>0</v>
      </c>
      <c r="K1364" s="38" t="n">
        <v>0</v>
      </c>
      <c r="L1364" s="37" t="n">
        <v>0</v>
      </c>
      <c r="M1364" s="37" t="n">
        <v>0</v>
      </c>
      <c r="N1364" s="38" t="n">
        <v>0</v>
      </c>
      <c r="O1364" s="37" t="n">
        <v>0</v>
      </c>
      <c r="P1364" s="29" t="inlineStr">
        <is>
          <t>http://t2.gstatic.com/shopping?q=tbn:ANd9GcTgP95QM4By72a-sZpGSEbp3LpAVhQj6kgt2v7lu9nJHk_FWPjMVRvEv2V4vrGG_fUe-r_ba9k</t>
        </is>
      </c>
      <c r="Q1364" s="29" t="inlineStr">
        <is>
          <t>Відповідає вимогам</t>
        </is>
      </c>
      <c r="R1364" s="29" t="n"/>
      <c r="S1364" s="29" t="inlineStr">
        <is>
          <t>грн4 232,00</t>
        </is>
      </c>
      <c r="T1364" s="29" t="inlineStr">
        <is>
          <t>UAH</t>
        </is>
      </c>
      <c r="U1364" s="39" t="inlineStr">
        <is>
          <t>WATCH</t>
        </is>
      </c>
      <c r="V1364" s="40">
        <f>IFERROR(L1364/J1364,0)</f>
        <v/>
      </c>
      <c r="W1364" s="29" t="inlineStr">
        <is>
          <t>Monitor performance and collect more data.</t>
        </is>
      </c>
      <c r="X1364" s="29" t="inlineStr">
        <is>
          <t>Cost is below the 120 watch threshold.</t>
        </is>
      </c>
    </row>
    <row r="1365">
      <c r="A1365" s="29" t="inlineStr">
        <is>
          <t>low_price</t>
        </is>
      </c>
      <c r="B1365" s="29" t="inlineStr">
        <is>
          <t>Low priority</t>
        </is>
      </c>
      <c r="C1365" s="29" t="inlineStr">
        <is>
          <t>low_price.csv</t>
        </is>
      </c>
      <c r="D1365" s="29" t="inlineStr">
        <is>
          <t>710005757</t>
        </is>
      </c>
      <c r="E1365" s="29" t="inlineStr">
        <is>
          <t>Комплект проводки для підключення підігріву сидіння BRP Can-Am Maverick X3, Maverick R, Maverick Sport, Maverick Trail, Commander, Traxter Defender</t>
        </is>
      </c>
      <c r="F1365" s="35" t="n">
        <v>1</v>
      </c>
      <c r="G1365" s="35" t="n">
        <v>17</v>
      </c>
      <c r="H1365" s="36" t="n">
        <v>5.88</v>
      </c>
      <c r="I1365" s="37" t="n">
        <v>2.59</v>
      </c>
      <c r="J1365" s="37" t="n">
        <v>2.59</v>
      </c>
      <c r="K1365" s="38" t="n">
        <v>0</v>
      </c>
      <c r="L1365" s="37" t="n">
        <v>0</v>
      </c>
      <c r="M1365" s="37" t="n">
        <v>0</v>
      </c>
      <c r="N1365" s="38" t="n">
        <v>0.01</v>
      </c>
      <c r="O1365" s="37" t="n">
        <v>133.83</v>
      </c>
      <c r="P1365" s="29" t="inlineStr">
        <is>
          <t>http://t0.gstatic.com/shopping?q=tbn:ANd9GcQL5TXru07dqFRU06-3cX6TbNKYoCczgxzfZXAY20VcSJzmb8QhBi2S7eey3zKV5i874xxeG8eJ</t>
        </is>
      </c>
      <c r="Q1365" s="29" t="inlineStr">
        <is>
          <t>Відповідає вимогам</t>
        </is>
      </c>
      <c r="R1365" s="29" t="n"/>
      <c r="S1365" s="29" t="inlineStr">
        <is>
          <t>грн7 963,00</t>
        </is>
      </c>
      <c r="T1365" s="29" t="inlineStr">
        <is>
          <t>UAH</t>
        </is>
      </c>
      <c r="U1365" s="39" t="inlineStr">
        <is>
          <t>WATCH</t>
        </is>
      </c>
      <c r="V1365" s="40">
        <f>IFERROR(L1365/J1365,0)</f>
        <v/>
      </c>
      <c r="W1365" s="29" t="inlineStr">
        <is>
          <t>Monitor performance and collect more data.</t>
        </is>
      </c>
      <c r="X1365" s="29" t="inlineStr">
        <is>
          <t>Cost is below the 120 watch threshold.</t>
        </is>
      </c>
    </row>
    <row r="1366">
      <c r="A1366" s="29" t="inlineStr">
        <is>
          <t>low_price</t>
        </is>
      </c>
      <c r="B1366" s="29" t="inlineStr">
        <is>
          <t>Low priority</t>
        </is>
      </c>
      <c r="C1366" s="29" t="inlineStr">
        <is>
          <t>low_price.csv</t>
        </is>
      </c>
      <c r="D1366" s="29" t="inlineStr">
        <is>
          <t>109055</t>
        </is>
      </c>
      <c r="E1366" s="29" t="inlineStr">
        <is>
          <t>Масло для редукторів Motul Gear 75W90 (1L)</t>
        </is>
      </c>
      <c r="F1366" s="35" t="n">
        <v>102</v>
      </c>
      <c r="G1366" s="35" t="n">
        <v>5032</v>
      </c>
      <c r="H1366" s="36" t="n">
        <v>2.03</v>
      </c>
      <c r="I1366" s="37" t="n">
        <v>6.36</v>
      </c>
      <c r="J1366" s="37" t="n">
        <v>648.27</v>
      </c>
      <c r="K1366" s="38" t="n">
        <v>1</v>
      </c>
      <c r="L1366" s="37" t="n">
        <v>1365</v>
      </c>
      <c r="M1366" s="37" t="n">
        <v>648.27</v>
      </c>
      <c r="N1366" s="38" t="n">
        <v>11</v>
      </c>
      <c r="O1366" s="37" t="n">
        <v>12551</v>
      </c>
      <c r="P1366" s="29" t="inlineStr">
        <is>
          <t>http://t3.gstatic.com/shopping?q=tbn:ANd9GcQCAyNFBZCmOxrsuf0M1K_WP3KVk-4ceOXIFrVxVbvPB995H8v7nWeJa11N1ndJHiZFR-VnWMnz</t>
        </is>
      </c>
      <c r="Q1366" s="29" t="inlineStr">
        <is>
          <t>Відповідає вимогам</t>
        </is>
      </c>
      <c r="R1366" s="29" t="n"/>
      <c r="S1366" s="29" t="inlineStr">
        <is>
          <t>грн1 001,00</t>
        </is>
      </c>
      <c r="T1366" s="29" t="inlineStr">
        <is>
          <t>UAH</t>
        </is>
      </c>
      <c r="U1366" s="39" t="inlineStr">
        <is>
          <t>WATCH</t>
        </is>
      </c>
      <c r="V1366" s="40">
        <f>IFERROR(L1366/J1366,0)</f>
        <v/>
      </c>
      <c r="W1366" s="29" t="inlineStr">
        <is>
          <t>Monitor performance and collect more data.</t>
        </is>
      </c>
      <c r="X1366" s="29" t="inlineStr">
        <is>
          <t>Performance is below the scale and keep thresholds.</t>
        </is>
      </c>
    </row>
    <row r="1367">
      <c r="A1367" s="29" t="inlineStr">
        <is>
          <t>low_price</t>
        </is>
      </c>
      <c r="B1367" s="29" t="inlineStr">
        <is>
          <t>Low priority</t>
        </is>
      </c>
      <c r="C1367" s="29" t="inlineStr">
        <is>
          <t>low_price.csv</t>
        </is>
      </c>
      <c r="D1367" s="29" t="inlineStr">
        <is>
          <t>42-1055</t>
        </is>
      </c>
      <c r="E1367" s="29" t="inlineStr">
        <is>
          <t>Шарова опора Polaris ACE 570 900, Sportsman 570 SP, Sportsman Touring 570</t>
        </is>
      </c>
      <c r="F1367" s="35" t="n">
        <v>5</v>
      </c>
      <c r="G1367" s="35" t="n">
        <v>97</v>
      </c>
      <c r="H1367" s="36" t="n">
        <v>5.15</v>
      </c>
      <c r="I1367" s="37" t="n">
        <v>2.24</v>
      </c>
      <c r="J1367" s="37" t="n">
        <v>11.18</v>
      </c>
      <c r="K1367" s="38" t="n">
        <v>0</v>
      </c>
      <c r="L1367" s="37" t="n">
        <v>0</v>
      </c>
      <c r="M1367" s="37" t="n">
        <v>0</v>
      </c>
      <c r="N1367" s="38" t="n">
        <v>0</v>
      </c>
      <c r="O1367" s="37" t="n">
        <v>0</v>
      </c>
      <c r="P1367" s="29" t="inlineStr">
        <is>
          <t>http://t3.gstatic.com/shopping?q=tbn:ANd9GcSb6DFxE1gAOEFSYvQTqaegv-IWHQt8Ts1cMgS1WyqhdBagfMMjshn15sVSLBj3f3DF4L07Hh8</t>
        </is>
      </c>
      <c r="Q1367" s="29" t="inlineStr">
        <is>
          <t>Відповідає вимогам</t>
        </is>
      </c>
      <c r="R1367" s="29" t="n"/>
      <c r="S1367" s="29" t="inlineStr">
        <is>
          <t>грн2 821,00</t>
        </is>
      </c>
      <c r="T1367" s="29" t="inlineStr">
        <is>
          <t>UAH</t>
        </is>
      </c>
      <c r="U1367" s="39" t="inlineStr">
        <is>
          <t>WATCH</t>
        </is>
      </c>
      <c r="V1367" s="40">
        <f>IFERROR(L1367/J1367,0)</f>
        <v/>
      </c>
      <c r="W1367" s="29" t="inlineStr">
        <is>
          <t>Monitor performance and collect more data.</t>
        </is>
      </c>
      <c r="X1367" s="29" t="inlineStr">
        <is>
          <t>Cost is below the 120 watch threshold.</t>
        </is>
      </c>
    </row>
    <row r="1368">
      <c r="A1368" s="29" t="inlineStr">
        <is>
          <t>low_price</t>
        </is>
      </c>
      <c r="B1368" s="29" t="inlineStr">
        <is>
          <t>Low priority</t>
        </is>
      </c>
      <c r="C1368" s="29" t="inlineStr">
        <is>
          <t>low_price.csv</t>
        </is>
      </c>
      <c r="D1368" s="29" t="inlineStr">
        <is>
          <t>706202937</t>
        </is>
      </c>
      <c r="E1368" s="29" t="inlineStr">
        <is>
          <t>Стійка переднього стабілізатора BRP Can-Am Maverick Trail 700 800 1000, Maverick Sport 1000, Commander 700 1000</t>
        </is>
      </c>
      <c r="F1368" s="35" t="n">
        <v>0</v>
      </c>
      <c r="G1368" s="35" t="n">
        <v>1</v>
      </c>
      <c r="H1368" s="36" t="n">
        <v>0</v>
      </c>
      <c r="I1368" s="37" t="n">
        <v>0</v>
      </c>
      <c r="J1368" s="37" t="n">
        <v>0</v>
      </c>
      <c r="K1368" s="38" t="n">
        <v>0</v>
      </c>
      <c r="L1368" s="37" t="n">
        <v>0</v>
      </c>
      <c r="M1368" s="37" t="n">
        <v>0</v>
      </c>
      <c r="N1368" s="38" t="n">
        <v>0</v>
      </c>
      <c r="O1368" s="37" t="n">
        <v>0</v>
      </c>
      <c r="P1368" s="29" t="inlineStr">
        <is>
          <t>http://t2.gstatic.com/shopping?q=tbn:ANd9GcQiNq95IE5hkFAyPfSfmr5ZvjJTxvaxjkmurko0SGrss0kAORn4ZMzzZsrs4TKZYqTWRKAWS_A</t>
        </is>
      </c>
      <c r="Q1368" s="29" t="inlineStr">
        <is>
          <t>Відповідає вимогам</t>
        </is>
      </c>
      <c r="R1368" s="29" t="n"/>
      <c r="S1368" s="29" t="inlineStr">
        <is>
          <t>грн6 370,00</t>
        </is>
      </c>
      <c r="T1368" s="29" t="inlineStr">
        <is>
          <t>UAH</t>
        </is>
      </c>
      <c r="U1368" s="39" t="inlineStr">
        <is>
          <t>WATCH</t>
        </is>
      </c>
      <c r="V1368" s="40">
        <f>IFERROR(L1368/J1368,0)</f>
        <v/>
      </c>
      <c r="W1368" s="29" t="inlineStr">
        <is>
          <t>Monitor performance and collect more data.</t>
        </is>
      </c>
      <c r="X1368" s="29" t="inlineStr">
        <is>
          <t>Cost is below the 120 watch threshold.</t>
        </is>
      </c>
    </row>
    <row r="1369">
      <c r="A1369" s="29" t="inlineStr">
        <is>
          <t>low_price</t>
        </is>
      </c>
      <c r="B1369" s="29" t="inlineStr">
        <is>
          <t>Low priority</t>
        </is>
      </c>
      <c r="C1369" s="29" t="inlineStr">
        <is>
          <t>low_price.csv</t>
        </is>
      </c>
      <c r="D1369" s="29" t="inlineStr">
        <is>
          <t>715002435</t>
        </is>
      </c>
      <c r="E1369" s="29" t="inlineStr">
        <is>
          <t>Комплект замків LinQ для кофрів BRP Can-Am</t>
        </is>
      </c>
      <c r="F1369" s="35" t="n">
        <v>4</v>
      </c>
      <c r="G1369" s="35" t="n">
        <v>257</v>
      </c>
      <c r="H1369" s="36" t="n">
        <v>1.56</v>
      </c>
      <c r="I1369" s="37" t="n">
        <v>5.1</v>
      </c>
      <c r="J1369" s="37" t="n">
        <v>20.38</v>
      </c>
      <c r="K1369" s="38" t="n">
        <v>2.01</v>
      </c>
      <c r="L1369" s="37" t="n">
        <v>5411.81</v>
      </c>
      <c r="M1369" s="37" t="n">
        <v>10.15</v>
      </c>
      <c r="N1369" s="38" t="n">
        <v>3.52</v>
      </c>
      <c r="O1369" s="37" t="n">
        <v>9580.23</v>
      </c>
      <c r="P1369" s="29" t="inlineStr">
        <is>
          <t>http://t3.gstatic.com/shopping?q=tbn:ANd9GcTi4O6oK8x-_S22gFqXsmJTLXv3MzlqqNG2Vcr_saw5NySG8WLN_5EHC_djGQZxaSndAiwYAEfZ</t>
        </is>
      </c>
      <c r="Q1369" s="29" t="inlineStr">
        <is>
          <t>Відповідає вимогам</t>
        </is>
      </c>
      <c r="R1369" s="29" t="n"/>
      <c r="S1369" s="29" t="inlineStr">
        <is>
          <t>грн2 685,00</t>
        </is>
      </c>
      <c r="T1369" s="29" t="inlineStr">
        <is>
          <t>UAH</t>
        </is>
      </c>
      <c r="U1369" s="39" t="inlineStr">
        <is>
          <t>WATCH</t>
        </is>
      </c>
      <c r="V1369" s="40">
        <f>IFERROR(L1369/J1369,0)</f>
        <v/>
      </c>
      <c r="W1369" s="29" t="inlineStr">
        <is>
          <t>Monitor performance and collect more data.</t>
        </is>
      </c>
      <c r="X1369" s="29" t="inlineStr">
        <is>
          <t>Cost is below the 120 watch threshold.</t>
        </is>
      </c>
    </row>
    <row r="1370">
      <c r="A1370" s="29" t="inlineStr">
        <is>
          <t>low_price</t>
        </is>
      </c>
      <c r="B1370" s="29" t="inlineStr">
        <is>
          <t>Low priority</t>
        </is>
      </c>
      <c r="C1370" s="29" t="inlineStr">
        <is>
          <t>low_price.csv</t>
        </is>
      </c>
      <c r="D1370" s="29" t="inlineStr">
        <is>
          <t>5uh-11636-00-00</t>
        </is>
      </c>
      <c r="E1370" s="29" t="inlineStr">
        <is>
          <t>Поршень +0.5мм Yamaha Grizzly Rhino Wolverine Warrior 350</t>
        </is>
      </c>
      <c r="F1370" s="35" t="n">
        <v>3</v>
      </c>
      <c r="G1370" s="35" t="n">
        <v>159</v>
      </c>
      <c r="H1370" s="36" t="n">
        <v>1.89</v>
      </c>
      <c r="I1370" s="37" t="n">
        <v>5.95</v>
      </c>
      <c r="J1370" s="37" t="n">
        <v>17.85</v>
      </c>
      <c r="K1370" s="38" t="n">
        <v>0</v>
      </c>
      <c r="L1370" s="37" t="n">
        <v>0</v>
      </c>
      <c r="M1370" s="37" t="n">
        <v>0</v>
      </c>
      <c r="N1370" s="38" t="n">
        <v>0</v>
      </c>
      <c r="O1370" s="37" t="n">
        <v>0</v>
      </c>
      <c r="P1370" s="29" t="inlineStr">
        <is>
          <t>http://t0.gstatic.com/shopping?q=tbn:ANd9GcTG1NeIzPM_uTf2kO90M6MJ71F-Q3u3kLwRJWldBsJB3IJa5H-43fuAXJQMAhDVg5AAHt0BU4s</t>
        </is>
      </c>
      <c r="Q1370" s="29" t="inlineStr">
        <is>
          <t>Відповідає вимогам</t>
        </is>
      </c>
      <c r="R1370" s="29" t="n"/>
      <c r="S1370" s="29" t="inlineStr">
        <is>
          <t>грн5 824,00</t>
        </is>
      </c>
      <c r="T1370" s="29" t="inlineStr">
        <is>
          <t>UAH</t>
        </is>
      </c>
      <c r="U1370" s="39" t="inlineStr">
        <is>
          <t>WATCH</t>
        </is>
      </c>
      <c r="V1370" s="40">
        <f>IFERROR(L1370/J1370,0)</f>
        <v/>
      </c>
      <c r="W1370" s="29" t="inlineStr">
        <is>
          <t>Monitor performance and collect more data.</t>
        </is>
      </c>
      <c r="X1370" s="29" t="inlineStr">
        <is>
          <t>Cost is below the 120 watch threshold.</t>
        </is>
      </c>
    </row>
    <row r="1371">
      <c r="A1371" s="29" t="inlineStr">
        <is>
          <t>low_price</t>
        </is>
      </c>
      <c r="B1371" s="29" t="inlineStr">
        <is>
          <t>Low priority</t>
        </is>
      </c>
      <c r="C1371" s="29" t="inlineStr">
        <is>
          <t>low_price.csv</t>
        </is>
      </c>
      <c r="D1371" s="29" t="inlineStr">
        <is>
          <t>420267480</t>
        </is>
      </c>
      <c r="E1371" s="29" t="inlineStr">
        <is>
          <t>Впускний патрубок BRP Can-Am Outlander 400 500 570 650 700 800, Renegade 500 570 800, DS 450</t>
        </is>
      </c>
      <c r="F1371" s="35" t="n">
        <v>1</v>
      </c>
      <c r="G1371" s="35" t="n">
        <v>1</v>
      </c>
      <c r="H1371" s="36" t="n">
        <v>100</v>
      </c>
      <c r="I1371" s="37" t="n">
        <v>7.35</v>
      </c>
      <c r="J1371" s="37" t="n">
        <v>7.35</v>
      </c>
      <c r="K1371" s="38" t="n">
        <v>0</v>
      </c>
      <c r="L1371" s="37" t="n">
        <v>0</v>
      </c>
      <c r="M1371" s="37" t="n">
        <v>0</v>
      </c>
      <c r="N1371" s="38" t="n">
        <v>0</v>
      </c>
      <c r="O1371" s="37" t="n">
        <v>0</v>
      </c>
      <c r="P1371" s="29" t="inlineStr">
        <is>
          <t>http://t3.gstatic.com/shopping?q=tbn:ANd9GcT0H-PQSr9hXF6reh8SBQMpGM-7C6TJ4evnsY4tmt_t_Ui0nmN0DajbbPztXwz4YpMK0t2oODPX</t>
        </is>
      </c>
      <c r="Q1371" s="29" t="inlineStr">
        <is>
          <t>Відповідає вимогам</t>
        </is>
      </c>
      <c r="R1371" s="29" t="n"/>
      <c r="S1371" s="29" t="inlineStr">
        <is>
          <t>грн1 001,00</t>
        </is>
      </c>
      <c r="T1371" s="29" t="inlineStr">
        <is>
          <t>UAH</t>
        </is>
      </c>
      <c r="U1371" s="39" t="inlineStr">
        <is>
          <t>WATCH</t>
        </is>
      </c>
      <c r="V1371" s="40">
        <f>IFERROR(L1371/J1371,0)</f>
        <v/>
      </c>
      <c r="W1371" s="29" t="inlineStr">
        <is>
          <t>Monitor performance and collect more data.</t>
        </is>
      </c>
      <c r="X1371" s="29" t="inlineStr">
        <is>
          <t>Cost is below the 120 watch threshold.</t>
        </is>
      </c>
    </row>
    <row r="1372">
      <c r="A1372" s="29" t="inlineStr">
        <is>
          <t>low_price</t>
        </is>
      </c>
      <c r="B1372" s="29" t="inlineStr">
        <is>
          <t>Low priority</t>
        </is>
      </c>
      <c r="C1372" s="29" t="inlineStr">
        <is>
          <t>low_price.csv</t>
        </is>
      </c>
      <c r="D1372" s="29" t="inlineStr">
        <is>
          <t>420641213</t>
        </is>
      </c>
      <c r="E1372" s="29" t="inlineStr">
        <is>
          <t>Болт кріплення впускного колектора BRP Can-Am, Ski-Doo, Sea-Doo</t>
        </is>
      </c>
      <c r="F1372" s="35" t="n">
        <v>0</v>
      </c>
      <c r="G1372" s="35" t="n">
        <v>7</v>
      </c>
      <c r="H1372" s="36" t="n">
        <v>0</v>
      </c>
      <c r="I1372" s="37" t="n">
        <v>0</v>
      </c>
      <c r="J1372" s="37" t="n">
        <v>0</v>
      </c>
      <c r="K1372" s="38" t="n">
        <v>0</v>
      </c>
      <c r="L1372" s="37" t="n">
        <v>0</v>
      </c>
      <c r="M1372" s="37" t="n">
        <v>0</v>
      </c>
      <c r="N1372" s="38" t="n">
        <v>0</v>
      </c>
      <c r="O1372" s="37" t="n">
        <v>0</v>
      </c>
      <c r="P1372" s="29" t="inlineStr">
        <is>
          <t>http://t0.gstatic.com/shopping?q=tbn:ANd9GcRw8ZCk8bVqsTc0bnUWIhZSwisGC7TRhYNK8BWRxpUnuRTpVDkiJi0AKEtCVelykhvaQrkwg4w</t>
        </is>
      </c>
      <c r="Q1372" s="29" t="inlineStr">
        <is>
          <t>Відповідає вимогам</t>
        </is>
      </c>
      <c r="R1372" s="29" t="n"/>
      <c r="S1372" s="29" t="inlineStr">
        <is>
          <t>грн501,00</t>
        </is>
      </c>
      <c r="T1372" s="29" t="inlineStr">
        <is>
          <t>UAH</t>
        </is>
      </c>
      <c r="U1372" s="39" t="inlineStr">
        <is>
          <t>WATCH</t>
        </is>
      </c>
      <c r="V1372" s="40">
        <f>IFERROR(L1372/J1372,0)</f>
        <v/>
      </c>
      <c r="W1372" s="29" t="inlineStr">
        <is>
          <t>Monitor performance and collect more data.</t>
        </is>
      </c>
      <c r="X1372" s="29" t="inlineStr">
        <is>
          <t>Cost is below the 120 watch threshold.</t>
        </is>
      </c>
    </row>
    <row r="1373">
      <c r="A1373" s="29" t="inlineStr">
        <is>
          <t>low_price</t>
        </is>
      </c>
      <c r="B1373" s="29" t="inlineStr">
        <is>
          <t>Low priority</t>
        </is>
      </c>
      <c r="C1373" s="29" t="inlineStr">
        <is>
          <t>low_price.csv</t>
        </is>
      </c>
      <c r="D1373" s="29" t="inlineStr">
        <is>
          <t>710005038</t>
        </is>
      </c>
      <c r="E1373" s="29" t="inlineStr">
        <is>
          <t>Ручка з підігрівом BRP Can-Am Outlander Renegade G2 G2L G2S</t>
        </is>
      </c>
      <c r="F1373" s="35" t="n">
        <v>1</v>
      </c>
      <c r="G1373" s="35" t="n">
        <v>25</v>
      </c>
      <c r="H1373" s="36" t="n">
        <v>4</v>
      </c>
      <c r="I1373" s="37" t="n">
        <v>3.51</v>
      </c>
      <c r="J1373" s="37" t="n">
        <v>3.51</v>
      </c>
      <c r="K1373" s="38" t="n">
        <v>0</v>
      </c>
      <c r="L1373" s="37" t="n">
        <v>0</v>
      </c>
      <c r="M1373" s="37" t="n">
        <v>0</v>
      </c>
      <c r="N1373" s="38" t="n">
        <v>0</v>
      </c>
      <c r="O1373" s="37" t="n">
        <v>0</v>
      </c>
      <c r="P1373" s="29" t="inlineStr">
        <is>
          <t>http://t1.gstatic.com/shopping?q=tbn:ANd9GcRXJhQdRuLpx7bUO97PiiGnfohhRQjI6ZXE37fIEusbkwt8kfeUin1U1rxsWdAxovahqYWGGR8</t>
        </is>
      </c>
      <c r="Q1373" s="29" t="inlineStr">
        <is>
          <t>Відповідає вимогам</t>
        </is>
      </c>
      <c r="R1373" s="29" t="n"/>
      <c r="S1373" s="29" t="inlineStr">
        <is>
          <t>грн3 959,00</t>
        </is>
      </c>
      <c r="T1373" s="29" t="inlineStr">
        <is>
          <t>UAH</t>
        </is>
      </c>
      <c r="U1373" s="39" t="inlineStr">
        <is>
          <t>WATCH</t>
        </is>
      </c>
      <c r="V1373" s="40">
        <f>IFERROR(L1373/J1373,0)</f>
        <v/>
      </c>
      <c r="W1373" s="29" t="inlineStr">
        <is>
          <t>Monitor performance and collect more data.</t>
        </is>
      </c>
      <c r="X1373" s="29" t="inlineStr">
        <is>
          <t>Cost is below the 120 watch threshold.</t>
        </is>
      </c>
    </row>
    <row r="1374">
      <c r="A1374" s="29" t="inlineStr">
        <is>
          <t>low_price</t>
        </is>
      </c>
      <c r="B1374" s="29" t="inlineStr">
        <is>
          <t>Low priority</t>
        </is>
      </c>
      <c r="C1374" s="29" t="inlineStr">
        <is>
          <t>low_price.csv</t>
        </is>
      </c>
      <c r="D1374" s="29" t="inlineStr">
        <is>
          <t>417222947</t>
        </is>
      </c>
      <c r="E1374" s="29" t="inlineStr">
        <is>
          <t>Ролик варіатора BRP Ski-Doo</t>
        </is>
      </c>
      <c r="F1374" s="35" t="n">
        <v>1</v>
      </c>
      <c r="G1374" s="35" t="n">
        <v>30</v>
      </c>
      <c r="H1374" s="36" t="n">
        <v>3.33</v>
      </c>
      <c r="I1374" s="37" t="n">
        <v>1.19</v>
      </c>
      <c r="J1374" s="37" t="n">
        <v>1.19</v>
      </c>
      <c r="K1374" s="38" t="n">
        <v>0</v>
      </c>
      <c r="L1374" s="37" t="n">
        <v>0</v>
      </c>
      <c r="M1374" s="37" t="n">
        <v>0</v>
      </c>
      <c r="N1374" s="38" t="n">
        <v>0</v>
      </c>
      <c r="O1374" s="37" t="n">
        <v>0</v>
      </c>
      <c r="P1374" s="29" t="inlineStr">
        <is>
          <t>http://t2.gstatic.com/shopping?q=tbn:ANd9GcQ-BWVJ_J7u7sgwAe_VOQnjnukhYp0LVS2uiDjv1mL_pxnONsyIbh-8k9fUHfPoHIEXQ1xk2ss7Kg</t>
        </is>
      </c>
      <c r="Q1374" s="29" t="inlineStr">
        <is>
          <t>Відповідає вимогам</t>
        </is>
      </c>
      <c r="R1374" s="29" t="n"/>
      <c r="S1374" s="29" t="inlineStr">
        <is>
          <t>грн1 502,00</t>
        </is>
      </c>
      <c r="T1374" s="29" t="inlineStr">
        <is>
          <t>UAH</t>
        </is>
      </c>
      <c r="U1374" s="39" t="inlineStr">
        <is>
          <t>WATCH</t>
        </is>
      </c>
      <c r="V1374" s="40">
        <f>IFERROR(L1374/J1374,0)</f>
        <v/>
      </c>
      <c r="W1374" s="29" t="inlineStr">
        <is>
          <t>Monitor performance and collect more data.</t>
        </is>
      </c>
      <c r="X1374" s="29" t="inlineStr">
        <is>
          <t>Cost is below the 120 watch threshold.</t>
        </is>
      </c>
    </row>
    <row r="1375">
      <c r="A1375" s="29" t="inlineStr">
        <is>
          <t>low_price</t>
        </is>
      </c>
      <c r="B1375" s="29" t="inlineStr">
        <is>
          <t>Low priority</t>
        </is>
      </c>
      <c r="C1375" s="29" t="inlineStr">
        <is>
          <t>low_price.csv</t>
        </is>
      </c>
      <c r="D1375" s="29" t="inlineStr">
        <is>
          <t>02022</t>
        </is>
      </c>
      <c r="E1375" s="29" t="inlineStr">
        <is>
          <t>Бендикс стартера BRP Can-Am Outlander 330 400</t>
        </is>
      </c>
      <c r="F1375" s="35" t="n">
        <v>1</v>
      </c>
      <c r="G1375" s="35" t="n">
        <v>11</v>
      </c>
      <c r="H1375" s="36" t="n">
        <v>9.09</v>
      </c>
      <c r="I1375" s="37" t="n">
        <v>0.59</v>
      </c>
      <c r="J1375" s="37" t="n">
        <v>0.59</v>
      </c>
      <c r="K1375" s="38" t="n">
        <v>0</v>
      </c>
      <c r="L1375" s="37" t="n">
        <v>0</v>
      </c>
      <c r="M1375" s="37" t="n">
        <v>0</v>
      </c>
      <c r="N1375" s="38" t="n">
        <v>0</v>
      </c>
      <c r="O1375" s="37" t="n">
        <v>0</v>
      </c>
      <c r="P1375" s="29" t="inlineStr">
        <is>
          <t>http://t3.gstatic.com/shopping?q=tbn:ANd9GcTFgSuVfkLFLp2bpPGMfj9EpxAVqFGIpNnfCm0KKR6MImln8-PnBtUI6K0g6nPEWFTahhOHDhGt</t>
        </is>
      </c>
      <c r="Q1375" s="29" t="inlineStr">
        <is>
          <t>Відповідає вимогам</t>
        </is>
      </c>
      <c r="R1375" s="29" t="n"/>
      <c r="S1375" s="29" t="inlineStr">
        <is>
          <t>грн2 867,00</t>
        </is>
      </c>
      <c r="T1375" s="29" t="inlineStr">
        <is>
          <t>UAH</t>
        </is>
      </c>
      <c r="U1375" s="39" t="inlineStr">
        <is>
          <t>WATCH</t>
        </is>
      </c>
      <c r="V1375" s="40">
        <f>IFERROR(L1375/J1375,0)</f>
        <v/>
      </c>
      <c r="W1375" s="29" t="inlineStr">
        <is>
          <t>Monitor performance and collect more data.</t>
        </is>
      </c>
      <c r="X1375" s="29" t="inlineStr">
        <is>
          <t>Cost is below the 120 watch threshold.</t>
        </is>
      </c>
    </row>
    <row r="1376">
      <c r="A1376" s="29" t="inlineStr">
        <is>
          <t>low_price</t>
        </is>
      </c>
      <c r="B1376" s="29" t="inlineStr">
        <is>
          <t>Low priority</t>
        </is>
      </c>
      <c r="C1376" s="29" t="inlineStr">
        <is>
          <t>low_price.csv</t>
        </is>
      </c>
      <c r="D1376" s="29" t="inlineStr">
        <is>
          <t>90121-hm5-930</t>
        </is>
      </c>
      <c r="E1376" s="29" t="inlineStr">
        <is>
          <t>Болт маятника Honda TRX 250 300 350 400 450 500</t>
        </is>
      </c>
      <c r="F1376" s="35" t="n">
        <v>0</v>
      </c>
      <c r="G1376" s="35" t="n">
        <v>1</v>
      </c>
      <c r="H1376" s="36" t="n">
        <v>0</v>
      </c>
      <c r="I1376" s="37" t="n">
        <v>0</v>
      </c>
      <c r="J1376" s="37" t="n">
        <v>0</v>
      </c>
      <c r="K1376" s="38" t="n">
        <v>0</v>
      </c>
      <c r="L1376" s="37" t="n">
        <v>0</v>
      </c>
      <c r="M1376" s="37" t="n">
        <v>0</v>
      </c>
      <c r="N1376" s="38" t="n">
        <v>0</v>
      </c>
      <c r="O1376" s="37" t="n">
        <v>0</v>
      </c>
      <c r="P1376" s="29" t="inlineStr">
        <is>
          <t>http://t1.gstatic.com/shopping?q=tbn:ANd9GcSZ2adFPQpZCJ36w0A-wt9DxgRn2T0QB6sWP3HRqYd19bFEnayqFnajmTSx5yhHOrijidMmhaEV</t>
        </is>
      </c>
      <c r="Q1376" s="29" t="inlineStr">
        <is>
          <t>Відповідає вимогам</t>
        </is>
      </c>
      <c r="R1376" s="29" t="n"/>
      <c r="S1376" s="29" t="inlineStr">
        <is>
          <t>грн637,00</t>
        </is>
      </c>
      <c r="T1376" s="29" t="inlineStr">
        <is>
          <t>UAH</t>
        </is>
      </c>
      <c r="U1376" s="39" t="inlineStr">
        <is>
          <t>WATCH</t>
        </is>
      </c>
      <c r="V1376" s="40">
        <f>IFERROR(L1376/J1376,0)</f>
        <v/>
      </c>
      <c r="W1376" s="29" t="inlineStr">
        <is>
          <t>Monitor performance and collect more data.</t>
        </is>
      </c>
      <c r="X1376" s="29" t="inlineStr">
        <is>
          <t>Cost is below the 120 watch threshold.</t>
        </is>
      </c>
    </row>
    <row r="1377">
      <c r="A1377" s="29" t="inlineStr">
        <is>
          <t>low_price</t>
        </is>
      </c>
      <c r="B1377" s="29" t="inlineStr">
        <is>
          <t>Low priority</t>
        </is>
      </c>
      <c r="C1377" s="29" t="inlineStr">
        <is>
          <t>low_price.csv</t>
        </is>
      </c>
      <c r="D1377" s="29" t="inlineStr">
        <is>
          <t>02560</t>
        </is>
      </c>
      <c r="E1377" s="29" t="inlineStr">
        <is>
          <t>Датчик положення дросельної заслінки Yamaha Grizzly 550 700, Kodiak 450 700, Rhino Viking Wolverine 700, YFZ 450, YXZ 1000</t>
        </is>
      </c>
      <c r="F1377" s="35" t="n">
        <v>0</v>
      </c>
      <c r="G1377" s="35" t="n">
        <v>33</v>
      </c>
      <c r="H1377" s="36" t="n">
        <v>0</v>
      </c>
      <c r="I1377" s="37" t="n">
        <v>0</v>
      </c>
      <c r="J1377" s="37" t="n">
        <v>0</v>
      </c>
      <c r="K1377" s="38" t="n">
        <v>0</v>
      </c>
      <c r="L1377" s="37" t="n">
        <v>0</v>
      </c>
      <c r="M1377" s="37" t="n">
        <v>0</v>
      </c>
      <c r="N1377" s="38" t="n">
        <v>0</v>
      </c>
      <c r="O1377" s="37" t="n">
        <v>0</v>
      </c>
      <c r="P1377" s="29" t="inlineStr">
        <is>
          <t>http://t2.gstatic.com/shopping?q=tbn:ANd9GcSsFNkp5UPgk-PrjzRPnkSNH4zE5NN-d75s9H6-ncKOvFR-llNVp6l1bES6j__rcTS1exCXRpM</t>
        </is>
      </c>
      <c r="Q1377" s="29" t="inlineStr">
        <is>
          <t>Відповідає вимогам</t>
        </is>
      </c>
      <c r="R1377" s="29" t="n"/>
      <c r="S1377" s="29" t="inlineStr">
        <is>
          <t>грн1 820,00</t>
        </is>
      </c>
      <c r="T1377" s="29" t="inlineStr">
        <is>
          <t>UAH</t>
        </is>
      </c>
      <c r="U1377" s="39" t="inlineStr">
        <is>
          <t>WATCH</t>
        </is>
      </c>
      <c r="V1377" s="40">
        <f>IFERROR(L1377/J1377,0)</f>
        <v/>
      </c>
      <c r="W1377" s="29" t="inlineStr">
        <is>
          <t>Monitor performance and collect more data.</t>
        </is>
      </c>
      <c r="X1377" s="29" t="inlineStr">
        <is>
          <t>Cost is below the 120 watch threshold.</t>
        </is>
      </c>
    </row>
    <row r="1378">
      <c r="A1378" s="29" t="inlineStr">
        <is>
          <t>low_price</t>
        </is>
      </c>
      <c r="B1378" s="29" t="inlineStr">
        <is>
          <t>Low priority</t>
        </is>
      </c>
      <c r="C1378" s="29" t="inlineStr">
        <is>
          <t>low_price.csv</t>
        </is>
      </c>
      <c r="D1378" s="29" t="inlineStr">
        <is>
          <t>715009701</t>
        </is>
      </c>
      <c r="E1378" s="29" t="inlineStr">
        <is>
          <t>Крило заднє ліве BRP Can-Am Outlander G2 850 1000 2024 (Legion Red)</t>
        </is>
      </c>
      <c r="F1378" s="35" t="n">
        <v>0</v>
      </c>
      <c r="G1378" s="35" t="n">
        <v>18</v>
      </c>
      <c r="H1378" s="36" t="n">
        <v>0</v>
      </c>
      <c r="I1378" s="37" t="n">
        <v>0</v>
      </c>
      <c r="J1378" s="37" t="n">
        <v>0</v>
      </c>
      <c r="K1378" s="38" t="n">
        <v>0</v>
      </c>
      <c r="L1378" s="37" t="n">
        <v>0</v>
      </c>
      <c r="M1378" s="37" t="n">
        <v>0</v>
      </c>
      <c r="N1378" s="38" t="n">
        <v>0</v>
      </c>
      <c r="O1378" s="37" t="n">
        <v>0</v>
      </c>
      <c r="P1378" s="29" t="inlineStr">
        <is>
          <t>http://t0.gstatic.com/shopping?q=tbn:ANd9GcTqXv6mVhw84_5hUBwgCCDuAScSPxIUD79dnB0EWLE6CCdPiFkVhW6g-lT-an9YltBNyedvZR4G</t>
        </is>
      </c>
      <c r="Q1378" s="29" t="inlineStr">
        <is>
          <t>Відповідає вимогам</t>
        </is>
      </c>
      <c r="R1378" s="29" t="n"/>
      <c r="S1378" s="29" t="inlineStr">
        <is>
          <t>грн7 872,00</t>
        </is>
      </c>
      <c r="T1378" s="29" t="inlineStr">
        <is>
          <t>UAH</t>
        </is>
      </c>
      <c r="U1378" s="39" t="inlineStr">
        <is>
          <t>WATCH</t>
        </is>
      </c>
      <c r="V1378" s="40">
        <f>IFERROR(L1378/J1378,0)</f>
        <v/>
      </c>
      <c r="W1378" s="29" t="inlineStr">
        <is>
          <t>Monitor performance and collect more data.</t>
        </is>
      </c>
      <c r="X1378" s="29" t="inlineStr">
        <is>
          <t>Cost is below the 120 watch threshold.</t>
        </is>
      </c>
    </row>
    <row r="1379">
      <c r="A1379" s="29" t="inlineStr">
        <is>
          <t>low_price</t>
        </is>
      </c>
      <c r="B1379" s="29" t="inlineStr">
        <is>
          <t>Low priority</t>
        </is>
      </c>
      <c r="C1379" s="29" t="inlineStr">
        <is>
          <t>low_price.csv</t>
        </is>
      </c>
      <c r="D1379" s="29" t="inlineStr">
        <is>
          <t>709402111</t>
        </is>
      </c>
      <c r="E1379" s="29" t="inlineStr">
        <is>
          <t>Чохол на поролонову накладку BRP Can-Am Outlander Renegade G1 G2 G2L G2S (Silver)</t>
        </is>
      </c>
      <c r="F1379" s="35" t="n">
        <v>0</v>
      </c>
      <c r="G1379" s="35" t="n">
        <v>1</v>
      </c>
      <c r="H1379" s="36" t="n">
        <v>0</v>
      </c>
      <c r="I1379" s="37" t="n">
        <v>0</v>
      </c>
      <c r="J1379" s="37" t="n">
        <v>0</v>
      </c>
      <c r="K1379" s="38" t="n">
        <v>0</v>
      </c>
      <c r="L1379" s="37" t="n">
        <v>0</v>
      </c>
      <c r="M1379" s="37" t="n">
        <v>0</v>
      </c>
      <c r="N1379" s="38" t="n">
        <v>0</v>
      </c>
      <c r="O1379" s="37" t="n">
        <v>0</v>
      </c>
      <c r="P1379" s="29" t="inlineStr">
        <is>
          <t>http://t1.gstatic.com/shopping?q=tbn:ANd9GcS2A3iarazaVM6GZoGRMeMMdZ8tv02MduNsyel93rlm-zsIXVdDkzBYJxKC2l3hiKjOo5Llhh0</t>
        </is>
      </c>
      <c r="Q1379" s="29" t="inlineStr">
        <is>
          <t>Відповідає вимогам</t>
        </is>
      </c>
      <c r="R1379" s="29" t="n"/>
      <c r="S1379" s="29" t="inlineStr">
        <is>
          <t>грн2 093,00</t>
        </is>
      </c>
      <c r="T1379" s="29" t="inlineStr">
        <is>
          <t>UAH</t>
        </is>
      </c>
      <c r="U1379" s="39" t="inlineStr">
        <is>
          <t>WATCH</t>
        </is>
      </c>
      <c r="V1379" s="40">
        <f>IFERROR(L1379/J1379,0)</f>
        <v/>
      </c>
      <c r="W1379" s="29" t="inlineStr">
        <is>
          <t>Monitor performance and collect more data.</t>
        </is>
      </c>
      <c r="X1379" s="29" t="inlineStr">
        <is>
          <t>Cost is below the 120 watch threshold.</t>
        </is>
      </c>
    </row>
    <row r="1380">
      <c r="A1380" s="29" t="inlineStr">
        <is>
          <t>low_price</t>
        </is>
      </c>
      <c r="B1380" s="29" t="inlineStr">
        <is>
          <t>Low priority</t>
        </is>
      </c>
      <c r="C1380" s="29" t="inlineStr">
        <is>
          <t>low_price.csv</t>
        </is>
      </c>
      <c r="D1380" s="29" t="inlineStr">
        <is>
          <t>715010955</t>
        </is>
      </c>
      <c r="E1380" s="29" t="inlineStr">
        <is>
          <t>Ричаг передній верхній правий BRP Can-Am Outlander G3L</t>
        </is>
      </c>
      <c r="F1380" s="35" t="n">
        <v>3</v>
      </c>
      <c r="G1380" s="35" t="n">
        <v>110</v>
      </c>
      <c r="H1380" s="36" t="n">
        <v>2.73</v>
      </c>
      <c r="I1380" s="37" t="n">
        <v>6.64</v>
      </c>
      <c r="J1380" s="37" t="n">
        <v>19.93</v>
      </c>
      <c r="K1380" s="38" t="n">
        <v>0</v>
      </c>
      <c r="L1380" s="37" t="n">
        <v>0</v>
      </c>
      <c r="M1380" s="37" t="n">
        <v>0</v>
      </c>
      <c r="N1380" s="38" t="n">
        <v>0</v>
      </c>
      <c r="O1380" s="37" t="n">
        <v>0</v>
      </c>
      <c r="P1380" s="29" t="inlineStr">
        <is>
          <t>http://t2.gstatic.com/shopping?q=tbn:ANd9GcTVolKxe-gXBRId7WBhi5B7_2FBXXGUD7P60_f9bpDsWYLqBJnsBPzZ4gQjyVVUW5pakLBhJ79j</t>
        </is>
      </c>
      <c r="Q1380" s="29" t="inlineStr">
        <is>
          <t>Відповідає вимогам</t>
        </is>
      </c>
      <c r="R1380" s="29" t="n"/>
      <c r="S1380" s="29" t="inlineStr">
        <is>
          <t>грн8 736,00</t>
        </is>
      </c>
      <c r="T1380" s="29" t="inlineStr">
        <is>
          <t>UAH</t>
        </is>
      </c>
      <c r="U1380" s="39" t="inlineStr">
        <is>
          <t>WATCH</t>
        </is>
      </c>
      <c r="V1380" s="40">
        <f>IFERROR(L1380/J1380,0)</f>
        <v/>
      </c>
      <c r="W1380" s="29" t="inlineStr">
        <is>
          <t>Monitor performance and collect more data.</t>
        </is>
      </c>
      <c r="X1380" s="29" t="inlineStr">
        <is>
          <t>Cost is below the 120 watch threshold.</t>
        </is>
      </c>
    </row>
    <row r="1381">
      <c r="A1381" s="29" t="inlineStr">
        <is>
          <t>low_price</t>
        </is>
      </c>
      <c r="B1381" s="29" t="inlineStr">
        <is>
          <t>Low priority</t>
        </is>
      </c>
      <c r="C1381" s="29" t="inlineStr">
        <is>
          <t>low_price.csv</t>
        </is>
      </c>
      <c r="D1381" s="29" t="inlineStr">
        <is>
          <t>4023coasterpetrol</t>
        </is>
      </c>
      <c r="E1381" s="29" t="inlineStr">
        <is>
          <t>Куртка мембранна Finntrail 4023 Coaster Petrol</t>
        </is>
      </c>
      <c r="F1381" s="35" t="n">
        <v>3</v>
      </c>
      <c r="G1381" s="35" t="n">
        <v>584</v>
      </c>
      <c r="H1381" s="36" t="n">
        <v>0.51</v>
      </c>
      <c r="I1381" s="37" t="n">
        <v>5.13</v>
      </c>
      <c r="J1381" s="37" t="n">
        <v>15.39</v>
      </c>
      <c r="K1381" s="38" t="n">
        <v>0</v>
      </c>
      <c r="L1381" s="37" t="n">
        <v>0</v>
      </c>
      <c r="M1381" s="37" t="n">
        <v>0</v>
      </c>
      <c r="N1381" s="38" t="n">
        <v>0</v>
      </c>
      <c r="O1381" s="37" t="n">
        <v>0</v>
      </c>
      <c r="P1381" s="29" t="inlineStr">
        <is>
          <t>http://t3.gstatic.com/shopping?q=tbn:ANd9GcRpJFGuutE0C2POmg1Pbj5NyYkqn60ofzCmkcu67D9XI4l2olc61QKCbj34ZqF2Kb4ZUhdzhXU</t>
        </is>
      </c>
      <c r="Q1381" s="29" t="inlineStr">
        <is>
          <t>Відповідає вимогам</t>
        </is>
      </c>
      <c r="R1381" s="29" t="n"/>
      <c r="S1381" s="29" t="inlineStr">
        <is>
          <t>грн8 190,00</t>
        </is>
      </c>
      <c r="T1381" s="29" t="inlineStr">
        <is>
          <t>UAH</t>
        </is>
      </c>
      <c r="U1381" s="39" t="inlineStr">
        <is>
          <t>WATCH</t>
        </is>
      </c>
      <c r="V1381" s="40">
        <f>IFERROR(L1381/J1381,0)</f>
        <v/>
      </c>
      <c r="W1381" s="29" t="inlineStr">
        <is>
          <t>Monitor performance and collect more data.</t>
        </is>
      </c>
      <c r="X1381" s="29" t="inlineStr">
        <is>
          <t>Cost is below the 120 watch threshold.</t>
        </is>
      </c>
    </row>
    <row r="1382">
      <c r="A1382" s="29" t="inlineStr">
        <is>
          <t>low_price</t>
        </is>
      </c>
      <c r="B1382" s="29" t="inlineStr">
        <is>
          <t>Low priority</t>
        </is>
      </c>
      <c r="C1382" s="29" t="inlineStr">
        <is>
          <t>low_price.csv</t>
        </is>
      </c>
      <c r="D1382" s="29" t="inlineStr">
        <is>
          <t>4505-0811</t>
        </is>
      </c>
      <c r="E1382" s="29" t="inlineStr">
        <is>
          <t>Стопор Moose для троса лебідки</t>
        </is>
      </c>
      <c r="F1382" s="35" t="n">
        <v>1</v>
      </c>
      <c r="G1382" s="35" t="n">
        <v>228</v>
      </c>
      <c r="H1382" s="36" t="n">
        <v>0.44</v>
      </c>
      <c r="I1382" s="37" t="n">
        <v>8.859999999999999</v>
      </c>
      <c r="J1382" s="37" t="n">
        <v>8.859999999999999</v>
      </c>
      <c r="K1382" s="38" t="n">
        <v>0</v>
      </c>
      <c r="L1382" s="37" t="n">
        <v>0</v>
      </c>
      <c r="M1382" s="37" t="n">
        <v>0</v>
      </c>
      <c r="N1382" s="38" t="n">
        <v>0</v>
      </c>
      <c r="O1382" s="37" t="n">
        <v>0</v>
      </c>
      <c r="P1382" s="29" t="inlineStr">
        <is>
          <t>http://t2.gstatic.com/shopping?q=tbn:ANd9GcQ_QayYhgC33L_y3rUm_CmmbSaw0TxxJ0Ws2nFlrjOBHfQesR4buzR6EDRVUQ</t>
        </is>
      </c>
      <c r="Q1382" s="29" t="inlineStr">
        <is>
          <t>Відповідає вимогам</t>
        </is>
      </c>
      <c r="R1382" s="29" t="n"/>
      <c r="S1382" s="29" t="inlineStr">
        <is>
          <t>грн1 001,00</t>
        </is>
      </c>
      <c r="T1382" s="29" t="inlineStr">
        <is>
          <t>UAH</t>
        </is>
      </c>
      <c r="U1382" s="39" t="inlineStr">
        <is>
          <t>WATCH</t>
        </is>
      </c>
      <c r="V1382" s="40">
        <f>IFERROR(L1382/J1382,0)</f>
        <v/>
      </c>
      <c r="W1382" s="29" t="inlineStr">
        <is>
          <t>Monitor performance and collect more data.</t>
        </is>
      </c>
      <c r="X1382" s="29" t="inlineStr">
        <is>
          <t>Cost is below the 120 watch threshold.</t>
        </is>
      </c>
    </row>
    <row r="1383">
      <c r="A1383" s="29" t="inlineStr">
        <is>
          <t>low_price</t>
        </is>
      </c>
      <c r="B1383" s="29" t="inlineStr">
        <is>
          <t>Low priority</t>
        </is>
      </c>
      <c r="C1383" s="29" t="inlineStr">
        <is>
          <t>low_price.csv</t>
        </is>
      </c>
      <c r="D1383" s="29" t="inlineStr">
        <is>
          <t>45-1190</t>
        </is>
      </c>
      <c r="E1383" s="29" t="inlineStr">
        <is>
          <t>Трос газу Yamaha Grizzly 350 400 450 550, Kodiak 400 450, Big Bear 250, Bruin 350, Wolverine 350 450</t>
        </is>
      </c>
      <c r="F1383" s="35" t="n">
        <v>0</v>
      </c>
      <c r="G1383" s="35" t="n">
        <v>3</v>
      </c>
      <c r="H1383" s="36" t="n">
        <v>0</v>
      </c>
      <c r="I1383" s="37" t="n">
        <v>0</v>
      </c>
      <c r="J1383" s="37" t="n">
        <v>0</v>
      </c>
      <c r="K1383" s="38" t="n">
        <v>0</v>
      </c>
      <c r="L1383" s="37" t="n">
        <v>0</v>
      </c>
      <c r="M1383" s="37" t="n">
        <v>0</v>
      </c>
      <c r="N1383" s="38" t="n">
        <v>0</v>
      </c>
      <c r="O1383" s="37" t="n">
        <v>0</v>
      </c>
      <c r="P1383" s="29" t="inlineStr">
        <is>
          <t>http://t3.gstatic.com/shopping?q=tbn:ANd9GcRIS2kIPCvqMajei_4Tzy4HuNjctNN9jvucnXi-wxfPmxs1Pxjhppt3RIOzL26u10MGYT7m3uI</t>
        </is>
      </c>
      <c r="Q1383" s="29" t="inlineStr">
        <is>
          <t>Відповідає вимогам</t>
        </is>
      </c>
      <c r="R1383" s="29" t="n"/>
      <c r="S1383" s="29" t="inlineStr">
        <is>
          <t>грн728,00</t>
        </is>
      </c>
      <c r="T1383" s="29" t="inlineStr">
        <is>
          <t>UAH</t>
        </is>
      </c>
      <c r="U1383" s="39" t="inlineStr">
        <is>
          <t>WATCH</t>
        </is>
      </c>
      <c r="V1383" s="40">
        <f>IFERROR(L1383/J1383,0)</f>
        <v/>
      </c>
      <c r="W1383" s="29" t="inlineStr">
        <is>
          <t>Monitor performance and collect more data.</t>
        </is>
      </c>
      <c r="X1383" s="29" t="inlineStr">
        <is>
          <t>Cost is below the 120 watch threshold.</t>
        </is>
      </c>
    </row>
    <row r="1384">
      <c r="A1384" s="29" t="inlineStr">
        <is>
          <t>low_price</t>
        </is>
      </c>
      <c r="B1384" s="29" t="inlineStr">
        <is>
          <t>Low priority</t>
        </is>
      </c>
      <c r="C1384" s="29" t="inlineStr">
        <is>
          <t>low_price.csv</t>
        </is>
      </c>
      <c r="D1384" s="29" t="inlineStr">
        <is>
          <t>9awv-141002-2e00</t>
        </is>
      </c>
      <c r="E1384" s="29" t="inlineStr">
        <is>
          <t>Кришка переднього бардачка CFMoto CForce 800 1000 2019+</t>
        </is>
      </c>
      <c r="F1384" s="35" t="n">
        <v>0</v>
      </c>
      <c r="G1384" s="35" t="n">
        <v>6</v>
      </c>
      <c r="H1384" s="36" t="n">
        <v>0</v>
      </c>
      <c r="I1384" s="37" t="n">
        <v>0</v>
      </c>
      <c r="J1384" s="37" t="n">
        <v>0</v>
      </c>
      <c r="K1384" s="38" t="n">
        <v>0</v>
      </c>
      <c r="L1384" s="37" t="n">
        <v>0</v>
      </c>
      <c r="M1384" s="37" t="n">
        <v>0</v>
      </c>
      <c r="N1384" s="38" t="n">
        <v>0</v>
      </c>
      <c r="O1384" s="37" t="n">
        <v>0</v>
      </c>
      <c r="P1384" s="29" t="inlineStr">
        <is>
          <t>http://t3.gstatic.com/shopping?q=tbn:ANd9GcRhiDOMkzei680DEDNmxARCHBwTGa7Ds0EiVo5ztudxPgkXCbNoHrMq4HGlLW7BTgLSSLeq11MI</t>
        </is>
      </c>
      <c r="Q1384" s="29" t="inlineStr">
        <is>
          <t>Відповідає вимогам</t>
        </is>
      </c>
      <c r="R1384" s="29" t="n"/>
      <c r="S1384" s="29" t="inlineStr">
        <is>
          <t>грн1 183,00</t>
        </is>
      </c>
      <c r="T1384" s="29" t="inlineStr">
        <is>
          <t>UAH</t>
        </is>
      </c>
      <c r="U1384" s="39" t="inlineStr">
        <is>
          <t>WATCH</t>
        </is>
      </c>
      <c r="V1384" s="40">
        <f>IFERROR(L1384/J1384,0)</f>
        <v/>
      </c>
      <c r="W1384" s="29" t="inlineStr">
        <is>
          <t>Monitor performance and collect more data.</t>
        </is>
      </c>
      <c r="X1384" s="29" t="inlineStr">
        <is>
          <t>Cost is below the 120 watch threshold.</t>
        </is>
      </c>
    </row>
    <row r="1385">
      <c r="A1385" s="29" t="inlineStr">
        <is>
          <t>low_price</t>
        </is>
      </c>
      <c r="B1385" s="29" t="inlineStr">
        <is>
          <t>Low priority</t>
        </is>
      </c>
      <c r="C1385" s="29" t="inlineStr">
        <is>
          <t>low_price.csv</t>
        </is>
      </c>
      <c r="D1385" s="29" t="inlineStr">
        <is>
          <t>420650300</t>
        </is>
      </c>
      <c r="E1385" s="29" t="inlineStr">
        <is>
          <t>Ущільнююче кільце термостата BRP Can-Am, Ski-Doo</t>
        </is>
      </c>
      <c r="F1385" s="35" t="n">
        <v>0</v>
      </c>
      <c r="G1385" s="35" t="n">
        <v>14</v>
      </c>
      <c r="H1385" s="36" t="n">
        <v>0</v>
      </c>
      <c r="I1385" s="37" t="n">
        <v>0</v>
      </c>
      <c r="J1385" s="37" t="n">
        <v>0</v>
      </c>
      <c r="K1385" s="38" t="n">
        <v>0</v>
      </c>
      <c r="L1385" s="37" t="n">
        <v>0</v>
      </c>
      <c r="M1385" s="37" t="n">
        <v>0</v>
      </c>
      <c r="N1385" s="38" t="n">
        <v>0</v>
      </c>
      <c r="O1385" s="37" t="n">
        <v>0</v>
      </c>
      <c r="P1385" s="29" t="inlineStr">
        <is>
          <t>http://t3.gstatic.com/shopping?q=tbn:ANd9GcSJ8yGGE5PkQYgF7ZeT7-Zaaeo5rhqqnUOIexdxa4iCEWF3zJcyGAy7Co97DuHpT1yk9Ux9Mg</t>
        </is>
      </c>
      <c r="Q1385" s="29" t="inlineStr">
        <is>
          <t>Відповідає вимогам</t>
        </is>
      </c>
      <c r="R1385" s="29" t="n"/>
      <c r="S1385" s="29" t="inlineStr">
        <is>
          <t>грн592,00</t>
        </is>
      </c>
      <c r="T1385" s="29" t="inlineStr">
        <is>
          <t>UAH</t>
        </is>
      </c>
      <c r="U1385" s="39" t="inlineStr">
        <is>
          <t>WATCH</t>
        </is>
      </c>
      <c r="V1385" s="40">
        <f>IFERROR(L1385/J1385,0)</f>
        <v/>
      </c>
      <c r="W1385" s="29" t="inlineStr">
        <is>
          <t>Monitor performance and collect more data.</t>
        </is>
      </c>
      <c r="X1385" s="29" t="inlineStr">
        <is>
          <t>Cost is below the 120 watch threshold.</t>
        </is>
      </c>
    </row>
    <row r="1386">
      <c r="A1386" s="29" t="inlineStr">
        <is>
          <t>low_price</t>
        </is>
      </c>
      <c r="B1386" s="29" t="inlineStr">
        <is>
          <t>Low priority</t>
        </is>
      </c>
      <c r="C1386" s="29" t="inlineStr">
        <is>
          <t>low_price.csv</t>
        </is>
      </c>
      <c r="D1386" s="29" t="inlineStr">
        <is>
          <t>49g4266</t>
        </is>
      </c>
      <c r="E1386" s="29" t="inlineStr">
        <is>
          <t>Ремінь варіатора BRP Ski-Doo Backcountry, Expedition, Grand Touring, MX Z, Renegade, Skandic, Summit, Tundra, Ranger, Commander, Rave, Xterrain</t>
        </is>
      </c>
      <c r="F1386" s="35" t="n">
        <v>1</v>
      </c>
      <c r="G1386" s="35" t="n">
        <v>177</v>
      </c>
      <c r="H1386" s="36" t="n">
        <v>0.5600000000000001</v>
      </c>
      <c r="I1386" s="37" t="n">
        <v>10.06</v>
      </c>
      <c r="J1386" s="37" t="n">
        <v>10.06</v>
      </c>
      <c r="K1386" s="38" t="n">
        <v>0</v>
      </c>
      <c r="L1386" s="37" t="n">
        <v>0</v>
      </c>
      <c r="M1386" s="37" t="n">
        <v>0</v>
      </c>
      <c r="N1386" s="38" t="n">
        <v>0</v>
      </c>
      <c r="O1386" s="37" t="n">
        <v>0</v>
      </c>
      <c r="P1386" s="29" t="inlineStr">
        <is>
          <t>http://t1.gstatic.com/shopping?q=tbn:ANd9GcSOvbCamj_zniTFUxf_dZR8R1JlAJmEnJ3AoB3CAPmgo5iv49qpmvEhBHz_2Y0</t>
        </is>
      </c>
      <c r="Q1386" s="29" t="inlineStr">
        <is>
          <t>Відповідає вимогам</t>
        </is>
      </c>
      <c r="R1386" s="29" t="n"/>
      <c r="S1386" s="29" t="inlineStr">
        <is>
          <t>грн6 097,00</t>
        </is>
      </c>
      <c r="T1386" s="29" t="inlineStr">
        <is>
          <t>UAH</t>
        </is>
      </c>
      <c r="U1386" s="39" t="inlineStr">
        <is>
          <t>WATCH</t>
        </is>
      </c>
      <c r="V1386" s="40">
        <f>IFERROR(L1386/J1386,0)</f>
        <v/>
      </c>
      <c r="W1386" s="29" t="inlineStr">
        <is>
          <t>Monitor performance and collect more data.</t>
        </is>
      </c>
      <c r="X1386" s="29" t="inlineStr">
        <is>
          <t>Cost is below the 120 watch threshold.</t>
        </is>
      </c>
    </row>
    <row r="1387">
      <c r="A1387" s="29" t="inlineStr">
        <is>
          <t>low_price</t>
        </is>
      </c>
      <c r="B1387" s="29" t="inlineStr">
        <is>
          <t>Low priority</t>
        </is>
      </c>
      <c r="C1387" s="29" t="inlineStr">
        <is>
          <t>low_price.csv</t>
        </is>
      </c>
      <c r="D1387" s="29" t="inlineStr">
        <is>
          <t>705202455</t>
        </is>
      </c>
      <c r="E1387" s="29" t="inlineStr">
        <is>
          <t>Заглушка бампера BRP Can-Am</t>
        </is>
      </c>
      <c r="F1387" s="35" t="n">
        <v>0</v>
      </c>
      <c r="G1387" s="35" t="n">
        <v>45</v>
      </c>
      <c r="H1387" s="36" t="n">
        <v>0</v>
      </c>
      <c r="I1387" s="37" t="n">
        <v>0</v>
      </c>
      <c r="J1387" s="37" t="n">
        <v>0</v>
      </c>
      <c r="K1387" s="38" t="n">
        <v>0</v>
      </c>
      <c r="L1387" s="37" t="n">
        <v>0</v>
      </c>
      <c r="M1387" s="37" t="n">
        <v>0</v>
      </c>
      <c r="N1387" s="38" t="n">
        <v>0</v>
      </c>
      <c r="O1387" s="37" t="n">
        <v>0</v>
      </c>
      <c r="P1387" s="29" t="inlineStr">
        <is>
          <t>http://t3.gstatic.com/shopping?q=tbn:ANd9GcRY64x8ChFviw68UXcnzXYl_6vCRhCtwOQN5-u8F2pR4wSeyYWieZ9fkIJHTPx699Kvrjvb2ao</t>
        </is>
      </c>
      <c r="Q1387" s="29" t="inlineStr">
        <is>
          <t>Відповідає вимогам</t>
        </is>
      </c>
      <c r="R1387" s="29" t="n"/>
      <c r="S1387" s="29" t="inlineStr">
        <is>
          <t>грн319,00</t>
        </is>
      </c>
      <c r="T1387" s="29" t="inlineStr">
        <is>
          <t>UAH</t>
        </is>
      </c>
      <c r="U1387" s="39" t="inlineStr">
        <is>
          <t>WATCH</t>
        </is>
      </c>
      <c r="V1387" s="40">
        <f>IFERROR(L1387/J1387,0)</f>
        <v/>
      </c>
      <c r="W1387" s="29" t="inlineStr">
        <is>
          <t>Monitor performance and collect more data.</t>
        </is>
      </c>
      <c r="X1387" s="29" t="inlineStr">
        <is>
          <t>Cost is below the 120 watch threshold.</t>
        </is>
      </c>
    </row>
    <row r="1388">
      <c r="A1388" s="29" t="inlineStr">
        <is>
          <t>low_price</t>
        </is>
      </c>
      <c r="B1388" s="29" t="inlineStr">
        <is>
          <t>Low priority</t>
        </is>
      </c>
      <c r="C1388" s="29" t="inlineStr">
        <is>
          <t>low_price.csv</t>
        </is>
      </c>
      <c r="D1388" s="29" t="inlineStr">
        <is>
          <t>0110-8885</t>
        </is>
      </c>
      <c r="E1388" s="29" t="inlineStr">
        <is>
          <t>Шолом Thor Fleet Blackout Matte Black (XS)</t>
        </is>
      </c>
      <c r="F1388" s="35" t="n">
        <v>4</v>
      </c>
      <c r="G1388" s="35" t="n">
        <v>471</v>
      </c>
      <c r="H1388" s="36" t="n">
        <v>0.85</v>
      </c>
      <c r="I1388" s="37" t="n">
        <v>7.27</v>
      </c>
      <c r="J1388" s="37" t="n">
        <v>29.08</v>
      </c>
      <c r="K1388" s="38" t="n">
        <v>0</v>
      </c>
      <c r="L1388" s="37" t="n">
        <v>0</v>
      </c>
      <c r="M1388" s="37" t="n">
        <v>0</v>
      </c>
      <c r="N1388" s="38" t="n">
        <v>1</v>
      </c>
      <c r="O1388" s="37" t="n">
        <v>0</v>
      </c>
      <c r="P1388" s="29" t="inlineStr">
        <is>
          <t>http://t3.gstatic.com/shopping?q=tbn:ANd9GcSNCLXZV6zVL07OycGm4zUfk-92K454w2pa3o-Xi7rCdOjeJuEnRmQ5oNfQ-Ollr6shx00XmB0B</t>
        </is>
      </c>
      <c r="Q1388" s="29" t="inlineStr">
        <is>
          <t>Відповідає вимогам</t>
        </is>
      </c>
      <c r="R1388" s="29" t="n"/>
      <c r="S1388" s="29" t="inlineStr">
        <is>
          <t>грн8 645,00</t>
        </is>
      </c>
      <c r="T1388" s="29" t="inlineStr">
        <is>
          <t>UAH</t>
        </is>
      </c>
      <c r="U1388" s="39" t="inlineStr">
        <is>
          <t>WATCH</t>
        </is>
      </c>
      <c r="V1388" s="40">
        <f>IFERROR(L1388/J1388,0)</f>
        <v/>
      </c>
      <c r="W1388" s="29" t="inlineStr">
        <is>
          <t>Monitor performance and collect more data.</t>
        </is>
      </c>
      <c r="X1388" s="29" t="inlineStr">
        <is>
          <t>Cost is below the 120 watch threshold.</t>
        </is>
      </c>
    </row>
    <row r="1389">
      <c r="A1389" s="29" t="inlineStr">
        <is>
          <t>low_price</t>
        </is>
      </c>
      <c r="B1389" s="29" t="inlineStr">
        <is>
          <t>Low priority</t>
        </is>
      </c>
      <c r="C1389" s="29" t="inlineStr">
        <is>
          <t>low_price.csv</t>
        </is>
      </c>
      <c r="D1389" s="29" t="inlineStr">
        <is>
          <t>706004829</t>
        </is>
      </c>
      <c r="E1389" s="29" t="inlineStr">
        <is>
          <t>Сайлентблок заднього ричага BRP Can-Am Maverick Trail 700 800 1000, Maverick Sport 1000, Commander 700 1000 2021+</t>
        </is>
      </c>
      <c r="F1389" s="35" t="n">
        <v>1</v>
      </c>
      <c r="G1389" s="35" t="n">
        <v>91</v>
      </c>
      <c r="H1389" s="36" t="n">
        <v>1.1</v>
      </c>
      <c r="I1389" s="37" t="n">
        <v>16.79</v>
      </c>
      <c r="J1389" s="37" t="n">
        <v>16.79</v>
      </c>
      <c r="K1389" s="38" t="n">
        <v>0</v>
      </c>
      <c r="L1389" s="37" t="n">
        <v>0</v>
      </c>
      <c r="M1389" s="37" t="n">
        <v>0</v>
      </c>
      <c r="N1389" s="38" t="n">
        <v>0</v>
      </c>
      <c r="O1389" s="37" t="n">
        <v>0</v>
      </c>
      <c r="P1389" s="29" t="inlineStr">
        <is>
          <t>http://t1.gstatic.com/shopping?q=tbn:ANd9GcRafK1p3gLi0WicLZ9e561pat1kFAbrst-hDPWJj6mcGfmP3NnIfMcCYnCYTisJSPRoNBHmqOLliQ</t>
        </is>
      </c>
      <c r="Q1389" s="29" t="inlineStr">
        <is>
          <t>Відповідає вимогам</t>
        </is>
      </c>
      <c r="R1389" s="29" t="n"/>
      <c r="S1389" s="29" t="inlineStr">
        <is>
          <t>грн273,00</t>
        </is>
      </c>
      <c r="T1389" s="29" t="inlineStr">
        <is>
          <t>UAH</t>
        </is>
      </c>
      <c r="U1389" s="39" t="inlineStr">
        <is>
          <t>WATCH</t>
        </is>
      </c>
      <c r="V1389" s="40">
        <f>IFERROR(L1389/J1389,0)</f>
        <v/>
      </c>
      <c r="W1389" s="29" t="inlineStr">
        <is>
          <t>Monitor performance and collect more data.</t>
        </is>
      </c>
      <c r="X1389" s="29" t="inlineStr">
        <is>
          <t>Cost is below the 120 watch threshold.</t>
        </is>
      </c>
    </row>
    <row r="1390">
      <c r="A1390" s="29" t="inlineStr">
        <is>
          <t>low_price</t>
        </is>
      </c>
      <c r="B1390" s="29" t="inlineStr">
        <is>
          <t>Low priority</t>
        </is>
      </c>
      <c r="C1390" s="29" t="inlineStr">
        <is>
          <t>low_price.csv</t>
        </is>
      </c>
      <c r="D1390" s="29" t="inlineStr">
        <is>
          <t>704909040</t>
        </is>
      </c>
      <c r="E1390" s="29" t="inlineStr">
        <is>
          <t>Емблема BRP Can-Am, Ski-Doo, Sea-Doo (48mm)</t>
        </is>
      </c>
      <c r="F1390" s="35" t="n">
        <v>1</v>
      </c>
      <c r="G1390" s="35" t="n">
        <v>133</v>
      </c>
      <c r="H1390" s="36" t="n">
        <v>0.75</v>
      </c>
      <c r="I1390" s="37" t="n">
        <v>2.49</v>
      </c>
      <c r="J1390" s="37" t="n">
        <v>2.49</v>
      </c>
      <c r="K1390" s="38" t="n">
        <v>0</v>
      </c>
      <c r="L1390" s="37" t="n">
        <v>0</v>
      </c>
      <c r="M1390" s="37" t="n">
        <v>0</v>
      </c>
      <c r="N1390" s="38" t="n">
        <v>0</v>
      </c>
      <c r="O1390" s="37" t="n">
        <v>0</v>
      </c>
      <c r="P1390" s="29" t="inlineStr">
        <is>
          <t>http://t3.gstatic.com/shopping?q=tbn:ANd9GcSNZvEkXlNyzxeogKeMRMMCl72ttSUq05HHhEXv-RnY2O75u7ybvzEIBpQFyBfKu_x2vME0RF1t</t>
        </is>
      </c>
      <c r="Q1390" s="29" t="inlineStr">
        <is>
          <t>Відповідає вимогам</t>
        </is>
      </c>
      <c r="R1390" s="29" t="n"/>
      <c r="S1390" s="29" t="inlineStr">
        <is>
          <t>грн1 047,00</t>
        </is>
      </c>
      <c r="T1390" s="29" t="inlineStr">
        <is>
          <t>UAH</t>
        </is>
      </c>
      <c r="U1390" s="39" t="inlineStr">
        <is>
          <t>WATCH</t>
        </is>
      </c>
      <c r="V1390" s="40">
        <f>IFERROR(L1390/J1390,0)</f>
        <v/>
      </c>
      <c r="W1390" s="29" t="inlineStr">
        <is>
          <t>Monitor performance and collect more data.</t>
        </is>
      </c>
      <c r="X1390" s="29" t="inlineStr">
        <is>
          <t>Cost is below the 120 watch threshold.</t>
        </is>
      </c>
    </row>
    <row r="1391">
      <c r="A1391" s="29" t="inlineStr">
        <is>
          <t>low_price</t>
        </is>
      </c>
      <c r="B1391" s="29" t="inlineStr">
        <is>
          <t>Low priority</t>
        </is>
      </c>
      <c r="C1391" s="29" t="inlineStr">
        <is>
          <t>low_price.csv</t>
        </is>
      </c>
      <c r="D1391" s="29" t="inlineStr">
        <is>
          <t>04293</t>
        </is>
      </c>
      <c r="E1391" s="29" t="inlineStr">
        <is>
          <t>Масло Motul TRH 97 в задній редуктор з мокрими гальмами (1L)</t>
        </is>
      </c>
      <c r="F1391" s="35" t="n">
        <v>0</v>
      </c>
      <c r="G1391" s="35" t="n">
        <v>114</v>
      </c>
      <c r="H1391" s="36" t="n">
        <v>0</v>
      </c>
      <c r="I1391" s="37" t="n">
        <v>0</v>
      </c>
      <c r="J1391" s="37" t="n">
        <v>0</v>
      </c>
      <c r="K1391" s="38" t="n">
        <v>0</v>
      </c>
      <c r="L1391" s="37" t="n">
        <v>0</v>
      </c>
      <c r="M1391" s="37" t="n">
        <v>0</v>
      </c>
      <c r="N1391" s="38" t="n">
        <v>0</v>
      </c>
      <c r="O1391" s="37" t="n">
        <v>0</v>
      </c>
      <c r="P1391" s="29" t="inlineStr">
        <is>
          <t>http://t1.gstatic.com/shopping?q=tbn:ANd9GcRzs2Ps5I9YDaYpEWCaEQokA4uxVRfX8b5aeXIWHImXZW1164Ft_CcDYB9PFSAQf6PbtuqnT4pc</t>
        </is>
      </c>
      <c r="Q1391" s="29" t="inlineStr">
        <is>
          <t>Відповідає вимогам</t>
        </is>
      </c>
      <c r="R1391" s="29" t="n"/>
      <c r="S1391" s="29" t="inlineStr">
        <is>
          <t>грн637,00</t>
        </is>
      </c>
      <c r="T1391" s="29" t="inlineStr">
        <is>
          <t>UAH</t>
        </is>
      </c>
      <c r="U1391" s="39" t="inlineStr">
        <is>
          <t>WATCH</t>
        </is>
      </c>
      <c r="V1391" s="40">
        <f>IFERROR(L1391/J1391,0)</f>
        <v/>
      </c>
      <c r="W1391" s="29" t="inlineStr">
        <is>
          <t>Monitor performance and collect more data.</t>
        </is>
      </c>
      <c r="X1391" s="29" t="inlineStr">
        <is>
          <t>Cost is below the 120 watch threshold.</t>
        </is>
      </c>
    </row>
    <row r="1392">
      <c r="A1392" s="29" t="inlineStr">
        <is>
          <t>low_price</t>
        </is>
      </c>
      <c r="B1392" s="29" t="inlineStr">
        <is>
          <t>Low priority</t>
        </is>
      </c>
      <c r="C1392" s="29" t="inlineStr">
        <is>
          <t>low_price.csv</t>
        </is>
      </c>
      <c r="D1392" s="29" t="inlineStr">
        <is>
          <t>706001960</t>
        </is>
      </c>
      <c r="E1392" s="29" t="inlineStr">
        <is>
          <t>Кулак задній лівий BRP Can-Am Maverick X3 2017-2021</t>
        </is>
      </c>
      <c r="F1392" s="35" t="n">
        <v>0</v>
      </c>
      <c r="G1392" s="35" t="n">
        <v>14</v>
      </c>
      <c r="H1392" s="36" t="n">
        <v>0</v>
      </c>
      <c r="I1392" s="37" t="n">
        <v>0</v>
      </c>
      <c r="J1392" s="37" t="n">
        <v>0</v>
      </c>
      <c r="K1392" s="38" t="n">
        <v>0</v>
      </c>
      <c r="L1392" s="37" t="n">
        <v>0</v>
      </c>
      <c r="M1392" s="37" t="n">
        <v>0</v>
      </c>
      <c r="N1392" s="38" t="n">
        <v>0</v>
      </c>
      <c r="O1392" s="37" t="n">
        <v>0</v>
      </c>
      <c r="P1392" s="29" t="inlineStr">
        <is>
          <t>http://t2.gstatic.com/shopping?q=tbn:ANd9GcSksA6p1lgGi70bHx87j6hv4VwZsw9B16NaByLB1ussV2nsBF9PvyYsDBS4PJO6lvk53zF0Bikp</t>
        </is>
      </c>
      <c r="Q1392" s="29" t="inlineStr">
        <is>
          <t>Відповідає вимогам</t>
        </is>
      </c>
      <c r="R1392" s="29" t="n"/>
      <c r="S1392" s="29" t="inlineStr">
        <is>
          <t>грн8 418,00</t>
        </is>
      </c>
      <c r="T1392" s="29" t="inlineStr">
        <is>
          <t>UAH</t>
        </is>
      </c>
      <c r="U1392" s="39" t="inlineStr">
        <is>
          <t>WATCH</t>
        </is>
      </c>
      <c r="V1392" s="40">
        <f>IFERROR(L1392/J1392,0)</f>
        <v/>
      </c>
      <c r="W1392" s="29" t="inlineStr">
        <is>
          <t>Monitor performance and collect more data.</t>
        </is>
      </c>
      <c r="X1392" s="29" t="inlineStr">
        <is>
          <t>Cost is below the 120 watch threshold.</t>
        </is>
      </c>
    </row>
    <row r="1393">
      <c r="A1393" s="29" t="inlineStr">
        <is>
          <t>low_price</t>
        </is>
      </c>
      <c r="B1393" s="29" t="inlineStr">
        <is>
          <t>Low priority</t>
        </is>
      </c>
      <c r="C1393" s="29" t="inlineStr">
        <is>
          <t>low_price.csv</t>
        </is>
      </c>
      <c r="D1393" s="29" t="inlineStr">
        <is>
          <t>25-2062-5</t>
        </is>
      </c>
      <c r="E1393" s="29" t="inlineStr">
        <is>
          <t>Сальники заднього редуктора Kawasaki Brute Force 650, Praire 360 650 700, KFX 700; Suzuki Twin Peaks 700</t>
        </is>
      </c>
      <c r="F1393" s="35" t="n">
        <v>0</v>
      </c>
      <c r="G1393" s="35" t="n">
        <v>0</v>
      </c>
      <c r="H1393" s="36" t="n"/>
      <c r="I1393" s="37" t="n">
        <v>0</v>
      </c>
      <c r="J1393" s="37" t="n">
        <v>0</v>
      </c>
      <c r="K1393" s="38" t="n">
        <v>0</v>
      </c>
      <c r="L1393" s="37" t="n">
        <v>0</v>
      </c>
      <c r="M1393" s="37" t="n">
        <v>0</v>
      </c>
      <c r="N1393" s="38" t="n">
        <v>0</v>
      </c>
      <c r="O1393" s="37" t="n">
        <v>0</v>
      </c>
      <c r="P1393" s="29" t="inlineStr">
        <is>
          <t>http://t3.gstatic.com/shopping?q=tbn:ANd9GcSCZl6wGIOS62Mz9w2meOPcLEWIowFtUryRVPaw43c_HDA_13SYyldPdtwi1oIm7T4Y-_QMd1k</t>
        </is>
      </c>
      <c r="Q1393" s="29" t="inlineStr">
        <is>
          <t>Відповідає вимогам</t>
        </is>
      </c>
      <c r="R1393" s="29" t="n"/>
      <c r="S1393" s="29" t="inlineStr">
        <is>
          <t>грн1 411,00</t>
        </is>
      </c>
      <c r="T1393" s="29" t="inlineStr">
        <is>
          <t>UAH</t>
        </is>
      </c>
      <c r="U1393" s="39" t="inlineStr">
        <is>
          <t>WATCH</t>
        </is>
      </c>
      <c r="V1393" s="40">
        <f>IFERROR(L1393/J1393,0)</f>
        <v/>
      </c>
      <c r="W1393" s="29" t="inlineStr">
        <is>
          <t>Monitor performance and collect more data.</t>
        </is>
      </c>
      <c r="X1393" s="29" t="inlineStr">
        <is>
          <t>Cost is below the 120 watch threshold.</t>
        </is>
      </c>
    </row>
    <row r="1394">
      <c r="A1394" s="29" t="inlineStr">
        <is>
          <t>low_price</t>
        </is>
      </c>
      <c r="B1394" s="29" t="inlineStr">
        <is>
          <t>Low priority</t>
        </is>
      </c>
      <c r="C1394" s="29" t="inlineStr">
        <is>
          <t>low_price.csv</t>
        </is>
      </c>
      <c r="D1394" s="29" t="inlineStr">
        <is>
          <t>04867</t>
        </is>
      </c>
      <c r="E1394" s="29" t="inlineStr">
        <is>
          <t>Гальмівний супорт задній правий BRP Can-Am Outlander Renegade G2 G2L G2S</t>
        </is>
      </c>
      <c r="F1394" s="35" t="n">
        <v>0</v>
      </c>
      <c r="G1394" s="35" t="n">
        <v>55</v>
      </c>
      <c r="H1394" s="36" t="n">
        <v>0</v>
      </c>
      <c r="I1394" s="37" t="n">
        <v>0</v>
      </c>
      <c r="J1394" s="37" t="n">
        <v>0</v>
      </c>
      <c r="K1394" s="38" t="n">
        <v>0</v>
      </c>
      <c r="L1394" s="37" t="n">
        <v>0</v>
      </c>
      <c r="M1394" s="37" t="n">
        <v>0</v>
      </c>
      <c r="N1394" s="38" t="n">
        <v>0</v>
      </c>
      <c r="O1394" s="37" t="n">
        <v>0</v>
      </c>
      <c r="P1394" s="29" t="inlineStr">
        <is>
          <t>http://t2.gstatic.com/shopping?q=tbn:ANd9GcQiEW1I5lzL0Jd0dmfGisdDIfDpvbkCEuu-O5Q4FaI7tZmkyKUubOKL7DIaBpGL66IlmNC9Ua4</t>
        </is>
      </c>
      <c r="Q1394" s="29" t="inlineStr">
        <is>
          <t>Відповідає вимогам</t>
        </is>
      </c>
      <c r="R1394" s="29" t="n"/>
      <c r="S1394" s="29" t="inlineStr">
        <is>
          <t>грн3 777,00</t>
        </is>
      </c>
      <c r="T1394" s="29" t="inlineStr">
        <is>
          <t>UAH</t>
        </is>
      </c>
      <c r="U1394" s="39" t="inlineStr">
        <is>
          <t>WATCH</t>
        </is>
      </c>
      <c r="V1394" s="40">
        <f>IFERROR(L1394/J1394,0)</f>
        <v/>
      </c>
      <c r="W1394" s="29" t="inlineStr">
        <is>
          <t>Monitor performance and collect more data.</t>
        </is>
      </c>
      <c r="X1394" s="29" t="inlineStr">
        <is>
          <t>Cost is below the 120 watch threshold.</t>
        </is>
      </c>
    </row>
    <row r="1395">
      <c r="A1395" s="29" t="inlineStr">
        <is>
          <t>low_price</t>
        </is>
      </c>
      <c r="B1395" s="29" t="inlineStr">
        <is>
          <t>Low priority</t>
        </is>
      </c>
      <c r="C1395" s="29" t="inlineStr">
        <is>
          <t>low_price.csv</t>
        </is>
      </c>
      <c r="D1395" s="29" t="inlineStr">
        <is>
          <t>703501073</t>
        </is>
      </c>
      <c r="E1395" s="29" t="inlineStr">
        <is>
          <t>Консоль задня верхня ліва BRP Can-Am Maverick X3</t>
        </is>
      </c>
      <c r="F1395" s="35" t="n">
        <v>0</v>
      </c>
      <c r="G1395" s="35" t="n">
        <v>134</v>
      </c>
      <c r="H1395" s="36" t="n">
        <v>0</v>
      </c>
      <c r="I1395" s="37" t="n">
        <v>0</v>
      </c>
      <c r="J1395" s="37" t="n">
        <v>0</v>
      </c>
      <c r="K1395" s="38" t="n">
        <v>0</v>
      </c>
      <c r="L1395" s="37" t="n">
        <v>0</v>
      </c>
      <c r="M1395" s="37" t="n">
        <v>0</v>
      </c>
      <c r="N1395" s="38" t="n">
        <v>0</v>
      </c>
      <c r="O1395" s="37" t="n">
        <v>0</v>
      </c>
      <c r="P1395" s="29" t="inlineStr">
        <is>
          <t>http://t1.gstatic.com/shopping?q=tbn:ANd9GcQoOWnelBQCRA_n-pdg__pfoe21jJwFH-G7ooMAgC1D_KYjR-Z6KP0P2yMNvV7Zxku4UIpvkILv</t>
        </is>
      </c>
      <c r="Q1395" s="29" t="inlineStr">
        <is>
          <t>Відповідає вимогам</t>
        </is>
      </c>
      <c r="R1395" s="29" t="n"/>
      <c r="S1395" s="29" t="inlineStr">
        <is>
          <t>грн5 005,00</t>
        </is>
      </c>
      <c r="T1395" s="29" t="inlineStr">
        <is>
          <t>UAH</t>
        </is>
      </c>
      <c r="U1395" s="39" t="inlineStr">
        <is>
          <t>WATCH</t>
        </is>
      </c>
      <c r="V1395" s="40">
        <f>IFERROR(L1395/J1395,0)</f>
        <v/>
      </c>
      <c r="W1395" s="29" t="inlineStr">
        <is>
          <t>Monitor performance and collect more data.</t>
        </is>
      </c>
      <c r="X1395" s="29" t="inlineStr">
        <is>
          <t>Cost is below the 120 watch threshold.</t>
        </is>
      </c>
    </row>
    <row r="1396">
      <c r="A1396" s="29" t="inlineStr">
        <is>
          <t>low_price</t>
        </is>
      </c>
      <c r="B1396" s="29" t="inlineStr">
        <is>
          <t>Low priority</t>
        </is>
      </c>
      <c r="C1396" s="29" t="inlineStr">
        <is>
          <t>low_price.csv</t>
        </is>
      </c>
      <c r="D1396" s="29" t="inlineStr">
        <is>
          <t>05522</t>
        </is>
      </c>
      <c r="E1396" s="29" t="inlineStr">
        <is>
          <t>Актуатор переднього приводу Yamaha Kodiak 450, Grizzly 660, Rhino 450 660</t>
        </is>
      </c>
      <c r="F1396" s="35" t="n">
        <v>3</v>
      </c>
      <c r="G1396" s="35" t="n">
        <v>49</v>
      </c>
      <c r="H1396" s="36" t="n">
        <v>6.12</v>
      </c>
      <c r="I1396" s="37" t="n">
        <v>7.37</v>
      </c>
      <c r="J1396" s="37" t="n">
        <v>22.11</v>
      </c>
      <c r="K1396" s="38" t="n">
        <v>0</v>
      </c>
      <c r="L1396" s="37" t="n">
        <v>0</v>
      </c>
      <c r="M1396" s="37" t="n">
        <v>0</v>
      </c>
      <c r="N1396" s="38" t="n">
        <v>0</v>
      </c>
      <c r="O1396" s="37" t="n">
        <v>0</v>
      </c>
      <c r="P1396" s="29" t="inlineStr">
        <is>
          <t>http://t3.gstatic.com/shopping?q=tbn:ANd9GcQQuuhV7ks6sByLUqz7QCW_eromU8o2yGoNRGTPn-zw9DGP8fzYJyS1mGA37NyMWp6piVf64BVu</t>
        </is>
      </c>
      <c r="Q1396" s="29" t="inlineStr">
        <is>
          <t>Відповідає вимогам</t>
        </is>
      </c>
      <c r="R1396" s="29" t="n"/>
      <c r="S1396" s="29" t="inlineStr">
        <is>
          <t>грн5 824,00</t>
        </is>
      </c>
      <c r="T1396" s="29" t="inlineStr">
        <is>
          <t>UAH</t>
        </is>
      </c>
      <c r="U1396" s="39" t="inlineStr">
        <is>
          <t>WATCH</t>
        </is>
      </c>
      <c r="V1396" s="40">
        <f>IFERROR(L1396/J1396,0)</f>
        <v/>
      </c>
      <c r="W1396" s="29" t="inlineStr">
        <is>
          <t>Monitor performance and collect more data.</t>
        </is>
      </c>
      <c r="X1396" s="29" t="inlineStr">
        <is>
          <t>Cost is below the 120 watch threshold.</t>
        </is>
      </c>
    </row>
    <row r="1397">
      <c r="A1397" s="29" t="inlineStr">
        <is>
          <t>low_price</t>
        </is>
      </c>
      <c r="B1397" s="29" t="inlineStr">
        <is>
          <t>Low priority</t>
        </is>
      </c>
      <c r="C1397" s="29" t="inlineStr">
        <is>
          <t>low_price.csv</t>
        </is>
      </c>
      <c r="D1397" s="29" t="inlineStr">
        <is>
          <t>715500529</t>
        </is>
      </c>
      <c r="E1397" s="29" t="inlineStr">
        <is>
          <t>Пильник ШРУСа передній зовнішній BRP Can-Am Outlander G3 XMR 850 1000</t>
        </is>
      </c>
      <c r="F1397" s="35" t="n">
        <v>2</v>
      </c>
      <c r="G1397" s="35" t="n">
        <v>32</v>
      </c>
      <c r="H1397" s="36" t="n">
        <v>6.25</v>
      </c>
      <c r="I1397" s="37" t="n">
        <v>3.07</v>
      </c>
      <c r="J1397" s="37" t="n">
        <v>6.14</v>
      </c>
      <c r="K1397" s="38" t="n">
        <v>0</v>
      </c>
      <c r="L1397" s="37" t="n">
        <v>0</v>
      </c>
      <c r="M1397" s="37" t="n">
        <v>0</v>
      </c>
      <c r="N1397" s="38" t="n">
        <v>0</v>
      </c>
      <c r="O1397" s="37" t="n">
        <v>0</v>
      </c>
      <c r="P1397" s="29" t="inlineStr">
        <is>
          <t>http://t3.gstatic.com/shopping?q=tbn:ANd9GcTatHRJ11TrpZM1DyYftzSUWzHPR4NrRdkeRHh721VPOrZZ6r9nt4h82G16sZxAESGT1ktyVl_t</t>
        </is>
      </c>
      <c r="Q1397" s="29" t="inlineStr">
        <is>
          <t>Відповідає вимогам</t>
        </is>
      </c>
      <c r="R1397" s="29" t="n"/>
      <c r="S1397" s="29" t="inlineStr">
        <is>
          <t>грн2 730,00</t>
        </is>
      </c>
      <c r="T1397" s="29" t="inlineStr">
        <is>
          <t>UAH</t>
        </is>
      </c>
      <c r="U1397" s="39" t="inlineStr">
        <is>
          <t>WATCH</t>
        </is>
      </c>
      <c r="V1397" s="40">
        <f>IFERROR(L1397/J1397,0)</f>
        <v/>
      </c>
      <c r="W1397" s="29" t="inlineStr">
        <is>
          <t>Monitor performance and collect more data.</t>
        </is>
      </c>
      <c r="X1397" s="29" t="inlineStr">
        <is>
          <t>Cost is below the 120 watch threshold.</t>
        </is>
      </c>
    </row>
    <row r="1398">
      <c r="A1398" s="29" t="inlineStr">
        <is>
          <t>low_price</t>
        </is>
      </c>
      <c r="B1398" s="29" t="inlineStr">
        <is>
          <t>Low priority</t>
        </is>
      </c>
      <c r="C1398" s="29" t="inlineStr">
        <is>
          <t>low_price.csv</t>
        </is>
      </c>
      <c r="D1398" s="29" t="inlineStr">
        <is>
          <t>ab6-ya-8-357</t>
        </is>
      </c>
      <c r="E1398" s="29" t="inlineStr">
        <is>
          <t>Піввісь задня Yamaha Grizzly 700 2016+</t>
        </is>
      </c>
      <c r="F1398" s="35" t="n">
        <v>0</v>
      </c>
      <c r="G1398" s="35" t="n">
        <v>0</v>
      </c>
      <c r="H1398" s="36" t="n"/>
      <c r="I1398" s="37" t="n">
        <v>0</v>
      </c>
      <c r="J1398" s="37" t="n">
        <v>0</v>
      </c>
      <c r="K1398" s="38" t="n">
        <v>0</v>
      </c>
      <c r="L1398" s="37" t="n">
        <v>0</v>
      </c>
      <c r="M1398" s="37" t="n">
        <v>0</v>
      </c>
      <c r="N1398" s="38" t="n">
        <v>0</v>
      </c>
      <c r="O1398" s="37" t="n">
        <v>0</v>
      </c>
      <c r="P1398" s="29" t="inlineStr">
        <is>
          <t>http://t3.gstatic.com/shopping?q=tbn:ANd9GcR2HHts18HaX9JsZdAWx3lXbShho82DFDv6Xju0HcICimI7NfAFHMvpWxvZoZ0940xs9Cb5Z-6d</t>
        </is>
      </c>
      <c r="Q1398" s="29" t="inlineStr">
        <is>
          <t>Відповідає вимогам</t>
        </is>
      </c>
      <c r="R1398" s="29" t="n"/>
      <c r="S1398" s="29" t="inlineStr">
        <is>
          <t>грн9 237,00</t>
        </is>
      </c>
      <c r="T1398" s="29" t="inlineStr">
        <is>
          <t>UAH</t>
        </is>
      </c>
      <c r="U1398" s="39" t="inlineStr">
        <is>
          <t>WATCH</t>
        </is>
      </c>
      <c r="V1398" s="40">
        <f>IFERROR(L1398/J1398,0)</f>
        <v/>
      </c>
      <c r="W1398" s="29" t="inlineStr">
        <is>
          <t>Monitor performance and collect more data.</t>
        </is>
      </c>
      <c r="X1398" s="29" t="inlineStr">
        <is>
          <t>Cost is below the 120 watch threshold.</t>
        </is>
      </c>
    </row>
    <row r="1399">
      <c r="A1399" s="29" t="inlineStr">
        <is>
          <t>low_price</t>
        </is>
      </c>
      <c r="B1399" s="29" t="inlineStr">
        <is>
          <t>Low priority</t>
        </is>
      </c>
      <c r="C1399" s="29" t="inlineStr">
        <is>
          <t>low_price.csv</t>
        </is>
      </c>
      <c r="D1399" s="29" t="inlineStr">
        <is>
          <t>37750-hc4-751</t>
        </is>
      </c>
      <c r="E1399" s="29" t="inlineStr">
        <is>
          <t>Датчик температури Honda TRX 200 250 300 350 400 450 500</t>
        </is>
      </c>
      <c r="F1399" s="35" t="n">
        <v>1</v>
      </c>
      <c r="G1399" s="35" t="n">
        <v>42</v>
      </c>
      <c r="H1399" s="36" t="n">
        <v>2.38</v>
      </c>
      <c r="I1399" s="37" t="n">
        <v>1.08</v>
      </c>
      <c r="J1399" s="37" t="n">
        <v>1.08</v>
      </c>
      <c r="K1399" s="38" t="n">
        <v>0</v>
      </c>
      <c r="L1399" s="37" t="n">
        <v>0</v>
      </c>
      <c r="M1399" s="37" t="n">
        <v>0</v>
      </c>
      <c r="N1399" s="38" t="n">
        <v>0</v>
      </c>
      <c r="O1399" s="37" t="n">
        <v>0</v>
      </c>
      <c r="P1399" s="29" t="inlineStr">
        <is>
          <t>http://t1.gstatic.com/shopping?q=tbn:ANd9GcRT4iNZV_IHElf4i8jddEHub6KcM14IYPsBGysk3wsWtZ8jeRNSt_MJCkqmF5UxjymeW_DAsK66</t>
        </is>
      </c>
      <c r="Q1399" s="29" t="inlineStr">
        <is>
          <t>Відповідає вимогам</t>
        </is>
      </c>
      <c r="R1399" s="29" t="n"/>
      <c r="S1399" s="29" t="inlineStr">
        <is>
          <t>грн4 141,00</t>
        </is>
      </c>
      <c r="T1399" s="29" t="inlineStr">
        <is>
          <t>UAH</t>
        </is>
      </c>
      <c r="U1399" s="39" t="inlineStr">
        <is>
          <t>WATCH</t>
        </is>
      </c>
      <c r="V1399" s="40">
        <f>IFERROR(L1399/J1399,0)</f>
        <v/>
      </c>
      <c r="W1399" s="29" t="inlineStr">
        <is>
          <t>Monitor performance and collect more data.</t>
        </is>
      </c>
      <c r="X1399" s="29" t="inlineStr">
        <is>
          <t>Cost is below the 120 watch threshold.</t>
        </is>
      </c>
    </row>
    <row r="1400">
      <c r="A1400" s="29" t="inlineStr">
        <is>
          <t>low_price</t>
        </is>
      </c>
      <c r="B1400" s="29" t="inlineStr">
        <is>
          <t>Low priority</t>
        </is>
      </c>
      <c r="C1400" s="29" t="inlineStr">
        <is>
          <t>low_price.csv</t>
        </is>
      </c>
      <c r="D1400" s="29" t="inlineStr">
        <is>
          <t>709001120</t>
        </is>
      </c>
      <c r="E1400" s="29" t="inlineStr">
        <is>
          <t xml:space="preserve">Паливний фільтр BRP Can-Am Outlander Renegade G2 G2L G2S (20+), Traxter Defender HD5 HD7 HD8 HD9 HD10, Maverick Trail 700 800 1000, Maverick Sport </t>
        </is>
      </c>
      <c r="F1400" s="35" t="n">
        <v>0</v>
      </c>
      <c r="G1400" s="35" t="n">
        <v>13</v>
      </c>
      <c r="H1400" s="36" t="n">
        <v>0</v>
      </c>
      <c r="I1400" s="37" t="n">
        <v>0</v>
      </c>
      <c r="J1400" s="37" t="n">
        <v>0</v>
      </c>
      <c r="K1400" s="38" t="n">
        <v>0</v>
      </c>
      <c r="L1400" s="37" t="n">
        <v>0</v>
      </c>
      <c r="M1400" s="37" t="n">
        <v>0</v>
      </c>
      <c r="N1400" s="38" t="n">
        <v>0</v>
      </c>
      <c r="O1400" s="37" t="n">
        <v>0</v>
      </c>
      <c r="P1400" s="29" t="inlineStr">
        <is>
          <t>http://t3.gstatic.com/shopping?q=tbn:ANd9GcSzRqoeT7iEmHk-DFOzmgIcM8KTdIL6jd78soKd1bVOEoPz-f7Nqi6xPBCYj9QOg0EYndlLu2Q</t>
        </is>
      </c>
      <c r="Q1400" s="29" t="inlineStr">
        <is>
          <t>Відповідає вимогам</t>
        </is>
      </c>
      <c r="R1400" s="29" t="n"/>
      <c r="S1400" s="29" t="inlineStr">
        <is>
          <t>грн546,00</t>
        </is>
      </c>
      <c r="T1400" s="29" t="inlineStr">
        <is>
          <t>UAH</t>
        </is>
      </c>
      <c r="U1400" s="39" t="inlineStr">
        <is>
          <t>WATCH</t>
        </is>
      </c>
      <c r="V1400" s="40">
        <f>IFERROR(L1400/J1400,0)</f>
        <v/>
      </c>
      <c r="W1400" s="29" t="inlineStr">
        <is>
          <t>Monitor performance and collect more data.</t>
        </is>
      </c>
      <c r="X1400" s="29" t="inlineStr">
        <is>
          <t>Cost is below the 120 watch threshold.</t>
        </is>
      </c>
    </row>
    <row r="1401">
      <c r="A1401" s="29" t="inlineStr">
        <is>
          <t>low_price</t>
        </is>
      </c>
      <c r="B1401" s="29" t="inlineStr">
        <is>
          <t>Low priority</t>
        </is>
      </c>
      <c r="C1401" s="29" t="inlineStr">
        <is>
          <t>low_price.csv</t>
        </is>
      </c>
      <c r="D1401" s="29" t="inlineStr">
        <is>
          <t>51-1038</t>
        </is>
      </c>
      <c r="E1401" s="29" t="inlineStr">
        <is>
          <t>Рульова тяга в зборі Yamaha Rhino 450 660 700</t>
        </is>
      </c>
      <c r="F1401" s="35" t="n">
        <v>6</v>
      </c>
      <c r="G1401" s="35" t="n">
        <v>100</v>
      </c>
      <c r="H1401" s="36" t="n">
        <v>6</v>
      </c>
      <c r="I1401" s="37" t="n">
        <v>8.74</v>
      </c>
      <c r="J1401" s="37" t="n">
        <v>52.42</v>
      </c>
      <c r="K1401" s="38" t="n">
        <v>1</v>
      </c>
      <c r="L1401" s="37" t="n">
        <v>8099</v>
      </c>
      <c r="M1401" s="37" t="n">
        <v>52.42</v>
      </c>
      <c r="N1401" s="38" t="n">
        <v>1</v>
      </c>
      <c r="O1401" s="37" t="n">
        <v>8099</v>
      </c>
      <c r="P1401" s="29" t="inlineStr">
        <is>
          <t>http://t3.gstatic.com/shopping?q=tbn:ANd9GcSBZV7YOyv3nT8bhsDtSKA59dsRf8qMdFAQtVxbf4i6AhQxG3HO-WyOBNdaAshtQmqqjq88KGY6</t>
        </is>
      </c>
      <c r="Q1401" s="29" t="inlineStr">
        <is>
          <t>Відповідає вимогам</t>
        </is>
      </c>
      <c r="R1401" s="29" t="n"/>
      <c r="S1401" s="29" t="inlineStr">
        <is>
          <t>грн4 050,00</t>
        </is>
      </c>
      <c r="T1401" s="29" t="inlineStr">
        <is>
          <t>UAH</t>
        </is>
      </c>
      <c r="U1401" s="39" t="inlineStr">
        <is>
          <t>WATCH</t>
        </is>
      </c>
      <c r="V1401" s="40">
        <f>IFERROR(L1401/J1401,0)</f>
        <v/>
      </c>
      <c r="W1401" s="29" t="inlineStr">
        <is>
          <t>Monitor performance and collect more data.</t>
        </is>
      </c>
      <c r="X1401" s="29" t="inlineStr">
        <is>
          <t>Cost is below the 120 watch threshold.</t>
        </is>
      </c>
    </row>
    <row r="1402">
      <c r="A1402" s="29" t="inlineStr">
        <is>
          <t>low_price</t>
        </is>
      </c>
      <c r="B1402" s="29" t="inlineStr">
        <is>
          <t>Low priority</t>
        </is>
      </c>
      <c r="C1402" s="29" t="inlineStr">
        <is>
          <t>low_price.csv</t>
        </is>
      </c>
      <c r="D1402" s="29" t="inlineStr">
        <is>
          <t>we315036</t>
        </is>
      </c>
      <c r="E1402" s="29" t="inlineStr">
        <is>
          <t>Рульовий наконечник BRP Can-Am Outlander Renegade G2 G2L G2S (LH)</t>
        </is>
      </c>
      <c r="F1402" s="35" t="n">
        <v>0</v>
      </c>
      <c r="G1402" s="35" t="n">
        <v>0</v>
      </c>
      <c r="H1402" s="36" t="n"/>
      <c r="I1402" s="37" t="n">
        <v>0</v>
      </c>
      <c r="J1402" s="37" t="n">
        <v>0</v>
      </c>
      <c r="K1402" s="38" t="n">
        <v>0</v>
      </c>
      <c r="L1402" s="37" t="n">
        <v>0</v>
      </c>
      <c r="M1402" s="37" t="n">
        <v>0</v>
      </c>
      <c r="N1402" s="38" t="n">
        <v>0</v>
      </c>
      <c r="O1402" s="37" t="n">
        <v>0</v>
      </c>
      <c r="P1402" s="29" t="inlineStr">
        <is>
          <t>http://t1.gstatic.com/shopping?q=tbn:ANd9GcRoEnkcPtiHPI2tUv-2myOj_s7G0o4CvUrV5rOovGr-voZXRz_QsG228Mq8ZJyo8JPCDOvGxxE</t>
        </is>
      </c>
      <c r="Q1402" s="29" t="inlineStr">
        <is>
          <t>Відповідає вимогам</t>
        </is>
      </c>
      <c r="R1402" s="29" t="n"/>
      <c r="S1402" s="29" t="inlineStr">
        <is>
          <t>грн1 684,00</t>
        </is>
      </c>
      <c r="T1402" s="29" t="inlineStr">
        <is>
          <t>UAH</t>
        </is>
      </c>
      <c r="U1402" s="39" t="inlineStr">
        <is>
          <t>WATCH</t>
        </is>
      </c>
      <c r="V1402" s="40">
        <f>IFERROR(L1402/J1402,0)</f>
        <v/>
      </c>
      <c r="W1402" s="29" t="inlineStr">
        <is>
          <t>Monitor performance and collect more data.</t>
        </is>
      </c>
      <c r="X1402" s="29" t="inlineStr">
        <is>
          <t>Cost is below the 120 watch threshold.</t>
        </is>
      </c>
    </row>
    <row r="1403">
      <c r="A1403" s="29" t="inlineStr">
        <is>
          <t>low_price</t>
        </is>
      </c>
      <c r="B1403" s="29" t="inlineStr">
        <is>
          <t>Low priority</t>
        </is>
      </c>
      <c r="C1403" s="29" t="inlineStr">
        <is>
          <t>low_price.csv</t>
        </is>
      </c>
      <c r="D1403" s="29" t="inlineStr">
        <is>
          <t>715900999</t>
        </is>
      </c>
      <c r="E1403" s="29" t="inlineStr">
        <is>
          <t>Пильник переднього карданного валу BRP Can-Am Outlander G3</t>
        </is>
      </c>
      <c r="F1403" s="35" t="n">
        <v>0</v>
      </c>
      <c r="G1403" s="35" t="n">
        <v>0</v>
      </c>
      <c r="H1403" s="36" t="n"/>
      <c r="I1403" s="37" t="n">
        <v>0</v>
      </c>
      <c r="J1403" s="37" t="n">
        <v>0</v>
      </c>
      <c r="K1403" s="38" t="n">
        <v>0</v>
      </c>
      <c r="L1403" s="37" t="n">
        <v>0</v>
      </c>
      <c r="M1403" s="37" t="n">
        <v>0</v>
      </c>
      <c r="N1403" s="38" t="n">
        <v>0</v>
      </c>
      <c r="O1403" s="37" t="n">
        <v>0</v>
      </c>
      <c r="P1403" s="29" t="inlineStr">
        <is>
          <t>http://t1.gstatic.com/shopping?q=tbn:ANd9GcQvWte7VZt-xq8RPpWW2U3BaW_KdhYBYx9pCYdChp0foFsqyp7fZTYpa9uLSsUW-DG2-9enkipL</t>
        </is>
      </c>
      <c r="Q1403" s="29" t="inlineStr">
        <is>
          <t>Відповідає вимогам</t>
        </is>
      </c>
      <c r="R1403" s="29" t="n"/>
      <c r="S1403" s="29" t="inlineStr">
        <is>
          <t>грн956,00</t>
        </is>
      </c>
      <c r="T1403" s="29" t="inlineStr">
        <is>
          <t>UAH</t>
        </is>
      </c>
      <c r="U1403" s="39" t="inlineStr">
        <is>
          <t>WATCH</t>
        </is>
      </c>
      <c r="V1403" s="40">
        <f>IFERROR(L1403/J1403,0)</f>
        <v/>
      </c>
      <c r="W1403" s="29" t="inlineStr">
        <is>
          <t>Monitor performance and collect more data.</t>
        </is>
      </c>
      <c r="X1403" s="29" t="inlineStr">
        <is>
          <t>Cost is below the 120 watch threshold.</t>
        </is>
      </c>
    </row>
    <row r="1404">
      <c r="A1404" s="29" t="inlineStr">
        <is>
          <t>low_price</t>
        </is>
      </c>
      <c r="B1404" s="29" t="inlineStr">
        <is>
          <t>Low priority</t>
        </is>
      </c>
      <c r="C1404" s="29" t="inlineStr">
        <is>
          <t>low_price.csv</t>
        </is>
      </c>
      <c r="D1404" s="29" t="inlineStr">
        <is>
          <t>51400-hp5-e31</t>
        </is>
      </c>
      <c r="E1404" s="29" t="inlineStr">
        <is>
          <t>Амортизатор передній Honda TRX 420 Rancher 2010-2013</t>
        </is>
      </c>
      <c r="F1404" s="35" t="n">
        <v>0</v>
      </c>
      <c r="G1404" s="35" t="n">
        <v>13</v>
      </c>
      <c r="H1404" s="36" t="n">
        <v>0</v>
      </c>
      <c r="I1404" s="37" t="n">
        <v>0</v>
      </c>
      <c r="J1404" s="37" t="n">
        <v>0</v>
      </c>
      <c r="K1404" s="38" t="n">
        <v>0</v>
      </c>
      <c r="L1404" s="37" t="n">
        <v>0</v>
      </c>
      <c r="M1404" s="37" t="n">
        <v>0</v>
      </c>
      <c r="N1404" s="38" t="n">
        <v>0</v>
      </c>
      <c r="O1404" s="37" t="n">
        <v>0</v>
      </c>
      <c r="P1404" s="29" t="inlineStr">
        <is>
          <t>http://t2.gstatic.com/shopping?q=tbn:ANd9GcTMMY2Mkbnkl0GB21Dq0PlawRu0C2LnOTLClrnDvSk-FaSXEpp78r71qa_DRtiJE00ekq-kAEo</t>
        </is>
      </c>
      <c r="Q1404" s="29" t="inlineStr">
        <is>
          <t>Відповідає вимогам</t>
        </is>
      </c>
      <c r="R1404" s="29" t="n"/>
      <c r="S1404" s="29" t="inlineStr">
        <is>
          <t>грн5 551,00</t>
        </is>
      </c>
      <c r="T1404" s="29" t="inlineStr">
        <is>
          <t>UAH</t>
        </is>
      </c>
      <c r="U1404" s="39" t="inlineStr">
        <is>
          <t>WATCH</t>
        </is>
      </c>
      <c r="V1404" s="40">
        <f>IFERROR(L1404/J1404,0)</f>
        <v/>
      </c>
      <c r="W1404" s="29" t="inlineStr">
        <is>
          <t>Monitor performance and collect more data.</t>
        </is>
      </c>
      <c r="X1404" s="29" t="inlineStr">
        <is>
          <t>Cost is below the 120 watch threshold.</t>
        </is>
      </c>
    </row>
    <row r="1405">
      <c r="A1405" s="29" t="inlineStr">
        <is>
          <t>low_price</t>
        </is>
      </c>
      <c r="B1405" s="29" t="inlineStr">
        <is>
          <t>Low priority</t>
        </is>
      </c>
      <c r="C1405" s="29" t="inlineStr">
        <is>
          <t>low_price.csv</t>
        </is>
      </c>
      <c r="D1405" s="29" t="inlineStr">
        <is>
          <t>1402-809</t>
        </is>
      </c>
      <c r="E1405" s="29" t="inlineStr">
        <is>
          <t xml:space="preserve">Ступичний підшипник Arctic Cat 250 300 350 366 400 425 450 500 550 650 700 1000; CFMoto 400 500 600 800; Kawasaki Teryx 800; Kymco 375 400 450 500; </t>
        </is>
      </c>
      <c r="F1405" s="35" t="n">
        <v>1</v>
      </c>
      <c r="G1405" s="35" t="n">
        <v>200</v>
      </c>
      <c r="H1405" s="36" t="n">
        <v>0.5</v>
      </c>
      <c r="I1405" s="37" t="n">
        <v>6.73</v>
      </c>
      <c r="J1405" s="37" t="n">
        <v>6.73</v>
      </c>
      <c r="K1405" s="38" t="n">
        <v>0</v>
      </c>
      <c r="L1405" s="37" t="n">
        <v>0</v>
      </c>
      <c r="M1405" s="37" t="n">
        <v>0</v>
      </c>
      <c r="N1405" s="38" t="n">
        <v>0</v>
      </c>
      <c r="O1405" s="37" t="n">
        <v>0</v>
      </c>
      <c r="P1405" s="29" t="inlineStr">
        <is>
          <t>http://t3.gstatic.com/shopping?q=tbn:ANd9GcTZFiLRDt7cOo-aCUHikUZ0wXwLS1cXnuBr_HJAhu6UedHjtYWDDKYBy4P5RSpch0mu854G9Z4</t>
        </is>
      </c>
      <c r="Q1405" s="29" t="inlineStr">
        <is>
          <t>Відповідає вимогам</t>
        </is>
      </c>
      <c r="R1405" s="29" t="n"/>
      <c r="S1405" s="29" t="inlineStr">
        <is>
          <t>грн2 093,00</t>
        </is>
      </c>
      <c r="T1405" s="29" t="inlineStr">
        <is>
          <t>UAH</t>
        </is>
      </c>
      <c r="U1405" s="39" t="inlineStr">
        <is>
          <t>WATCH</t>
        </is>
      </c>
      <c r="V1405" s="40">
        <f>IFERROR(L1405/J1405,0)</f>
        <v/>
      </c>
      <c r="W1405" s="29" t="inlineStr">
        <is>
          <t>Monitor performance and collect more data.</t>
        </is>
      </c>
      <c r="X1405" s="29" t="inlineStr">
        <is>
          <t>Cost is below the 120 watch threshold.</t>
        </is>
      </c>
    </row>
    <row r="1406">
      <c r="A1406" s="29" t="inlineStr">
        <is>
          <t>low_price</t>
        </is>
      </c>
      <c r="B1406" s="29" t="inlineStr">
        <is>
          <t>Low priority</t>
        </is>
      </c>
      <c r="C1406" s="29" t="inlineStr">
        <is>
          <t>low_price.csv</t>
        </is>
      </c>
      <c r="D1406" s="29" t="inlineStr">
        <is>
          <t>710005837</t>
        </is>
      </c>
      <c r="E1406" s="29" t="inlineStr">
        <is>
          <t xml:space="preserve">Регулювальний болт передніх фар BRP Can-Am Outlander Renegade G2 G2S G3 G3L (23+), Maverick Trail 700 800 1000, Maverick Sport 1000, Commander 700 </t>
        </is>
      </c>
      <c r="F1406" s="35" t="n">
        <v>0</v>
      </c>
      <c r="G1406" s="35" t="n">
        <v>39</v>
      </c>
      <c r="H1406" s="36" t="n">
        <v>0</v>
      </c>
      <c r="I1406" s="37" t="n">
        <v>0</v>
      </c>
      <c r="J1406" s="37" t="n">
        <v>0</v>
      </c>
      <c r="K1406" s="38" t="n">
        <v>0</v>
      </c>
      <c r="L1406" s="37" t="n">
        <v>0</v>
      </c>
      <c r="M1406" s="37" t="n">
        <v>0</v>
      </c>
      <c r="N1406" s="38" t="n">
        <v>0</v>
      </c>
      <c r="O1406" s="37" t="n">
        <v>0</v>
      </c>
      <c r="P1406" s="29" t="inlineStr">
        <is>
          <t>http://t0.gstatic.com/shopping?q=tbn:ANd9GcRD3fYsMSM_tyaSNgEj05h8MjWoLs2i9CaQxeeFaP8PcpfQ6q63f7ck9P8o1TFGEBDym-S9sfsu</t>
        </is>
      </c>
      <c r="Q1406" s="29" t="inlineStr">
        <is>
          <t>Відповідає вимогам</t>
        </is>
      </c>
      <c r="R1406" s="29" t="n"/>
      <c r="S1406" s="29" t="inlineStr">
        <is>
          <t>грн455,00</t>
        </is>
      </c>
      <c r="T1406" s="29" t="inlineStr">
        <is>
          <t>UAH</t>
        </is>
      </c>
      <c r="U1406" s="39" t="inlineStr">
        <is>
          <t>WATCH</t>
        </is>
      </c>
      <c r="V1406" s="40">
        <f>IFERROR(L1406/J1406,0)</f>
        <v/>
      </c>
      <c r="W1406" s="29" t="inlineStr">
        <is>
          <t>Monitor performance and collect more data.</t>
        </is>
      </c>
      <c r="X1406" s="29" t="inlineStr">
        <is>
          <t>Cost is below the 120 watch threshold.</t>
        </is>
      </c>
    </row>
    <row r="1407">
      <c r="A1407" s="29" t="inlineStr">
        <is>
          <t>low_price</t>
        </is>
      </c>
      <c r="B1407" s="29" t="inlineStr">
        <is>
          <t>Low priority</t>
        </is>
      </c>
      <c r="C1407" s="29" t="inlineStr">
        <is>
          <t>low_price.csv</t>
        </is>
      </c>
      <c r="D1407" s="29" t="inlineStr">
        <is>
          <t>705009334</t>
        </is>
      </c>
      <c r="E1407" s="29" t="inlineStr">
        <is>
          <t>Панель передня BRP Can-Am Outlander G2L 450 500 570</t>
        </is>
      </c>
      <c r="F1407" s="35" t="n">
        <v>0</v>
      </c>
      <c r="G1407" s="35" t="n">
        <v>82</v>
      </c>
      <c r="H1407" s="36" t="n">
        <v>0</v>
      </c>
      <c r="I1407" s="37" t="n">
        <v>0</v>
      </c>
      <c r="J1407" s="37" t="n">
        <v>0</v>
      </c>
      <c r="K1407" s="38" t="n">
        <v>0</v>
      </c>
      <c r="L1407" s="37" t="n">
        <v>0</v>
      </c>
      <c r="M1407" s="37" t="n">
        <v>0</v>
      </c>
      <c r="N1407" s="38" t="n">
        <v>0</v>
      </c>
      <c r="O1407" s="37" t="n">
        <v>0</v>
      </c>
      <c r="P1407" s="29" t="inlineStr">
        <is>
          <t>http://t3.gstatic.com/shopping?q=tbn:ANd9GcRPF2bAfCv2oJBnjhTpy2ek-qU5qQWK7PHPFMfZhPCFFCCSFTrZ_fkBARnfuGAJocwl452KLU8</t>
        </is>
      </c>
      <c r="Q1407" s="29" t="inlineStr">
        <is>
          <t>Відповідає вимогам</t>
        </is>
      </c>
      <c r="R1407" s="29" t="n"/>
      <c r="S1407" s="29" t="inlineStr">
        <is>
          <t>грн6 598,00</t>
        </is>
      </c>
      <c r="T1407" s="29" t="inlineStr">
        <is>
          <t>UAH</t>
        </is>
      </c>
      <c r="U1407" s="39" t="inlineStr">
        <is>
          <t>WATCH</t>
        </is>
      </c>
      <c r="V1407" s="40">
        <f>IFERROR(L1407/J1407,0)</f>
        <v/>
      </c>
      <c r="W1407" s="29" t="inlineStr">
        <is>
          <t>Monitor performance and collect more data.</t>
        </is>
      </c>
      <c r="X1407" s="29" t="inlineStr">
        <is>
          <t>Cost is below the 120 watch threshold.</t>
        </is>
      </c>
    </row>
    <row r="1408">
      <c r="A1408" s="29" t="inlineStr">
        <is>
          <t>low_price</t>
        </is>
      </c>
      <c r="B1408" s="29" t="inlineStr">
        <is>
          <t>Low priority</t>
        </is>
      </c>
      <c r="C1408" s="29" t="inlineStr">
        <is>
          <t>low_price.csv</t>
        </is>
      </c>
      <c r="D1408" s="29" t="inlineStr">
        <is>
          <t>7041762</t>
        </is>
      </c>
      <c r="E1408" s="29" t="inlineStr">
        <is>
          <t xml:space="preserve">Амортизатор передній Polaris Sportsman 400 450 500 570 600 700 800, Scrambler 400 500, Hawkeye 325 400, Trail Blazer 250 330 400, Trail Boss 330, ACE </t>
        </is>
      </c>
      <c r="F1408" s="35" t="n">
        <v>8</v>
      </c>
      <c r="G1408" s="35" t="n">
        <v>221</v>
      </c>
      <c r="H1408" s="36" t="n">
        <v>3.62</v>
      </c>
      <c r="I1408" s="37" t="n">
        <v>5.22</v>
      </c>
      <c r="J1408" s="37" t="n">
        <v>41.75</v>
      </c>
      <c r="K1408" s="38" t="n">
        <v>0.14</v>
      </c>
      <c r="L1408" s="37" t="n">
        <v>942.5700000000001</v>
      </c>
      <c r="M1408" s="37" t="n">
        <v>292.25</v>
      </c>
      <c r="N1408" s="38" t="n">
        <v>0.23</v>
      </c>
      <c r="O1408" s="37" t="n">
        <v>1531.41</v>
      </c>
      <c r="P1408" s="29" t="inlineStr">
        <is>
          <t>http://t0.gstatic.com/shopping?q=tbn:ANd9GcTv7jz-dNnvX7mKz-ELhBTl3UGzb_Mat8UA1tO30hjTKdw0eir8ucjOacZxWCABQI0ugujqBhH7</t>
        </is>
      </c>
      <c r="Q1408" s="29" t="inlineStr">
        <is>
          <t>Відповідає вимогам</t>
        </is>
      </c>
      <c r="R1408" s="29" t="n"/>
      <c r="S1408" s="29" t="inlineStr">
        <is>
          <t>грн9 419,00</t>
        </is>
      </c>
      <c r="T1408" s="29" t="inlineStr">
        <is>
          <t>UAH</t>
        </is>
      </c>
      <c r="U1408" s="39" t="inlineStr">
        <is>
          <t>WATCH</t>
        </is>
      </c>
      <c r="V1408" s="40">
        <f>IFERROR(L1408/J1408,0)</f>
        <v/>
      </c>
      <c r="W1408" s="29" t="inlineStr">
        <is>
          <t>Monitor performance and collect more data.</t>
        </is>
      </c>
      <c r="X1408" s="29" t="inlineStr">
        <is>
          <t>Cost is below the 120 watch threshold.</t>
        </is>
      </c>
    </row>
    <row r="1409">
      <c r="A1409" s="29" t="inlineStr">
        <is>
          <t>low_price</t>
        </is>
      </c>
      <c r="B1409" s="29" t="inlineStr">
        <is>
          <t>Low priority</t>
        </is>
      </c>
      <c r="C1409" s="29" t="inlineStr">
        <is>
          <t>low_price.csv</t>
        </is>
      </c>
      <c r="D1409" s="29" t="inlineStr">
        <is>
          <t>415060600</t>
        </is>
      </c>
      <c r="E1409" s="29" t="inlineStr">
        <is>
          <t>Ремінь варіатора BRP Ski-Doo Renegade, Skandic, Summit, Touring, Tundra, Expedition, Formula, Freestyle, Grand Touring, GSX, GTX, Legend, MX Z</t>
        </is>
      </c>
      <c r="F1409" s="35" t="n">
        <v>0</v>
      </c>
      <c r="G1409" s="35" t="n">
        <v>0</v>
      </c>
      <c r="H1409" s="36" t="n"/>
      <c r="I1409" s="37" t="n">
        <v>0</v>
      </c>
      <c r="J1409" s="37" t="n">
        <v>0</v>
      </c>
      <c r="K1409" s="38" t="n">
        <v>0</v>
      </c>
      <c r="L1409" s="37" t="n">
        <v>0</v>
      </c>
      <c r="M1409" s="37" t="n">
        <v>0</v>
      </c>
      <c r="N1409" s="38" t="n">
        <v>0</v>
      </c>
      <c r="O1409" s="37" t="n">
        <v>0</v>
      </c>
      <c r="P1409" s="29" t="inlineStr">
        <is>
          <t>http://t1.gstatic.com/shopping?q=tbn:ANd9GcS79bVoHijlvNPTIpEdP_YB_yxEfD7AcOcyWjj3lGqf49JSjIsZk6g-Oky1B8aKPe6WMCCtYG-n</t>
        </is>
      </c>
      <c r="Q1409" s="29" t="inlineStr">
        <is>
          <t>Відповідає вимогам</t>
        </is>
      </c>
      <c r="R1409" s="29" t="n"/>
      <c r="S1409" s="29" t="inlineStr">
        <is>
          <t>грн5 870,00</t>
        </is>
      </c>
      <c r="T1409" s="29" t="inlineStr">
        <is>
          <t>UAH</t>
        </is>
      </c>
      <c r="U1409" s="39" t="inlineStr">
        <is>
          <t>WATCH</t>
        </is>
      </c>
      <c r="V1409" s="40">
        <f>IFERROR(L1409/J1409,0)</f>
        <v/>
      </c>
      <c r="W1409" s="29" t="inlineStr">
        <is>
          <t>Monitor performance and collect more data.</t>
        </is>
      </c>
      <c r="X1409" s="29" t="inlineStr">
        <is>
          <t>Cost is below the 120 watch threshold.</t>
        </is>
      </c>
    </row>
    <row r="1410">
      <c r="A1410" s="29" t="inlineStr">
        <is>
          <t>low_price</t>
        </is>
      </c>
      <c r="B1410" s="29" t="inlineStr">
        <is>
          <t>Low priority</t>
        </is>
      </c>
      <c r="C1410" s="29" t="inlineStr">
        <is>
          <t>low_price.csv</t>
        </is>
      </c>
      <c r="D1410" s="29" t="inlineStr">
        <is>
          <t>1241084</t>
        </is>
      </c>
      <c r="E1410" s="29" t="inlineStr">
        <is>
          <t>Повітряний фільтр Polaris RZR 1000</t>
        </is>
      </c>
      <c r="F1410" s="35" t="n">
        <v>3</v>
      </c>
      <c r="G1410" s="35" t="n">
        <v>54</v>
      </c>
      <c r="H1410" s="36" t="n">
        <v>5.56</v>
      </c>
      <c r="I1410" s="37" t="n">
        <v>14.37</v>
      </c>
      <c r="J1410" s="37" t="n">
        <v>43.1</v>
      </c>
      <c r="K1410" s="38" t="n">
        <v>0.01</v>
      </c>
      <c r="L1410" s="37" t="n">
        <v>9.33</v>
      </c>
      <c r="M1410" s="37" t="n">
        <v>4204.06</v>
      </c>
      <c r="N1410" s="38" t="n">
        <v>0.62</v>
      </c>
      <c r="O1410" s="37" t="n">
        <v>2111.59</v>
      </c>
      <c r="P1410" s="29" t="inlineStr">
        <is>
          <t>http://t0.gstatic.com/shopping?q=tbn:ANd9GcSsMQjfJl9aXBysdt7zSvSRG4QDC5W53vAone03dqVpxZU7oDj_KrLZZ764zoEeZXrQIa_y52I</t>
        </is>
      </c>
      <c r="Q1410" s="29" t="inlineStr">
        <is>
          <t>Відповідає вимогам</t>
        </is>
      </c>
      <c r="R1410" s="29" t="n"/>
      <c r="S1410" s="29" t="inlineStr">
        <is>
          <t>грн3 003,00</t>
        </is>
      </c>
      <c r="T1410" s="29" t="inlineStr">
        <is>
          <t>UAH</t>
        </is>
      </c>
      <c r="U1410" s="39" t="inlineStr">
        <is>
          <t>WATCH</t>
        </is>
      </c>
      <c r="V1410" s="40">
        <f>IFERROR(L1410/J1410,0)</f>
        <v/>
      </c>
      <c r="W1410" s="29" t="inlineStr">
        <is>
          <t>Monitor performance and collect more data.</t>
        </is>
      </c>
      <c r="X1410" s="29" t="inlineStr">
        <is>
          <t>Cost is below the 120 watch threshold.</t>
        </is>
      </c>
    </row>
    <row r="1411">
      <c r="A1411" s="29" t="inlineStr">
        <is>
          <t>low_price</t>
        </is>
      </c>
      <c r="B1411" s="29" t="inlineStr">
        <is>
          <t>Low priority</t>
        </is>
      </c>
      <c r="C1411" s="29" t="inlineStr">
        <is>
          <t>low_price.csv</t>
        </is>
      </c>
      <c r="D1411" s="29" t="inlineStr">
        <is>
          <t>db2011</t>
        </is>
      </c>
      <c r="E1411" s="29" t="inlineStr">
        <is>
          <t>Гальмівні колодки Arctic Cat 250 300 350 366 400 425 450 500 550 570 650 700 1000; Kymco 400 450</t>
        </is>
      </c>
      <c r="F1411" s="35" t="n">
        <v>14</v>
      </c>
      <c r="G1411" s="35" t="n">
        <v>400</v>
      </c>
      <c r="H1411" s="36" t="n">
        <v>3.5</v>
      </c>
      <c r="I1411" s="37" t="n">
        <v>10.58</v>
      </c>
      <c r="J1411" s="37" t="n">
        <v>148.17</v>
      </c>
      <c r="K1411" s="38" t="n">
        <v>0</v>
      </c>
      <c r="L1411" s="37" t="n">
        <v>0</v>
      </c>
      <c r="M1411" s="37" t="n">
        <v>0</v>
      </c>
      <c r="N1411" s="38" t="n">
        <v>12</v>
      </c>
      <c r="O1411" s="37" t="n">
        <v>9747</v>
      </c>
      <c r="P1411" s="29" t="inlineStr">
        <is>
          <t>http://t1.gstatic.com/shopping?q=tbn:ANd9GcS6dQ29nWXm9EJl9nt2jFaqGhflCXblxSoK19xjipsK-MUn6C7BAlQtui64cALFswyS_2979Hy7</t>
        </is>
      </c>
      <c r="Q1411" s="29" t="inlineStr">
        <is>
          <t>Відповідає вимогам</t>
        </is>
      </c>
      <c r="R1411" s="29" t="n"/>
      <c r="S1411" s="29" t="inlineStr">
        <is>
          <t>грн819,00</t>
        </is>
      </c>
      <c r="T1411" s="29" t="inlineStr">
        <is>
          <t>UAH</t>
        </is>
      </c>
      <c r="U1411" s="39" t="inlineStr">
        <is>
          <t>WATCH</t>
        </is>
      </c>
      <c r="V1411" s="40">
        <f>IFERROR(L1411/J1411,0)</f>
        <v/>
      </c>
      <c r="W1411" s="29" t="inlineStr">
        <is>
          <t>Monitor performance and collect more data.</t>
        </is>
      </c>
      <c r="X1411" s="29" t="inlineStr">
        <is>
          <t>Performance is below the scale and keep thresholds.</t>
        </is>
      </c>
    </row>
    <row r="1412">
      <c r="A1412" s="29" t="inlineStr">
        <is>
          <t>low_price</t>
        </is>
      </c>
      <c r="B1412" s="29" t="inlineStr">
        <is>
          <t>Low priority</t>
        </is>
      </c>
      <c r="C1412" s="29" t="inlineStr">
        <is>
          <t>low_price.csv</t>
        </is>
      </c>
      <c r="D1412" s="29" t="inlineStr">
        <is>
          <t>422280656</t>
        </is>
      </c>
      <c r="E1412" s="29" t="inlineStr">
        <is>
          <t>Ремінь варіатора BRP Can-Am Traxter Defender HD8 HD9 HD10, Maverick Trail 800 1000, Maverick Sport 1000, Commander 1000, Ryker 900</t>
        </is>
      </c>
      <c r="F1412" s="35" t="n">
        <v>13</v>
      </c>
      <c r="G1412" s="35" t="n">
        <v>852</v>
      </c>
      <c r="H1412" s="36" t="n">
        <v>1.53</v>
      </c>
      <c r="I1412" s="37" t="n">
        <v>15</v>
      </c>
      <c r="J1412" s="37" t="n">
        <v>195.02</v>
      </c>
      <c r="K1412" s="38" t="n">
        <v>0.5</v>
      </c>
      <c r="L1412" s="37" t="n">
        <v>1350</v>
      </c>
      <c r="M1412" s="37" t="n">
        <v>390.04</v>
      </c>
      <c r="N1412" s="38" t="n">
        <v>2</v>
      </c>
      <c r="O1412" s="37" t="n">
        <v>5400</v>
      </c>
      <c r="P1412" s="29" t="inlineStr">
        <is>
          <t>http://t3.gstatic.com/shopping?q=tbn:ANd9GcRRxCUJpnM_-jafpLvYOSqENDg0tGZJKTVt8YQNCB0igfX8hP3LqeZ9_iwvqT95T5dT7y7awtY</t>
        </is>
      </c>
      <c r="Q1412" s="29" t="inlineStr">
        <is>
          <t>Відповідає вимогам</t>
        </is>
      </c>
      <c r="R1412" s="29" t="n"/>
      <c r="S1412" s="29" t="inlineStr">
        <is>
          <t>грн8 964,00</t>
        </is>
      </c>
      <c r="T1412" s="29" t="inlineStr">
        <is>
          <t>UAH</t>
        </is>
      </c>
      <c r="U1412" s="39" t="inlineStr">
        <is>
          <t>WATCH</t>
        </is>
      </c>
      <c r="V1412" s="40">
        <f>IFERROR(L1412/J1412,0)</f>
        <v/>
      </c>
      <c r="W1412" s="29" t="inlineStr">
        <is>
          <t>Monitor performance and collect more data.</t>
        </is>
      </c>
      <c r="X1412" s="29" t="inlineStr">
        <is>
          <t>Performance is below the scale and keep thresholds.</t>
        </is>
      </c>
    </row>
    <row r="1413">
      <c r="A1413" s="29" t="inlineStr">
        <is>
          <t>low_price</t>
        </is>
      </c>
      <c r="B1413" s="29" t="inlineStr">
        <is>
          <t>Low priority</t>
        </is>
      </c>
      <c r="C1413" s="29" t="inlineStr">
        <is>
          <t>low_price.csv</t>
        </is>
      </c>
      <c r="D1413" s="29" t="inlineStr">
        <is>
          <t>3514926</t>
        </is>
      </c>
      <c r="E1413" s="29" t="inlineStr">
        <is>
          <t>Ролик варіатора Polaris Sportsman 450 570 850 1000, Scrambler 850 1000, RZR 9001000, Ranger 1000, General 1000, ACE 570 900</t>
        </is>
      </c>
      <c r="F1413" s="35" t="n">
        <v>0</v>
      </c>
      <c r="G1413" s="35" t="n">
        <v>2</v>
      </c>
      <c r="H1413" s="36" t="n">
        <v>0</v>
      </c>
      <c r="I1413" s="37" t="n">
        <v>0</v>
      </c>
      <c r="J1413" s="37" t="n">
        <v>0</v>
      </c>
      <c r="K1413" s="38" t="n">
        <v>0</v>
      </c>
      <c r="L1413" s="37" t="n">
        <v>0</v>
      </c>
      <c r="M1413" s="37" t="n">
        <v>0</v>
      </c>
      <c r="N1413" s="38" t="n">
        <v>0</v>
      </c>
      <c r="O1413" s="37" t="n">
        <v>0</v>
      </c>
      <c r="P1413" s="29" t="inlineStr">
        <is>
          <t>http://t0.gstatic.com/shopping?q=tbn:ANd9GcRWxYxok9RSW8ROmNyT6nfA5EW3L5s6U7hEs6OvBzvreCB16mAq-7kgvPAtGgAZZL9IFeI9aLA4vA</t>
        </is>
      </c>
      <c r="Q1413" s="29" t="inlineStr">
        <is>
          <t>Відповідає вимогам</t>
        </is>
      </c>
      <c r="R1413" s="29" t="n"/>
      <c r="S1413" s="29" t="inlineStr">
        <is>
          <t>грн1 138,00</t>
        </is>
      </c>
      <c r="T1413" s="29" t="inlineStr">
        <is>
          <t>UAH</t>
        </is>
      </c>
      <c r="U1413" s="39" t="inlineStr">
        <is>
          <t>WATCH</t>
        </is>
      </c>
      <c r="V1413" s="40">
        <f>IFERROR(L1413/J1413,0)</f>
        <v/>
      </c>
      <c r="W1413" s="29" t="inlineStr">
        <is>
          <t>Monitor performance and collect more data.</t>
        </is>
      </c>
      <c r="X1413" s="29" t="inlineStr">
        <is>
          <t>Cost is below the 120 watch threshold.</t>
        </is>
      </c>
    </row>
    <row r="1414">
      <c r="A1414" s="29" t="inlineStr">
        <is>
          <t>low_price</t>
        </is>
      </c>
      <c r="B1414" s="29" t="inlineStr">
        <is>
          <t>Low priority</t>
        </is>
      </c>
      <c r="C1414" s="29" t="inlineStr">
        <is>
          <t>low_price.csv</t>
        </is>
      </c>
      <c r="D1414" s="29" t="inlineStr">
        <is>
          <t>705014664</t>
        </is>
      </c>
      <c r="E1414" s="29" t="inlineStr">
        <is>
          <t>Розширювач арки задній лівий BRP Can-Am Outlander G3</t>
        </is>
      </c>
      <c r="F1414" s="35" t="n">
        <v>0</v>
      </c>
      <c r="G1414" s="35" t="n">
        <v>65</v>
      </c>
      <c r="H1414" s="36" t="n">
        <v>0</v>
      </c>
      <c r="I1414" s="37" t="n">
        <v>0</v>
      </c>
      <c r="J1414" s="37" t="n">
        <v>0</v>
      </c>
      <c r="K1414" s="38" t="n">
        <v>0</v>
      </c>
      <c r="L1414" s="37" t="n">
        <v>0</v>
      </c>
      <c r="M1414" s="37" t="n">
        <v>0</v>
      </c>
      <c r="N1414" s="38" t="n">
        <v>0</v>
      </c>
      <c r="O1414" s="37" t="n">
        <v>0</v>
      </c>
      <c r="P1414" s="29" t="inlineStr">
        <is>
          <t>http://t3.gstatic.com/shopping?q=tbn:ANd9GcSRPuXxBXTEhLZ1ZkCsKe3ZDLb8dm0vEl6lSyuciGaDediLO0hCFWlk25Ea-5fsZgUqad2C5-8</t>
        </is>
      </c>
      <c r="Q1414" s="29" t="inlineStr">
        <is>
          <t>Відповідає вимогам</t>
        </is>
      </c>
      <c r="R1414" s="29" t="n"/>
      <c r="S1414" s="29" t="inlineStr">
        <is>
          <t>грн4 687,00</t>
        </is>
      </c>
      <c r="T1414" s="29" t="inlineStr">
        <is>
          <t>UAH</t>
        </is>
      </c>
      <c r="U1414" s="39" t="inlineStr">
        <is>
          <t>WATCH</t>
        </is>
      </c>
      <c r="V1414" s="40">
        <f>IFERROR(L1414/J1414,0)</f>
        <v/>
      </c>
      <c r="W1414" s="29" t="inlineStr">
        <is>
          <t>Monitor performance and collect more data.</t>
        </is>
      </c>
      <c r="X1414" s="29" t="inlineStr">
        <is>
          <t>Cost is below the 120 watch threshold.</t>
        </is>
      </c>
    </row>
    <row r="1415">
      <c r="A1415" s="29" t="inlineStr">
        <is>
          <t>low_price</t>
        </is>
      </c>
      <c r="B1415" s="29" t="inlineStr">
        <is>
          <t>Low priority</t>
        </is>
      </c>
      <c r="C1415" s="29" t="inlineStr">
        <is>
          <t>low_price.csv</t>
        </is>
      </c>
      <c r="D1415" s="29" t="inlineStr">
        <is>
          <t>0601-4379</t>
        </is>
      </c>
      <c r="E1415" s="29" t="inlineStr">
        <is>
          <t>Руль BRP Can-Am Outlander Renegade G1 G2 G2L G2S</t>
        </is>
      </c>
      <c r="F1415" s="35" t="n">
        <v>5</v>
      </c>
      <c r="G1415" s="35" t="n">
        <v>227</v>
      </c>
      <c r="H1415" s="36" t="n">
        <v>2.2</v>
      </c>
      <c r="I1415" s="37" t="n">
        <v>38.33</v>
      </c>
      <c r="J1415" s="37" t="n">
        <v>191.67</v>
      </c>
      <c r="K1415" s="38" t="n">
        <v>0.32</v>
      </c>
      <c r="L1415" s="37" t="n">
        <v>276.24</v>
      </c>
      <c r="M1415" s="37" t="n">
        <v>593.25</v>
      </c>
      <c r="N1415" s="38" t="n">
        <v>2.5</v>
      </c>
      <c r="O1415" s="37" t="n">
        <v>7289.84</v>
      </c>
      <c r="P1415" s="29" t="inlineStr">
        <is>
          <t>http://t3.gstatic.com/shopping?q=tbn:ANd9GcREj6borivMN5a0iIw-3x0GZT9ReFUV6CjULO3BQtDwOvUzsWf8Iztq04plJbD0zi3jds5lwOo</t>
        </is>
      </c>
      <c r="Q1415" s="29" t="inlineStr">
        <is>
          <t>Відповідає вимогам</t>
        </is>
      </c>
      <c r="R1415" s="29" t="n"/>
      <c r="S1415" s="29" t="inlineStr">
        <is>
          <t>грн3 367,00</t>
        </is>
      </c>
      <c r="T1415" s="29" t="inlineStr">
        <is>
          <t>UAH</t>
        </is>
      </c>
      <c r="U1415" s="39" t="inlineStr">
        <is>
          <t>WATCH</t>
        </is>
      </c>
      <c r="V1415" s="40">
        <f>IFERROR(L1415/J1415,0)</f>
        <v/>
      </c>
      <c r="W1415" s="29" t="inlineStr">
        <is>
          <t>Monitor performance and collect more data.</t>
        </is>
      </c>
      <c r="X1415" s="29" t="inlineStr">
        <is>
          <t>Performance is below the scale and keep thresholds.</t>
        </is>
      </c>
    </row>
    <row r="1416">
      <c r="A1416" s="29" t="inlineStr">
        <is>
          <t>low_price</t>
        </is>
      </c>
      <c r="B1416" s="29" t="inlineStr">
        <is>
          <t>Low priority</t>
        </is>
      </c>
      <c r="C1416" s="29" t="inlineStr">
        <is>
          <t>low_price.csv</t>
        </is>
      </c>
      <c r="D1416" s="29" t="inlineStr">
        <is>
          <t>709400449</t>
        </is>
      </c>
      <c r="E1416" s="29" t="inlineStr">
        <is>
          <t>Заглушка руля BRP Can-Am</t>
        </is>
      </c>
      <c r="F1416" s="35" t="n">
        <v>0</v>
      </c>
      <c r="G1416" s="35" t="n">
        <v>12</v>
      </c>
      <c r="H1416" s="36" t="n">
        <v>0</v>
      </c>
      <c r="I1416" s="37" t="n">
        <v>0</v>
      </c>
      <c r="J1416" s="37" t="n">
        <v>0</v>
      </c>
      <c r="K1416" s="38" t="n">
        <v>0</v>
      </c>
      <c r="L1416" s="37" t="n">
        <v>0</v>
      </c>
      <c r="M1416" s="37" t="n">
        <v>0</v>
      </c>
      <c r="N1416" s="38" t="n">
        <v>0</v>
      </c>
      <c r="O1416" s="37" t="n">
        <v>0</v>
      </c>
      <c r="P1416" s="29" t="inlineStr">
        <is>
          <t>http://t0.gstatic.com/shopping?q=tbn:ANd9GcRNmhDMaYmW0lk-Hhh0Eyaajp76NZl3ObppmXW408c-oz7ywr2KwgJwGNWt7Y_XAjxg3RTFN2np</t>
        </is>
      </c>
      <c r="Q1416" s="29" t="inlineStr">
        <is>
          <t>Відповідає вимогам</t>
        </is>
      </c>
      <c r="R1416" s="29" t="n"/>
      <c r="S1416" s="29" t="inlineStr">
        <is>
          <t>грн546,00</t>
        </is>
      </c>
      <c r="T1416" s="29" t="inlineStr">
        <is>
          <t>UAH</t>
        </is>
      </c>
      <c r="U1416" s="39" t="inlineStr">
        <is>
          <t>WATCH</t>
        </is>
      </c>
      <c r="V1416" s="40">
        <f>IFERROR(L1416/J1416,0)</f>
        <v/>
      </c>
      <c r="W1416" s="29" t="inlineStr">
        <is>
          <t>Monitor performance and collect more data.</t>
        </is>
      </c>
      <c r="X1416" s="29" t="inlineStr">
        <is>
          <t>Cost is below the 120 watch threshold.</t>
        </is>
      </c>
    </row>
    <row r="1417">
      <c r="A1417" s="29" t="inlineStr">
        <is>
          <t>low_price</t>
        </is>
      </c>
      <c r="B1417" s="29" t="inlineStr">
        <is>
          <t>Low priority</t>
        </is>
      </c>
      <c r="C1417" s="29" t="inlineStr">
        <is>
          <t>low_price.csv</t>
        </is>
      </c>
      <c r="D1417" s="29" t="inlineStr">
        <is>
          <t>703500807</t>
        </is>
      </c>
      <c r="E1417" s="29" t="inlineStr">
        <is>
          <t>Ручка сидіння пасажира права BRP Can-Am Outlander Max G2 G2L G3 G3L</t>
        </is>
      </c>
      <c r="F1417" s="35" t="n">
        <v>6</v>
      </c>
      <c r="G1417" s="35" t="n">
        <v>236</v>
      </c>
      <c r="H1417" s="36" t="n">
        <v>2.54</v>
      </c>
      <c r="I1417" s="37" t="n">
        <v>12.43</v>
      </c>
      <c r="J1417" s="37" t="n">
        <v>74.59</v>
      </c>
      <c r="K1417" s="38" t="n">
        <v>0.61</v>
      </c>
      <c r="L1417" s="37" t="n">
        <v>2139.58</v>
      </c>
      <c r="M1417" s="37" t="n">
        <v>122.74</v>
      </c>
      <c r="N1417" s="38" t="n">
        <v>6.13</v>
      </c>
      <c r="O1417" s="37" t="n">
        <v>24689.48</v>
      </c>
      <c r="P1417" s="29" t="inlineStr">
        <is>
          <t>http://t2.gstatic.com/shopping?q=tbn:ANd9GcQ6sUU7RIx-Ow64MifHxkH7kvq82KuitVxYM5mtYcK1mkFfPZe8-Q7-7j5gEN5vKb9qtltTGmI</t>
        </is>
      </c>
      <c r="Q1417" s="29" t="inlineStr">
        <is>
          <t>Відповідає вимогам</t>
        </is>
      </c>
      <c r="R1417" s="29" t="n"/>
      <c r="S1417" s="29" t="inlineStr">
        <is>
          <t>грн4 095,00</t>
        </is>
      </c>
      <c r="T1417" s="29" t="inlineStr">
        <is>
          <t>UAH</t>
        </is>
      </c>
      <c r="U1417" s="39" t="inlineStr">
        <is>
          <t>WATCH</t>
        </is>
      </c>
      <c r="V1417" s="40">
        <f>IFERROR(L1417/J1417,0)</f>
        <v/>
      </c>
      <c r="W1417" s="29" t="inlineStr">
        <is>
          <t>Monitor performance and collect more data.</t>
        </is>
      </c>
      <c r="X1417" s="29" t="inlineStr">
        <is>
          <t>Cost is below the 120 watch threshold.</t>
        </is>
      </c>
    </row>
    <row r="1418">
      <c r="A1418" s="29" t="inlineStr">
        <is>
          <t>low_price</t>
        </is>
      </c>
      <c r="B1418" s="29" t="inlineStr">
        <is>
          <t>Low priority</t>
        </is>
      </c>
      <c r="C1418" s="29" t="inlineStr">
        <is>
          <t>low_price.csv</t>
        </is>
      </c>
      <c r="D1418" s="29" t="inlineStr">
        <is>
          <t>19g3982</t>
        </is>
      </c>
      <c r="E1418" s="29" t="inlineStr">
        <is>
          <t>Ремінь варіатора Polaris Sportsman 500 570 700 800, Ranger 500 800, RZR 800</t>
        </is>
      </c>
      <c r="F1418" s="35" t="n">
        <v>26</v>
      </c>
      <c r="G1418" s="35" t="n">
        <v>639</v>
      </c>
      <c r="H1418" s="36" t="n">
        <v>4.07</v>
      </c>
      <c r="I1418" s="37" t="n">
        <v>6.38</v>
      </c>
      <c r="J1418" s="37" t="n">
        <v>165.8</v>
      </c>
      <c r="K1418" s="38" t="n">
        <v>3.16</v>
      </c>
      <c r="L1418" s="37" t="n">
        <v>11392.13</v>
      </c>
      <c r="M1418" s="37" t="n">
        <v>52.45</v>
      </c>
      <c r="N1418" s="38" t="n">
        <v>9.92</v>
      </c>
      <c r="O1418" s="37" t="n">
        <v>38365.45</v>
      </c>
      <c r="P1418" s="29" t="inlineStr">
        <is>
          <t>http://t1.gstatic.com/shopping?q=tbn:ANd9GcSM6jXc_BTDFfq-WmAQWJTvwtVlDfukRCkeDx2scuH_6IpWF-dPtDrr5isdEVc</t>
        </is>
      </c>
      <c r="Q1418" s="29" t="inlineStr">
        <is>
          <t>Відповідає вимогам</t>
        </is>
      </c>
      <c r="R1418" s="29" t="n"/>
      <c r="S1418" s="29" t="inlineStr">
        <is>
          <t>грн4 368,00</t>
        </is>
      </c>
      <c r="T1418" s="29" t="inlineStr">
        <is>
          <t>UAH</t>
        </is>
      </c>
      <c r="U1418" s="41" t="inlineStr">
        <is>
          <t>SCALE</t>
        </is>
      </c>
      <c r="V1418" s="40">
        <f>IFERROR(L1418/J1418,0)</f>
        <v/>
      </c>
      <c r="W1418" s="29" t="inlineStr">
        <is>
          <t>Increase the budget and bids for this product.</t>
        </is>
      </c>
      <c r="X1418" s="29" t="inlineStr">
        <is>
          <t>ROAS of at least 700% with conversion value of at least 5000.</t>
        </is>
      </c>
    </row>
    <row r="1419">
      <c r="A1419" s="29" t="inlineStr">
        <is>
          <t>low_price</t>
        </is>
      </c>
      <c r="B1419" s="29" t="inlineStr">
        <is>
          <t>Low priority</t>
        </is>
      </c>
      <c r="C1419" s="29" t="inlineStr">
        <is>
          <t>low_price.csv</t>
        </is>
      </c>
      <c r="D1419" s="29" t="inlineStr">
        <is>
          <t>705010687</t>
        </is>
      </c>
      <c r="E1419" s="29" t="inlineStr">
        <is>
          <t>Кожух стопа задній правий BRP Can-Am Maverick X3</t>
        </is>
      </c>
      <c r="F1419" s="35" t="n">
        <v>0</v>
      </c>
      <c r="G1419" s="35" t="n">
        <v>13</v>
      </c>
      <c r="H1419" s="36" t="n">
        <v>0</v>
      </c>
      <c r="I1419" s="37" t="n">
        <v>0</v>
      </c>
      <c r="J1419" s="37" t="n">
        <v>0</v>
      </c>
      <c r="K1419" s="38" t="n">
        <v>0</v>
      </c>
      <c r="L1419" s="37" t="n">
        <v>0</v>
      </c>
      <c r="M1419" s="37" t="n">
        <v>0</v>
      </c>
      <c r="N1419" s="38" t="n">
        <v>0</v>
      </c>
      <c r="O1419" s="37" t="n">
        <v>0</v>
      </c>
      <c r="P1419" s="29" t="inlineStr">
        <is>
          <t>http://t2.gstatic.com/shopping?q=tbn:ANd9GcTuyqltuE9IrKVfmjXKhfp0ZAZo1i0HjH-47MzYMmdOszA9Byuz71D159sD-TdNYiLQZBLMiRc</t>
        </is>
      </c>
      <c r="Q1419" s="29" t="inlineStr">
        <is>
          <t>Відповідає вимогам</t>
        </is>
      </c>
      <c r="R1419" s="29" t="n"/>
      <c r="S1419" s="29" t="inlineStr">
        <is>
          <t>грн2 275,00</t>
        </is>
      </c>
      <c r="T1419" s="29" t="inlineStr">
        <is>
          <t>UAH</t>
        </is>
      </c>
      <c r="U1419" s="39" t="inlineStr">
        <is>
          <t>WATCH</t>
        </is>
      </c>
      <c r="V1419" s="40">
        <f>IFERROR(L1419/J1419,0)</f>
        <v/>
      </c>
      <c r="W1419" s="29" t="inlineStr">
        <is>
          <t>Monitor performance and collect more data.</t>
        </is>
      </c>
      <c r="X1419" s="29" t="inlineStr">
        <is>
          <t>Cost is below the 120 watch threshold.</t>
        </is>
      </c>
    </row>
    <row r="1420">
      <c r="A1420" s="29" t="inlineStr">
        <is>
          <t>low_price</t>
        </is>
      </c>
      <c r="B1420" s="29" t="inlineStr">
        <is>
          <t>Low priority</t>
        </is>
      </c>
      <c r="C1420" s="29" t="inlineStr">
        <is>
          <t>low_price.csv</t>
        </is>
      </c>
      <c r="D1420" s="29" t="inlineStr">
        <is>
          <t>715001752</t>
        </is>
      </c>
      <c r="E1420" s="29" t="inlineStr">
        <is>
          <t>Підніжки алюмінієві задні BRP Can-Am Outlander G2 G2L Max 450 500 570 650 800 850 1000</t>
        </is>
      </c>
      <c r="F1420" s="35" t="n">
        <v>0</v>
      </c>
      <c r="G1420" s="35" t="n">
        <v>45</v>
      </c>
      <c r="H1420" s="36" t="n">
        <v>0</v>
      </c>
      <c r="I1420" s="37" t="n">
        <v>0</v>
      </c>
      <c r="J1420" s="37" t="n">
        <v>0</v>
      </c>
      <c r="K1420" s="38" t="n">
        <v>0</v>
      </c>
      <c r="L1420" s="37" t="n">
        <v>0</v>
      </c>
      <c r="M1420" s="37" t="n">
        <v>0</v>
      </c>
      <c r="N1420" s="38" t="n">
        <v>0</v>
      </c>
      <c r="O1420" s="37" t="n">
        <v>0</v>
      </c>
      <c r="P1420" s="29" t="inlineStr">
        <is>
          <t>http://t0.gstatic.com/shopping?q=tbn:ANd9GcSsAGXTiAWfmxI95Ln_WCwNK2Kl_dETAF5PPd-JDS2iOZT2EOz9K6_qNyfgx6fruSsKcOKT7v0</t>
        </is>
      </c>
      <c r="Q1420" s="29" t="inlineStr">
        <is>
          <t>Відповідає вимогам</t>
        </is>
      </c>
      <c r="R1420" s="29" t="n"/>
      <c r="S1420" s="29" t="inlineStr">
        <is>
          <t>грн7 781,00</t>
        </is>
      </c>
      <c r="T1420" s="29" t="inlineStr">
        <is>
          <t>UAH</t>
        </is>
      </c>
      <c r="U1420" s="39" t="inlineStr">
        <is>
          <t>WATCH</t>
        </is>
      </c>
      <c r="V1420" s="40">
        <f>IFERROR(L1420/J1420,0)</f>
        <v/>
      </c>
      <c r="W1420" s="29" t="inlineStr">
        <is>
          <t>Monitor performance and collect more data.</t>
        </is>
      </c>
      <c r="X1420" s="29" t="inlineStr">
        <is>
          <t>Cost is below the 120 watch threshold.</t>
        </is>
      </c>
    </row>
    <row r="1421">
      <c r="A1421" s="29" t="inlineStr">
        <is>
          <t>low_price</t>
        </is>
      </c>
      <c r="B1421" s="29" t="inlineStr">
        <is>
          <t>Low priority</t>
        </is>
      </c>
      <c r="C1421" s="29" t="inlineStr">
        <is>
          <t>low_price.csv</t>
        </is>
      </c>
      <c r="D1421" s="29" t="inlineStr">
        <is>
          <t>dcpr8e</t>
        </is>
      </c>
      <c r="E1421" s="29" t="inlineStr">
        <is>
          <t>Свічка запалювання BRP Can-Am, Ski-Doo, Sea-Doo</t>
        </is>
      </c>
      <c r="F1421" s="35" t="n">
        <v>7</v>
      </c>
      <c r="G1421" s="35" t="n">
        <v>144</v>
      </c>
      <c r="H1421" s="36" t="n">
        <v>4.86</v>
      </c>
      <c r="I1421" s="37" t="n">
        <v>4.2</v>
      </c>
      <c r="J1421" s="37" t="n">
        <v>29.38</v>
      </c>
      <c r="K1421" s="38" t="n">
        <v>1</v>
      </c>
      <c r="L1421" s="37" t="n">
        <v>1776</v>
      </c>
      <c r="M1421" s="37" t="n">
        <v>29.38</v>
      </c>
      <c r="N1421" s="38" t="n">
        <v>5</v>
      </c>
      <c r="O1421" s="37" t="n">
        <v>6512</v>
      </c>
      <c r="P1421" s="29" t="inlineStr">
        <is>
          <t>http://t2.gstatic.com/shopping?q=tbn:ANd9GcTq-i2N915DDooTxxPUcLxuZ1esLoqUlZOGov7ccV_mxssKfNyEDbhm6-F0QQo6JxXp1RMgHiE</t>
        </is>
      </c>
      <c r="Q1421" s="29" t="inlineStr">
        <is>
          <t>Відповідає вимогам</t>
        </is>
      </c>
      <c r="R1421" s="29" t="n"/>
      <c r="S1421" s="29" t="inlineStr">
        <is>
          <t>грн592,00</t>
        </is>
      </c>
      <c r="T1421" s="29" t="inlineStr">
        <is>
          <t>UAH</t>
        </is>
      </c>
      <c r="U1421" s="39" t="inlineStr">
        <is>
          <t>WATCH</t>
        </is>
      </c>
      <c r="V1421" s="40">
        <f>IFERROR(L1421/J1421,0)</f>
        <v/>
      </c>
      <c r="W1421" s="29" t="inlineStr">
        <is>
          <t>Monitor performance and collect more data.</t>
        </is>
      </c>
      <c r="X1421" s="29" t="inlineStr">
        <is>
          <t>Cost is below the 120 watch threshold.</t>
        </is>
      </c>
    </row>
    <row r="1422">
      <c r="A1422" s="29" t="inlineStr">
        <is>
          <t>low_price</t>
        </is>
      </c>
      <c r="B1422" s="29" t="inlineStr">
        <is>
          <t>Low priority</t>
        </is>
      </c>
      <c r="C1422" s="29" t="inlineStr">
        <is>
          <t>low_price.csv</t>
        </is>
      </c>
      <c r="D1422" s="29" t="inlineStr">
        <is>
          <t>715005361</t>
        </is>
      </c>
      <c r="E1422" s="29" t="inlineStr">
        <is>
          <t>Захист рук BRP Can-Am Outlander G3 G3L (Black)</t>
        </is>
      </c>
      <c r="F1422" s="35" t="n">
        <v>4</v>
      </c>
      <c r="G1422" s="35" t="n">
        <v>610</v>
      </c>
      <c r="H1422" s="36" t="n">
        <v>0.66</v>
      </c>
      <c r="I1422" s="37" t="n">
        <v>10.06</v>
      </c>
      <c r="J1422" s="37" t="n">
        <v>40.23</v>
      </c>
      <c r="K1422" s="38" t="n">
        <v>0</v>
      </c>
      <c r="L1422" s="37" t="n">
        <v>0</v>
      </c>
      <c r="M1422" s="37" t="n">
        <v>0</v>
      </c>
      <c r="N1422" s="38" t="n">
        <v>0</v>
      </c>
      <c r="O1422" s="37" t="n">
        <v>0</v>
      </c>
      <c r="P1422" s="29" t="inlineStr">
        <is>
          <t>http://t0.gstatic.com/shopping?q=tbn:ANd9GcThYYazacIfVH-4g5eB2SEvEL3CzYzMEKkSVngyFyTw60PfVb9KcV_xcqBmC30</t>
        </is>
      </c>
      <c r="Q1422" s="29" t="inlineStr">
        <is>
          <t>Відповідає вимогам</t>
        </is>
      </c>
      <c r="R1422" s="29" t="n"/>
      <c r="S1422" s="29" t="inlineStr">
        <is>
          <t>грн9 373,00</t>
        </is>
      </c>
      <c r="T1422" s="29" t="inlineStr">
        <is>
          <t>UAH</t>
        </is>
      </c>
      <c r="U1422" s="39" t="inlineStr">
        <is>
          <t>WATCH</t>
        </is>
      </c>
      <c r="V1422" s="40">
        <f>IFERROR(L1422/J1422,0)</f>
        <v/>
      </c>
      <c r="W1422" s="29" t="inlineStr">
        <is>
          <t>Monitor performance and collect more data.</t>
        </is>
      </c>
      <c r="X1422" s="29" t="inlineStr">
        <is>
          <t>Cost is below the 120 watch threshold.</t>
        </is>
      </c>
    </row>
    <row r="1423">
      <c r="A1423" s="29" t="inlineStr">
        <is>
          <t>low_price</t>
        </is>
      </c>
      <c r="B1423" s="29" t="inlineStr">
        <is>
          <t>Low priority</t>
        </is>
      </c>
      <c r="C1423" s="29" t="inlineStr">
        <is>
          <t>low_price.csv</t>
        </is>
      </c>
      <c r="D1423" s="29" t="inlineStr">
        <is>
          <t>25-2112-5</t>
        </is>
      </c>
      <c r="E1423" s="29" t="inlineStr">
        <is>
          <t>Сальники заднього редуктора Polaris RZR 570 900 1000, Ranger 570 1000, General 1000, ACE 500 900</t>
        </is>
      </c>
      <c r="F1423" s="35" t="n">
        <v>0</v>
      </c>
      <c r="G1423" s="35" t="n">
        <v>41</v>
      </c>
      <c r="H1423" s="36" t="n">
        <v>0</v>
      </c>
      <c r="I1423" s="37" t="n">
        <v>0</v>
      </c>
      <c r="J1423" s="37" t="n">
        <v>0</v>
      </c>
      <c r="K1423" s="38" t="n">
        <v>0</v>
      </c>
      <c r="L1423" s="37" t="n">
        <v>0</v>
      </c>
      <c r="M1423" s="37" t="n">
        <v>0</v>
      </c>
      <c r="N1423" s="38" t="n">
        <v>0</v>
      </c>
      <c r="O1423" s="37" t="n">
        <v>0</v>
      </c>
      <c r="P1423" s="29" t="inlineStr">
        <is>
          <t>http://t0.gstatic.com/shopping?q=tbn:ANd9GcQruqRBEc7yRQ2NNVP5TQhcj1IRxzYoBqlih1DbJ-Xzj6kvcn8EfbICVgrxtQOt2r_17oAWhp55</t>
        </is>
      </c>
      <c r="Q1423" s="29" t="inlineStr">
        <is>
          <t>Відповідає вимогам</t>
        </is>
      </c>
      <c r="R1423" s="29" t="n"/>
      <c r="S1423" s="29" t="inlineStr">
        <is>
          <t>грн3 231,00</t>
        </is>
      </c>
      <c r="T1423" s="29" t="inlineStr">
        <is>
          <t>UAH</t>
        </is>
      </c>
      <c r="U1423" s="39" t="inlineStr">
        <is>
          <t>WATCH</t>
        </is>
      </c>
      <c r="V1423" s="40">
        <f>IFERROR(L1423/J1423,0)</f>
        <v/>
      </c>
      <c r="W1423" s="29" t="inlineStr">
        <is>
          <t>Monitor performance and collect more data.</t>
        </is>
      </c>
      <c r="X1423" s="29" t="inlineStr">
        <is>
          <t>Cost is below the 120 watch threshold.</t>
        </is>
      </c>
    </row>
    <row r="1424">
      <c r="A1424" s="29" t="inlineStr">
        <is>
          <t>low_price</t>
        </is>
      </c>
      <c r="B1424" s="29" t="inlineStr">
        <is>
          <t>Low priority</t>
        </is>
      </c>
      <c r="C1424" s="29" t="inlineStr">
        <is>
          <t>low_price.csv</t>
        </is>
      </c>
      <c r="D1424" s="29" t="inlineStr">
        <is>
          <t>42-1017</t>
        </is>
      </c>
      <c r="E1424" s="29" t="inlineStr">
        <is>
          <t>Шарова опора верхня Kawasaki Lakota Bayou 300, Mojave Tecate 250</t>
        </is>
      </c>
      <c r="F1424" s="35" t="n">
        <v>0</v>
      </c>
      <c r="G1424" s="35" t="n">
        <v>59</v>
      </c>
      <c r="H1424" s="36" t="n">
        <v>0</v>
      </c>
      <c r="I1424" s="37" t="n">
        <v>0</v>
      </c>
      <c r="J1424" s="37" t="n">
        <v>0</v>
      </c>
      <c r="K1424" s="38" t="n">
        <v>0</v>
      </c>
      <c r="L1424" s="37" t="n">
        <v>0</v>
      </c>
      <c r="M1424" s="37" t="n">
        <v>0</v>
      </c>
      <c r="N1424" s="38" t="n">
        <v>0</v>
      </c>
      <c r="O1424" s="37" t="n">
        <v>0</v>
      </c>
      <c r="P1424" s="29" t="inlineStr">
        <is>
          <t>http://t0.gstatic.com/shopping?q=tbn:ANd9GcSUBs7UdRfhqYkdI4FzYwHtZKjQBLiVFm7O59OTG6CG4TebD3_2KMhnIHCs3-Bi9tqoj3zz8OAe</t>
        </is>
      </c>
      <c r="Q1424" s="29" t="inlineStr">
        <is>
          <t>Відповідає вимогам</t>
        </is>
      </c>
      <c r="R1424" s="29" t="n"/>
      <c r="S1424" s="29" t="inlineStr">
        <is>
          <t>грн2 139,00</t>
        </is>
      </c>
      <c r="T1424" s="29" t="inlineStr">
        <is>
          <t>UAH</t>
        </is>
      </c>
      <c r="U1424" s="39" t="inlineStr">
        <is>
          <t>WATCH</t>
        </is>
      </c>
      <c r="V1424" s="40">
        <f>IFERROR(L1424/J1424,0)</f>
        <v/>
      </c>
      <c r="W1424" s="29" t="inlineStr">
        <is>
          <t>Monitor performance and collect more data.</t>
        </is>
      </c>
      <c r="X1424" s="29" t="inlineStr">
        <is>
          <t>Cost is below the 120 watch threshold.</t>
        </is>
      </c>
    </row>
    <row r="1425">
      <c r="A1425" s="29" t="inlineStr">
        <is>
          <t>low_price</t>
        </is>
      </c>
      <c r="B1425" s="29" t="inlineStr">
        <is>
          <t>Low priority</t>
        </is>
      </c>
      <c r="C1425" s="29" t="inlineStr">
        <is>
          <t>low_price.csv</t>
        </is>
      </c>
      <c r="D1425" s="29" t="inlineStr">
        <is>
          <t>25-2098</t>
        </is>
      </c>
      <c r="E1425" s="29" t="inlineStr">
        <is>
          <t>Ремкомплект заднього редуктора Yamaha Grizzly 350 450 IRS, Big Bear 400</t>
        </is>
      </c>
      <c r="F1425" s="35" t="n">
        <v>2</v>
      </c>
      <c r="G1425" s="35" t="n">
        <v>49</v>
      </c>
      <c r="H1425" s="36" t="n">
        <v>4.08</v>
      </c>
      <c r="I1425" s="37" t="n">
        <v>3.13</v>
      </c>
      <c r="J1425" s="37" t="n">
        <v>6.25</v>
      </c>
      <c r="K1425" s="38" t="n">
        <v>0</v>
      </c>
      <c r="L1425" s="37" t="n">
        <v>0</v>
      </c>
      <c r="M1425" s="37" t="n">
        <v>0</v>
      </c>
      <c r="N1425" s="38" t="n">
        <v>0</v>
      </c>
      <c r="O1425" s="37" t="n">
        <v>0</v>
      </c>
      <c r="P1425" s="29" t="inlineStr">
        <is>
          <t>http://t3.gstatic.com/shopping?q=tbn:ANd9GcRISG25s5ZYiXxkV92DB_4MDQqvMaIcyUUlMr68nQOs2FgJrysKePjasdkI2Yw9rJAL-FXYC-xX</t>
        </is>
      </c>
      <c r="Q1425" s="29" t="inlineStr">
        <is>
          <t>Відповідає вимогам</t>
        </is>
      </c>
      <c r="R1425" s="29" t="n"/>
      <c r="S1425" s="29" t="inlineStr">
        <is>
          <t>грн6 552,00</t>
        </is>
      </c>
      <c r="T1425" s="29" t="inlineStr">
        <is>
          <t>UAH</t>
        </is>
      </c>
      <c r="U1425" s="39" t="inlineStr">
        <is>
          <t>WATCH</t>
        </is>
      </c>
      <c r="V1425" s="40">
        <f>IFERROR(L1425/J1425,0)</f>
        <v/>
      </c>
      <c r="W1425" s="29" t="inlineStr">
        <is>
          <t>Monitor performance and collect more data.</t>
        </is>
      </c>
      <c r="X1425" s="29" t="inlineStr">
        <is>
          <t>Cost is below the 120 watch threshold.</t>
        </is>
      </c>
    </row>
    <row r="1426">
      <c r="A1426" s="29" t="inlineStr">
        <is>
          <t>low_price</t>
        </is>
      </c>
      <c r="B1426" s="29" t="inlineStr">
        <is>
          <t>Low priority</t>
        </is>
      </c>
      <c r="C1426" s="29" t="inlineStr">
        <is>
          <t>low_price.csv</t>
        </is>
      </c>
      <c r="D1426" s="29" t="inlineStr">
        <is>
          <t>13780-31g30</t>
        </is>
      </c>
      <c r="E1426" s="29" t="inlineStr">
        <is>
          <t>Повітряний фільтр Suzuki King Quad 450 500 700 750</t>
        </is>
      </c>
      <c r="F1426" s="35" t="n">
        <v>3</v>
      </c>
      <c r="G1426" s="35" t="n">
        <v>91</v>
      </c>
      <c r="H1426" s="36" t="n">
        <v>3.3</v>
      </c>
      <c r="I1426" s="37" t="n">
        <v>4.94</v>
      </c>
      <c r="J1426" s="37" t="n">
        <v>14.81</v>
      </c>
      <c r="K1426" s="38" t="n">
        <v>0</v>
      </c>
      <c r="L1426" s="37" t="n">
        <v>0</v>
      </c>
      <c r="M1426" s="37" t="n">
        <v>0</v>
      </c>
      <c r="N1426" s="38" t="n">
        <v>0</v>
      </c>
      <c r="O1426" s="37" t="n">
        <v>0</v>
      </c>
      <c r="P1426" s="29" t="inlineStr">
        <is>
          <t>http://t0.gstatic.com/shopping?q=tbn:ANd9GcTJgMw1XLv7cZBOe-stiSq8chSjdy-ULGkfWRnf0w_upGFH4ZZ9yrVBLIpDGOsHICUuqtDRnIr2</t>
        </is>
      </c>
      <c r="Q1426" s="29" t="inlineStr">
        <is>
          <t>Відповідає вимогам</t>
        </is>
      </c>
      <c r="R1426" s="29" t="n"/>
      <c r="S1426" s="29" t="inlineStr">
        <is>
          <t>грн5 142,00</t>
        </is>
      </c>
      <c r="T1426" s="29" t="inlineStr">
        <is>
          <t>UAH</t>
        </is>
      </c>
      <c r="U1426" s="39" t="inlineStr">
        <is>
          <t>WATCH</t>
        </is>
      </c>
      <c r="V1426" s="40">
        <f>IFERROR(L1426/J1426,0)</f>
        <v/>
      </c>
      <c r="W1426" s="29" t="inlineStr">
        <is>
          <t>Monitor performance and collect more data.</t>
        </is>
      </c>
      <c r="X1426" s="29" t="inlineStr">
        <is>
          <t>Cost is below the 120 watch threshold.</t>
        </is>
      </c>
    </row>
    <row r="1427">
      <c r="A1427" s="29" t="inlineStr">
        <is>
          <t>low_price</t>
        </is>
      </c>
      <c r="B1427" s="29" t="inlineStr">
        <is>
          <t>Low priority</t>
        </is>
      </c>
      <c r="C1427" s="29" t="inlineStr">
        <is>
          <t>low_price.csv</t>
        </is>
      </c>
      <c r="D1427" s="29" t="inlineStr">
        <is>
          <t>25-2074</t>
        </is>
      </c>
      <c r="E1427" s="29" t="inlineStr">
        <is>
          <t>Ремкомплект заднього редуктора Yamaha Grizzly 550 700, Kodiak 700 (16)</t>
        </is>
      </c>
      <c r="F1427" s="35" t="n">
        <v>9</v>
      </c>
      <c r="G1427" s="35" t="n">
        <v>237</v>
      </c>
      <c r="H1427" s="36" t="n">
        <v>3.8</v>
      </c>
      <c r="I1427" s="37" t="n">
        <v>3.65</v>
      </c>
      <c r="J1427" s="37" t="n">
        <v>32.85</v>
      </c>
      <c r="K1427" s="38" t="n">
        <v>0.15</v>
      </c>
      <c r="L1427" s="37" t="n">
        <v>335.98</v>
      </c>
      <c r="M1427" s="37" t="n">
        <v>218.03</v>
      </c>
      <c r="N1427" s="38" t="n">
        <v>0.15</v>
      </c>
      <c r="O1427" s="37" t="n">
        <v>338.21</v>
      </c>
      <c r="P1427" s="29" t="inlineStr">
        <is>
          <t>http://t1.gstatic.com/shopping?q=tbn:ANd9GcQ4B7q4Jh1aakM1AoJwAVEYotsGLZflp7BMDLzM2diFlQINfeLbyRE1hH_3luZMK49cTKu8CxA</t>
        </is>
      </c>
      <c r="Q1427" s="29" t="inlineStr">
        <is>
          <t>Відповідає вимогам</t>
        </is>
      </c>
      <c r="R1427" s="29" t="n"/>
      <c r="S1427" s="29" t="inlineStr">
        <is>
          <t>грн8 054,00</t>
        </is>
      </c>
      <c r="T1427" s="29" t="inlineStr">
        <is>
          <t>UAH</t>
        </is>
      </c>
      <c r="U1427" s="39" t="inlineStr">
        <is>
          <t>WATCH</t>
        </is>
      </c>
      <c r="V1427" s="40">
        <f>IFERROR(L1427/J1427,0)</f>
        <v/>
      </c>
      <c r="W1427" s="29" t="inlineStr">
        <is>
          <t>Monitor performance and collect more data.</t>
        </is>
      </c>
      <c r="X1427" s="29" t="inlineStr">
        <is>
          <t>Cost is below the 120 watch threshold.</t>
        </is>
      </c>
    </row>
    <row r="1428">
      <c r="A1428" s="29" t="inlineStr">
        <is>
          <t>low_price</t>
        </is>
      </c>
      <c r="B1428" s="29" t="inlineStr">
        <is>
          <t>Low priority</t>
        </is>
      </c>
      <c r="C1428" s="29" t="inlineStr">
        <is>
          <t>low_price.csv</t>
        </is>
      </c>
      <c r="D1428" s="29" t="inlineStr">
        <is>
          <t>278003401</t>
        </is>
      </c>
      <c r="E1428" s="29" t="inlineStr">
        <is>
          <t>Ключ запалювання BRP Sea-Doo 2015+ (Green)</t>
        </is>
      </c>
      <c r="F1428" s="35" t="n">
        <v>12</v>
      </c>
      <c r="G1428" s="35" t="n">
        <v>556</v>
      </c>
      <c r="H1428" s="36" t="n">
        <v>2.16</v>
      </c>
      <c r="I1428" s="37" t="n">
        <v>7.56</v>
      </c>
      <c r="J1428" s="37" t="n">
        <v>90.68000000000001</v>
      </c>
      <c r="K1428" s="38" t="n">
        <v>1</v>
      </c>
      <c r="L1428" s="37" t="n">
        <v>31852</v>
      </c>
      <c r="M1428" s="37" t="n">
        <v>90.68000000000001</v>
      </c>
      <c r="N1428" s="38" t="n">
        <v>1</v>
      </c>
      <c r="O1428" s="37" t="n">
        <v>31852</v>
      </c>
      <c r="P1428" s="29" t="inlineStr">
        <is>
          <t>http://t2.gstatic.com/shopping?q=tbn:ANd9GcTx13A4oRB9ovImW9FyQvvqL9qmMz0Bp-qiX6-ELHBrNaj4tIpukXiXDm2g</t>
        </is>
      </c>
      <c r="Q1428" s="29" t="inlineStr">
        <is>
          <t>Відповідає вимогам</t>
        </is>
      </c>
      <c r="R1428" s="29" t="n"/>
      <c r="S1428" s="29" t="inlineStr">
        <is>
          <t>грн4 960,00</t>
        </is>
      </c>
      <c r="T1428" s="29" t="inlineStr">
        <is>
          <t>UAH</t>
        </is>
      </c>
      <c r="U1428" s="39" t="inlineStr">
        <is>
          <t>WATCH</t>
        </is>
      </c>
      <c r="V1428" s="40">
        <f>IFERROR(L1428/J1428,0)</f>
        <v/>
      </c>
      <c r="W1428" s="29" t="inlineStr">
        <is>
          <t>Monitor performance and collect more data.</t>
        </is>
      </c>
      <c r="X1428" s="29" t="inlineStr">
        <is>
          <t>Cost is below the 120 watch threshold.</t>
        </is>
      </c>
    </row>
    <row r="1429">
      <c r="A1429" s="29" t="inlineStr">
        <is>
          <t>low_price</t>
        </is>
      </c>
      <c r="B1429" s="29" t="inlineStr">
        <is>
          <t>Low priority</t>
        </is>
      </c>
      <c r="C1429" s="29" t="inlineStr">
        <is>
          <t>low_price.csv</t>
        </is>
      </c>
      <c r="D1429" s="29" t="inlineStr">
        <is>
          <t>715004924</t>
        </is>
      </c>
      <c r="E1429" s="29" t="inlineStr">
        <is>
          <t>Центральне дзеркало заднього виду BRP Can-Am Maverick 1000, Maverick X3, Maverick Trail 800 1000, Maverick Sport 1000, Commander 800 1000</t>
        </is>
      </c>
      <c r="F1429" s="35" t="n">
        <v>0</v>
      </c>
      <c r="G1429" s="35" t="n">
        <v>75</v>
      </c>
      <c r="H1429" s="36" t="n">
        <v>0</v>
      </c>
      <c r="I1429" s="37" t="n">
        <v>0</v>
      </c>
      <c r="J1429" s="37" t="n">
        <v>0</v>
      </c>
      <c r="K1429" s="38" t="n">
        <v>0</v>
      </c>
      <c r="L1429" s="37" t="n">
        <v>0</v>
      </c>
      <c r="M1429" s="37" t="n">
        <v>0</v>
      </c>
      <c r="N1429" s="38" t="n">
        <v>0</v>
      </c>
      <c r="O1429" s="37" t="n">
        <v>0</v>
      </c>
      <c r="P1429" s="29" t="inlineStr">
        <is>
          <t>http://t1.gstatic.com/shopping?q=tbn:ANd9GcRPebFQ18vIe0cxjCFSAFiMhKyFAedOE2WTvBI11fi8oD3zY9Mh4bsueElpcTDuI_bv9DGM35dV</t>
        </is>
      </c>
      <c r="Q1429" s="29" t="inlineStr">
        <is>
          <t>Відповідає вимогам</t>
        </is>
      </c>
      <c r="R1429" s="29" t="n"/>
      <c r="S1429" s="29" t="inlineStr">
        <is>
          <t>грн6 279,00</t>
        </is>
      </c>
      <c r="T1429" s="29" t="inlineStr">
        <is>
          <t>UAH</t>
        </is>
      </c>
      <c r="U1429" s="39" t="inlineStr">
        <is>
          <t>WATCH</t>
        </is>
      </c>
      <c r="V1429" s="40">
        <f>IFERROR(L1429/J1429,0)</f>
        <v/>
      </c>
      <c r="W1429" s="29" t="inlineStr">
        <is>
          <t>Monitor performance and collect more data.</t>
        </is>
      </c>
      <c r="X1429" s="29" t="inlineStr">
        <is>
          <t>Cost is below the 120 watch threshold.</t>
        </is>
      </c>
    </row>
    <row r="1430">
      <c r="A1430" s="29" t="inlineStr">
        <is>
          <t>low_price</t>
        </is>
      </c>
      <c r="B1430" s="29" t="inlineStr">
        <is>
          <t>Low priority</t>
        </is>
      </c>
      <c r="C1430" s="29" t="inlineStr">
        <is>
          <t>low_price.csv</t>
        </is>
      </c>
      <c r="D1430" s="29" t="inlineStr">
        <is>
          <t>703501264</t>
        </is>
      </c>
      <c r="E1430" s="29" t="inlineStr">
        <is>
          <t>Шарова опора верхня BRP Can-Am 2011+</t>
        </is>
      </c>
      <c r="F1430" s="35" t="n">
        <v>0</v>
      </c>
      <c r="G1430" s="35" t="n">
        <v>125</v>
      </c>
      <c r="H1430" s="36" t="n">
        <v>0</v>
      </c>
      <c r="I1430" s="37" t="n">
        <v>0</v>
      </c>
      <c r="J1430" s="37" t="n">
        <v>0</v>
      </c>
      <c r="K1430" s="38" t="n">
        <v>0</v>
      </c>
      <c r="L1430" s="37" t="n">
        <v>0</v>
      </c>
      <c r="M1430" s="37" t="n">
        <v>0</v>
      </c>
      <c r="N1430" s="38" t="n">
        <v>0</v>
      </c>
      <c r="O1430" s="37" t="n">
        <v>0</v>
      </c>
      <c r="P1430" s="29" t="inlineStr">
        <is>
          <t>http://t3.gstatic.com/shopping?q=tbn:ANd9GcSLfX_33IytywOdTFZY5klk6OSDB8bDzHVKnv7TF2RTIUD-9W349SGchhCFlR3hpct_pxZp0V8G</t>
        </is>
      </c>
      <c r="Q1430" s="29" t="inlineStr">
        <is>
          <t>Відповідає вимогам</t>
        </is>
      </c>
      <c r="R1430" s="29" t="n"/>
      <c r="S1430" s="29" t="inlineStr">
        <is>
          <t>грн2 366,00</t>
        </is>
      </c>
      <c r="T1430" s="29" t="inlineStr">
        <is>
          <t>UAH</t>
        </is>
      </c>
      <c r="U1430" s="39" t="inlineStr">
        <is>
          <t>WATCH</t>
        </is>
      </c>
      <c r="V1430" s="40">
        <f>IFERROR(L1430/J1430,0)</f>
        <v/>
      </c>
      <c r="W1430" s="29" t="inlineStr">
        <is>
          <t>Monitor performance and collect more data.</t>
        </is>
      </c>
      <c r="X1430" s="29" t="inlineStr">
        <is>
          <t>Cost is below the 120 watch threshold.</t>
        </is>
      </c>
    </row>
    <row r="1431">
      <c r="A1431" s="29" t="inlineStr">
        <is>
          <t>low_price</t>
        </is>
      </c>
      <c r="B1431" s="29" t="inlineStr">
        <is>
          <t>Low priority</t>
        </is>
      </c>
      <c r="C1431" s="29" t="inlineStr">
        <is>
          <t>low_price.csv</t>
        </is>
      </c>
      <c r="D1431" s="29" t="inlineStr">
        <is>
          <t>ab6-ca-8-216</t>
        </is>
      </c>
      <c r="E1431" s="29" t="inlineStr">
        <is>
          <t>Піввісь передня права BRP Can-Am Outlander XMR 570 650 800 850 1000 (13-18), Renegade XMR 1000 (16)</t>
        </is>
      </c>
      <c r="F1431" s="35" t="n">
        <v>8</v>
      </c>
      <c r="G1431" s="35" t="n">
        <v>214</v>
      </c>
      <c r="H1431" s="36" t="n">
        <v>3.74</v>
      </c>
      <c r="I1431" s="37" t="n">
        <v>7.98</v>
      </c>
      <c r="J1431" s="37" t="n">
        <v>63.82</v>
      </c>
      <c r="K1431" s="38" t="n">
        <v>0</v>
      </c>
      <c r="L1431" s="37" t="n">
        <v>0</v>
      </c>
      <c r="M1431" s="37" t="n">
        <v>0</v>
      </c>
      <c r="N1431" s="38" t="n">
        <v>0.01</v>
      </c>
      <c r="O1431" s="37" t="n">
        <v>29.74</v>
      </c>
      <c r="P1431" s="29" t="inlineStr">
        <is>
          <t>http://t1.gstatic.com/shopping?q=tbn:ANd9GcQ_VogtKtEUjo1T4fQbWuP6J3NQOMUp5qWaOH9JwVCJuS8fjZej3zC-DImN7_GYXgFGn0_s4vs</t>
        </is>
      </c>
      <c r="Q1431" s="29" t="inlineStr">
        <is>
          <t>Відповідає вимогам</t>
        </is>
      </c>
      <c r="R1431" s="29" t="n"/>
      <c r="S1431" s="29" t="inlineStr">
        <is>
          <t>грн9 237,00</t>
        </is>
      </c>
      <c r="T1431" s="29" t="inlineStr">
        <is>
          <t>UAH</t>
        </is>
      </c>
      <c r="U1431" s="39" t="inlineStr">
        <is>
          <t>WATCH</t>
        </is>
      </c>
      <c r="V1431" s="40">
        <f>IFERROR(L1431/J1431,0)</f>
        <v/>
      </c>
      <c r="W1431" s="29" t="inlineStr">
        <is>
          <t>Monitor performance and collect more data.</t>
        </is>
      </c>
      <c r="X1431" s="29" t="inlineStr">
        <is>
          <t>Cost is below the 120 watch threshold.</t>
        </is>
      </c>
    </row>
    <row r="1432">
      <c r="A1432" s="29" t="inlineStr">
        <is>
          <t>low_price</t>
        </is>
      </c>
      <c r="B1432" s="29" t="inlineStr">
        <is>
          <t>Low priority</t>
        </is>
      </c>
      <c r="C1432" s="29" t="inlineStr">
        <is>
          <t>low_price.csv</t>
        </is>
      </c>
      <c r="D1432" s="29" t="inlineStr">
        <is>
          <t>560411</t>
        </is>
      </c>
      <c r="E1432" s="29" t="inlineStr">
        <is>
          <t>Шина ITP Terra Cross 26×9-14</t>
        </is>
      </c>
      <c r="F1432" s="35" t="n">
        <v>0</v>
      </c>
      <c r="G1432" s="35" t="n">
        <v>45</v>
      </c>
      <c r="H1432" s="36" t="n">
        <v>0</v>
      </c>
      <c r="I1432" s="37" t="n">
        <v>0</v>
      </c>
      <c r="J1432" s="37" t="n">
        <v>0</v>
      </c>
      <c r="K1432" s="38" t="n">
        <v>0</v>
      </c>
      <c r="L1432" s="37" t="n">
        <v>0</v>
      </c>
      <c r="M1432" s="37" t="n">
        <v>0</v>
      </c>
      <c r="N1432" s="38" t="n">
        <v>0</v>
      </c>
      <c r="O1432" s="37" t="n">
        <v>0</v>
      </c>
      <c r="P1432" s="29" t="inlineStr">
        <is>
          <t>http://t3.gstatic.com/shopping?q=tbn:ANd9GcQXDrohK8H0IkZ6DrAq99qvNilmdDzZmMtzHSRvTWPQZRKNZDAcM01gcC351Hw</t>
        </is>
      </c>
      <c r="Q1432" s="29" t="inlineStr">
        <is>
          <t>Відповідає вимогам</t>
        </is>
      </c>
      <c r="R1432" s="29" t="n"/>
      <c r="S1432" s="29" t="inlineStr">
        <is>
          <t>грн6 825,00</t>
        </is>
      </c>
      <c r="T1432" s="29" t="inlineStr">
        <is>
          <t>UAH</t>
        </is>
      </c>
      <c r="U1432" s="39" t="inlineStr">
        <is>
          <t>WATCH</t>
        </is>
      </c>
      <c r="V1432" s="40">
        <f>IFERROR(L1432/J1432,0)</f>
        <v/>
      </c>
      <c r="W1432" s="29" t="inlineStr">
        <is>
          <t>Monitor performance and collect more data.</t>
        </is>
      </c>
      <c r="X1432" s="29" t="inlineStr">
        <is>
          <t>Cost is below the 120 watch threshold.</t>
        </is>
      </c>
    </row>
    <row r="1433">
      <c r="A1433" s="29" t="inlineStr">
        <is>
          <t>low_price</t>
        </is>
      </c>
      <c r="B1433" s="29" t="inlineStr">
        <is>
          <t>Low priority</t>
        </is>
      </c>
      <c r="C1433" s="29" t="inlineStr">
        <is>
          <t>low_price.csv</t>
        </is>
      </c>
      <c r="D1433" s="29" t="inlineStr">
        <is>
          <t>3323-165</t>
        </is>
      </c>
      <c r="E1433" s="29" t="inlineStr">
        <is>
          <t>Гайка вудочого варіатора Arctic Cat 350 366 400 425 450 500</t>
        </is>
      </c>
      <c r="F1433" s="35" t="n">
        <v>0</v>
      </c>
      <c r="G1433" s="35" t="n">
        <v>2</v>
      </c>
      <c r="H1433" s="36" t="n">
        <v>0</v>
      </c>
      <c r="I1433" s="37" t="n">
        <v>0</v>
      </c>
      <c r="J1433" s="37" t="n">
        <v>0</v>
      </c>
      <c r="K1433" s="38" t="n">
        <v>0</v>
      </c>
      <c r="L1433" s="37" t="n">
        <v>0</v>
      </c>
      <c r="M1433" s="37" t="n">
        <v>0</v>
      </c>
      <c r="N1433" s="38" t="n">
        <v>0</v>
      </c>
      <c r="O1433" s="37" t="n">
        <v>0</v>
      </c>
      <c r="P1433" s="29" t="inlineStr">
        <is>
          <t>http://t2.gstatic.com/shopping?q=tbn:ANd9GcTQ2tV1UoDxEiYnbNlNDqDCWINSvZ_SJaR6PgLuTUG9-fQAGhJBR4srQbkwTw0djjwplf5vSl4</t>
        </is>
      </c>
      <c r="Q1433" s="29" t="inlineStr">
        <is>
          <t>Відповідає вимогам</t>
        </is>
      </c>
      <c r="R1433" s="29" t="n"/>
      <c r="S1433" s="29" t="inlineStr">
        <is>
          <t>грн728,00</t>
        </is>
      </c>
      <c r="T1433" s="29" t="inlineStr">
        <is>
          <t>UAH</t>
        </is>
      </c>
      <c r="U1433" s="39" t="inlineStr">
        <is>
          <t>WATCH</t>
        </is>
      </c>
      <c r="V1433" s="40">
        <f>IFERROR(L1433/J1433,0)</f>
        <v/>
      </c>
      <c r="W1433" s="29" t="inlineStr">
        <is>
          <t>Monitor performance and collect more data.</t>
        </is>
      </c>
      <c r="X1433" s="29" t="inlineStr">
        <is>
          <t>Cost is below the 120 watch threshold.</t>
        </is>
      </c>
    </row>
    <row r="1434">
      <c r="A1434" s="29" t="inlineStr">
        <is>
          <t>low_price</t>
        </is>
      </c>
      <c r="B1434" s="29" t="inlineStr">
        <is>
          <t>Low priority</t>
        </is>
      </c>
      <c r="C1434" s="29" t="inlineStr">
        <is>
          <t>low_price.csv</t>
        </is>
      </c>
      <c r="D1434" s="29" t="inlineStr">
        <is>
          <t>18083</t>
        </is>
      </c>
      <c r="E1434" s="29" t="inlineStr">
        <is>
          <t>Дзеркала бокові Seizmik для BRP Can-Am Traxter Defender, Maverick Trail, Maverick Sport; Polaris General, Ranger</t>
        </is>
      </c>
      <c r="F1434" s="35" t="n">
        <v>3</v>
      </c>
      <c r="G1434" s="35" t="n">
        <v>197</v>
      </c>
      <c r="H1434" s="36" t="n">
        <v>1.52</v>
      </c>
      <c r="I1434" s="37" t="n">
        <v>30.78</v>
      </c>
      <c r="J1434" s="37" t="n">
        <v>92.33</v>
      </c>
      <c r="K1434" s="38" t="n">
        <v>0</v>
      </c>
      <c r="L1434" s="37" t="n">
        <v>0</v>
      </c>
      <c r="M1434" s="37" t="n">
        <v>0</v>
      </c>
      <c r="N1434" s="38" t="n">
        <v>0</v>
      </c>
      <c r="O1434" s="37" t="n">
        <v>0</v>
      </c>
      <c r="P1434" s="29" t="inlineStr">
        <is>
          <t>http://t2.gstatic.com/shopping?q=tbn:ANd9GcREpdhxtrxlXGaFsVxa_LSm_4JFnlNDxN0gBDwgfuoJ5V2OZ5DlKmGDuFbhhZSkKv2qb4Uzxq8g</t>
        </is>
      </c>
      <c r="Q1434" s="29" t="inlineStr">
        <is>
          <t>Відповідає вимогам</t>
        </is>
      </c>
      <c r="R1434" s="29" t="n"/>
      <c r="S1434" s="29" t="inlineStr">
        <is>
          <t>грн4 641,00</t>
        </is>
      </c>
      <c r="T1434" s="29" t="inlineStr">
        <is>
          <t>UAH</t>
        </is>
      </c>
      <c r="U1434" s="39" t="inlineStr">
        <is>
          <t>WATCH</t>
        </is>
      </c>
      <c r="V1434" s="40">
        <f>IFERROR(L1434/J1434,0)</f>
        <v/>
      </c>
      <c r="W1434" s="29" t="inlineStr">
        <is>
          <t>Monitor performance and collect more data.</t>
        </is>
      </c>
      <c r="X1434" s="29" t="inlineStr">
        <is>
          <t>Cost is below the 120 watch threshold.</t>
        </is>
      </c>
    </row>
    <row r="1435">
      <c r="A1435" s="29" t="inlineStr">
        <is>
          <t>low_price</t>
        </is>
      </c>
      <c r="B1435" s="29" t="inlineStr">
        <is>
          <t>Low priority</t>
        </is>
      </c>
      <c r="C1435" s="29" t="inlineStr">
        <is>
          <t>low_price.csv</t>
        </is>
      </c>
      <c r="D1435" s="29" t="inlineStr">
        <is>
          <t>br9ecs-5</t>
        </is>
      </c>
      <c r="E1435" s="29" t="inlineStr">
        <is>
          <t xml:space="preserve">Свічка запалювання BRP Ski-Doo Expedition 550 600 900 1200, Grand Touring 380 500 550 600 700 800, Legend 500 600 700 800, Skandic 600, Tundra 550, </t>
        </is>
      </c>
      <c r="F1435" s="35" t="n">
        <v>0</v>
      </c>
      <c r="G1435" s="35" t="n">
        <v>34</v>
      </c>
      <c r="H1435" s="36" t="n">
        <v>0</v>
      </c>
      <c r="I1435" s="37" t="n">
        <v>0</v>
      </c>
      <c r="J1435" s="37" t="n">
        <v>0</v>
      </c>
      <c r="K1435" s="38" t="n">
        <v>0</v>
      </c>
      <c r="L1435" s="37" t="n">
        <v>0</v>
      </c>
      <c r="M1435" s="37" t="n">
        <v>0</v>
      </c>
      <c r="N1435" s="38" t="n">
        <v>0</v>
      </c>
      <c r="O1435" s="37" t="n">
        <v>0</v>
      </c>
      <c r="P1435" s="29" t="inlineStr">
        <is>
          <t>http://t1.gstatic.com/shopping?q=tbn:ANd9GcQpUYA1poyYud8deS-FYHVdVVCJTEKT0XrvlBi9F8moJORYXAhxm35GxS0BIb4XFy9iPQbyoe4</t>
        </is>
      </c>
      <c r="Q1435" s="29" t="inlineStr">
        <is>
          <t>Відповідає вимогам</t>
        </is>
      </c>
      <c r="R1435" s="29" t="n"/>
      <c r="S1435" s="29" t="inlineStr">
        <is>
          <t>грн683,00</t>
        </is>
      </c>
      <c r="T1435" s="29" t="inlineStr">
        <is>
          <t>UAH</t>
        </is>
      </c>
      <c r="U1435" s="39" t="inlineStr">
        <is>
          <t>WATCH</t>
        </is>
      </c>
      <c r="V1435" s="40">
        <f>IFERROR(L1435/J1435,0)</f>
        <v/>
      </c>
      <c r="W1435" s="29" t="inlineStr">
        <is>
          <t>Monitor performance and collect more data.</t>
        </is>
      </c>
      <c r="X1435" s="29" t="inlineStr">
        <is>
          <t>Cost is below the 120 watch threshold.</t>
        </is>
      </c>
    </row>
    <row r="1436">
      <c r="A1436" s="29" t="inlineStr">
        <is>
          <t>low_price</t>
        </is>
      </c>
      <c r="B1436" s="29" t="inlineStr">
        <is>
          <t>Low priority</t>
        </is>
      </c>
      <c r="C1436" s="29" t="inlineStr">
        <is>
          <t>low_price.csv</t>
        </is>
      </c>
      <c r="D1436" s="29" t="inlineStr">
        <is>
          <t>05205</t>
        </is>
      </c>
      <c r="E1436" s="29" t="inlineStr">
        <is>
          <t>Карбюратор Yamaha Grizzly 350 400 450, Kodiak 400 450, Bruin 350, Big Bear 400, Wolverine 350 450</t>
        </is>
      </c>
      <c r="F1436" s="35" t="n">
        <v>5</v>
      </c>
      <c r="G1436" s="35" t="n">
        <v>339</v>
      </c>
      <c r="H1436" s="36" t="n">
        <v>1.47</v>
      </c>
      <c r="I1436" s="37" t="n">
        <v>1.34</v>
      </c>
      <c r="J1436" s="37" t="n">
        <v>6.68</v>
      </c>
      <c r="K1436" s="38" t="n">
        <v>0</v>
      </c>
      <c r="L1436" s="37" t="n">
        <v>0</v>
      </c>
      <c r="M1436" s="37" t="n">
        <v>0</v>
      </c>
      <c r="N1436" s="38" t="n">
        <v>0</v>
      </c>
      <c r="O1436" s="37" t="n">
        <v>0</v>
      </c>
      <c r="P1436" s="29" t="inlineStr">
        <is>
          <t>http://t1.gstatic.com/shopping?q=tbn:ANd9GcQbBXtk109yyC82162XVTBPcx__Hx8XdPDqEH-i9TPSycEreoDcwgq603kPUYSiKeSn6ESu7qZl</t>
        </is>
      </c>
      <c r="Q1436" s="29" t="inlineStr">
        <is>
          <t>Відповідає вимогам</t>
        </is>
      </c>
      <c r="R1436" s="29" t="n"/>
      <c r="S1436" s="29" t="inlineStr">
        <is>
          <t>грн4 323,00</t>
        </is>
      </c>
      <c r="T1436" s="29" t="inlineStr">
        <is>
          <t>UAH</t>
        </is>
      </c>
      <c r="U1436" s="39" t="inlineStr">
        <is>
          <t>WATCH</t>
        </is>
      </c>
      <c r="V1436" s="40">
        <f>IFERROR(L1436/J1436,0)</f>
        <v/>
      </c>
      <c r="W1436" s="29" t="inlineStr">
        <is>
          <t>Monitor performance and collect more data.</t>
        </is>
      </c>
      <c r="X1436" s="29" t="inlineStr">
        <is>
          <t>Cost is below the 120 watch threshold.</t>
        </is>
      </c>
    </row>
    <row r="1437">
      <c r="A1437" s="29" t="inlineStr">
        <is>
          <t>low_price</t>
        </is>
      </c>
      <c r="B1437" s="29" t="inlineStr">
        <is>
          <t>Low priority</t>
        </is>
      </c>
      <c r="C1437" s="29" t="inlineStr">
        <is>
          <t>low_price.csv</t>
        </is>
      </c>
      <c r="D1437" s="29" t="inlineStr">
        <is>
          <t>710001473</t>
        </is>
      </c>
      <c r="E1437" s="29" t="inlineStr">
        <is>
          <t>Кнопка панелі приладів BRP Can-Am Outlander Renegade G1 G2, Commander 800 1000 2008-2020</t>
        </is>
      </c>
      <c r="F1437" s="35" t="n">
        <v>0</v>
      </c>
      <c r="G1437" s="35" t="n">
        <v>43</v>
      </c>
      <c r="H1437" s="36" t="n">
        <v>0</v>
      </c>
      <c r="I1437" s="37" t="n">
        <v>0</v>
      </c>
      <c r="J1437" s="37" t="n">
        <v>0</v>
      </c>
      <c r="K1437" s="38" t="n">
        <v>0</v>
      </c>
      <c r="L1437" s="37" t="n">
        <v>0</v>
      </c>
      <c r="M1437" s="37" t="n">
        <v>0</v>
      </c>
      <c r="N1437" s="38" t="n">
        <v>0</v>
      </c>
      <c r="O1437" s="37" t="n">
        <v>0</v>
      </c>
      <c r="P1437" s="29" t="inlineStr">
        <is>
          <t>http://t1.gstatic.com/shopping?q=tbn:ANd9GcTCiP1xPqzUDqKnFtloxsnBM2d9gMHkNNo4v4Pqnh5dfP0Nk6BN55nbtUElM9RQP9X0LeFTx0o</t>
        </is>
      </c>
      <c r="Q1437" s="29" t="inlineStr">
        <is>
          <t>Відповідає вимогам</t>
        </is>
      </c>
      <c r="R1437" s="29" t="n"/>
      <c r="S1437" s="29" t="inlineStr">
        <is>
          <t>грн865,00</t>
        </is>
      </c>
      <c r="T1437" s="29" t="inlineStr">
        <is>
          <t>UAH</t>
        </is>
      </c>
      <c r="U1437" s="39" t="inlineStr">
        <is>
          <t>WATCH</t>
        </is>
      </c>
      <c r="V1437" s="40">
        <f>IFERROR(L1437/J1437,0)</f>
        <v/>
      </c>
      <c r="W1437" s="29" t="inlineStr">
        <is>
          <t>Monitor performance and collect more data.</t>
        </is>
      </c>
      <c r="X1437" s="29" t="inlineStr">
        <is>
          <t>Cost is below the 120 watch threshold.</t>
        </is>
      </c>
    </row>
    <row r="1438">
      <c r="A1438" s="29" t="inlineStr">
        <is>
          <t>low_price</t>
        </is>
      </c>
      <c r="B1438" s="29" t="inlineStr">
        <is>
          <t>Low priority</t>
        </is>
      </c>
      <c r="C1438" s="29" t="inlineStr">
        <is>
          <t>low_price.csv</t>
        </is>
      </c>
      <c r="D1438" s="29" t="inlineStr">
        <is>
          <t>420650350</t>
        </is>
      </c>
      <c r="E1438" s="29" t="inlineStr">
        <is>
          <t>Ущільнююче кільце заливної пробки КПП BRP Can-Am Outlander Renegade G1 G2 G2L G2S, Commander 800 1000</t>
        </is>
      </c>
      <c r="F1438" s="35" t="n">
        <v>3</v>
      </c>
      <c r="G1438" s="35" t="n">
        <v>38</v>
      </c>
      <c r="H1438" s="36" t="n">
        <v>7.89</v>
      </c>
      <c r="I1438" s="37" t="n">
        <v>4.48</v>
      </c>
      <c r="J1438" s="37" t="n">
        <v>13.45</v>
      </c>
      <c r="K1438" s="38" t="n">
        <v>0</v>
      </c>
      <c r="L1438" s="37" t="n">
        <v>0</v>
      </c>
      <c r="M1438" s="37" t="n">
        <v>0</v>
      </c>
      <c r="N1438" s="38" t="n">
        <v>0</v>
      </c>
      <c r="O1438" s="37" t="n">
        <v>0</v>
      </c>
      <c r="P1438" s="29" t="inlineStr">
        <is>
          <t>http://t2.gstatic.com/shopping?q=tbn:ANd9GcSKvRa8dcVPJErHbRPftBot_5QCfb9mThRSOgTlOh977urYrSXwcNmqKYPckIIdhmVSigGEFOK_</t>
        </is>
      </c>
      <c r="Q1438" s="29" t="inlineStr">
        <is>
          <t>Відповідає вимогам</t>
        </is>
      </c>
      <c r="R1438" s="29" t="n"/>
      <c r="S1438" s="29" t="inlineStr">
        <is>
          <t>грн728,00</t>
        </is>
      </c>
      <c r="T1438" s="29" t="inlineStr">
        <is>
          <t>UAH</t>
        </is>
      </c>
      <c r="U1438" s="39" t="inlineStr">
        <is>
          <t>WATCH</t>
        </is>
      </c>
      <c r="V1438" s="40">
        <f>IFERROR(L1438/J1438,0)</f>
        <v/>
      </c>
      <c r="W1438" s="29" t="inlineStr">
        <is>
          <t>Monitor performance and collect more data.</t>
        </is>
      </c>
      <c r="X1438" s="29" t="inlineStr">
        <is>
          <t>Cost is below the 120 watch threshold.</t>
        </is>
      </c>
    </row>
    <row r="1439">
      <c r="A1439" s="29" t="inlineStr">
        <is>
          <t>low_price</t>
        </is>
      </c>
      <c r="B1439" s="29" t="inlineStr">
        <is>
          <t>Low priority</t>
        </is>
      </c>
      <c r="C1439" s="29" t="inlineStr">
        <is>
          <t>low_price.csv</t>
        </is>
      </c>
      <c r="D1439" s="29" t="inlineStr">
        <is>
          <t>00850</t>
        </is>
      </c>
      <c r="E1439" s="29" t="inlineStr">
        <is>
          <t>Карданний вал передній Yamaha Grizzly 660</t>
        </is>
      </c>
      <c r="F1439" s="35" t="n">
        <v>0</v>
      </c>
      <c r="G1439" s="35" t="n">
        <v>20</v>
      </c>
      <c r="H1439" s="36" t="n">
        <v>0</v>
      </c>
      <c r="I1439" s="37" t="n">
        <v>0</v>
      </c>
      <c r="J1439" s="37" t="n">
        <v>0</v>
      </c>
      <c r="K1439" s="38" t="n">
        <v>0</v>
      </c>
      <c r="L1439" s="37" t="n">
        <v>0</v>
      </c>
      <c r="M1439" s="37" t="n">
        <v>0</v>
      </c>
      <c r="N1439" s="38" t="n">
        <v>0</v>
      </c>
      <c r="O1439" s="37" t="n">
        <v>0</v>
      </c>
      <c r="P1439" s="29" t="inlineStr">
        <is>
          <t>http://t0.gstatic.com/shopping?q=tbn:ANd9GcRK5RLuxF8c2Rou3g5nQyYY8xbueD_4jN352WKM5S4C6hjGov7IaGNiB5qPU1zOlcpeizLwY-Q</t>
        </is>
      </c>
      <c r="Q1439" s="29" t="inlineStr">
        <is>
          <t>Відповідає вимогам</t>
        </is>
      </c>
      <c r="R1439" s="29" t="n"/>
      <c r="S1439" s="29" t="inlineStr">
        <is>
          <t>грн6 507,00</t>
        </is>
      </c>
      <c r="T1439" s="29" t="inlineStr">
        <is>
          <t>UAH</t>
        </is>
      </c>
      <c r="U1439" s="39" t="inlineStr">
        <is>
          <t>WATCH</t>
        </is>
      </c>
      <c r="V1439" s="40">
        <f>IFERROR(L1439/J1439,0)</f>
        <v/>
      </c>
      <c r="W1439" s="29" t="inlineStr">
        <is>
          <t>Monitor performance and collect more data.</t>
        </is>
      </c>
      <c r="X1439" s="29" t="inlineStr">
        <is>
          <t>Cost is below the 120 watch threshold.</t>
        </is>
      </c>
    </row>
    <row r="1440">
      <c r="A1440" s="29" t="inlineStr">
        <is>
          <t>low_price</t>
        </is>
      </c>
      <c r="B1440" s="29" t="inlineStr">
        <is>
          <t>Low priority</t>
        </is>
      </c>
      <c r="C1440" s="29" t="inlineStr">
        <is>
          <t>low_price.csv</t>
        </is>
      </c>
      <c r="D1440" s="29" t="inlineStr">
        <is>
          <t>9779151</t>
        </is>
      </c>
      <c r="E1440" s="29" t="inlineStr">
        <is>
          <t>Гальмівна рідина BRP XPS DOT 4 Brake Fluid (355ml)</t>
        </is>
      </c>
      <c r="F1440" s="35" t="n">
        <v>0</v>
      </c>
      <c r="G1440" s="35" t="n">
        <v>2</v>
      </c>
      <c r="H1440" s="36" t="n">
        <v>0</v>
      </c>
      <c r="I1440" s="37" t="n">
        <v>0</v>
      </c>
      <c r="J1440" s="37" t="n">
        <v>0</v>
      </c>
      <c r="K1440" s="38" t="n">
        <v>0</v>
      </c>
      <c r="L1440" s="37" t="n">
        <v>0</v>
      </c>
      <c r="M1440" s="37" t="n">
        <v>0</v>
      </c>
      <c r="N1440" s="38" t="n">
        <v>0</v>
      </c>
      <c r="O1440" s="37" t="n">
        <v>0</v>
      </c>
      <c r="P1440" s="29" t="inlineStr">
        <is>
          <t>http://t2.gstatic.com/shopping?q=tbn:ANd9GcQdClLDZqFBNRTw_Ic-W8kIjNei9O0iW7NiERxqzNA6v4hYtYTe7D5SjsLKGbQD-tbpMjO6CpNf</t>
        </is>
      </c>
      <c r="Q1440" s="29" t="inlineStr">
        <is>
          <t>Відповідає вимогам</t>
        </is>
      </c>
      <c r="R1440" s="29" t="n"/>
      <c r="S1440" s="29" t="inlineStr">
        <is>
          <t>грн728,00</t>
        </is>
      </c>
      <c r="T1440" s="29" t="inlineStr">
        <is>
          <t>UAH</t>
        </is>
      </c>
      <c r="U1440" s="39" t="inlineStr">
        <is>
          <t>WATCH</t>
        </is>
      </c>
      <c r="V1440" s="40">
        <f>IFERROR(L1440/J1440,0)</f>
        <v/>
      </c>
      <c r="W1440" s="29" t="inlineStr">
        <is>
          <t>Monitor performance and collect more data.</t>
        </is>
      </c>
      <c r="X1440" s="29" t="inlineStr">
        <is>
          <t>Cost is below the 120 watch threshold.</t>
        </is>
      </c>
    </row>
    <row r="1441">
      <c r="A1441" s="29" t="inlineStr">
        <is>
          <t>low_price</t>
        </is>
      </c>
      <c r="B1441" s="29" t="inlineStr">
        <is>
          <t>Low priority</t>
        </is>
      </c>
      <c r="C1441" s="29" t="inlineStr">
        <is>
          <t>low_price.csv</t>
        </is>
      </c>
      <c r="D1441" s="29" t="inlineStr">
        <is>
          <t>111823</t>
        </is>
      </c>
      <c r="E1441" s="29" t="inlineStr">
        <is>
          <t>Синтетичне моторне масло Motul NGEN 7 4T 10W50 (4L)</t>
        </is>
      </c>
      <c r="F1441" s="35" t="n">
        <v>6</v>
      </c>
      <c r="G1441" s="35" t="n">
        <v>1255</v>
      </c>
      <c r="H1441" s="36" t="n">
        <v>0.48</v>
      </c>
      <c r="I1441" s="37" t="n">
        <v>18.82</v>
      </c>
      <c r="J1441" s="37" t="n">
        <v>112.89</v>
      </c>
      <c r="K1441" s="38" t="n">
        <v>0</v>
      </c>
      <c r="L1441" s="37" t="n">
        <v>0</v>
      </c>
      <c r="M1441" s="37" t="n">
        <v>0</v>
      </c>
      <c r="N1441" s="38" t="n">
        <v>0</v>
      </c>
      <c r="O1441" s="37" t="n">
        <v>0</v>
      </c>
      <c r="P1441" s="29" t="inlineStr">
        <is>
          <t>http://t1.gstatic.com/shopping?q=tbn:ANd9GcTVRY_29UqwIRZJ7BJsM1zMG7B169dPqseI-M6_-j6N-3LW6_H2MpXlYDOD5i4</t>
        </is>
      </c>
      <c r="Q1441" s="29" t="inlineStr">
        <is>
          <t>Відповідає вимогам</t>
        </is>
      </c>
      <c r="R1441" s="29" t="n"/>
      <c r="S1441" s="29" t="inlineStr">
        <is>
          <t>грн3 640,00</t>
        </is>
      </c>
      <c r="T1441" s="29" t="inlineStr">
        <is>
          <t>UAH</t>
        </is>
      </c>
      <c r="U1441" s="39" t="inlineStr">
        <is>
          <t>WATCH</t>
        </is>
      </c>
      <c r="V1441" s="40">
        <f>IFERROR(L1441/J1441,0)</f>
        <v/>
      </c>
      <c r="W1441" s="29" t="inlineStr">
        <is>
          <t>Monitor performance and collect more data.</t>
        </is>
      </c>
      <c r="X1441" s="29" t="inlineStr">
        <is>
          <t>Cost is below the 120 watch threshold.</t>
        </is>
      </c>
    </row>
    <row r="1442">
      <c r="A1442" s="29" t="inlineStr">
        <is>
          <t>low_price</t>
        </is>
      </c>
      <c r="B1442" s="29" t="inlineStr">
        <is>
          <t>Low priority</t>
        </is>
      </c>
      <c r="C1442" s="29" t="inlineStr">
        <is>
          <t>low_price.csv</t>
        </is>
      </c>
      <c r="D1442" s="29" t="inlineStr">
        <is>
          <t>na-10014</t>
        </is>
      </c>
      <c r="E1442" s="29" t="inlineStr">
        <is>
          <t>Поршень стандарт Honda TRX 500 Foreman (12-19), 500 Rubicon (15-19), SXS 500 Pioneer (15-23)</t>
        </is>
      </c>
      <c r="F1442" s="35" t="n">
        <v>0</v>
      </c>
      <c r="G1442" s="35" t="n">
        <v>128</v>
      </c>
      <c r="H1442" s="36" t="n">
        <v>0</v>
      </c>
      <c r="I1442" s="37" t="n">
        <v>0</v>
      </c>
      <c r="J1442" s="37" t="n">
        <v>0</v>
      </c>
      <c r="K1442" s="38" t="n">
        <v>0</v>
      </c>
      <c r="L1442" s="37" t="n">
        <v>0</v>
      </c>
      <c r="M1442" s="37" t="n">
        <v>0</v>
      </c>
      <c r="N1442" s="38" t="n">
        <v>0</v>
      </c>
      <c r="O1442" s="37" t="n">
        <v>0</v>
      </c>
      <c r="P1442" s="29" t="inlineStr">
        <is>
          <t>http://t3.gstatic.com/shopping?q=tbn:ANd9GcRu1lUkCoSGTiqxKTuGUamDC9Digkyi_OGe5MANoZ-8ufpBii3x6ICrNUpsCKD0Pu8IZWznHpAV</t>
        </is>
      </c>
      <c r="Q1442" s="29" t="inlineStr">
        <is>
          <t>Відповідає вимогам</t>
        </is>
      </c>
      <c r="R1442" s="29" t="n"/>
      <c r="S1442" s="29" t="inlineStr">
        <is>
          <t>грн5 005,00</t>
        </is>
      </c>
      <c r="T1442" s="29" t="inlineStr">
        <is>
          <t>UAH</t>
        </is>
      </c>
      <c r="U1442" s="39" t="inlineStr">
        <is>
          <t>WATCH</t>
        </is>
      </c>
      <c r="V1442" s="40">
        <f>IFERROR(L1442/J1442,0)</f>
        <v/>
      </c>
      <c r="W1442" s="29" t="inlineStr">
        <is>
          <t>Monitor performance and collect more data.</t>
        </is>
      </c>
      <c r="X1442" s="29" t="inlineStr">
        <is>
          <t>Cost is below the 120 watch threshold.</t>
        </is>
      </c>
    </row>
    <row r="1443">
      <c r="A1443" s="29" t="inlineStr">
        <is>
          <t>low_price</t>
        </is>
      </c>
      <c r="B1443" s="29" t="inlineStr">
        <is>
          <t>Low priority</t>
        </is>
      </c>
      <c r="C1443" s="29" t="inlineStr">
        <is>
          <t>low_price.csv</t>
        </is>
      </c>
      <c r="D1443" s="29" t="inlineStr">
        <is>
          <t>03275</t>
        </is>
      </c>
      <c r="E1443" s="29" t="inlineStr">
        <is>
          <t>Датчик положення дросельної заслінки Polaris Sportsman 325 500 550 570, Ranger 500 570 800, RZR 570 800, ACE 325 570; Suzuki King Quad 700 750</t>
        </is>
      </c>
      <c r="F1443" s="35" t="n">
        <v>12</v>
      </c>
      <c r="G1443" s="35" t="n">
        <v>206</v>
      </c>
      <c r="H1443" s="36" t="n">
        <v>5.83</v>
      </c>
      <c r="I1443" s="37" t="n">
        <v>5.68</v>
      </c>
      <c r="J1443" s="37" t="n">
        <v>68.09999999999999</v>
      </c>
      <c r="K1443" s="38" t="n">
        <v>0</v>
      </c>
      <c r="L1443" s="37" t="n">
        <v>0</v>
      </c>
      <c r="M1443" s="37" t="n">
        <v>0</v>
      </c>
      <c r="N1443" s="38" t="n">
        <v>0</v>
      </c>
      <c r="O1443" s="37" t="n">
        <v>0</v>
      </c>
      <c r="P1443" s="29" t="inlineStr">
        <is>
          <t>http://t0.gstatic.com/shopping?q=tbn:ANd9GcTBmNWzGb2hSEwgWyLpGV97YT3OxTvDlV2Yhe57dnHbK_NLqj0fxTJ3bTIyObRmyQYTcvQHmi3L</t>
        </is>
      </c>
      <c r="Q1443" s="29" t="inlineStr">
        <is>
          <t>Відповідає вимогам</t>
        </is>
      </c>
      <c r="R1443" s="29" t="n"/>
      <c r="S1443" s="29" t="inlineStr">
        <is>
          <t>грн2 867,00</t>
        </is>
      </c>
      <c r="T1443" s="29" t="inlineStr">
        <is>
          <t>UAH</t>
        </is>
      </c>
      <c r="U1443" s="39" t="inlineStr">
        <is>
          <t>WATCH</t>
        </is>
      </c>
      <c r="V1443" s="40">
        <f>IFERROR(L1443/J1443,0)</f>
        <v/>
      </c>
      <c r="W1443" s="29" t="inlineStr">
        <is>
          <t>Monitor performance and collect more data.</t>
        </is>
      </c>
      <c r="X1443" s="29" t="inlineStr">
        <is>
          <t>Cost is below the 120 watch threshold.</t>
        </is>
      </c>
    </row>
    <row r="1444">
      <c r="A1444" s="29" t="inlineStr">
        <is>
          <t>low_price</t>
        </is>
      </c>
      <c r="B1444" s="29" t="inlineStr">
        <is>
          <t>Low priority</t>
        </is>
      </c>
      <c r="C1444" s="29" t="inlineStr">
        <is>
          <t>low_price.csv</t>
        </is>
      </c>
      <c r="D1444" s="29" t="inlineStr">
        <is>
          <t>24615-hp5-601</t>
        </is>
      </c>
      <c r="E1444" s="29" t="inlineStr">
        <is>
          <t>Шестерня перемикання передач Honda TRX 420 Rancher, 500 520 Foreman, SXS 500 Pioneer (10T/84T)</t>
        </is>
      </c>
      <c r="F1444" s="35" t="n">
        <v>0</v>
      </c>
      <c r="G1444" s="35" t="n">
        <v>23</v>
      </c>
      <c r="H1444" s="36" t="n">
        <v>0</v>
      </c>
      <c r="I1444" s="37" t="n">
        <v>0</v>
      </c>
      <c r="J1444" s="37" t="n">
        <v>0</v>
      </c>
      <c r="K1444" s="38" t="n">
        <v>0</v>
      </c>
      <c r="L1444" s="37" t="n">
        <v>0</v>
      </c>
      <c r="M1444" s="37" t="n">
        <v>0</v>
      </c>
      <c r="N1444" s="38" t="n">
        <v>0</v>
      </c>
      <c r="O1444" s="37" t="n">
        <v>0</v>
      </c>
      <c r="P1444" s="29" t="inlineStr">
        <is>
          <t>http://t3.gstatic.com/shopping?q=tbn:ANd9GcQ6dcwEg3kAxBjG2sU6Q7yPelLsZjMqLr8vaqgCF_pEnOoE5QmdRQiEDV8m45PvGtYl2p4U1Xg</t>
        </is>
      </c>
      <c r="Q1444" s="29" t="inlineStr">
        <is>
          <t>Відповідає вимогам</t>
        </is>
      </c>
      <c r="R1444" s="29" t="n"/>
      <c r="S1444" s="29" t="inlineStr">
        <is>
          <t>грн1 138,00</t>
        </is>
      </c>
      <c r="T1444" s="29" t="inlineStr">
        <is>
          <t>UAH</t>
        </is>
      </c>
      <c r="U1444" s="39" t="inlineStr">
        <is>
          <t>WATCH</t>
        </is>
      </c>
      <c r="V1444" s="40">
        <f>IFERROR(L1444/J1444,0)</f>
        <v/>
      </c>
      <c r="W1444" s="29" t="inlineStr">
        <is>
          <t>Monitor performance and collect more data.</t>
        </is>
      </c>
      <c r="X1444" s="29" t="inlineStr">
        <is>
          <t>Cost is below the 120 watch threshold.</t>
        </is>
      </c>
    </row>
    <row r="1445">
      <c r="A1445" s="29" t="inlineStr">
        <is>
          <t>low_price</t>
        </is>
      </c>
      <c r="B1445" s="29" t="inlineStr">
        <is>
          <t>Low priority</t>
        </is>
      </c>
      <c r="C1445" s="29" t="inlineStr">
        <is>
          <t>low_price.csv</t>
        </is>
      </c>
      <c r="D1445" s="29" t="inlineStr">
        <is>
          <t>0gr0-051001</t>
        </is>
      </c>
      <c r="E1445" s="29" t="inlineStr">
        <is>
          <t>Втулка пружини ведучого варіатора CFMoto CForce 400 500 600 800 1000, UForce 500 600 800 1000, ZForce 500 800 950 1000</t>
        </is>
      </c>
      <c r="F1445" s="35" t="n">
        <v>0</v>
      </c>
      <c r="G1445" s="35" t="n">
        <v>0</v>
      </c>
      <c r="H1445" s="36" t="n"/>
      <c r="I1445" s="37" t="n">
        <v>0</v>
      </c>
      <c r="J1445" s="37" t="n">
        <v>0</v>
      </c>
      <c r="K1445" s="38" t="n">
        <v>0</v>
      </c>
      <c r="L1445" s="37" t="n">
        <v>0</v>
      </c>
      <c r="M1445" s="37" t="n">
        <v>0</v>
      </c>
      <c r="N1445" s="38" t="n">
        <v>0</v>
      </c>
      <c r="O1445" s="37" t="n">
        <v>0</v>
      </c>
      <c r="P1445" s="29" t="inlineStr">
        <is>
          <t>http://t3.gstatic.com/shopping?q=tbn:ANd9GcRtQoFVUT2NFIA7WmJn64UXpY5O8cBjxnw8V5ZdSfwI_ZYBcBHxfoSWnOlgrlEj3TTPfhPSjx4</t>
        </is>
      </c>
      <c r="Q1445" s="29" t="inlineStr">
        <is>
          <t>Відповідає вимогам</t>
        </is>
      </c>
      <c r="R1445" s="29" t="n"/>
      <c r="S1445" s="29" t="inlineStr">
        <is>
          <t>грн2 730,00</t>
        </is>
      </c>
      <c r="T1445" s="29" t="inlineStr">
        <is>
          <t>UAH</t>
        </is>
      </c>
      <c r="U1445" s="39" t="inlineStr">
        <is>
          <t>WATCH</t>
        </is>
      </c>
      <c r="V1445" s="40">
        <f>IFERROR(L1445/J1445,0)</f>
        <v/>
      </c>
      <c r="W1445" s="29" t="inlineStr">
        <is>
          <t>Monitor performance and collect more data.</t>
        </is>
      </c>
      <c r="X1445" s="29" t="inlineStr">
        <is>
          <t>Cost is below the 120 watch threshold.</t>
        </is>
      </c>
    </row>
    <row r="1446">
      <c r="A1446" s="29" t="inlineStr">
        <is>
          <t>low_price</t>
        </is>
      </c>
      <c r="B1446" s="29" t="inlineStr">
        <is>
          <t>Low priority</t>
        </is>
      </c>
      <c r="C1446" s="29" t="inlineStr">
        <is>
          <t>low_price.csv</t>
        </is>
      </c>
      <c r="D1446" s="29" t="inlineStr">
        <is>
          <t>707900133</t>
        </is>
      </c>
      <c r="E1446" s="29" t="inlineStr">
        <is>
          <t>Кліпса для пластика BRP Can-Am Maverick 1000, Maverick Trail 800 1000, Maverick Sport 1000, Commander 700 800 1000</t>
        </is>
      </c>
      <c r="F1446" s="35" t="n">
        <v>0</v>
      </c>
      <c r="G1446" s="35" t="n">
        <v>1</v>
      </c>
      <c r="H1446" s="36" t="n">
        <v>0</v>
      </c>
      <c r="I1446" s="37" t="n">
        <v>0</v>
      </c>
      <c r="J1446" s="37" t="n">
        <v>0</v>
      </c>
      <c r="K1446" s="38" t="n">
        <v>0</v>
      </c>
      <c r="L1446" s="37" t="n">
        <v>0</v>
      </c>
      <c r="M1446" s="37" t="n">
        <v>0</v>
      </c>
      <c r="N1446" s="38" t="n">
        <v>0</v>
      </c>
      <c r="O1446" s="37" t="n">
        <v>0</v>
      </c>
      <c r="P1446" s="29" t="inlineStr">
        <is>
          <t>http://t1.gstatic.com/shopping?q=tbn:ANd9GcTrj9KJqr5516EM5apEURp-fL_lcty2zlxtiTlz0V8HmWYX5qWsrhrUv04RL7gWvDE7ROAixfw1hA</t>
        </is>
      </c>
      <c r="Q1446" s="29" t="inlineStr">
        <is>
          <t>Відповідає вимогам</t>
        </is>
      </c>
      <c r="R1446" s="29" t="n"/>
      <c r="S1446" s="29" t="inlineStr">
        <is>
          <t>грн228,00</t>
        </is>
      </c>
      <c r="T1446" s="29" t="inlineStr">
        <is>
          <t>UAH</t>
        </is>
      </c>
      <c r="U1446" s="39" t="inlineStr">
        <is>
          <t>WATCH</t>
        </is>
      </c>
      <c r="V1446" s="40">
        <f>IFERROR(L1446/J1446,0)</f>
        <v/>
      </c>
      <c r="W1446" s="29" t="inlineStr">
        <is>
          <t>Monitor performance and collect more data.</t>
        </is>
      </c>
      <c r="X1446" s="29" t="inlineStr">
        <is>
          <t>Cost is below the 120 watch threshold.</t>
        </is>
      </c>
    </row>
    <row r="1447">
      <c r="A1447" s="29" t="inlineStr">
        <is>
          <t>low_price</t>
        </is>
      </c>
      <c r="B1447" s="29" t="inlineStr">
        <is>
          <t>Low priority</t>
        </is>
      </c>
      <c r="C1447" s="29" t="inlineStr">
        <is>
          <t>low_price.csv</t>
        </is>
      </c>
      <c r="D1447" s="29" t="inlineStr">
        <is>
          <t>24611-hp0-a00</t>
        </is>
      </c>
      <c r="E1447" s="29" t="inlineStr">
        <is>
          <t>Вал перемикання передач Honda TRX 500 Foreman 2005-2011</t>
        </is>
      </c>
      <c r="F1447" s="35" t="n">
        <v>1</v>
      </c>
      <c r="G1447" s="35" t="n">
        <v>21</v>
      </c>
      <c r="H1447" s="36" t="n">
        <v>4.76</v>
      </c>
      <c r="I1447" s="37" t="n">
        <v>2.52</v>
      </c>
      <c r="J1447" s="37" t="n">
        <v>2.52</v>
      </c>
      <c r="K1447" s="38" t="n">
        <v>0</v>
      </c>
      <c r="L1447" s="37" t="n">
        <v>0</v>
      </c>
      <c r="M1447" s="37" t="n">
        <v>0</v>
      </c>
      <c r="N1447" s="38" t="n">
        <v>0</v>
      </c>
      <c r="O1447" s="37" t="n">
        <v>0</v>
      </c>
      <c r="P1447" s="29" t="inlineStr">
        <is>
          <t>http://t2.gstatic.com/shopping?q=tbn:ANd9GcTwrNxhGCgxsSd8aSH9yqzzj__-1iQCKLC9uBCpm5FY9zFoYCwcovrYaeDyiEadfRudeAUz_Y0</t>
        </is>
      </c>
      <c r="Q1447" s="29" t="inlineStr">
        <is>
          <t>Відповідає вимогам</t>
        </is>
      </c>
      <c r="R1447" s="29" t="n"/>
      <c r="S1447" s="29" t="inlineStr">
        <is>
          <t>грн3 094,00</t>
        </is>
      </c>
      <c r="T1447" s="29" t="inlineStr">
        <is>
          <t>UAH</t>
        </is>
      </c>
      <c r="U1447" s="39" t="inlineStr">
        <is>
          <t>WATCH</t>
        </is>
      </c>
      <c r="V1447" s="40">
        <f>IFERROR(L1447/J1447,0)</f>
        <v/>
      </c>
      <c r="W1447" s="29" t="inlineStr">
        <is>
          <t>Monitor performance and collect more data.</t>
        </is>
      </c>
      <c r="X1447" s="29" t="inlineStr">
        <is>
          <t>Cost is below the 120 watch threshold.</t>
        </is>
      </c>
    </row>
    <row r="1448">
      <c r="A1448" s="29" t="inlineStr">
        <is>
          <t>low_price</t>
        </is>
      </c>
      <c r="B1448" s="29" t="inlineStr">
        <is>
          <t>Low priority</t>
        </is>
      </c>
      <c r="C1448" s="29" t="inlineStr">
        <is>
          <t>low_price.csv</t>
        </is>
      </c>
      <c r="D1448" s="29" t="inlineStr">
        <is>
          <t>707601796</t>
        </is>
      </c>
      <c r="E1448" s="29" t="inlineStr">
        <is>
          <t>Тепловий екран глушника нижній BRP Can-Am Maverick X3</t>
        </is>
      </c>
      <c r="F1448" s="35" t="n">
        <v>0</v>
      </c>
      <c r="G1448" s="35" t="n">
        <v>0</v>
      </c>
      <c r="H1448" s="36" t="n"/>
      <c r="I1448" s="37" t="n">
        <v>0</v>
      </c>
      <c r="J1448" s="37" t="n">
        <v>0</v>
      </c>
      <c r="K1448" s="38" t="n">
        <v>0</v>
      </c>
      <c r="L1448" s="37" t="n">
        <v>0</v>
      </c>
      <c r="M1448" s="37" t="n">
        <v>0</v>
      </c>
      <c r="N1448" s="38" t="n">
        <v>0</v>
      </c>
      <c r="O1448" s="37" t="n">
        <v>0</v>
      </c>
      <c r="P1448" s="29" t="inlineStr">
        <is>
          <t>http://t0.gstatic.com/shopping?q=tbn:ANd9GcSwguvYdawpqHa9JOJPxvV3NALoGF7Mxdmi5Bf5JkaWwgkzaSzA4bvDHKdt_vxrIhAUnSTCGS4</t>
        </is>
      </c>
      <c r="Q1448" s="29" t="inlineStr">
        <is>
          <t>Відповідає вимогам</t>
        </is>
      </c>
      <c r="R1448" s="29" t="n"/>
      <c r="S1448" s="29" t="inlineStr">
        <is>
          <t>грн1 684,00</t>
        </is>
      </c>
      <c r="T1448" s="29" t="inlineStr">
        <is>
          <t>UAH</t>
        </is>
      </c>
      <c r="U1448" s="39" t="inlineStr">
        <is>
          <t>WATCH</t>
        </is>
      </c>
      <c r="V1448" s="40">
        <f>IFERROR(L1448/J1448,0)</f>
        <v/>
      </c>
      <c r="W1448" s="29" t="inlineStr">
        <is>
          <t>Monitor performance and collect more data.</t>
        </is>
      </c>
      <c r="X1448" s="29" t="inlineStr">
        <is>
          <t>Cost is below the 120 watch threshold.</t>
        </is>
      </c>
    </row>
    <row r="1449">
      <c r="A1449" s="29" t="inlineStr">
        <is>
          <t>low_price</t>
        </is>
      </c>
      <c r="B1449" s="29" t="inlineStr">
        <is>
          <t>Low priority</t>
        </is>
      </c>
      <c r="C1449" s="29" t="inlineStr">
        <is>
          <t>low_price.csv</t>
        </is>
      </c>
      <c r="D1449" s="29" t="inlineStr">
        <is>
          <t>50-1094</t>
        </is>
      </c>
      <c r="E1449" s="29" t="inlineStr">
        <is>
          <t>Ремкомплект переднього нижнього/верхнього ричага Polaris Sportsman 550 850 1000, Scrambler 850 1000 2014+</t>
        </is>
      </c>
      <c r="F1449" s="35" t="n">
        <v>0</v>
      </c>
      <c r="G1449" s="35" t="n">
        <v>5</v>
      </c>
      <c r="H1449" s="36" t="n">
        <v>0</v>
      </c>
      <c r="I1449" s="37" t="n">
        <v>0</v>
      </c>
      <c r="J1449" s="37" t="n">
        <v>0</v>
      </c>
      <c r="K1449" s="38" t="n">
        <v>0</v>
      </c>
      <c r="L1449" s="37" t="n">
        <v>0</v>
      </c>
      <c r="M1449" s="37" t="n">
        <v>0</v>
      </c>
      <c r="N1449" s="38" t="n">
        <v>0</v>
      </c>
      <c r="O1449" s="37" t="n">
        <v>0</v>
      </c>
      <c r="P1449" s="29" t="inlineStr">
        <is>
          <t>http://t3.gstatic.com/shopping?q=tbn:ANd9GcSWF4zvUD6g7yjU9GczKJNsdVQPlFuDXpBTHS6G6F4f7FkV_lnxoQZg8GI6JDS00o9aHJdy1bGk</t>
        </is>
      </c>
      <c r="Q1449" s="29" t="inlineStr">
        <is>
          <t>Відповідає вимогам</t>
        </is>
      </c>
      <c r="R1449" s="29" t="n"/>
      <c r="S1449" s="29" t="inlineStr">
        <is>
          <t>грн2 002,00</t>
        </is>
      </c>
      <c r="T1449" s="29" t="inlineStr">
        <is>
          <t>UAH</t>
        </is>
      </c>
      <c r="U1449" s="39" t="inlineStr">
        <is>
          <t>WATCH</t>
        </is>
      </c>
      <c r="V1449" s="40">
        <f>IFERROR(L1449/J1449,0)</f>
        <v/>
      </c>
      <c r="W1449" s="29" t="inlineStr">
        <is>
          <t>Monitor performance and collect more data.</t>
        </is>
      </c>
      <c r="X1449" s="29" t="inlineStr">
        <is>
          <t>Cost is below the 120 watch threshold.</t>
        </is>
      </c>
    </row>
    <row r="1450">
      <c r="A1450" s="29" t="inlineStr">
        <is>
          <t>low_price</t>
        </is>
      </c>
      <c r="B1450" s="29" t="inlineStr">
        <is>
          <t>Low priority</t>
        </is>
      </c>
      <c r="C1450" s="29" t="inlineStr">
        <is>
          <t>low_price.csv</t>
        </is>
      </c>
      <c r="D1450" s="29" t="inlineStr">
        <is>
          <t>51-1052</t>
        </is>
      </c>
      <c r="E1450" s="29" t="inlineStr">
        <is>
          <t>Рульові наконечники ​Arctic Cat 400 450 500</t>
        </is>
      </c>
      <c r="F1450" s="35" t="n">
        <v>0</v>
      </c>
      <c r="G1450" s="35" t="n">
        <v>52</v>
      </c>
      <c r="H1450" s="36" t="n">
        <v>0</v>
      </c>
      <c r="I1450" s="37" t="n">
        <v>0</v>
      </c>
      <c r="J1450" s="37" t="n">
        <v>0</v>
      </c>
      <c r="K1450" s="38" t="n">
        <v>0</v>
      </c>
      <c r="L1450" s="37" t="n">
        <v>0</v>
      </c>
      <c r="M1450" s="37" t="n">
        <v>0</v>
      </c>
      <c r="N1450" s="38" t="n">
        <v>0</v>
      </c>
      <c r="O1450" s="37" t="n">
        <v>0</v>
      </c>
      <c r="P1450" s="29" t="inlineStr">
        <is>
          <t>http://t0.gstatic.com/shopping?q=tbn:ANd9GcQy2etjX8tAa5YjLlOabN2eOQ2_gr-4B_gvmddlqF2OBuOnd_3cQ-se-DS-Lv2fJvDpYGNONtv-</t>
        </is>
      </c>
      <c r="Q1450" s="29" t="inlineStr">
        <is>
          <t>Відповідає вимогам</t>
        </is>
      </c>
      <c r="R1450" s="29" t="n"/>
      <c r="S1450" s="29" t="inlineStr">
        <is>
          <t>грн3 140,00</t>
        </is>
      </c>
      <c r="T1450" s="29" t="inlineStr">
        <is>
          <t>UAH</t>
        </is>
      </c>
      <c r="U1450" s="39" t="inlineStr">
        <is>
          <t>WATCH</t>
        </is>
      </c>
      <c r="V1450" s="40">
        <f>IFERROR(L1450/J1450,0)</f>
        <v/>
      </c>
      <c r="W1450" s="29" t="inlineStr">
        <is>
          <t>Monitor performance and collect more data.</t>
        </is>
      </c>
      <c r="X1450" s="29" t="inlineStr">
        <is>
          <t>Cost is below the 120 watch threshold.</t>
        </is>
      </c>
    </row>
    <row r="1451">
      <c r="A1451" s="29" t="inlineStr">
        <is>
          <t>low_price</t>
        </is>
      </c>
      <c r="B1451" s="29" t="inlineStr">
        <is>
          <t>Low priority</t>
        </is>
      </c>
      <c r="C1451" s="29" t="inlineStr">
        <is>
          <t>low_price.csv</t>
        </is>
      </c>
      <c r="D1451" s="29" t="inlineStr">
        <is>
          <t>715900824</t>
        </is>
      </c>
      <c r="E1451" s="29" t="inlineStr">
        <is>
          <t>Реле BRP Can-Am, Sea-Doo, Ski-Doo</t>
        </is>
      </c>
      <c r="F1451" s="35" t="n">
        <v>0</v>
      </c>
      <c r="G1451" s="35" t="n">
        <v>14</v>
      </c>
      <c r="H1451" s="36" t="n">
        <v>0</v>
      </c>
      <c r="I1451" s="37" t="n">
        <v>0</v>
      </c>
      <c r="J1451" s="37" t="n">
        <v>0</v>
      </c>
      <c r="K1451" s="38" t="n">
        <v>0</v>
      </c>
      <c r="L1451" s="37" t="n">
        <v>0</v>
      </c>
      <c r="M1451" s="37" t="n">
        <v>0</v>
      </c>
      <c r="N1451" s="38" t="n">
        <v>0</v>
      </c>
      <c r="O1451" s="37" t="n">
        <v>0</v>
      </c>
      <c r="P1451" s="29" t="inlineStr">
        <is>
          <t>http://t2.gstatic.com/shopping?q=tbn:ANd9GcQ_PCwT7rS3GGshbHk2H81Qc6Fl2rJdhWyfXU_kSgVXYlEFF-DaEz1IiDEwDr1f4RXA76x9Sko</t>
        </is>
      </c>
      <c r="Q1451" s="29" t="inlineStr">
        <is>
          <t>Відповідає вимогам</t>
        </is>
      </c>
      <c r="R1451" s="29" t="n"/>
      <c r="S1451" s="29" t="inlineStr">
        <is>
          <t>грн1 320,00</t>
        </is>
      </c>
      <c r="T1451" s="29" t="inlineStr">
        <is>
          <t>UAH</t>
        </is>
      </c>
      <c r="U1451" s="39" t="inlineStr">
        <is>
          <t>WATCH</t>
        </is>
      </c>
      <c r="V1451" s="40">
        <f>IFERROR(L1451/J1451,0)</f>
        <v/>
      </c>
      <c r="W1451" s="29" t="inlineStr">
        <is>
          <t>Monitor performance and collect more data.</t>
        </is>
      </c>
      <c r="X1451" s="29" t="inlineStr">
        <is>
          <t>Cost is below the 120 watch threshold.</t>
        </is>
      </c>
    </row>
    <row r="1452">
      <c r="A1452" s="29" t="inlineStr">
        <is>
          <t>low_price</t>
        </is>
      </c>
      <c r="B1452" s="29" t="inlineStr">
        <is>
          <t>Low priority</t>
        </is>
      </c>
      <c r="C1452" s="29" t="inlineStr">
        <is>
          <t>low_price.csv</t>
        </is>
      </c>
      <c r="D1452" s="29" t="inlineStr">
        <is>
          <t>707800174</t>
        </is>
      </c>
      <c r="E1452" s="29" t="inlineStr">
        <is>
          <t>Повітряний фільтр BRP Can-Am Outlander G1 500 650 800, Renegade G1 500 800</t>
        </is>
      </c>
      <c r="F1452" s="35" t="n">
        <v>2</v>
      </c>
      <c r="G1452" s="35" t="n">
        <v>216</v>
      </c>
      <c r="H1452" s="36" t="n">
        <v>0.93</v>
      </c>
      <c r="I1452" s="37" t="n">
        <v>9.859999999999999</v>
      </c>
      <c r="J1452" s="37" t="n">
        <v>19.72</v>
      </c>
      <c r="K1452" s="38" t="n">
        <v>0</v>
      </c>
      <c r="L1452" s="37" t="n">
        <v>0</v>
      </c>
      <c r="M1452" s="37" t="n">
        <v>0</v>
      </c>
      <c r="N1452" s="38" t="n">
        <v>0</v>
      </c>
      <c r="O1452" s="37" t="n">
        <v>0</v>
      </c>
      <c r="P1452" s="29" t="inlineStr">
        <is>
          <t>http://t1.gstatic.com/shopping?q=tbn:ANd9GcTHhvxnSoA9Ek8syx1Ji8XAiNLfU7tJoXMhbsddDzvyesqtzp6wY21E4853pml3giGdJA6pEm-7</t>
        </is>
      </c>
      <c r="Q1452" s="29" t="inlineStr">
        <is>
          <t>Відповідає вимогам</t>
        </is>
      </c>
      <c r="R1452" s="29" t="n"/>
      <c r="S1452" s="29" t="inlineStr">
        <is>
          <t>грн2 048,00</t>
        </is>
      </c>
      <c r="T1452" s="29" t="inlineStr">
        <is>
          <t>UAH</t>
        </is>
      </c>
      <c r="U1452" s="39" t="inlineStr">
        <is>
          <t>WATCH</t>
        </is>
      </c>
      <c r="V1452" s="40">
        <f>IFERROR(L1452/J1452,0)</f>
        <v/>
      </c>
      <c r="W1452" s="29" t="inlineStr">
        <is>
          <t>Monitor performance and collect more data.</t>
        </is>
      </c>
      <c r="X1452" s="29" t="inlineStr">
        <is>
          <t>Cost is below the 120 watch threshold.</t>
        </is>
      </c>
    </row>
    <row r="1453">
      <c r="A1453" s="29" t="inlineStr">
        <is>
          <t>low_price</t>
        </is>
      </c>
      <c r="B1453" s="29" t="inlineStr">
        <is>
          <t>Low priority</t>
        </is>
      </c>
      <c r="C1453" s="29" t="inlineStr">
        <is>
          <t>low_price.csv</t>
        </is>
      </c>
      <c r="D1453" s="29" t="inlineStr">
        <is>
          <t>0800-0111a0</t>
        </is>
      </c>
      <c r="E1453" s="29" t="inlineStr">
        <is>
          <t>Комплект вкладишів колінвала CFMoto CForce 400 500 600 800, UForce 500 800, ZForce 500 800 950</t>
        </is>
      </c>
      <c r="F1453" s="35" t="n">
        <v>0</v>
      </c>
      <c r="G1453" s="35" t="n">
        <v>0</v>
      </c>
      <c r="H1453" s="36" t="n"/>
      <c r="I1453" s="37" t="n">
        <v>0</v>
      </c>
      <c r="J1453" s="37" t="n">
        <v>0</v>
      </c>
      <c r="K1453" s="38" t="n">
        <v>0</v>
      </c>
      <c r="L1453" s="37" t="n">
        <v>0</v>
      </c>
      <c r="M1453" s="37" t="n">
        <v>0</v>
      </c>
      <c r="N1453" s="38" t="n">
        <v>0</v>
      </c>
      <c r="O1453" s="37" t="n">
        <v>0</v>
      </c>
      <c r="P1453" s="29" t="inlineStr">
        <is>
          <t>http://t2.gstatic.com/shopping?q=tbn:ANd9GcQuteGsfnq_HDyoy9ETv_80ypnYMSUYZZj81323ist9B8ZwGFThTtt2xYOlYOXOVhFUXLtVAQY</t>
        </is>
      </c>
      <c r="Q1453" s="29" t="inlineStr">
        <is>
          <t>Відповідає вимогам</t>
        </is>
      </c>
      <c r="R1453" s="29" t="n"/>
      <c r="S1453" s="29" t="inlineStr">
        <is>
          <t>грн546,00</t>
        </is>
      </c>
      <c r="T1453" s="29" t="inlineStr">
        <is>
          <t>UAH</t>
        </is>
      </c>
      <c r="U1453" s="39" t="inlineStr">
        <is>
          <t>WATCH</t>
        </is>
      </c>
      <c r="V1453" s="40">
        <f>IFERROR(L1453/J1453,0)</f>
        <v/>
      </c>
      <c r="W1453" s="29" t="inlineStr">
        <is>
          <t>Monitor performance and collect more data.</t>
        </is>
      </c>
      <c r="X1453" s="29" t="inlineStr">
        <is>
          <t>Cost is below the 120 watch threshold.</t>
        </is>
      </c>
    </row>
    <row r="1454">
      <c r="A1454" s="29" t="inlineStr">
        <is>
          <t>low_price</t>
        </is>
      </c>
      <c r="B1454" s="29" t="inlineStr">
        <is>
          <t>Low priority</t>
        </is>
      </c>
      <c r="C1454" s="29" t="inlineStr">
        <is>
          <t>low_price.csv</t>
        </is>
      </c>
      <c r="D1454" s="29" t="inlineStr">
        <is>
          <t>37700-kzr-601</t>
        </is>
      </c>
      <c r="E1454" s="29" t="inlineStr">
        <is>
          <t>Датчик швидкості Honda TRX 420 Rancher (07-19), 500 Foreman (12-19), MUV 700 Big Red, SXS 500 700 1000 Pioneer</t>
        </is>
      </c>
      <c r="F1454" s="35" t="n">
        <v>0</v>
      </c>
      <c r="G1454" s="35" t="n">
        <v>0</v>
      </c>
      <c r="H1454" s="36" t="n"/>
      <c r="I1454" s="37" t="n">
        <v>0</v>
      </c>
      <c r="J1454" s="37" t="n">
        <v>0</v>
      </c>
      <c r="K1454" s="38" t="n">
        <v>0</v>
      </c>
      <c r="L1454" s="37" t="n">
        <v>0</v>
      </c>
      <c r="M1454" s="37" t="n">
        <v>0</v>
      </c>
      <c r="N1454" s="38" t="n">
        <v>0</v>
      </c>
      <c r="O1454" s="37" t="n">
        <v>0</v>
      </c>
      <c r="P1454" s="29" t="inlineStr">
        <is>
          <t>http://t2.gstatic.com/shopping?q=tbn:ANd9GcR3LXISg8rp8OsNikEXvpy6OXLcvOyr5NsBIL7OwMSEILOdB1qQndDg9Y1rA8LAutoDHc3wzSmu</t>
        </is>
      </c>
      <c r="Q1454" s="29" t="inlineStr">
        <is>
          <t>Відповідає вимогам</t>
        </is>
      </c>
      <c r="R1454" s="29" t="n"/>
      <c r="S1454" s="29" t="inlineStr">
        <is>
          <t>грн3 003,00</t>
        </is>
      </c>
      <c r="T1454" s="29" t="inlineStr">
        <is>
          <t>UAH</t>
        </is>
      </c>
      <c r="U1454" s="39" t="inlineStr">
        <is>
          <t>WATCH</t>
        </is>
      </c>
      <c r="V1454" s="40">
        <f>IFERROR(L1454/J1454,0)</f>
        <v/>
      </c>
      <c r="W1454" s="29" t="inlineStr">
        <is>
          <t>Monitor performance and collect more data.</t>
        </is>
      </c>
      <c r="X1454" s="29" t="inlineStr">
        <is>
          <t>Cost is below the 120 watch threshold.</t>
        </is>
      </c>
    </row>
    <row r="1455">
      <c r="A1455" s="29" t="inlineStr">
        <is>
          <t>low_price</t>
        </is>
      </c>
      <c r="B1455" s="29" t="inlineStr">
        <is>
          <t>Low priority</t>
        </is>
      </c>
      <c r="C1455" s="29" t="inlineStr">
        <is>
          <t>low_price.csv</t>
        </is>
      </c>
      <c r="D1455" s="29" t="inlineStr">
        <is>
          <t>705019064</t>
        </is>
      </c>
      <c r="E1455" s="29" t="inlineStr">
        <is>
          <t>Бокова панель права BRP Can-Am Outlander G3L</t>
        </is>
      </c>
      <c r="F1455" s="35" t="n">
        <v>0</v>
      </c>
      <c r="G1455" s="35" t="n">
        <v>0</v>
      </c>
      <c r="H1455" s="36" t="n"/>
      <c r="I1455" s="37" t="n">
        <v>0</v>
      </c>
      <c r="J1455" s="37" t="n">
        <v>0</v>
      </c>
      <c r="K1455" s="38" t="n">
        <v>0</v>
      </c>
      <c r="L1455" s="37" t="n">
        <v>0</v>
      </c>
      <c r="M1455" s="37" t="n">
        <v>0</v>
      </c>
      <c r="N1455" s="38" t="n">
        <v>0</v>
      </c>
      <c r="O1455" s="37" t="n">
        <v>0</v>
      </c>
      <c r="P1455" s="29" t="inlineStr">
        <is>
          <t>http://t3.gstatic.com/shopping?q=tbn:ANd9GcQvulNtrCLqGkA6-LKgwC1WYF2LHM-kCv4d4M_lZQ0Kxl_h1FE-XxAcX-N4UZpuCmEjfbY1zQ</t>
        </is>
      </c>
      <c r="Q1455" s="29" t="inlineStr">
        <is>
          <t>Відповідає вимогам</t>
        </is>
      </c>
      <c r="R1455" s="29" t="n"/>
      <c r="S1455" s="29" t="inlineStr">
        <is>
          <t>грн3 413,00</t>
        </is>
      </c>
      <c r="T1455" s="29" t="inlineStr">
        <is>
          <t>UAH</t>
        </is>
      </c>
      <c r="U1455" s="39" t="inlineStr">
        <is>
          <t>WATCH</t>
        </is>
      </c>
      <c r="V1455" s="40">
        <f>IFERROR(L1455/J1455,0)</f>
        <v/>
      </c>
      <c r="W1455" s="29" t="inlineStr">
        <is>
          <t>Monitor performance and collect more data.</t>
        </is>
      </c>
      <c r="X1455" s="29" t="inlineStr">
        <is>
          <t>Cost is below the 120 watch threshold.</t>
        </is>
      </c>
    </row>
    <row r="1456">
      <c r="A1456" s="29" t="inlineStr">
        <is>
          <t>low_price</t>
        </is>
      </c>
      <c r="B1456" s="29" t="inlineStr">
        <is>
          <t>Low priority</t>
        </is>
      </c>
      <c r="C1456" s="29" t="inlineStr">
        <is>
          <t>low_price.csv</t>
        </is>
      </c>
      <c r="D1456" s="29" t="inlineStr">
        <is>
          <t>92800-12000</t>
        </is>
      </c>
      <c r="E1456" s="29" t="inlineStr">
        <is>
          <t>Пробка зливна двигуна Honda TRX 250 350 400 420 450 500 520, SXS 500 520 700 1000</t>
        </is>
      </c>
      <c r="F1456" s="35" t="n">
        <v>0</v>
      </c>
      <c r="G1456" s="35" t="n">
        <v>0</v>
      </c>
      <c r="H1456" s="36" t="n"/>
      <c r="I1456" s="37" t="n">
        <v>0</v>
      </c>
      <c r="J1456" s="37" t="n">
        <v>0</v>
      </c>
      <c r="K1456" s="38" t="n">
        <v>0</v>
      </c>
      <c r="L1456" s="37" t="n">
        <v>0</v>
      </c>
      <c r="M1456" s="37" t="n">
        <v>0</v>
      </c>
      <c r="N1456" s="38" t="n">
        <v>0</v>
      </c>
      <c r="O1456" s="37" t="n">
        <v>0</v>
      </c>
      <c r="P1456" s="29" t="inlineStr">
        <is>
          <t>http://t3.gstatic.com/shopping?q=tbn:ANd9GcQ0VDotHA5qrH-BITZ_jn6jgnV8UWiXKAxG4Xng8OwluIbCVFId0gAS0pTPT7fupjLsro8w9oo</t>
        </is>
      </c>
      <c r="Q1456" s="29" t="inlineStr">
        <is>
          <t>Відповідає вимогам</t>
        </is>
      </c>
      <c r="R1456" s="29" t="n"/>
      <c r="S1456" s="29" t="inlineStr">
        <is>
          <t>грн228,00</t>
        </is>
      </c>
      <c r="T1456" s="29" t="inlineStr">
        <is>
          <t>UAH</t>
        </is>
      </c>
      <c r="U1456" s="39" t="inlineStr">
        <is>
          <t>WATCH</t>
        </is>
      </c>
      <c r="V1456" s="40">
        <f>IFERROR(L1456/J1456,0)</f>
        <v/>
      </c>
      <c r="W1456" s="29" t="inlineStr">
        <is>
          <t>Monitor performance and collect more data.</t>
        </is>
      </c>
      <c r="X1456" s="29" t="inlineStr">
        <is>
          <t>Cost is below the 120 watch threshold.</t>
        </is>
      </c>
    </row>
    <row r="1457">
      <c r="A1457" s="29" t="inlineStr">
        <is>
          <t>low_price</t>
        </is>
      </c>
      <c r="B1457" s="29" t="inlineStr">
        <is>
          <t>Low priority</t>
        </is>
      </c>
      <c r="C1457" s="29" t="inlineStr">
        <is>
          <t>low_price.csv</t>
        </is>
      </c>
      <c r="D1457" s="29" t="inlineStr">
        <is>
          <t>na-10012-4</t>
        </is>
      </c>
      <c r="E1457" s="29" t="inlineStr">
        <is>
          <t>Поршень +1мм Honda TRX 680 Rincon, MUV 700 Big Red, SXS 700 Pioneer</t>
        </is>
      </c>
      <c r="F1457" s="35" t="n">
        <v>0</v>
      </c>
      <c r="G1457" s="35" t="n">
        <v>0</v>
      </c>
      <c r="H1457" s="36" t="n"/>
      <c r="I1457" s="37" t="n">
        <v>0</v>
      </c>
      <c r="J1457" s="37" t="n">
        <v>0</v>
      </c>
      <c r="K1457" s="38" t="n">
        <v>0</v>
      </c>
      <c r="L1457" s="37" t="n">
        <v>0</v>
      </c>
      <c r="M1457" s="37" t="n">
        <v>0</v>
      </c>
      <c r="N1457" s="38" t="n">
        <v>0</v>
      </c>
      <c r="O1457" s="37" t="n">
        <v>0</v>
      </c>
      <c r="P1457" s="29" t="inlineStr">
        <is>
          <t>http://t0.gstatic.com/shopping?q=tbn:ANd9GcQxzBjWCzJ1NLyqjli3Oa8Tr01uU9Jtn8w2d6NP20836bg2IwygsvLNijWjzS0K5mfkoycYry8r</t>
        </is>
      </c>
      <c r="Q1457" s="29" t="inlineStr">
        <is>
          <t>Відповідає вимогам</t>
        </is>
      </c>
      <c r="R1457" s="29" t="n"/>
      <c r="S1457" s="29" t="inlineStr">
        <is>
          <t>грн6 188,00</t>
        </is>
      </c>
      <c r="T1457" s="29" t="inlineStr">
        <is>
          <t>UAH</t>
        </is>
      </c>
      <c r="U1457" s="39" t="inlineStr">
        <is>
          <t>WATCH</t>
        </is>
      </c>
      <c r="V1457" s="40">
        <f>IFERROR(L1457/J1457,0)</f>
        <v/>
      </c>
      <c r="W1457" s="29" t="inlineStr">
        <is>
          <t>Monitor performance and collect more data.</t>
        </is>
      </c>
      <c r="X1457" s="29" t="inlineStr">
        <is>
          <t>Cost is below the 120 watch threshold.</t>
        </is>
      </c>
    </row>
    <row r="1458">
      <c r="A1458" s="29" t="inlineStr">
        <is>
          <t>low_price</t>
        </is>
      </c>
      <c r="B1458" s="29" t="inlineStr">
        <is>
          <t>Low priority</t>
        </is>
      </c>
      <c r="C1458" s="29" t="inlineStr">
        <is>
          <t>low_price.csv</t>
        </is>
      </c>
      <c r="D1458" s="29" t="inlineStr">
        <is>
          <t>35140-hn2-a62</t>
        </is>
      </c>
      <c r="E1458" s="29" t="inlineStr">
        <is>
          <t>Блок перемикачів на руль лівий Honda TRX 500 Rubicon 2007</t>
        </is>
      </c>
      <c r="F1458" s="35" t="n">
        <v>0</v>
      </c>
      <c r="G1458" s="35" t="n">
        <v>0</v>
      </c>
      <c r="H1458" s="36" t="n"/>
      <c r="I1458" s="37" t="n">
        <v>0</v>
      </c>
      <c r="J1458" s="37" t="n">
        <v>0</v>
      </c>
      <c r="K1458" s="38" t="n">
        <v>0</v>
      </c>
      <c r="L1458" s="37" t="n">
        <v>0</v>
      </c>
      <c r="M1458" s="37" t="n">
        <v>0</v>
      </c>
      <c r="N1458" s="38" t="n">
        <v>0</v>
      </c>
      <c r="O1458" s="37" t="n">
        <v>0</v>
      </c>
      <c r="P1458" s="29" t="inlineStr">
        <is>
          <t>http://t1.gstatic.com/shopping?q=tbn:ANd9GcRt_SobgbqWr4OwmyR5vOpYW5X9PcvAaNcXDF4toWaNt5xWd7wnfrtj3AR9-s_WvAkKrkoWft0</t>
        </is>
      </c>
      <c r="Q1458" s="29" t="inlineStr">
        <is>
          <t>Відповідає вимогам</t>
        </is>
      </c>
      <c r="R1458" s="29" t="n"/>
      <c r="S1458" s="29" t="inlineStr">
        <is>
          <t>грн7 735,00</t>
        </is>
      </c>
      <c r="T1458" s="29" t="inlineStr">
        <is>
          <t>UAH</t>
        </is>
      </c>
      <c r="U1458" s="39" t="inlineStr">
        <is>
          <t>WATCH</t>
        </is>
      </c>
      <c r="V1458" s="40">
        <f>IFERROR(L1458/J1458,0)</f>
        <v/>
      </c>
      <c r="W1458" s="29" t="inlineStr">
        <is>
          <t>Monitor performance and collect more data.</t>
        </is>
      </c>
      <c r="X1458" s="29" t="inlineStr">
        <is>
          <t>Cost is below the 120 watch threshold.</t>
        </is>
      </c>
    </row>
    <row r="1459">
      <c r="A1459" s="29" t="inlineStr">
        <is>
          <t>low_price</t>
        </is>
      </c>
      <c r="B1459" s="29" t="inlineStr">
        <is>
          <t>Low priority</t>
        </is>
      </c>
      <c r="C1459" s="29" t="inlineStr">
        <is>
          <t>low_price.csv</t>
        </is>
      </c>
      <c r="D1459" s="29" t="inlineStr">
        <is>
          <t>0823-351</t>
        </is>
      </c>
      <c r="E1459" s="29" t="inlineStr">
        <is>
          <t>Ролик варіатора Arctic Cat 425 450 500</t>
        </is>
      </c>
      <c r="F1459" s="35" t="n">
        <v>0</v>
      </c>
      <c r="G1459" s="35" t="n">
        <v>0</v>
      </c>
      <c r="H1459" s="36" t="n"/>
      <c r="I1459" s="37" t="n">
        <v>0</v>
      </c>
      <c r="J1459" s="37" t="n">
        <v>0</v>
      </c>
      <c r="K1459" s="38" t="n">
        <v>0</v>
      </c>
      <c r="L1459" s="37" t="n">
        <v>0</v>
      </c>
      <c r="M1459" s="37" t="n">
        <v>0</v>
      </c>
      <c r="N1459" s="38" t="n">
        <v>0</v>
      </c>
      <c r="O1459" s="37" t="n">
        <v>0</v>
      </c>
      <c r="P1459" s="29" t="inlineStr">
        <is>
          <t>http://t1.gstatic.com/shopping?q=tbn:ANd9GcRfuvFyVQeptoWXBYgQWg5_DjiJuszeNTVFchJFFIc-ZiCLz47rhWTyBNk5V56g9GxR7Kzy3Q</t>
        </is>
      </c>
      <c r="Q1459" s="29" t="inlineStr">
        <is>
          <t>Відповідає вимогам</t>
        </is>
      </c>
      <c r="R1459" s="29" t="n"/>
      <c r="S1459" s="29" t="inlineStr">
        <is>
          <t>грн319,00</t>
        </is>
      </c>
      <c r="T1459" s="29" t="inlineStr">
        <is>
          <t>UAH</t>
        </is>
      </c>
      <c r="U1459" s="39" t="inlineStr">
        <is>
          <t>WATCH</t>
        </is>
      </c>
      <c r="V1459" s="40">
        <f>IFERROR(L1459/J1459,0)</f>
        <v/>
      </c>
      <c r="W1459" s="29" t="inlineStr">
        <is>
          <t>Monitor performance and collect more data.</t>
        </is>
      </c>
      <c r="X1459" s="29" t="inlineStr">
        <is>
          <t>Cost is below the 120 watch threshold.</t>
        </is>
      </c>
    </row>
    <row r="1460">
      <c r="A1460" s="29" t="inlineStr">
        <is>
          <t>low_price</t>
        </is>
      </c>
      <c r="B1460" s="29" t="inlineStr">
        <is>
          <t>Low priority</t>
        </is>
      </c>
      <c r="C1460" s="29" t="inlineStr">
        <is>
          <t>low_price.csv</t>
        </is>
      </c>
      <c r="D1460" s="29" t="inlineStr">
        <is>
          <t>50-1133</t>
        </is>
      </c>
      <c r="E1460" s="29" t="inlineStr">
        <is>
          <t>Ремкомплект переднього нижнього/верхнього ричага BRP Can-Am Maverick 1000 2013-2018</t>
        </is>
      </c>
      <c r="F1460" s="35" t="n">
        <v>0</v>
      </c>
      <c r="G1460" s="35" t="n">
        <v>0</v>
      </c>
      <c r="H1460" s="36" t="n"/>
      <c r="I1460" s="37" t="n">
        <v>0</v>
      </c>
      <c r="J1460" s="37" t="n">
        <v>0</v>
      </c>
      <c r="K1460" s="38" t="n">
        <v>0</v>
      </c>
      <c r="L1460" s="37" t="n">
        <v>0</v>
      </c>
      <c r="M1460" s="37" t="n">
        <v>0</v>
      </c>
      <c r="N1460" s="38" t="n">
        <v>0</v>
      </c>
      <c r="O1460" s="37" t="n">
        <v>0</v>
      </c>
      <c r="P1460" s="29" t="inlineStr">
        <is>
          <t>http://t0.gstatic.com/shopping?q=tbn:ANd9GcSKa_CmnsHqzMZl203pqMP8vVtHumbAcUzcD2MoC2XBlA9QsDJfijCcKk-cbgUwBkhuPmyi4MY</t>
        </is>
      </c>
      <c r="Q1460" s="29" t="inlineStr">
        <is>
          <t>Відповідає вимогам</t>
        </is>
      </c>
      <c r="R1460" s="29" t="n"/>
      <c r="S1460" s="29" t="inlineStr">
        <is>
          <t>грн2 639,00</t>
        </is>
      </c>
      <c r="T1460" s="29" t="inlineStr">
        <is>
          <t>UAH</t>
        </is>
      </c>
      <c r="U1460" s="39" t="inlineStr">
        <is>
          <t>WATCH</t>
        </is>
      </c>
      <c r="V1460" s="40">
        <f>IFERROR(L1460/J1460,0)</f>
        <v/>
      </c>
      <c r="W1460" s="29" t="inlineStr">
        <is>
          <t>Monitor performance and collect more data.</t>
        </is>
      </c>
      <c r="X1460" s="29" t="inlineStr">
        <is>
          <t>Cost is below the 120 watch threshold.</t>
        </is>
      </c>
    </row>
    <row r="1461">
      <c r="A1461" s="29" t="inlineStr">
        <is>
          <t>low_price</t>
        </is>
      </c>
      <c r="B1461" s="29" t="inlineStr">
        <is>
          <t>Low priority</t>
        </is>
      </c>
      <c r="C1461" s="29" t="inlineStr">
        <is>
          <t>low_price.csv</t>
        </is>
      </c>
      <c r="D1461" s="29" t="inlineStr">
        <is>
          <t>40402-hn8-000</t>
        </is>
      </c>
      <c r="E1461" s="29" t="inlineStr">
        <is>
          <t>Муфта переднього кардана Honda TRX 500 Rubicon (01-14), 650 680 Rincon</t>
        </is>
      </c>
      <c r="F1461" s="35" t="n">
        <v>0</v>
      </c>
      <c r="G1461" s="35" t="n">
        <v>0</v>
      </c>
      <c r="H1461" s="36" t="n"/>
      <c r="I1461" s="37" t="n">
        <v>0</v>
      </c>
      <c r="J1461" s="37" t="n">
        <v>0</v>
      </c>
      <c r="K1461" s="38" t="n">
        <v>0</v>
      </c>
      <c r="L1461" s="37" t="n">
        <v>0</v>
      </c>
      <c r="M1461" s="37" t="n">
        <v>0</v>
      </c>
      <c r="N1461" s="38" t="n">
        <v>0</v>
      </c>
      <c r="O1461" s="37" t="n">
        <v>0</v>
      </c>
      <c r="P1461" s="29" t="inlineStr">
        <is>
          <t>http://t0.gstatic.com/shopping?q=tbn:ANd9GcRmFd-bl1Sm1OSMmN81Ve7-sIeFZyPSB35qf-Aso0TdgBEsRQAtKVTd7Nh7SizpP9BgfTc5IOb_bA</t>
        </is>
      </c>
      <c r="Q1461" s="29" t="inlineStr">
        <is>
          <t>Відповідає вимогам</t>
        </is>
      </c>
      <c r="R1461" s="29" t="n"/>
      <c r="S1461" s="29" t="inlineStr">
        <is>
          <t>грн3 413,00</t>
        </is>
      </c>
      <c r="T1461" s="29" t="inlineStr">
        <is>
          <t>UAH</t>
        </is>
      </c>
      <c r="U1461" s="39" t="inlineStr">
        <is>
          <t>WATCH</t>
        </is>
      </c>
      <c r="V1461" s="40">
        <f>IFERROR(L1461/J1461,0)</f>
        <v/>
      </c>
      <c r="W1461" s="29" t="inlineStr">
        <is>
          <t>Monitor performance and collect more data.</t>
        </is>
      </c>
      <c r="X1461" s="29" t="inlineStr">
        <is>
          <t>Cost is below the 120 watch threshold.</t>
        </is>
      </c>
    </row>
    <row r="1462">
      <c r="A1462" s="29" t="inlineStr">
        <is>
          <t>low_price</t>
        </is>
      </c>
      <c r="B1462" s="29" t="inlineStr">
        <is>
          <t>Low priority</t>
        </is>
      </c>
      <c r="C1462" s="29" t="inlineStr">
        <is>
          <t>low_price.csv</t>
        </is>
      </c>
      <c r="D1462" s="29" t="inlineStr">
        <is>
          <t>14520-hn8-a61</t>
        </is>
      </c>
      <c r="E1462" s="29" t="inlineStr">
        <is>
          <t>Натягувач ланцюга ГРМ Honda TRX 680 Rincon, MUV 700 Pioneer</t>
        </is>
      </c>
      <c r="F1462" s="35" t="n">
        <v>0</v>
      </c>
      <c r="G1462" s="35" t="n">
        <v>0</v>
      </c>
      <c r="H1462" s="36" t="n"/>
      <c r="I1462" s="37" t="n">
        <v>0</v>
      </c>
      <c r="J1462" s="37" t="n">
        <v>0</v>
      </c>
      <c r="K1462" s="38" t="n">
        <v>0</v>
      </c>
      <c r="L1462" s="37" t="n">
        <v>0</v>
      </c>
      <c r="M1462" s="37" t="n">
        <v>0</v>
      </c>
      <c r="N1462" s="38" t="n">
        <v>0</v>
      </c>
      <c r="O1462" s="37" t="n">
        <v>0</v>
      </c>
      <c r="P1462" s="29" t="inlineStr">
        <is>
          <t>http://t0.gstatic.com/shopping?q=tbn:ANd9GcTDdA5xVRSW-iE0pyy8O33pRog_9LGdDo85DBxUvigQjpdIsmkoEZqsC73qgb2kk3ocwqwwQQ</t>
        </is>
      </c>
      <c r="Q1462" s="29" t="inlineStr">
        <is>
          <t>Відповідає вимогам</t>
        </is>
      </c>
      <c r="R1462" s="29" t="n"/>
      <c r="S1462" s="29" t="inlineStr">
        <is>
          <t>грн6 006,00</t>
        </is>
      </c>
      <c r="T1462" s="29" t="inlineStr">
        <is>
          <t>UAH</t>
        </is>
      </c>
      <c r="U1462" s="39" t="inlineStr">
        <is>
          <t>WATCH</t>
        </is>
      </c>
      <c r="V1462" s="40">
        <f>IFERROR(L1462/J1462,0)</f>
        <v/>
      </c>
      <c r="W1462" s="29" t="inlineStr">
        <is>
          <t>Monitor performance and collect more data.</t>
        </is>
      </c>
      <c r="X1462" s="29" t="inlineStr">
        <is>
          <t>Cost is below the 120 watch threshold.</t>
        </is>
      </c>
    </row>
    <row r="1463">
      <c r="A1463" s="29" t="inlineStr">
        <is>
          <t>low_price</t>
        </is>
      </c>
      <c r="B1463" s="29" t="inlineStr">
        <is>
          <t>Low priority</t>
        </is>
      </c>
      <c r="C1463" s="29" t="inlineStr">
        <is>
          <t>low_price.csv</t>
        </is>
      </c>
      <c r="D1463" s="29" t="inlineStr">
        <is>
          <t>25-2071</t>
        </is>
      </c>
      <c r="E1463" s="29" t="inlineStr">
        <is>
          <t>Ремкомплект переднього редуктора Honda TRX 420 Rancher 2007-2014</t>
        </is>
      </c>
      <c r="F1463" s="35" t="n">
        <v>0</v>
      </c>
      <c r="G1463" s="35" t="n">
        <v>0</v>
      </c>
      <c r="H1463" s="36" t="n"/>
      <c r="I1463" s="37" t="n">
        <v>0</v>
      </c>
      <c r="J1463" s="37" t="n">
        <v>0</v>
      </c>
      <c r="K1463" s="38" t="n">
        <v>0</v>
      </c>
      <c r="L1463" s="37" t="n">
        <v>0</v>
      </c>
      <c r="M1463" s="37" t="n">
        <v>0</v>
      </c>
      <c r="N1463" s="38" t="n">
        <v>0</v>
      </c>
      <c r="O1463" s="37" t="n">
        <v>0</v>
      </c>
      <c r="P1463" s="29" t="inlineStr">
        <is>
          <t>http://t2.gstatic.com/shopping?q=tbn:ANd9GcTvRUVyF8Dbs8dQYjdTiKmd-E5o1k-ahx1BPOfw7doKo8gRMioZ0BlyvgIEbMXQm0xIwywXzNE</t>
        </is>
      </c>
      <c r="Q1463" s="29" t="inlineStr">
        <is>
          <t>Відповідає вимогам</t>
        </is>
      </c>
      <c r="R1463" s="29" t="n"/>
      <c r="S1463" s="29" t="inlineStr">
        <is>
          <t>грн6 143,00</t>
        </is>
      </c>
      <c r="T1463" s="29" t="inlineStr">
        <is>
          <t>UAH</t>
        </is>
      </c>
      <c r="U1463" s="39" t="inlineStr">
        <is>
          <t>WATCH</t>
        </is>
      </c>
      <c r="V1463" s="40">
        <f>IFERROR(L1463/J1463,0)</f>
        <v/>
      </c>
      <c r="W1463" s="29" t="inlineStr">
        <is>
          <t>Monitor performance and collect more data.</t>
        </is>
      </c>
      <c r="X1463" s="29" t="inlineStr">
        <is>
          <t>Cost is below the 120 watch threshold.</t>
        </is>
      </c>
    </row>
    <row r="1464">
      <c r="A1464" s="29" t="inlineStr">
        <is>
          <t>low_price</t>
        </is>
      </c>
      <c r="B1464" s="29" t="inlineStr">
        <is>
          <t>Low priority</t>
        </is>
      </c>
      <c r="C1464" s="29" t="inlineStr">
        <is>
          <t>low_price.csv</t>
        </is>
      </c>
      <c r="D1464" s="29" t="inlineStr">
        <is>
          <t>25-2060-5</t>
        </is>
      </c>
      <c r="E1464" s="29" t="inlineStr">
        <is>
          <t>Сальники переднього редуктора Honda TRX 400 Rancher (04-07), 500 Foreman (05-11), Rubicon 500 (04-14), 650 680 Rincon</t>
        </is>
      </c>
      <c r="F1464" s="35" t="n">
        <v>0</v>
      </c>
      <c r="G1464" s="35" t="n">
        <v>0</v>
      </c>
      <c r="H1464" s="36" t="n"/>
      <c r="I1464" s="37" t="n">
        <v>0</v>
      </c>
      <c r="J1464" s="37" t="n">
        <v>0</v>
      </c>
      <c r="K1464" s="38" t="n">
        <v>0</v>
      </c>
      <c r="L1464" s="37" t="n">
        <v>0</v>
      </c>
      <c r="M1464" s="37" t="n">
        <v>0</v>
      </c>
      <c r="N1464" s="38" t="n">
        <v>0</v>
      </c>
      <c r="O1464" s="37" t="n">
        <v>0</v>
      </c>
      <c r="P1464" s="29" t="inlineStr">
        <is>
          <t>http://t1.gstatic.com/shopping?q=tbn:ANd9GcT_q6rCvpBEE9X1YTKqdO0xwwvVPi614uJJLJ63vCj7Dpqw6XScleFxJTx1ci6KEhJwr2j1rikU</t>
        </is>
      </c>
      <c r="Q1464" s="29" t="inlineStr">
        <is>
          <t>Відповідає вимогам</t>
        </is>
      </c>
      <c r="R1464" s="29" t="n"/>
      <c r="S1464" s="29" t="inlineStr">
        <is>
          <t>грн1 001,00</t>
        </is>
      </c>
      <c r="T1464" s="29" t="inlineStr">
        <is>
          <t>UAH</t>
        </is>
      </c>
      <c r="U1464" s="39" t="inlineStr">
        <is>
          <t>WATCH</t>
        </is>
      </c>
      <c r="V1464" s="40">
        <f>IFERROR(L1464/J1464,0)</f>
        <v/>
      </c>
      <c r="W1464" s="29" t="inlineStr">
        <is>
          <t>Monitor performance and collect more data.</t>
        </is>
      </c>
      <c r="X1464" s="29" t="inlineStr">
        <is>
          <t>Cost is below the 120 watch threshold.</t>
        </is>
      </c>
    </row>
    <row r="1465">
      <c r="A1465" s="29" t="inlineStr">
        <is>
          <t>low_price</t>
        </is>
      </c>
      <c r="B1465" s="29" t="inlineStr">
        <is>
          <t>Low priority</t>
        </is>
      </c>
      <c r="C1465" s="29" t="inlineStr">
        <is>
          <t>low_price.csv</t>
        </is>
      </c>
      <c r="D1465" s="29" t="inlineStr">
        <is>
          <t>707601765</t>
        </is>
      </c>
      <c r="E1465" s="29" t="inlineStr">
        <is>
          <t>Крпілення глушника нижнє BRP Can-Am Maverick X3</t>
        </is>
      </c>
      <c r="F1465" s="35" t="n">
        <v>0</v>
      </c>
      <c r="G1465" s="35" t="n">
        <v>0</v>
      </c>
      <c r="H1465" s="36" t="n"/>
      <c r="I1465" s="37" t="n">
        <v>0</v>
      </c>
      <c r="J1465" s="37" t="n">
        <v>0</v>
      </c>
      <c r="K1465" s="38" t="n">
        <v>0</v>
      </c>
      <c r="L1465" s="37" t="n">
        <v>0</v>
      </c>
      <c r="M1465" s="37" t="n">
        <v>0</v>
      </c>
      <c r="N1465" s="38" t="n">
        <v>0</v>
      </c>
      <c r="O1465" s="37" t="n">
        <v>0</v>
      </c>
      <c r="P1465" s="29" t="inlineStr">
        <is>
          <t>http://t2.gstatic.com/shopping?q=tbn:ANd9GcTbYIz703b_Kl6AEN-ly3QoDagwRzb7gwjg1XbAUu4R4koj2Xafv9z0BcvgOftEVW-_URhIc4NNVQI</t>
        </is>
      </c>
      <c r="Q1465" s="29" t="inlineStr">
        <is>
          <t>Відповідає вимогам</t>
        </is>
      </c>
      <c r="R1465" s="29" t="n"/>
      <c r="S1465" s="29" t="inlineStr">
        <is>
          <t>грн1 911,00</t>
        </is>
      </c>
      <c r="T1465" s="29" t="inlineStr">
        <is>
          <t>UAH</t>
        </is>
      </c>
      <c r="U1465" s="39" t="inlineStr">
        <is>
          <t>WATCH</t>
        </is>
      </c>
      <c r="V1465" s="40">
        <f>IFERROR(L1465/J1465,0)</f>
        <v/>
      </c>
      <c r="W1465" s="29" t="inlineStr">
        <is>
          <t>Monitor performance and collect more data.</t>
        </is>
      </c>
      <c r="X1465" s="29" t="inlineStr">
        <is>
          <t>Cost is below the 120 watch threshold.</t>
        </is>
      </c>
    </row>
    <row r="1466">
      <c r="A1466" s="29" t="inlineStr">
        <is>
          <t>low_price</t>
        </is>
      </c>
      <c r="B1466" s="29" t="inlineStr">
        <is>
          <t>Low priority</t>
        </is>
      </c>
      <c r="C1466" s="29" t="inlineStr">
        <is>
          <t>low_price.csv</t>
        </is>
      </c>
      <c r="D1466" s="29" t="inlineStr">
        <is>
          <t>50-1003</t>
        </is>
      </c>
      <c r="E1466" s="29" t="inlineStr">
        <is>
          <t>Ремкомплект переднього верхнього ричага Honda TRX 500 Foreman (05-13), Rubicon 500 (01-14), Rincon 680 (15+)</t>
        </is>
      </c>
      <c r="F1466" s="35" t="n">
        <v>0</v>
      </c>
      <c r="G1466" s="35" t="n">
        <v>0</v>
      </c>
      <c r="H1466" s="36" t="n"/>
      <c r="I1466" s="37" t="n">
        <v>0</v>
      </c>
      <c r="J1466" s="37" t="n">
        <v>0</v>
      </c>
      <c r="K1466" s="38" t="n">
        <v>0</v>
      </c>
      <c r="L1466" s="37" t="n">
        <v>0</v>
      </c>
      <c r="M1466" s="37" t="n">
        <v>0</v>
      </c>
      <c r="N1466" s="38" t="n">
        <v>0</v>
      </c>
      <c r="O1466" s="37" t="n">
        <v>0</v>
      </c>
      <c r="P1466" s="29" t="inlineStr">
        <is>
          <t>http://t1.gstatic.com/shopping?q=tbn:ANd9GcQFa_3ld_sNH0Q7armFdeIbju1GgigUGqfQf6MxVHKFmvDQs78T9k2phRKpTb7nB4uKD0i8uZQ</t>
        </is>
      </c>
      <c r="Q1466" s="29" t="inlineStr">
        <is>
          <t>Відповідає вимогам</t>
        </is>
      </c>
      <c r="R1466" s="29" t="n"/>
      <c r="S1466" s="29" t="inlineStr">
        <is>
          <t>грн2 002,00</t>
        </is>
      </c>
      <c r="T1466" s="29" t="inlineStr">
        <is>
          <t>UAH</t>
        </is>
      </c>
      <c r="U1466" s="39" t="inlineStr">
        <is>
          <t>WATCH</t>
        </is>
      </c>
      <c r="V1466" s="40">
        <f>IFERROR(L1466/J1466,0)</f>
        <v/>
      </c>
      <c r="W1466" s="29" t="inlineStr">
        <is>
          <t>Monitor performance and collect more data.</t>
        </is>
      </c>
      <c r="X1466" s="29" t="inlineStr">
        <is>
          <t>Cost is below the 120 watch threshold.</t>
        </is>
      </c>
    </row>
    <row r="1467">
      <c r="A1467" s="29" t="inlineStr">
        <is>
          <t>low_price</t>
        </is>
      </c>
      <c r="B1467" s="29" t="inlineStr">
        <is>
          <t>Low priority</t>
        </is>
      </c>
      <c r="C1467" s="29" t="inlineStr">
        <is>
          <t>low_price.csv</t>
        </is>
      </c>
      <c r="D1467" s="29" t="inlineStr">
        <is>
          <t>na-30014</t>
        </is>
      </c>
      <c r="E1467" s="29" t="inlineStr">
        <is>
          <t>Поршень стандарт Arctic Cat 700 (06-08); Suzuki King Quad 700 (05-07)</t>
        </is>
      </c>
      <c r="F1467" s="35" t="n">
        <v>0</v>
      </c>
      <c r="G1467" s="35" t="n">
        <v>0</v>
      </c>
      <c r="H1467" s="36" t="n"/>
      <c r="I1467" s="37" t="n">
        <v>0</v>
      </c>
      <c r="J1467" s="37" t="n">
        <v>0</v>
      </c>
      <c r="K1467" s="38" t="n">
        <v>0</v>
      </c>
      <c r="L1467" s="37" t="n">
        <v>0</v>
      </c>
      <c r="M1467" s="37" t="n">
        <v>0</v>
      </c>
      <c r="N1467" s="38" t="n">
        <v>0</v>
      </c>
      <c r="O1467" s="37" t="n">
        <v>0</v>
      </c>
      <c r="P1467" s="29" t="inlineStr">
        <is>
          <t>http://t2.gstatic.com/shopping?q=tbn:ANd9GcR0QPgnhK0hYg9gDDsV-WUAxXJgymueDA55BSeJsa7qie6SUM1dmDhE4t6-3o-xI163oHKvVC8</t>
        </is>
      </c>
      <c r="Q1467" s="29" t="inlineStr">
        <is>
          <t>Відповідає вимогам</t>
        </is>
      </c>
      <c r="R1467" s="29" t="n"/>
      <c r="S1467" s="29" t="inlineStr">
        <is>
          <t>грн8 145,00</t>
        </is>
      </c>
      <c r="T1467" s="29" t="inlineStr">
        <is>
          <t>UAH</t>
        </is>
      </c>
      <c r="U1467" s="39" t="inlineStr">
        <is>
          <t>WATCH</t>
        </is>
      </c>
      <c r="V1467" s="40">
        <f>IFERROR(L1467/J1467,0)</f>
        <v/>
      </c>
      <c r="W1467" s="29" t="inlineStr">
        <is>
          <t>Monitor performance and collect more data.</t>
        </is>
      </c>
      <c r="X1467" s="29" t="inlineStr">
        <is>
          <t>Cost is below the 120 watch threshold.</t>
        </is>
      </c>
    </row>
    <row r="1468">
      <c r="A1468" s="29" t="inlineStr">
        <is>
          <t>low_price</t>
        </is>
      </c>
      <c r="B1468" s="29" t="inlineStr">
        <is>
          <t>Low priority</t>
        </is>
      </c>
      <c r="C1468" s="29" t="inlineStr">
        <is>
          <t>low_price.csv</t>
        </is>
      </c>
      <c r="D1468" s="29" t="inlineStr">
        <is>
          <t>3233788</t>
        </is>
      </c>
      <c r="E1468" s="29" t="inlineStr">
        <is>
          <t xml:space="preserve">Сальник кришки КПП Polaris Sportsman 335 400 450 500 570 600 700 800, Scrambler 400 500, Ranger 425 500 700 800, Magnum 325 330 425 500, Trail Blazer </t>
        </is>
      </c>
      <c r="F1468" s="35" t="n">
        <v>0</v>
      </c>
      <c r="G1468" s="35" t="n">
        <v>0</v>
      </c>
      <c r="H1468" s="36" t="n"/>
      <c r="I1468" s="37" t="n">
        <v>0</v>
      </c>
      <c r="J1468" s="37" t="n">
        <v>0</v>
      </c>
      <c r="K1468" s="38" t="n">
        <v>0</v>
      </c>
      <c r="L1468" s="37" t="n">
        <v>0</v>
      </c>
      <c r="M1468" s="37" t="n">
        <v>0</v>
      </c>
      <c r="N1468" s="38" t="n">
        <v>0</v>
      </c>
      <c r="O1468" s="37" t="n">
        <v>0</v>
      </c>
      <c r="P1468" s="29" t="inlineStr">
        <is>
          <t>http://t3.gstatic.com/shopping?q=tbn:ANd9GcSf7383rLeQ0yUr3q7YloNQf-b2qfQ2ldBKf0WdDFqXEcBSvH0em_ZoRBzkdqRlZkgn8YG0jk4</t>
        </is>
      </c>
      <c r="Q1468" s="29" t="inlineStr">
        <is>
          <t>Відповідає вимогам</t>
        </is>
      </c>
      <c r="R1468" s="29" t="n"/>
      <c r="S1468" s="29" t="inlineStr">
        <is>
          <t>грн1 775,00</t>
        </is>
      </c>
      <c r="T1468" s="29" t="inlineStr">
        <is>
          <t>UAH</t>
        </is>
      </c>
      <c r="U1468" s="39" t="inlineStr">
        <is>
          <t>WATCH</t>
        </is>
      </c>
      <c r="V1468" s="40">
        <f>IFERROR(L1468/J1468,0)</f>
        <v/>
      </c>
      <c r="W1468" s="29" t="inlineStr">
        <is>
          <t>Monitor performance and collect more data.</t>
        </is>
      </c>
      <c r="X1468" s="29" t="inlineStr">
        <is>
          <t>Cost is below the 120 watch threshold.</t>
        </is>
      </c>
    </row>
    <row r="1469">
      <c r="A1469" s="29" t="inlineStr">
        <is>
          <t>low_price</t>
        </is>
      </c>
      <c r="B1469" s="29" t="inlineStr">
        <is>
          <t>Low priority</t>
        </is>
      </c>
      <c r="C1469" s="29" t="inlineStr">
        <is>
          <t>low_price.csv</t>
        </is>
      </c>
      <c r="D1469" s="29" t="inlineStr">
        <is>
          <t>80210-hp5-600za</t>
        </is>
      </c>
      <c r="E1469" s="29" t="inlineStr">
        <is>
          <t>Верхня панель бардачка Honda TRX 420 Rancher (07-14), 500 Foreman (12-13)</t>
        </is>
      </c>
      <c r="F1469" s="35" t="n">
        <v>0</v>
      </c>
      <c r="G1469" s="35" t="n">
        <v>0</v>
      </c>
      <c r="H1469" s="36" t="n"/>
      <c r="I1469" s="37" t="n">
        <v>0</v>
      </c>
      <c r="J1469" s="37" t="n">
        <v>0</v>
      </c>
      <c r="K1469" s="38" t="n">
        <v>0</v>
      </c>
      <c r="L1469" s="37" t="n">
        <v>0</v>
      </c>
      <c r="M1469" s="37" t="n">
        <v>0</v>
      </c>
      <c r="N1469" s="38" t="n">
        <v>0</v>
      </c>
      <c r="O1469" s="37" t="n">
        <v>0</v>
      </c>
      <c r="P1469" s="29" t="inlineStr">
        <is>
          <t>http://t2.gstatic.com/shopping?q=tbn:ANd9GcTZ45YuSlTRwOxe7d9IY0KU4xCBmvsTowtmdEKCFOdGMLtab3oSXLRoPume1_eIvex3Ex2Zlys</t>
        </is>
      </c>
      <c r="Q1469" s="29" t="inlineStr">
        <is>
          <t>Відповідає вимогам</t>
        </is>
      </c>
      <c r="R1469" s="29" t="n"/>
      <c r="S1469" s="29" t="inlineStr">
        <is>
          <t>грн3 322,00</t>
        </is>
      </c>
      <c r="T1469" s="29" t="inlineStr">
        <is>
          <t>UAH</t>
        </is>
      </c>
      <c r="U1469" s="39" t="inlineStr">
        <is>
          <t>WATCH</t>
        </is>
      </c>
      <c r="V1469" s="40">
        <f>IFERROR(L1469/J1469,0)</f>
        <v/>
      </c>
      <c r="W1469" s="29" t="inlineStr">
        <is>
          <t>Monitor performance and collect more data.</t>
        </is>
      </c>
      <c r="X1469" s="29" t="inlineStr">
        <is>
          <t>Cost is below the 120 watch threshold.</t>
        </is>
      </c>
    </row>
    <row r="1470">
      <c r="A1470" s="29" t="inlineStr">
        <is>
          <t>low_price</t>
        </is>
      </c>
      <c r="B1470" s="29" t="inlineStr">
        <is>
          <t>Low priority</t>
        </is>
      </c>
      <c r="C1470" s="29" t="inlineStr">
        <is>
          <t>low_price.csv</t>
        </is>
      </c>
      <c r="D1470" s="29" t="inlineStr">
        <is>
          <t>92049-1228</t>
        </is>
      </c>
      <c r="E1470" s="29" t="inlineStr">
        <is>
          <t>Сальник водяної помпи Kawasaki Prairie 650 700, Brute Force 650 750, KFX 700, Teryx 750 800</t>
        </is>
      </c>
      <c r="F1470" s="35" t="n">
        <v>0</v>
      </c>
      <c r="G1470" s="35" t="n">
        <v>0</v>
      </c>
      <c r="H1470" s="36" t="n"/>
      <c r="I1470" s="37" t="n">
        <v>0</v>
      </c>
      <c r="J1470" s="37" t="n">
        <v>0</v>
      </c>
      <c r="K1470" s="38" t="n">
        <v>0</v>
      </c>
      <c r="L1470" s="37" t="n">
        <v>0</v>
      </c>
      <c r="M1470" s="37" t="n">
        <v>0</v>
      </c>
      <c r="N1470" s="38" t="n">
        <v>0</v>
      </c>
      <c r="O1470" s="37" t="n">
        <v>0</v>
      </c>
      <c r="P1470" s="29" t="inlineStr">
        <is>
          <t>http://t2.gstatic.com/shopping?q=tbn:ANd9GcQFUks9I5FX_f7Cb5t0-QfQPGnH_xBZnqu1bC4RXDSUsktppPS36xg4Uxu4HjqrmOtRkXOqvBc</t>
        </is>
      </c>
      <c r="Q1470" s="29" t="inlineStr">
        <is>
          <t>Відповідає вимогам</t>
        </is>
      </c>
      <c r="R1470" s="29" t="n"/>
      <c r="S1470" s="29" t="inlineStr">
        <is>
          <t>грн501,00</t>
        </is>
      </c>
      <c r="T1470" s="29" t="inlineStr">
        <is>
          <t>UAH</t>
        </is>
      </c>
      <c r="U1470" s="39" t="inlineStr">
        <is>
          <t>WATCH</t>
        </is>
      </c>
      <c r="V1470" s="40">
        <f>IFERROR(L1470/J1470,0)</f>
        <v/>
      </c>
      <c r="W1470" s="29" t="inlineStr">
        <is>
          <t>Monitor performance and collect more data.</t>
        </is>
      </c>
      <c r="X1470" s="29" t="inlineStr">
        <is>
          <t>Cost is below the 120 watch threshold.</t>
        </is>
      </c>
    </row>
    <row r="1471">
      <c r="A1471" s="29" t="inlineStr">
        <is>
          <t>low_price</t>
        </is>
      </c>
      <c r="B1471" s="29" t="inlineStr">
        <is>
          <t>Low priority</t>
        </is>
      </c>
      <c r="C1471" s="29" t="inlineStr">
        <is>
          <t>low_price.csv</t>
        </is>
      </c>
      <c r="D1471" s="29" t="inlineStr">
        <is>
          <t>50-1061</t>
        </is>
      </c>
      <c r="E1471" s="29" t="inlineStr">
        <is>
          <t>Ремкомплект переднього верхнього ричага Arctic Cat 375 400 450 500 550 570 650 700 1000</t>
        </is>
      </c>
      <c r="F1471" s="35" t="n">
        <v>0</v>
      </c>
      <c r="G1471" s="35" t="n">
        <v>0</v>
      </c>
      <c r="H1471" s="36" t="n"/>
      <c r="I1471" s="37" t="n">
        <v>0</v>
      </c>
      <c r="J1471" s="37" t="n">
        <v>0</v>
      </c>
      <c r="K1471" s="38" t="n">
        <v>0</v>
      </c>
      <c r="L1471" s="37" t="n">
        <v>0</v>
      </c>
      <c r="M1471" s="37" t="n">
        <v>0</v>
      </c>
      <c r="N1471" s="38" t="n">
        <v>0</v>
      </c>
      <c r="O1471" s="37" t="n">
        <v>0</v>
      </c>
      <c r="P1471" s="29" t="inlineStr">
        <is>
          <t>http://t1.gstatic.com/shopping?q=tbn:ANd9GcSyB3eg9QGAbRF7YfhtpH_SX4Y9JCbdccpwFAKMWXdsUkYW9I5mvBPzi_oGUcNbvwO9YfSbRTk</t>
        </is>
      </c>
      <c r="Q1471" s="29" t="inlineStr">
        <is>
          <t>Відповідає вимогам</t>
        </is>
      </c>
      <c r="R1471" s="29" t="n"/>
      <c r="S1471" s="29" t="inlineStr">
        <is>
          <t>грн455,00</t>
        </is>
      </c>
      <c r="T1471" s="29" t="inlineStr">
        <is>
          <t>UAH</t>
        </is>
      </c>
      <c r="U1471" s="39" t="inlineStr">
        <is>
          <t>WATCH</t>
        </is>
      </c>
      <c r="V1471" s="40">
        <f>IFERROR(L1471/J1471,0)</f>
        <v/>
      </c>
      <c r="W1471" s="29" t="inlineStr">
        <is>
          <t>Monitor performance and collect more data.</t>
        </is>
      </c>
      <c r="X1471" s="29" t="inlineStr">
        <is>
          <t>Cost is below the 120 watch threshold.</t>
        </is>
      </c>
    </row>
    <row r="1472">
      <c r="A1472" s="29" t="inlineStr">
        <is>
          <t>low_price</t>
        </is>
      </c>
      <c r="B1472" s="29" t="inlineStr">
        <is>
          <t>Low priority</t>
        </is>
      </c>
      <c r="C1472" s="29" t="inlineStr">
        <is>
          <t>low_price.csv</t>
        </is>
      </c>
      <c r="D1472" s="29" t="inlineStr">
        <is>
          <t>705010628</t>
        </is>
      </c>
      <c r="E1472" s="29" t="inlineStr">
        <is>
          <t>Накладка під фару ліва BRP Can-Am Maverick X3</t>
        </is>
      </c>
      <c r="F1472" s="35" t="n">
        <v>0</v>
      </c>
      <c r="G1472" s="35" t="n">
        <v>0</v>
      </c>
      <c r="H1472" s="36" t="n"/>
      <c r="I1472" s="37" t="n">
        <v>0</v>
      </c>
      <c r="J1472" s="37" t="n">
        <v>0</v>
      </c>
      <c r="K1472" s="38" t="n">
        <v>0</v>
      </c>
      <c r="L1472" s="37" t="n">
        <v>0</v>
      </c>
      <c r="M1472" s="37" t="n">
        <v>0</v>
      </c>
      <c r="N1472" s="38" t="n">
        <v>0</v>
      </c>
      <c r="O1472" s="37" t="n">
        <v>0</v>
      </c>
      <c r="P1472" s="29" t="inlineStr">
        <is>
          <t>http://t1.gstatic.com/shopping?q=tbn:ANd9GcSE40aDfJVoNTO83J1qVdo_kr_iegq3wdqBq3nbikZQjYqZGo3aEYaYlKKIukvjdiBxVgofNlXB</t>
        </is>
      </c>
      <c r="Q1472" s="29" t="inlineStr">
        <is>
          <t>Відповідає вимогам</t>
        </is>
      </c>
      <c r="R1472" s="29" t="n"/>
      <c r="S1472" s="29" t="inlineStr">
        <is>
          <t>грн2 048,00</t>
        </is>
      </c>
      <c r="T1472" s="29" t="inlineStr">
        <is>
          <t>UAH</t>
        </is>
      </c>
      <c r="U1472" s="39" t="inlineStr">
        <is>
          <t>WATCH</t>
        </is>
      </c>
      <c r="V1472" s="40">
        <f>IFERROR(L1472/J1472,0)</f>
        <v/>
      </c>
      <c r="W1472" s="29" t="inlineStr">
        <is>
          <t>Monitor performance and collect more data.</t>
        </is>
      </c>
      <c r="X1472" s="29" t="inlineStr">
        <is>
          <t>Cost is below the 120 watch threshold.</t>
        </is>
      </c>
    </row>
    <row r="1473">
      <c r="A1473" s="29" t="inlineStr">
        <is>
          <t>low_price</t>
        </is>
      </c>
      <c r="B1473" s="29" t="inlineStr">
        <is>
          <t>Low priority</t>
        </is>
      </c>
      <c r="C1473" s="29" t="inlineStr">
        <is>
          <t>low_price.csv</t>
        </is>
      </c>
      <c r="D1473" s="29" t="inlineStr">
        <is>
          <t>11651-31g10</t>
        </is>
      </c>
      <c r="E1473" s="29" t="inlineStr">
        <is>
          <t>Подушка двигуна Suzuki King Quad 450 500 700 750</t>
        </is>
      </c>
      <c r="F1473" s="35" t="n">
        <v>0</v>
      </c>
      <c r="G1473" s="35" t="n">
        <v>0</v>
      </c>
      <c r="H1473" s="36" t="n"/>
      <c r="I1473" s="37" t="n">
        <v>0</v>
      </c>
      <c r="J1473" s="37" t="n">
        <v>0</v>
      </c>
      <c r="K1473" s="38" t="n">
        <v>0</v>
      </c>
      <c r="L1473" s="37" t="n">
        <v>0</v>
      </c>
      <c r="M1473" s="37" t="n">
        <v>0</v>
      </c>
      <c r="N1473" s="38" t="n">
        <v>0</v>
      </c>
      <c r="O1473" s="37" t="n">
        <v>0</v>
      </c>
      <c r="P1473" s="29" t="inlineStr">
        <is>
          <t>http://t3.gstatic.com/shopping?q=tbn:ANd9GcTtCpqGX7Ff9M9jx1vPI1ew0bCO4yLMpSWZ9jz2BRAfHDLEh600GHYdIzNv6sXMucPVJD52Ig8</t>
        </is>
      </c>
      <c r="Q1473" s="29" t="inlineStr">
        <is>
          <t>Відповідає вимогам</t>
        </is>
      </c>
      <c r="R1473" s="29" t="n"/>
      <c r="S1473" s="29" t="inlineStr">
        <is>
          <t>грн1 456,00</t>
        </is>
      </c>
      <c r="T1473" s="29" t="inlineStr">
        <is>
          <t>UAH</t>
        </is>
      </c>
      <c r="U1473" s="39" t="inlineStr">
        <is>
          <t>WATCH</t>
        </is>
      </c>
      <c r="V1473" s="40">
        <f>IFERROR(L1473/J1473,0)</f>
        <v/>
      </c>
      <c r="W1473" s="29" t="inlineStr">
        <is>
          <t>Monitor performance and collect more data.</t>
        </is>
      </c>
      <c r="X1473" s="29" t="inlineStr">
        <is>
          <t>Cost is below the 120 watch threshold.</t>
        </is>
      </c>
    </row>
    <row r="1474">
      <c r="A1474" s="29" t="inlineStr">
        <is>
          <t>low_price</t>
        </is>
      </c>
      <c r="B1474" s="29" t="inlineStr">
        <is>
          <t>Low priority</t>
        </is>
      </c>
      <c r="C1474" s="29" t="inlineStr">
        <is>
          <t>low_price.csv</t>
        </is>
      </c>
      <c r="D1474" s="29" t="inlineStr">
        <is>
          <t>61310-hr3-a20za</t>
        </is>
      </c>
      <c r="E1474" s="29" t="inlineStr">
        <is>
          <t>Заглушка радіатора Honda TRX 420 500 2014-2019</t>
        </is>
      </c>
      <c r="F1474" s="35" t="n">
        <v>0</v>
      </c>
      <c r="G1474" s="35" t="n">
        <v>0</v>
      </c>
      <c r="H1474" s="36" t="n"/>
      <c r="I1474" s="37" t="n">
        <v>0</v>
      </c>
      <c r="J1474" s="37" t="n">
        <v>0</v>
      </c>
      <c r="K1474" s="38" t="n">
        <v>0</v>
      </c>
      <c r="L1474" s="37" t="n">
        <v>0</v>
      </c>
      <c r="M1474" s="37" t="n">
        <v>0</v>
      </c>
      <c r="N1474" s="38" t="n">
        <v>0</v>
      </c>
      <c r="O1474" s="37" t="n">
        <v>0</v>
      </c>
      <c r="P1474" s="29" t="inlineStr">
        <is>
          <t>http://t1.gstatic.com/shopping?q=tbn:ANd9GcTKiljMZ86wix1kKrO_ai5UTXxgILFn1zNtRQChgsoVMjNMXo57zYfrO-COXrQjliFp1tZ1Q1w</t>
        </is>
      </c>
      <c r="Q1474" s="29" t="inlineStr">
        <is>
          <t>Відповідає вимогам</t>
        </is>
      </c>
      <c r="R1474" s="29" t="n"/>
      <c r="S1474" s="29" t="inlineStr">
        <is>
          <t>грн546,00</t>
        </is>
      </c>
      <c r="T1474" s="29" t="inlineStr">
        <is>
          <t>UAH</t>
        </is>
      </c>
      <c r="U1474" s="39" t="inlineStr">
        <is>
          <t>WATCH</t>
        </is>
      </c>
      <c r="V1474" s="40">
        <f>IFERROR(L1474/J1474,0)</f>
        <v/>
      </c>
      <c r="W1474" s="29" t="inlineStr">
        <is>
          <t>Monitor performance and collect more data.</t>
        </is>
      </c>
      <c r="X1474" s="29" t="inlineStr">
        <is>
          <t>Cost is below the 120 watch threshold.</t>
        </is>
      </c>
    </row>
    <row r="1475">
      <c r="A1475" s="29" t="inlineStr">
        <is>
          <t>low_price</t>
        </is>
      </c>
      <c r="B1475" s="29" t="inlineStr">
        <is>
          <t>Low priority</t>
        </is>
      </c>
      <c r="C1475" s="29" t="inlineStr">
        <is>
          <t>low_price.csv</t>
        </is>
      </c>
      <c r="D1475" s="29" t="inlineStr">
        <is>
          <t>0180-023003</t>
        </is>
      </c>
      <c r="E1475" s="29" t="inlineStr">
        <is>
          <t>Прокладка натягувача CFMoto CForce 400 500 600 800 1000, UForce 500 600 800 1000, ZForce 500 800 950 1000</t>
        </is>
      </c>
      <c r="F1475" s="35" t="n">
        <v>0</v>
      </c>
      <c r="G1475" s="35" t="n">
        <v>0</v>
      </c>
      <c r="H1475" s="36" t="n"/>
      <c r="I1475" s="37" t="n">
        <v>0</v>
      </c>
      <c r="J1475" s="37" t="n">
        <v>0</v>
      </c>
      <c r="K1475" s="38" t="n">
        <v>0</v>
      </c>
      <c r="L1475" s="37" t="n">
        <v>0</v>
      </c>
      <c r="M1475" s="37" t="n">
        <v>0</v>
      </c>
      <c r="N1475" s="38" t="n">
        <v>0</v>
      </c>
      <c r="O1475" s="37" t="n">
        <v>0</v>
      </c>
      <c r="P1475" s="29" t="inlineStr">
        <is>
          <t>http://t2.gstatic.com/shopping?q=tbn:ANd9GcTBy4mCcCuMcCz_VeA38NsQZY_msVaIp9QQKZQvrW0hnsOGMc0lieT8W4-LRRMVtk1xmr9a2tiB7Q</t>
        </is>
      </c>
      <c r="Q1475" s="29" t="inlineStr">
        <is>
          <t>Відповідає вимогам</t>
        </is>
      </c>
      <c r="R1475" s="29" t="n"/>
      <c r="S1475" s="29" t="inlineStr">
        <is>
          <t>грн46,00</t>
        </is>
      </c>
      <c r="T1475" s="29" t="inlineStr">
        <is>
          <t>UAH</t>
        </is>
      </c>
      <c r="U1475" s="39" t="inlineStr">
        <is>
          <t>WATCH</t>
        </is>
      </c>
      <c r="V1475" s="40">
        <f>IFERROR(L1475/J1475,0)</f>
        <v/>
      </c>
      <c r="W1475" s="29" t="inlineStr">
        <is>
          <t>Monitor performance and collect more data.</t>
        </is>
      </c>
      <c r="X1475" s="29" t="inlineStr">
        <is>
          <t>Cost is below the 120 watch threshold.</t>
        </is>
      </c>
    </row>
    <row r="1476">
      <c r="A1476" s="29" t="inlineStr">
        <is>
          <t>low_price</t>
        </is>
      </c>
      <c r="B1476" s="29" t="inlineStr">
        <is>
          <t>Low priority</t>
        </is>
      </c>
      <c r="C1476" s="29" t="inlineStr">
        <is>
          <t>low_price.csv</t>
        </is>
      </c>
      <c r="D1476" s="29" t="inlineStr">
        <is>
          <t>18080</t>
        </is>
      </c>
      <c r="E1476" s="29" t="inlineStr">
        <is>
          <t>Дзеркала бокові Seizmik для 1.75-дюймового каркаса</t>
        </is>
      </c>
      <c r="F1476" s="35" t="n">
        <v>0</v>
      </c>
      <c r="G1476" s="35" t="n">
        <v>0</v>
      </c>
      <c r="H1476" s="36" t="n"/>
      <c r="I1476" s="37" t="n">
        <v>0</v>
      </c>
      <c r="J1476" s="37" t="n">
        <v>0</v>
      </c>
      <c r="K1476" s="38" t="n">
        <v>0</v>
      </c>
      <c r="L1476" s="37" t="n">
        <v>0</v>
      </c>
      <c r="M1476" s="37" t="n">
        <v>0</v>
      </c>
      <c r="N1476" s="38" t="n">
        <v>0</v>
      </c>
      <c r="O1476" s="37" t="n">
        <v>0</v>
      </c>
      <c r="P1476" s="29" t="inlineStr">
        <is>
          <t>http://t2.gstatic.com/shopping?q=tbn:ANd9GcRYzaWh3vOarA730fVjf7t1EXE7PP-xJZFsnZcwWFdah1tGTLf9xccBnxXPhjpeeIAr_Gclq1c</t>
        </is>
      </c>
      <c r="Q1476" s="29" t="inlineStr">
        <is>
          <t>Відповідає вимогам</t>
        </is>
      </c>
      <c r="R1476" s="29" t="n"/>
      <c r="S1476" s="29" t="inlineStr">
        <is>
          <t>грн3 686,00</t>
        </is>
      </c>
      <c r="T1476" s="29" t="inlineStr">
        <is>
          <t>UAH</t>
        </is>
      </c>
      <c r="U1476" s="39" t="inlineStr">
        <is>
          <t>WATCH</t>
        </is>
      </c>
      <c r="V1476" s="40">
        <f>IFERROR(L1476/J1476,0)</f>
        <v/>
      </c>
      <c r="W1476" s="29" t="inlineStr">
        <is>
          <t>Monitor performance and collect more data.</t>
        </is>
      </c>
      <c r="X1476" s="29" t="inlineStr">
        <is>
          <t>Cost is below the 120 watch threshold.</t>
        </is>
      </c>
    </row>
    <row r="1477">
      <c r="A1477" s="29" t="inlineStr">
        <is>
          <t>low_price</t>
        </is>
      </c>
      <c r="B1477" s="29" t="inlineStr">
        <is>
          <t>Low priority</t>
        </is>
      </c>
      <c r="C1477" s="29" t="inlineStr">
        <is>
          <t>low_price.csv</t>
        </is>
      </c>
      <c r="D1477" s="29" t="inlineStr">
        <is>
          <t>91202-hp0-a01</t>
        </is>
      </c>
      <c r="E1477" s="29" t="inlineStr">
        <is>
          <t>Сальник шківа ручного стартера Honda TRX 420 Rancher (07-14, 23+), 500 Foreman (05-23), 520 Foreman (23+) (32X52X9)</t>
        </is>
      </c>
      <c r="F1477" s="35" t="n">
        <v>0</v>
      </c>
      <c r="G1477" s="35" t="n">
        <v>0</v>
      </c>
      <c r="H1477" s="36" t="n"/>
      <c r="I1477" s="37" t="n">
        <v>0</v>
      </c>
      <c r="J1477" s="37" t="n">
        <v>0</v>
      </c>
      <c r="K1477" s="38" t="n">
        <v>0</v>
      </c>
      <c r="L1477" s="37" t="n">
        <v>0</v>
      </c>
      <c r="M1477" s="37" t="n">
        <v>0</v>
      </c>
      <c r="N1477" s="38" t="n">
        <v>0</v>
      </c>
      <c r="O1477" s="37" t="n">
        <v>0</v>
      </c>
      <c r="P1477" s="29" t="inlineStr">
        <is>
          <t>http://t2.gstatic.com/shopping?q=tbn:ANd9GcQ8jgYyLVPxhefqQPT9JEsMQAk2W-GknPSYO0ozSFJmfFRrKwIYJ2extMU4OLKfK2gNot87-Sk</t>
        </is>
      </c>
      <c r="Q1477" s="29" t="inlineStr">
        <is>
          <t>Відповідає вимогам</t>
        </is>
      </c>
      <c r="R1477" s="29" t="n"/>
      <c r="S1477" s="29" t="inlineStr">
        <is>
          <t>грн910,00</t>
        </is>
      </c>
      <c r="T1477" s="29" t="inlineStr">
        <is>
          <t>UAH</t>
        </is>
      </c>
      <c r="U1477" s="39" t="inlineStr">
        <is>
          <t>WATCH</t>
        </is>
      </c>
      <c r="V1477" s="40">
        <f>IFERROR(L1477/J1477,0)</f>
        <v/>
      </c>
      <c r="W1477" s="29" t="inlineStr">
        <is>
          <t>Monitor performance and collect more data.</t>
        </is>
      </c>
      <c r="X1477" s="29" t="inlineStr">
        <is>
          <t>Cost is below the 120 watch threshold.</t>
        </is>
      </c>
    </row>
    <row r="1478">
      <c r="A1478" s="29" t="inlineStr">
        <is>
          <t>low_price</t>
        </is>
      </c>
      <c r="B1478" s="29" t="inlineStr">
        <is>
          <t>Low priority</t>
        </is>
      </c>
      <c r="C1478" s="29" t="inlineStr">
        <is>
          <t>low_price.csv</t>
        </is>
      </c>
      <c r="D1478" s="29" t="inlineStr">
        <is>
          <t>11333-hn5-670</t>
        </is>
      </c>
      <c r="E1478" s="29" t="inlineStr">
        <is>
          <t>Кришка масляного фільтра Honda TRX 350 Rancher​ 2000-2006</t>
        </is>
      </c>
      <c r="F1478" s="35" t="n">
        <v>0</v>
      </c>
      <c r="G1478" s="35" t="n">
        <v>0</v>
      </c>
      <c r="H1478" s="36" t="n"/>
      <c r="I1478" s="37" t="n">
        <v>0</v>
      </c>
      <c r="J1478" s="37" t="n">
        <v>0</v>
      </c>
      <c r="K1478" s="38" t="n">
        <v>0</v>
      </c>
      <c r="L1478" s="37" t="n">
        <v>0</v>
      </c>
      <c r="M1478" s="37" t="n">
        <v>0</v>
      </c>
      <c r="N1478" s="38" t="n">
        <v>0</v>
      </c>
      <c r="O1478" s="37" t="n">
        <v>0</v>
      </c>
      <c r="P1478" s="29" t="inlineStr">
        <is>
          <t>http://t0.gstatic.com/shopping?q=tbn:ANd9GcQwFWbF_zXQqN_BvjQ6SEi47RKwwfnbe0cBbalQxHR2CADKM5hoDSuopRiQo31npU7C4t1su7I</t>
        </is>
      </c>
      <c r="Q1478" s="29" t="inlineStr">
        <is>
          <t>Відповідає вимогам</t>
        </is>
      </c>
      <c r="R1478" s="29" t="n"/>
      <c r="S1478" s="29" t="inlineStr">
        <is>
          <t>грн3 231,00</t>
        </is>
      </c>
      <c r="T1478" s="29" t="inlineStr">
        <is>
          <t>UAH</t>
        </is>
      </c>
      <c r="U1478" s="39" t="inlineStr">
        <is>
          <t>WATCH</t>
        </is>
      </c>
      <c r="V1478" s="40">
        <f>IFERROR(L1478/J1478,0)</f>
        <v/>
      </c>
      <c r="W1478" s="29" t="inlineStr">
        <is>
          <t>Monitor performance and collect more data.</t>
        </is>
      </c>
      <c r="X1478" s="29" t="inlineStr">
        <is>
          <t>Cost is below the 120 watch threshold.</t>
        </is>
      </c>
    </row>
    <row r="1479">
      <c r="A1479" s="29" t="inlineStr">
        <is>
          <t>low_price</t>
        </is>
      </c>
      <c r="B1479" s="29" t="inlineStr">
        <is>
          <t>Low priority</t>
        </is>
      </c>
      <c r="C1479" s="29" t="inlineStr">
        <is>
          <t>low_price.csv</t>
        </is>
      </c>
      <c r="D1479" s="29" t="inlineStr">
        <is>
          <t>420850500</t>
        </is>
      </c>
      <c r="E1479" s="29" t="inlineStr">
        <is>
          <t>Ущільнююче кільце кришки масляного фільтра BRP Sea-Doo</t>
        </is>
      </c>
      <c r="F1479" s="35" t="n">
        <v>0</v>
      </c>
      <c r="G1479" s="35" t="n">
        <v>0</v>
      </c>
      <c r="H1479" s="36" t="n"/>
      <c r="I1479" s="37" t="n">
        <v>0</v>
      </c>
      <c r="J1479" s="37" t="n">
        <v>0</v>
      </c>
      <c r="K1479" s="38" t="n">
        <v>0</v>
      </c>
      <c r="L1479" s="37" t="n">
        <v>0</v>
      </c>
      <c r="M1479" s="37" t="n">
        <v>0</v>
      </c>
      <c r="N1479" s="38" t="n">
        <v>0</v>
      </c>
      <c r="O1479" s="37" t="n">
        <v>0</v>
      </c>
      <c r="P1479" s="29" t="inlineStr">
        <is>
          <t>http://t3.gstatic.com/shopping?q=tbn:ANd9GcTVPDTOfwNK-YVvDtzStWPtaeWGoSxE4wRpHr_z_BxZ0UunOvgpX7VZD2vZU98-_xpaOBGlwHk</t>
        </is>
      </c>
      <c r="Q1479" s="29" t="inlineStr">
        <is>
          <t>Відповідає вимогам</t>
        </is>
      </c>
      <c r="R1479" s="29" t="n"/>
      <c r="S1479" s="29" t="inlineStr">
        <is>
          <t>грн228,00</t>
        </is>
      </c>
      <c r="T1479" s="29" t="inlineStr">
        <is>
          <t>UAH</t>
        </is>
      </c>
      <c r="U1479" s="39" t="inlineStr">
        <is>
          <t>WATCH</t>
        </is>
      </c>
      <c r="V1479" s="40">
        <f>IFERROR(L1479/J1479,0)</f>
        <v/>
      </c>
      <c r="W1479" s="29" t="inlineStr">
        <is>
          <t>Monitor performance and collect more data.</t>
        </is>
      </c>
      <c r="X1479" s="29" t="inlineStr">
        <is>
          <t>Cost is below the 120 watch threshold.</t>
        </is>
      </c>
    </row>
    <row r="1480">
      <c r="A1480" s="29" t="inlineStr">
        <is>
          <t>low_price</t>
        </is>
      </c>
      <c r="B1480" s="29" t="inlineStr">
        <is>
          <t>Low priority</t>
        </is>
      </c>
      <c r="C1480" s="29" t="inlineStr">
        <is>
          <t>low_price.csv</t>
        </is>
      </c>
      <c r="D1480" s="29" t="inlineStr">
        <is>
          <t>0gr0-023001</t>
        </is>
      </c>
      <c r="E1480" s="29" t="inlineStr">
        <is>
          <t>Прокладка головки циліндра CFMoto CForce 400 500 600, UForce 500 600, ZForce 500</t>
        </is>
      </c>
      <c r="F1480" s="35" t="n">
        <v>0</v>
      </c>
      <c r="G1480" s="35" t="n">
        <v>0</v>
      </c>
      <c r="H1480" s="36" t="n"/>
      <c r="I1480" s="37" t="n">
        <v>0</v>
      </c>
      <c r="J1480" s="37" t="n">
        <v>0</v>
      </c>
      <c r="K1480" s="38" t="n">
        <v>0</v>
      </c>
      <c r="L1480" s="37" t="n">
        <v>0</v>
      </c>
      <c r="M1480" s="37" t="n">
        <v>0</v>
      </c>
      <c r="N1480" s="38" t="n">
        <v>0</v>
      </c>
      <c r="O1480" s="37" t="n">
        <v>0</v>
      </c>
      <c r="P1480" s="29" t="inlineStr">
        <is>
          <t>http://t0.gstatic.com/shopping?q=tbn:ANd9GcTgG_ovmnssFf79PLOpMeaMdHq7nXYjKLzI8pyAqKLOp9v0G8ubMdNHSP9BoDx__6gKnCMuylaE</t>
        </is>
      </c>
      <c r="Q1480" s="29" t="inlineStr">
        <is>
          <t>Відповідає вимогам</t>
        </is>
      </c>
      <c r="R1480" s="29" t="n"/>
      <c r="S1480" s="29" t="inlineStr">
        <is>
          <t>грн46,00</t>
        </is>
      </c>
      <c r="T1480" s="29" t="inlineStr">
        <is>
          <t>UAH</t>
        </is>
      </c>
      <c r="U1480" s="39" t="inlineStr">
        <is>
          <t>WATCH</t>
        </is>
      </c>
      <c r="V1480" s="40">
        <f>IFERROR(L1480/J1480,0)</f>
        <v/>
      </c>
      <c r="W1480" s="29" t="inlineStr">
        <is>
          <t>Monitor performance and collect more data.</t>
        </is>
      </c>
      <c r="X1480" s="29" t="inlineStr">
        <is>
          <t>Cost is below the 120 watch threshold.</t>
        </is>
      </c>
    </row>
    <row r="1481">
      <c r="A1481" s="29" t="inlineStr">
        <is>
          <t>low_price</t>
        </is>
      </c>
      <c r="B1481" s="29" t="inlineStr">
        <is>
          <t>Low priority</t>
        </is>
      </c>
      <c r="C1481" s="29" t="inlineStr">
        <is>
          <t>low_price.csv</t>
        </is>
      </c>
      <c r="D1481" s="29" t="inlineStr">
        <is>
          <t>3235755</t>
        </is>
      </c>
      <c r="E1481" s="29" t="inlineStr">
        <is>
          <t>Шестерня КПП Polaris RZR 570 900 1000 PRO, Ranger 500 530 570 900 1000, Pro XD, General 1000, ACE 325 570 900 (48T)</t>
        </is>
      </c>
      <c r="F1481" s="35" t="n">
        <v>0</v>
      </c>
      <c r="G1481" s="35" t="n">
        <v>0</v>
      </c>
      <c r="H1481" s="36" t="n"/>
      <c r="I1481" s="37" t="n">
        <v>0</v>
      </c>
      <c r="J1481" s="37" t="n">
        <v>0</v>
      </c>
      <c r="K1481" s="38" t="n">
        <v>0</v>
      </c>
      <c r="L1481" s="37" t="n">
        <v>0</v>
      </c>
      <c r="M1481" s="37" t="n">
        <v>0</v>
      </c>
      <c r="N1481" s="38" t="n">
        <v>0</v>
      </c>
      <c r="O1481" s="37" t="n">
        <v>0</v>
      </c>
      <c r="P1481" s="29" t="inlineStr">
        <is>
          <t>http://t0.gstatic.com/shopping?q=tbn:ANd9GcRhJxdi6zjtLtkBKeJUsmDrXmxhOOSuNjTwnho2S2rSH9C3ceqK1wN0tVy5rjc</t>
        </is>
      </c>
      <c r="Q1481" s="29" t="inlineStr">
        <is>
          <t>Відповідає вимогам</t>
        </is>
      </c>
      <c r="R1481" s="29" t="n"/>
      <c r="S1481" s="29" t="inlineStr">
        <is>
          <t>грн6 279,00</t>
        </is>
      </c>
      <c r="T1481" s="29" t="inlineStr">
        <is>
          <t>UAH</t>
        </is>
      </c>
      <c r="U1481" s="39" t="inlineStr">
        <is>
          <t>WATCH</t>
        </is>
      </c>
      <c r="V1481" s="40">
        <f>IFERROR(L1481/J1481,0)</f>
        <v/>
      </c>
      <c r="W1481" s="29" t="inlineStr">
        <is>
          <t>Monitor performance and collect more data.</t>
        </is>
      </c>
      <c r="X1481" s="29" t="inlineStr">
        <is>
          <t>Cost is below the 120 watch threshold.</t>
        </is>
      </c>
    </row>
    <row r="1482">
      <c r="A1482" s="29" t="inlineStr">
        <is>
          <t>low_price</t>
        </is>
      </c>
      <c r="B1482" s="29" t="inlineStr">
        <is>
          <t>Low priority</t>
        </is>
      </c>
      <c r="C1482" s="29" t="inlineStr">
        <is>
          <t>low_price.csv</t>
        </is>
      </c>
      <c r="D1482" s="29" t="inlineStr">
        <is>
          <t>3222185</t>
        </is>
      </c>
      <c r="E1482" s="29" t="inlineStr">
        <is>
          <t>Ланцюг ГРМ Polaris RZR XP 900 2011-2014</t>
        </is>
      </c>
      <c r="F1482" s="35" t="n">
        <v>0</v>
      </c>
      <c r="G1482" s="35" t="n">
        <v>0</v>
      </c>
      <c r="H1482" s="36" t="n"/>
      <c r="I1482" s="37" t="n">
        <v>0</v>
      </c>
      <c r="J1482" s="37" t="n">
        <v>0</v>
      </c>
      <c r="K1482" s="38" t="n">
        <v>0</v>
      </c>
      <c r="L1482" s="37" t="n">
        <v>0</v>
      </c>
      <c r="M1482" s="37" t="n">
        <v>0</v>
      </c>
      <c r="N1482" s="38" t="n">
        <v>0</v>
      </c>
      <c r="O1482" s="37" t="n">
        <v>0</v>
      </c>
      <c r="P1482" s="29" t="inlineStr">
        <is>
          <t>http://t0.gstatic.com/shopping?q=tbn:ANd9GcR1JIN1o6h2EcgJ0dzA_oSdgCiAm5YMY_Af1Aij_qHEyKmmZg1oBo_rbuLGd-FtVXWuUfn3aw</t>
        </is>
      </c>
      <c r="Q1482" s="29" t="inlineStr">
        <is>
          <t>Відповідає вимогам</t>
        </is>
      </c>
      <c r="R1482" s="29" t="n"/>
      <c r="S1482" s="29" t="inlineStr">
        <is>
          <t>грн6 598,00</t>
        </is>
      </c>
      <c r="T1482" s="29" t="inlineStr">
        <is>
          <t>UAH</t>
        </is>
      </c>
      <c r="U1482" s="39" t="inlineStr">
        <is>
          <t>WATCH</t>
        </is>
      </c>
      <c r="V1482" s="40">
        <f>IFERROR(L1482/J1482,0)</f>
        <v/>
      </c>
      <c r="W1482" s="29" t="inlineStr">
        <is>
          <t>Monitor performance and collect more data.</t>
        </is>
      </c>
      <c r="X1482" s="29" t="inlineStr">
        <is>
          <t>Cost is below the 120 watch threshold.</t>
        </is>
      </c>
    </row>
    <row r="1483">
      <c r="A1483" s="29" t="inlineStr">
        <is>
          <t>low_price</t>
        </is>
      </c>
      <c r="B1483" s="29" t="inlineStr">
        <is>
          <t>Low priority</t>
        </is>
      </c>
      <c r="C1483" s="29" t="inlineStr">
        <is>
          <t>low_price.csv</t>
        </is>
      </c>
      <c r="D1483" s="29" t="inlineStr">
        <is>
          <t>na-10001-4r</t>
        </is>
      </c>
      <c r="E1483" s="29" t="inlineStr">
        <is>
          <t>Поршневі кільця +0.5мм Honda TRX 420 Rancher</t>
        </is>
      </c>
      <c r="F1483" s="35" t="n">
        <v>0</v>
      </c>
      <c r="G1483" s="35" t="n">
        <v>0</v>
      </c>
      <c r="H1483" s="36" t="n"/>
      <c r="I1483" s="37" t="n">
        <v>0</v>
      </c>
      <c r="J1483" s="37" t="n">
        <v>0</v>
      </c>
      <c r="K1483" s="38" t="n">
        <v>0</v>
      </c>
      <c r="L1483" s="37" t="n">
        <v>0</v>
      </c>
      <c r="M1483" s="37" t="n">
        <v>0</v>
      </c>
      <c r="N1483" s="38" t="n">
        <v>0</v>
      </c>
      <c r="O1483" s="37" t="n">
        <v>0</v>
      </c>
      <c r="P1483" s="29" t="inlineStr">
        <is>
          <t>http://t1.gstatic.com/shopping?q=tbn:ANd9GcRWoUsdihsObkUvhGyvbYds3YXAcjo-1A-znx9F48kUoj7Rwi3zZEEDHuBeBJUOOWtuNv8eB8k</t>
        </is>
      </c>
      <c r="Q1483" s="29" t="inlineStr">
        <is>
          <t>Відповідає вимогам</t>
        </is>
      </c>
      <c r="R1483" s="29" t="n"/>
      <c r="S1483" s="29" t="inlineStr">
        <is>
          <t>грн1 183,00</t>
        </is>
      </c>
      <c r="T1483" s="29" t="inlineStr">
        <is>
          <t>UAH</t>
        </is>
      </c>
      <c r="U1483" s="39" t="inlineStr">
        <is>
          <t>WATCH</t>
        </is>
      </c>
      <c r="V1483" s="40">
        <f>IFERROR(L1483/J1483,0)</f>
        <v/>
      </c>
      <c r="W1483" s="29" t="inlineStr">
        <is>
          <t>Monitor performance and collect more data.</t>
        </is>
      </c>
      <c r="X1483" s="29" t="inlineStr">
        <is>
          <t>Cost is below the 120 watch threshold.</t>
        </is>
      </c>
    </row>
    <row r="1484">
      <c r="A1484" s="29" t="inlineStr">
        <is>
          <t>low_price</t>
        </is>
      </c>
      <c r="B1484" s="29" t="inlineStr">
        <is>
          <t>Low priority</t>
        </is>
      </c>
      <c r="C1484" s="29" t="inlineStr">
        <is>
          <t>low_price.csv</t>
        </is>
      </c>
      <c r="D1484" s="29" t="inlineStr">
        <is>
          <t>28-1203</t>
        </is>
      </c>
      <c r="E1484" s="29" t="inlineStr">
        <is>
          <t>Ремкомплект заднього маятника Honda TRX 420 Rancher (07-13), 500 Foreman (12-13)</t>
        </is>
      </c>
      <c r="F1484" s="35" t="n">
        <v>0</v>
      </c>
      <c r="G1484" s="35" t="n">
        <v>0</v>
      </c>
      <c r="H1484" s="36" t="n"/>
      <c r="I1484" s="37" t="n">
        <v>0</v>
      </c>
      <c r="J1484" s="37" t="n">
        <v>0</v>
      </c>
      <c r="K1484" s="38" t="n">
        <v>0</v>
      </c>
      <c r="L1484" s="37" t="n">
        <v>0</v>
      </c>
      <c r="M1484" s="37" t="n">
        <v>0</v>
      </c>
      <c r="N1484" s="38" t="n">
        <v>0</v>
      </c>
      <c r="O1484" s="37" t="n">
        <v>0</v>
      </c>
      <c r="P1484" s="29" t="inlineStr">
        <is>
          <t>http://t3.gstatic.com/shopping?q=tbn:ANd9GcQPtOZNS_2S3fgifNreCqfRXMg2qzIQYB0GzemncRdjMYODoGXkHZaSZm23H8MMTVeDKSNGnT8</t>
        </is>
      </c>
      <c r="Q1484" s="29" t="inlineStr">
        <is>
          <t>Відповідає вимогам</t>
        </is>
      </c>
      <c r="R1484" s="29" t="n"/>
      <c r="S1484" s="29" t="inlineStr">
        <is>
          <t>грн3 959,00</t>
        </is>
      </c>
      <c r="T1484" s="29" t="inlineStr">
        <is>
          <t>UAH</t>
        </is>
      </c>
      <c r="U1484" s="39" t="inlineStr">
        <is>
          <t>WATCH</t>
        </is>
      </c>
      <c r="V1484" s="40">
        <f>IFERROR(L1484/J1484,0)</f>
        <v/>
      </c>
      <c r="W1484" s="29" t="inlineStr">
        <is>
          <t>Monitor performance and collect more data.</t>
        </is>
      </c>
      <c r="X1484" s="29" t="inlineStr">
        <is>
          <t>Cost is below the 120 watch threshold.</t>
        </is>
      </c>
    </row>
    <row r="1485">
      <c r="A1485" s="29" t="inlineStr">
        <is>
          <t>low_price</t>
        </is>
      </c>
      <c r="B1485" s="29" t="inlineStr">
        <is>
          <t>Low priority</t>
        </is>
      </c>
      <c r="C1485" s="29" t="inlineStr">
        <is>
          <t>low_price.csv</t>
        </is>
      </c>
      <c r="D1485" s="29" t="inlineStr">
        <is>
          <t>420627270</t>
        </is>
      </c>
      <c r="E1485" s="29" t="inlineStr">
        <is>
          <t>Шайба болта магнето BRP Can-Am, Ski-Doo, Sea-Doo</t>
        </is>
      </c>
      <c r="F1485" s="35" t="n">
        <v>0</v>
      </c>
      <c r="G1485" s="35" t="n">
        <v>0</v>
      </c>
      <c r="H1485" s="36" t="n"/>
      <c r="I1485" s="37" t="n">
        <v>0</v>
      </c>
      <c r="J1485" s="37" t="n">
        <v>0</v>
      </c>
      <c r="K1485" s="38" t="n">
        <v>0</v>
      </c>
      <c r="L1485" s="37" t="n">
        <v>0</v>
      </c>
      <c r="M1485" s="37" t="n">
        <v>0</v>
      </c>
      <c r="N1485" s="38" t="n">
        <v>0</v>
      </c>
      <c r="O1485" s="37" t="n">
        <v>0</v>
      </c>
      <c r="P1485" s="29" t="inlineStr">
        <is>
          <t>http://t1.gstatic.com/shopping?q=tbn:ANd9GcSDymMI_95KQWZp0zLkhN4_t4NAG0NbGM-iOCvWvgleECeKgJQJtIZPnfwx21IfrrlLfMWKCzc</t>
        </is>
      </c>
      <c r="Q1485" s="29" t="inlineStr">
        <is>
          <t>Відповідає вимогам</t>
        </is>
      </c>
      <c r="R1485" s="29" t="n"/>
      <c r="S1485" s="29" t="inlineStr">
        <is>
          <t>грн273,00</t>
        </is>
      </c>
      <c r="T1485" s="29" t="inlineStr">
        <is>
          <t>UAH</t>
        </is>
      </c>
      <c r="U1485" s="39" t="inlineStr">
        <is>
          <t>WATCH</t>
        </is>
      </c>
      <c r="V1485" s="40">
        <f>IFERROR(L1485/J1485,0)</f>
        <v/>
      </c>
      <c r="W1485" s="29" t="inlineStr">
        <is>
          <t>Monitor performance and collect more data.</t>
        </is>
      </c>
      <c r="X1485" s="29" t="inlineStr">
        <is>
          <t>Cost is below the 120 watch threshold.</t>
        </is>
      </c>
    </row>
    <row r="1486">
      <c r="A1486" s="29" t="inlineStr">
        <is>
          <t>low_price</t>
        </is>
      </c>
      <c r="B1486" s="29" t="inlineStr">
        <is>
          <t>Low priority</t>
        </is>
      </c>
      <c r="C1486" s="29" t="inlineStr">
        <is>
          <t>low_price.csv</t>
        </is>
      </c>
      <c r="D1486" s="29" t="inlineStr">
        <is>
          <t>420620120</t>
        </is>
      </c>
      <c r="E1486" s="29" t="inlineStr">
        <is>
          <t>Палець декомпресора BRP Can-Am Outlander G1 330 400</t>
        </is>
      </c>
      <c r="F1486" s="35" t="n">
        <v>0</v>
      </c>
      <c r="G1486" s="35" t="n">
        <v>0</v>
      </c>
      <c r="H1486" s="36" t="n"/>
      <c r="I1486" s="37" t="n">
        <v>0</v>
      </c>
      <c r="J1486" s="37" t="n">
        <v>0</v>
      </c>
      <c r="K1486" s="38" t="n">
        <v>0</v>
      </c>
      <c r="L1486" s="37" t="n">
        <v>0</v>
      </c>
      <c r="M1486" s="37" t="n">
        <v>0</v>
      </c>
      <c r="N1486" s="38" t="n">
        <v>0</v>
      </c>
      <c r="O1486" s="37" t="n">
        <v>0</v>
      </c>
      <c r="P1486" s="29" t="inlineStr">
        <is>
          <t>http://t3.gstatic.com/shopping?q=tbn:ANd9GcQNbXLNT5IM0BCV-1DBxqow6HdTq09Xs67gWZLXelNQKa4ubV93DLJIn1O1Jn0skaPBqX2qCTU</t>
        </is>
      </c>
      <c r="Q1486" s="29" t="inlineStr">
        <is>
          <t>Відповідає вимогам</t>
        </is>
      </c>
      <c r="R1486" s="29" t="n"/>
      <c r="S1486" s="29" t="inlineStr">
        <is>
          <t>грн1 320,00</t>
        </is>
      </c>
      <c r="T1486" s="29" t="inlineStr">
        <is>
          <t>UAH</t>
        </is>
      </c>
      <c r="U1486" s="39" t="inlineStr">
        <is>
          <t>WATCH</t>
        </is>
      </c>
      <c r="V1486" s="40">
        <f>IFERROR(L1486/J1486,0)</f>
        <v/>
      </c>
      <c r="W1486" s="29" t="inlineStr">
        <is>
          <t>Monitor performance and collect more data.</t>
        </is>
      </c>
      <c r="X1486" s="29" t="inlineStr">
        <is>
          <t>Cost is below the 120 watch threshold.</t>
        </is>
      </c>
    </row>
    <row r="1487">
      <c r="A1487" s="29" t="inlineStr">
        <is>
          <t>low_price</t>
        </is>
      </c>
      <c r="B1487" s="29" t="inlineStr">
        <is>
          <t>Low priority</t>
        </is>
      </c>
      <c r="C1487" s="29" t="inlineStr">
        <is>
          <t>low_price.csv</t>
        </is>
      </c>
      <c r="D1487" s="29" t="inlineStr">
        <is>
          <t>5432598</t>
        </is>
      </c>
      <c r="E1487" s="29" t="inlineStr">
        <is>
          <t>Втулка стійки заднього стабілізатора Polaris Sportsman 335 400 450 500 570 600 700 800, Ranger 500 700, Hawkeye 400</t>
        </is>
      </c>
      <c r="F1487" s="35" t="n">
        <v>0</v>
      </c>
      <c r="G1487" s="35" t="n">
        <v>0</v>
      </c>
      <c r="H1487" s="36" t="n"/>
      <c r="I1487" s="37" t="n">
        <v>0</v>
      </c>
      <c r="J1487" s="37" t="n">
        <v>0</v>
      </c>
      <c r="K1487" s="38" t="n">
        <v>0</v>
      </c>
      <c r="L1487" s="37" t="n">
        <v>0</v>
      </c>
      <c r="M1487" s="37" t="n">
        <v>0</v>
      </c>
      <c r="N1487" s="38" t="n">
        <v>0</v>
      </c>
      <c r="O1487" s="37" t="n">
        <v>0</v>
      </c>
      <c r="P1487" s="29" t="inlineStr">
        <is>
          <t>http://t1.gstatic.com/shopping?q=tbn:ANd9GcTPiI9I2e-02BK7WTV_SKQqFyLzVvw6PvbxFld6k5JcC0f-0Xc8hJUrJicAxvGQPmA3WCYw5Yc</t>
        </is>
      </c>
      <c r="Q1487" s="29" t="inlineStr">
        <is>
          <t>Відповідає вимогам</t>
        </is>
      </c>
      <c r="R1487" s="29" t="n"/>
      <c r="S1487" s="29" t="inlineStr">
        <is>
          <t>грн455,00</t>
        </is>
      </c>
      <c r="T1487" s="29" t="inlineStr">
        <is>
          <t>UAH</t>
        </is>
      </c>
      <c r="U1487" s="39" t="inlineStr">
        <is>
          <t>WATCH</t>
        </is>
      </c>
      <c r="V1487" s="40">
        <f>IFERROR(L1487/J1487,0)</f>
        <v/>
      </c>
      <c r="W1487" s="29" t="inlineStr">
        <is>
          <t>Monitor performance and collect more data.</t>
        </is>
      </c>
      <c r="X1487" s="29" t="inlineStr">
        <is>
          <t>Cost is below the 120 watch threshold.</t>
        </is>
      </c>
    </row>
    <row r="1488">
      <c r="A1488" s="29" t="inlineStr">
        <is>
          <t>low_price</t>
        </is>
      </c>
      <c r="B1488" s="29" t="inlineStr">
        <is>
          <t>Low priority</t>
        </is>
      </c>
      <c r="C1488" s="29" t="inlineStr">
        <is>
          <t>low_price.csv</t>
        </is>
      </c>
      <c r="D1488" s="29" t="inlineStr">
        <is>
          <t>0800-024100</t>
        </is>
      </c>
      <c r="E1488" s="29" t="inlineStr">
        <is>
          <t>Ланцюг ГРМ CFMoto CForce 400 800, UForce 800, ZForce 800</t>
        </is>
      </c>
      <c r="F1488" s="35" t="n">
        <v>0</v>
      </c>
      <c r="G1488" s="35" t="n">
        <v>0</v>
      </c>
      <c r="H1488" s="36" t="n"/>
      <c r="I1488" s="37" t="n">
        <v>0</v>
      </c>
      <c r="J1488" s="37" t="n">
        <v>0</v>
      </c>
      <c r="K1488" s="38" t="n">
        <v>0</v>
      </c>
      <c r="L1488" s="37" t="n">
        <v>0</v>
      </c>
      <c r="M1488" s="37" t="n">
        <v>0</v>
      </c>
      <c r="N1488" s="38" t="n">
        <v>0</v>
      </c>
      <c r="O1488" s="37" t="n">
        <v>0</v>
      </c>
      <c r="P1488" s="29" t="inlineStr">
        <is>
          <t>http://t2.gstatic.com/shopping?q=tbn:ANd9GcSDCosHyh3YCrlzmJ_VJu7IbDfuBEBeGDS3s3AGjzTb1S4f8wzTPL6LO7N8qXYckvmULE-CvG8</t>
        </is>
      </c>
      <c r="Q1488" s="29" t="inlineStr">
        <is>
          <t>Відповідає вимогам</t>
        </is>
      </c>
      <c r="R1488" s="29" t="n"/>
      <c r="S1488" s="29" t="inlineStr">
        <is>
          <t>грн1 047,00</t>
        </is>
      </c>
      <c r="T1488" s="29" t="inlineStr">
        <is>
          <t>UAH</t>
        </is>
      </c>
      <c r="U1488" s="39" t="inlineStr">
        <is>
          <t>WATCH</t>
        </is>
      </c>
      <c r="V1488" s="40">
        <f>IFERROR(L1488/J1488,0)</f>
        <v/>
      </c>
      <c r="W1488" s="29" t="inlineStr">
        <is>
          <t>Monitor performance and collect more data.</t>
        </is>
      </c>
      <c r="X1488" s="29" t="inlineStr">
        <is>
          <t>Cost is below the 120 watch threshold.</t>
        </is>
      </c>
    </row>
    <row r="1489">
      <c r="A1489" s="29" t="inlineStr">
        <is>
          <t>low_price</t>
        </is>
      </c>
      <c r="B1489" s="29" t="inlineStr">
        <is>
          <t>Low priority</t>
        </is>
      </c>
      <c r="C1489" s="29" t="inlineStr">
        <is>
          <t>low_price.csv</t>
        </is>
      </c>
      <c r="D1489" s="29" t="inlineStr">
        <is>
          <t>3235234</t>
        </is>
      </c>
      <c r="E1489" s="29" t="inlineStr">
        <is>
          <t>Шестерня КПП Polaris RZR 570 900 1000 PRO, Ranger 500 530 570 900 1000, Pro XD, General 1000, ACE 570 900 (53T)</t>
        </is>
      </c>
      <c r="F1489" s="35" t="n">
        <v>0</v>
      </c>
      <c r="G1489" s="35" t="n">
        <v>0</v>
      </c>
      <c r="H1489" s="36" t="n"/>
      <c r="I1489" s="37" t="n">
        <v>0</v>
      </c>
      <c r="J1489" s="37" t="n">
        <v>0</v>
      </c>
      <c r="K1489" s="38" t="n">
        <v>0</v>
      </c>
      <c r="L1489" s="37" t="n">
        <v>0</v>
      </c>
      <c r="M1489" s="37" t="n">
        <v>0</v>
      </c>
      <c r="N1489" s="38" t="n">
        <v>0</v>
      </c>
      <c r="O1489" s="37" t="n">
        <v>0</v>
      </c>
      <c r="P1489" s="29" t="inlineStr">
        <is>
          <t>http://t3.gstatic.com/shopping?q=tbn:ANd9GcSTJyjhUP7tgMQF7IBQYaYoGickaoVZ8u_e07vsBYenpvN1c0eB7GzN9voTOSurWy4j_p7-6eSNMQ</t>
        </is>
      </c>
      <c r="Q1489" s="29" t="inlineStr">
        <is>
          <t>Відповідає вимогам</t>
        </is>
      </c>
      <c r="R1489" s="29" t="n"/>
      <c r="S1489" s="29" t="inlineStr">
        <is>
          <t>грн5 733,00</t>
        </is>
      </c>
      <c r="T1489" s="29" t="inlineStr">
        <is>
          <t>UAH</t>
        </is>
      </c>
      <c r="U1489" s="39" t="inlineStr">
        <is>
          <t>WATCH</t>
        </is>
      </c>
      <c r="V1489" s="40">
        <f>IFERROR(L1489/J1489,0)</f>
        <v/>
      </c>
      <c r="W1489" s="29" t="inlineStr">
        <is>
          <t>Monitor performance and collect more data.</t>
        </is>
      </c>
      <c r="X1489" s="29" t="inlineStr">
        <is>
          <t>Cost is below the 120 watch threshold.</t>
        </is>
      </c>
    </row>
    <row r="1490">
      <c r="A1490" s="29" t="inlineStr">
        <is>
          <t>low_price</t>
        </is>
      </c>
      <c r="B1490" s="29" t="inlineStr">
        <is>
          <t>Low priority</t>
        </is>
      </c>
      <c r="C1490" s="29" t="inlineStr">
        <is>
          <t>low_price.csv</t>
        </is>
      </c>
      <c r="D1490" s="29" t="inlineStr">
        <is>
          <t>92057-0188</t>
        </is>
      </c>
      <c r="E1490" s="29" t="inlineStr">
        <is>
          <t>Ланцюг масляного насоса Kawasaki Brute Force 650 750, Teryx 750 800, KFX 700</t>
        </is>
      </c>
      <c r="F1490" s="35" t="n">
        <v>0</v>
      </c>
      <c r="G1490" s="35" t="n">
        <v>0</v>
      </c>
      <c r="H1490" s="36" t="n"/>
      <c r="I1490" s="37" t="n">
        <v>0</v>
      </c>
      <c r="J1490" s="37" t="n">
        <v>0</v>
      </c>
      <c r="K1490" s="38" t="n">
        <v>0</v>
      </c>
      <c r="L1490" s="37" t="n">
        <v>0</v>
      </c>
      <c r="M1490" s="37" t="n">
        <v>0</v>
      </c>
      <c r="N1490" s="38" t="n">
        <v>0</v>
      </c>
      <c r="O1490" s="37" t="n">
        <v>0</v>
      </c>
      <c r="P1490" s="29" t="inlineStr">
        <is>
          <t>http://t1.gstatic.com/shopping?q=tbn:ANd9GcTTsC9vVMmEFdOUS4UaVZzgXL3euOAoJrbiCcJJSLiNU5p1h3hQYuYJlBht5MH5aEYzdhXFIcU</t>
        </is>
      </c>
      <c r="Q1490" s="29" t="inlineStr">
        <is>
          <t>Відповідає вимогам</t>
        </is>
      </c>
      <c r="R1490" s="29" t="n"/>
      <c r="S1490" s="29" t="inlineStr">
        <is>
          <t>грн1 911,00</t>
        </is>
      </c>
      <c r="T1490" s="29" t="inlineStr">
        <is>
          <t>UAH</t>
        </is>
      </c>
      <c r="U1490" s="39" t="inlineStr">
        <is>
          <t>WATCH</t>
        </is>
      </c>
      <c r="V1490" s="40">
        <f>IFERROR(L1490/J1490,0)</f>
        <v/>
      </c>
      <c r="W1490" s="29" t="inlineStr">
        <is>
          <t>Monitor performance and collect more data.</t>
        </is>
      </c>
      <c r="X1490" s="29" t="inlineStr">
        <is>
          <t>Cost is below the 120 watch threshold.</t>
        </is>
      </c>
    </row>
    <row r="1491">
      <c r="A1491" s="29" t="inlineStr">
        <is>
          <t>low_price</t>
        </is>
      </c>
      <c r="B1491" s="29" t="inlineStr">
        <is>
          <t>Low priority</t>
        </is>
      </c>
      <c r="C1491" s="29" t="inlineStr">
        <is>
          <t>low_price.csv</t>
        </is>
      </c>
      <c r="D1491" s="29" t="inlineStr">
        <is>
          <t>7052352</t>
        </is>
      </c>
      <c r="E1491" s="29" t="inlineStr">
        <is>
          <t>Термостат Polaris Sportsman 600 700 800, Ranger 700 800, RZR 800</t>
        </is>
      </c>
      <c r="F1491" s="35" t="n">
        <v>0</v>
      </c>
      <c r="G1491" s="35" t="n">
        <v>0</v>
      </c>
      <c r="H1491" s="36" t="n"/>
      <c r="I1491" s="37" t="n">
        <v>0</v>
      </c>
      <c r="J1491" s="37" t="n">
        <v>0</v>
      </c>
      <c r="K1491" s="38" t="n">
        <v>0</v>
      </c>
      <c r="L1491" s="37" t="n">
        <v>0</v>
      </c>
      <c r="M1491" s="37" t="n">
        <v>0</v>
      </c>
      <c r="N1491" s="38" t="n">
        <v>0</v>
      </c>
      <c r="O1491" s="37" t="n">
        <v>0</v>
      </c>
      <c r="P1491" s="29" t="inlineStr">
        <is>
          <t>http://t0.gstatic.com/shopping?q=tbn:ANd9GcRCbk1LrBq8q-0wqcXWB0jhlvPA0AUOdIFMenTgzUExSgT8OiNCAYAf-JDcejvcXZuj7xt-9g7X</t>
        </is>
      </c>
      <c r="Q1491" s="29" t="inlineStr">
        <is>
          <t>Відповідає вимогам</t>
        </is>
      </c>
      <c r="R1491" s="29" t="n"/>
      <c r="S1491" s="29" t="inlineStr">
        <is>
          <t>грн4 641,00</t>
        </is>
      </c>
      <c r="T1491" s="29" t="inlineStr">
        <is>
          <t>UAH</t>
        </is>
      </c>
      <c r="U1491" s="39" t="inlineStr">
        <is>
          <t>WATCH</t>
        </is>
      </c>
      <c r="V1491" s="40">
        <f>IFERROR(L1491/J1491,0)</f>
        <v/>
      </c>
      <c r="W1491" s="29" t="inlineStr">
        <is>
          <t>Monitor performance and collect more data.</t>
        </is>
      </c>
      <c r="X1491" s="29" t="inlineStr">
        <is>
          <t>Cost is below the 120 watch threshold.</t>
        </is>
      </c>
    </row>
    <row r="1492">
      <c r="A1492" s="29" t="inlineStr">
        <is>
          <t>low_price</t>
        </is>
      </c>
      <c r="B1492" s="29" t="inlineStr">
        <is>
          <t>Low priority</t>
        </is>
      </c>
      <c r="C1492" s="29" t="inlineStr">
        <is>
          <t>low_price.csv</t>
        </is>
      </c>
      <c r="D1492" s="29" t="inlineStr">
        <is>
          <t>0180-053000-0003</t>
        </is>
      </c>
      <c r="E1492" s="29" t="inlineStr">
        <is>
          <t>Корпус зчеплення CFMoto CForce 500 600, UForce 600, ZForce 600</t>
        </is>
      </c>
      <c r="F1492" s="35" t="n">
        <v>0</v>
      </c>
      <c r="G1492" s="35" t="n">
        <v>0</v>
      </c>
      <c r="H1492" s="36" t="n"/>
      <c r="I1492" s="37" t="n">
        <v>0</v>
      </c>
      <c r="J1492" s="37" t="n">
        <v>0</v>
      </c>
      <c r="K1492" s="38" t="n">
        <v>0</v>
      </c>
      <c r="L1492" s="37" t="n">
        <v>0</v>
      </c>
      <c r="M1492" s="37" t="n">
        <v>0</v>
      </c>
      <c r="N1492" s="38" t="n">
        <v>0</v>
      </c>
      <c r="O1492" s="37" t="n">
        <v>0</v>
      </c>
      <c r="P1492" s="29" t="inlineStr">
        <is>
          <t>http://t1.gstatic.com/shopping?q=tbn:ANd9GcQUbC6OSOcgJb71W46-kKv_PNUmffHXTFIkIkeKeCodJtWNIg-nKUURJJCO9g2YRRDjzvWzlBY</t>
        </is>
      </c>
      <c r="Q1492" s="29" t="inlineStr">
        <is>
          <t>Відповідає вимогам</t>
        </is>
      </c>
      <c r="R1492" s="29" t="n"/>
      <c r="S1492" s="29" t="inlineStr">
        <is>
          <t>грн9 237,00</t>
        </is>
      </c>
      <c r="T1492" s="29" t="inlineStr">
        <is>
          <t>UAH</t>
        </is>
      </c>
      <c r="U1492" s="39" t="inlineStr">
        <is>
          <t>WATCH</t>
        </is>
      </c>
      <c r="V1492" s="40">
        <f>IFERROR(L1492/J1492,0)</f>
        <v/>
      </c>
      <c r="W1492" s="29" t="inlineStr">
        <is>
          <t>Monitor performance and collect more data.</t>
        </is>
      </c>
      <c r="X1492" s="29" t="inlineStr">
        <is>
          <t>Cost is below the 120 watch threshold.</t>
        </is>
      </c>
    </row>
    <row r="1493">
      <c r="A1493" s="29" t="inlineStr">
        <is>
          <t>low_price</t>
        </is>
      </c>
      <c r="B1493" s="29" t="inlineStr">
        <is>
          <t>Low priority</t>
        </is>
      </c>
      <c r="C1493" s="29" t="inlineStr">
        <is>
          <t>low_price.csv</t>
        </is>
      </c>
      <c r="D1493" s="29" t="inlineStr">
        <is>
          <t>11060-1964</t>
        </is>
      </c>
      <c r="E1493" s="29" t="inlineStr">
        <is>
          <t>Прокладка водяної помпи Kawasaki Brute Force 650 750, Teryx 750 800, KFX 700</t>
        </is>
      </c>
      <c r="F1493" s="35" t="n">
        <v>0</v>
      </c>
      <c r="G1493" s="35" t="n">
        <v>0</v>
      </c>
      <c r="H1493" s="36" t="n"/>
      <c r="I1493" s="37" t="n">
        <v>0</v>
      </c>
      <c r="J1493" s="37" t="n">
        <v>0</v>
      </c>
      <c r="K1493" s="38" t="n">
        <v>0</v>
      </c>
      <c r="L1493" s="37" t="n">
        <v>0</v>
      </c>
      <c r="M1493" s="37" t="n">
        <v>0</v>
      </c>
      <c r="N1493" s="38" t="n">
        <v>0</v>
      </c>
      <c r="O1493" s="37" t="n">
        <v>0</v>
      </c>
      <c r="P1493" s="29" t="inlineStr">
        <is>
          <t>http://t3.gstatic.com/shopping?q=tbn:ANd9GcR6knYWLUIb-IG9arETA9u9rhX98buy6NWran-6MlpaqE-2nU_cF4pWQImMAh01oODSYw_skPs</t>
        </is>
      </c>
      <c r="Q1493" s="29" t="inlineStr">
        <is>
          <t>Відповідає вимогам</t>
        </is>
      </c>
      <c r="R1493" s="29" t="n"/>
      <c r="S1493" s="29" t="inlineStr">
        <is>
          <t>грн410,00</t>
        </is>
      </c>
      <c r="T1493" s="29" t="inlineStr">
        <is>
          <t>UAH</t>
        </is>
      </c>
      <c r="U1493" s="39" t="inlineStr">
        <is>
          <t>WATCH</t>
        </is>
      </c>
      <c r="V1493" s="40">
        <f>IFERROR(L1493/J1493,0)</f>
        <v/>
      </c>
      <c r="W1493" s="29" t="inlineStr">
        <is>
          <t>Monitor performance and collect more data.</t>
        </is>
      </c>
      <c r="X1493" s="29" t="inlineStr">
        <is>
          <t>Cost is below the 120 watch threshold.</t>
        </is>
      </c>
    </row>
    <row r="1494">
      <c r="A1494" s="29" t="inlineStr">
        <is>
          <t>low_price</t>
        </is>
      </c>
      <c r="B1494" s="29" t="inlineStr">
        <is>
          <t>Low priority</t>
        </is>
      </c>
      <c r="C1494" s="29" t="inlineStr">
        <is>
          <t>low_price.csv</t>
        </is>
      </c>
      <c r="D1494" s="29" t="inlineStr">
        <is>
          <t>18-3051</t>
        </is>
      </c>
      <c r="E1494" s="29" t="inlineStr">
        <is>
          <t>Ремкомплект заднього супорта Honda TRX 420 500 650 680, SXS 500 520 700</t>
        </is>
      </c>
      <c r="F1494" s="35" t="n">
        <v>0</v>
      </c>
      <c r="G1494" s="35" t="n">
        <v>0</v>
      </c>
      <c r="H1494" s="36" t="n"/>
      <c r="I1494" s="37" t="n">
        <v>0</v>
      </c>
      <c r="J1494" s="37" t="n">
        <v>0</v>
      </c>
      <c r="K1494" s="38" t="n">
        <v>0</v>
      </c>
      <c r="L1494" s="37" t="n">
        <v>0</v>
      </c>
      <c r="M1494" s="37" t="n">
        <v>0</v>
      </c>
      <c r="N1494" s="38" t="n">
        <v>0</v>
      </c>
      <c r="O1494" s="37" t="n">
        <v>0</v>
      </c>
      <c r="P1494" s="29" t="inlineStr">
        <is>
          <t>http://t2.gstatic.com/shopping?q=tbn:ANd9GcRmIf9FW5XCmR8ykZE99xjs3JqDAvqHdCzo5Isscin6ejIXZYFznAx_ZxTO5wbYJgUBdeAZfbMi</t>
        </is>
      </c>
      <c r="Q1494" s="29" t="inlineStr">
        <is>
          <t>Відповідає вимогам</t>
        </is>
      </c>
      <c r="R1494" s="29" t="n"/>
      <c r="S1494" s="29" t="inlineStr">
        <is>
          <t>грн1 502,00</t>
        </is>
      </c>
      <c r="T1494" s="29" t="inlineStr">
        <is>
          <t>UAH</t>
        </is>
      </c>
      <c r="U1494" s="39" t="inlineStr">
        <is>
          <t>WATCH</t>
        </is>
      </c>
      <c r="V1494" s="40">
        <f>IFERROR(L1494/J1494,0)</f>
        <v/>
      </c>
      <c r="W1494" s="29" t="inlineStr">
        <is>
          <t>Monitor performance and collect more data.</t>
        </is>
      </c>
      <c r="X1494" s="29" t="inlineStr">
        <is>
          <t>Cost is below the 120 watch threshold.</t>
        </is>
      </c>
    </row>
    <row r="1495">
      <c r="A1495" s="29" t="inlineStr">
        <is>
          <t>low_price</t>
        </is>
      </c>
      <c r="B1495" s="29" t="inlineStr">
        <is>
          <t>Low priority</t>
        </is>
      </c>
      <c r="C1495" s="29" t="inlineStr">
        <is>
          <t>low_price.csv</t>
        </is>
      </c>
      <c r="D1495" s="29" t="inlineStr">
        <is>
          <t>3234232</t>
        </is>
      </c>
      <c r="E1495" s="29" t="inlineStr">
        <is>
          <t>Кронштейн перемикання передач Polaris Sportsman 570 (17), 700 800 (07)</t>
        </is>
      </c>
      <c r="F1495" s="35" t="n">
        <v>0</v>
      </c>
      <c r="G1495" s="35" t="n">
        <v>0</v>
      </c>
      <c r="H1495" s="36" t="n"/>
      <c r="I1495" s="37" t="n">
        <v>0</v>
      </c>
      <c r="J1495" s="37" t="n">
        <v>0</v>
      </c>
      <c r="K1495" s="38" t="n">
        <v>0</v>
      </c>
      <c r="L1495" s="37" t="n">
        <v>0</v>
      </c>
      <c r="M1495" s="37" t="n">
        <v>0</v>
      </c>
      <c r="N1495" s="38" t="n">
        <v>0</v>
      </c>
      <c r="O1495" s="37" t="n">
        <v>0</v>
      </c>
      <c r="P1495" s="29" t="inlineStr">
        <is>
          <t>http://t2.gstatic.com/shopping?q=tbn:ANd9GcR86WY0VQxAEg4ZCxrB-o1I6KGH9hCE5DSfHPPcrNMLIFxbhN0xGNPLhVGhw66xilfjRC0ltVoy</t>
        </is>
      </c>
      <c r="Q1495" s="29" t="inlineStr">
        <is>
          <t>Відповідає вимогам</t>
        </is>
      </c>
      <c r="R1495" s="29" t="n"/>
      <c r="S1495" s="29" t="inlineStr">
        <is>
          <t>грн1 502,00</t>
        </is>
      </c>
      <c r="T1495" s="29" t="inlineStr">
        <is>
          <t>UAH</t>
        </is>
      </c>
      <c r="U1495" s="39" t="inlineStr">
        <is>
          <t>WATCH</t>
        </is>
      </c>
      <c r="V1495" s="40">
        <f>IFERROR(L1495/J1495,0)</f>
        <v/>
      </c>
      <c r="W1495" s="29" t="inlineStr">
        <is>
          <t>Monitor performance and collect more data.</t>
        </is>
      </c>
      <c r="X1495" s="29" t="inlineStr">
        <is>
          <t>Cost is below the 120 watch threshold.</t>
        </is>
      </c>
    </row>
    <row r="1496">
      <c r="A1496" s="29" t="inlineStr">
        <is>
          <t>low_price</t>
        </is>
      </c>
      <c r="B1496" s="29" t="inlineStr">
        <is>
          <t>Low priority</t>
        </is>
      </c>
      <c r="C1496" s="29" t="inlineStr">
        <is>
          <t>low_price.csv</t>
        </is>
      </c>
      <c r="D1496" s="29" t="inlineStr">
        <is>
          <t>3024013</t>
        </is>
      </c>
      <c r="E1496" s="29" t="inlineStr">
        <is>
          <t>Подушка двигуна Polaris Sportsman 550 850 1000, Scrambler 850 1000</t>
        </is>
      </c>
      <c r="F1496" s="35" t="n">
        <v>0</v>
      </c>
      <c r="G1496" s="35" t="n">
        <v>0</v>
      </c>
      <c r="H1496" s="36" t="n"/>
      <c r="I1496" s="37" t="n">
        <v>0</v>
      </c>
      <c r="J1496" s="37" t="n">
        <v>0</v>
      </c>
      <c r="K1496" s="38" t="n">
        <v>0</v>
      </c>
      <c r="L1496" s="37" t="n">
        <v>0</v>
      </c>
      <c r="M1496" s="37" t="n">
        <v>0</v>
      </c>
      <c r="N1496" s="38" t="n">
        <v>0</v>
      </c>
      <c r="O1496" s="37" t="n">
        <v>0</v>
      </c>
      <c r="P1496" s="29" t="inlineStr">
        <is>
          <t>http://t1.gstatic.com/shopping?q=tbn:ANd9GcQamqKNSjxBStdJu2g04NOi7pJ5i7Ml_b503D5pBVm1PnMXzTVIrelfsbhyXzECS-iO7aTXnvs5</t>
        </is>
      </c>
      <c r="Q1496" s="29" t="inlineStr">
        <is>
          <t>Відповідає вимогам</t>
        </is>
      </c>
      <c r="R1496" s="29" t="n"/>
      <c r="S1496" s="29" t="inlineStr">
        <is>
          <t>грн2 002,00</t>
        </is>
      </c>
      <c r="T1496" s="29" t="inlineStr">
        <is>
          <t>UAH</t>
        </is>
      </c>
      <c r="U1496" s="39" t="inlineStr">
        <is>
          <t>WATCH</t>
        </is>
      </c>
      <c r="V1496" s="40">
        <f>IFERROR(L1496/J1496,0)</f>
        <v/>
      </c>
      <c r="W1496" s="29" t="inlineStr">
        <is>
          <t>Monitor performance and collect more data.</t>
        </is>
      </c>
      <c r="X1496" s="29" t="inlineStr">
        <is>
          <t>Cost is below the 120 watch threshold.</t>
        </is>
      </c>
    </row>
    <row r="1497">
      <c r="A1497" s="29" t="inlineStr">
        <is>
          <t>low_price</t>
        </is>
      </c>
      <c r="B1497" s="29" t="inlineStr">
        <is>
          <t>Low priority</t>
        </is>
      </c>
      <c r="C1497" s="29" t="inlineStr">
        <is>
          <t>low_price.csv</t>
        </is>
      </c>
      <c r="D1497" s="29" t="inlineStr">
        <is>
          <t>1uy-14411-02-00</t>
        </is>
      </c>
      <c r="E1497" s="29" t="inlineStr">
        <is>
          <t>Корпус повітряного фільтра Yamaha Wolverine Warrior 350, Grizzly 600</t>
        </is>
      </c>
      <c r="F1497" s="35" t="n">
        <v>0</v>
      </c>
      <c r="G1497" s="35" t="n">
        <v>0</v>
      </c>
      <c r="H1497" s="36" t="n"/>
      <c r="I1497" s="37" t="n">
        <v>0</v>
      </c>
      <c r="J1497" s="37" t="n">
        <v>0</v>
      </c>
      <c r="K1497" s="38" t="n">
        <v>0</v>
      </c>
      <c r="L1497" s="37" t="n">
        <v>0</v>
      </c>
      <c r="M1497" s="37" t="n">
        <v>0</v>
      </c>
      <c r="N1497" s="38" t="n">
        <v>0</v>
      </c>
      <c r="O1497" s="37" t="n">
        <v>0</v>
      </c>
      <c r="P1497" s="29" t="inlineStr">
        <is>
          <t>http://t0.gstatic.com/shopping?q=tbn:ANd9GcRbEBjXI3VJBjyRyn89Xurkn5wQV9AnvDDaC0405ME53K0xiDJvxfyZPh1_7sdmCGS24afI0qRM</t>
        </is>
      </c>
      <c r="Q1497" s="29" t="inlineStr">
        <is>
          <t>Відповідає вимогам</t>
        </is>
      </c>
      <c r="R1497" s="29" t="n"/>
      <c r="S1497" s="29" t="inlineStr">
        <is>
          <t>грн2 366,00</t>
        </is>
      </c>
      <c r="T1497" s="29" t="inlineStr">
        <is>
          <t>UAH</t>
        </is>
      </c>
      <c r="U1497" s="39" t="inlineStr">
        <is>
          <t>WATCH</t>
        </is>
      </c>
      <c r="V1497" s="40">
        <f>IFERROR(L1497/J1497,0)</f>
        <v/>
      </c>
      <c r="W1497" s="29" t="inlineStr">
        <is>
          <t>Monitor performance and collect more data.</t>
        </is>
      </c>
      <c r="X1497" s="29" t="inlineStr">
        <is>
          <t>Cost is below the 120 watch threshold.</t>
        </is>
      </c>
    </row>
    <row r="1498">
      <c r="A1498" s="29" t="inlineStr">
        <is>
          <t>low_price</t>
        </is>
      </c>
      <c r="B1498" s="29" t="inlineStr">
        <is>
          <t>Low priority</t>
        </is>
      </c>
      <c r="C1498" s="29" t="inlineStr">
        <is>
          <t>low_price.csv</t>
        </is>
      </c>
      <c r="D1498" s="29" t="inlineStr">
        <is>
          <t>420427011</t>
        </is>
      </c>
      <c r="E1498" s="29" t="inlineStr">
        <is>
          <t>Шайба КПП BRP Can-Am Outlander Renegade G1 G2 G2L G2S, Maverick 1000, Commander 800 1000</t>
        </is>
      </c>
      <c r="F1498" s="35" t="n">
        <v>0</v>
      </c>
      <c r="G1498" s="35" t="n">
        <v>0</v>
      </c>
      <c r="H1498" s="36" t="n"/>
      <c r="I1498" s="37" t="n">
        <v>0</v>
      </c>
      <c r="J1498" s="37" t="n">
        <v>0</v>
      </c>
      <c r="K1498" s="38" t="n">
        <v>0</v>
      </c>
      <c r="L1498" s="37" t="n">
        <v>0</v>
      </c>
      <c r="M1498" s="37" t="n">
        <v>0</v>
      </c>
      <c r="N1498" s="38" t="n">
        <v>0</v>
      </c>
      <c r="O1498" s="37" t="n">
        <v>0</v>
      </c>
      <c r="P1498" s="29" t="inlineStr">
        <is>
          <t>http://t2.gstatic.com/shopping?q=tbn:ANd9GcQnEUd07n2sSXq0amKsiIQWnzOa2YoKd-Z0131Nn2kQZ6NXZ6aabHEz0rrb337kXQMAQmsemuCA84I</t>
        </is>
      </c>
      <c r="Q1498" s="29" t="inlineStr">
        <is>
          <t>Відповідає вимогам</t>
        </is>
      </c>
      <c r="R1498" s="29" t="n"/>
      <c r="S1498" s="29" t="inlineStr">
        <is>
          <t>грн364,00</t>
        </is>
      </c>
      <c r="T1498" s="29" t="inlineStr">
        <is>
          <t>UAH</t>
        </is>
      </c>
      <c r="U1498" s="39" t="inlineStr">
        <is>
          <t>WATCH</t>
        </is>
      </c>
      <c r="V1498" s="40">
        <f>IFERROR(L1498/J1498,0)</f>
        <v/>
      </c>
      <c r="W1498" s="29" t="inlineStr">
        <is>
          <t>Monitor performance and collect more data.</t>
        </is>
      </c>
      <c r="X1498" s="29" t="inlineStr">
        <is>
          <t>Cost is below the 120 watch threshold.</t>
        </is>
      </c>
    </row>
    <row r="1499">
      <c r="A1499" s="29" t="inlineStr">
        <is>
          <t>low_price</t>
        </is>
      </c>
      <c r="B1499" s="29" t="inlineStr">
        <is>
          <t>Low priority</t>
        </is>
      </c>
      <c r="C1499" s="29" t="inlineStr">
        <is>
          <t>low_price.csv</t>
        </is>
      </c>
      <c r="D1499" s="29" t="inlineStr">
        <is>
          <t>5nd-f5111-30-00</t>
        </is>
      </c>
      <c r="E1499" s="29" t="inlineStr">
        <is>
          <t>Ступиця передня Yamaha Grizzly 350 400 450, Kodiak 400 450, Bruin 350, Big Bear 400, Wolverine 350 450</t>
        </is>
      </c>
      <c r="F1499" s="35" t="n">
        <v>0</v>
      </c>
      <c r="G1499" s="35" t="n">
        <v>0</v>
      </c>
      <c r="H1499" s="36" t="n"/>
      <c r="I1499" s="37" t="n">
        <v>0</v>
      </c>
      <c r="J1499" s="37" t="n">
        <v>0</v>
      </c>
      <c r="K1499" s="38" t="n">
        <v>0</v>
      </c>
      <c r="L1499" s="37" t="n">
        <v>0</v>
      </c>
      <c r="M1499" s="37" t="n">
        <v>0</v>
      </c>
      <c r="N1499" s="38" t="n">
        <v>0</v>
      </c>
      <c r="O1499" s="37" t="n">
        <v>0</v>
      </c>
      <c r="P1499" s="29" t="inlineStr">
        <is>
          <t>http://t1.gstatic.com/shopping?q=tbn:ANd9GcSb2a_1wt6YbewpJgLVVtrheLfn8OEyzzEgB6W0N5u42iOOWTLK-RDMC_mMJItsFVqI-3Iwo9g</t>
        </is>
      </c>
      <c r="Q1499" s="29" t="inlineStr">
        <is>
          <t>Відповідає вимогам</t>
        </is>
      </c>
      <c r="R1499" s="29" t="n"/>
      <c r="S1499" s="29" t="inlineStr">
        <is>
          <t>грн3 959,00</t>
        </is>
      </c>
      <c r="T1499" s="29" t="inlineStr">
        <is>
          <t>UAH</t>
        </is>
      </c>
      <c r="U1499" s="39" t="inlineStr">
        <is>
          <t>WATCH</t>
        </is>
      </c>
      <c r="V1499" s="40">
        <f>IFERROR(L1499/J1499,0)</f>
        <v/>
      </c>
      <c r="W1499" s="29" t="inlineStr">
        <is>
          <t>Monitor performance and collect more data.</t>
        </is>
      </c>
      <c r="X1499" s="29" t="inlineStr">
        <is>
          <t>Cost is below the 120 watch threshold.</t>
        </is>
      </c>
    </row>
    <row r="1500">
      <c r="A1500" s="29" t="inlineStr">
        <is>
          <t>low_price</t>
        </is>
      </c>
      <c r="B1500" s="29" t="inlineStr">
        <is>
          <t>Low priority</t>
        </is>
      </c>
      <c r="C1500" s="29" t="inlineStr">
        <is>
          <t>low_price.csv</t>
        </is>
      </c>
      <c r="D1500" s="29" t="inlineStr">
        <is>
          <t>25-2003-5</t>
        </is>
      </c>
      <c r="E1500" s="29" t="inlineStr">
        <is>
          <t>Сальники переднього редуктора Honda TRX 350 Rancher 2000-2006</t>
        </is>
      </c>
      <c r="F1500" s="35" t="n">
        <v>0</v>
      </c>
      <c r="G1500" s="35" t="n">
        <v>0</v>
      </c>
      <c r="H1500" s="36" t="n"/>
      <c r="I1500" s="37" t="n">
        <v>0</v>
      </c>
      <c r="J1500" s="37" t="n">
        <v>0</v>
      </c>
      <c r="K1500" s="38" t="n">
        <v>0</v>
      </c>
      <c r="L1500" s="37" t="n">
        <v>0</v>
      </c>
      <c r="M1500" s="37" t="n">
        <v>0</v>
      </c>
      <c r="N1500" s="38" t="n">
        <v>0</v>
      </c>
      <c r="O1500" s="37" t="n">
        <v>0</v>
      </c>
      <c r="P1500" s="29" t="inlineStr">
        <is>
          <t>http://t2.gstatic.com/shopping?q=tbn:ANd9GcTQEtkjMiY8yGtxU1kSg9fAYN3BlAOM5aOv9mwu9amx5XWsyqKe8j4Qr5GpQp0bU3jbjmABAHq4</t>
        </is>
      </c>
      <c r="Q1500" s="29" t="inlineStr">
        <is>
          <t>Відповідає вимогам</t>
        </is>
      </c>
      <c r="R1500" s="29" t="n"/>
      <c r="S1500" s="29" t="inlineStr">
        <is>
          <t>грн956,00</t>
        </is>
      </c>
      <c r="T1500" s="29" t="inlineStr">
        <is>
          <t>UAH</t>
        </is>
      </c>
      <c r="U1500" s="39" t="inlineStr">
        <is>
          <t>WATCH</t>
        </is>
      </c>
      <c r="V1500" s="40">
        <f>IFERROR(L1500/J1500,0)</f>
        <v/>
      </c>
      <c r="W1500" s="29" t="inlineStr">
        <is>
          <t>Monitor performance and collect more data.</t>
        </is>
      </c>
      <c r="X1500" s="29" t="inlineStr">
        <is>
          <t>Cost is below the 120 watch threshold.</t>
        </is>
      </c>
    </row>
    <row r="1501">
      <c r="A1501" s="29" t="inlineStr">
        <is>
          <t>low_price</t>
        </is>
      </c>
      <c r="B1501" s="29" t="inlineStr">
        <is>
          <t>Low priority</t>
        </is>
      </c>
      <c r="C1501" s="29" t="inlineStr">
        <is>
          <t>low_price.csv</t>
        </is>
      </c>
      <c r="D1501" s="29" t="inlineStr">
        <is>
          <t>7020-160600</t>
        </is>
      </c>
      <c r="E1501" s="29" t="inlineStr">
        <is>
          <t>Блок перемикачів на руль лівий CFMoto 800 2012-2017</t>
        </is>
      </c>
      <c r="F1501" s="35" t="n">
        <v>0</v>
      </c>
      <c r="G1501" s="35" t="n">
        <v>0</v>
      </c>
      <c r="H1501" s="36" t="n"/>
      <c r="I1501" s="37" t="n">
        <v>0</v>
      </c>
      <c r="J1501" s="37" t="n">
        <v>0</v>
      </c>
      <c r="K1501" s="38" t="n">
        <v>0</v>
      </c>
      <c r="L1501" s="37" t="n">
        <v>0</v>
      </c>
      <c r="M1501" s="37" t="n">
        <v>0</v>
      </c>
      <c r="N1501" s="38" t="n">
        <v>0</v>
      </c>
      <c r="O1501" s="37" t="n">
        <v>0</v>
      </c>
      <c r="P1501" s="29" t="inlineStr">
        <is>
          <t>http://t0.gstatic.com/shopping?q=tbn:ANd9GcQ2qfnjAtnSUrdIT6cqVHOodbM5KCxBGqLg0SPCyVPwze47ryPLQZfqR1qVtHLBq3XzJDvUq9o</t>
        </is>
      </c>
      <c r="Q1501" s="29" t="inlineStr">
        <is>
          <t>Відповідає вимогам</t>
        </is>
      </c>
      <c r="R1501" s="29" t="n"/>
      <c r="S1501" s="29" t="inlineStr">
        <is>
          <t>грн1 593,00</t>
        </is>
      </c>
      <c r="T1501" s="29" t="inlineStr">
        <is>
          <t>UAH</t>
        </is>
      </c>
      <c r="U1501" s="39" t="inlineStr">
        <is>
          <t>WATCH</t>
        </is>
      </c>
      <c r="V1501" s="40">
        <f>IFERROR(L1501/J1501,0)</f>
        <v/>
      </c>
      <c r="W1501" s="29" t="inlineStr">
        <is>
          <t>Monitor performance and collect more data.</t>
        </is>
      </c>
      <c r="X1501" s="29" t="inlineStr">
        <is>
          <t>Cost is below the 120 watch threshold.</t>
        </is>
      </c>
    </row>
    <row r="1502">
      <c r="A1502" s="29" t="inlineStr">
        <is>
          <t>low_price</t>
        </is>
      </c>
      <c r="B1502" s="29" t="inlineStr">
        <is>
          <t>Low priority</t>
        </is>
      </c>
      <c r="C1502" s="29" t="inlineStr">
        <is>
          <t>low_price.csv</t>
        </is>
      </c>
      <c r="D1502" s="29" t="inlineStr">
        <is>
          <t>5451374-458</t>
        </is>
      </c>
      <c r="E1502" s="29" t="inlineStr">
        <is>
          <t>Ковпачок для дисків Polaris Sportsman 450 570</t>
        </is>
      </c>
      <c r="F1502" s="35" t="n">
        <v>0</v>
      </c>
      <c r="G1502" s="35" t="n">
        <v>0</v>
      </c>
      <c r="H1502" s="36" t="n"/>
      <c r="I1502" s="37" t="n">
        <v>0</v>
      </c>
      <c r="J1502" s="37" t="n">
        <v>0</v>
      </c>
      <c r="K1502" s="38" t="n">
        <v>0</v>
      </c>
      <c r="L1502" s="37" t="n">
        <v>0</v>
      </c>
      <c r="M1502" s="37" t="n">
        <v>0</v>
      </c>
      <c r="N1502" s="38" t="n">
        <v>0</v>
      </c>
      <c r="O1502" s="37" t="n">
        <v>0</v>
      </c>
      <c r="P1502" s="29" t="inlineStr">
        <is>
          <t>http://t2.gstatic.com/shopping?q=tbn:ANd9GcTrzOlCXTWbkckbUCw3rqNM6nKVekynEVlOUHTm_-Z2Q_IsE0RJW4y5cKc_9NJVeq8_kHcJS3Jp</t>
        </is>
      </c>
      <c r="Q1502" s="29" t="inlineStr">
        <is>
          <t>Відповідає вимогам</t>
        </is>
      </c>
      <c r="R1502" s="29" t="n"/>
      <c r="S1502" s="29" t="inlineStr">
        <is>
          <t>грн2 912,00</t>
        </is>
      </c>
      <c r="T1502" s="29" t="inlineStr">
        <is>
          <t>UAH</t>
        </is>
      </c>
      <c r="U1502" s="39" t="inlineStr">
        <is>
          <t>WATCH</t>
        </is>
      </c>
      <c r="V1502" s="40">
        <f>IFERROR(L1502/J1502,0)</f>
        <v/>
      </c>
      <c r="W1502" s="29" t="inlineStr">
        <is>
          <t>Monitor performance and collect more data.</t>
        </is>
      </c>
      <c r="X1502" s="29" t="inlineStr">
        <is>
          <t>Cost is below the 120 watch threshold.</t>
        </is>
      </c>
    </row>
    <row r="1503">
      <c r="A1503" s="29" t="inlineStr">
        <is>
          <t>low_price</t>
        </is>
      </c>
      <c r="B1503" s="29" t="inlineStr">
        <is>
          <t>Low priority</t>
        </is>
      </c>
      <c r="C1503" s="29" t="inlineStr">
        <is>
          <t>low_price.csv</t>
        </is>
      </c>
      <c r="D1503" s="29" t="inlineStr">
        <is>
          <t>25-1515</t>
        </is>
      </c>
      <c r="E1503" s="29" t="inlineStr">
        <is>
          <t>Ремкомплект рульової колонки Yamaha Grizzly 350 400 450 550 600 660 700, Kodiak 400 450 700, Raptor 350 660 700</t>
        </is>
      </c>
      <c r="F1503" s="35" t="n">
        <v>0</v>
      </c>
      <c r="G1503" s="35" t="n">
        <v>0</v>
      </c>
      <c r="H1503" s="36" t="n"/>
      <c r="I1503" s="37" t="n">
        <v>0</v>
      </c>
      <c r="J1503" s="37" t="n">
        <v>0</v>
      </c>
      <c r="K1503" s="38" t="n">
        <v>0</v>
      </c>
      <c r="L1503" s="37" t="n">
        <v>0</v>
      </c>
      <c r="M1503" s="37" t="n">
        <v>0</v>
      </c>
      <c r="N1503" s="38" t="n">
        <v>0</v>
      </c>
      <c r="O1503" s="37" t="n">
        <v>0</v>
      </c>
      <c r="P1503" s="29" t="inlineStr">
        <is>
          <t>http://t3.gstatic.com/shopping?q=tbn:ANd9GcR6OauXYgvP82U2TSSn3qLGQIG1ejvs-FEKfO4O9jDIF76NipbacoysUx8gclCp_JPt09U5d522</t>
        </is>
      </c>
      <c r="Q1503" s="29" t="inlineStr">
        <is>
          <t>Відповідає вимогам</t>
        </is>
      </c>
      <c r="R1503" s="29" t="n"/>
      <c r="S1503" s="29" t="inlineStr">
        <is>
          <t>грн774,00</t>
        </is>
      </c>
      <c r="T1503" s="29" t="inlineStr">
        <is>
          <t>UAH</t>
        </is>
      </c>
      <c r="U1503" s="39" t="inlineStr">
        <is>
          <t>WATCH</t>
        </is>
      </c>
      <c r="V1503" s="40">
        <f>IFERROR(L1503/J1503,0)</f>
        <v/>
      </c>
      <c r="W1503" s="29" t="inlineStr">
        <is>
          <t>Monitor performance and collect more data.</t>
        </is>
      </c>
      <c r="X1503" s="29" t="inlineStr">
        <is>
          <t>Cost is below the 120 watch threshold.</t>
        </is>
      </c>
    </row>
    <row r="1504">
      <c r="A1504" s="29" t="inlineStr">
        <is>
          <t>low_price</t>
        </is>
      </c>
      <c r="B1504" s="29" t="inlineStr">
        <is>
          <t>Low priority</t>
        </is>
      </c>
      <c r="C1504" s="29" t="inlineStr">
        <is>
          <t>low_price.csv</t>
        </is>
      </c>
      <c r="D1504" s="29" t="inlineStr">
        <is>
          <t>14093-0807</t>
        </is>
      </c>
      <c r="E1504" s="29" t="inlineStr">
        <is>
          <t>Розширювач арки передній правий Kawasaki Teryx 1000 2020+</t>
        </is>
      </c>
      <c r="F1504" s="35" t="n">
        <v>0</v>
      </c>
      <c r="G1504" s="35" t="n">
        <v>0</v>
      </c>
      <c r="H1504" s="36" t="n"/>
      <c r="I1504" s="37" t="n">
        <v>0</v>
      </c>
      <c r="J1504" s="37" t="n">
        <v>0</v>
      </c>
      <c r="K1504" s="38" t="n">
        <v>0</v>
      </c>
      <c r="L1504" s="37" t="n">
        <v>0</v>
      </c>
      <c r="M1504" s="37" t="n">
        <v>0</v>
      </c>
      <c r="N1504" s="38" t="n">
        <v>0</v>
      </c>
      <c r="O1504" s="37" t="n">
        <v>0</v>
      </c>
      <c r="P1504" s="29" t="inlineStr">
        <is>
          <t>http://t3.gstatic.com/shopping?q=tbn:ANd9GcRnFVdG1BeqLBQOcvFQFNnsOddZL8E9lHMDY9APxMQW1QH6Z1yIbYZiOT6s1odPpM6YTEivCqhl</t>
        </is>
      </c>
      <c r="Q1504" s="29" t="inlineStr">
        <is>
          <t>Відповідає вимогам</t>
        </is>
      </c>
      <c r="R1504" s="29" t="n"/>
      <c r="S1504" s="29" t="inlineStr">
        <is>
          <t>грн2 002,00</t>
        </is>
      </c>
      <c r="T1504" s="29" t="inlineStr">
        <is>
          <t>UAH</t>
        </is>
      </c>
      <c r="U1504" s="39" t="inlineStr">
        <is>
          <t>WATCH</t>
        </is>
      </c>
      <c r="V1504" s="40">
        <f>IFERROR(L1504/J1504,0)</f>
        <v/>
      </c>
      <c r="W1504" s="29" t="inlineStr">
        <is>
          <t>Monitor performance and collect more data.</t>
        </is>
      </c>
      <c r="X1504" s="29" t="inlineStr">
        <is>
          <t>Cost is below the 120 watch threshold.</t>
        </is>
      </c>
    </row>
    <row r="1505">
      <c r="A1505" s="29" t="inlineStr">
        <is>
          <t>low_price</t>
        </is>
      </c>
      <c r="B1505" s="29" t="inlineStr">
        <is>
          <t>Low priority</t>
        </is>
      </c>
      <c r="C1505" s="29" t="inlineStr">
        <is>
          <t>low_price.csv</t>
        </is>
      </c>
      <c r="D1505" s="29" t="inlineStr">
        <is>
          <t>49006-1237</t>
        </is>
      </c>
      <c r="E1505" s="29" t="inlineStr">
        <is>
          <t>Пильник заднього карданного валу Kawasaki Bayou 300 400</t>
        </is>
      </c>
      <c r="F1505" s="35" t="n">
        <v>0</v>
      </c>
      <c r="G1505" s="35" t="n">
        <v>0</v>
      </c>
      <c r="H1505" s="36" t="n"/>
      <c r="I1505" s="37" t="n">
        <v>0</v>
      </c>
      <c r="J1505" s="37" t="n">
        <v>0</v>
      </c>
      <c r="K1505" s="38" t="n">
        <v>0</v>
      </c>
      <c r="L1505" s="37" t="n">
        <v>0</v>
      </c>
      <c r="M1505" s="37" t="n">
        <v>0</v>
      </c>
      <c r="N1505" s="38" t="n">
        <v>0</v>
      </c>
      <c r="O1505" s="37" t="n">
        <v>0</v>
      </c>
      <c r="P1505" s="29" t="inlineStr">
        <is>
          <t>http://t3.gstatic.com/shopping?q=tbn:ANd9GcT_dSgdVfPwfrja6-A67iUPT3_jQENCnifbebpGEN5tMfqgVmekCPSACMwRecEMf8QsWK--_18</t>
        </is>
      </c>
      <c r="Q1505" s="29" t="inlineStr">
        <is>
          <t>Відповідає вимогам</t>
        </is>
      </c>
      <c r="R1505" s="29" t="n"/>
      <c r="S1505" s="29" t="inlineStr">
        <is>
          <t>грн1 365,00</t>
        </is>
      </c>
      <c r="T1505" s="29" t="inlineStr">
        <is>
          <t>UAH</t>
        </is>
      </c>
      <c r="U1505" s="39" t="inlineStr">
        <is>
          <t>WATCH</t>
        </is>
      </c>
      <c r="V1505" s="40">
        <f>IFERROR(L1505/J1505,0)</f>
        <v/>
      </c>
      <c r="W1505" s="29" t="inlineStr">
        <is>
          <t>Monitor performance and collect more data.</t>
        </is>
      </c>
      <c r="X1505" s="29" t="inlineStr">
        <is>
          <t>Cost is below the 120 watch threshold.</t>
        </is>
      </c>
    </row>
    <row r="1506">
      <c r="A1506" s="29" t="inlineStr">
        <is>
          <t>low_price</t>
        </is>
      </c>
      <c r="B1506" s="29" t="inlineStr">
        <is>
          <t>Low priority</t>
        </is>
      </c>
      <c r="C1506" s="29" t="inlineStr">
        <is>
          <t>low_price.csv</t>
        </is>
      </c>
      <c r="D1506" s="29" t="inlineStr">
        <is>
          <t>710004492</t>
        </is>
      </c>
      <c r="E1506" s="29" t="inlineStr">
        <is>
          <t>Перемикач світла BRP Can-Am Maverick 1000, Maverick X3, Maverick Trail 700 800 1000, Maverick Sport 1000, Commander 700 800 1000, Traxter Defender HD5</t>
        </is>
      </c>
      <c r="F1506" s="35" t="n">
        <v>0</v>
      </c>
      <c r="G1506" s="35" t="n">
        <v>0</v>
      </c>
      <c r="H1506" s="36" t="n"/>
      <c r="I1506" s="37" t="n">
        <v>0</v>
      </c>
      <c r="J1506" s="37" t="n">
        <v>0</v>
      </c>
      <c r="K1506" s="38" t="n">
        <v>0</v>
      </c>
      <c r="L1506" s="37" t="n">
        <v>0</v>
      </c>
      <c r="M1506" s="37" t="n">
        <v>0</v>
      </c>
      <c r="N1506" s="38" t="n">
        <v>0</v>
      </c>
      <c r="O1506" s="37" t="n">
        <v>0</v>
      </c>
      <c r="P1506" s="29" t="inlineStr">
        <is>
          <t>http://t2.gstatic.com/shopping?q=tbn:ANd9GcSkvuVB-NdVohLilq4xAOZ0Klsrsbt51PwW4fH-cp6j98wQtEAxKRK7AdYW5AlrI2GFKKeu3-QN</t>
        </is>
      </c>
      <c r="Q1506" s="29" t="inlineStr">
        <is>
          <t>Відповідає вимогам</t>
        </is>
      </c>
      <c r="R1506" s="29" t="n"/>
      <c r="S1506" s="29" t="inlineStr">
        <is>
          <t>грн3 049,00</t>
        </is>
      </c>
      <c r="T1506" s="29" t="inlineStr">
        <is>
          <t>UAH</t>
        </is>
      </c>
      <c r="U1506" s="39" t="inlineStr">
        <is>
          <t>WATCH</t>
        </is>
      </c>
      <c r="V1506" s="40">
        <f>IFERROR(L1506/J1506,0)</f>
        <v/>
      </c>
      <c r="W1506" s="29" t="inlineStr">
        <is>
          <t>Monitor performance and collect more data.</t>
        </is>
      </c>
      <c r="X1506" s="29" t="inlineStr">
        <is>
          <t>Cost is below the 120 watch threshold.</t>
        </is>
      </c>
    </row>
    <row r="1507">
      <c r="A1507" s="29" t="inlineStr">
        <is>
          <t>low_price</t>
        </is>
      </c>
      <c r="B1507" s="29" t="inlineStr">
        <is>
          <t>Low priority</t>
        </is>
      </c>
      <c r="C1507" s="29" t="inlineStr">
        <is>
          <t>low_price.csv</t>
        </is>
      </c>
      <c r="D1507" s="29" t="inlineStr">
        <is>
          <t>19-5012</t>
        </is>
      </c>
      <c r="E1507" s="29" t="inlineStr">
        <is>
          <t>Пильник ШРУСа Kawasaki; Yamaha (60/16-85)</t>
        </is>
      </c>
      <c r="F1507" s="35" t="n">
        <v>0</v>
      </c>
      <c r="G1507" s="35" t="n">
        <v>0</v>
      </c>
      <c r="H1507" s="36" t="n"/>
      <c r="I1507" s="37" t="n">
        <v>0</v>
      </c>
      <c r="J1507" s="37" t="n">
        <v>0</v>
      </c>
      <c r="K1507" s="38" t="n">
        <v>0</v>
      </c>
      <c r="L1507" s="37" t="n">
        <v>0</v>
      </c>
      <c r="M1507" s="37" t="n">
        <v>0</v>
      </c>
      <c r="N1507" s="38" t="n">
        <v>0</v>
      </c>
      <c r="O1507" s="37" t="n">
        <v>0</v>
      </c>
      <c r="P1507" s="29" t="inlineStr">
        <is>
          <t>http://t3.gstatic.com/shopping?q=tbn:ANd9GcSt3S3XwtJSVVPEqbS61Whx1AkLjiX2U4cglIP1lt9QY4sbaLLnba6n-IidlNQw9mZVi5ZfhIQ</t>
        </is>
      </c>
      <c r="Q1507" s="29" t="inlineStr">
        <is>
          <t>Відповідає вимогам</t>
        </is>
      </c>
      <c r="R1507" s="29" t="n"/>
      <c r="S1507" s="29" t="inlineStr">
        <is>
          <t>грн956,00</t>
        </is>
      </c>
      <c r="T1507" s="29" t="inlineStr">
        <is>
          <t>UAH</t>
        </is>
      </c>
      <c r="U1507" s="39" t="inlineStr">
        <is>
          <t>WATCH</t>
        </is>
      </c>
      <c r="V1507" s="40">
        <f>IFERROR(L1507/J1507,0)</f>
        <v/>
      </c>
      <c r="W1507" s="29" t="inlineStr">
        <is>
          <t>Monitor performance and collect more data.</t>
        </is>
      </c>
      <c r="X1507" s="29" t="inlineStr">
        <is>
          <t>Cost is below the 120 watch threshold.</t>
        </is>
      </c>
    </row>
    <row r="1508">
      <c r="A1508" s="29" t="inlineStr">
        <is>
          <t>low_price</t>
        </is>
      </c>
      <c r="B1508" s="29" t="inlineStr">
        <is>
          <t>Low priority</t>
        </is>
      </c>
      <c r="C1508" s="29" t="inlineStr">
        <is>
          <t>low_price.csv</t>
        </is>
      </c>
      <c r="D1508" s="29" t="inlineStr">
        <is>
          <t>715010401</t>
        </is>
      </c>
      <c r="E1508" s="29" t="inlineStr">
        <is>
          <t>Ричаг передній верхній лівий BRP Can-Am Outlander G3</t>
        </is>
      </c>
      <c r="F1508" s="35" t="n">
        <v>2</v>
      </c>
      <c r="G1508" s="35" t="n">
        <v>95</v>
      </c>
      <c r="H1508" s="36" t="n">
        <v>2.11</v>
      </c>
      <c r="I1508" s="37" t="n">
        <v>0.73</v>
      </c>
      <c r="J1508" s="37" t="n">
        <v>1.46</v>
      </c>
      <c r="K1508" s="38" t="n">
        <v>0</v>
      </c>
      <c r="L1508" s="37" t="n">
        <v>0</v>
      </c>
      <c r="M1508" s="37" t="n">
        <v>0</v>
      </c>
      <c r="N1508" s="38" t="n">
        <v>0</v>
      </c>
      <c r="O1508" s="37" t="n">
        <v>0</v>
      </c>
      <c r="P1508" s="29" t="inlineStr">
        <is>
          <t>http://t1.gstatic.com/shopping?q=tbn:ANd9GcQEiHiqegmD-oEPF4IGTQbGUQypOCO_kDC2fsXsKXHGLc9xWc1vHZ01Vc4Zt8x696o2OPuArKaE</t>
        </is>
      </c>
      <c r="Q1508" s="29" t="inlineStr">
        <is>
          <t>Відповідає вимогам</t>
        </is>
      </c>
      <c r="R1508" s="29" t="n"/>
      <c r="S1508" s="29" t="inlineStr">
        <is>
          <t>грн8 964,00</t>
        </is>
      </c>
      <c r="T1508" s="29" t="inlineStr">
        <is>
          <t>UAH</t>
        </is>
      </c>
      <c r="U1508" s="39" t="inlineStr">
        <is>
          <t>WATCH</t>
        </is>
      </c>
      <c r="V1508" s="40">
        <f>IFERROR(L1508/J1508,0)</f>
        <v/>
      </c>
      <c r="W1508" s="29" t="inlineStr">
        <is>
          <t>Monitor performance and collect more data.</t>
        </is>
      </c>
      <c r="X1508" s="29" t="inlineStr">
        <is>
          <t>Cost is below the 120 watch threshold.</t>
        </is>
      </c>
    </row>
    <row r="1509">
      <c r="A1509" s="29" t="inlineStr">
        <is>
          <t>low_price</t>
        </is>
      </c>
      <c r="B1509" s="29" t="inlineStr">
        <is>
          <t>Low priority</t>
        </is>
      </c>
      <c r="C1509" s="29" t="inlineStr">
        <is>
          <t>low_price.csv</t>
        </is>
      </c>
      <c r="D1509" s="29" t="inlineStr">
        <is>
          <t>16154-0707</t>
        </is>
      </c>
      <c r="E1509" s="29" t="inlineStr">
        <is>
          <t>Ротор масляного насоса внутрішній Kawasaki Teryx 750​ 800</t>
        </is>
      </c>
      <c r="F1509" s="35" t="n">
        <v>1</v>
      </c>
      <c r="G1509" s="35" t="n">
        <v>62</v>
      </c>
      <c r="H1509" s="36" t="n">
        <v>1.61</v>
      </c>
      <c r="I1509" s="37" t="n">
        <v>0.72</v>
      </c>
      <c r="J1509" s="37" t="n">
        <v>0.72</v>
      </c>
      <c r="K1509" s="38" t="n">
        <v>0</v>
      </c>
      <c r="L1509" s="37" t="n">
        <v>0</v>
      </c>
      <c r="M1509" s="37" t="n">
        <v>0</v>
      </c>
      <c r="N1509" s="38" t="n">
        <v>0</v>
      </c>
      <c r="O1509" s="37" t="n">
        <v>0</v>
      </c>
      <c r="P1509" s="29" t="inlineStr">
        <is>
          <t>http://t2.gstatic.com/shopping?q=tbn:ANd9GcRYEKVokfjjpgXVs2Uo9KqyNWk3ahsmNmYpqFEXgtd4fq18CSZw3gvKyhyz4F11ZrZugEriTgpCWbE</t>
        </is>
      </c>
      <c r="Q1509" s="29" t="inlineStr">
        <is>
          <t>Відповідає вимогам</t>
        </is>
      </c>
      <c r="R1509" s="29" t="n"/>
      <c r="S1509" s="29" t="inlineStr">
        <is>
          <t>грн1 047,00</t>
        </is>
      </c>
      <c r="T1509" s="29" t="inlineStr">
        <is>
          <t>UAH</t>
        </is>
      </c>
      <c r="U1509" s="39" t="inlineStr">
        <is>
          <t>WATCH</t>
        </is>
      </c>
      <c r="V1509" s="40">
        <f>IFERROR(L1509/J1509,0)</f>
        <v/>
      </c>
      <c r="W1509" s="29" t="inlineStr">
        <is>
          <t>Monitor performance and collect more data.</t>
        </is>
      </c>
      <c r="X1509" s="29" t="inlineStr">
        <is>
          <t>Cost is below the 120 watch threshold.</t>
        </is>
      </c>
    </row>
    <row r="1510">
      <c r="A1510" s="29" t="inlineStr">
        <is>
          <t>low_price</t>
        </is>
      </c>
      <c r="B1510" s="29" t="inlineStr">
        <is>
          <t>Low priority</t>
        </is>
      </c>
      <c r="C1510" s="29" t="inlineStr">
        <is>
          <t>low_price.csv</t>
        </is>
      </c>
      <c r="D1510" s="29" t="inlineStr">
        <is>
          <t>503189273</t>
        </is>
      </c>
      <c r="E1510" s="29" t="inlineStr">
        <is>
          <t>Шайба кліпси пластика BRP Can-Am Maverick 1000, Maverick Trail 800 1000, Maverick Sport 1000, Commander 700 800 1000</t>
        </is>
      </c>
      <c r="F1510" s="35" t="n">
        <v>0</v>
      </c>
      <c r="G1510" s="35" t="n">
        <v>8</v>
      </c>
      <c r="H1510" s="36" t="n">
        <v>0</v>
      </c>
      <c r="I1510" s="37" t="n">
        <v>0</v>
      </c>
      <c r="J1510" s="37" t="n">
        <v>0</v>
      </c>
      <c r="K1510" s="38" t="n">
        <v>0</v>
      </c>
      <c r="L1510" s="37" t="n">
        <v>0</v>
      </c>
      <c r="M1510" s="37" t="n">
        <v>0</v>
      </c>
      <c r="N1510" s="38" t="n">
        <v>0</v>
      </c>
      <c r="O1510" s="37" t="n">
        <v>0</v>
      </c>
      <c r="P1510" s="29" t="inlineStr">
        <is>
          <t>http://t1.gstatic.com/shopping?q=tbn:ANd9GcT_-O7G8pLO4iPLZiaYfvTXHtdiHDj1bMGQbeV3W508n00w4wzZ6wGpnwTsO80B_PuAZAXm_81T9w</t>
        </is>
      </c>
      <c r="Q1510" s="29" t="inlineStr">
        <is>
          <t>Відповідає вимогам</t>
        </is>
      </c>
      <c r="R1510" s="29" t="n"/>
      <c r="S1510" s="29" t="inlineStr">
        <is>
          <t>грн228,00</t>
        </is>
      </c>
      <c r="T1510" s="29" t="inlineStr">
        <is>
          <t>UAH</t>
        </is>
      </c>
      <c r="U1510" s="39" t="inlineStr">
        <is>
          <t>WATCH</t>
        </is>
      </c>
      <c r="V1510" s="40">
        <f>IFERROR(L1510/J1510,0)</f>
        <v/>
      </c>
      <c r="W1510" s="29" t="inlineStr">
        <is>
          <t>Monitor performance and collect more data.</t>
        </is>
      </c>
      <c r="X1510" s="29" t="inlineStr">
        <is>
          <t>Cost is below the 120 watch threshold.</t>
        </is>
      </c>
    </row>
    <row r="1511">
      <c r="A1511" s="29" t="inlineStr">
        <is>
          <t>low_price</t>
        </is>
      </c>
      <c r="B1511" s="29" t="inlineStr">
        <is>
          <t>Low priority</t>
        </is>
      </c>
      <c r="C1511" s="29" t="inlineStr">
        <is>
          <t>low_price.csv</t>
        </is>
      </c>
      <c r="D1511" s="29" t="inlineStr">
        <is>
          <t>3514748</t>
        </is>
      </c>
      <c r="E1511" s="29" t="inlineStr">
        <is>
          <t>Підвісний підшипник карданного валу Polaris RZR 900 1000, General 1000</t>
        </is>
      </c>
      <c r="F1511" s="35" t="n">
        <v>0</v>
      </c>
      <c r="G1511" s="35" t="n">
        <v>22</v>
      </c>
      <c r="H1511" s="36" t="n">
        <v>0</v>
      </c>
      <c r="I1511" s="37" t="n">
        <v>0</v>
      </c>
      <c r="J1511" s="37" t="n">
        <v>0</v>
      </c>
      <c r="K1511" s="38" t="n">
        <v>0</v>
      </c>
      <c r="L1511" s="37" t="n">
        <v>0</v>
      </c>
      <c r="M1511" s="37" t="n">
        <v>0</v>
      </c>
      <c r="N1511" s="38" t="n">
        <v>0</v>
      </c>
      <c r="O1511" s="37" t="n">
        <v>0</v>
      </c>
      <c r="P1511" s="29" t="inlineStr">
        <is>
          <t>http://t0.gstatic.com/shopping?q=tbn:ANd9GcQDxrEDNBs-bCFXBOrhrRIXxzb-qnHmRzkRty4DjcPCUudmWs8UDgAMAzg2aqg</t>
        </is>
      </c>
      <c r="Q1511" s="29" t="inlineStr">
        <is>
          <t>Відповідає вимогам</t>
        </is>
      </c>
      <c r="R1511" s="29" t="n"/>
      <c r="S1511" s="29" t="inlineStr">
        <is>
          <t>грн4 277,00</t>
        </is>
      </c>
      <c r="T1511" s="29" t="inlineStr">
        <is>
          <t>UAH</t>
        </is>
      </c>
      <c r="U1511" s="39" t="inlineStr">
        <is>
          <t>WATCH</t>
        </is>
      </c>
      <c r="V1511" s="40">
        <f>IFERROR(L1511/J1511,0)</f>
        <v/>
      </c>
      <c r="W1511" s="29" t="inlineStr">
        <is>
          <t>Monitor performance and collect more data.</t>
        </is>
      </c>
      <c r="X1511" s="29" t="inlineStr">
        <is>
          <t>Cost is below the 120 watch threshold.</t>
        </is>
      </c>
    </row>
    <row r="1512">
      <c r="A1512" s="29" t="inlineStr">
        <is>
          <t>low_price</t>
        </is>
      </c>
      <c r="B1512" s="29" t="inlineStr">
        <is>
          <t>Low priority</t>
        </is>
      </c>
      <c r="C1512" s="29" t="inlineStr">
        <is>
          <t>low_price.csv</t>
        </is>
      </c>
      <c r="D1512" s="29" t="inlineStr">
        <is>
          <t>fa680r</t>
        </is>
      </c>
      <c r="E1512" s="29" t="inlineStr">
        <is>
          <t>Гальмівні колодки передні Polaris RZR (16+), General 1000 (20+) (синтетика)</t>
        </is>
      </c>
      <c r="F1512" s="35" t="n">
        <v>1</v>
      </c>
      <c r="G1512" s="35" t="n">
        <v>15</v>
      </c>
      <c r="H1512" s="36" t="n">
        <v>6.67</v>
      </c>
      <c r="I1512" s="37" t="n">
        <v>12.87</v>
      </c>
      <c r="J1512" s="37" t="n">
        <v>12.87</v>
      </c>
      <c r="K1512" s="38" t="n">
        <v>1</v>
      </c>
      <c r="L1512" s="37" t="n">
        <v>3003</v>
      </c>
      <c r="M1512" s="37" t="n">
        <v>12.87</v>
      </c>
      <c r="N1512" s="38" t="n">
        <v>1</v>
      </c>
      <c r="O1512" s="37" t="n">
        <v>3003</v>
      </c>
      <c r="P1512" s="29" t="inlineStr">
        <is>
          <t>http://t0.gstatic.com/shopping?q=tbn:ANd9GcSO0IXsQrVreMZzJax3UU0ifyYxdDEERnflH-ZFbEr-xVt6o6s5kwsIXe8ZyA</t>
        </is>
      </c>
      <c r="Q1512" s="29" t="inlineStr">
        <is>
          <t>Відповідає вимогам</t>
        </is>
      </c>
      <c r="R1512" s="29" t="n"/>
      <c r="S1512" s="29" t="inlineStr">
        <is>
          <t>грн4 641,00</t>
        </is>
      </c>
      <c r="T1512" s="29" t="inlineStr">
        <is>
          <t>UAH</t>
        </is>
      </c>
      <c r="U1512" s="39" t="inlineStr">
        <is>
          <t>WATCH</t>
        </is>
      </c>
      <c r="V1512" s="40">
        <f>IFERROR(L1512/J1512,0)</f>
        <v/>
      </c>
      <c r="W1512" s="29" t="inlineStr">
        <is>
          <t>Monitor performance and collect more data.</t>
        </is>
      </c>
      <c r="X1512" s="29" t="inlineStr">
        <is>
          <t>Cost is below the 120 watch threshold.</t>
        </is>
      </c>
    </row>
    <row r="1513">
      <c r="A1513" s="29" t="inlineStr">
        <is>
          <t>low_price</t>
        </is>
      </c>
      <c r="B1513" s="29" t="inlineStr">
        <is>
          <t>Low priority</t>
        </is>
      </c>
      <c r="C1513" s="29" t="inlineStr">
        <is>
          <t>low_price.csv</t>
        </is>
      </c>
      <c r="D1513" s="29" t="inlineStr">
        <is>
          <t>10-17100</t>
        </is>
      </c>
      <c r="E1513" s="29" t="inlineStr">
        <is>
          <t>Світлодіодна балка ProLight ST 17" (100Вт)</t>
        </is>
      </c>
      <c r="F1513" s="35" t="n">
        <v>0</v>
      </c>
      <c r="G1513" s="35" t="n">
        <v>0</v>
      </c>
      <c r="H1513" s="36" t="n"/>
      <c r="I1513" s="37" t="n">
        <v>0</v>
      </c>
      <c r="J1513" s="37" t="n">
        <v>0</v>
      </c>
      <c r="K1513" s="38" t="n">
        <v>0</v>
      </c>
      <c r="L1513" s="37" t="n">
        <v>0</v>
      </c>
      <c r="M1513" s="37" t="n">
        <v>0</v>
      </c>
      <c r="N1513" s="38" t="n">
        <v>0</v>
      </c>
      <c r="O1513" s="37" t="n">
        <v>0</v>
      </c>
      <c r="P1513" s="29" t="inlineStr">
        <is>
          <t>http://t2.gstatic.com/shopping?q=tbn:ANd9GcToqD-wl5--k9fJ3ZBFgG12byJTa_T7qty8OL-ogWh2CKFpSFRrX2akcEKkHpY</t>
        </is>
      </c>
      <c r="Q1513" s="29" t="inlineStr">
        <is>
          <t>Відповідає вимогам</t>
        </is>
      </c>
      <c r="R1513" s="29" t="n"/>
      <c r="S1513" s="29" t="inlineStr">
        <is>
          <t>грн5 142,00</t>
        </is>
      </c>
      <c r="T1513" s="29" t="inlineStr">
        <is>
          <t>UAH</t>
        </is>
      </c>
      <c r="U1513" s="39" t="inlineStr">
        <is>
          <t>WATCH</t>
        </is>
      </c>
      <c r="V1513" s="40">
        <f>IFERROR(L1513/J1513,0)</f>
        <v/>
      </c>
      <c r="W1513" s="29" t="inlineStr">
        <is>
          <t>Monitor performance and collect more data.</t>
        </is>
      </c>
      <c r="X1513" s="29" t="inlineStr">
        <is>
          <t>Cost is below the 120 watch threshold.</t>
        </is>
      </c>
    </row>
    <row r="1514">
      <c r="A1514" s="29" t="inlineStr">
        <is>
          <t>low_price</t>
        </is>
      </c>
      <c r="B1514" s="29" t="inlineStr">
        <is>
          <t>Low priority</t>
        </is>
      </c>
      <c r="C1514" s="29" t="inlineStr">
        <is>
          <t>low_price.csv</t>
        </is>
      </c>
      <c r="D1514" s="29" t="inlineStr">
        <is>
          <t>na-10009-2</t>
        </is>
      </c>
      <c r="E1514" s="29" t="inlineStr">
        <is>
          <t>Поршень +0.5мм Honda TRX 650 Rincon</t>
        </is>
      </c>
      <c r="F1514" s="35" t="n">
        <v>12</v>
      </c>
      <c r="G1514" s="35" t="n">
        <v>130</v>
      </c>
      <c r="H1514" s="36" t="n">
        <v>9.23</v>
      </c>
      <c r="I1514" s="37" t="n">
        <v>10.99</v>
      </c>
      <c r="J1514" s="37" t="n">
        <v>131.84</v>
      </c>
      <c r="K1514" s="38" t="n">
        <v>0</v>
      </c>
      <c r="L1514" s="37" t="n">
        <v>0</v>
      </c>
      <c r="M1514" s="37" t="n">
        <v>0</v>
      </c>
      <c r="N1514" s="38" t="n">
        <v>0</v>
      </c>
      <c r="O1514" s="37" t="n">
        <v>0</v>
      </c>
      <c r="P1514" s="29" t="inlineStr">
        <is>
          <t>http://t0.gstatic.com/shopping?q=tbn:ANd9GcRg5Aa4sUWU9LS_XXFl_CnKR4eKkJOWq--b8YTGGkQ1A4KA2FeaBMSSesDNbLKkhdrtnf4kTJbo</t>
        </is>
      </c>
      <c r="Q1514" s="29" t="inlineStr">
        <is>
          <t>Відповідає вимогам</t>
        </is>
      </c>
      <c r="R1514" s="29" t="n"/>
      <c r="S1514" s="29" t="inlineStr">
        <is>
          <t>грн5 324,00</t>
        </is>
      </c>
      <c r="T1514" s="29" t="inlineStr">
        <is>
          <t>UAH</t>
        </is>
      </c>
      <c r="U1514" s="39" t="inlineStr">
        <is>
          <t>WATCH</t>
        </is>
      </c>
      <c r="V1514" s="40">
        <f>IFERROR(L1514/J1514,0)</f>
        <v/>
      </c>
      <c r="W1514" s="29" t="inlineStr">
        <is>
          <t>Monitor performance and collect more data.</t>
        </is>
      </c>
      <c r="X1514" s="29" t="inlineStr">
        <is>
          <t>Performance is below the scale and keep thresholds.</t>
        </is>
      </c>
    </row>
    <row r="1515">
      <c r="A1515" s="29" t="inlineStr">
        <is>
          <t>low_price</t>
        </is>
      </c>
      <c r="B1515" s="29" t="inlineStr">
        <is>
          <t>Low priority</t>
        </is>
      </c>
      <c r="C1515" s="29" t="inlineStr">
        <is>
          <t>low_price.csv</t>
        </is>
      </c>
      <c r="D1515" s="29" t="inlineStr">
        <is>
          <t>19-1017</t>
        </is>
      </c>
      <c r="E1515" s="29" t="inlineStr">
        <is>
          <t>Хрестовина заднього карданного валу BRP Can-Am BRP Can-Am Outlander Renegade G2 G2L G2S, Maverick 1000, Commander 800 1000</t>
        </is>
      </c>
      <c r="F1515" s="35" t="n">
        <v>12</v>
      </c>
      <c r="G1515" s="35" t="n">
        <v>447</v>
      </c>
      <c r="H1515" s="36" t="n">
        <v>2.68</v>
      </c>
      <c r="I1515" s="37" t="n">
        <v>4.94</v>
      </c>
      <c r="J1515" s="37" t="n">
        <v>59.29</v>
      </c>
      <c r="K1515" s="38" t="n">
        <v>0</v>
      </c>
      <c r="L1515" s="37" t="n">
        <v>0</v>
      </c>
      <c r="M1515" s="37" t="n">
        <v>0</v>
      </c>
      <c r="N1515" s="38" t="n">
        <v>0</v>
      </c>
      <c r="O1515" s="37" t="n">
        <v>0</v>
      </c>
      <c r="P1515" s="29" t="inlineStr">
        <is>
          <t>http://t2.gstatic.com/shopping?q=tbn:ANd9GcTa6S7HXn6EUnGmXnyVFYTHy7tBX4KWe1k2tj0wMH5wVHJR4n9Yq4sFJUuoFBcTmzUeArHndWqs</t>
        </is>
      </c>
      <c r="Q1515" s="29" t="inlineStr">
        <is>
          <t>Відповідає вимогам</t>
        </is>
      </c>
      <c r="R1515" s="29" t="n"/>
      <c r="S1515" s="29" t="inlineStr">
        <is>
          <t>грн1 957,00</t>
        </is>
      </c>
      <c r="T1515" s="29" t="inlineStr">
        <is>
          <t>UAH</t>
        </is>
      </c>
      <c r="U1515" s="39" t="inlineStr">
        <is>
          <t>WATCH</t>
        </is>
      </c>
      <c r="V1515" s="40">
        <f>IFERROR(L1515/J1515,0)</f>
        <v/>
      </c>
      <c r="W1515" s="29" t="inlineStr">
        <is>
          <t>Monitor performance and collect more data.</t>
        </is>
      </c>
      <c r="X1515" s="29" t="inlineStr">
        <is>
          <t>Cost is below the 120 watch threshold.</t>
        </is>
      </c>
    </row>
    <row r="1516">
      <c r="A1516" s="29" t="inlineStr">
        <is>
          <t>low_price</t>
        </is>
      </c>
      <c r="B1516" s="29" t="inlineStr">
        <is>
          <t>Low priority</t>
        </is>
      </c>
      <c r="C1516" s="29" t="inlineStr">
        <is>
          <t>low_price.csv</t>
        </is>
      </c>
      <c r="D1516" s="29" t="inlineStr">
        <is>
          <t>4014262</t>
        </is>
      </c>
      <c r="E1516" s="29" t="inlineStr">
        <is>
          <t>Датчик гальм Polaris</t>
        </is>
      </c>
      <c r="F1516" s="35" t="n">
        <v>0</v>
      </c>
      <c r="G1516" s="35" t="n">
        <v>3</v>
      </c>
      <c r="H1516" s="36" t="n">
        <v>0</v>
      </c>
      <c r="I1516" s="37" t="n">
        <v>0</v>
      </c>
      <c r="J1516" s="37" t="n">
        <v>0</v>
      </c>
      <c r="K1516" s="38" t="n">
        <v>0</v>
      </c>
      <c r="L1516" s="37" t="n">
        <v>0</v>
      </c>
      <c r="M1516" s="37" t="n">
        <v>0</v>
      </c>
      <c r="N1516" s="38" t="n">
        <v>0</v>
      </c>
      <c r="O1516" s="37" t="n">
        <v>0</v>
      </c>
      <c r="P1516" s="29" t="inlineStr">
        <is>
          <t>http://t1.gstatic.com/shopping?q=tbn:ANd9GcQyN9apD4tiEcywrB1g7RCRwSb0kBdaqKpjEH6Ps9wxgJXbNoY2YDrCghY5ji5UNCkRJpdmnjY</t>
        </is>
      </c>
      <c r="Q1516" s="29" t="inlineStr">
        <is>
          <t>Відповідає вимогам</t>
        </is>
      </c>
      <c r="R1516" s="29" t="n"/>
      <c r="S1516" s="29" t="inlineStr">
        <is>
          <t>грн4 550,00</t>
        </is>
      </c>
      <c r="T1516" s="29" t="inlineStr">
        <is>
          <t>UAH</t>
        </is>
      </c>
      <c r="U1516" s="39" t="inlineStr">
        <is>
          <t>WATCH</t>
        </is>
      </c>
      <c r="V1516" s="40">
        <f>IFERROR(L1516/J1516,0)</f>
        <v/>
      </c>
      <c r="W1516" s="29" t="inlineStr">
        <is>
          <t>Monitor performance and collect more data.</t>
        </is>
      </c>
      <c r="X1516" s="29" t="inlineStr">
        <is>
          <t>Cost is below the 120 watch threshold.</t>
        </is>
      </c>
    </row>
    <row r="1517">
      <c r="A1517" s="29" t="inlineStr">
        <is>
          <t>low_price</t>
        </is>
      </c>
      <c r="B1517" s="29" t="inlineStr">
        <is>
          <t>Low priority</t>
        </is>
      </c>
      <c r="C1517" s="29" t="inlineStr">
        <is>
          <t>low_price.csv</t>
        </is>
      </c>
      <c r="D1517" s="29" t="inlineStr">
        <is>
          <t>10-1160</t>
        </is>
      </c>
      <c r="E1517" s="29" t="inlineStr">
        <is>
          <t>Світлодіодна балка ProLight ST 11" (60Вт)</t>
        </is>
      </c>
      <c r="F1517" s="35" t="n">
        <v>1</v>
      </c>
      <c r="G1517" s="35" t="n">
        <v>20</v>
      </c>
      <c r="H1517" s="36" t="n">
        <v>5</v>
      </c>
      <c r="I1517" s="37" t="n">
        <v>0.18</v>
      </c>
      <c r="J1517" s="37" t="n">
        <v>0.18</v>
      </c>
      <c r="K1517" s="38" t="n">
        <v>0</v>
      </c>
      <c r="L1517" s="37" t="n">
        <v>0</v>
      </c>
      <c r="M1517" s="37" t="n">
        <v>0</v>
      </c>
      <c r="N1517" s="38" t="n">
        <v>0</v>
      </c>
      <c r="O1517" s="37" t="n">
        <v>0</v>
      </c>
      <c r="P1517" s="29" t="inlineStr">
        <is>
          <t>http://t0.gstatic.com/shopping?q=tbn:ANd9GcQEg4d8pjfZH8yp9hSyh_S2hOsO5MSWpUBDNqap7VWHC2sNPDxYsIX2Xn1J8P4</t>
        </is>
      </c>
      <c r="Q1517" s="29" t="inlineStr">
        <is>
          <t>Відповідає вимогам</t>
        </is>
      </c>
      <c r="R1517" s="29" t="n"/>
      <c r="S1517" s="29" t="inlineStr">
        <is>
          <t>грн3 322,00</t>
        </is>
      </c>
      <c r="T1517" s="29" t="inlineStr">
        <is>
          <t>UAH</t>
        </is>
      </c>
      <c r="U1517" s="39" t="inlineStr">
        <is>
          <t>WATCH</t>
        </is>
      </c>
      <c r="V1517" s="40">
        <f>IFERROR(L1517/J1517,0)</f>
        <v/>
      </c>
      <c r="W1517" s="29" t="inlineStr">
        <is>
          <t>Monitor performance and collect more data.</t>
        </is>
      </c>
      <c r="X1517" s="29" t="inlineStr">
        <is>
          <t>Cost is below the 120 watch threshold.</t>
        </is>
      </c>
    </row>
    <row r="1518">
      <c r="A1518" s="29" t="inlineStr">
        <is>
          <t>low_price</t>
        </is>
      </c>
      <c r="B1518" s="29" t="inlineStr">
        <is>
          <t>Low priority</t>
        </is>
      </c>
      <c r="C1518" s="29" t="inlineStr">
        <is>
          <t>low_price.csv</t>
        </is>
      </c>
      <c r="D1518" s="29" t="inlineStr">
        <is>
          <t>420956123</t>
        </is>
      </c>
      <c r="E1518" s="29" t="inlineStr">
        <is>
          <t>Масляний фільтр BRP Can-Am Maverick X3, Sea-Doo</t>
        </is>
      </c>
      <c r="F1518" s="35" t="n">
        <v>13</v>
      </c>
      <c r="G1518" s="35" t="n">
        <v>494</v>
      </c>
      <c r="H1518" s="36" t="n">
        <v>2.63</v>
      </c>
      <c r="I1518" s="37" t="n">
        <v>3.67</v>
      </c>
      <c r="J1518" s="37" t="n">
        <v>47.65</v>
      </c>
      <c r="K1518" s="38" t="n">
        <v>0</v>
      </c>
      <c r="L1518" s="37" t="n">
        <v>0</v>
      </c>
      <c r="M1518" s="37" t="n">
        <v>0</v>
      </c>
      <c r="N1518" s="38" t="n">
        <v>0</v>
      </c>
      <c r="O1518" s="37" t="n">
        <v>0</v>
      </c>
      <c r="P1518" s="29" t="inlineStr">
        <is>
          <t>http://t3.gstatic.com/shopping?q=tbn:ANd9GcTTCn0535RHkI6f7zpYCix_zn43sMCEgLY3VJ8EVcXKrICVilpF2jf-nRhnqkPi0L95vUjZyXU</t>
        </is>
      </c>
      <c r="Q1518" s="29" t="inlineStr">
        <is>
          <t>Відповідає вимогам</t>
        </is>
      </c>
      <c r="R1518" s="29" t="n"/>
      <c r="S1518" s="29" t="inlineStr">
        <is>
          <t>грн956,00</t>
        </is>
      </c>
      <c r="T1518" s="29" t="inlineStr">
        <is>
          <t>UAH</t>
        </is>
      </c>
      <c r="U1518" s="39" t="inlineStr">
        <is>
          <t>WATCH</t>
        </is>
      </c>
      <c r="V1518" s="40">
        <f>IFERROR(L1518/J1518,0)</f>
        <v/>
      </c>
      <c r="W1518" s="29" t="inlineStr">
        <is>
          <t>Monitor performance and collect more data.</t>
        </is>
      </c>
      <c r="X1518" s="29" t="inlineStr">
        <is>
          <t>Cost is below the 120 watch threshold.</t>
        </is>
      </c>
    </row>
    <row r="1519">
      <c r="A1519" s="29" t="inlineStr">
        <is>
          <t>low_price</t>
        </is>
      </c>
      <c r="B1519" s="29" t="inlineStr">
        <is>
          <t>Low priority</t>
        </is>
      </c>
      <c r="C1519" s="29" t="inlineStr">
        <is>
          <t>low_price.csv</t>
        </is>
      </c>
      <c r="D1519" s="29" t="inlineStr">
        <is>
          <t>06802</t>
        </is>
      </c>
      <c r="E1519" s="29" t="inlineStr">
        <is>
          <t>Гальмівний диск задній Yamaha Rhino 450 660 700</t>
        </is>
      </c>
      <c r="F1519" s="35" t="n">
        <v>0</v>
      </c>
      <c r="G1519" s="35" t="n">
        <v>58</v>
      </c>
      <c r="H1519" s="36" t="n">
        <v>0</v>
      </c>
      <c r="I1519" s="37" t="n">
        <v>0</v>
      </c>
      <c r="J1519" s="37" t="n">
        <v>0</v>
      </c>
      <c r="K1519" s="38" t="n">
        <v>0</v>
      </c>
      <c r="L1519" s="37" t="n">
        <v>0</v>
      </c>
      <c r="M1519" s="37" t="n">
        <v>0</v>
      </c>
      <c r="N1519" s="38" t="n">
        <v>0</v>
      </c>
      <c r="O1519" s="37" t="n">
        <v>0</v>
      </c>
      <c r="P1519" s="29" t="inlineStr">
        <is>
          <t>http://t0.gstatic.com/shopping?q=tbn:ANd9GcS-hkguf2hOyAxL3M68bM8aXaZpzkkeE9NU5TyD4PNeU67AaSwvF815dSF-GQ</t>
        </is>
      </c>
      <c r="Q1519" s="29" t="inlineStr">
        <is>
          <t>Відповідає вимогам</t>
        </is>
      </c>
      <c r="R1519" s="29" t="n"/>
      <c r="S1519" s="29" t="inlineStr">
        <is>
          <t>грн2 730,00</t>
        </is>
      </c>
      <c r="T1519" s="29" t="inlineStr">
        <is>
          <t>UAH</t>
        </is>
      </c>
      <c r="U1519" s="39" t="inlineStr">
        <is>
          <t>WATCH</t>
        </is>
      </c>
      <c r="V1519" s="40">
        <f>IFERROR(L1519/J1519,0)</f>
        <v/>
      </c>
      <c r="W1519" s="29" t="inlineStr">
        <is>
          <t>Monitor performance and collect more data.</t>
        </is>
      </c>
      <c r="X1519" s="29" t="inlineStr">
        <is>
          <t>Cost is below the 120 watch threshold.</t>
        </is>
      </c>
    </row>
    <row r="1520">
      <c r="A1520" s="29" t="inlineStr">
        <is>
          <t>low_price</t>
        </is>
      </c>
      <c r="B1520" s="29" t="inlineStr">
        <is>
          <t>Low priority</t>
        </is>
      </c>
      <c r="C1520" s="29" t="inlineStr">
        <is>
          <t>low_price.csv</t>
        </is>
      </c>
      <c r="D1520" s="29" t="inlineStr">
        <is>
          <t>we271160</t>
        </is>
      </c>
      <c r="E1520" s="29" t="inlineStr">
        <is>
          <t>Кулак задній внутрішній Yamaha Grizzly 550 (09-14), 700 (07-15), Kodiak 450 (18-21)</t>
        </is>
      </c>
      <c r="F1520" s="35" t="n">
        <v>1</v>
      </c>
      <c r="G1520" s="35" t="n">
        <v>174</v>
      </c>
      <c r="H1520" s="36" t="n">
        <v>0.57</v>
      </c>
      <c r="I1520" s="37" t="n">
        <v>15.33</v>
      </c>
      <c r="J1520" s="37" t="n">
        <v>15.33</v>
      </c>
      <c r="K1520" s="38" t="n">
        <v>1</v>
      </c>
      <c r="L1520" s="37" t="n">
        <v>5915</v>
      </c>
      <c r="M1520" s="37" t="n">
        <v>15.33</v>
      </c>
      <c r="N1520" s="38" t="n">
        <v>1</v>
      </c>
      <c r="O1520" s="37" t="n">
        <v>5921.64</v>
      </c>
      <c r="P1520" s="29" t="inlineStr">
        <is>
          <t>http://t1.gstatic.com/shopping?q=tbn:ANd9GcTvCDFiTbW7vhLl8qBOmVmZmuyZPCBMoVBaMAsviTUC_gLunjwoctCO2AFEZs3jLIlwN9WHb8u4</t>
        </is>
      </c>
      <c r="Q1520" s="29" t="inlineStr">
        <is>
          <t>Відповідає вимогам</t>
        </is>
      </c>
      <c r="R1520" s="29" t="n"/>
      <c r="S1520" s="29" t="inlineStr">
        <is>
          <t>грн5 915,00</t>
        </is>
      </c>
      <c r="T1520" s="29" t="inlineStr">
        <is>
          <t>UAH</t>
        </is>
      </c>
      <c r="U1520" s="39" t="inlineStr">
        <is>
          <t>WATCH</t>
        </is>
      </c>
      <c r="V1520" s="40">
        <f>IFERROR(L1520/J1520,0)</f>
        <v/>
      </c>
      <c r="W1520" s="29" t="inlineStr">
        <is>
          <t>Monitor performance and collect more data.</t>
        </is>
      </c>
      <c r="X1520" s="29" t="inlineStr">
        <is>
          <t>Cost is below the 120 watch threshold.</t>
        </is>
      </c>
    </row>
    <row r="1521">
      <c r="A1521" s="29" t="inlineStr">
        <is>
          <t>low_price</t>
        </is>
      </c>
      <c r="B1521" s="29" t="inlineStr">
        <is>
          <t>Low priority</t>
        </is>
      </c>
      <c r="C1521" s="29" t="inlineStr">
        <is>
          <t>low_price.csv</t>
        </is>
      </c>
      <c r="D1521" s="29" t="inlineStr">
        <is>
          <t>12111-38f21-0f0</t>
        </is>
      </c>
      <c r="E1521" s="29" t="inlineStr">
        <is>
          <t>Поршень стандарт Suzuki King Quad 400 (08+), Eiger 400 (02-07)</t>
        </is>
      </c>
      <c r="F1521" s="35" t="n">
        <v>1</v>
      </c>
      <c r="G1521" s="35" t="n">
        <v>12</v>
      </c>
      <c r="H1521" s="36" t="n">
        <v>8.33</v>
      </c>
      <c r="I1521" s="37" t="n">
        <v>38.48</v>
      </c>
      <c r="J1521" s="37" t="n">
        <v>38.48</v>
      </c>
      <c r="K1521" s="38" t="n">
        <v>0</v>
      </c>
      <c r="L1521" s="37" t="n">
        <v>0</v>
      </c>
      <c r="M1521" s="37" t="n">
        <v>0</v>
      </c>
      <c r="N1521" s="38" t="n">
        <v>0</v>
      </c>
      <c r="O1521" s="37" t="n">
        <v>0</v>
      </c>
      <c r="P1521" s="29" t="inlineStr">
        <is>
          <t>http://t1.gstatic.com/shopping?q=tbn:ANd9GcRg4gqnR47Li9wVx_2N7_gxihGm1sXjHPIH3AjZmWZAYLEnmFaZaTm2YsYRSKaAXL2Ox1rMR1g</t>
        </is>
      </c>
      <c r="Q1521" s="29" t="inlineStr">
        <is>
          <t>Відповідає вимогам</t>
        </is>
      </c>
      <c r="R1521" s="29" t="n"/>
      <c r="S1521" s="29" t="inlineStr">
        <is>
          <t>грн7 326,00</t>
        </is>
      </c>
      <c r="T1521" s="29" t="inlineStr">
        <is>
          <t>UAH</t>
        </is>
      </c>
      <c r="U1521" s="39" t="inlineStr">
        <is>
          <t>WATCH</t>
        </is>
      </c>
      <c r="V1521" s="40">
        <f>IFERROR(L1521/J1521,0)</f>
        <v/>
      </c>
      <c r="W1521" s="29" t="inlineStr">
        <is>
          <t>Monitor performance and collect more data.</t>
        </is>
      </c>
      <c r="X1521" s="29" t="inlineStr">
        <is>
          <t>Cost is below the 120 watch threshold.</t>
        </is>
      </c>
    </row>
    <row r="1522">
      <c r="A1522" s="29" t="inlineStr">
        <is>
          <t>low_price</t>
        </is>
      </c>
      <c r="B1522" s="29" t="inlineStr">
        <is>
          <t>Low priority</t>
        </is>
      </c>
      <c r="C1522" s="29" t="inlineStr">
        <is>
          <t>low_price.csv</t>
        </is>
      </c>
      <c r="D1522" s="29" t="inlineStr">
        <is>
          <t>09283-34008</t>
        </is>
      </c>
      <c r="E1522" s="29" t="inlineStr">
        <is>
          <t>Сальник картера задній Suzuki King Quad 300 400 450 500 700 750, Vinson 500, Eiger 400 (34X52X9)</t>
        </is>
      </c>
      <c r="F1522" s="35" t="n">
        <v>0</v>
      </c>
      <c r="G1522" s="35" t="n">
        <v>17</v>
      </c>
      <c r="H1522" s="36" t="n">
        <v>0</v>
      </c>
      <c r="I1522" s="37" t="n">
        <v>0</v>
      </c>
      <c r="J1522" s="37" t="n">
        <v>0</v>
      </c>
      <c r="K1522" s="38" t="n">
        <v>0</v>
      </c>
      <c r="L1522" s="37" t="n">
        <v>0</v>
      </c>
      <c r="M1522" s="37" t="n">
        <v>0</v>
      </c>
      <c r="N1522" s="38" t="n">
        <v>0</v>
      </c>
      <c r="O1522" s="37" t="n">
        <v>0</v>
      </c>
      <c r="P1522" s="29" t="inlineStr">
        <is>
          <t>http://t2.gstatic.com/shopping?q=tbn:ANd9GcSEWv39zWqWWo6XYTOZAMfj-ctW4LPLUIfRTHOvubOqyH2bxlYIm0kOSs6ENo8TdVubpJ-zXWY</t>
        </is>
      </c>
      <c r="Q1522" s="29" t="inlineStr">
        <is>
          <t>Відповідає вимогам</t>
        </is>
      </c>
      <c r="R1522" s="29" t="n"/>
      <c r="S1522" s="29" t="inlineStr">
        <is>
          <t>грн1 411,00</t>
        </is>
      </c>
      <c r="T1522" s="29" t="inlineStr">
        <is>
          <t>UAH</t>
        </is>
      </c>
      <c r="U1522" s="39" t="inlineStr">
        <is>
          <t>WATCH</t>
        </is>
      </c>
      <c r="V1522" s="40">
        <f>IFERROR(L1522/J1522,0)</f>
        <v/>
      </c>
      <c r="W1522" s="29" t="inlineStr">
        <is>
          <t>Monitor performance and collect more data.</t>
        </is>
      </c>
      <c r="X1522" s="29" t="inlineStr">
        <is>
          <t>Cost is below the 120 watch threshold.</t>
        </is>
      </c>
    </row>
    <row r="1523">
      <c r="A1523" s="29" t="inlineStr">
        <is>
          <t>low_price</t>
        </is>
      </c>
      <c r="B1523" s="29" t="inlineStr">
        <is>
          <t>Low priority</t>
        </is>
      </c>
      <c r="C1523" s="29" t="inlineStr">
        <is>
          <t>low_price.csv</t>
        </is>
      </c>
      <c r="D1523" s="29" t="inlineStr">
        <is>
          <t>ab6-ca-8-327</t>
        </is>
      </c>
      <c r="E1523" s="29" t="inlineStr">
        <is>
          <t>Піввісь задня права BRP Can-Am Outlander 400 500 570 650 800 850 1000</t>
        </is>
      </c>
      <c r="F1523" s="35" t="n">
        <v>15</v>
      </c>
      <c r="G1523" s="35" t="n">
        <v>295</v>
      </c>
      <c r="H1523" s="36" t="n">
        <v>5.08</v>
      </c>
      <c r="I1523" s="37" t="n">
        <v>9.41</v>
      </c>
      <c r="J1523" s="37" t="n">
        <v>141.19</v>
      </c>
      <c r="K1523" s="38" t="n">
        <v>0.32</v>
      </c>
      <c r="L1523" s="37" t="n">
        <v>4447.18</v>
      </c>
      <c r="M1523" s="37" t="n">
        <v>439.14</v>
      </c>
      <c r="N1523" s="38" t="n">
        <v>1.3</v>
      </c>
      <c r="O1523" s="37" t="n">
        <v>17914.1</v>
      </c>
      <c r="P1523" s="29" t="inlineStr">
        <is>
          <t>http://t2.gstatic.com/shopping?q=tbn:ANd9GcRTYfSqrchtO1IQUC7LbM-4E91WuPcTaaiEXhXLkDE7iJCQZTYfvDX5-Tct9wwrssqB9zsz2b-0</t>
        </is>
      </c>
      <c r="Q1523" s="29" t="inlineStr">
        <is>
          <t>Відповідає вимогам</t>
        </is>
      </c>
      <c r="R1523" s="29" t="n"/>
      <c r="S1523" s="29" t="inlineStr">
        <is>
          <t>грн9 237,00</t>
        </is>
      </c>
      <c r="T1523" s="29" t="inlineStr">
        <is>
          <t>UAH</t>
        </is>
      </c>
      <c r="U1523" s="39" t="inlineStr">
        <is>
          <t>WATCH</t>
        </is>
      </c>
      <c r="V1523" s="40">
        <f>IFERROR(L1523/J1523,0)</f>
        <v/>
      </c>
      <c r="W1523" s="29" t="inlineStr">
        <is>
          <t>Monitor performance and collect more data.</t>
        </is>
      </c>
      <c r="X1523" s="29" t="inlineStr">
        <is>
          <t>Performance is below the scale and keep thresholds.</t>
        </is>
      </c>
    </row>
    <row r="1524">
      <c r="A1524" s="29" t="inlineStr">
        <is>
          <t>low_price</t>
        </is>
      </c>
      <c r="B1524" s="29" t="inlineStr">
        <is>
          <t>Low priority</t>
        </is>
      </c>
      <c r="C1524" s="29" t="inlineStr">
        <is>
          <t>low_price.csv</t>
        </is>
      </c>
      <c r="D1524" s="29" t="inlineStr">
        <is>
          <t>7043100</t>
        </is>
      </c>
      <c r="E1524" s="29" t="inlineStr">
        <is>
          <t>Амортизатор задній Polaris Sportsman 400​ 450 500 570 600 700 800 ETX, Hawkeye 325 400</t>
        </is>
      </c>
      <c r="F1524" s="35" t="n">
        <v>13</v>
      </c>
      <c r="G1524" s="35" t="n">
        <v>463</v>
      </c>
      <c r="H1524" s="36" t="n">
        <v>2.81</v>
      </c>
      <c r="I1524" s="37" t="n">
        <v>7.89</v>
      </c>
      <c r="J1524" s="37" t="n">
        <v>102.61</v>
      </c>
      <c r="K1524" s="38" t="n">
        <v>0.71</v>
      </c>
      <c r="L1524" s="37" t="n">
        <v>4712.86</v>
      </c>
      <c r="M1524" s="37" t="n">
        <v>143.66</v>
      </c>
      <c r="N1524" s="38" t="n">
        <v>2.18</v>
      </c>
      <c r="O1524" s="37" t="n">
        <v>14367.77</v>
      </c>
      <c r="P1524" s="29" t="inlineStr">
        <is>
          <t>http://t1.gstatic.com/shopping?q=tbn:ANd9GcT9gyxajzUWd33SmC-KT7M4mDLttiRbI7zEo64I2ccDKBhUVEc03sBnfAEdNUzwHNc5GdGplNSC</t>
        </is>
      </c>
      <c r="Q1524" s="29" t="inlineStr">
        <is>
          <t>Відповідає вимогам</t>
        </is>
      </c>
      <c r="R1524" s="29" t="n"/>
      <c r="S1524" s="29" t="inlineStr">
        <is>
          <t>грн6 598,00</t>
        </is>
      </c>
      <c r="T1524" s="29" t="inlineStr">
        <is>
          <t>UAH</t>
        </is>
      </c>
      <c r="U1524" s="39" t="inlineStr">
        <is>
          <t>WATCH</t>
        </is>
      </c>
      <c r="V1524" s="40">
        <f>IFERROR(L1524/J1524,0)</f>
        <v/>
      </c>
      <c r="W1524" s="29" t="inlineStr">
        <is>
          <t>Monitor performance and collect more data.</t>
        </is>
      </c>
      <c r="X1524" s="29" t="inlineStr">
        <is>
          <t>Cost is below the 120 watch threshold.</t>
        </is>
      </c>
    </row>
    <row r="1525">
      <c r="A1525" s="29" t="inlineStr">
        <is>
          <t>low_price</t>
        </is>
      </c>
      <c r="B1525" s="29" t="inlineStr">
        <is>
          <t>Low priority</t>
        </is>
      </c>
      <c r="C1525" s="29" t="inlineStr">
        <is>
          <t>low_price.csv</t>
        </is>
      </c>
      <c r="D1525" s="29" t="inlineStr">
        <is>
          <t>03173</t>
        </is>
      </c>
      <c r="E1525" s="29" t="inlineStr">
        <is>
          <t>Стартер Polaris RZR 900 1000, Ranger 900 1000, General 1000, Pro XD, ACE 900</t>
        </is>
      </c>
      <c r="F1525" s="35" t="n">
        <v>0</v>
      </c>
      <c r="G1525" s="35" t="n">
        <v>49</v>
      </c>
      <c r="H1525" s="36" t="n">
        <v>0</v>
      </c>
      <c r="I1525" s="37" t="n">
        <v>0</v>
      </c>
      <c r="J1525" s="37" t="n">
        <v>0</v>
      </c>
      <c r="K1525" s="38" t="n">
        <v>0</v>
      </c>
      <c r="L1525" s="37" t="n">
        <v>0</v>
      </c>
      <c r="M1525" s="37" t="n">
        <v>0</v>
      </c>
      <c r="N1525" s="38" t="n">
        <v>0</v>
      </c>
      <c r="O1525" s="37" t="n">
        <v>0</v>
      </c>
      <c r="P1525" s="29" t="inlineStr">
        <is>
          <t>http://t0.gstatic.com/shopping?q=tbn:ANd9GcRBoYqI5jxLMGbQ5DE0hj1UdwqK6eohNp-_8HN5MhgyuQXg21ob-PAyR9RKZ15hudenS_f3Cks</t>
        </is>
      </c>
      <c r="Q1525" s="29" t="inlineStr">
        <is>
          <t>Відповідає вимогам</t>
        </is>
      </c>
      <c r="R1525" s="29" t="n"/>
      <c r="S1525" s="29" t="inlineStr">
        <is>
          <t>грн5 688,00</t>
        </is>
      </c>
      <c r="T1525" s="29" t="inlineStr">
        <is>
          <t>UAH</t>
        </is>
      </c>
      <c r="U1525" s="39" t="inlineStr">
        <is>
          <t>WATCH</t>
        </is>
      </c>
      <c r="V1525" s="40">
        <f>IFERROR(L1525/J1525,0)</f>
        <v/>
      </c>
      <c r="W1525" s="29" t="inlineStr">
        <is>
          <t>Monitor performance and collect more data.</t>
        </is>
      </c>
      <c r="X1525" s="29" t="inlineStr">
        <is>
          <t>Cost is below the 120 watch threshold.</t>
        </is>
      </c>
    </row>
    <row r="1526">
      <c r="A1526" s="29" t="inlineStr">
        <is>
          <t>low_price</t>
        </is>
      </c>
      <c r="B1526" s="29" t="inlineStr">
        <is>
          <t>Low priority</t>
        </is>
      </c>
      <c r="C1526" s="29" t="inlineStr">
        <is>
          <t>low_price.csv</t>
        </is>
      </c>
      <c r="D1526" s="29" t="inlineStr">
        <is>
          <t>5hy0-2803a0</t>
        </is>
      </c>
      <c r="E1526" s="29" t="inlineStr">
        <is>
          <t>Пильник ШРУСа задній зовнішній CFMoto CForce 800 1000, UForce 1000, ZForce 950 1000</t>
        </is>
      </c>
      <c r="F1526" s="35" t="n">
        <v>30</v>
      </c>
      <c r="G1526" s="35" t="n">
        <v>897</v>
      </c>
      <c r="H1526" s="36" t="n">
        <v>3.34</v>
      </c>
      <c r="I1526" s="37" t="n">
        <v>5.44</v>
      </c>
      <c r="J1526" s="37" t="n">
        <v>163.06</v>
      </c>
      <c r="K1526" s="38" t="n">
        <v>2.5</v>
      </c>
      <c r="L1526" s="37" t="n">
        <v>3159.25</v>
      </c>
      <c r="M1526" s="37" t="n">
        <v>65.22</v>
      </c>
      <c r="N1526" s="38" t="n">
        <v>11.86</v>
      </c>
      <c r="O1526" s="37" t="n">
        <v>11520.5</v>
      </c>
      <c r="P1526" s="29" t="inlineStr">
        <is>
          <t>http://t0.gstatic.com/shopping?q=tbn:ANd9GcQ1e3NyU2PN4tmrBNUqqGZMmZm5MZKQz8JdWAlKOUiYwk6jEhodILmqjLfXyQZ8nO1t-WLWHRVV</t>
        </is>
      </c>
      <c r="Q1526" s="29" t="inlineStr">
        <is>
          <t>Відповідає вимогам</t>
        </is>
      </c>
      <c r="R1526" s="29" t="n"/>
      <c r="S1526" s="29" t="inlineStr">
        <is>
          <t>грн910,00</t>
        </is>
      </c>
      <c r="T1526" s="29" t="inlineStr">
        <is>
          <t>UAH</t>
        </is>
      </c>
      <c r="U1526" s="42" t="inlineStr">
        <is>
          <t>KEEP</t>
        </is>
      </c>
      <c r="V1526" s="40">
        <f>IFERROR(L1526/J1526,0)</f>
        <v/>
      </c>
      <c r="W1526" s="29" t="inlineStr">
        <is>
          <t>Keep running at the current budget.</t>
        </is>
      </c>
      <c r="X1526" s="29" t="inlineStr">
        <is>
          <t>At least 2 conversions.</t>
        </is>
      </c>
    </row>
    <row r="1527">
      <c r="A1527" s="29" t="inlineStr">
        <is>
          <t>low_price</t>
        </is>
      </c>
      <c r="B1527" s="29" t="inlineStr">
        <is>
          <t>Low priority</t>
        </is>
      </c>
      <c r="C1527" s="29" t="inlineStr">
        <is>
          <t>low_price.csv</t>
        </is>
      </c>
      <c r="D1527" s="29" t="inlineStr">
        <is>
          <t>50-1069</t>
        </is>
      </c>
      <c r="E1527" s="29" t="inlineStr">
        <is>
          <t>Підшипник торсіона BRP Can-Am Outlander Renegade G1</t>
        </is>
      </c>
      <c r="F1527" s="35" t="n">
        <v>2</v>
      </c>
      <c r="G1527" s="35" t="n">
        <v>128</v>
      </c>
      <c r="H1527" s="36" t="n">
        <v>1.56</v>
      </c>
      <c r="I1527" s="37" t="n">
        <v>20.16</v>
      </c>
      <c r="J1527" s="37" t="n">
        <v>40.32</v>
      </c>
      <c r="K1527" s="38" t="n">
        <v>0</v>
      </c>
      <c r="L1527" s="37" t="n">
        <v>0</v>
      </c>
      <c r="M1527" s="37" t="n">
        <v>0</v>
      </c>
      <c r="N1527" s="38" t="n">
        <v>0</v>
      </c>
      <c r="O1527" s="37" t="n">
        <v>0</v>
      </c>
      <c r="P1527" s="29" t="inlineStr">
        <is>
          <t>http://t2.gstatic.com/shopping?q=tbn:ANd9GcTpLp8tmgkSsMkF3pIFA0m-5fsr7cHaTCdLhI57RTUQTyl7nrpp4UTcORfKJnlfiOfIR0G3No1c</t>
        </is>
      </c>
      <c r="Q1527" s="29" t="inlineStr">
        <is>
          <t>Відповідає вимогам</t>
        </is>
      </c>
      <c r="R1527" s="29" t="n"/>
      <c r="S1527" s="29" t="inlineStr">
        <is>
          <t>грн2 639,00</t>
        </is>
      </c>
      <c r="T1527" s="29" t="inlineStr">
        <is>
          <t>UAH</t>
        </is>
      </c>
      <c r="U1527" s="39" t="inlineStr">
        <is>
          <t>WATCH</t>
        </is>
      </c>
      <c r="V1527" s="40">
        <f>IFERROR(L1527/J1527,0)</f>
        <v/>
      </c>
      <c r="W1527" s="29" t="inlineStr">
        <is>
          <t>Monitor performance and collect more data.</t>
        </is>
      </c>
      <c r="X1527" s="29" t="inlineStr">
        <is>
          <t>Cost is below the 120 watch threshold.</t>
        </is>
      </c>
    </row>
    <row r="1528">
      <c r="A1528" s="29" t="inlineStr">
        <is>
          <t>low_price</t>
        </is>
      </c>
      <c r="B1528" s="29" t="inlineStr">
        <is>
          <t>Low priority</t>
        </is>
      </c>
      <c r="C1528" s="29" t="inlineStr">
        <is>
          <t>low_price.csv</t>
        </is>
      </c>
      <c r="D1528" s="29" t="inlineStr">
        <is>
          <t>707900799</t>
        </is>
      </c>
      <c r="E1528" s="29" t="inlineStr">
        <is>
          <t>Ручка права переднього бардачка BRP Can-Am Outlander G3L</t>
        </is>
      </c>
      <c r="F1528" s="35" t="n">
        <v>0</v>
      </c>
      <c r="G1528" s="35" t="n">
        <v>19</v>
      </c>
      <c r="H1528" s="36" t="n">
        <v>0</v>
      </c>
      <c r="I1528" s="37" t="n">
        <v>0</v>
      </c>
      <c r="J1528" s="37" t="n">
        <v>0</v>
      </c>
      <c r="K1528" s="38" t="n">
        <v>0</v>
      </c>
      <c r="L1528" s="37" t="n">
        <v>0</v>
      </c>
      <c r="M1528" s="37" t="n">
        <v>0</v>
      </c>
      <c r="N1528" s="38" t="n">
        <v>0</v>
      </c>
      <c r="O1528" s="37" t="n">
        <v>0</v>
      </c>
      <c r="P1528" s="29" t="inlineStr">
        <is>
          <t>http://t1.gstatic.com/shopping?q=tbn:ANd9GcTunUo3DOqQi4jiQed9pJBmnhbpvmUAUUzzV4H4V5KWl0QFQ2OV5Ed_-6rDht5-6PgyU48dQ_Dr</t>
        </is>
      </c>
      <c r="Q1528" s="29" t="inlineStr">
        <is>
          <t>Відповідає вимогам</t>
        </is>
      </c>
      <c r="R1528" s="29" t="n"/>
      <c r="S1528" s="29" t="inlineStr">
        <is>
          <t>грн546,00</t>
        </is>
      </c>
      <c r="T1528" s="29" t="inlineStr">
        <is>
          <t>UAH</t>
        </is>
      </c>
      <c r="U1528" s="39" t="inlineStr">
        <is>
          <t>WATCH</t>
        </is>
      </c>
      <c r="V1528" s="40">
        <f>IFERROR(L1528/J1528,0)</f>
        <v/>
      </c>
      <c r="W1528" s="29" t="inlineStr">
        <is>
          <t>Monitor performance and collect more data.</t>
        </is>
      </c>
      <c r="X1528" s="29" t="inlineStr">
        <is>
          <t>Cost is below the 120 watch threshold.</t>
        </is>
      </c>
    </row>
    <row r="1529">
      <c r="A1529" s="29" t="inlineStr">
        <is>
          <t>low_price</t>
        </is>
      </c>
      <c r="B1529" s="29" t="inlineStr">
        <is>
          <t>Low priority</t>
        </is>
      </c>
      <c r="C1529" s="29" t="inlineStr">
        <is>
          <t>low_price.csv</t>
        </is>
      </c>
      <c r="D1529" s="29" t="inlineStr">
        <is>
          <t>705005994</t>
        </is>
      </c>
      <c r="E1529" s="29" t="inlineStr">
        <is>
          <t>Фіксована панель задня BRP Can-Am Maverick 1000</t>
        </is>
      </c>
      <c r="F1529" s="35" t="n">
        <v>0</v>
      </c>
      <c r="G1529" s="35" t="n">
        <v>107</v>
      </c>
      <c r="H1529" s="36" t="n">
        <v>0</v>
      </c>
      <c r="I1529" s="37" t="n">
        <v>0</v>
      </c>
      <c r="J1529" s="37" t="n">
        <v>0</v>
      </c>
      <c r="K1529" s="38" t="n">
        <v>0</v>
      </c>
      <c r="L1529" s="37" t="n">
        <v>0</v>
      </c>
      <c r="M1529" s="37" t="n">
        <v>0</v>
      </c>
      <c r="N1529" s="38" t="n">
        <v>0</v>
      </c>
      <c r="O1529" s="37" t="n">
        <v>0</v>
      </c>
      <c r="P1529" s="29" t="inlineStr">
        <is>
          <t>http://t0.gstatic.com/shopping?q=tbn:ANd9GcQaWIi6DzdrJRLiRnjwsbgLRyzKQX3XhSr8r3sqxdJAilzBIWe1au3QGY9pcA59WMBf_9sAjog</t>
        </is>
      </c>
      <c r="Q1529" s="29" t="inlineStr">
        <is>
          <t>Відповідає вимогам</t>
        </is>
      </c>
      <c r="R1529" s="29" t="n"/>
      <c r="S1529" s="29" t="inlineStr">
        <is>
          <t>грн910,00</t>
        </is>
      </c>
      <c r="T1529" s="29" t="inlineStr">
        <is>
          <t>UAH</t>
        </is>
      </c>
      <c r="U1529" s="39" t="inlineStr">
        <is>
          <t>WATCH</t>
        </is>
      </c>
      <c r="V1529" s="40">
        <f>IFERROR(L1529/J1529,0)</f>
        <v/>
      </c>
      <c r="W1529" s="29" t="inlineStr">
        <is>
          <t>Monitor performance and collect more data.</t>
        </is>
      </c>
      <c r="X1529" s="29" t="inlineStr">
        <is>
          <t>Cost is below the 120 watch threshold.</t>
        </is>
      </c>
    </row>
    <row r="1530">
      <c r="A1530" s="29" t="inlineStr">
        <is>
          <t>low_price</t>
        </is>
      </c>
      <c r="B1530" s="29" t="inlineStr">
        <is>
          <t>Low priority</t>
        </is>
      </c>
      <c r="C1530" s="29" t="inlineStr">
        <is>
          <t>low_price.csv</t>
        </is>
      </c>
      <c r="D1530" s="29" t="inlineStr">
        <is>
          <t>01347</t>
        </is>
      </c>
      <c r="E1530" s="29" t="inlineStr">
        <is>
          <t>Кулак задній зовнішній BRP Can-Am Outlander 330 (04-05), 400 (03-08)</t>
        </is>
      </c>
      <c r="F1530" s="35" t="n">
        <v>6</v>
      </c>
      <c r="G1530" s="35" t="n">
        <v>136</v>
      </c>
      <c r="H1530" s="36" t="n">
        <v>4.41</v>
      </c>
      <c r="I1530" s="37" t="n">
        <v>7.38</v>
      </c>
      <c r="J1530" s="37" t="n">
        <v>44.28</v>
      </c>
      <c r="K1530" s="38" t="n">
        <v>0</v>
      </c>
      <c r="L1530" s="37" t="n">
        <v>0</v>
      </c>
      <c r="M1530" s="37" t="n">
        <v>0</v>
      </c>
      <c r="N1530" s="38" t="n">
        <v>0</v>
      </c>
      <c r="O1530" s="37" t="n">
        <v>0</v>
      </c>
      <c r="P1530" s="29" t="inlineStr">
        <is>
          <t>http://t2.gstatic.com/shopping?q=tbn:ANd9GcTf3FbeAXX8VV_ArABp6OvUEBrPqQdUcI84WMGcIzml5tA9mfkuZUqyPPlDxGaaJQ0mwIQLF1uC</t>
        </is>
      </c>
      <c r="Q1530" s="29" t="inlineStr">
        <is>
          <t>Відповідає вимогам</t>
        </is>
      </c>
      <c r="R1530" s="29" t="n"/>
      <c r="S1530" s="29" t="inlineStr">
        <is>
          <t>грн4 550,00</t>
        </is>
      </c>
      <c r="T1530" s="29" t="inlineStr">
        <is>
          <t>UAH</t>
        </is>
      </c>
      <c r="U1530" s="39" t="inlineStr">
        <is>
          <t>WATCH</t>
        </is>
      </c>
      <c r="V1530" s="40">
        <f>IFERROR(L1530/J1530,0)</f>
        <v/>
      </c>
      <c r="W1530" s="29" t="inlineStr">
        <is>
          <t>Monitor performance and collect more data.</t>
        </is>
      </c>
      <c r="X1530" s="29" t="inlineStr">
        <is>
          <t>Cost is below the 120 watch threshold.</t>
        </is>
      </c>
    </row>
    <row r="1531">
      <c r="A1531" s="29" t="inlineStr">
        <is>
          <t>low_price</t>
        </is>
      </c>
      <c r="B1531" s="29" t="inlineStr">
        <is>
          <t>Low priority</t>
        </is>
      </c>
      <c r="C1531" s="29" t="inlineStr">
        <is>
          <t>low_price.csv</t>
        </is>
      </c>
      <c r="D1531" s="29" t="inlineStr">
        <is>
          <t>26-1223</t>
        </is>
      </c>
      <c r="E1531" s="29" t="inlineStr">
        <is>
          <t>Ремкомплект карбюратора Kawasaki Prairie 360 2003-2013</t>
        </is>
      </c>
      <c r="F1531" s="35" t="n">
        <v>1</v>
      </c>
      <c r="G1531" s="35" t="n">
        <v>14</v>
      </c>
      <c r="H1531" s="36" t="n">
        <v>7.14</v>
      </c>
      <c r="I1531" s="37" t="n">
        <v>4.86</v>
      </c>
      <c r="J1531" s="37" t="n">
        <v>4.86</v>
      </c>
      <c r="K1531" s="38" t="n">
        <v>0</v>
      </c>
      <c r="L1531" s="37" t="n">
        <v>0</v>
      </c>
      <c r="M1531" s="37" t="n">
        <v>0</v>
      </c>
      <c r="N1531" s="38" t="n">
        <v>0</v>
      </c>
      <c r="O1531" s="37" t="n">
        <v>0</v>
      </c>
      <c r="P1531" s="29" t="inlineStr">
        <is>
          <t>http://t0.gstatic.com/shopping?q=tbn:ANd9GcRk9s4aXWMc-nJ2PXIXQhpaTcuLo3ZIJW4KOeyx9z32ee-90EYLd4OWK3enuwp5o2GHRSA4DAU</t>
        </is>
      </c>
      <c r="Q1531" s="29" t="inlineStr">
        <is>
          <t>Відповідає вимогам</t>
        </is>
      </c>
      <c r="R1531" s="29" t="n"/>
      <c r="S1531" s="29" t="inlineStr">
        <is>
          <t>грн2 321,00</t>
        </is>
      </c>
      <c r="T1531" s="29" t="inlineStr">
        <is>
          <t>UAH</t>
        </is>
      </c>
      <c r="U1531" s="39" t="inlineStr">
        <is>
          <t>WATCH</t>
        </is>
      </c>
      <c r="V1531" s="40">
        <f>IFERROR(L1531/J1531,0)</f>
        <v/>
      </c>
      <c r="W1531" s="29" t="inlineStr">
        <is>
          <t>Monitor performance and collect more data.</t>
        </is>
      </c>
      <c r="X1531" s="29" t="inlineStr">
        <is>
          <t>Cost is below the 120 watch threshold.</t>
        </is>
      </c>
    </row>
    <row r="1532">
      <c r="A1532" s="29" t="inlineStr">
        <is>
          <t>low_price</t>
        </is>
      </c>
      <c r="B1532" s="29" t="inlineStr">
        <is>
          <t>Low priority</t>
        </is>
      </c>
      <c r="C1532" s="29" t="inlineStr">
        <is>
          <t>low_price.csv</t>
        </is>
      </c>
      <c r="D1532" s="29" t="inlineStr">
        <is>
          <t>3b4-2837r-00-00</t>
        </is>
      </c>
      <c r="E1532" s="29" t="inlineStr">
        <is>
          <t>Сітка решітки радіатора Yamaha Grizzly 550 (09-14), 700 (07-15)</t>
        </is>
      </c>
      <c r="F1532" s="35" t="n">
        <v>0</v>
      </c>
      <c r="G1532" s="35" t="n">
        <v>18</v>
      </c>
      <c r="H1532" s="36" t="n">
        <v>0</v>
      </c>
      <c r="I1532" s="37" t="n">
        <v>0</v>
      </c>
      <c r="J1532" s="37" t="n">
        <v>0</v>
      </c>
      <c r="K1532" s="38" t="n">
        <v>0</v>
      </c>
      <c r="L1532" s="37" t="n">
        <v>0</v>
      </c>
      <c r="M1532" s="37" t="n">
        <v>0</v>
      </c>
      <c r="N1532" s="38" t="n">
        <v>0</v>
      </c>
      <c r="O1532" s="37" t="n">
        <v>0</v>
      </c>
      <c r="P1532" s="29" t="inlineStr">
        <is>
          <t>http://t0.gstatic.com/shopping?q=tbn:ANd9GcTqQXghkamd6DuL8tC3cS-p-Uv1JXlp3EV2XXc7sepH8PKIpd1vGzFfOItv-0xMKOZnPzC3ZDY</t>
        </is>
      </c>
      <c r="Q1532" s="29" t="inlineStr">
        <is>
          <t>Відповідає вимогам</t>
        </is>
      </c>
      <c r="R1532" s="29" t="n"/>
      <c r="S1532" s="29" t="inlineStr">
        <is>
          <t>грн364,00</t>
        </is>
      </c>
      <c r="T1532" s="29" t="inlineStr">
        <is>
          <t>UAH</t>
        </is>
      </c>
      <c r="U1532" s="39" t="inlineStr">
        <is>
          <t>WATCH</t>
        </is>
      </c>
      <c r="V1532" s="40">
        <f>IFERROR(L1532/J1532,0)</f>
        <v/>
      </c>
      <c r="W1532" s="29" t="inlineStr">
        <is>
          <t>Monitor performance and collect more data.</t>
        </is>
      </c>
      <c r="X1532" s="29" t="inlineStr">
        <is>
          <t>Cost is below the 120 watch threshold.</t>
        </is>
      </c>
    </row>
    <row r="1533">
      <c r="A1533" s="29" t="inlineStr">
        <is>
          <t>low_price</t>
        </is>
      </c>
      <c r="B1533" s="29" t="inlineStr">
        <is>
          <t>Low priority</t>
        </is>
      </c>
      <c r="C1533" s="29" t="inlineStr">
        <is>
          <t>low_price.csv</t>
        </is>
      </c>
      <c r="D1533" s="29" t="inlineStr">
        <is>
          <t>705502122</t>
        </is>
      </c>
      <c r="E1533" s="29" t="inlineStr">
        <is>
          <t>Ступиця BRP Can-Am Maverick X3</t>
        </is>
      </c>
      <c r="F1533" s="35" t="n">
        <v>2</v>
      </c>
      <c r="G1533" s="35" t="n">
        <v>211</v>
      </c>
      <c r="H1533" s="36" t="n">
        <v>0.95</v>
      </c>
      <c r="I1533" s="37" t="n">
        <v>8.32</v>
      </c>
      <c r="J1533" s="37" t="n">
        <v>16.64</v>
      </c>
      <c r="K1533" s="38" t="n">
        <v>0</v>
      </c>
      <c r="L1533" s="37" t="n">
        <v>0</v>
      </c>
      <c r="M1533" s="37" t="n">
        <v>0</v>
      </c>
      <c r="N1533" s="38" t="n">
        <v>0</v>
      </c>
      <c r="O1533" s="37" t="n">
        <v>0</v>
      </c>
      <c r="P1533" s="29" t="inlineStr">
        <is>
          <t>http://t2.gstatic.com/shopping?q=tbn:ANd9GcTE0_yylW_5gWCDy_RwFwYhMUNJeZb4w0f4G0UpBu9v2RDDUDPiT8e4B2cCRyN5cBumX2Kg7I0zMg</t>
        </is>
      </c>
      <c r="Q1533" s="29" t="inlineStr">
        <is>
          <t>Відповідає вимогам</t>
        </is>
      </c>
      <c r="R1533" s="29" t="n"/>
      <c r="S1533" s="29" t="inlineStr">
        <is>
          <t>грн6 598,00</t>
        </is>
      </c>
      <c r="T1533" s="29" t="inlineStr">
        <is>
          <t>UAH</t>
        </is>
      </c>
      <c r="U1533" s="39" t="inlineStr">
        <is>
          <t>WATCH</t>
        </is>
      </c>
      <c r="V1533" s="40">
        <f>IFERROR(L1533/J1533,0)</f>
        <v/>
      </c>
      <c r="W1533" s="29" t="inlineStr">
        <is>
          <t>Monitor performance and collect more data.</t>
        </is>
      </c>
      <c r="X1533" s="29" t="inlineStr">
        <is>
          <t>Cost is below the 120 watch threshold.</t>
        </is>
      </c>
    </row>
    <row r="1534">
      <c r="A1534" s="29" t="inlineStr">
        <is>
          <t>low_price</t>
        </is>
      </c>
      <c r="B1534" s="29" t="inlineStr">
        <is>
          <t>Low priority</t>
        </is>
      </c>
      <c r="C1534" s="29" t="inlineStr">
        <is>
          <t>low_price.csv</t>
        </is>
      </c>
      <c r="D1534" s="29" t="inlineStr">
        <is>
          <t>07120</t>
        </is>
      </c>
      <c r="E1534" s="29" t="inlineStr">
        <is>
          <t>Комплект заглушок та кріплення панелі приладів для виноса радіатора BRP Can-Am Outlander G3</t>
        </is>
      </c>
      <c r="F1534" s="35" t="n">
        <v>8</v>
      </c>
      <c r="G1534" s="35" t="n">
        <v>386</v>
      </c>
      <c r="H1534" s="36" t="n">
        <v>2.07</v>
      </c>
      <c r="I1534" s="37" t="n">
        <v>11.12</v>
      </c>
      <c r="J1534" s="37" t="n">
        <v>88.95</v>
      </c>
      <c r="K1534" s="38" t="n">
        <v>0</v>
      </c>
      <c r="L1534" s="37" t="n">
        <v>0</v>
      </c>
      <c r="M1534" s="37" t="n">
        <v>0</v>
      </c>
      <c r="N1534" s="38" t="n">
        <v>0</v>
      </c>
      <c r="O1534" s="37" t="n">
        <v>0</v>
      </c>
      <c r="P1534" s="29" t="inlineStr">
        <is>
          <t>http://t2.gstatic.com/shopping?q=tbn:ANd9GcSpGhfIkhzKhfD_YSKz09Ze4R55S2REyrujB5ngC2tBK3EEPIrLBzfpqKxPpbKHwjF19omRwecb</t>
        </is>
      </c>
      <c r="Q1534" s="29" t="inlineStr">
        <is>
          <t>Відповідає вимогам</t>
        </is>
      </c>
      <c r="R1534" s="29" t="n"/>
      <c r="S1534" s="29" t="inlineStr">
        <is>
          <t>грн4 141,00</t>
        </is>
      </c>
      <c r="T1534" s="29" t="inlineStr">
        <is>
          <t>UAH</t>
        </is>
      </c>
      <c r="U1534" s="39" t="inlineStr">
        <is>
          <t>WATCH</t>
        </is>
      </c>
      <c r="V1534" s="40">
        <f>IFERROR(L1534/J1534,0)</f>
        <v/>
      </c>
      <c r="W1534" s="29" t="inlineStr">
        <is>
          <t>Monitor performance and collect more data.</t>
        </is>
      </c>
      <c r="X1534" s="29" t="inlineStr">
        <is>
          <t>Cost is below the 120 watch threshold.</t>
        </is>
      </c>
    </row>
    <row r="1535">
      <c r="A1535" s="29" t="inlineStr">
        <is>
          <t>low_price</t>
        </is>
      </c>
      <c r="B1535" s="29" t="inlineStr">
        <is>
          <t>Low priority</t>
        </is>
      </c>
      <c r="C1535" s="29" t="inlineStr">
        <is>
          <t>low_price.csv</t>
        </is>
      </c>
      <c r="D1535" s="29" t="inlineStr">
        <is>
          <t>xtx2252</t>
        </is>
      </c>
      <c r="E1535" s="29" t="inlineStr">
        <is>
          <t>Посилений ремінь варіатора Polaris Ranger 570 900, RZR 900, ACE 325 570 900</t>
        </is>
      </c>
      <c r="F1535" s="35" t="n">
        <v>1</v>
      </c>
      <c r="G1535" s="35" t="n">
        <v>52</v>
      </c>
      <c r="H1535" s="36" t="n">
        <v>1.92</v>
      </c>
      <c r="I1535" s="37" t="n">
        <v>4.12</v>
      </c>
      <c r="J1535" s="37" t="n">
        <v>4.12</v>
      </c>
      <c r="K1535" s="38" t="n">
        <v>0</v>
      </c>
      <c r="L1535" s="37" t="n">
        <v>0</v>
      </c>
      <c r="M1535" s="37" t="n">
        <v>0</v>
      </c>
      <c r="N1535" s="38" t="n">
        <v>0</v>
      </c>
      <c r="O1535" s="37" t="n">
        <v>0</v>
      </c>
      <c r="P1535" s="29" t="inlineStr">
        <is>
          <t>http://t1.gstatic.com/shopping?q=tbn:ANd9GcR_uTc1iU2N00iGm9zlTp44I3TL1Tl43ouuwXeRRjl15kQ5zM0Nq7-yaHXN66QTXKifkd_6OuhD</t>
        </is>
      </c>
      <c r="Q1535" s="29" t="inlineStr">
        <is>
          <t>Відповідає вимогам</t>
        </is>
      </c>
      <c r="R1535" s="29" t="n"/>
      <c r="S1535" s="29" t="inlineStr">
        <is>
          <t>грн4 095,00</t>
        </is>
      </c>
      <c r="T1535" s="29" t="inlineStr">
        <is>
          <t>UAH</t>
        </is>
      </c>
      <c r="U1535" s="39" t="inlineStr">
        <is>
          <t>WATCH</t>
        </is>
      </c>
      <c r="V1535" s="40">
        <f>IFERROR(L1535/J1535,0)</f>
        <v/>
      </c>
      <c r="W1535" s="29" t="inlineStr">
        <is>
          <t>Monitor performance and collect more data.</t>
        </is>
      </c>
      <c r="X1535" s="29" t="inlineStr">
        <is>
          <t>Cost is below the 120 watch threshold.</t>
        </is>
      </c>
    </row>
    <row r="1536">
      <c r="A1536" s="29" t="inlineStr">
        <is>
          <t>low_price</t>
        </is>
      </c>
      <c r="B1536" s="29" t="inlineStr">
        <is>
          <t>Low priority</t>
        </is>
      </c>
      <c r="C1536" s="29" t="inlineStr">
        <is>
          <t>low_price.csv</t>
        </is>
      </c>
      <c r="D1536" s="29" t="inlineStr">
        <is>
          <t>91003-ha7-672</t>
        </is>
      </c>
      <c r="E1536" s="29" t="inlineStr">
        <is>
          <t>Підшипник колінвала Honda TRX 250 300 350 400 450 500 680, SXS 700</t>
        </is>
      </c>
      <c r="F1536" s="35" t="n">
        <v>2</v>
      </c>
      <c r="G1536" s="35" t="n">
        <v>32</v>
      </c>
      <c r="H1536" s="36" t="n">
        <v>6.25</v>
      </c>
      <c r="I1536" s="37" t="n">
        <v>2.61</v>
      </c>
      <c r="J1536" s="37" t="n">
        <v>5.22</v>
      </c>
      <c r="K1536" s="38" t="n">
        <v>0</v>
      </c>
      <c r="L1536" s="37" t="n">
        <v>0</v>
      </c>
      <c r="M1536" s="37" t="n">
        <v>0</v>
      </c>
      <c r="N1536" s="38" t="n">
        <v>0.8</v>
      </c>
      <c r="O1536" s="37" t="n">
        <v>1044.3</v>
      </c>
      <c r="P1536" s="29" t="inlineStr">
        <is>
          <t>http://t2.gstatic.com/shopping?q=tbn:ANd9GcQT5zoHk-Lf6DJ669UvVp8ayQdCTtyXhxI6wX7D_XhLosSzk0lkIZi1Gn1myiQZGaqTPTD3q8gD</t>
        </is>
      </c>
      <c r="Q1536" s="29" t="inlineStr">
        <is>
          <t>Відповідає вимогам</t>
        </is>
      </c>
      <c r="R1536" s="29" t="n"/>
      <c r="S1536" s="29" t="inlineStr">
        <is>
          <t>грн1 775,00</t>
        </is>
      </c>
      <c r="T1536" s="29" t="inlineStr">
        <is>
          <t>UAH</t>
        </is>
      </c>
      <c r="U1536" s="39" t="inlineStr">
        <is>
          <t>WATCH</t>
        </is>
      </c>
      <c r="V1536" s="40">
        <f>IFERROR(L1536/J1536,0)</f>
        <v/>
      </c>
      <c r="W1536" s="29" t="inlineStr">
        <is>
          <t>Monitor performance and collect more data.</t>
        </is>
      </c>
      <c r="X1536" s="29" t="inlineStr">
        <is>
          <t>Cost is below the 120 watch threshold.</t>
        </is>
      </c>
    </row>
    <row r="1537">
      <c r="A1537" s="29" t="inlineStr">
        <is>
          <t>low_price</t>
        </is>
      </c>
      <c r="B1537" s="29" t="inlineStr">
        <is>
          <t>Low priority</t>
        </is>
      </c>
      <c r="C1537" s="29" t="inlineStr">
        <is>
          <t>low_price.csv</t>
        </is>
      </c>
      <c r="D1537" s="29" t="inlineStr">
        <is>
          <t>9725</t>
        </is>
      </c>
      <c r="E1537" s="29" t="inlineStr">
        <is>
          <t>Підшоломник Finntrail Raven 9725</t>
        </is>
      </c>
      <c r="F1537" s="35" t="n">
        <v>0</v>
      </c>
      <c r="G1537" s="35" t="n">
        <v>57</v>
      </c>
      <c r="H1537" s="36" t="n">
        <v>0</v>
      </c>
      <c r="I1537" s="37" t="n">
        <v>0</v>
      </c>
      <c r="J1537" s="37" t="n">
        <v>0</v>
      </c>
      <c r="K1537" s="38" t="n">
        <v>0</v>
      </c>
      <c r="L1537" s="37" t="n">
        <v>0</v>
      </c>
      <c r="M1537" s="37" t="n">
        <v>0</v>
      </c>
      <c r="N1537" s="38" t="n">
        <v>0</v>
      </c>
      <c r="O1537" s="37" t="n">
        <v>0</v>
      </c>
      <c r="P1537" s="29" t="inlineStr">
        <is>
          <t>http://t2.gstatic.com/shopping?q=tbn:ANd9GcRWriuOAKpnVh9EvBlxUR1qteDpY3Tcr7tBBAOLqe5Iz6Vm-U04VmTlkZEnDSNvxwS0_pzXKJE</t>
        </is>
      </c>
      <c r="Q1537" s="29" t="inlineStr">
        <is>
          <t>Відповідає вимогам</t>
        </is>
      </c>
      <c r="R1537" s="29" t="n"/>
      <c r="S1537" s="29" t="inlineStr">
        <is>
          <t>грн1 957,00</t>
        </is>
      </c>
      <c r="T1537" s="29" t="inlineStr">
        <is>
          <t>UAH</t>
        </is>
      </c>
      <c r="U1537" s="39" t="inlineStr">
        <is>
          <t>WATCH</t>
        </is>
      </c>
      <c r="V1537" s="40">
        <f>IFERROR(L1537/J1537,0)</f>
        <v/>
      </c>
      <c r="W1537" s="29" t="inlineStr">
        <is>
          <t>Monitor performance and collect more data.</t>
        </is>
      </c>
      <c r="X1537" s="29" t="inlineStr">
        <is>
          <t>Cost is below the 120 watch threshold.</t>
        </is>
      </c>
    </row>
    <row r="1538">
      <c r="A1538" s="29" t="inlineStr">
        <is>
          <t>low_price</t>
        </is>
      </c>
      <c r="B1538" s="29" t="inlineStr">
        <is>
          <t>Low priority</t>
        </is>
      </c>
      <c r="C1538" s="29" t="inlineStr">
        <is>
          <t>low_price.csv</t>
        </is>
      </c>
      <c r="D1538" s="29" t="inlineStr">
        <is>
          <t>b16-f1711-40-00</t>
        </is>
      </c>
      <c r="E1538" s="29" t="inlineStr">
        <is>
          <t>Захист двигуна лівий Yamaha Grizzly 700 (18-19), Kodiak 700 (19)</t>
        </is>
      </c>
      <c r="F1538" s="35" t="n">
        <v>0</v>
      </c>
      <c r="G1538" s="35" t="n">
        <v>13</v>
      </c>
      <c r="H1538" s="36" t="n">
        <v>0</v>
      </c>
      <c r="I1538" s="37" t="n">
        <v>0</v>
      </c>
      <c r="J1538" s="37" t="n">
        <v>0</v>
      </c>
      <c r="K1538" s="38" t="n">
        <v>0</v>
      </c>
      <c r="L1538" s="37" t="n">
        <v>0</v>
      </c>
      <c r="M1538" s="37" t="n">
        <v>0</v>
      </c>
      <c r="N1538" s="38" t="n">
        <v>0</v>
      </c>
      <c r="O1538" s="37" t="n">
        <v>0</v>
      </c>
      <c r="P1538" s="29" t="inlineStr">
        <is>
          <t>http://t2.gstatic.com/shopping?q=tbn:ANd9GcRXeSqNDCHIgUunuBFjjXmeGkre2KZe9YwhPldjJO-5vZJmOvDOfueWOmNh5THXyo3foFgQcVxb</t>
        </is>
      </c>
      <c r="Q1538" s="29" t="inlineStr">
        <is>
          <t>Відповідає вимогам</t>
        </is>
      </c>
      <c r="R1538" s="29" t="n"/>
      <c r="S1538" s="29" t="inlineStr">
        <is>
          <t>грн3 003,00</t>
        </is>
      </c>
      <c r="T1538" s="29" t="inlineStr">
        <is>
          <t>UAH</t>
        </is>
      </c>
      <c r="U1538" s="39" t="inlineStr">
        <is>
          <t>WATCH</t>
        </is>
      </c>
      <c r="V1538" s="40">
        <f>IFERROR(L1538/J1538,0)</f>
        <v/>
      </c>
      <c r="W1538" s="29" t="inlineStr">
        <is>
          <t>Monitor performance and collect more data.</t>
        </is>
      </c>
      <c r="X1538" s="29" t="inlineStr">
        <is>
          <t>Cost is below the 120 watch threshold.</t>
        </is>
      </c>
    </row>
    <row r="1539">
      <c r="A1539" s="29" t="inlineStr">
        <is>
          <t>low_price</t>
        </is>
      </c>
      <c r="B1539" s="29" t="inlineStr">
        <is>
          <t>Low priority</t>
        </is>
      </c>
      <c r="C1539" s="29" t="inlineStr">
        <is>
          <t>low_price.csv</t>
        </is>
      </c>
      <c r="D1539" s="29" t="inlineStr">
        <is>
          <t>51400-hr0-f02</t>
        </is>
      </c>
      <c r="E1539" s="29" t="inlineStr">
        <is>
          <t>Амортизатор передній Honda TRX 500 Foreman 2012-2013</t>
        </is>
      </c>
      <c r="F1539" s="35" t="n">
        <v>2</v>
      </c>
      <c r="G1539" s="35" t="n">
        <v>34</v>
      </c>
      <c r="H1539" s="36" t="n">
        <v>5.88</v>
      </c>
      <c r="I1539" s="37" t="n">
        <v>0.66</v>
      </c>
      <c r="J1539" s="37" t="n">
        <v>1.32</v>
      </c>
      <c r="K1539" s="38" t="n">
        <v>0</v>
      </c>
      <c r="L1539" s="37" t="n">
        <v>0</v>
      </c>
      <c r="M1539" s="37" t="n">
        <v>0</v>
      </c>
      <c r="N1539" s="38" t="n">
        <v>0</v>
      </c>
      <c r="O1539" s="37" t="n">
        <v>0</v>
      </c>
      <c r="P1539" s="29" t="inlineStr">
        <is>
          <t>http://t1.gstatic.com/shopping?q=tbn:ANd9GcTtJoznvd_tyFZuv4Ark6Wevq9joJpI4IHY24jYKt5WDjyfO3Rgk9zQwWQrs3Z5OrejxZgABoo</t>
        </is>
      </c>
      <c r="Q1539" s="29" t="inlineStr">
        <is>
          <t>Відповідає вимогам</t>
        </is>
      </c>
      <c r="R1539" s="29" t="n"/>
      <c r="S1539" s="29" t="inlineStr">
        <is>
          <t>грн7 189,00</t>
        </is>
      </c>
      <c r="T1539" s="29" t="inlineStr">
        <is>
          <t>UAH</t>
        </is>
      </c>
      <c r="U1539" s="39" t="inlineStr">
        <is>
          <t>WATCH</t>
        </is>
      </c>
      <c r="V1539" s="40">
        <f>IFERROR(L1539/J1539,0)</f>
        <v/>
      </c>
      <c r="W1539" s="29" t="inlineStr">
        <is>
          <t>Monitor performance and collect more data.</t>
        </is>
      </c>
      <c r="X1539" s="29" t="inlineStr">
        <is>
          <t>Cost is below the 120 watch threshold.</t>
        </is>
      </c>
    </row>
    <row r="1540">
      <c r="A1540" s="29" t="inlineStr">
        <is>
          <t>low_price</t>
        </is>
      </c>
      <c r="B1540" s="29" t="inlineStr">
        <is>
          <t>Low priority</t>
        </is>
      </c>
      <c r="C1540" s="29" t="inlineStr">
        <is>
          <t>low_price.csv</t>
        </is>
      </c>
      <c r="D1540" s="29" t="inlineStr">
        <is>
          <t>3211113</t>
        </is>
      </c>
      <c r="E1540" s="29" t="inlineStr">
        <is>
          <t>Ремінь варіатора Polaris Sportsman 450 500 570 700 800, Ranger 500 800, RZR 800</t>
        </is>
      </c>
      <c r="F1540" s="35" t="n">
        <v>18</v>
      </c>
      <c r="G1540" s="35" t="n">
        <v>673</v>
      </c>
      <c r="H1540" s="36" t="n">
        <v>2.67</v>
      </c>
      <c r="I1540" s="37" t="n">
        <v>6.7</v>
      </c>
      <c r="J1540" s="37" t="n">
        <v>120.66</v>
      </c>
      <c r="K1540" s="38" t="n">
        <v>0.11</v>
      </c>
      <c r="L1540" s="37" t="n">
        <v>470.18</v>
      </c>
      <c r="M1540" s="37" t="n">
        <v>1120.91</v>
      </c>
      <c r="N1540" s="38" t="n">
        <v>2.11</v>
      </c>
      <c r="O1540" s="37" t="n">
        <v>10437.56</v>
      </c>
      <c r="P1540" s="29" t="inlineStr">
        <is>
          <t>http://t2.gstatic.com/shopping?q=tbn:ANd9GcRRGA88bB2egqsIPGJn6aBhSVKlg1KFLvooIiFHPRHRYwSgF393LveAZRcXg8d8s33JWM0-d9KQ</t>
        </is>
      </c>
      <c r="Q1540" s="29" t="inlineStr">
        <is>
          <t>Відповідає вимогам</t>
        </is>
      </c>
      <c r="R1540" s="29" t="n"/>
      <c r="S1540" s="29" t="inlineStr">
        <is>
          <t>грн4 505,00</t>
        </is>
      </c>
      <c r="T1540" s="29" t="inlineStr">
        <is>
          <t>UAH</t>
        </is>
      </c>
      <c r="U1540" s="39" t="inlineStr">
        <is>
          <t>WATCH</t>
        </is>
      </c>
      <c r="V1540" s="40">
        <f>IFERROR(L1540/J1540,0)</f>
        <v/>
      </c>
      <c r="W1540" s="29" t="inlineStr">
        <is>
          <t>Monitor performance and collect more data.</t>
        </is>
      </c>
      <c r="X1540" s="29" t="inlineStr">
        <is>
          <t>Performance is below the scale and keep thresholds.</t>
        </is>
      </c>
    </row>
    <row r="1541">
      <c r="A1541" s="29" t="inlineStr">
        <is>
          <t>low_price</t>
        </is>
      </c>
      <c r="B1541" s="29" t="inlineStr">
        <is>
          <t>Low priority</t>
        </is>
      </c>
      <c r="C1541" s="29" t="inlineStr">
        <is>
          <t>low_price.csv</t>
        </is>
      </c>
      <c r="D1541" s="29" t="inlineStr">
        <is>
          <t>703500812</t>
        </is>
      </c>
      <c r="E1541" s="29" t="inlineStr">
        <is>
          <t>Сошка рульового управління BRP Can-Am Outlander Renegade G2 G2L G2S 2012-2017</t>
        </is>
      </c>
      <c r="F1541" s="35" t="n">
        <v>0</v>
      </c>
      <c r="G1541" s="35" t="n">
        <v>90</v>
      </c>
      <c r="H1541" s="36" t="n">
        <v>0</v>
      </c>
      <c r="I1541" s="37" t="n">
        <v>0</v>
      </c>
      <c r="J1541" s="37" t="n">
        <v>0</v>
      </c>
      <c r="K1541" s="38" t="n">
        <v>0</v>
      </c>
      <c r="L1541" s="37" t="n">
        <v>0</v>
      </c>
      <c r="M1541" s="37" t="n">
        <v>0</v>
      </c>
      <c r="N1541" s="38" t="n">
        <v>0</v>
      </c>
      <c r="O1541" s="37" t="n">
        <v>0</v>
      </c>
      <c r="P1541" s="29" t="inlineStr">
        <is>
          <t>http://t1.gstatic.com/shopping?q=tbn:ANd9GcTisCSHzt1pRTNgUlSfMi8JcEiH2C9aszxzuqlovB35uyx4EGj_SV568jJpQKP0syXrLaJ_jN9M</t>
        </is>
      </c>
      <c r="Q1541" s="29" t="inlineStr">
        <is>
          <t>Відповідає вимогам</t>
        </is>
      </c>
      <c r="R1541" s="29" t="n"/>
      <c r="S1541" s="29" t="inlineStr">
        <is>
          <t>грн8 736,00</t>
        </is>
      </c>
      <c r="T1541" s="29" t="inlineStr">
        <is>
          <t>UAH</t>
        </is>
      </c>
      <c r="U1541" s="39" t="inlineStr">
        <is>
          <t>WATCH</t>
        </is>
      </c>
      <c r="V1541" s="40">
        <f>IFERROR(L1541/J1541,0)</f>
        <v/>
      </c>
      <c r="W1541" s="29" t="inlineStr">
        <is>
          <t>Monitor performance and collect more data.</t>
        </is>
      </c>
      <c r="X1541" s="29" t="inlineStr">
        <is>
          <t>Cost is below the 120 watch threshold.</t>
        </is>
      </c>
    </row>
    <row r="1542">
      <c r="A1542" s="29" t="inlineStr">
        <is>
          <t>low_price</t>
        </is>
      </c>
      <c r="B1542" s="29" t="inlineStr">
        <is>
          <t>Low priority</t>
        </is>
      </c>
      <c r="C1542" s="29" t="inlineStr">
        <is>
          <t>low_price.csv</t>
        </is>
      </c>
      <c r="D1542" s="29" t="inlineStr">
        <is>
          <t>49c4266</t>
        </is>
      </c>
      <c r="E1542" s="29" t="inlineStr">
        <is>
          <t xml:space="preserve">Посилений ремінь варіатора BRP Ski-Doo Backcountry, Expedition, Grand Touring, MX Z, Renegade, Skandic, Summit, Tundra, Ranger, Commander, Rave, </t>
        </is>
      </c>
      <c r="F1542" s="35" t="n">
        <v>0</v>
      </c>
      <c r="G1542" s="35" t="n">
        <v>30</v>
      </c>
      <c r="H1542" s="36" t="n">
        <v>0</v>
      </c>
      <c r="I1542" s="37" t="n">
        <v>0</v>
      </c>
      <c r="J1542" s="37" t="n">
        <v>0</v>
      </c>
      <c r="K1542" s="38" t="n">
        <v>0</v>
      </c>
      <c r="L1542" s="37" t="n">
        <v>0</v>
      </c>
      <c r="M1542" s="37" t="n">
        <v>0</v>
      </c>
      <c r="N1542" s="38" t="n">
        <v>0</v>
      </c>
      <c r="O1542" s="37" t="n">
        <v>0</v>
      </c>
      <c r="P1542" s="29" t="inlineStr">
        <is>
          <t>http://t1.gstatic.com/shopping?q=tbn:ANd9GcThe9-AT2X9JoSZlqyLE-tSMFceuJm5qdmx4QGoLL3Q7z8-G7L6wsjSRF6R3Ow</t>
        </is>
      </c>
      <c r="Q1542" s="29" t="inlineStr">
        <is>
          <t>Відповідає вимогам</t>
        </is>
      </c>
      <c r="R1542" s="29" t="n"/>
      <c r="S1542" s="29" t="inlineStr">
        <is>
          <t>грн7 872,00</t>
        </is>
      </c>
      <c r="T1542" s="29" t="inlineStr">
        <is>
          <t>UAH</t>
        </is>
      </c>
      <c r="U1542" s="39" t="inlineStr">
        <is>
          <t>WATCH</t>
        </is>
      </c>
      <c r="V1542" s="40">
        <f>IFERROR(L1542/J1542,0)</f>
        <v/>
      </c>
      <c r="W1542" s="29" t="inlineStr">
        <is>
          <t>Monitor performance and collect more data.</t>
        </is>
      </c>
      <c r="X1542" s="29" t="inlineStr">
        <is>
          <t>Cost is below the 120 watch threshold.</t>
        </is>
      </c>
    </row>
    <row r="1543">
      <c r="A1543" s="29" t="inlineStr">
        <is>
          <t>low_price</t>
        </is>
      </c>
      <c r="B1543" s="29" t="inlineStr">
        <is>
          <t>Low priority</t>
        </is>
      </c>
      <c r="C1543" s="29" t="inlineStr">
        <is>
          <t>low_price.csv</t>
        </is>
      </c>
      <c r="D1543" s="29" t="inlineStr">
        <is>
          <t>38580-hp5-601</t>
        </is>
      </c>
      <c r="E1543" s="29" t="inlineStr">
        <is>
          <t>Реле паливного насоса Honda TRX 420 500 680 700, SXS 1000 (15AX2)</t>
        </is>
      </c>
      <c r="F1543" s="35" t="n">
        <v>1</v>
      </c>
      <c r="G1543" s="35" t="n">
        <v>18</v>
      </c>
      <c r="H1543" s="36" t="n">
        <v>5.56</v>
      </c>
      <c r="I1543" s="37" t="n">
        <v>4.16</v>
      </c>
      <c r="J1543" s="37" t="n">
        <v>4.16</v>
      </c>
      <c r="K1543" s="38" t="n">
        <v>0</v>
      </c>
      <c r="L1543" s="37" t="n">
        <v>0</v>
      </c>
      <c r="M1543" s="37" t="n">
        <v>0</v>
      </c>
      <c r="N1543" s="38" t="n">
        <v>0</v>
      </c>
      <c r="O1543" s="37" t="n">
        <v>0</v>
      </c>
      <c r="P1543" s="29" t="inlineStr">
        <is>
          <t>http://t3.gstatic.com/shopping?q=tbn:ANd9GcSqZ0FRPMWmQs6x38d10UqucCu_jM6jUdK7rsy5mVKgVC5Tr0pguZZk0ve72rpOJnCHVfvI0s5h</t>
        </is>
      </c>
      <c r="Q1543" s="29" t="inlineStr">
        <is>
          <t>Відповідає вимогам</t>
        </is>
      </c>
      <c r="R1543" s="29" t="n"/>
      <c r="S1543" s="29" t="inlineStr">
        <is>
          <t>грн3 003,00</t>
        </is>
      </c>
      <c r="T1543" s="29" t="inlineStr">
        <is>
          <t>UAH</t>
        </is>
      </c>
      <c r="U1543" s="39" t="inlineStr">
        <is>
          <t>WATCH</t>
        </is>
      </c>
      <c r="V1543" s="40">
        <f>IFERROR(L1543/J1543,0)</f>
        <v/>
      </c>
      <c r="W1543" s="29" t="inlineStr">
        <is>
          <t>Monitor performance and collect more data.</t>
        </is>
      </c>
      <c r="X1543" s="29" t="inlineStr">
        <is>
          <t>Cost is below the 120 watch threshold.</t>
        </is>
      </c>
    </row>
    <row r="1544">
      <c r="A1544" s="29" t="inlineStr">
        <is>
          <t>low_price</t>
        </is>
      </c>
      <c r="B1544" s="29" t="inlineStr">
        <is>
          <t>Low priority</t>
        </is>
      </c>
      <c r="C1544" s="29" t="inlineStr">
        <is>
          <t>low_price.csv</t>
        </is>
      </c>
      <c r="D1544" s="29" t="inlineStr">
        <is>
          <t>707801043</t>
        </is>
      </c>
      <c r="E1544" s="29" t="inlineStr">
        <is>
          <t>Хомут дренажна корпуса повітряного фільтра BRP Can-Am Outlander Renegade G1 G2 G2L G2S, Maverick 1000, Commander 800 1000</t>
        </is>
      </c>
      <c r="F1544" s="35" t="n">
        <v>0</v>
      </c>
      <c r="G1544" s="35" t="n">
        <v>16</v>
      </c>
      <c r="H1544" s="36" t="n">
        <v>0</v>
      </c>
      <c r="I1544" s="37" t="n">
        <v>0</v>
      </c>
      <c r="J1544" s="37" t="n">
        <v>0</v>
      </c>
      <c r="K1544" s="38" t="n">
        <v>0</v>
      </c>
      <c r="L1544" s="37" t="n">
        <v>0</v>
      </c>
      <c r="M1544" s="37" t="n">
        <v>0</v>
      </c>
      <c r="N1544" s="38" t="n">
        <v>0</v>
      </c>
      <c r="O1544" s="37" t="n">
        <v>0</v>
      </c>
      <c r="P1544" s="29" t="inlineStr">
        <is>
          <t>http://t3.gstatic.com/shopping?q=tbn:ANd9GcS5rVArMT3w45Uulvl-NnDO-nPsTvEOuNnODTAlfXbJPKAOvRmSsP0Inf_a4nSkRx65b_npoH-SOoM</t>
        </is>
      </c>
      <c r="Q1544" s="29" t="inlineStr">
        <is>
          <t>Відповідає вимогам</t>
        </is>
      </c>
      <c r="R1544" s="29" t="n"/>
      <c r="S1544" s="29" t="inlineStr">
        <is>
          <t>грн910,00</t>
        </is>
      </c>
      <c r="T1544" s="29" t="inlineStr">
        <is>
          <t>UAH</t>
        </is>
      </c>
      <c r="U1544" s="39" t="inlineStr">
        <is>
          <t>WATCH</t>
        </is>
      </c>
      <c r="V1544" s="40">
        <f>IFERROR(L1544/J1544,0)</f>
        <v/>
      </c>
      <c r="W1544" s="29" t="inlineStr">
        <is>
          <t>Monitor performance and collect more data.</t>
        </is>
      </c>
      <c r="X1544" s="29" t="inlineStr">
        <is>
          <t>Cost is below the 120 watch threshold.</t>
        </is>
      </c>
    </row>
    <row r="1545">
      <c r="A1545" s="29" t="inlineStr">
        <is>
          <t>low_price</t>
        </is>
      </c>
      <c r="B1545" s="29" t="inlineStr">
        <is>
          <t>Low priority</t>
        </is>
      </c>
      <c r="C1545" s="29" t="inlineStr">
        <is>
          <t>low_price.csv</t>
        </is>
      </c>
      <c r="D1545" s="29" t="inlineStr">
        <is>
          <t>90508-35007-00</t>
        </is>
      </c>
      <c r="E1545" s="29" t="inlineStr">
        <is>
          <t>Хомут вала перемикання передач Yamaha Raptor 660​ 700</t>
        </is>
      </c>
      <c r="F1545" s="35" t="n">
        <v>0</v>
      </c>
      <c r="G1545" s="35" t="n">
        <v>2</v>
      </c>
      <c r="H1545" s="36" t="n">
        <v>0</v>
      </c>
      <c r="I1545" s="37" t="n">
        <v>0</v>
      </c>
      <c r="J1545" s="37" t="n">
        <v>0</v>
      </c>
      <c r="K1545" s="38" t="n">
        <v>0</v>
      </c>
      <c r="L1545" s="37" t="n">
        <v>0</v>
      </c>
      <c r="M1545" s="37" t="n">
        <v>0</v>
      </c>
      <c r="N1545" s="38" t="n">
        <v>0</v>
      </c>
      <c r="O1545" s="37" t="n">
        <v>0</v>
      </c>
      <c r="P1545" s="29" t="inlineStr">
        <is>
          <t>http://t0.gstatic.com/shopping?q=tbn:ANd9GcT8E98Flg0YGm5fidA7sU8LxeTo7H8gCMU1ycdYXCKkBntSQhnAKaFF5rlDyP1AESbGsN-wvQ</t>
        </is>
      </c>
      <c r="Q1545" s="29" t="inlineStr">
        <is>
          <t>Відповідає вимогам</t>
        </is>
      </c>
      <c r="R1545" s="29" t="n"/>
      <c r="S1545" s="29" t="inlineStr">
        <is>
          <t>грн364,00</t>
        </is>
      </c>
      <c r="T1545" s="29" t="inlineStr">
        <is>
          <t>UAH</t>
        </is>
      </c>
      <c r="U1545" s="39" t="inlineStr">
        <is>
          <t>WATCH</t>
        </is>
      </c>
      <c r="V1545" s="40">
        <f>IFERROR(L1545/J1545,0)</f>
        <v/>
      </c>
      <c r="W1545" s="29" t="inlineStr">
        <is>
          <t>Monitor performance and collect more data.</t>
        </is>
      </c>
      <c r="X1545" s="29" t="inlineStr">
        <is>
          <t>Cost is below the 120 watch threshold.</t>
        </is>
      </c>
    </row>
    <row r="1546">
      <c r="A1546" s="29" t="inlineStr">
        <is>
          <t>low_price</t>
        </is>
      </c>
      <c r="B1546" s="29" t="inlineStr">
        <is>
          <t>Low priority</t>
        </is>
      </c>
      <c r="C1546" s="29" t="inlineStr">
        <is>
          <t>low_price.csv</t>
        </is>
      </c>
      <c r="D1546" s="29" t="inlineStr">
        <is>
          <t>705009915</t>
        </is>
      </c>
      <c r="E1546" s="29" t="inlineStr">
        <is>
          <t>Панель бокова права BRP Can-Am Outlander G2 G2L 570 650 850 1000 (White)</t>
        </is>
      </c>
      <c r="F1546" s="35" t="n">
        <v>2</v>
      </c>
      <c r="G1546" s="35" t="n">
        <v>2326</v>
      </c>
      <c r="H1546" s="36" t="n">
        <v>0.09</v>
      </c>
      <c r="I1546" s="37" t="n">
        <v>0.76</v>
      </c>
      <c r="J1546" s="37" t="n">
        <v>1.51</v>
      </c>
      <c r="K1546" s="38" t="n">
        <v>0</v>
      </c>
      <c r="L1546" s="37" t="n">
        <v>0</v>
      </c>
      <c r="M1546" s="37" t="n">
        <v>0</v>
      </c>
      <c r="N1546" s="38" t="n">
        <v>0</v>
      </c>
      <c r="O1546" s="37" t="n">
        <v>0</v>
      </c>
      <c r="P1546" s="29" t="inlineStr">
        <is>
          <t>http://t3.gstatic.com/shopping?q=tbn:ANd9GcROM7qIskfbmMkb042PJUeBtMXgz9Z3G1A9q_ZwjLXuj3oXDVgGiRst_aAWPRcgoqMGOBoln1ho</t>
        </is>
      </c>
      <c r="Q1546" s="29" t="inlineStr">
        <is>
          <t>Відповідає вимогам</t>
        </is>
      </c>
      <c r="R1546" s="29" t="n"/>
      <c r="S1546" s="29" t="inlineStr">
        <is>
          <t>грн3 549,00</t>
        </is>
      </c>
      <c r="T1546" s="29" t="inlineStr">
        <is>
          <t>UAH</t>
        </is>
      </c>
      <c r="U1546" s="39" t="inlineStr">
        <is>
          <t>WATCH</t>
        </is>
      </c>
      <c r="V1546" s="40">
        <f>IFERROR(L1546/J1546,0)</f>
        <v/>
      </c>
      <c r="W1546" s="29" t="inlineStr">
        <is>
          <t>Monitor performance and collect more data.</t>
        </is>
      </c>
      <c r="X1546" s="29" t="inlineStr">
        <is>
          <t>Cost is below the 120 watch threshold.</t>
        </is>
      </c>
    </row>
    <row r="1547">
      <c r="A1547" s="29" t="inlineStr">
        <is>
          <t>low_price</t>
        </is>
      </c>
      <c r="B1547" s="29" t="inlineStr">
        <is>
          <t>Low priority</t>
        </is>
      </c>
      <c r="C1547" s="29" t="inlineStr">
        <is>
          <t>low_price.csv</t>
        </is>
      </c>
      <c r="D1547" s="29" t="inlineStr">
        <is>
          <t>40300-hp5-600</t>
        </is>
      </c>
      <c r="E1547" s="29" t="inlineStr">
        <is>
          <t>Хрестовина заднього карданного валу Honda TRX 420 Rancher (07-13), MUV 700 Big Red (09-13)</t>
        </is>
      </c>
      <c r="F1547" s="35" t="n">
        <v>0</v>
      </c>
      <c r="G1547" s="35" t="n">
        <v>1</v>
      </c>
      <c r="H1547" s="36" t="n">
        <v>0</v>
      </c>
      <c r="I1547" s="37" t="n">
        <v>0</v>
      </c>
      <c r="J1547" s="37" t="n">
        <v>0</v>
      </c>
      <c r="K1547" s="38" t="n">
        <v>0</v>
      </c>
      <c r="L1547" s="37" t="n">
        <v>0</v>
      </c>
      <c r="M1547" s="37" t="n">
        <v>0</v>
      </c>
      <c r="N1547" s="38" t="n">
        <v>0</v>
      </c>
      <c r="O1547" s="37" t="n">
        <v>0</v>
      </c>
      <c r="P1547" s="29" t="inlineStr">
        <is>
          <t>http://t1.gstatic.com/shopping?q=tbn:ANd9GcTNGpi4c3cyGhyAEbLnrsUIRIFagkjRdlCnhZA3k-Et5NOKNML16J0k9iJVIr5mwo5qngSffTYw</t>
        </is>
      </c>
      <c r="Q1547" s="29" t="inlineStr">
        <is>
          <t>Відповідає вимогам</t>
        </is>
      </c>
      <c r="R1547" s="29" t="n"/>
      <c r="S1547" s="29" t="inlineStr">
        <is>
          <t>грн5 733,00</t>
        </is>
      </c>
      <c r="T1547" s="29" t="inlineStr">
        <is>
          <t>UAH</t>
        </is>
      </c>
      <c r="U1547" s="39" t="inlineStr">
        <is>
          <t>WATCH</t>
        </is>
      </c>
      <c r="V1547" s="40">
        <f>IFERROR(L1547/J1547,0)</f>
        <v/>
      </c>
      <c r="W1547" s="29" t="inlineStr">
        <is>
          <t>Monitor performance and collect more data.</t>
        </is>
      </c>
      <c r="X1547" s="29" t="inlineStr">
        <is>
          <t>Cost is below the 120 watch threshold.</t>
        </is>
      </c>
    </row>
    <row r="1548">
      <c r="A1548" s="29" t="inlineStr">
        <is>
          <t>low_price</t>
        </is>
      </c>
      <c r="B1548" s="29" t="inlineStr">
        <is>
          <t>Low priority</t>
        </is>
      </c>
      <c r="C1548" s="29" t="inlineStr">
        <is>
          <t>low_price.csv</t>
        </is>
      </c>
      <c r="D1548" s="29" t="inlineStr">
        <is>
          <t>0800-022200-00002</t>
        </is>
      </c>
      <c r="E1548" s="29" t="inlineStr">
        <is>
          <t>Прокладка головки циліндра CFMoto CForce 400 500 600 800 1000, UForce 500 800 1000, ZForce 500 800 1000</t>
        </is>
      </c>
      <c r="F1548" s="35" t="n">
        <v>1</v>
      </c>
      <c r="G1548" s="35" t="n">
        <v>27</v>
      </c>
      <c r="H1548" s="36" t="n">
        <v>3.7</v>
      </c>
      <c r="I1548" s="37" t="n">
        <v>3.68</v>
      </c>
      <c r="J1548" s="37" t="n">
        <v>3.68</v>
      </c>
      <c r="K1548" s="38" t="n">
        <v>0</v>
      </c>
      <c r="L1548" s="37" t="n">
        <v>0</v>
      </c>
      <c r="M1548" s="37" t="n">
        <v>0</v>
      </c>
      <c r="N1548" s="38" t="n">
        <v>0</v>
      </c>
      <c r="O1548" s="37" t="n">
        <v>0</v>
      </c>
      <c r="P1548" s="29" t="inlineStr">
        <is>
          <t>http://t1.gstatic.com/shopping?q=tbn:ANd9GcRw24rhL3gvuMSmZoYq28UVi9-UGyMECzhUHdSZP31ljk9o3vWnuaAH8LAP9XfihnyA2EPi-Za7SJo</t>
        </is>
      </c>
      <c r="Q1548" s="29" t="inlineStr">
        <is>
          <t>Відповідає вимогам</t>
        </is>
      </c>
      <c r="R1548" s="29" t="n"/>
      <c r="S1548" s="29" t="inlineStr">
        <is>
          <t>грн728,00</t>
        </is>
      </c>
      <c r="T1548" s="29" t="inlineStr">
        <is>
          <t>UAH</t>
        </is>
      </c>
      <c r="U1548" s="39" t="inlineStr">
        <is>
          <t>WATCH</t>
        </is>
      </c>
      <c r="V1548" s="40">
        <f>IFERROR(L1548/J1548,0)</f>
        <v/>
      </c>
      <c r="W1548" s="29" t="inlineStr">
        <is>
          <t>Monitor performance and collect more data.</t>
        </is>
      </c>
      <c r="X1548" s="29" t="inlineStr">
        <is>
          <t>Cost is below the 120 watch threshold.</t>
        </is>
      </c>
    </row>
    <row r="1549">
      <c r="A1549" s="29" t="inlineStr">
        <is>
          <t>low_price</t>
        </is>
      </c>
      <c r="B1549" s="29" t="inlineStr">
        <is>
          <t>Low priority</t>
        </is>
      </c>
      <c r="C1549" s="29" t="inlineStr">
        <is>
          <t>low_price.csv</t>
        </is>
      </c>
      <c r="D1549" s="29" t="inlineStr">
        <is>
          <t>707800080</t>
        </is>
      </c>
      <c r="E1549" s="29" t="inlineStr">
        <is>
          <t>Пробка дренажна корпуса повітряного фільтра BRP Can-Am Outlander Renegade G1 G2 G2L G2S, Maverick 1000, Commander 800 1000</t>
        </is>
      </c>
      <c r="F1549" s="35" t="n">
        <v>1</v>
      </c>
      <c r="G1549" s="35" t="n">
        <v>32</v>
      </c>
      <c r="H1549" s="36" t="n">
        <v>3.13</v>
      </c>
      <c r="I1549" s="37" t="n">
        <v>3.3</v>
      </c>
      <c r="J1549" s="37" t="n">
        <v>3.3</v>
      </c>
      <c r="K1549" s="38" t="n">
        <v>1</v>
      </c>
      <c r="L1549" s="37" t="n">
        <v>478</v>
      </c>
      <c r="M1549" s="37" t="n">
        <v>3.3</v>
      </c>
      <c r="N1549" s="38" t="n">
        <v>2.25</v>
      </c>
      <c r="O1549" s="37" t="n">
        <v>1158.15</v>
      </c>
      <c r="P1549" s="29" t="inlineStr">
        <is>
          <t>http://t2.gstatic.com/shopping?q=tbn:ANd9GcR-UKlwpcI_WKMopDYucG6tZLMilxMYMTyU_2BZc6bzXFu74H6z3DIMzbIBblvguf8StLTS4Is</t>
        </is>
      </c>
      <c r="Q1549" s="29" t="inlineStr">
        <is>
          <t>Відповідає вимогам</t>
        </is>
      </c>
      <c r="R1549" s="29" t="n"/>
      <c r="S1549" s="29" t="inlineStr">
        <is>
          <t>грн546,00</t>
        </is>
      </c>
      <c r="T1549" s="29" t="inlineStr">
        <is>
          <t>UAH</t>
        </is>
      </c>
      <c r="U1549" s="39" t="inlineStr">
        <is>
          <t>WATCH</t>
        </is>
      </c>
      <c r="V1549" s="40">
        <f>IFERROR(L1549/J1549,0)</f>
        <v/>
      </c>
      <c r="W1549" s="29" t="inlineStr">
        <is>
          <t>Monitor performance and collect more data.</t>
        </is>
      </c>
      <c r="X1549" s="29" t="inlineStr">
        <is>
          <t>Cost is below the 120 watch threshold.</t>
        </is>
      </c>
    </row>
    <row r="1550">
      <c r="A1550" s="29" t="inlineStr">
        <is>
          <t>low_price</t>
        </is>
      </c>
      <c r="B1550" s="29" t="inlineStr">
        <is>
          <t>Low priority</t>
        </is>
      </c>
      <c r="C1550" s="29" t="inlineStr">
        <is>
          <t>low_price.csv</t>
        </is>
      </c>
      <c r="D1550" s="29" t="inlineStr">
        <is>
          <t>06192</t>
        </is>
      </c>
      <c r="E1550" s="29" t="inlineStr">
        <is>
          <t>Радіатор BRP Can-Am Outlander Renegade G2 G2L G2S</t>
        </is>
      </c>
      <c r="F1550" s="35" t="n">
        <v>19</v>
      </c>
      <c r="G1550" s="35" t="n">
        <v>480</v>
      </c>
      <c r="H1550" s="36" t="n">
        <v>3.96</v>
      </c>
      <c r="I1550" s="37" t="n">
        <v>11.65</v>
      </c>
      <c r="J1550" s="37" t="n">
        <v>221.36</v>
      </c>
      <c r="K1550" s="38" t="n">
        <v>0</v>
      </c>
      <c r="L1550" s="37" t="n">
        <v>0</v>
      </c>
      <c r="M1550" s="37" t="n">
        <v>0</v>
      </c>
      <c r="N1550" s="38" t="n">
        <v>0</v>
      </c>
      <c r="O1550" s="37" t="n">
        <v>0</v>
      </c>
      <c r="P1550" s="29" t="inlineStr">
        <is>
          <t>http://t0.gstatic.com/shopping?q=tbn:ANd9GcQMac5uRPUtU-QB7jzc0zAg5VA4fRWOPuac_XIBYtURIPSkwBzDnWBVTmzrwNEFUHv4grW2b5_-</t>
        </is>
      </c>
      <c r="Q1550" s="29" t="inlineStr">
        <is>
          <t>Відповідає вимогам</t>
        </is>
      </c>
      <c r="R1550" s="29" t="n"/>
      <c r="S1550" s="29" t="inlineStr">
        <is>
          <t>грн9 100,00</t>
        </is>
      </c>
      <c r="T1550" s="29" t="inlineStr">
        <is>
          <t>UAH</t>
        </is>
      </c>
      <c r="U1550" s="43" t="inlineStr">
        <is>
          <t>PAUSE</t>
        </is>
      </c>
      <c r="V1550" s="40">
        <f>IFERROR(L1550/J1550,0)</f>
        <v/>
      </c>
      <c r="W1550" s="29" t="inlineStr">
        <is>
          <t>Pause the product to stop wasted spend.</t>
        </is>
      </c>
      <c r="X1550" s="29" t="inlineStr">
        <is>
          <t>Cost of at least 220 with no more than 0 conversions.</t>
        </is>
      </c>
    </row>
    <row r="1551">
      <c r="A1551" s="29" t="inlineStr">
        <is>
          <t>low_price</t>
        </is>
      </c>
      <c r="B1551" s="29" t="inlineStr">
        <is>
          <t>Low priority</t>
        </is>
      </c>
      <c r="C1551" s="29" t="inlineStr">
        <is>
          <t>low_price.csv</t>
        </is>
      </c>
      <c r="D1551" s="29" t="inlineStr">
        <is>
          <t>85-1003</t>
        </is>
      </c>
      <c r="E1551" s="29" t="inlineStr">
        <is>
          <t>Комплект шпильок і гайок колеса Yamaha Grizzly 550 700, Kodiak 700, Wolverine 450</t>
        </is>
      </c>
      <c r="F1551" s="35" t="n">
        <v>0</v>
      </c>
      <c r="G1551" s="35" t="n">
        <v>2</v>
      </c>
      <c r="H1551" s="36" t="n">
        <v>0</v>
      </c>
      <c r="I1551" s="37" t="n">
        <v>0</v>
      </c>
      <c r="J1551" s="37" t="n">
        <v>0</v>
      </c>
      <c r="K1551" s="38" t="n">
        <v>0</v>
      </c>
      <c r="L1551" s="37" t="n">
        <v>0</v>
      </c>
      <c r="M1551" s="37" t="n">
        <v>0</v>
      </c>
      <c r="N1551" s="38" t="n">
        <v>0</v>
      </c>
      <c r="O1551" s="37" t="n">
        <v>0</v>
      </c>
      <c r="P1551" s="29" t="inlineStr">
        <is>
          <t>http://t2.gstatic.com/shopping?q=tbn:ANd9GcT_H-VlXq79cA_IBQjVfDs9yGmDZj-ZSTEyklClBknCgpp-il7rqg4SvLZP6b9-rn6sAO_JwjGk</t>
        </is>
      </c>
      <c r="Q1551" s="29" t="inlineStr">
        <is>
          <t>Відповідає вимогам</t>
        </is>
      </c>
      <c r="R1551" s="29" t="n"/>
      <c r="S1551" s="29" t="inlineStr">
        <is>
          <t>грн1 411,00</t>
        </is>
      </c>
      <c r="T1551" s="29" t="inlineStr">
        <is>
          <t>UAH</t>
        </is>
      </c>
      <c r="U1551" s="39" t="inlineStr">
        <is>
          <t>WATCH</t>
        </is>
      </c>
      <c r="V1551" s="40">
        <f>IFERROR(L1551/J1551,0)</f>
        <v/>
      </c>
      <c r="W1551" s="29" t="inlineStr">
        <is>
          <t>Monitor performance and collect more data.</t>
        </is>
      </c>
      <c r="X1551" s="29" t="inlineStr">
        <is>
          <t>Cost is below the 120 watch threshold.</t>
        </is>
      </c>
    </row>
    <row r="1552">
      <c r="A1552" s="29" t="inlineStr">
        <is>
          <t>low_price</t>
        </is>
      </c>
      <c r="B1552" s="29" t="inlineStr">
        <is>
          <t>Low priority</t>
        </is>
      </c>
      <c r="C1552" s="29" t="inlineStr">
        <is>
          <t>low_price.csv</t>
        </is>
      </c>
      <c r="D1552" s="29" t="inlineStr">
        <is>
          <t>25-1572</t>
        </is>
      </c>
      <c r="E1552" s="29" t="inlineStr">
        <is>
          <t>Ступичний підшипник в передні колеса Honda TRX 500 Foreman Rubicon (05-14), Rincon 680 (06+)</t>
        </is>
      </c>
      <c r="F1552" s="35" t="n">
        <v>0</v>
      </c>
      <c r="G1552" s="35" t="n">
        <v>38</v>
      </c>
      <c r="H1552" s="36" t="n">
        <v>0</v>
      </c>
      <c r="I1552" s="37" t="n">
        <v>0</v>
      </c>
      <c r="J1552" s="37" t="n">
        <v>0</v>
      </c>
      <c r="K1552" s="38" t="n">
        <v>0</v>
      </c>
      <c r="L1552" s="37" t="n">
        <v>0</v>
      </c>
      <c r="M1552" s="37" t="n">
        <v>0</v>
      </c>
      <c r="N1552" s="38" t="n">
        <v>0</v>
      </c>
      <c r="O1552" s="37" t="n">
        <v>0</v>
      </c>
      <c r="P1552" s="29" t="inlineStr">
        <is>
          <t>http://t1.gstatic.com/shopping?q=tbn:ANd9GcT0Him-f-Oc0keIhA_YjleINNKkP-dnYm3gMOu4V9d8fIrfxVsTt2Mn3z57DG9Hk5HPJtjmWg</t>
        </is>
      </c>
      <c r="Q1552" s="29" t="inlineStr">
        <is>
          <t>Відповідає вимогам</t>
        </is>
      </c>
      <c r="R1552" s="29" t="n"/>
      <c r="S1552" s="29" t="inlineStr">
        <is>
          <t>грн2 093,00</t>
        </is>
      </c>
      <c r="T1552" s="29" t="inlineStr">
        <is>
          <t>UAH</t>
        </is>
      </c>
      <c r="U1552" s="39" t="inlineStr">
        <is>
          <t>WATCH</t>
        </is>
      </c>
      <c r="V1552" s="40">
        <f>IFERROR(L1552/J1552,0)</f>
        <v/>
      </c>
      <c r="W1552" s="29" t="inlineStr">
        <is>
          <t>Monitor performance and collect more data.</t>
        </is>
      </c>
      <c r="X1552" s="29" t="inlineStr">
        <is>
          <t>Cost is below the 120 watch threshold.</t>
        </is>
      </c>
    </row>
    <row r="1553">
      <c r="A1553" s="29" t="inlineStr">
        <is>
          <t>low_price</t>
        </is>
      </c>
      <c r="B1553" s="29" t="inlineStr">
        <is>
          <t>Low priority</t>
        </is>
      </c>
      <c r="C1553" s="29" t="inlineStr">
        <is>
          <t>low_price.csv</t>
        </is>
      </c>
      <c r="D1553" s="29" t="inlineStr">
        <is>
          <t>9779215</t>
        </is>
      </c>
      <c r="E1553" s="29" t="inlineStr">
        <is>
          <t>Трансмісійне масло BRP XPS 75W140 (946ml)</t>
        </is>
      </c>
      <c r="F1553" s="35" t="n">
        <v>24</v>
      </c>
      <c r="G1553" s="35" t="n">
        <v>2031</v>
      </c>
      <c r="H1553" s="36" t="n">
        <v>1.18</v>
      </c>
      <c r="I1553" s="37" t="n">
        <v>8.109999999999999</v>
      </c>
      <c r="J1553" s="37" t="n">
        <v>194.65</v>
      </c>
      <c r="K1553" s="38" t="n">
        <v>0.6899999999999999</v>
      </c>
      <c r="L1553" s="37" t="n">
        <v>3071.88</v>
      </c>
      <c r="M1553" s="37" t="n">
        <v>281.66</v>
      </c>
      <c r="N1553" s="38" t="n">
        <v>2.41</v>
      </c>
      <c r="O1553" s="37" t="n">
        <v>9003.27</v>
      </c>
      <c r="P1553" s="29" t="inlineStr">
        <is>
          <t>http://t3.gstatic.com/shopping?q=tbn:ANd9GcQwJF5Vk52wfg-QMf1OWTqDlUYK77WotDoZMX-TJ3JweL5xYFXkQYhu10Ve63L5J1-GDkXBbDuS</t>
        </is>
      </c>
      <c r="Q1553" s="29" t="inlineStr">
        <is>
          <t>Відповідає вимогам</t>
        </is>
      </c>
      <c r="R1553" s="29" t="n"/>
      <c r="S1553" s="29" t="inlineStr">
        <is>
          <t>грн2 321,00</t>
        </is>
      </c>
      <c r="T1553" s="29" t="inlineStr">
        <is>
          <t>UAH</t>
        </is>
      </c>
      <c r="U1553" s="39" t="inlineStr">
        <is>
          <t>WATCH</t>
        </is>
      </c>
      <c r="V1553" s="40">
        <f>IFERROR(L1553/J1553,0)</f>
        <v/>
      </c>
      <c r="W1553" s="29" t="inlineStr">
        <is>
          <t>Monitor performance and collect more data.</t>
        </is>
      </c>
      <c r="X1553" s="29" t="inlineStr">
        <is>
          <t>Performance is below the scale and keep thresholds.</t>
        </is>
      </c>
    </row>
    <row r="1554">
      <c r="A1554" s="29" t="inlineStr">
        <is>
          <t>low_price</t>
        </is>
      </c>
      <c r="B1554" s="29" t="inlineStr">
        <is>
          <t>Low priority</t>
        </is>
      </c>
      <c r="C1554" s="29" t="inlineStr">
        <is>
          <t>low_price.csv</t>
        </is>
      </c>
      <c r="D1554" s="29" t="inlineStr">
        <is>
          <t>705501408</t>
        </is>
      </c>
      <c r="E1554" s="29" t="inlineStr">
        <is>
          <t>Ігольчастий підшипник хвостовика редуктора BRP Can-Am Outlander Renegade G2 G2L G2S (12-15), Commander 800 1000 (11-13)</t>
        </is>
      </c>
      <c r="F1554" s="35" t="n">
        <v>5</v>
      </c>
      <c r="G1554" s="35" t="n">
        <v>211</v>
      </c>
      <c r="H1554" s="36" t="n">
        <v>2.37</v>
      </c>
      <c r="I1554" s="37" t="n">
        <v>2.79</v>
      </c>
      <c r="J1554" s="37" t="n">
        <v>13.93</v>
      </c>
      <c r="K1554" s="38" t="n">
        <v>0</v>
      </c>
      <c r="L1554" s="37" t="n">
        <v>0</v>
      </c>
      <c r="M1554" s="37" t="n">
        <v>0</v>
      </c>
      <c r="N1554" s="38" t="n">
        <v>0</v>
      </c>
      <c r="O1554" s="37" t="n">
        <v>0</v>
      </c>
      <c r="P1554" s="29" t="inlineStr">
        <is>
          <t>http://t3.gstatic.com/shopping?q=tbn:ANd9GcT6YMuEKS6gp3j4400l34Zqx6MahIEagoK3rZrixfBaQZAJT6i8ieksbys4psR19bhL0doQx9PQ4M4</t>
        </is>
      </c>
      <c r="Q1554" s="29" t="inlineStr">
        <is>
          <t>Відповідає вимогам</t>
        </is>
      </c>
      <c r="R1554" s="29" t="n"/>
      <c r="S1554" s="29" t="inlineStr">
        <is>
          <t>грн4 277,00</t>
        </is>
      </c>
      <c r="T1554" s="29" t="inlineStr">
        <is>
          <t>UAH</t>
        </is>
      </c>
      <c r="U1554" s="39" t="inlineStr">
        <is>
          <t>WATCH</t>
        </is>
      </c>
      <c r="V1554" s="40">
        <f>IFERROR(L1554/J1554,0)</f>
        <v/>
      </c>
      <c r="W1554" s="29" t="inlineStr">
        <is>
          <t>Monitor performance and collect more data.</t>
        </is>
      </c>
      <c r="X1554" s="29" t="inlineStr">
        <is>
          <t>Cost is below the 120 watch threshold.</t>
        </is>
      </c>
    </row>
    <row r="1555">
      <c r="A1555" s="29" t="inlineStr">
        <is>
          <t>low_price</t>
        </is>
      </c>
      <c r="B1555" s="29" t="inlineStr">
        <is>
          <t>Low priority</t>
        </is>
      </c>
      <c r="C1555" s="29" t="inlineStr">
        <is>
          <t>low_price.csv</t>
        </is>
      </c>
      <c r="D1555" s="29" t="inlineStr">
        <is>
          <t>417300066</t>
        </is>
      </c>
      <c r="E1555" s="29" t="inlineStr">
        <is>
          <t>Ремінь варіатора BRP Ski-Doo MX Z 500 670 700 800, Formula 500 583 600 670 700, Summit 700</t>
        </is>
      </c>
      <c r="F1555" s="35" t="n">
        <v>8</v>
      </c>
      <c r="G1555" s="35" t="n">
        <v>397</v>
      </c>
      <c r="H1555" s="36" t="n">
        <v>2.02</v>
      </c>
      <c r="I1555" s="37" t="n">
        <v>12.99</v>
      </c>
      <c r="J1555" s="37" t="n">
        <v>103.92</v>
      </c>
      <c r="K1555" s="38" t="n">
        <v>0</v>
      </c>
      <c r="L1555" s="37" t="n">
        <v>0</v>
      </c>
      <c r="M1555" s="37" t="n">
        <v>0</v>
      </c>
      <c r="N1555" s="38" t="n">
        <v>0</v>
      </c>
      <c r="O1555" s="37" t="n">
        <v>0</v>
      </c>
      <c r="P1555" s="29" t="inlineStr">
        <is>
          <t>http://t1.gstatic.com/shopping?q=tbn:ANd9GcS79bVoHijlvNPTIpEdP_YB_yxEfD7AcOcyWjj3lGqf49JSjIsZk6g-Oky1B8aKPe6WMCCtYG-n</t>
        </is>
      </c>
      <c r="Q1555" s="29" t="inlineStr">
        <is>
          <t>Відповідає вимогам</t>
        </is>
      </c>
      <c r="R1555" s="29" t="n"/>
      <c r="S1555" s="29" t="inlineStr">
        <is>
          <t>грн7 599,00</t>
        </is>
      </c>
      <c r="T1555" s="29" t="inlineStr">
        <is>
          <t>UAH</t>
        </is>
      </c>
      <c r="U1555" s="39" t="inlineStr">
        <is>
          <t>WATCH</t>
        </is>
      </c>
      <c r="V1555" s="40">
        <f>IFERROR(L1555/J1555,0)</f>
        <v/>
      </c>
      <c r="W1555" s="29" t="inlineStr">
        <is>
          <t>Monitor performance and collect more data.</t>
        </is>
      </c>
      <c r="X1555" s="29" t="inlineStr">
        <is>
          <t>Cost is below the 120 watch threshold.</t>
        </is>
      </c>
    </row>
    <row r="1556">
      <c r="A1556" s="29" t="inlineStr">
        <is>
          <t>low_price</t>
        </is>
      </c>
      <c r="B1556" s="29" t="inlineStr">
        <is>
          <t>Low priority</t>
        </is>
      </c>
      <c r="C1556" s="29" t="inlineStr">
        <is>
          <t>low_price.csv</t>
        </is>
      </c>
      <c r="D1556" s="29" t="inlineStr">
        <is>
          <t>03841</t>
        </is>
      </c>
      <c r="E1556" s="29" t="inlineStr">
        <is>
          <t>Гальмівний супорт передній лівий Yamaha Grizzly 400 450 600 660, Kodiak 400 450, Raptor 125 350 660, Wolverine 350 450, Bruin Big Bear 250 350</t>
        </is>
      </c>
      <c r="F1556" s="35" t="n">
        <v>1</v>
      </c>
      <c r="G1556" s="35" t="n">
        <v>91</v>
      </c>
      <c r="H1556" s="36" t="n">
        <v>1.1</v>
      </c>
      <c r="I1556" s="37" t="n">
        <v>2</v>
      </c>
      <c r="J1556" s="37" t="n">
        <v>2</v>
      </c>
      <c r="K1556" s="38" t="n">
        <v>0</v>
      </c>
      <c r="L1556" s="37" t="n">
        <v>0</v>
      </c>
      <c r="M1556" s="37" t="n">
        <v>0</v>
      </c>
      <c r="N1556" s="38" t="n">
        <v>0</v>
      </c>
      <c r="O1556" s="37" t="n">
        <v>0</v>
      </c>
      <c r="P1556" s="29" t="inlineStr">
        <is>
          <t>http://t3.gstatic.com/shopping?q=tbn:ANd9GcSUIvE-_cxJN0kBJ8ObWnTLzB-mbEI80WWBxZJ5439k1C13W3uam_bBdgj5N6osxjji-CH5xxLC</t>
        </is>
      </c>
      <c r="Q1556" s="29" t="inlineStr">
        <is>
          <t>Відповідає вимогам</t>
        </is>
      </c>
      <c r="R1556" s="29" t="n"/>
      <c r="S1556" s="29" t="inlineStr">
        <is>
          <t>грн2 867,00</t>
        </is>
      </c>
      <c r="T1556" s="29" t="inlineStr">
        <is>
          <t>UAH</t>
        </is>
      </c>
      <c r="U1556" s="39" t="inlineStr">
        <is>
          <t>WATCH</t>
        </is>
      </c>
      <c r="V1556" s="40">
        <f>IFERROR(L1556/J1556,0)</f>
        <v/>
      </c>
      <c r="W1556" s="29" t="inlineStr">
        <is>
          <t>Monitor performance and collect more data.</t>
        </is>
      </c>
      <c r="X1556" s="29" t="inlineStr">
        <is>
          <t>Cost is below the 120 watch threshold.</t>
        </is>
      </c>
    </row>
    <row r="1557">
      <c r="A1557" s="29" t="inlineStr">
        <is>
          <t>low_price</t>
        </is>
      </c>
      <c r="B1557" s="29" t="inlineStr">
        <is>
          <t>Low priority</t>
        </is>
      </c>
      <c r="C1557" s="29" t="inlineStr">
        <is>
          <t>low_price.csv</t>
        </is>
      </c>
      <c r="D1557" s="29" t="inlineStr">
        <is>
          <t>707900337</t>
        </is>
      </c>
      <c r="E1557" s="29" t="inlineStr">
        <is>
          <t>Протиповітряний щиток лівий BRP Can-Am Maverick X3</t>
        </is>
      </c>
      <c r="F1557" s="35" t="n">
        <v>0</v>
      </c>
      <c r="G1557" s="35" t="n">
        <v>14</v>
      </c>
      <c r="H1557" s="36" t="n">
        <v>0</v>
      </c>
      <c r="I1557" s="37" t="n">
        <v>0</v>
      </c>
      <c r="J1557" s="37" t="n">
        <v>0</v>
      </c>
      <c r="K1557" s="38" t="n">
        <v>0</v>
      </c>
      <c r="L1557" s="37" t="n">
        <v>0</v>
      </c>
      <c r="M1557" s="37" t="n">
        <v>0</v>
      </c>
      <c r="N1557" s="38" t="n">
        <v>0</v>
      </c>
      <c r="O1557" s="37" t="n">
        <v>0</v>
      </c>
      <c r="P1557" s="29" t="inlineStr">
        <is>
          <t>http://t1.gstatic.com/shopping?q=tbn:ANd9GcSlm7m2tuBbMjPQ83Swgct4jnhR3bjfe_MElNUMcu-kHIosNwSZUO45nea1wGIG9N8_uqWZ2AVC</t>
        </is>
      </c>
      <c r="Q1557" s="29" t="inlineStr">
        <is>
          <t>Відповідає вимогам</t>
        </is>
      </c>
      <c r="R1557" s="29" t="n"/>
      <c r="S1557" s="29" t="inlineStr">
        <is>
          <t>грн7 872,00</t>
        </is>
      </c>
      <c r="T1557" s="29" t="inlineStr">
        <is>
          <t>UAH</t>
        </is>
      </c>
      <c r="U1557" s="39" t="inlineStr">
        <is>
          <t>WATCH</t>
        </is>
      </c>
      <c r="V1557" s="40">
        <f>IFERROR(L1557/J1557,0)</f>
        <v/>
      </c>
      <c r="W1557" s="29" t="inlineStr">
        <is>
          <t>Monitor performance and collect more data.</t>
        </is>
      </c>
      <c r="X1557" s="29" t="inlineStr">
        <is>
          <t>Cost is below the 120 watch threshold.</t>
        </is>
      </c>
    </row>
    <row r="1558">
      <c r="A1558" s="29" t="inlineStr">
        <is>
          <t>low_price</t>
        </is>
      </c>
      <c r="B1558" s="29" t="inlineStr">
        <is>
          <t>Low priority</t>
        </is>
      </c>
      <c r="C1558" s="29" t="inlineStr">
        <is>
          <t>low_price.csv</t>
        </is>
      </c>
      <c r="D1558" s="29" t="inlineStr">
        <is>
          <t>420650255</t>
        </is>
      </c>
      <c r="E1558" s="29" t="inlineStr">
        <is>
          <t>Ущільнююче кільце системи охолодження BRP Can-Am, Ski-Doo</t>
        </is>
      </c>
      <c r="F1558" s="35" t="n">
        <v>0</v>
      </c>
      <c r="G1558" s="35" t="n">
        <v>503</v>
      </c>
      <c r="H1558" s="36" t="n">
        <v>0</v>
      </c>
      <c r="I1558" s="37" t="n">
        <v>0</v>
      </c>
      <c r="J1558" s="37" t="n">
        <v>0</v>
      </c>
      <c r="K1558" s="38" t="n">
        <v>0</v>
      </c>
      <c r="L1558" s="37" t="n">
        <v>0</v>
      </c>
      <c r="M1558" s="37" t="n">
        <v>0</v>
      </c>
      <c r="N1558" s="38" t="n">
        <v>0</v>
      </c>
      <c r="O1558" s="37" t="n">
        <v>0</v>
      </c>
      <c r="P1558" s="29" t="inlineStr">
        <is>
          <t>http://t2.gstatic.com/shopping?q=tbn:ANd9GcRaMkB52t5ZnvWkTSoT7iuH8FJkJ3hitAnwEdIMbrAAl0dg-YmEgny_zZanZibDiewlUnTkO8w</t>
        </is>
      </c>
      <c r="Q1558" s="29" t="inlineStr">
        <is>
          <t>Відповідає вимогам</t>
        </is>
      </c>
      <c r="R1558" s="29" t="n"/>
      <c r="S1558" s="29" t="inlineStr">
        <is>
          <t>грн273,00</t>
        </is>
      </c>
      <c r="T1558" s="29" t="inlineStr">
        <is>
          <t>UAH</t>
        </is>
      </c>
      <c r="U1558" s="39" t="inlineStr">
        <is>
          <t>WATCH</t>
        </is>
      </c>
      <c r="V1558" s="40">
        <f>IFERROR(L1558/J1558,0)</f>
        <v/>
      </c>
      <c r="W1558" s="29" t="inlineStr">
        <is>
          <t>Monitor performance and collect more data.</t>
        </is>
      </c>
      <c r="X1558" s="29" t="inlineStr">
        <is>
          <t>Cost is below the 120 watch threshold.</t>
        </is>
      </c>
    </row>
    <row r="1559">
      <c r="A1559" s="29" t="inlineStr">
        <is>
          <t>low_price</t>
        </is>
      </c>
      <c r="B1559" s="29" t="inlineStr">
        <is>
          <t>Low priority</t>
        </is>
      </c>
      <c r="C1559" s="29" t="inlineStr">
        <is>
          <t>low_price.csv</t>
        </is>
      </c>
      <c r="D1559" s="29" t="inlineStr">
        <is>
          <t>710006176</t>
        </is>
      </c>
      <c r="E1559" s="29" t="inlineStr">
        <is>
          <t>Фара ближнього світла BRP Can-Am Renegade G1 G2S, Maverick 1000, Commander 800 1000</t>
        </is>
      </c>
      <c r="F1559" s="35" t="n">
        <v>0</v>
      </c>
      <c r="G1559" s="35" t="n">
        <v>63</v>
      </c>
      <c r="H1559" s="36" t="n">
        <v>0</v>
      </c>
      <c r="I1559" s="37" t="n">
        <v>0</v>
      </c>
      <c r="J1559" s="37" t="n">
        <v>0</v>
      </c>
      <c r="K1559" s="38" t="n">
        <v>0</v>
      </c>
      <c r="L1559" s="37" t="n">
        <v>0</v>
      </c>
      <c r="M1559" s="37" t="n">
        <v>0</v>
      </c>
      <c r="N1559" s="38" t="n">
        <v>0</v>
      </c>
      <c r="O1559" s="37" t="n">
        <v>0</v>
      </c>
      <c r="P1559" s="29" t="inlineStr">
        <is>
          <t>http://t3.gstatic.com/shopping?q=tbn:ANd9GcSUeNJnGWUZH1xur-snRamV8vlnjQLMi8BVZizkiAz9PikNArK19xHwq5QiKZKhRljtFeH07DU</t>
        </is>
      </c>
      <c r="Q1559" s="29" t="inlineStr">
        <is>
          <t>Відповідає вимогам</t>
        </is>
      </c>
      <c r="R1559" s="29" t="n"/>
      <c r="S1559" s="29" t="inlineStr">
        <is>
          <t>грн8 099,00</t>
        </is>
      </c>
      <c r="T1559" s="29" t="inlineStr">
        <is>
          <t>UAH</t>
        </is>
      </c>
      <c r="U1559" s="39" t="inlineStr">
        <is>
          <t>WATCH</t>
        </is>
      </c>
      <c r="V1559" s="40">
        <f>IFERROR(L1559/J1559,0)</f>
        <v/>
      </c>
      <c r="W1559" s="29" t="inlineStr">
        <is>
          <t>Monitor performance and collect more data.</t>
        </is>
      </c>
      <c r="X1559" s="29" t="inlineStr">
        <is>
          <t>Cost is below the 120 watch threshold.</t>
        </is>
      </c>
    </row>
    <row r="1560">
      <c r="A1560" s="29" t="inlineStr">
        <is>
          <t>low_price</t>
        </is>
      </c>
      <c r="B1560" s="29" t="inlineStr">
        <is>
          <t>Low priority</t>
        </is>
      </c>
      <c r="C1560" s="29" t="inlineStr">
        <is>
          <t>low_price.csv</t>
        </is>
      </c>
      <c r="D1560" s="29" t="inlineStr">
        <is>
          <t>2ud-f842n-00-00</t>
        </is>
      </c>
      <c r="E1560" s="29" t="inlineStr">
        <is>
          <t>Накладка бампера права Yamaha Grizzly 700 2016+</t>
        </is>
      </c>
      <c r="F1560" s="35" t="n">
        <v>0</v>
      </c>
      <c r="G1560" s="35" t="n">
        <v>116</v>
      </c>
      <c r="H1560" s="36" t="n">
        <v>0</v>
      </c>
      <c r="I1560" s="37" t="n">
        <v>0</v>
      </c>
      <c r="J1560" s="37" t="n">
        <v>0</v>
      </c>
      <c r="K1560" s="38" t="n">
        <v>0</v>
      </c>
      <c r="L1560" s="37" t="n">
        <v>0</v>
      </c>
      <c r="M1560" s="37" t="n">
        <v>0</v>
      </c>
      <c r="N1560" s="38" t="n">
        <v>0</v>
      </c>
      <c r="O1560" s="37" t="n">
        <v>0</v>
      </c>
      <c r="P1560" s="29" t="inlineStr">
        <is>
          <t>http://t1.gstatic.com/shopping?q=tbn:ANd9GcQ4q1p49jJwEgUBNYUpeRWH2Lb-4uqQABa96iB2vfITjB5t-RjDAC1cOwh0gbIYxHRh0Wz0Fv7u</t>
        </is>
      </c>
      <c r="Q1560" s="29" t="inlineStr">
        <is>
          <t>Відповідає вимогам</t>
        </is>
      </c>
      <c r="R1560" s="29" t="n"/>
      <c r="S1560" s="29" t="inlineStr">
        <is>
          <t>грн2 912,00</t>
        </is>
      </c>
      <c r="T1560" s="29" t="inlineStr">
        <is>
          <t>UAH</t>
        </is>
      </c>
      <c r="U1560" s="39" t="inlineStr">
        <is>
          <t>WATCH</t>
        </is>
      </c>
      <c r="V1560" s="40">
        <f>IFERROR(L1560/J1560,0)</f>
        <v/>
      </c>
      <c r="W1560" s="29" t="inlineStr">
        <is>
          <t>Monitor performance and collect more data.</t>
        </is>
      </c>
      <c r="X1560" s="29" t="inlineStr">
        <is>
          <t>Cost is below the 120 watch threshold.</t>
        </is>
      </c>
    </row>
    <row r="1561">
      <c r="A1561" s="29" t="inlineStr">
        <is>
          <t>low_price</t>
        </is>
      </c>
      <c r="B1561" s="29" t="inlineStr">
        <is>
          <t>Low priority</t>
        </is>
      </c>
      <c r="C1561" s="29" t="inlineStr">
        <is>
          <t>low_price.csv</t>
        </is>
      </c>
      <c r="D1561" s="29" t="inlineStr">
        <is>
          <t>420630255</t>
        </is>
      </c>
      <c r="E1561" s="29" t="inlineStr">
        <is>
          <t>Прокладка кришки варіатора BRP Can-Am Outlander G3L, Maverick Trail 700, Commander 700, Traxter Defender HD7</t>
        </is>
      </c>
      <c r="F1561" s="35" t="n">
        <v>0</v>
      </c>
      <c r="G1561" s="35" t="n">
        <v>15</v>
      </c>
      <c r="H1561" s="36" t="n">
        <v>0</v>
      </c>
      <c r="I1561" s="37" t="n">
        <v>0</v>
      </c>
      <c r="J1561" s="37" t="n">
        <v>0</v>
      </c>
      <c r="K1561" s="38" t="n">
        <v>0</v>
      </c>
      <c r="L1561" s="37" t="n">
        <v>0</v>
      </c>
      <c r="M1561" s="37" t="n">
        <v>0</v>
      </c>
      <c r="N1561" s="38" t="n">
        <v>0</v>
      </c>
      <c r="O1561" s="37" t="n">
        <v>0</v>
      </c>
      <c r="P1561" s="29" t="inlineStr">
        <is>
          <t>http://t0.gstatic.com/shopping?q=tbn:ANd9GcTVb5y_1RNjpWcVjH4cysnf0ZAP3seNLZEOI89SLbNN6ShCPCnLY7GNbLuWzbtctNmK8upbdW0</t>
        </is>
      </c>
      <c r="Q1561" s="29" t="inlineStr">
        <is>
          <t>Відповідає вимогам</t>
        </is>
      </c>
      <c r="R1561" s="29" t="n"/>
      <c r="S1561" s="29" t="inlineStr">
        <is>
          <t>грн2 048,00</t>
        </is>
      </c>
      <c r="T1561" s="29" t="inlineStr">
        <is>
          <t>UAH</t>
        </is>
      </c>
      <c r="U1561" s="39" t="inlineStr">
        <is>
          <t>WATCH</t>
        </is>
      </c>
      <c r="V1561" s="40">
        <f>IFERROR(L1561/J1561,0)</f>
        <v/>
      </c>
      <c r="W1561" s="29" t="inlineStr">
        <is>
          <t>Monitor performance and collect more data.</t>
        </is>
      </c>
      <c r="X1561" s="29" t="inlineStr">
        <is>
          <t>Cost is below the 120 watch threshold.</t>
        </is>
      </c>
    </row>
    <row r="1562">
      <c r="A1562" s="29" t="inlineStr">
        <is>
          <t>low_price</t>
        </is>
      </c>
      <c r="B1562" s="29" t="inlineStr">
        <is>
          <t>Low priority</t>
        </is>
      </c>
      <c r="C1562" s="29" t="inlineStr">
        <is>
          <t>low_price.csv</t>
        </is>
      </c>
      <c r="D1562" s="29" t="inlineStr">
        <is>
          <t>560442</t>
        </is>
      </c>
      <c r="E1562" s="29" t="inlineStr">
        <is>
          <t>Шина Carlisle A.C.T. 26×10-12</t>
        </is>
      </c>
      <c r="F1562" s="35" t="n">
        <v>5</v>
      </c>
      <c r="G1562" s="35" t="n">
        <v>270</v>
      </c>
      <c r="H1562" s="36" t="n">
        <v>1.85</v>
      </c>
      <c r="I1562" s="37" t="n">
        <v>5.86</v>
      </c>
      <c r="J1562" s="37" t="n">
        <v>29.31</v>
      </c>
      <c r="K1562" s="38" t="n">
        <v>0</v>
      </c>
      <c r="L1562" s="37" t="n">
        <v>0</v>
      </c>
      <c r="M1562" s="37" t="n">
        <v>0</v>
      </c>
      <c r="N1562" s="38" t="n">
        <v>0</v>
      </c>
      <c r="O1562" s="37" t="n">
        <v>0</v>
      </c>
      <c r="P1562" s="29" t="inlineStr">
        <is>
          <t>http://t3.gstatic.com/shopping?q=tbn:ANd9GcTLt4TLHhKhEz1Ajq-GtaRQ-EP4SNVmAyHiugQTsxBUdPdNhYc-9Z01G9-lrZ9G-Jjgl0n-pBhp</t>
        </is>
      </c>
      <c r="Q1562" s="29" t="inlineStr">
        <is>
          <t>Відповідає вимогам</t>
        </is>
      </c>
      <c r="R1562" s="29" t="n"/>
      <c r="S1562" s="29" t="inlineStr">
        <is>
          <t>грн5 460,00</t>
        </is>
      </c>
      <c r="T1562" s="29" t="inlineStr">
        <is>
          <t>UAH</t>
        </is>
      </c>
      <c r="U1562" s="39" t="inlineStr">
        <is>
          <t>WATCH</t>
        </is>
      </c>
      <c r="V1562" s="40">
        <f>IFERROR(L1562/J1562,0)</f>
        <v/>
      </c>
      <c r="W1562" s="29" t="inlineStr">
        <is>
          <t>Monitor performance and collect more data.</t>
        </is>
      </c>
      <c r="X1562" s="29" t="inlineStr">
        <is>
          <t>Cost is below the 120 watch threshold.</t>
        </is>
      </c>
    </row>
    <row r="1563">
      <c r="A1563" s="29" t="inlineStr">
        <is>
          <t>low_price</t>
        </is>
      </c>
      <c r="B1563" s="29" t="inlineStr">
        <is>
          <t>Low priority</t>
        </is>
      </c>
      <c r="C1563" s="29" t="inlineStr">
        <is>
          <t>low_price.csv</t>
        </is>
      </c>
      <c r="D1563" s="29" t="inlineStr">
        <is>
          <t>2206602</t>
        </is>
      </c>
      <c r="E1563" s="29" t="inlineStr">
        <is>
          <t>Курок газу Polaris Sportsman 570​ (18+), 1000 (20+)</t>
        </is>
      </c>
      <c r="F1563" s="35" t="n">
        <v>0</v>
      </c>
      <c r="G1563" s="35" t="n">
        <v>3</v>
      </c>
      <c r="H1563" s="36" t="n">
        <v>0</v>
      </c>
      <c r="I1563" s="37" t="n">
        <v>0</v>
      </c>
      <c r="J1563" s="37" t="n">
        <v>0</v>
      </c>
      <c r="K1563" s="38" t="n">
        <v>0</v>
      </c>
      <c r="L1563" s="37" t="n">
        <v>0</v>
      </c>
      <c r="M1563" s="37" t="n">
        <v>0</v>
      </c>
      <c r="N1563" s="38" t="n">
        <v>0</v>
      </c>
      <c r="O1563" s="37" t="n">
        <v>0</v>
      </c>
      <c r="P1563" s="29" t="inlineStr">
        <is>
          <t>http://t0.gstatic.com/shopping?q=tbn:ANd9GcSun0jV5bWcWKnCcWLpMA00yVTgfVQPHpOozqNQ51cm-izMfQiNiFq78e8Ps9UANjvt0YSaNLKE</t>
        </is>
      </c>
      <c r="Q1563" s="29" t="inlineStr">
        <is>
          <t>Відповідає вимогам</t>
        </is>
      </c>
      <c r="R1563" s="29" t="n"/>
      <c r="S1563" s="29" t="inlineStr">
        <is>
          <t>грн2 912,00</t>
        </is>
      </c>
      <c r="T1563" s="29" t="inlineStr">
        <is>
          <t>UAH</t>
        </is>
      </c>
      <c r="U1563" s="39" t="inlineStr">
        <is>
          <t>WATCH</t>
        </is>
      </c>
      <c r="V1563" s="40">
        <f>IFERROR(L1563/J1563,0)</f>
        <v/>
      </c>
      <c r="W1563" s="29" t="inlineStr">
        <is>
          <t>Monitor performance and collect more data.</t>
        </is>
      </c>
      <c r="X1563" s="29" t="inlineStr">
        <is>
          <t>Cost is below the 120 watch threshold.</t>
        </is>
      </c>
    </row>
    <row r="1564">
      <c r="A1564" s="29" t="inlineStr">
        <is>
          <t>low_price</t>
        </is>
      </c>
      <c r="B1564" s="29" t="inlineStr">
        <is>
          <t>Low priority</t>
        </is>
      </c>
      <c r="C1564" s="29" t="inlineStr">
        <is>
          <t>low_price.csv</t>
        </is>
      </c>
      <c r="D1564" s="29" t="inlineStr">
        <is>
          <t>ab6-ca-8-328</t>
        </is>
      </c>
      <c r="E1564" s="29" t="inlineStr">
        <is>
          <t>Піввісь задня BRP Can-Am Maverick X3 72"</t>
        </is>
      </c>
      <c r="F1564" s="35" t="n">
        <v>2</v>
      </c>
      <c r="G1564" s="35" t="n">
        <v>147</v>
      </c>
      <c r="H1564" s="36" t="n">
        <v>1.36</v>
      </c>
      <c r="I1564" s="37" t="n">
        <v>33.79</v>
      </c>
      <c r="J1564" s="37" t="n">
        <v>67.56999999999999</v>
      </c>
      <c r="K1564" s="38" t="n">
        <v>0</v>
      </c>
      <c r="L1564" s="37" t="n">
        <v>0</v>
      </c>
      <c r="M1564" s="37" t="n">
        <v>0</v>
      </c>
      <c r="N1564" s="38" t="n">
        <v>0</v>
      </c>
      <c r="O1564" s="37" t="n">
        <v>0</v>
      </c>
      <c r="P1564" s="29" t="inlineStr">
        <is>
          <t>http://t2.gstatic.com/shopping?q=tbn:ANd9GcTY6_nbtbGw7kC3ISb1wLkJyX8LJSHAtHNYI5E0U_qepF9R32IDq7PKEovu8bB5XR4UmAuUBOVb</t>
        </is>
      </c>
      <c r="Q1564" s="29" t="inlineStr">
        <is>
          <t>Відповідає вимогам</t>
        </is>
      </c>
      <c r="R1564" s="29" t="n"/>
      <c r="S1564" s="29" t="inlineStr">
        <is>
          <t>грн9 237,00</t>
        </is>
      </c>
      <c r="T1564" s="29" t="inlineStr">
        <is>
          <t>UAH</t>
        </is>
      </c>
      <c r="U1564" s="39" t="inlineStr">
        <is>
          <t>WATCH</t>
        </is>
      </c>
      <c r="V1564" s="40">
        <f>IFERROR(L1564/J1564,0)</f>
        <v/>
      </c>
      <c r="W1564" s="29" t="inlineStr">
        <is>
          <t>Monitor performance and collect more data.</t>
        </is>
      </c>
      <c r="X1564" s="29" t="inlineStr">
        <is>
          <t>Cost is below the 120 watch threshold.</t>
        </is>
      </c>
    </row>
    <row r="1565">
      <c r="A1565" s="29" t="inlineStr">
        <is>
          <t>low_price</t>
        </is>
      </c>
      <c r="B1565" s="29" t="inlineStr">
        <is>
          <t>Low priority</t>
        </is>
      </c>
      <c r="C1565" s="29" t="inlineStr">
        <is>
          <t>low_price.csv</t>
        </is>
      </c>
      <c r="D1565" s="29" t="inlineStr">
        <is>
          <t>715900118</t>
        </is>
      </c>
      <c r="E1565" s="29" t="inlineStr">
        <is>
          <t>Пильник карданного валу BRP Can-Am Outlander Renegade G1 G2 G2L G2S, Maverick 1000, Commander 800 1000, Traxter Quest 500 650</t>
        </is>
      </c>
      <c r="F1565" s="35" t="n">
        <v>0</v>
      </c>
      <c r="G1565" s="35" t="n">
        <v>0</v>
      </c>
      <c r="H1565" s="36" t="n"/>
      <c r="I1565" s="37" t="n">
        <v>0</v>
      </c>
      <c r="J1565" s="37" t="n">
        <v>0</v>
      </c>
      <c r="K1565" s="38" t="n">
        <v>0</v>
      </c>
      <c r="L1565" s="37" t="n">
        <v>0</v>
      </c>
      <c r="M1565" s="37" t="n">
        <v>0</v>
      </c>
      <c r="N1565" s="38" t="n">
        <v>0</v>
      </c>
      <c r="O1565" s="37" t="n">
        <v>0</v>
      </c>
      <c r="P1565" s="29" t="inlineStr">
        <is>
          <t>http://t2.gstatic.com/shopping?q=tbn:ANd9GcQX2nR-jbN45sWPSINpvuHRy-Sfc9QILoB9uRGjecOFf3L00I9E3RgxlAp0bB3BAsuENR0na9qc</t>
        </is>
      </c>
      <c r="Q1565" s="29" t="inlineStr">
        <is>
          <t>Відповідає вимогам</t>
        </is>
      </c>
      <c r="R1565" s="29" t="n"/>
      <c r="S1565" s="29" t="inlineStr">
        <is>
          <t>грн956,00</t>
        </is>
      </c>
      <c r="T1565" s="29" t="inlineStr">
        <is>
          <t>UAH</t>
        </is>
      </c>
      <c r="U1565" s="39" t="inlineStr">
        <is>
          <t>WATCH</t>
        </is>
      </c>
      <c r="V1565" s="40">
        <f>IFERROR(L1565/J1565,0)</f>
        <v/>
      </c>
      <c r="W1565" s="29" t="inlineStr">
        <is>
          <t>Monitor performance and collect more data.</t>
        </is>
      </c>
      <c r="X1565" s="29" t="inlineStr">
        <is>
          <t>Cost is below the 120 watch threshold.</t>
        </is>
      </c>
    </row>
    <row r="1566">
      <c r="A1566" s="29" t="inlineStr">
        <is>
          <t>low_price</t>
        </is>
      </c>
      <c r="B1566" s="29" t="inlineStr">
        <is>
          <t>Low priority</t>
        </is>
      </c>
      <c r="C1566" s="29" t="inlineStr">
        <is>
          <t>low_price.csv</t>
        </is>
      </c>
      <c r="D1566" s="29" t="inlineStr">
        <is>
          <t>tm00911100</t>
        </is>
      </c>
      <c r="E1566" s="29" t="inlineStr">
        <is>
          <t>Шина Maxxis Bighorn 2.0 27×9-14</t>
        </is>
      </c>
      <c r="F1566" s="35" t="n">
        <v>9</v>
      </c>
      <c r="G1566" s="35" t="n">
        <v>344</v>
      </c>
      <c r="H1566" s="36" t="n">
        <v>2.62</v>
      </c>
      <c r="I1566" s="37" t="n">
        <v>13.68</v>
      </c>
      <c r="J1566" s="37" t="n">
        <v>123.12</v>
      </c>
      <c r="K1566" s="38" t="n">
        <v>0</v>
      </c>
      <c r="L1566" s="37" t="n">
        <v>0</v>
      </c>
      <c r="M1566" s="37" t="n">
        <v>0</v>
      </c>
      <c r="N1566" s="38" t="n">
        <v>2.04</v>
      </c>
      <c r="O1566" s="37" t="n">
        <v>17149.3</v>
      </c>
      <c r="P1566" s="29" t="inlineStr">
        <is>
          <t>http://t1.gstatic.com/shopping?q=tbn:ANd9GcTIfwCn2JJX_8n6VyDN6A4zk7bnJSdWmf1sADy-cH3lQy7x_v_UbNSBBWtq0w3ffyY6LQmLTw</t>
        </is>
      </c>
      <c r="Q1566" s="29" t="inlineStr">
        <is>
          <t>Відповідає вимогам</t>
        </is>
      </c>
      <c r="R1566" s="29" t="n"/>
      <c r="S1566" s="29" t="inlineStr">
        <is>
          <t>грн7 735,00</t>
        </is>
      </c>
      <c r="T1566" s="29" t="inlineStr">
        <is>
          <t>UAH</t>
        </is>
      </c>
      <c r="U1566" s="39" t="inlineStr">
        <is>
          <t>WATCH</t>
        </is>
      </c>
      <c r="V1566" s="40">
        <f>IFERROR(L1566/J1566,0)</f>
        <v/>
      </c>
      <c r="W1566" s="29" t="inlineStr">
        <is>
          <t>Monitor performance and collect more data.</t>
        </is>
      </c>
      <c r="X1566" s="29" t="inlineStr">
        <is>
          <t>Performance is below the scale and keep thresholds.</t>
        </is>
      </c>
    </row>
    <row r="1567">
      <c r="A1567" s="29" t="inlineStr">
        <is>
          <t>low_price</t>
        </is>
      </c>
      <c r="B1567" s="29" t="inlineStr">
        <is>
          <t>Low priority</t>
        </is>
      </c>
      <c r="C1567" s="29" t="inlineStr">
        <is>
          <t>low_price.csv</t>
        </is>
      </c>
      <c r="D1567" s="29" t="inlineStr">
        <is>
          <t>267000419</t>
        </is>
      </c>
      <c r="E1567" s="29" t="inlineStr">
        <is>
          <t>Кільце імпелера BRP Sea-Doo GTI GTX GTR GTS WAKE</t>
        </is>
      </c>
      <c r="F1567" s="35" t="n">
        <v>16</v>
      </c>
      <c r="G1567" s="35" t="n">
        <v>527</v>
      </c>
      <c r="H1567" s="36" t="n">
        <v>3.04</v>
      </c>
      <c r="I1567" s="37" t="n">
        <v>4.72</v>
      </c>
      <c r="J1567" s="37" t="n">
        <v>75.56</v>
      </c>
      <c r="K1567" s="38" t="n">
        <v>0</v>
      </c>
      <c r="L1567" s="37" t="n">
        <v>0</v>
      </c>
      <c r="M1567" s="37" t="n">
        <v>0</v>
      </c>
      <c r="N1567" s="38" t="n">
        <v>0</v>
      </c>
      <c r="O1567" s="37" t="n">
        <v>0</v>
      </c>
      <c r="P1567" s="29" t="inlineStr">
        <is>
          <t>http://t2.gstatic.com/shopping?q=tbn:ANd9GcTVTiwFa2jVahKsy8oihdOvqdzvkX4OJ7I2xUxCa_ple03gj76TpPNlH_Y9n8me-PBpESSSOxk</t>
        </is>
      </c>
      <c r="Q1567" s="29" t="inlineStr">
        <is>
          <t>Відповідає вимогам</t>
        </is>
      </c>
      <c r="R1567" s="29" t="n"/>
      <c r="S1567" s="29" t="inlineStr">
        <is>
          <t>грн4 960,00</t>
        </is>
      </c>
      <c r="T1567" s="29" t="inlineStr">
        <is>
          <t>UAH</t>
        </is>
      </c>
      <c r="U1567" s="39" t="inlineStr">
        <is>
          <t>WATCH</t>
        </is>
      </c>
      <c r="V1567" s="40">
        <f>IFERROR(L1567/J1567,0)</f>
        <v/>
      </c>
      <c r="W1567" s="29" t="inlineStr">
        <is>
          <t>Monitor performance and collect more data.</t>
        </is>
      </c>
      <c r="X1567" s="29" t="inlineStr">
        <is>
          <t>Cost is below the 120 watch threshold.</t>
        </is>
      </c>
    </row>
    <row r="1568">
      <c r="A1568" s="29" t="inlineStr">
        <is>
          <t>low_price</t>
        </is>
      </c>
      <c r="B1568" s="29" t="inlineStr">
        <is>
          <t>Low priority</t>
        </is>
      </c>
      <c r="C1568" s="29" t="inlineStr">
        <is>
          <t>low_price.csv</t>
        </is>
      </c>
      <c r="D1568" s="29" t="inlineStr">
        <is>
          <t>707002952</t>
        </is>
      </c>
      <c r="E1568" s="29" t="inlineStr">
        <is>
          <t>Подушка двигуна BRP Can-Am Maverick X3</t>
        </is>
      </c>
      <c r="F1568" s="35" t="n">
        <v>0</v>
      </c>
      <c r="G1568" s="35" t="n">
        <v>5</v>
      </c>
      <c r="H1568" s="36" t="n">
        <v>0</v>
      </c>
      <c r="I1568" s="37" t="n">
        <v>0</v>
      </c>
      <c r="J1568" s="37" t="n">
        <v>0</v>
      </c>
      <c r="K1568" s="38" t="n">
        <v>0</v>
      </c>
      <c r="L1568" s="37" t="n">
        <v>0</v>
      </c>
      <c r="M1568" s="37" t="n">
        <v>0</v>
      </c>
      <c r="N1568" s="38" t="n">
        <v>0</v>
      </c>
      <c r="O1568" s="37" t="n">
        <v>0</v>
      </c>
      <c r="P1568" s="29" t="inlineStr">
        <is>
          <t>http://t1.gstatic.com/shopping?q=tbn:ANd9GcSM1Xy_JNymcAHGflL3KxGvESnXE2uqqiULaDY6dRyFqKdmbYV5GXGPRrwRbbjsP35U5zET8-y6dmw</t>
        </is>
      </c>
      <c r="Q1568" s="29" t="inlineStr">
        <is>
          <t>Відповідає вимогам</t>
        </is>
      </c>
      <c r="R1568" s="29" t="n"/>
      <c r="S1568" s="29" t="inlineStr">
        <is>
          <t>грн1 001,00</t>
        </is>
      </c>
      <c r="T1568" s="29" t="inlineStr">
        <is>
          <t>UAH</t>
        </is>
      </c>
      <c r="U1568" s="39" t="inlineStr">
        <is>
          <t>WATCH</t>
        </is>
      </c>
      <c r="V1568" s="40">
        <f>IFERROR(L1568/J1568,0)</f>
        <v/>
      </c>
      <c r="W1568" s="29" t="inlineStr">
        <is>
          <t>Monitor performance and collect more data.</t>
        </is>
      </c>
      <c r="X1568" s="29" t="inlineStr">
        <is>
          <t>Cost is below the 120 watch threshold.</t>
        </is>
      </c>
    </row>
    <row r="1569">
      <c r="A1569" s="29" t="inlineStr">
        <is>
          <t>low_price</t>
        </is>
      </c>
      <c r="B1569" s="29" t="inlineStr">
        <is>
          <t>Low priority</t>
        </is>
      </c>
      <c r="C1569" s="29" t="inlineStr">
        <is>
          <t>low_price.csv</t>
        </is>
      </c>
      <c r="D1569" s="29" t="inlineStr">
        <is>
          <t>705501556</t>
        </is>
      </c>
      <c r="E1569" s="29" t="inlineStr">
        <is>
          <t xml:space="preserve">Сальник заднього редуктора боковий BRP Can-Am Outlander Renegade G2 G2L G2S (13+), Maverick 1000 (13-18), Commander 800 1000 (13), Traxter Defender </t>
        </is>
      </c>
      <c r="F1569" s="35" t="n">
        <v>8</v>
      </c>
      <c r="G1569" s="35" t="n">
        <v>203</v>
      </c>
      <c r="H1569" s="36" t="n">
        <v>3.94</v>
      </c>
      <c r="I1569" s="37" t="n">
        <v>4.68</v>
      </c>
      <c r="J1569" s="37" t="n">
        <v>37.45</v>
      </c>
      <c r="K1569" s="38" t="n">
        <v>0</v>
      </c>
      <c r="L1569" s="37" t="n">
        <v>0</v>
      </c>
      <c r="M1569" s="37" t="n">
        <v>0</v>
      </c>
      <c r="N1569" s="38" t="n">
        <v>0</v>
      </c>
      <c r="O1569" s="37" t="n">
        <v>0</v>
      </c>
      <c r="P1569" s="29" t="inlineStr">
        <is>
          <t>http://t2.gstatic.com/shopping?q=tbn:ANd9GcSVSoYDpkrSxW28W8SCFX2uz_-ISfhy24-K135wcEOoI-IWkrteyqaJEYLgdrIocqst0rq7dgg</t>
        </is>
      </c>
      <c r="Q1569" s="29" t="inlineStr">
        <is>
          <t>Відповідає вимогам</t>
        </is>
      </c>
      <c r="R1569" s="29" t="n"/>
      <c r="S1569" s="29" t="inlineStr">
        <is>
          <t>грн1 138,00</t>
        </is>
      </c>
      <c r="T1569" s="29" t="inlineStr">
        <is>
          <t>UAH</t>
        </is>
      </c>
      <c r="U1569" s="39" t="inlineStr">
        <is>
          <t>WATCH</t>
        </is>
      </c>
      <c r="V1569" s="40">
        <f>IFERROR(L1569/J1569,0)</f>
        <v/>
      </c>
      <c r="W1569" s="29" t="inlineStr">
        <is>
          <t>Monitor performance and collect more data.</t>
        </is>
      </c>
      <c r="X1569" s="29" t="inlineStr">
        <is>
          <t>Cost is below the 120 watch threshold.</t>
        </is>
      </c>
    </row>
    <row r="1570">
      <c r="A1570" s="29" t="inlineStr">
        <is>
          <t>low_price</t>
        </is>
      </c>
      <c r="B1570" s="29" t="inlineStr">
        <is>
          <t>Low priority</t>
        </is>
      </c>
      <c r="C1570" s="29" t="inlineStr">
        <is>
          <t>low_price.csv</t>
        </is>
      </c>
      <c r="D1570" s="29" t="inlineStr">
        <is>
          <t>715006112</t>
        </is>
      </c>
      <c r="E1570" s="29" t="inlineStr">
        <is>
          <t>Підігрів сидіння BRP Can-Am Maverick X3</t>
        </is>
      </c>
      <c r="F1570" s="35" t="n">
        <v>0</v>
      </c>
      <c r="G1570" s="35" t="n">
        <v>37</v>
      </c>
      <c r="H1570" s="36" t="n">
        <v>0</v>
      </c>
      <c r="I1570" s="37" t="n">
        <v>0</v>
      </c>
      <c r="J1570" s="37" t="n">
        <v>0</v>
      </c>
      <c r="K1570" s="38" t="n">
        <v>0</v>
      </c>
      <c r="L1570" s="37" t="n">
        <v>0</v>
      </c>
      <c r="M1570" s="37" t="n">
        <v>0</v>
      </c>
      <c r="N1570" s="38" t="n">
        <v>0</v>
      </c>
      <c r="O1570" s="37" t="n">
        <v>0</v>
      </c>
      <c r="P1570" s="29" t="inlineStr">
        <is>
          <t>http://t2.gstatic.com/shopping?q=tbn:ANd9GcRRF5vmDoTW5HBb2wqp_2rPhIXqfTuk9ay4UTAtLjllQUJ-7Qr8HH6D29hxpsRr_6TUJfpyXJY</t>
        </is>
      </c>
      <c r="Q1570" s="29" t="inlineStr">
        <is>
          <t>Відповідає вимогам</t>
        </is>
      </c>
      <c r="R1570" s="29" t="n"/>
      <c r="S1570" s="29" t="inlineStr">
        <is>
          <t>грн8 736,00</t>
        </is>
      </c>
      <c r="T1570" s="29" t="inlineStr">
        <is>
          <t>UAH</t>
        </is>
      </c>
      <c r="U1570" s="39" t="inlineStr">
        <is>
          <t>WATCH</t>
        </is>
      </c>
      <c r="V1570" s="40">
        <f>IFERROR(L1570/J1570,0)</f>
        <v/>
      </c>
      <c r="W1570" s="29" t="inlineStr">
        <is>
          <t>Monitor performance and collect more data.</t>
        </is>
      </c>
      <c r="X1570" s="29" t="inlineStr">
        <is>
          <t>Cost is below the 120 watch threshold.</t>
        </is>
      </c>
    </row>
    <row r="1571">
      <c r="A1571" s="29" t="inlineStr">
        <is>
          <t>low_price</t>
        </is>
      </c>
      <c r="B1571" s="29" t="inlineStr">
        <is>
          <t>Low priority</t>
        </is>
      </c>
      <c r="C1571" s="29" t="inlineStr">
        <is>
          <t>low_price.csv</t>
        </is>
      </c>
      <c r="D1571" s="29" t="inlineStr">
        <is>
          <t>709000868</t>
        </is>
      </c>
      <c r="E1571" s="29" t="inlineStr">
        <is>
          <t xml:space="preserve">Кришка паливного бака BRP Can-Am Outlander G3L, Maverick X3, Maverick Trail 700 800 1000, Maverick Sport 1000, Commander 700 1000, Traxter Defender </t>
        </is>
      </c>
      <c r="F1571" s="35" t="n">
        <v>0</v>
      </c>
      <c r="G1571" s="35" t="n">
        <v>26</v>
      </c>
      <c r="H1571" s="36" t="n">
        <v>0</v>
      </c>
      <c r="I1571" s="37" t="n">
        <v>0</v>
      </c>
      <c r="J1571" s="37" t="n">
        <v>0</v>
      </c>
      <c r="K1571" s="38" t="n">
        <v>0</v>
      </c>
      <c r="L1571" s="37" t="n">
        <v>0</v>
      </c>
      <c r="M1571" s="37" t="n">
        <v>0</v>
      </c>
      <c r="N1571" s="38" t="n">
        <v>0</v>
      </c>
      <c r="O1571" s="37" t="n">
        <v>0</v>
      </c>
      <c r="P1571" s="29" t="inlineStr">
        <is>
          <t>http://t2.gstatic.com/shopping?q=tbn:ANd9GcSxl1AThSqN0XAMEJfU_HGQH-_Xg71LMYYhB4EOj6J__5vxtZa2CDiflIL73o12xRwen7c5509t</t>
        </is>
      </c>
      <c r="Q1571" s="29" t="inlineStr">
        <is>
          <t>Відповідає вимогам</t>
        </is>
      </c>
      <c r="R1571" s="29" t="n"/>
      <c r="S1571" s="29" t="inlineStr">
        <is>
          <t>грн2 139,00</t>
        </is>
      </c>
      <c r="T1571" s="29" t="inlineStr">
        <is>
          <t>UAH</t>
        </is>
      </c>
      <c r="U1571" s="39" t="inlineStr">
        <is>
          <t>WATCH</t>
        </is>
      </c>
      <c r="V1571" s="40">
        <f>IFERROR(L1571/J1571,0)</f>
        <v/>
      </c>
      <c r="W1571" s="29" t="inlineStr">
        <is>
          <t>Monitor performance and collect more data.</t>
        </is>
      </c>
      <c r="X1571" s="29" t="inlineStr">
        <is>
          <t>Cost is below the 120 watch threshold.</t>
        </is>
      </c>
    </row>
    <row r="1572">
      <c r="A1572" s="29" t="inlineStr">
        <is>
          <t>low_price</t>
        </is>
      </c>
      <c r="B1572" s="29" t="inlineStr">
        <is>
          <t>Low priority</t>
        </is>
      </c>
      <c r="C1572" s="29" t="inlineStr">
        <is>
          <t>low_price.csv</t>
        </is>
      </c>
      <c r="D1572" s="29" t="inlineStr">
        <is>
          <t>705401355</t>
        </is>
      </c>
      <c r="E1572" s="29" t="inlineStr">
        <is>
          <t>Пильник ШРУСа передній внутрішній BRP Can-Am</t>
        </is>
      </c>
      <c r="F1572" s="35" t="n">
        <v>0</v>
      </c>
      <c r="G1572" s="35" t="n">
        <v>69</v>
      </c>
      <c r="H1572" s="36" t="n">
        <v>0</v>
      </c>
      <c r="I1572" s="37" t="n">
        <v>0</v>
      </c>
      <c r="J1572" s="37" t="n">
        <v>0</v>
      </c>
      <c r="K1572" s="38" t="n">
        <v>0</v>
      </c>
      <c r="L1572" s="37" t="n">
        <v>0</v>
      </c>
      <c r="M1572" s="37" t="n">
        <v>0</v>
      </c>
      <c r="N1572" s="38" t="n">
        <v>0</v>
      </c>
      <c r="O1572" s="37" t="n">
        <v>0</v>
      </c>
      <c r="P1572" s="29" t="inlineStr">
        <is>
          <t>http://t2.gstatic.com/shopping?q=tbn:ANd9GcQvGTC_L_UfgPNaDEZWtYTTienO0tVd5_ajVfXpK3A_cwOAgVDpMJrj_sHLvrdJngleZ5MDvea5</t>
        </is>
      </c>
      <c r="Q1572" s="29" t="inlineStr">
        <is>
          <t>Відповідає вимогам</t>
        </is>
      </c>
      <c r="R1572" s="29" t="n"/>
      <c r="S1572" s="29" t="inlineStr">
        <is>
          <t>грн2 730,00</t>
        </is>
      </c>
      <c r="T1572" s="29" t="inlineStr">
        <is>
          <t>UAH</t>
        </is>
      </c>
      <c r="U1572" s="39" t="inlineStr">
        <is>
          <t>WATCH</t>
        </is>
      </c>
      <c r="V1572" s="40">
        <f>IFERROR(L1572/J1572,0)</f>
        <v/>
      </c>
      <c r="W1572" s="29" t="inlineStr">
        <is>
          <t>Monitor performance and collect more data.</t>
        </is>
      </c>
      <c r="X1572" s="29" t="inlineStr">
        <is>
          <t>Cost is below the 120 watch threshold.</t>
        </is>
      </c>
    </row>
    <row r="1573">
      <c r="A1573" s="29" t="inlineStr">
        <is>
          <t>low_price</t>
        </is>
      </c>
      <c r="B1573" s="29" t="inlineStr">
        <is>
          <t>Low priority</t>
        </is>
      </c>
      <c r="C1573" s="29" t="inlineStr">
        <is>
          <t>low_price.csv</t>
        </is>
      </c>
      <c r="D1573" s="29" t="inlineStr">
        <is>
          <t>420222505</t>
        </is>
      </c>
      <c r="E1573" s="29" t="inlineStr">
        <is>
          <t>Крильчатка помпи охолодження BRP Can-Am, Ski-Doo, Sea-Doo</t>
        </is>
      </c>
      <c r="F1573" s="35" t="n">
        <v>5</v>
      </c>
      <c r="G1573" s="35" t="n">
        <v>620</v>
      </c>
      <c r="H1573" s="36" t="n">
        <v>0.8100000000000001</v>
      </c>
      <c r="I1573" s="37" t="n">
        <v>2.33</v>
      </c>
      <c r="J1573" s="37" t="n">
        <v>11.67</v>
      </c>
      <c r="K1573" s="38" t="n">
        <v>0</v>
      </c>
      <c r="L1573" s="37" t="n">
        <v>0</v>
      </c>
      <c r="M1573" s="37" t="n">
        <v>0</v>
      </c>
      <c r="N1573" s="38" t="n">
        <v>0</v>
      </c>
      <c r="O1573" s="37" t="n">
        <v>0</v>
      </c>
      <c r="P1573" s="29" t="inlineStr">
        <is>
          <t>http://t0.gstatic.com/shopping?q=tbn:ANd9GcQoam7d_FKB7LveaH3Wrbc06EGGOkpR3XI7ogub2zTyJW7V9FcWKtmKGidslXoD35FH8Exhpjw</t>
        </is>
      </c>
      <c r="Q1573" s="29" t="inlineStr">
        <is>
          <t>Відповідає вимогам</t>
        </is>
      </c>
      <c r="R1573" s="29" t="n"/>
      <c r="S1573" s="29" t="inlineStr">
        <is>
          <t>грн1 183,00</t>
        </is>
      </c>
      <c r="T1573" s="29" t="inlineStr">
        <is>
          <t>UAH</t>
        </is>
      </c>
      <c r="U1573" s="39" t="inlineStr">
        <is>
          <t>WATCH</t>
        </is>
      </c>
      <c r="V1573" s="40">
        <f>IFERROR(L1573/J1573,0)</f>
        <v/>
      </c>
      <c r="W1573" s="29" t="inlineStr">
        <is>
          <t>Monitor performance and collect more data.</t>
        </is>
      </c>
      <c r="X1573" s="29" t="inlineStr">
        <is>
          <t>Cost is below the 120 watch threshold.</t>
        </is>
      </c>
    </row>
    <row r="1574">
      <c r="A1574" s="29" t="inlineStr">
        <is>
          <t>low_price</t>
        </is>
      </c>
      <c r="B1574" s="29" t="inlineStr">
        <is>
          <t>Low priority</t>
        </is>
      </c>
      <c r="C1574" s="29" t="inlineStr">
        <is>
          <t>low_price.csv</t>
        </is>
      </c>
      <c r="D1574" s="29" t="inlineStr">
        <is>
          <t>05175</t>
        </is>
      </c>
      <c r="E1574" s="29" t="inlineStr">
        <is>
          <t>Ступиця задня права Honda TRX 350 Rancher (00-06), Rancher 400 (04-07), Foreman 400 (95-03), Foreman 450 (98-04), Foreman 500 (05-11)</t>
        </is>
      </c>
      <c r="F1574" s="35" t="n">
        <v>4</v>
      </c>
      <c r="G1574" s="35" t="n">
        <v>92</v>
      </c>
      <c r="H1574" s="36" t="n">
        <v>4.35</v>
      </c>
      <c r="I1574" s="37" t="n">
        <v>1.39</v>
      </c>
      <c r="J1574" s="37" t="n">
        <v>5.57</v>
      </c>
      <c r="K1574" s="38" t="n">
        <v>0</v>
      </c>
      <c r="L1574" s="37" t="n">
        <v>0</v>
      </c>
      <c r="M1574" s="37" t="n">
        <v>0</v>
      </c>
      <c r="N1574" s="38" t="n">
        <v>0</v>
      </c>
      <c r="O1574" s="37" t="n">
        <v>0</v>
      </c>
      <c r="P1574" s="29" t="inlineStr">
        <is>
          <t>http://t3.gstatic.com/shopping?q=tbn:ANd9GcS-FDEu1BJXnjxycpq-rkG3mu0UUK5dYWTyhaYmo_LrdAvL__Hx3yCVNBpGoS_GJqdLMCZCVZzr</t>
        </is>
      </c>
      <c r="Q1574" s="29" t="inlineStr">
        <is>
          <t>Відповідає вимогам</t>
        </is>
      </c>
      <c r="R1574" s="29" t="n"/>
      <c r="S1574" s="29" t="inlineStr">
        <is>
          <t>грн3 549,00</t>
        </is>
      </c>
      <c r="T1574" s="29" t="inlineStr">
        <is>
          <t>UAH</t>
        </is>
      </c>
      <c r="U1574" s="39" t="inlineStr">
        <is>
          <t>WATCH</t>
        </is>
      </c>
      <c r="V1574" s="40">
        <f>IFERROR(L1574/J1574,0)</f>
        <v/>
      </c>
      <c r="W1574" s="29" t="inlineStr">
        <is>
          <t>Monitor performance and collect more data.</t>
        </is>
      </c>
      <c r="X1574" s="29" t="inlineStr">
        <is>
          <t>Cost is below the 120 watch threshold.</t>
        </is>
      </c>
    </row>
    <row r="1575">
      <c r="A1575" s="29" t="inlineStr">
        <is>
          <t>low_price</t>
        </is>
      </c>
      <c r="B1575" s="29" t="inlineStr">
        <is>
          <t>Low priority</t>
        </is>
      </c>
      <c r="C1575" s="29" t="inlineStr">
        <is>
          <t>low_price.csv</t>
        </is>
      </c>
      <c r="D1575" s="29" t="inlineStr">
        <is>
          <t>51-1021</t>
        </is>
      </c>
      <c r="E1575" s="29" t="inlineStr">
        <is>
          <t>Рульові наконечники Polaris 250 300 325 330 335 400 425 450 455 500 570 600 700 800</t>
        </is>
      </c>
      <c r="F1575" s="35" t="n">
        <v>1</v>
      </c>
      <c r="G1575" s="35" t="n">
        <v>237</v>
      </c>
      <c r="H1575" s="36" t="n">
        <v>0.42</v>
      </c>
      <c r="I1575" s="37" t="n">
        <v>3.31</v>
      </c>
      <c r="J1575" s="37" t="n">
        <v>3.31</v>
      </c>
      <c r="K1575" s="38" t="n">
        <v>0</v>
      </c>
      <c r="L1575" s="37" t="n">
        <v>0</v>
      </c>
      <c r="M1575" s="37" t="n">
        <v>0</v>
      </c>
      <c r="N1575" s="38" t="n">
        <v>0</v>
      </c>
      <c r="O1575" s="37" t="n">
        <v>0</v>
      </c>
      <c r="P1575" s="29" t="inlineStr">
        <is>
          <t>http://t1.gstatic.com/shopping?q=tbn:ANd9GcSSZTWOFuz4qEtT1tR8GClCWouJKy_184Xc_DKeLUW3A_Fb3evesKYs2kdQWR8BigHASeV3Zio</t>
        </is>
      </c>
      <c r="Q1575" s="29" t="inlineStr">
        <is>
          <t>Відповідає вимогам</t>
        </is>
      </c>
      <c r="R1575" s="29" t="n"/>
      <c r="S1575" s="29" t="inlineStr">
        <is>
          <t>грн3 640,00</t>
        </is>
      </c>
      <c r="T1575" s="29" t="inlineStr">
        <is>
          <t>UAH</t>
        </is>
      </c>
      <c r="U1575" s="39" t="inlineStr">
        <is>
          <t>WATCH</t>
        </is>
      </c>
      <c r="V1575" s="40">
        <f>IFERROR(L1575/J1575,0)</f>
        <v/>
      </c>
      <c r="W1575" s="29" t="inlineStr">
        <is>
          <t>Monitor performance and collect more data.</t>
        </is>
      </c>
      <c r="X1575" s="29" t="inlineStr">
        <is>
          <t>Cost is below the 120 watch threshold.</t>
        </is>
      </c>
    </row>
    <row r="1576">
      <c r="A1576" s="29" t="inlineStr">
        <is>
          <t>low_price</t>
        </is>
      </c>
      <c r="B1576" s="29" t="inlineStr">
        <is>
          <t>Low priority</t>
        </is>
      </c>
      <c r="C1576" s="29" t="inlineStr">
        <is>
          <t>low_price.csv</t>
        </is>
      </c>
      <c r="D1576" s="29" t="inlineStr">
        <is>
          <t>9awa-101100-20000</t>
        </is>
      </c>
      <c r="E1576" s="29" t="inlineStr">
        <is>
          <t>Руль CFMoto CForce 800 1000</t>
        </is>
      </c>
      <c r="F1576" s="35" t="n">
        <v>2</v>
      </c>
      <c r="G1576" s="35" t="n">
        <v>59</v>
      </c>
      <c r="H1576" s="36" t="n">
        <v>3.39</v>
      </c>
      <c r="I1576" s="37" t="n">
        <v>1.23</v>
      </c>
      <c r="J1576" s="37" t="n">
        <v>2.46</v>
      </c>
      <c r="K1576" s="38" t="n">
        <v>0</v>
      </c>
      <c r="L1576" s="37" t="n">
        <v>0</v>
      </c>
      <c r="M1576" s="37" t="n">
        <v>0</v>
      </c>
      <c r="N1576" s="38" t="n">
        <v>0</v>
      </c>
      <c r="O1576" s="37" t="n">
        <v>0</v>
      </c>
      <c r="P1576" s="29" t="inlineStr">
        <is>
          <t>http://t0.gstatic.com/shopping?q=tbn:ANd9GcTXUHT4RjYqySo8yxjGPS5aE4avWIspMYcnHipVXOhl3wpDXDR0FEEeUMfgyGQAdwYPjG2KlCbX</t>
        </is>
      </c>
      <c r="Q1576" s="29" t="inlineStr">
        <is>
          <t>Відповідає вимогам</t>
        </is>
      </c>
      <c r="R1576" s="29" t="n"/>
      <c r="S1576" s="29" t="inlineStr">
        <is>
          <t>грн1 775,00</t>
        </is>
      </c>
      <c r="T1576" s="29" t="inlineStr">
        <is>
          <t>UAH</t>
        </is>
      </c>
      <c r="U1576" s="39" t="inlineStr">
        <is>
          <t>WATCH</t>
        </is>
      </c>
      <c r="V1576" s="40">
        <f>IFERROR(L1576/J1576,0)</f>
        <v/>
      </c>
      <c r="W1576" s="29" t="inlineStr">
        <is>
          <t>Monitor performance and collect more data.</t>
        </is>
      </c>
      <c r="X1576" s="29" t="inlineStr">
        <is>
          <t>Cost is below the 120 watch threshold.</t>
        </is>
      </c>
    </row>
    <row r="1577">
      <c r="A1577" s="29" t="inlineStr">
        <is>
          <t>low_price</t>
        </is>
      </c>
      <c r="B1577" s="29" t="inlineStr">
        <is>
          <t>Low priority</t>
        </is>
      </c>
      <c r="C1577" s="29" t="inlineStr">
        <is>
          <t>low_price.csv</t>
        </is>
      </c>
      <c r="D1577" s="29" t="inlineStr">
        <is>
          <t>420232085</t>
        </is>
      </c>
      <c r="E1577" s="29" t="inlineStr">
        <is>
          <t>Підшипник ігольчастий КПП BRP Can-Am Outlander Renegade G1 G2 G2L G2S, Traxter Defender HD5</t>
        </is>
      </c>
      <c r="F1577" s="35" t="n">
        <v>0</v>
      </c>
      <c r="G1577" s="35" t="n">
        <v>5</v>
      </c>
      <c r="H1577" s="36" t="n">
        <v>0</v>
      </c>
      <c r="I1577" s="37" t="n">
        <v>0</v>
      </c>
      <c r="J1577" s="37" t="n">
        <v>0</v>
      </c>
      <c r="K1577" s="38" t="n">
        <v>0</v>
      </c>
      <c r="L1577" s="37" t="n">
        <v>0</v>
      </c>
      <c r="M1577" s="37" t="n">
        <v>0</v>
      </c>
      <c r="N1577" s="38" t="n">
        <v>0</v>
      </c>
      <c r="O1577" s="37" t="n">
        <v>0</v>
      </c>
      <c r="P1577" s="29" t="inlineStr">
        <is>
          <t>http://t2.gstatic.com/shopping?q=tbn:ANd9GcTYOCFwA4wirqbvcqnarm8bscNjWq3Y_tz55kVsN61cv5vkNGtRH37h2bI7URKxW5m0u2SEkkY</t>
        </is>
      </c>
      <c r="Q1577" s="29" t="inlineStr">
        <is>
          <t>Відповідає вимогам</t>
        </is>
      </c>
      <c r="R1577" s="29" t="n"/>
      <c r="S1577" s="29" t="inlineStr">
        <is>
          <t>грн2 412,00</t>
        </is>
      </c>
      <c r="T1577" s="29" t="inlineStr">
        <is>
          <t>UAH</t>
        </is>
      </c>
      <c r="U1577" s="39" t="inlineStr">
        <is>
          <t>WATCH</t>
        </is>
      </c>
      <c r="V1577" s="40">
        <f>IFERROR(L1577/J1577,0)</f>
        <v/>
      </c>
      <c r="W1577" s="29" t="inlineStr">
        <is>
          <t>Monitor performance and collect more data.</t>
        </is>
      </c>
      <c r="X1577" s="29" t="inlineStr">
        <is>
          <t>Cost is below the 120 watch threshold.</t>
        </is>
      </c>
    </row>
    <row r="1578">
      <c r="A1578" s="29" t="inlineStr">
        <is>
          <t>low_price</t>
        </is>
      </c>
      <c r="B1578" s="29" t="inlineStr">
        <is>
          <t>Low priority</t>
        </is>
      </c>
      <c r="C1578" s="29" t="inlineStr">
        <is>
          <t>low_price.csv</t>
        </is>
      </c>
      <c r="D1578" s="29" t="inlineStr">
        <is>
          <t>01431</t>
        </is>
      </c>
      <c r="E1578" s="29" t="inlineStr">
        <is>
          <t>Розподільний вал Polaris Sportsman 400 500, Ranger 425 500</t>
        </is>
      </c>
      <c r="F1578" s="35" t="n">
        <v>2</v>
      </c>
      <c r="G1578" s="35" t="n">
        <v>4</v>
      </c>
      <c r="H1578" s="36" t="n">
        <v>50</v>
      </c>
      <c r="I1578" s="37" t="n">
        <v>0.14</v>
      </c>
      <c r="J1578" s="37" t="n">
        <v>0.28</v>
      </c>
      <c r="K1578" s="38" t="n">
        <v>0</v>
      </c>
      <c r="L1578" s="37" t="n">
        <v>0</v>
      </c>
      <c r="M1578" s="37" t="n">
        <v>0</v>
      </c>
      <c r="N1578" s="38" t="n">
        <v>0</v>
      </c>
      <c r="O1578" s="37" t="n">
        <v>0</v>
      </c>
      <c r="P1578" s="29" t="inlineStr">
        <is>
          <t>http://t3.gstatic.com/shopping?q=tbn:ANd9GcRHaxkBkC3jAjmhisfSagVCVAIVeHPUAK1EquFQYNo3VIwWGBDywG4fMsKtZEScnKzUV2uLrkjM</t>
        </is>
      </c>
      <c r="Q1578" s="29" t="inlineStr">
        <is>
          <t>Відповідає вимогам</t>
        </is>
      </c>
      <c r="R1578" s="29" t="n"/>
      <c r="S1578" s="29" t="inlineStr">
        <is>
          <t>грн4 550,00</t>
        </is>
      </c>
      <c r="T1578" s="29" t="inlineStr">
        <is>
          <t>UAH</t>
        </is>
      </c>
      <c r="U1578" s="39" t="inlineStr">
        <is>
          <t>WATCH</t>
        </is>
      </c>
      <c r="V1578" s="40">
        <f>IFERROR(L1578/J1578,0)</f>
        <v/>
      </c>
      <c r="W1578" s="29" t="inlineStr">
        <is>
          <t>Monitor performance and collect more data.</t>
        </is>
      </c>
      <c r="X1578" s="29" t="inlineStr">
        <is>
          <t>Cost is below the 120 watch threshold.</t>
        </is>
      </c>
    </row>
    <row r="1579">
      <c r="A1579" s="29" t="inlineStr">
        <is>
          <t>low_price</t>
        </is>
      </c>
      <c r="B1579" s="29" t="inlineStr">
        <is>
          <t>Low priority</t>
        </is>
      </c>
      <c r="C1579" s="29" t="inlineStr">
        <is>
          <t>low_price.csv</t>
        </is>
      </c>
      <c r="D1579" s="29" t="inlineStr">
        <is>
          <t>704907484</t>
        </is>
      </c>
      <c r="E1579" s="29" t="inlineStr">
        <is>
          <t>Комплект наклейок на розширювачі арок BRP Can-Am Outlander G2</t>
        </is>
      </c>
      <c r="F1579" s="35" t="n">
        <v>12</v>
      </c>
      <c r="G1579" s="35" t="n">
        <v>521</v>
      </c>
      <c r="H1579" s="36" t="n">
        <v>2.3</v>
      </c>
      <c r="I1579" s="37" t="n">
        <v>7.81</v>
      </c>
      <c r="J1579" s="37" t="n">
        <v>93.67</v>
      </c>
      <c r="K1579" s="38" t="n">
        <v>0</v>
      </c>
      <c r="L1579" s="37" t="n">
        <v>0</v>
      </c>
      <c r="M1579" s="37" t="n">
        <v>0</v>
      </c>
      <c r="N1579" s="38" t="n">
        <v>4.99</v>
      </c>
      <c r="O1579" s="37" t="n">
        <v>8122.84</v>
      </c>
      <c r="P1579" s="29" t="inlineStr">
        <is>
          <t>http://t3.gstatic.com/shopping?q=tbn:ANd9GcRp_YeEMMPKGShKeTR9MdBYzf4a67208JHEEkgZDqyeAkBjH8ousbRf0uIXUL5K0ckg7Z3Tekw</t>
        </is>
      </c>
      <c r="Q1579" s="29" t="inlineStr">
        <is>
          <t>Відповідає вимогам</t>
        </is>
      </c>
      <c r="R1579" s="29" t="n"/>
      <c r="S1579" s="29" t="inlineStr">
        <is>
          <t>грн3 640,00</t>
        </is>
      </c>
      <c r="T1579" s="29" t="inlineStr">
        <is>
          <t>UAH</t>
        </is>
      </c>
      <c r="U1579" s="39" t="inlineStr">
        <is>
          <t>WATCH</t>
        </is>
      </c>
      <c r="V1579" s="40">
        <f>IFERROR(L1579/J1579,0)</f>
        <v/>
      </c>
      <c r="W1579" s="29" t="inlineStr">
        <is>
          <t>Monitor performance and collect more data.</t>
        </is>
      </c>
      <c r="X1579" s="29" t="inlineStr">
        <is>
          <t>Cost is below the 120 watch threshold.</t>
        </is>
      </c>
    </row>
    <row r="1580">
      <c r="A1580" s="29" t="inlineStr">
        <is>
          <t>low_price</t>
        </is>
      </c>
      <c r="B1580" s="29" t="inlineStr">
        <is>
          <t>Low priority</t>
        </is>
      </c>
      <c r="C1580" s="29" t="inlineStr">
        <is>
          <t>low_price.csv</t>
        </is>
      </c>
      <c r="D1580" s="29" t="inlineStr">
        <is>
          <t>420441575</t>
        </is>
      </c>
      <c r="E1580" s="29" t="inlineStr">
        <is>
          <t>Болт кришки варіатора BRP Can-Am Maverick X3, Maverick Trail 800 1000, Maverick Sport 1000, Commander 1000, Traxter Defender HD8 HD9 HD10</t>
        </is>
      </c>
      <c r="F1580" s="35" t="n">
        <v>0</v>
      </c>
      <c r="G1580" s="35" t="n">
        <v>58</v>
      </c>
      <c r="H1580" s="36" t="n">
        <v>0</v>
      </c>
      <c r="I1580" s="37" t="n">
        <v>0</v>
      </c>
      <c r="J1580" s="37" t="n">
        <v>0</v>
      </c>
      <c r="K1580" s="38" t="n">
        <v>0</v>
      </c>
      <c r="L1580" s="37" t="n">
        <v>0</v>
      </c>
      <c r="M1580" s="37" t="n">
        <v>0</v>
      </c>
      <c r="N1580" s="38" t="n">
        <v>0</v>
      </c>
      <c r="O1580" s="37" t="n">
        <v>0</v>
      </c>
      <c r="P1580" s="29" t="inlineStr">
        <is>
          <t>http://t2.gstatic.com/shopping?q=tbn:ANd9GcTFxUBlhfg8tecsHV8r-ZFSY1msE86mb74cJy747k36jWfGhDLEl46JjlIFYmUkFAKsIG1qNelC</t>
        </is>
      </c>
      <c r="Q1580" s="29" t="inlineStr">
        <is>
          <t>Відповідає вимогам</t>
        </is>
      </c>
      <c r="R1580" s="29" t="n"/>
      <c r="S1580" s="29" t="inlineStr">
        <is>
          <t>грн228,00</t>
        </is>
      </c>
      <c r="T1580" s="29" t="inlineStr">
        <is>
          <t>UAH</t>
        </is>
      </c>
      <c r="U1580" s="39" t="inlineStr">
        <is>
          <t>WATCH</t>
        </is>
      </c>
      <c r="V1580" s="40">
        <f>IFERROR(L1580/J1580,0)</f>
        <v/>
      </c>
      <c r="W1580" s="29" t="inlineStr">
        <is>
          <t>Monitor performance and collect more data.</t>
        </is>
      </c>
      <c r="X1580" s="29" t="inlineStr">
        <is>
          <t>Cost is below the 120 watch threshold.</t>
        </is>
      </c>
    </row>
    <row r="1581">
      <c r="A1581" s="29" t="inlineStr">
        <is>
          <t>low_price</t>
        </is>
      </c>
      <c r="B1581" s="29" t="inlineStr">
        <is>
          <t>Low priority</t>
        </is>
      </c>
      <c r="C1581" s="29" t="inlineStr">
        <is>
          <t>low_price.csv</t>
        </is>
      </c>
      <c r="D1581" s="29" t="inlineStr">
        <is>
          <t>707002823</t>
        </is>
      </c>
      <c r="E1581" s="29" t="inlineStr">
        <is>
          <t>Патрубок варіатора випускний BRP Can-Am Outlander G3L XMR 700</t>
        </is>
      </c>
      <c r="F1581" s="35" t="n">
        <v>4</v>
      </c>
      <c r="G1581" s="35" t="n">
        <v>153</v>
      </c>
      <c r="H1581" s="36" t="n">
        <v>2.61</v>
      </c>
      <c r="I1581" s="37" t="n">
        <v>2.98</v>
      </c>
      <c r="J1581" s="37" t="n">
        <v>11.92</v>
      </c>
      <c r="K1581" s="38" t="n">
        <v>1</v>
      </c>
      <c r="L1581" s="37" t="n">
        <v>455</v>
      </c>
      <c r="M1581" s="37" t="n">
        <v>11.92</v>
      </c>
      <c r="N1581" s="38" t="n">
        <v>1</v>
      </c>
      <c r="O1581" s="37" t="n">
        <v>456.78</v>
      </c>
      <c r="P1581" s="29" t="inlineStr">
        <is>
          <t>http://t1.gstatic.com/shopping?q=tbn:ANd9GcT-PY-gIxk90Jvsvqebn7CZZtXPSMcPMOihTFh55meRiz5s_HsGjIKFUX2LTvxSfE3fvAPWkNnK</t>
        </is>
      </c>
      <c r="Q1581" s="29" t="inlineStr">
        <is>
          <t>Відповідає вимогам</t>
        </is>
      </c>
      <c r="R1581" s="29" t="n"/>
      <c r="S1581" s="29" t="inlineStr">
        <is>
          <t>грн2 958,00</t>
        </is>
      </c>
      <c r="T1581" s="29" t="inlineStr">
        <is>
          <t>UAH</t>
        </is>
      </c>
      <c r="U1581" s="39" t="inlineStr">
        <is>
          <t>WATCH</t>
        </is>
      </c>
      <c r="V1581" s="40">
        <f>IFERROR(L1581/J1581,0)</f>
        <v/>
      </c>
      <c r="W1581" s="29" t="inlineStr">
        <is>
          <t>Monitor performance and collect more data.</t>
        </is>
      </c>
      <c r="X1581" s="29" t="inlineStr">
        <is>
          <t>Cost is below the 120 watch threshold.</t>
        </is>
      </c>
    </row>
    <row r="1582">
      <c r="A1582" s="29" t="inlineStr">
        <is>
          <t>low_price</t>
        </is>
      </c>
      <c r="B1582" s="29" t="inlineStr">
        <is>
          <t>Low priority</t>
        </is>
      </c>
      <c r="C1582" s="29" t="inlineStr">
        <is>
          <t>low_price.csv</t>
        </is>
      </c>
      <c r="D1582" s="29" t="inlineStr">
        <is>
          <t>5km-46136-00-00</t>
        </is>
      </c>
      <c r="E1582" s="29" t="inlineStr">
        <is>
          <t>Пильник карданного валу Yamaha Grizzly​ 550 700, Kodiak Viking Wolverine 700</t>
        </is>
      </c>
      <c r="F1582" s="35" t="n">
        <v>3</v>
      </c>
      <c r="G1582" s="35" t="n">
        <v>41</v>
      </c>
      <c r="H1582" s="36" t="n">
        <v>7.32</v>
      </c>
      <c r="I1582" s="37" t="n">
        <v>3.05</v>
      </c>
      <c r="J1582" s="37" t="n">
        <v>9.16</v>
      </c>
      <c r="K1582" s="38" t="n">
        <v>0</v>
      </c>
      <c r="L1582" s="37" t="n">
        <v>0</v>
      </c>
      <c r="M1582" s="37" t="n">
        <v>0</v>
      </c>
      <c r="N1582" s="38" t="n">
        <v>0</v>
      </c>
      <c r="O1582" s="37" t="n">
        <v>0</v>
      </c>
      <c r="P1582" s="29" t="inlineStr">
        <is>
          <t>http://t1.gstatic.com/shopping?q=tbn:ANd9GcSB-35wfgJJtDYAhgnX3TmROllvIDCjfWFBcsdJfihxMInl1GI9yak-74JMDOj1M6FSnuC2HqQt</t>
        </is>
      </c>
      <c r="Q1582" s="29" t="inlineStr">
        <is>
          <t>Відповідає вимогам</t>
        </is>
      </c>
      <c r="R1582" s="29" t="n"/>
      <c r="S1582" s="29" t="inlineStr">
        <is>
          <t>грн455,00</t>
        </is>
      </c>
      <c r="T1582" s="29" t="inlineStr">
        <is>
          <t>UAH</t>
        </is>
      </c>
      <c r="U1582" s="39" t="inlineStr">
        <is>
          <t>WATCH</t>
        </is>
      </c>
      <c r="V1582" s="40">
        <f>IFERROR(L1582/J1582,0)</f>
        <v/>
      </c>
      <c r="W1582" s="29" t="inlineStr">
        <is>
          <t>Monitor performance and collect more data.</t>
        </is>
      </c>
      <c r="X1582" s="29" t="inlineStr">
        <is>
          <t>Cost is below the 120 watch threshold.</t>
        </is>
      </c>
    </row>
    <row r="1583">
      <c r="A1583" s="29" t="inlineStr">
        <is>
          <t>low_price</t>
        </is>
      </c>
      <c r="B1583" s="29" t="inlineStr">
        <is>
          <t>Low priority</t>
        </is>
      </c>
      <c r="C1583" s="29" t="inlineStr">
        <is>
          <t>low_price.csv</t>
        </is>
      </c>
      <c r="D1583" s="29" t="inlineStr">
        <is>
          <t>705601840</t>
        </is>
      </c>
      <c r="E1583" s="29" t="inlineStr">
        <is>
          <t>Гальмівний диск задній BRP Can-Am Maverick X3</t>
        </is>
      </c>
      <c r="F1583" s="35" t="n">
        <v>0</v>
      </c>
      <c r="G1583" s="35" t="n">
        <v>39</v>
      </c>
      <c r="H1583" s="36" t="n">
        <v>0</v>
      </c>
      <c r="I1583" s="37" t="n">
        <v>0</v>
      </c>
      <c r="J1583" s="37" t="n">
        <v>0</v>
      </c>
      <c r="K1583" s="38" t="n">
        <v>0</v>
      </c>
      <c r="L1583" s="37" t="n">
        <v>0</v>
      </c>
      <c r="M1583" s="37" t="n">
        <v>0</v>
      </c>
      <c r="N1583" s="38" t="n">
        <v>0</v>
      </c>
      <c r="O1583" s="37" t="n">
        <v>0</v>
      </c>
      <c r="P1583" s="29" t="inlineStr">
        <is>
          <t>http://t0.gstatic.com/shopping?q=tbn:ANd9GcSYoxJhMVpO-ueCoyGxhztKypFdIJ7MO9BirhZciI5i-QOtKntQkAPsqVZfeJA</t>
        </is>
      </c>
      <c r="Q1583" s="29" t="inlineStr">
        <is>
          <t>Відповідає вимогам</t>
        </is>
      </c>
      <c r="R1583" s="29" t="n"/>
      <c r="S1583" s="29" t="inlineStr">
        <is>
          <t>грн3 777,00</t>
        </is>
      </c>
      <c r="T1583" s="29" t="inlineStr">
        <is>
          <t>UAH</t>
        </is>
      </c>
      <c r="U1583" s="39" t="inlineStr">
        <is>
          <t>WATCH</t>
        </is>
      </c>
      <c r="V1583" s="40">
        <f>IFERROR(L1583/J1583,0)</f>
        <v/>
      </c>
      <c r="W1583" s="29" t="inlineStr">
        <is>
          <t>Monitor performance and collect more data.</t>
        </is>
      </c>
      <c r="X1583" s="29" t="inlineStr">
        <is>
          <t>Cost is below the 120 watch threshold.</t>
        </is>
      </c>
    </row>
    <row r="1584">
      <c r="A1584" s="29" t="inlineStr">
        <is>
          <t>low_price</t>
        </is>
      </c>
      <c r="B1584" s="29" t="inlineStr">
        <is>
          <t>Low priority</t>
        </is>
      </c>
      <c r="C1584" s="29" t="inlineStr">
        <is>
          <t>low_price.csv</t>
        </is>
      </c>
      <c r="D1584" s="29" t="inlineStr">
        <is>
          <t>706201286</t>
        </is>
      </c>
      <c r="E1584" s="29" t="inlineStr">
        <is>
          <t>Захист переднього амортизатора BRP Can-Am DS 450 (11-15), Outlander Renegade 800 (11)</t>
        </is>
      </c>
      <c r="F1584" s="35" t="n">
        <v>0</v>
      </c>
      <c r="G1584" s="35" t="n">
        <v>26</v>
      </c>
      <c r="H1584" s="36" t="n">
        <v>0</v>
      </c>
      <c r="I1584" s="37" t="n">
        <v>0</v>
      </c>
      <c r="J1584" s="37" t="n">
        <v>0</v>
      </c>
      <c r="K1584" s="38" t="n">
        <v>0</v>
      </c>
      <c r="L1584" s="37" t="n">
        <v>0</v>
      </c>
      <c r="M1584" s="37" t="n">
        <v>0</v>
      </c>
      <c r="N1584" s="38" t="n">
        <v>0</v>
      </c>
      <c r="O1584" s="37" t="n">
        <v>0</v>
      </c>
      <c r="P1584" s="29" t="inlineStr">
        <is>
          <t>http://t0.gstatic.com/shopping?q=tbn:ANd9GcQVwDd6cnEz2gI11EfQVbk3HIP5FzXCX4pCQVQAa4xnwtDcWfhHXe7646Na5ZbEtdQXNvM7Hsbc</t>
        </is>
      </c>
      <c r="Q1584" s="29" t="inlineStr">
        <is>
          <t>Відповідає вимогам</t>
        </is>
      </c>
      <c r="R1584" s="29" t="n"/>
      <c r="S1584" s="29" t="inlineStr">
        <is>
          <t>грн637,00</t>
        </is>
      </c>
      <c r="T1584" s="29" t="inlineStr">
        <is>
          <t>UAH</t>
        </is>
      </c>
      <c r="U1584" s="39" t="inlineStr">
        <is>
          <t>WATCH</t>
        </is>
      </c>
      <c r="V1584" s="40">
        <f>IFERROR(L1584/J1584,0)</f>
        <v/>
      </c>
      <c r="W1584" s="29" t="inlineStr">
        <is>
          <t>Monitor performance and collect more data.</t>
        </is>
      </c>
      <c r="X1584" s="29" t="inlineStr">
        <is>
          <t>Cost is below the 120 watch threshold.</t>
        </is>
      </c>
    </row>
    <row r="1585">
      <c r="A1585" s="29" t="inlineStr">
        <is>
          <t>low_price</t>
        </is>
      </c>
      <c r="B1585" s="29" t="inlineStr">
        <is>
          <t>Low priority</t>
        </is>
      </c>
      <c r="C1585" s="29" t="inlineStr">
        <is>
          <t>low_price.csv</t>
        </is>
      </c>
      <c r="D1585" s="29" t="inlineStr">
        <is>
          <t>s52209rca000</t>
        </is>
      </c>
      <c r="E1585" s="29" t="inlineStr">
        <is>
          <t>Ущільнююче кільце маятника BRP Can-Am DS 250</t>
        </is>
      </c>
      <c r="F1585" s="35" t="n">
        <v>0</v>
      </c>
      <c r="G1585" s="35" t="n">
        <v>1</v>
      </c>
      <c r="H1585" s="36" t="n">
        <v>0</v>
      </c>
      <c r="I1585" s="37" t="n">
        <v>0</v>
      </c>
      <c r="J1585" s="37" t="n">
        <v>0</v>
      </c>
      <c r="K1585" s="38" t="n">
        <v>0</v>
      </c>
      <c r="L1585" s="37" t="n">
        <v>0</v>
      </c>
      <c r="M1585" s="37" t="n">
        <v>0</v>
      </c>
      <c r="N1585" s="38" t="n">
        <v>0</v>
      </c>
      <c r="O1585" s="37" t="n">
        <v>0</v>
      </c>
      <c r="P1585" s="29" t="inlineStr">
        <is>
          <t>http://t3.gstatic.com/shopping?q=tbn:ANd9GcS_l8I3orgxs_hQhkybpNSCjb3VKf3J3xJgrYz7EUDR925xV3CiZjSdft1FWTm7rnBpJnnGxXs</t>
        </is>
      </c>
      <c r="Q1585" s="29" t="inlineStr">
        <is>
          <t>Відповідає вимогам</t>
        </is>
      </c>
      <c r="R1585" s="29" t="n"/>
      <c r="S1585" s="29" t="inlineStr">
        <is>
          <t>грн546,00</t>
        </is>
      </c>
      <c r="T1585" s="29" t="inlineStr">
        <is>
          <t>UAH</t>
        </is>
      </c>
      <c r="U1585" s="39" t="inlineStr">
        <is>
          <t>WATCH</t>
        </is>
      </c>
      <c r="V1585" s="40">
        <f>IFERROR(L1585/J1585,0)</f>
        <v/>
      </c>
      <c r="W1585" s="29" t="inlineStr">
        <is>
          <t>Monitor performance and collect more data.</t>
        </is>
      </c>
      <c r="X1585" s="29" t="inlineStr">
        <is>
          <t>Cost is below the 120 watch threshold.</t>
        </is>
      </c>
    </row>
    <row r="1586">
      <c r="A1586" s="29" t="inlineStr">
        <is>
          <t>low_price</t>
        </is>
      </c>
      <c r="B1586" s="29" t="inlineStr">
        <is>
          <t>Low priority</t>
        </is>
      </c>
      <c r="C1586" s="29" t="inlineStr">
        <is>
          <t>low_price.csv</t>
        </is>
      </c>
      <c r="D1586" s="29" t="inlineStr">
        <is>
          <t>11141-38f00</t>
        </is>
      </c>
      <c r="E1586" s="29" t="inlineStr">
        <is>
          <t>Прокладка головки циліндра Suzuki King Quad 400 (08+), Eiger 400 (02-07)</t>
        </is>
      </c>
      <c r="F1586" s="35" t="n">
        <v>0</v>
      </c>
      <c r="G1586" s="35" t="n">
        <v>0</v>
      </c>
      <c r="H1586" s="36" t="n"/>
      <c r="I1586" s="37" t="n">
        <v>0</v>
      </c>
      <c r="J1586" s="37" t="n">
        <v>0</v>
      </c>
      <c r="K1586" s="38" t="n">
        <v>0</v>
      </c>
      <c r="L1586" s="37" t="n">
        <v>0</v>
      </c>
      <c r="M1586" s="37" t="n">
        <v>0</v>
      </c>
      <c r="N1586" s="38" t="n">
        <v>0</v>
      </c>
      <c r="O1586" s="37" t="n">
        <v>0</v>
      </c>
      <c r="P1586" s="29" t="inlineStr">
        <is>
          <t>http://t1.gstatic.com/shopping?q=tbn:ANd9GcRde681z3ISTOKeKfATMMujpoluoOprSndTEWPWZn6LI8zQpIdCNrc8BNM35i5zuzYRA_QhU_o</t>
        </is>
      </c>
      <c r="Q1586" s="29" t="inlineStr">
        <is>
          <t>Відповідає вимогам</t>
        </is>
      </c>
      <c r="R1586" s="29" t="n"/>
      <c r="S1586" s="29" t="inlineStr">
        <is>
          <t>грн2 503,00</t>
        </is>
      </c>
      <c r="T1586" s="29" t="inlineStr">
        <is>
          <t>UAH</t>
        </is>
      </c>
      <c r="U1586" s="39" t="inlineStr">
        <is>
          <t>WATCH</t>
        </is>
      </c>
      <c r="V1586" s="40">
        <f>IFERROR(L1586/J1586,0)</f>
        <v/>
      </c>
      <c r="W1586" s="29" t="inlineStr">
        <is>
          <t>Monitor performance and collect more data.</t>
        </is>
      </c>
      <c r="X1586" s="29" t="inlineStr">
        <is>
          <t>Cost is below the 120 watch threshold.</t>
        </is>
      </c>
    </row>
    <row r="1587">
      <c r="A1587" s="29" t="inlineStr">
        <is>
          <t>low_price</t>
        </is>
      </c>
      <c r="B1587" s="29" t="inlineStr">
        <is>
          <t>Low priority</t>
        </is>
      </c>
      <c r="C1587" s="29" t="inlineStr">
        <is>
          <t>low_price.csv</t>
        </is>
      </c>
      <c r="D1587" s="29" t="inlineStr">
        <is>
          <t>9dsv-011000-6k00</t>
        </is>
      </c>
      <c r="E1587" s="29" t="inlineStr">
        <is>
          <t>Замок запалювання CFMoto CForce 400 500 600 800 1000 2022+</t>
        </is>
      </c>
      <c r="F1587" s="35" t="n">
        <v>10</v>
      </c>
      <c r="G1587" s="35" t="n">
        <v>409</v>
      </c>
      <c r="H1587" s="36" t="n">
        <v>2.44</v>
      </c>
      <c r="I1587" s="37" t="n">
        <v>5.82</v>
      </c>
      <c r="J1587" s="37" t="n">
        <v>58.22</v>
      </c>
      <c r="K1587" s="38" t="n">
        <v>0</v>
      </c>
      <c r="L1587" s="37" t="n">
        <v>0</v>
      </c>
      <c r="M1587" s="37" t="n">
        <v>0</v>
      </c>
      <c r="N1587" s="38" t="n">
        <v>0</v>
      </c>
      <c r="O1587" s="37" t="n">
        <v>0</v>
      </c>
      <c r="P1587" s="29" t="inlineStr">
        <is>
          <t>http://t0.gstatic.com/shopping?q=tbn:ANd9GcSEzbnLOSejq3eeSxMATbns-6aqBShZNau1S71KKfZVW2ZXUlSycFo-trXdJg17xDU9VE6mdCET</t>
        </is>
      </c>
      <c r="Q1587" s="29" t="inlineStr">
        <is>
          <t>Відповідає вимогам</t>
        </is>
      </c>
      <c r="R1587" s="29" t="n"/>
      <c r="S1587" s="29" t="inlineStr">
        <is>
          <t>грн1 729,00</t>
        </is>
      </c>
      <c r="T1587" s="29" t="inlineStr">
        <is>
          <t>UAH</t>
        </is>
      </c>
      <c r="U1587" s="39" t="inlineStr">
        <is>
          <t>WATCH</t>
        </is>
      </c>
      <c r="V1587" s="40">
        <f>IFERROR(L1587/J1587,0)</f>
        <v/>
      </c>
      <c r="W1587" s="29" t="inlineStr">
        <is>
          <t>Monitor performance and collect more data.</t>
        </is>
      </c>
      <c r="X1587" s="29" t="inlineStr">
        <is>
          <t>Cost is below the 120 watch threshold.</t>
        </is>
      </c>
    </row>
    <row r="1588">
      <c r="A1588" s="29" t="inlineStr">
        <is>
          <t>low_price</t>
        </is>
      </c>
      <c r="B1588" s="29" t="inlineStr">
        <is>
          <t>Low priority</t>
        </is>
      </c>
      <c r="C1588" s="29" t="inlineStr">
        <is>
          <t>low_price.csv</t>
        </is>
      </c>
      <c r="D1588" s="29" t="inlineStr">
        <is>
          <t>515179384</t>
        </is>
      </c>
      <c r="E1588" s="29" t="inlineStr">
        <is>
          <t>Ключ запалювання BRP Can-Am 2022+ (White)</t>
        </is>
      </c>
      <c r="F1588" s="35" t="n">
        <v>10</v>
      </c>
      <c r="G1588" s="35" t="n">
        <v>236</v>
      </c>
      <c r="H1588" s="36" t="n">
        <v>4.24</v>
      </c>
      <c r="I1588" s="37" t="n">
        <v>3.77</v>
      </c>
      <c r="J1588" s="37" t="n">
        <v>37.69</v>
      </c>
      <c r="K1588" s="38" t="n">
        <v>1</v>
      </c>
      <c r="L1588" s="37" t="n">
        <v>12711</v>
      </c>
      <c r="M1588" s="37" t="n">
        <v>37.69</v>
      </c>
      <c r="N1588" s="38" t="n">
        <v>1</v>
      </c>
      <c r="O1588" s="37" t="n">
        <v>12711</v>
      </c>
      <c r="P1588" s="29" t="inlineStr">
        <is>
          <t>http://t2.gstatic.com/shopping?q=tbn:ANd9GcSkgWjr54Jcjf-ydjxufFiX6pZ4ENBg2bQncD6ocXkB8knVkJpJ9RDP4HuUOVEz-2DK3j4eD7WY</t>
        </is>
      </c>
      <c r="Q1588" s="29" t="inlineStr">
        <is>
          <t>Відповідає вимогам</t>
        </is>
      </c>
      <c r="R1588" s="29" t="n"/>
      <c r="S1588" s="29" t="inlineStr">
        <is>
          <t>грн3 913,00</t>
        </is>
      </c>
      <c r="T1588" s="29" t="inlineStr">
        <is>
          <t>UAH</t>
        </is>
      </c>
      <c r="U1588" s="39" t="inlineStr">
        <is>
          <t>WATCH</t>
        </is>
      </c>
      <c r="V1588" s="40">
        <f>IFERROR(L1588/J1588,0)</f>
        <v/>
      </c>
      <c r="W1588" s="29" t="inlineStr">
        <is>
          <t>Monitor performance and collect more data.</t>
        </is>
      </c>
      <c r="X1588" s="29" t="inlineStr">
        <is>
          <t>Cost is below the 120 watch threshold.</t>
        </is>
      </c>
    </row>
    <row r="1589">
      <c r="A1589" s="29" t="inlineStr">
        <is>
          <t>low_price</t>
        </is>
      </c>
      <c r="B1589" s="29" t="inlineStr">
        <is>
          <t>Low priority</t>
        </is>
      </c>
      <c r="C1589" s="29" t="inlineStr">
        <is>
          <t>low_price.csv</t>
        </is>
      </c>
      <c r="D1589" s="29" t="inlineStr">
        <is>
          <t>293650231</t>
        </is>
      </c>
      <c r="E1589" s="29" t="inlineStr">
        <is>
          <t>Хомут глушника BRP Can-Am Outlander Renegade G2 G2S (16-17), Maverick 1000 (13-18)</t>
        </is>
      </c>
      <c r="F1589" s="35" t="n">
        <v>0</v>
      </c>
      <c r="G1589" s="35" t="n">
        <v>1</v>
      </c>
      <c r="H1589" s="36" t="n">
        <v>0</v>
      </c>
      <c r="I1589" s="37" t="n">
        <v>0</v>
      </c>
      <c r="J1589" s="37" t="n">
        <v>0</v>
      </c>
      <c r="K1589" s="38" t="n">
        <v>0</v>
      </c>
      <c r="L1589" s="37" t="n">
        <v>0</v>
      </c>
      <c r="M1589" s="37" t="n">
        <v>0</v>
      </c>
      <c r="N1589" s="38" t="n">
        <v>0</v>
      </c>
      <c r="O1589" s="37" t="n">
        <v>0</v>
      </c>
      <c r="P1589" s="29" t="inlineStr">
        <is>
          <t>http://t3.gstatic.com/shopping?q=tbn:ANd9GcTCDzf4AXf5Ob_j4AF5DXb-fhoBD6d4mAVWpOtICetbjhII1JWMILz4TmWdE7-rBt_pNN6dcCKG</t>
        </is>
      </c>
      <c r="Q1589" s="29" t="inlineStr">
        <is>
          <t>Відповідає вимогам</t>
        </is>
      </c>
      <c r="R1589" s="29" t="n"/>
      <c r="S1589" s="29" t="inlineStr">
        <is>
          <t>грн1 138,00</t>
        </is>
      </c>
      <c r="T1589" s="29" t="inlineStr">
        <is>
          <t>UAH</t>
        </is>
      </c>
      <c r="U1589" s="39" t="inlineStr">
        <is>
          <t>WATCH</t>
        </is>
      </c>
      <c r="V1589" s="40">
        <f>IFERROR(L1589/J1589,0)</f>
        <v/>
      </c>
      <c r="W1589" s="29" t="inlineStr">
        <is>
          <t>Monitor performance and collect more data.</t>
        </is>
      </c>
      <c r="X1589" s="29" t="inlineStr">
        <is>
          <t>Cost is below the 120 watch threshold.</t>
        </is>
      </c>
    </row>
    <row r="1590">
      <c r="A1590" s="29" t="inlineStr">
        <is>
          <t>low_price</t>
        </is>
      </c>
      <c r="B1590" s="29" t="inlineStr">
        <is>
          <t>Low priority</t>
        </is>
      </c>
      <c r="C1590" s="29" t="inlineStr">
        <is>
          <t>low_price.csv</t>
        </is>
      </c>
      <c r="D1590" s="29" t="inlineStr">
        <is>
          <t>420257954</t>
        </is>
      </c>
      <c r="E1590" s="29" t="inlineStr">
        <is>
          <t>Шестерня КПП BRP Can-Am Outlander G2 500 570 650 850 1000, Renegade G2S 1000, Maverick 1000, Commander 800 1000 (46T)</t>
        </is>
      </c>
      <c r="F1590" s="35" t="n">
        <v>1</v>
      </c>
      <c r="G1590" s="35" t="n">
        <v>210</v>
      </c>
      <c r="H1590" s="36" t="n">
        <v>0.48</v>
      </c>
      <c r="I1590" s="37" t="n">
        <v>12.18</v>
      </c>
      <c r="J1590" s="37" t="n">
        <v>12.18</v>
      </c>
      <c r="K1590" s="38" t="n">
        <v>0</v>
      </c>
      <c r="L1590" s="37" t="n">
        <v>0</v>
      </c>
      <c r="M1590" s="37" t="n">
        <v>0</v>
      </c>
      <c r="N1590" s="38" t="n">
        <v>0</v>
      </c>
      <c r="O1590" s="37" t="n">
        <v>0</v>
      </c>
      <c r="P1590" s="29" t="inlineStr">
        <is>
          <t>http://t3.gstatic.com/shopping?q=tbn:ANd9GcQIbotm2uR5nT247VRkwb6fGxWTyKmX70Eao1DLV_9cIna9zBkWdx78YrYXdMnG2yff99gF5Bg</t>
        </is>
      </c>
      <c r="Q1590" s="29" t="inlineStr">
        <is>
          <t>Відповідає вимогам</t>
        </is>
      </c>
      <c r="R1590" s="29" t="n"/>
      <c r="S1590" s="29" t="inlineStr">
        <is>
          <t>грн4 823,00</t>
        </is>
      </c>
      <c r="T1590" s="29" t="inlineStr">
        <is>
          <t>UAH</t>
        </is>
      </c>
      <c r="U1590" s="39" t="inlineStr">
        <is>
          <t>WATCH</t>
        </is>
      </c>
      <c r="V1590" s="40">
        <f>IFERROR(L1590/J1590,0)</f>
        <v/>
      </c>
      <c r="W1590" s="29" t="inlineStr">
        <is>
          <t>Monitor performance and collect more data.</t>
        </is>
      </c>
      <c r="X1590" s="29" t="inlineStr">
        <is>
          <t>Cost is below the 120 watch threshold.</t>
        </is>
      </c>
    </row>
    <row r="1591">
      <c r="A1591" s="29" t="inlineStr">
        <is>
          <t>low_price</t>
        </is>
      </c>
      <c r="B1591" s="29" t="inlineStr">
        <is>
          <t>Low priority</t>
        </is>
      </c>
      <c r="C1591" s="29" t="inlineStr">
        <is>
          <t>low_price.csv</t>
        </is>
      </c>
      <c r="D1591" s="29" t="inlineStr">
        <is>
          <t>tm00706100</t>
        </is>
      </c>
      <c r="E1591" s="29" t="inlineStr">
        <is>
          <t>Шина Maxxis Bighorn 2.0 28×11-14</t>
        </is>
      </c>
      <c r="F1591" s="35" t="n">
        <v>3</v>
      </c>
      <c r="G1591" s="35" t="n">
        <v>139</v>
      </c>
      <c r="H1591" s="36" t="n">
        <v>2.16</v>
      </c>
      <c r="I1591" s="37" t="n">
        <v>20.87</v>
      </c>
      <c r="J1591" s="37" t="n">
        <v>62.6</v>
      </c>
      <c r="K1591" s="38" t="n">
        <v>0</v>
      </c>
      <c r="L1591" s="37" t="n">
        <v>0</v>
      </c>
      <c r="M1591" s="37" t="n">
        <v>0</v>
      </c>
      <c r="N1591" s="38" t="n">
        <v>0</v>
      </c>
      <c r="O1591" s="37" t="n">
        <v>0</v>
      </c>
      <c r="P1591" s="29" t="inlineStr">
        <is>
          <t>http://t1.gstatic.com/shopping?q=tbn:ANd9GcTIfwCn2JJX_8n6VyDN6A4zk7bnJSdWmf1sADy-cH3lQy7x_v_UbNSBBWtq0w3ffyY6LQmLTw</t>
        </is>
      </c>
      <c r="Q1591" s="29" t="inlineStr">
        <is>
          <t>Відповідає вимогам</t>
        </is>
      </c>
      <c r="R1591" s="29" t="n"/>
      <c r="S1591" s="29" t="inlineStr">
        <is>
          <t>грн9 783,00</t>
        </is>
      </c>
      <c r="T1591" s="29" t="inlineStr">
        <is>
          <t>UAH</t>
        </is>
      </c>
      <c r="U1591" s="39" t="inlineStr">
        <is>
          <t>WATCH</t>
        </is>
      </c>
      <c r="V1591" s="40">
        <f>IFERROR(L1591/J1591,0)</f>
        <v/>
      </c>
      <c r="W1591" s="29" t="inlineStr">
        <is>
          <t>Monitor performance and collect more data.</t>
        </is>
      </c>
      <c r="X1591" s="29" t="inlineStr">
        <is>
          <t>Cost is below the 120 watch threshold.</t>
        </is>
      </c>
    </row>
    <row r="1592">
      <c r="A1592" s="29" t="inlineStr">
        <is>
          <t>low_price</t>
        </is>
      </c>
      <c r="B1592" s="29" t="inlineStr">
        <is>
          <t>Low priority</t>
        </is>
      </c>
      <c r="C1592" s="29" t="inlineStr">
        <is>
          <t>low_price.csv</t>
        </is>
      </c>
      <c r="D1592" s="29" t="inlineStr">
        <is>
          <t>21-0061</t>
        </is>
      </c>
      <c r="E1592" s="29" t="inlineStr">
        <is>
          <t>Втулки нижні переднього амортизатора Polaris Sportsman 570, заднього Sportsman 325 400 450 500 570 600 700 800, Hawkeye 325 400</t>
        </is>
      </c>
      <c r="F1592" s="35" t="n">
        <v>0</v>
      </c>
      <c r="G1592" s="35" t="n">
        <v>44</v>
      </c>
      <c r="H1592" s="36" t="n">
        <v>0</v>
      </c>
      <c r="I1592" s="37" t="n">
        <v>0</v>
      </c>
      <c r="J1592" s="37" t="n">
        <v>0</v>
      </c>
      <c r="K1592" s="38" t="n">
        <v>0</v>
      </c>
      <c r="L1592" s="37" t="n">
        <v>0</v>
      </c>
      <c r="M1592" s="37" t="n">
        <v>0</v>
      </c>
      <c r="N1592" s="38" t="n">
        <v>0</v>
      </c>
      <c r="O1592" s="37" t="n">
        <v>0</v>
      </c>
      <c r="P1592" s="29" t="inlineStr">
        <is>
          <t>http://t1.gstatic.com/shopping?q=tbn:ANd9GcQSWomC4x-CpuAnw_OYKhRa5ZwQGHIKBva93K6Jix9w-wSyhanlwJjFLnqxqZ7o5lR4QmNU3ZY</t>
        </is>
      </c>
      <c r="Q1592" s="29" t="inlineStr">
        <is>
          <t>Відповідає вимогам</t>
        </is>
      </c>
      <c r="R1592" s="29" t="n"/>
      <c r="S1592" s="29" t="inlineStr">
        <is>
          <t>грн956,00</t>
        </is>
      </c>
      <c r="T1592" s="29" t="inlineStr">
        <is>
          <t>UAH</t>
        </is>
      </c>
      <c r="U1592" s="39" t="inlineStr">
        <is>
          <t>WATCH</t>
        </is>
      </c>
      <c r="V1592" s="40">
        <f>IFERROR(L1592/J1592,0)</f>
        <v/>
      </c>
      <c r="W1592" s="29" t="inlineStr">
        <is>
          <t>Monitor performance and collect more data.</t>
        </is>
      </c>
      <c r="X1592" s="29" t="inlineStr">
        <is>
          <t>Cost is below the 120 watch threshold.</t>
        </is>
      </c>
    </row>
    <row r="1593">
      <c r="A1593" s="29" t="inlineStr">
        <is>
          <t>low_price</t>
        </is>
      </c>
      <c r="B1593" s="29" t="inlineStr">
        <is>
          <t>Low priority</t>
        </is>
      </c>
      <c r="C1593" s="29" t="inlineStr">
        <is>
          <t>low_price.csv</t>
        </is>
      </c>
      <c r="D1593" s="29" t="inlineStr">
        <is>
          <t>3b4-17832-10-00</t>
        </is>
      </c>
      <c r="E1593" s="29" t="inlineStr">
        <is>
          <t>Муфта кардана Yamaha Grizzly 550 700, Kodiak Viking Rhino 700</t>
        </is>
      </c>
      <c r="F1593" s="35" t="n">
        <v>1</v>
      </c>
      <c r="G1593" s="35" t="n">
        <v>10</v>
      </c>
      <c r="H1593" s="36" t="n">
        <v>10</v>
      </c>
      <c r="I1593" s="37" t="n">
        <v>4.86</v>
      </c>
      <c r="J1593" s="37" t="n">
        <v>4.86</v>
      </c>
      <c r="K1593" s="38" t="n">
        <v>0</v>
      </c>
      <c r="L1593" s="37" t="n">
        <v>0</v>
      </c>
      <c r="M1593" s="37" t="n">
        <v>0</v>
      </c>
      <c r="N1593" s="38" t="n">
        <v>0</v>
      </c>
      <c r="O1593" s="37" t="n">
        <v>0</v>
      </c>
      <c r="P1593" s="29" t="inlineStr">
        <is>
          <t>http://t3.gstatic.com/shopping?q=tbn:ANd9GcQKp5CgOdQOV2bIWf2RjCID91ZpOkM3-hMJ_16AB4YCBBdCx46fq2oX5iW0eJzRcE40Fh53uCE9kQ</t>
        </is>
      </c>
      <c r="Q1593" s="29" t="inlineStr">
        <is>
          <t>Відповідає вимогам</t>
        </is>
      </c>
      <c r="R1593" s="29" t="n"/>
      <c r="S1593" s="29" t="inlineStr">
        <is>
          <t>грн5 096,00</t>
        </is>
      </c>
      <c r="T1593" s="29" t="inlineStr">
        <is>
          <t>UAH</t>
        </is>
      </c>
      <c r="U1593" s="39" t="inlineStr">
        <is>
          <t>WATCH</t>
        </is>
      </c>
      <c r="V1593" s="40">
        <f>IFERROR(L1593/J1593,0)</f>
        <v/>
      </c>
      <c r="W1593" s="29" t="inlineStr">
        <is>
          <t>Monitor performance and collect more data.</t>
        </is>
      </c>
      <c r="X1593" s="29" t="inlineStr">
        <is>
          <t>Cost is below the 120 watch threshold.</t>
        </is>
      </c>
    </row>
    <row r="1594">
      <c r="A1594" s="29" t="inlineStr">
        <is>
          <t>low_price</t>
        </is>
      </c>
      <c r="B1594" s="29" t="inlineStr">
        <is>
          <t>Low priority</t>
        </is>
      </c>
      <c r="C1594" s="29" t="inlineStr">
        <is>
          <t>low_price.csv</t>
        </is>
      </c>
      <c r="D1594" s="29" t="inlineStr">
        <is>
          <t>tm00448100</t>
        </is>
      </c>
      <c r="E1594" s="29" t="inlineStr">
        <is>
          <t>Шина Maxxis Zilla 25×8-12</t>
        </is>
      </c>
      <c r="F1594" s="35" t="n">
        <v>4</v>
      </c>
      <c r="G1594" s="35" t="n">
        <v>186</v>
      </c>
      <c r="H1594" s="36" t="n">
        <v>2.15</v>
      </c>
      <c r="I1594" s="37" t="n">
        <v>4.48</v>
      </c>
      <c r="J1594" s="37" t="n">
        <v>17.93</v>
      </c>
      <c r="K1594" s="38" t="n">
        <v>0</v>
      </c>
      <c r="L1594" s="37" t="n">
        <v>0</v>
      </c>
      <c r="M1594" s="37" t="n">
        <v>0</v>
      </c>
      <c r="N1594" s="38" t="n">
        <v>0</v>
      </c>
      <c r="O1594" s="37" t="n">
        <v>0</v>
      </c>
      <c r="P1594" s="29" t="inlineStr">
        <is>
          <t>http://t2.gstatic.com/shopping?q=tbn:ANd9GcSxMRVBB59BBKb2O-_7fnUoZFvItsRed0Xj9zWv0uIujShhY5QK7SI7UfYSlL4</t>
        </is>
      </c>
      <c r="Q1594" s="29" t="inlineStr">
        <is>
          <t>Відповідає вимогам</t>
        </is>
      </c>
      <c r="R1594" s="29" t="n"/>
      <c r="S1594" s="29" t="inlineStr">
        <is>
          <t>грн4 687,00</t>
        </is>
      </c>
      <c r="T1594" s="29" t="inlineStr">
        <is>
          <t>UAH</t>
        </is>
      </c>
      <c r="U1594" s="39" t="inlineStr">
        <is>
          <t>WATCH</t>
        </is>
      </c>
      <c r="V1594" s="40">
        <f>IFERROR(L1594/J1594,0)</f>
        <v/>
      </c>
      <c r="W1594" s="29" t="inlineStr">
        <is>
          <t>Monitor performance and collect more data.</t>
        </is>
      </c>
      <c r="X1594" s="29" t="inlineStr">
        <is>
          <t>Cost is below the 120 watch threshold.</t>
        </is>
      </c>
    </row>
    <row r="1595">
      <c r="A1595" s="29" t="inlineStr">
        <is>
          <t>low_price</t>
        </is>
      </c>
      <c r="B1595" s="29" t="inlineStr">
        <is>
          <t>Low priority</t>
        </is>
      </c>
      <c r="C1595" s="29" t="inlineStr">
        <is>
          <t>low_price.csv</t>
        </is>
      </c>
      <c r="D1595" s="29" t="inlineStr">
        <is>
          <t>0jy0-051002</t>
        </is>
      </c>
      <c r="E1595" s="29" t="inlineStr">
        <is>
          <t>Пружина ведучого варіатора CFMoto CForce 800 1000, UForce 800 1000, ZForce 800 950</t>
        </is>
      </c>
      <c r="F1595" s="35" t="n">
        <v>0</v>
      </c>
      <c r="G1595" s="35" t="n">
        <v>12</v>
      </c>
      <c r="H1595" s="36" t="n">
        <v>0</v>
      </c>
      <c r="I1595" s="37" t="n">
        <v>0</v>
      </c>
      <c r="J1595" s="37" t="n">
        <v>0</v>
      </c>
      <c r="K1595" s="38" t="n">
        <v>0</v>
      </c>
      <c r="L1595" s="37" t="n">
        <v>0</v>
      </c>
      <c r="M1595" s="37" t="n">
        <v>0</v>
      </c>
      <c r="N1595" s="38" t="n">
        <v>0</v>
      </c>
      <c r="O1595" s="37" t="n">
        <v>0</v>
      </c>
      <c r="P1595" s="29" t="inlineStr">
        <is>
          <t>http://t2.gstatic.com/shopping?q=tbn:ANd9GcTDdGJCblKqv9WNwItAm9ePeDdmOOmg5afDTOo4my4YKlW4CF74AJkGCifpn4Ru2hgAG9Mly4zt</t>
        </is>
      </c>
      <c r="Q1595" s="29" t="inlineStr">
        <is>
          <t>Відповідає вимогам</t>
        </is>
      </c>
      <c r="R1595" s="29" t="n"/>
      <c r="S1595" s="29" t="inlineStr">
        <is>
          <t>грн1 684,00</t>
        </is>
      </c>
      <c r="T1595" s="29" t="inlineStr">
        <is>
          <t>UAH</t>
        </is>
      </c>
      <c r="U1595" s="39" t="inlineStr">
        <is>
          <t>WATCH</t>
        </is>
      </c>
      <c r="V1595" s="40">
        <f>IFERROR(L1595/J1595,0)</f>
        <v/>
      </c>
      <c r="W1595" s="29" t="inlineStr">
        <is>
          <t>Monitor performance and collect more data.</t>
        </is>
      </c>
      <c r="X1595" s="29" t="inlineStr">
        <is>
          <t>Cost is below the 120 watch threshold.</t>
        </is>
      </c>
    </row>
    <row r="1596">
      <c r="A1596" s="29" t="inlineStr">
        <is>
          <t>low_price</t>
        </is>
      </c>
      <c r="B1596" s="29" t="inlineStr">
        <is>
          <t>Low priority</t>
        </is>
      </c>
      <c r="C1596" s="29" t="inlineStr">
        <is>
          <t>low_price.csv</t>
        </is>
      </c>
      <c r="D1596" s="29" t="inlineStr">
        <is>
          <t>5813345</t>
        </is>
      </c>
      <c r="E1596" s="29" t="inlineStr">
        <is>
          <t>Прокладка головки циліндра Polaris Sportsman Scrambler 850</t>
        </is>
      </c>
      <c r="F1596" s="35" t="n">
        <v>0</v>
      </c>
      <c r="G1596" s="35" t="n">
        <v>2</v>
      </c>
      <c r="H1596" s="36" t="n">
        <v>0</v>
      </c>
      <c r="I1596" s="37" t="n">
        <v>0</v>
      </c>
      <c r="J1596" s="37" t="n">
        <v>0</v>
      </c>
      <c r="K1596" s="38" t="n">
        <v>0</v>
      </c>
      <c r="L1596" s="37" t="n">
        <v>0</v>
      </c>
      <c r="M1596" s="37" t="n">
        <v>0</v>
      </c>
      <c r="N1596" s="38" t="n">
        <v>0</v>
      </c>
      <c r="O1596" s="37" t="n">
        <v>0</v>
      </c>
      <c r="P1596" s="29" t="inlineStr">
        <is>
          <t>http://t2.gstatic.com/shopping?q=tbn:ANd9GcSsaVs2u55opCG-thhpl8ErxmHQ4541nrwUtUkxpwZZHc8bAHp1u81h1bBCDefkeTEamvE3TQ</t>
        </is>
      </c>
      <c r="Q1596" s="29" t="inlineStr">
        <is>
          <t>Відповідає вимогам</t>
        </is>
      </c>
      <c r="R1596" s="29" t="n"/>
      <c r="S1596" s="29" t="inlineStr">
        <is>
          <t>грн2 958,00</t>
        </is>
      </c>
      <c r="T1596" s="29" t="inlineStr">
        <is>
          <t>UAH</t>
        </is>
      </c>
      <c r="U1596" s="39" t="inlineStr">
        <is>
          <t>WATCH</t>
        </is>
      </c>
      <c r="V1596" s="40">
        <f>IFERROR(L1596/J1596,0)</f>
        <v/>
      </c>
      <c r="W1596" s="29" t="inlineStr">
        <is>
          <t>Monitor performance and collect more data.</t>
        </is>
      </c>
      <c r="X1596" s="29" t="inlineStr">
        <is>
          <t>Cost is below the 120 watch threshold.</t>
        </is>
      </c>
    </row>
    <row r="1597">
      <c r="A1597" s="29" t="inlineStr">
        <is>
          <t>low_price</t>
        </is>
      </c>
      <c r="B1597" s="29" t="inlineStr">
        <is>
          <t>Low priority</t>
        </is>
      </c>
      <c r="C1597" s="29" t="inlineStr">
        <is>
          <t>low_price.csv</t>
        </is>
      </c>
      <c r="D1597" s="29" t="inlineStr">
        <is>
          <t>12840-15g00</t>
        </is>
      </c>
      <c r="E1597" s="29" t="inlineStr">
        <is>
          <t>Рокер впускний Suzuki Eiger 400, Vinson 500</t>
        </is>
      </c>
      <c r="F1597" s="35" t="n">
        <v>0</v>
      </c>
      <c r="G1597" s="35" t="n">
        <v>22</v>
      </c>
      <c r="H1597" s="36" t="n">
        <v>0</v>
      </c>
      <c r="I1597" s="37" t="n">
        <v>0</v>
      </c>
      <c r="J1597" s="37" t="n">
        <v>0</v>
      </c>
      <c r="K1597" s="38" t="n">
        <v>0</v>
      </c>
      <c r="L1597" s="37" t="n">
        <v>0</v>
      </c>
      <c r="M1597" s="37" t="n">
        <v>0</v>
      </c>
      <c r="N1597" s="38" t="n">
        <v>0</v>
      </c>
      <c r="O1597" s="37" t="n">
        <v>0</v>
      </c>
      <c r="P1597" s="29" t="inlineStr">
        <is>
          <t>http://t1.gstatic.com/shopping?q=tbn:ANd9GcQHE6JVonZyqrtV0ge_rnfY9tdeQPr6dr5CET7aJUjVUv9NnitCqlem-V8ikW8UpCWiDvPYXwI</t>
        </is>
      </c>
      <c r="Q1597" s="29" t="inlineStr">
        <is>
          <t>Відповідає вимогам</t>
        </is>
      </c>
      <c r="R1597" s="29" t="n"/>
      <c r="S1597" s="29" t="inlineStr">
        <is>
          <t>грн5 961,00</t>
        </is>
      </c>
      <c r="T1597" s="29" t="inlineStr">
        <is>
          <t>UAH</t>
        </is>
      </c>
      <c r="U1597" s="39" t="inlineStr">
        <is>
          <t>WATCH</t>
        </is>
      </c>
      <c r="V1597" s="40">
        <f>IFERROR(L1597/J1597,0)</f>
        <v/>
      </c>
      <c r="W1597" s="29" t="inlineStr">
        <is>
          <t>Monitor performance and collect more data.</t>
        </is>
      </c>
      <c r="X1597" s="29" t="inlineStr">
        <is>
          <t>Cost is below the 120 watch threshold.</t>
        </is>
      </c>
    </row>
    <row r="1598">
      <c r="A1598" s="29" t="inlineStr">
        <is>
          <t>low_price</t>
        </is>
      </c>
      <c r="B1598" s="29" t="inlineStr">
        <is>
          <t>Low priority</t>
        </is>
      </c>
      <c r="C1598" s="29" t="inlineStr">
        <is>
          <t>low_price.csv</t>
        </is>
      </c>
      <c r="D1598" s="29" t="inlineStr">
        <is>
          <t>715001706</t>
        </is>
      </c>
      <c r="E1598" s="29" t="inlineStr">
        <is>
          <t>Захист рук BRP Can-Am Outlander Renegade G2 G2L G2S (Black)</t>
        </is>
      </c>
      <c r="F1598" s="35" t="n">
        <v>1</v>
      </c>
      <c r="G1598" s="35" t="n">
        <v>178</v>
      </c>
      <c r="H1598" s="36" t="n">
        <v>0.5600000000000001</v>
      </c>
      <c r="I1598" s="37" t="n">
        <v>6.51</v>
      </c>
      <c r="J1598" s="37" t="n">
        <v>6.51</v>
      </c>
      <c r="K1598" s="38" t="n">
        <v>0</v>
      </c>
      <c r="L1598" s="37" t="n">
        <v>0</v>
      </c>
      <c r="M1598" s="37" t="n">
        <v>0</v>
      </c>
      <c r="N1598" s="38" t="n">
        <v>0</v>
      </c>
      <c r="O1598" s="37" t="n">
        <v>0</v>
      </c>
      <c r="P1598" s="29" t="inlineStr">
        <is>
          <t>http://t1.gstatic.com/shopping?q=tbn:ANd9GcT4Ys-EnPsIXDNOdozcDgra5ur1iHVIbJHRjh_MlsKInvWNz5iVQQpQ4f9Sayw</t>
        </is>
      </c>
      <c r="Q1598" s="29" t="inlineStr">
        <is>
          <t>Відповідає вимогам</t>
        </is>
      </c>
      <c r="R1598" s="29" t="n"/>
      <c r="S1598" s="29" t="inlineStr">
        <is>
          <t>грн2 139,00</t>
        </is>
      </c>
      <c r="T1598" s="29" t="inlineStr">
        <is>
          <t>UAH</t>
        </is>
      </c>
      <c r="U1598" s="39" t="inlineStr">
        <is>
          <t>WATCH</t>
        </is>
      </c>
      <c r="V1598" s="40">
        <f>IFERROR(L1598/J1598,0)</f>
        <v/>
      </c>
      <c r="W1598" s="29" t="inlineStr">
        <is>
          <t>Monitor performance and collect more data.</t>
        </is>
      </c>
      <c r="X1598" s="29" t="inlineStr">
        <is>
          <t>Cost is below the 120 watch threshold.</t>
        </is>
      </c>
    </row>
    <row r="1599">
      <c r="A1599" s="29" t="inlineStr">
        <is>
          <t>low_price</t>
        </is>
      </c>
      <c r="B1599" s="29" t="inlineStr">
        <is>
          <t>Low priority</t>
        </is>
      </c>
      <c r="C1599" s="29" t="inlineStr">
        <is>
          <t>low_price.csv</t>
        </is>
      </c>
      <c r="D1599" s="29" t="inlineStr">
        <is>
          <t>417300585</t>
        </is>
      </c>
      <c r="E1599" s="29" t="inlineStr">
        <is>
          <t>Ремінь варіатора BRP Ski-Doo Tundra, Summit, Skandic, Renegade, MX Z, Legend, GTX, GSX, Grand Touring, Formula, Expedition</t>
        </is>
      </c>
      <c r="F1599" s="35" t="n">
        <v>3</v>
      </c>
      <c r="G1599" s="35" t="n">
        <v>285</v>
      </c>
      <c r="H1599" s="36" t="n">
        <v>1.05</v>
      </c>
      <c r="I1599" s="37" t="n">
        <v>17.62</v>
      </c>
      <c r="J1599" s="37" t="n">
        <v>52.87</v>
      </c>
      <c r="K1599" s="38" t="n">
        <v>0</v>
      </c>
      <c r="L1599" s="37" t="n">
        <v>0</v>
      </c>
      <c r="M1599" s="37" t="n">
        <v>0</v>
      </c>
      <c r="N1599" s="38" t="n">
        <v>0.03</v>
      </c>
      <c r="O1599" s="37" t="n">
        <v>104.95</v>
      </c>
      <c r="P1599" s="29" t="inlineStr">
        <is>
          <t>http://t0.gstatic.com/shopping?q=tbn:ANd9GcTHv6LQkqTf29x9sTvFznX2xj2ortbQUZnAmFvQ0-RqK-XZJFMfLLc8MpX49emerrY7K0dkn1qe</t>
        </is>
      </c>
      <c r="Q1599" s="29" t="inlineStr">
        <is>
          <t>Відповідає вимогам</t>
        </is>
      </c>
      <c r="R1599" s="29" t="n"/>
      <c r="S1599" s="29" t="inlineStr">
        <is>
          <t>грн8 827,00</t>
        </is>
      </c>
      <c r="T1599" s="29" t="inlineStr">
        <is>
          <t>UAH</t>
        </is>
      </c>
      <c r="U1599" s="39" t="inlineStr">
        <is>
          <t>WATCH</t>
        </is>
      </c>
      <c r="V1599" s="40">
        <f>IFERROR(L1599/J1599,0)</f>
        <v/>
      </c>
      <c r="W1599" s="29" t="inlineStr">
        <is>
          <t>Monitor performance and collect more data.</t>
        </is>
      </c>
      <c r="X1599" s="29" t="inlineStr">
        <is>
          <t>Cost is below the 120 watch threshold.</t>
        </is>
      </c>
    </row>
    <row r="1600">
      <c r="A1600" s="29" t="inlineStr">
        <is>
          <t>low_price</t>
        </is>
      </c>
      <c r="B1600" s="29" t="inlineStr">
        <is>
          <t>Low priority</t>
        </is>
      </c>
      <c r="C1600" s="29" t="inlineStr">
        <is>
          <t>low_price.csv</t>
        </is>
      </c>
      <c r="D1600" s="29" t="inlineStr">
        <is>
          <t>51-1051</t>
        </is>
      </c>
      <c r="E1600" s="29" t="inlineStr">
        <is>
          <t>Рульові наконечники Polaris Sportsman 550 850 (09), Outlaw 450 525 (09-11), Predator 500 (07)</t>
        </is>
      </c>
      <c r="F1600" s="35" t="n">
        <v>0</v>
      </c>
      <c r="G1600" s="35" t="n">
        <v>72</v>
      </c>
      <c r="H1600" s="36" t="n">
        <v>0</v>
      </c>
      <c r="I1600" s="37" t="n">
        <v>0</v>
      </c>
      <c r="J1600" s="37" t="n">
        <v>0</v>
      </c>
      <c r="K1600" s="38" t="n">
        <v>0</v>
      </c>
      <c r="L1600" s="37" t="n">
        <v>0</v>
      </c>
      <c r="M1600" s="37" t="n">
        <v>0</v>
      </c>
      <c r="N1600" s="38" t="n">
        <v>0</v>
      </c>
      <c r="O1600" s="37" t="n">
        <v>0</v>
      </c>
      <c r="P1600" s="29" t="inlineStr">
        <is>
          <t>http://t3.gstatic.com/shopping?q=tbn:ANd9GcQ-0gkkq61uTsKCTazBr36dTGLW3h4f_5QWc7todGUc3uheAeGtTGOqFgrjEM0k7B-IA9az91sK</t>
        </is>
      </c>
      <c r="Q1600" s="29" t="inlineStr">
        <is>
          <t>Відповідає вимогам</t>
        </is>
      </c>
      <c r="R1600" s="29" t="n"/>
      <c r="S1600" s="29" t="inlineStr">
        <is>
          <t>грн2 912,00</t>
        </is>
      </c>
      <c r="T1600" s="29" t="inlineStr">
        <is>
          <t>UAH</t>
        </is>
      </c>
      <c r="U1600" s="39" t="inlineStr">
        <is>
          <t>WATCH</t>
        </is>
      </c>
      <c r="V1600" s="40">
        <f>IFERROR(L1600/J1600,0)</f>
        <v/>
      </c>
      <c r="W1600" s="29" t="inlineStr">
        <is>
          <t>Monitor performance and collect more data.</t>
        </is>
      </c>
      <c r="X1600" s="29" t="inlineStr">
        <is>
          <t>Cost is below the 120 watch threshold.</t>
        </is>
      </c>
    </row>
    <row r="1601">
      <c r="A1601" s="29" t="inlineStr">
        <is>
          <t>low_price</t>
        </is>
      </c>
      <c r="B1601" s="29" t="inlineStr">
        <is>
          <t>Low priority</t>
        </is>
      </c>
      <c r="C1601" s="29" t="inlineStr">
        <is>
          <t>low_price.csv</t>
        </is>
      </c>
      <c r="D1601" s="29" t="inlineStr">
        <is>
          <t>706004078</t>
        </is>
      </c>
      <c r="E1601" s="29" t="inlineStr">
        <is>
          <t>Сайлентблок амортизатора нижній BRP Can-Am Maverick X3, Maverick Sport 1000, Commander​ 700 1000</t>
        </is>
      </c>
      <c r="F1601" s="35" t="n">
        <v>5</v>
      </c>
      <c r="G1601" s="35" t="n">
        <v>117</v>
      </c>
      <c r="H1601" s="36" t="n">
        <v>4.27</v>
      </c>
      <c r="I1601" s="37" t="n">
        <v>4.23</v>
      </c>
      <c r="J1601" s="37" t="n">
        <v>21.14</v>
      </c>
      <c r="K1601" s="38" t="n">
        <v>0.52</v>
      </c>
      <c r="L1601" s="37" t="n">
        <v>3451.52</v>
      </c>
      <c r="M1601" s="37" t="n">
        <v>40.95</v>
      </c>
      <c r="N1601" s="38" t="n">
        <v>2.12</v>
      </c>
      <c r="O1601" s="37" t="n">
        <v>9542.09</v>
      </c>
      <c r="P1601" s="29" t="inlineStr">
        <is>
          <t>http://t1.gstatic.com/shopping?q=tbn:ANd9GcSseYAIYebAAhCYc6Q3o6qE01gFJxGFIT3WJNLmmAVfoamkjbWaw56zyurs_0WN9PTFy9rCHTg</t>
        </is>
      </c>
      <c r="Q1601" s="29" t="inlineStr">
        <is>
          <t>Відповідає вимогам</t>
        </is>
      </c>
      <c r="R1601" s="29" t="n"/>
      <c r="S1601" s="29" t="inlineStr">
        <is>
          <t>грн3 049,00</t>
        </is>
      </c>
      <c r="T1601" s="29" t="inlineStr">
        <is>
          <t>UAH</t>
        </is>
      </c>
      <c r="U1601" s="39" t="inlineStr">
        <is>
          <t>WATCH</t>
        </is>
      </c>
      <c r="V1601" s="40">
        <f>IFERROR(L1601/J1601,0)</f>
        <v/>
      </c>
      <c r="W1601" s="29" t="inlineStr">
        <is>
          <t>Monitor performance and collect more data.</t>
        </is>
      </c>
      <c r="X1601" s="29" t="inlineStr">
        <is>
          <t>Cost is below the 120 watch threshold.</t>
        </is>
      </c>
    </row>
    <row r="1602">
      <c r="A1602" s="29" t="inlineStr">
        <is>
          <t>low_price</t>
        </is>
      </c>
      <c r="B1602" s="29" t="inlineStr">
        <is>
          <t>Low priority</t>
        </is>
      </c>
      <c r="C1602" s="29" t="inlineStr">
        <is>
          <t>low_price.csv</t>
        </is>
      </c>
      <c r="D1602" s="29" t="inlineStr">
        <is>
          <t>01498</t>
        </is>
      </c>
      <c r="E1602" s="29" t="inlineStr">
        <is>
          <t>Каністра експедиційна червона 20L</t>
        </is>
      </c>
      <c r="F1602" s="35" t="n">
        <v>20</v>
      </c>
      <c r="G1602" s="35" t="n">
        <v>1666</v>
      </c>
      <c r="H1602" s="36" t="n">
        <v>1.2</v>
      </c>
      <c r="I1602" s="37" t="n">
        <v>9.67</v>
      </c>
      <c r="J1602" s="37" t="n">
        <v>193.41</v>
      </c>
      <c r="K1602" s="38" t="n">
        <v>0.02</v>
      </c>
      <c r="L1602" s="37" t="n">
        <v>24.77</v>
      </c>
      <c r="M1602" s="37" t="n">
        <v>12433.03</v>
      </c>
      <c r="N1602" s="38" t="n">
        <v>0.02</v>
      </c>
      <c r="O1602" s="37" t="n">
        <v>24.77</v>
      </c>
      <c r="P1602" s="29" t="inlineStr">
        <is>
          <t>http://t3.gstatic.com/shopping?q=tbn:ANd9GcTNx6JbJyU5X-VzzrWtw_0ktyES7E8WtbLcY6S_NOiSDz0WFX6J5pmTKcZN48s71WLrunFrnpc</t>
        </is>
      </c>
      <c r="Q1602" s="29" t="inlineStr">
        <is>
          <t>Відповідає вимогам</t>
        </is>
      </c>
      <c r="R1602" s="29" t="n"/>
      <c r="S1602" s="29" t="inlineStr">
        <is>
          <t>грн3 868,00</t>
        </is>
      </c>
      <c r="T1602" s="29" t="inlineStr">
        <is>
          <t>UAH</t>
        </is>
      </c>
      <c r="U1602" s="39" t="inlineStr">
        <is>
          <t>WATCH</t>
        </is>
      </c>
      <c r="V1602" s="40">
        <f>IFERROR(L1602/J1602,0)</f>
        <v/>
      </c>
      <c r="W1602" s="29" t="inlineStr">
        <is>
          <t>Monitor performance and collect more data.</t>
        </is>
      </c>
      <c r="X1602" s="29" t="inlineStr">
        <is>
          <t>Performance is below the scale and keep thresholds.</t>
        </is>
      </c>
    </row>
    <row r="1603">
      <c r="A1603" s="29" t="inlineStr">
        <is>
          <t>low_price</t>
        </is>
      </c>
      <c r="B1603" s="29" t="inlineStr">
        <is>
          <t>Low priority</t>
        </is>
      </c>
      <c r="C1603" s="29" t="inlineStr">
        <is>
          <t>low_price.csv</t>
        </is>
      </c>
      <c r="D1603" s="29" t="inlineStr">
        <is>
          <t>715010111</t>
        </is>
      </c>
      <c r="E1603" s="29" t="inlineStr">
        <is>
          <t>Роздільні панелі LinQ для кофра BRP Can-Am Outlander G3 G3L (139L)</t>
        </is>
      </c>
      <c r="F1603" s="35" t="n">
        <v>7</v>
      </c>
      <c r="G1603" s="35" t="n">
        <v>364</v>
      </c>
      <c r="H1603" s="36" t="n">
        <v>1.92</v>
      </c>
      <c r="I1603" s="37" t="n">
        <v>8.029999999999999</v>
      </c>
      <c r="J1603" s="37" t="n">
        <v>56.24</v>
      </c>
      <c r="K1603" s="38" t="n">
        <v>0.01</v>
      </c>
      <c r="L1603" s="37" t="n">
        <v>41.81</v>
      </c>
      <c r="M1603" s="37" t="n">
        <v>6488.23</v>
      </c>
      <c r="N1603" s="38" t="n">
        <v>0.01</v>
      </c>
      <c r="O1603" s="37" t="n">
        <v>41.81</v>
      </c>
      <c r="P1603" s="29" t="inlineStr">
        <is>
          <t>http://t2.gstatic.com/shopping?q=tbn:ANd9GcQsOJSFL_cRjmkFqAfw9g9V3yqHKbI6VXIo6T2W_8fHuqT2mtYp6B97I3WPsUwVi5tB5sJxpz0</t>
        </is>
      </c>
      <c r="Q1603" s="29" t="inlineStr">
        <is>
          <t>Відповідає вимогам</t>
        </is>
      </c>
      <c r="R1603" s="29" t="n"/>
      <c r="S1603" s="29" t="inlineStr">
        <is>
          <t>грн4 368,00</t>
        </is>
      </c>
      <c r="T1603" s="29" t="inlineStr">
        <is>
          <t>UAH</t>
        </is>
      </c>
      <c r="U1603" s="39" t="inlineStr">
        <is>
          <t>WATCH</t>
        </is>
      </c>
      <c r="V1603" s="40">
        <f>IFERROR(L1603/J1603,0)</f>
        <v/>
      </c>
      <c r="W1603" s="29" t="inlineStr">
        <is>
          <t>Monitor performance and collect more data.</t>
        </is>
      </c>
      <c r="X1603" s="29" t="inlineStr">
        <is>
          <t>Cost is below the 120 watch threshold.</t>
        </is>
      </c>
    </row>
    <row r="1604">
      <c r="A1604" s="29" t="inlineStr">
        <is>
          <t>low_price</t>
        </is>
      </c>
      <c r="B1604" s="29" t="inlineStr">
        <is>
          <t>Low priority</t>
        </is>
      </c>
      <c r="C1604" s="29" t="inlineStr">
        <is>
          <t>low_price.csv</t>
        </is>
      </c>
      <c r="D1604" s="29" t="inlineStr">
        <is>
          <t>108125</t>
        </is>
      </c>
      <c r="E1604" s="29" t="inlineStr">
        <is>
          <t>Очисник системи охолодження Motul (300ml)</t>
        </is>
      </c>
      <c r="F1604" s="35" t="n">
        <v>7</v>
      </c>
      <c r="G1604" s="35" t="n">
        <v>439</v>
      </c>
      <c r="H1604" s="36" t="n">
        <v>1.59</v>
      </c>
      <c r="I1604" s="37" t="n">
        <v>6.11</v>
      </c>
      <c r="J1604" s="37" t="n">
        <v>42.76</v>
      </c>
      <c r="K1604" s="38" t="n">
        <v>0</v>
      </c>
      <c r="L1604" s="37" t="n">
        <v>0</v>
      </c>
      <c r="M1604" s="37" t="n">
        <v>0</v>
      </c>
      <c r="N1604" s="38" t="n">
        <v>0</v>
      </c>
      <c r="O1604" s="37" t="n">
        <v>0</v>
      </c>
      <c r="P1604" s="29" t="inlineStr">
        <is>
          <t>http://t2.gstatic.com/shopping?q=tbn:ANd9GcTQXK0Iv8TGxDbLRdAsOdiC2cDUi6aljnJu3ad5P8owSIXF88asqju8bU5dXKZoVK0xzKe662Cw</t>
        </is>
      </c>
      <c r="Q1604" s="29" t="inlineStr">
        <is>
          <t>Відповідає вимогам</t>
        </is>
      </c>
      <c r="R1604" s="29" t="n"/>
      <c r="S1604" s="29" t="inlineStr">
        <is>
          <t>грн501,00</t>
        </is>
      </c>
      <c r="T1604" s="29" t="inlineStr">
        <is>
          <t>UAH</t>
        </is>
      </c>
      <c r="U1604" s="39" t="inlineStr">
        <is>
          <t>WATCH</t>
        </is>
      </c>
      <c r="V1604" s="40">
        <f>IFERROR(L1604/J1604,0)</f>
        <v/>
      </c>
      <c r="W1604" s="29" t="inlineStr">
        <is>
          <t>Monitor performance and collect more data.</t>
        </is>
      </c>
      <c r="X1604" s="29" t="inlineStr">
        <is>
          <t>Cost is below the 120 watch threshold.</t>
        </is>
      </c>
    </row>
    <row r="1605">
      <c r="A1605" s="29" t="inlineStr">
        <is>
          <t>low_price</t>
        </is>
      </c>
      <c r="B1605" s="29" t="inlineStr">
        <is>
          <t>Low priority</t>
        </is>
      </c>
      <c r="C1605" s="29" t="inlineStr">
        <is>
          <t>low_price.csv</t>
        </is>
      </c>
      <c r="D1605" s="29" t="inlineStr">
        <is>
          <t>89613</t>
        </is>
      </c>
      <c r="E1605" s="29" t="inlineStr">
        <is>
          <t>Кріплення відвалу BRP Can-Am Outlander Renegade G2 G2L</t>
        </is>
      </c>
      <c r="F1605" s="35" t="n">
        <v>0</v>
      </c>
      <c r="G1605" s="35" t="n">
        <v>11</v>
      </c>
      <c r="H1605" s="36" t="n">
        <v>0</v>
      </c>
      <c r="I1605" s="37" t="n">
        <v>0</v>
      </c>
      <c r="J1605" s="37" t="n">
        <v>0</v>
      </c>
      <c r="K1605" s="38" t="n">
        <v>0</v>
      </c>
      <c r="L1605" s="37" t="n">
        <v>0</v>
      </c>
      <c r="M1605" s="37" t="n">
        <v>0</v>
      </c>
      <c r="N1605" s="38" t="n">
        <v>0</v>
      </c>
      <c r="O1605" s="37" t="n">
        <v>0</v>
      </c>
      <c r="P1605" s="29" t="inlineStr">
        <is>
          <t>http://t0.gstatic.com/shopping?q=tbn:ANd9GcR2z4wlaYgFLQuWv0N-GGuN-p1uW3rCDgjlxwbq4tKa1ZiVmAOWN8r9upl2w5HejHgwt1c6WXd_</t>
        </is>
      </c>
      <c r="Q1605" s="29" t="inlineStr">
        <is>
          <t>Відповідає вимогам</t>
        </is>
      </c>
      <c r="R1605" s="29" t="n"/>
      <c r="S1605" s="29" t="inlineStr">
        <is>
          <t>грн5 733,00</t>
        </is>
      </c>
      <c r="T1605" s="29" t="inlineStr">
        <is>
          <t>UAH</t>
        </is>
      </c>
      <c r="U1605" s="39" t="inlineStr">
        <is>
          <t>WATCH</t>
        </is>
      </c>
      <c r="V1605" s="40">
        <f>IFERROR(L1605/J1605,0)</f>
        <v/>
      </c>
      <c r="W1605" s="29" t="inlineStr">
        <is>
          <t>Monitor performance and collect more data.</t>
        </is>
      </c>
      <c r="X1605" s="29" t="inlineStr">
        <is>
          <t>Cost is below the 120 watch threshold.</t>
        </is>
      </c>
    </row>
    <row r="1606">
      <c r="A1606" s="29" t="inlineStr">
        <is>
          <t>low_price</t>
        </is>
      </c>
      <c r="B1606" s="29" t="inlineStr">
        <is>
          <t>Low priority</t>
        </is>
      </c>
      <c r="C1606" s="29" t="inlineStr">
        <is>
          <t>low_price.csv</t>
        </is>
      </c>
      <c r="D1606" s="29" t="inlineStr">
        <is>
          <t>703501037</t>
        </is>
      </c>
      <c r="E1606" s="29" t="inlineStr">
        <is>
          <t>Рульова тяга з наконечниками BRP Can-Am Outlander Renegade G2 G2S (12-18), G2L (15+)</t>
        </is>
      </c>
      <c r="F1606" s="35" t="n">
        <v>0</v>
      </c>
      <c r="G1606" s="35" t="n">
        <v>0</v>
      </c>
      <c r="H1606" s="36" t="n"/>
      <c r="I1606" s="37" t="n">
        <v>0</v>
      </c>
      <c r="J1606" s="37" t="n">
        <v>0</v>
      </c>
      <c r="K1606" s="38" t="n">
        <v>0</v>
      </c>
      <c r="L1606" s="37" t="n">
        <v>0</v>
      </c>
      <c r="M1606" s="37" t="n">
        <v>0</v>
      </c>
      <c r="N1606" s="38" t="n">
        <v>0</v>
      </c>
      <c r="O1606" s="37" t="n">
        <v>0</v>
      </c>
      <c r="P1606" s="29" t="inlineStr">
        <is>
          <t>http://t0.gstatic.com/shopping?q=tbn:ANd9GcQpio2s3vKxGA15m8eU58pTYC4OxCD8wkb6lVCWbkxEdpd3fwGj7siocgtkYJdAHA6PzZBlCji7</t>
        </is>
      </c>
      <c r="Q1606" s="29" t="inlineStr">
        <is>
          <t>Відповідає вимогам</t>
        </is>
      </c>
      <c r="R1606" s="29" t="n"/>
      <c r="S1606" s="29" t="inlineStr">
        <is>
          <t>грн5 460,00</t>
        </is>
      </c>
      <c r="T1606" s="29" t="inlineStr">
        <is>
          <t>UAH</t>
        </is>
      </c>
      <c r="U1606" s="39" t="inlineStr">
        <is>
          <t>WATCH</t>
        </is>
      </c>
      <c r="V1606" s="40">
        <f>IFERROR(L1606/J1606,0)</f>
        <v/>
      </c>
      <c r="W1606" s="29" t="inlineStr">
        <is>
          <t>Monitor performance and collect more data.</t>
        </is>
      </c>
      <c r="X1606" s="29" t="inlineStr">
        <is>
          <t>Cost is below the 120 watch threshold.</t>
        </is>
      </c>
    </row>
    <row r="1607">
      <c r="A1607" s="29" t="inlineStr">
        <is>
          <t>low_price</t>
        </is>
      </c>
      <c r="B1607" s="29" t="inlineStr">
        <is>
          <t>Low priority</t>
        </is>
      </c>
      <c r="C1607" s="29" t="inlineStr">
        <is>
          <t>low_price.csv</t>
        </is>
      </c>
      <c r="D1607" s="29" t="inlineStr">
        <is>
          <t>na-10000</t>
        </is>
      </c>
      <c r="E1607" s="29" t="inlineStr">
        <is>
          <t>Поршень стандарт Honda TRX 450 Foreman</t>
        </is>
      </c>
      <c r="F1607" s="35" t="n">
        <v>2</v>
      </c>
      <c r="G1607" s="35" t="n">
        <v>20</v>
      </c>
      <c r="H1607" s="36" t="n">
        <v>10</v>
      </c>
      <c r="I1607" s="37" t="n">
        <v>6.22</v>
      </c>
      <c r="J1607" s="37" t="n">
        <v>12.44</v>
      </c>
      <c r="K1607" s="38" t="n">
        <v>0</v>
      </c>
      <c r="L1607" s="37" t="n">
        <v>0</v>
      </c>
      <c r="M1607" s="37" t="n">
        <v>0</v>
      </c>
      <c r="N1607" s="38" t="n">
        <v>0</v>
      </c>
      <c r="O1607" s="37" t="n">
        <v>0</v>
      </c>
      <c r="P1607" s="29" t="inlineStr">
        <is>
          <t>http://t2.gstatic.com/shopping?q=tbn:ANd9GcRVWkL-E_-bZ3n0SyHyFC8RXiC40RRyS3SbqPuufVje3r2RA0AoVvK9RtXypAanVfQsIjSaPWs</t>
        </is>
      </c>
      <c r="Q1607" s="29" t="inlineStr">
        <is>
          <t>Відповідає вимогам</t>
        </is>
      </c>
      <c r="R1607" s="29" t="n"/>
      <c r="S1607" s="29" t="inlineStr">
        <is>
          <t>грн4 687,00</t>
        </is>
      </c>
      <c r="T1607" s="29" t="inlineStr">
        <is>
          <t>UAH</t>
        </is>
      </c>
      <c r="U1607" s="39" t="inlineStr">
        <is>
          <t>WATCH</t>
        </is>
      </c>
      <c r="V1607" s="40">
        <f>IFERROR(L1607/J1607,0)</f>
        <v/>
      </c>
      <c r="W1607" s="29" t="inlineStr">
        <is>
          <t>Monitor performance and collect more data.</t>
        </is>
      </c>
      <c r="X1607" s="29" t="inlineStr">
        <is>
          <t>Cost is below the 120 watch threshold.</t>
        </is>
      </c>
    </row>
    <row r="1608">
      <c r="A1608" s="29" t="inlineStr">
        <is>
          <t>low_price</t>
        </is>
      </c>
      <c r="B1608" s="29" t="inlineStr">
        <is>
          <t>Low priority</t>
        </is>
      </c>
      <c r="C1608" s="29" t="inlineStr">
        <is>
          <t>low_price.csv</t>
        </is>
      </c>
      <c r="D1608" s="29" t="inlineStr">
        <is>
          <t>5413361</t>
        </is>
      </c>
      <c r="E1608" s="29" t="inlineStr">
        <is>
          <t>Прокладка клапанної кришки Polaris Sportsman Scrambler 850 1000</t>
        </is>
      </c>
      <c r="F1608" s="35" t="n">
        <v>0</v>
      </c>
      <c r="G1608" s="35" t="n">
        <v>34</v>
      </c>
      <c r="H1608" s="36" t="n">
        <v>0</v>
      </c>
      <c r="I1608" s="37" t="n">
        <v>0</v>
      </c>
      <c r="J1608" s="37" t="n">
        <v>0</v>
      </c>
      <c r="K1608" s="38" t="n">
        <v>0</v>
      </c>
      <c r="L1608" s="37" t="n">
        <v>0</v>
      </c>
      <c r="M1608" s="37" t="n">
        <v>0</v>
      </c>
      <c r="N1608" s="38" t="n">
        <v>0</v>
      </c>
      <c r="O1608" s="37" t="n">
        <v>0</v>
      </c>
      <c r="P1608" s="29" t="inlineStr">
        <is>
          <t>http://t3.gstatic.com/shopping?q=tbn:ANd9GcTJ_6VxOTEW7snMyw6H0ql7_CLGbrL4LbZX3WwqH9LDcw-UP0heZP4lHvg_Zu5QxkS9ziFUkSc</t>
        </is>
      </c>
      <c r="Q1608" s="29" t="inlineStr">
        <is>
          <t>Відповідає вимогам</t>
        </is>
      </c>
      <c r="R1608" s="29" t="n"/>
      <c r="S1608" s="29" t="inlineStr">
        <is>
          <t>грн2 503,00</t>
        </is>
      </c>
      <c r="T1608" s="29" t="inlineStr">
        <is>
          <t>UAH</t>
        </is>
      </c>
      <c r="U1608" s="39" t="inlineStr">
        <is>
          <t>WATCH</t>
        </is>
      </c>
      <c r="V1608" s="40">
        <f>IFERROR(L1608/J1608,0)</f>
        <v/>
      </c>
      <c r="W1608" s="29" t="inlineStr">
        <is>
          <t>Monitor performance and collect more data.</t>
        </is>
      </c>
      <c r="X1608" s="29" t="inlineStr">
        <is>
          <t>Cost is below the 120 watch threshold.</t>
        </is>
      </c>
    </row>
    <row r="1609">
      <c r="A1609" s="29" t="inlineStr">
        <is>
          <t>low_price</t>
        </is>
      </c>
      <c r="B1609" s="29" t="inlineStr">
        <is>
          <t>Low priority</t>
        </is>
      </c>
      <c r="C1609" s="29" t="inlineStr">
        <is>
          <t>low_price.csv</t>
        </is>
      </c>
      <c r="D1609" s="29" t="inlineStr">
        <is>
          <t>705500894</t>
        </is>
      </c>
      <c r="E1609" s="29" t="inlineStr">
        <is>
          <t>Зливна пробка редуктора BRP Can-Am Outlander Renegade G1 G2 G2L G2S (03-15), Maverick 1000 (13-15), Commander 800 1000 (11-15)</t>
        </is>
      </c>
      <c r="F1609" s="35" t="n">
        <v>1</v>
      </c>
      <c r="G1609" s="35" t="n">
        <v>81</v>
      </c>
      <c r="H1609" s="36" t="n">
        <v>1.23</v>
      </c>
      <c r="I1609" s="37" t="n">
        <v>3.61</v>
      </c>
      <c r="J1609" s="37" t="n">
        <v>3.61</v>
      </c>
      <c r="K1609" s="38" t="n">
        <v>0</v>
      </c>
      <c r="L1609" s="37" t="n">
        <v>0</v>
      </c>
      <c r="M1609" s="37" t="n">
        <v>0</v>
      </c>
      <c r="N1609" s="38" t="n">
        <v>0</v>
      </c>
      <c r="O1609" s="37" t="n">
        <v>0.41</v>
      </c>
      <c r="P1609" s="29" t="inlineStr">
        <is>
          <t>http://t1.gstatic.com/shopping?q=tbn:ANd9GcT08NvoQeg5HCqHhF7bMGf_NBk3UioCmGhulOnE9CRG2xsuPRh864J_Q9lnXUFMd9Qxj2vZleA</t>
        </is>
      </c>
      <c r="Q1609" s="29" t="inlineStr">
        <is>
          <t>Відповідає вимогам</t>
        </is>
      </c>
      <c r="R1609" s="29" t="n"/>
      <c r="S1609" s="29" t="inlineStr">
        <is>
          <t>грн819,00</t>
        </is>
      </c>
      <c r="T1609" s="29" t="inlineStr">
        <is>
          <t>UAH</t>
        </is>
      </c>
      <c r="U1609" s="39" t="inlineStr">
        <is>
          <t>WATCH</t>
        </is>
      </c>
      <c r="V1609" s="40">
        <f>IFERROR(L1609/J1609,0)</f>
        <v/>
      </c>
      <c r="W1609" s="29" t="inlineStr">
        <is>
          <t>Monitor performance and collect more data.</t>
        </is>
      </c>
      <c r="X1609" s="29" t="inlineStr">
        <is>
          <t>Cost is below the 120 watch threshold.</t>
        </is>
      </c>
    </row>
    <row r="1610">
      <c r="A1610" s="29" t="inlineStr">
        <is>
          <t>low_price</t>
        </is>
      </c>
      <c r="B1610" s="29" t="inlineStr">
        <is>
          <t>Low priority</t>
        </is>
      </c>
      <c r="C1610" s="29" t="inlineStr">
        <is>
          <t>low_price.csv</t>
        </is>
      </c>
      <c r="D1610" s="29" t="inlineStr">
        <is>
          <t>705601521</t>
        </is>
      </c>
      <c r="E1610" s="29" t="inlineStr">
        <is>
          <t>Гальмівний шланг передній правий BRP Can-Am Outlander G2 G2L 2012-2018</t>
        </is>
      </c>
      <c r="F1610" s="35" t="n">
        <v>11</v>
      </c>
      <c r="G1610" s="35" t="n">
        <v>107</v>
      </c>
      <c r="H1610" s="36" t="n">
        <v>10.28</v>
      </c>
      <c r="I1610" s="37" t="n">
        <v>4.46</v>
      </c>
      <c r="J1610" s="37" t="n">
        <v>49.03</v>
      </c>
      <c r="K1610" s="38" t="n">
        <v>0</v>
      </c>
      <c r="L1610" s="37" t="n">
        <v>0</v>
      </c>
      <c r="M1610" s="37" t="n">
        <v>0</v>
      </c>
      <c r="N1610" s="38" t="n">
        <v>2.56</v>
      </c>
      <c r="O1610" s="37" t="n">
        <v>7343.1</v>
      </c>
      <c r="P1610" s="29" t="inlineStr">
        <is>
          <t>http://t1.gstatic.com/shopping?q=tbn:ANd9GcTpOgxDqY0kyUZZ_kh9aWsLcKZJuLZ-ZNuhWt6fjYQTDXXx_TDheh1uDF5igmDXIIWp7f0_nXue</t>
        </is>
      </c>
      <c r="Q1610" s="29" t="inlineStr">
        <is>
          <t>Відповідає вимогам</t>
        </is>
      </c>
      <c r="R1610" s="29" t="n"/>
      <c r="S1610" s="29" t="inlineStr">
        <is>
          <t>грн2 867,00</t>
        </is>
      </c>
      <c r="T1610" s="29" t="inlineStr">
        <is>
          <t>UAH</t>
        </is>
      </c>
      <c r="U1610" s="39" t="inlineStr">
        <is>
          <t>WATCH</t>
        </is>
      </c>
      <c r="V1610" s="40">
        <f>IFERROR(L1610/J1610,0)</f>
        <v/>
      </c>
      <c r="W1610" s="29" t="inlineStr">
        <is>
          <t>Monitor performance and collect more data.</t>
        </is>
      </c>
      <c r="X1610" s="29" t="inlineStr">
        <is>
          <t>Cost is below the 120 watch threshold.</t>
        </is>
      </c>
    </row>
    <row r="1611">
      <c r="A1611" s="29" t="inlineStr">
        <is>
          <t>low_price</t>
        </is>
      </c>
      <c r="B1611" s="29" t="inlineStr">
        <is>
          <t>Low priority</t>
        </is>
      </c>
      <c r="C1611" s="29" t="inlineStr">
        <is>
          <t>low_price.csv</t>
        </is>
      </c>
      <c r="D1611" s="29" t="inlineStr">
        <is>
          <t>710007217</t>
        </is>
      </c>
      <c r="E1611" s="29" t="inlineStr">
        <is>
          <t>Покажчик повороту BRP Can-Am Outlander Renegade G2 G2L G2S G3L</t>
        </is>
      </c>
      <c r="F1611" s="35" t="n">
        <v>0</v>
      </c>
      <c r="G1611" s="35" t="n">
        <v>94</v>
      </c>
      <c r="H1611" s="36" t="n">
        <v>0</v>
      </c>
      <c r="I1611" s="37" t="n">
        <v>0</v>
      </c>
      <c r="J1611" s="37" t="n">
        <v>0</v>
      </c>
      <c r="K1611" s="38" t="n">
        <v>0</v>
      </c>
      <c r="L1611" s="37" t="n">
        <v>0</v>
      </c>
      <c r="M1611" s="37" t="n">
        <v>0</v>
      </c>
      <c r="N1611" s="38" t="n">
        <v>0</v>
      </c>
      <c r="O1611" s="37" t="n">
        <v>0</v>
      </c>
      <c r="P1611" s="29" t="inlineStr">
        <is>
          <t>http://t1.gstatic.com/shopping?q=tbn:ANd9GcR4h-jqIQKf9N92oq2XcUcwD9dMawbwQaGYVLYtd5tV1tuvXJg6PDVGaWiqPag2w5IdFNlzJN8</t>
        </is>
      </c>
      <c r="Q1611" s="29" t="inlineStr">
        <is>
          <t>Відповідає вимогам</t>
        </is>
      </c>
      <c r="R1611" s="29" t="n"/>
      <c r="S1611" s="29" t="inlineStr">
        <is>
          <t>грн1 138,00</t>
        </is>
      </c>
      <c r="T1611" s="29" t="inlineStr">
        <is>
          <t>UAH</t>
        </is>
      </c>
      <c r="U1611" s="39" t="inlineStr">
        <is>
          <t>WATCH</t>
        </is>
      </c>
      <c r="V1611" s="40">
        <f>IFERROR(L1611/J1611,0)</f>
        <v/>
      </c>
      <c r="W1611" s="29" t="inlineStr">
        <is>
          <t>Monitor performance and collect more data.</t>
        </is>
      </c>
      <c r="X1611" s="29" t="inlineStr">
        <is>
          <t>Cost is below the 120 watch threshold.</t>
        </is>
      </c>
    </row>
    <row r="1612">
      <c r="A1612" s="29" t="inlineStr">
        <is>
          <t>low_price</t>
        </is>
      </c>
      <c r="B1612" s="29" t="inlineStr">
        <is>
          <t>Low priority</t>
        </is>
      </c>
      <c r="C1612" s="29" t="inlineStr">
        <is>
          <t>low_price.csv</t>
        </is>
      </c>
      <c r="D1612" s="29" t="inlineStr">
        <is>
          <t>p003000152000000</t>
        </is>
      </c>
      <c r="E1612" s="29" t="inlineStr">
        <is>
          <t>Масляний фільтр Hisun 250 400 450 500 550 700 750; Speed Gear 400 500 700</t>
        </is>
      </c>
      <c r="F1612" s="35" t="n">
        <v>6</v>
      </c>
      <c r="G1612" s="35" t="n">
        <v>441</v>
      </c>
      <c r="H1612" s="36" t="n">
        <v>1.36</v>
      </c>
      <c r="I1612" s="37" t="n">
        <v>2.14</v>
      </c>
      <c r="J1612" s="37" t="n">
        <v>12.86</v>
      </c>
      <c r="K1612" s="38" t="n">
        <v>0</v>
      </c>
      <c r="L1612" s="37" t="n">
        <v>0</v>
      </c>
      <c r="M1612" s="37" t="n">
        <v>0</v>
      </c>
      <c r="N1612" s="38" t="n">
        <v>0</v>
      </c>
      <c r="O1612" s="37" t="n">
        <v>0</v>
      </c>
      <c r="P1612" s="29" t="inlineStr">
        <is>
          <t>http://t3.gstatic.com/shopping?q=tbn:ANd9GcSr--648GxG8lHuBMkC7zjXkPc5Azwr0J1PbTb6nAZ5wLV8C1G-0Rx0K_jDmyapRvVjfPmkuE-y</t>
        </is>
      </c>
      <c r="Q1612" s="29" t="inlineStr">
        <is>
          <t>Відповідає вимогам</t>
        </is>
      </c>
      <c r="R1612" s="29" t="n"/>
      <c r="S1612" s="29" t="inlineStr">
        <is>
          <t>грн683,00</t>
        </is>
      </c>
      <c r="T1612" s="29" t="inlineStr">
        <is>
          <t>UAH</t>
        </is>
      </c>
      <c r="U1612" s="39" t="inlineStr">
        <is>
          <t>WATCH</t>
        </is>
      </c>
      <c r="V1612" s="40">
        <f>IFERROR(L1612/J1612,0)</f>
        <v/>
      </c>
      <c r="W1612" s="29" t="inlineStr">
        <is>
          <t>Monitor performance and collect more data.</t>
        </is>
      </c>
      <c r="X1612" s="29" t="inlineStr">
        <is>
          <t>Cost is below the 120 watch threshold.</t>
        </is>
      </c>
    </row>
    <row r="1613">
      <c r="A1613" s="29" t="inlineStr">
        <is>
          <t>low_price</t>
        </is>
      </c>
      <c r="B1613" s="29" t="inlineStr">
        <is>
          <t>Low priority</t>
        </is>
      </c>
      <c r="C1613" s="29" t="inlineStr">
        <is>
          <t>low_price.csv</t>
        </is>
      </c>
      <c r="D1613" s="29" t="inlineStr">
        <is>
          <t>45-1113</t>
        </is>
      </c>
      <c r="E1613" s="29" t="inlineStr">
        <is>
          <t>Трос газу BRP Can-Am Outlander Renegade G1</t>
        </is>
      </c>
      <c r="F1613" s="35" t="n">
        <v>0</v>
      </c>
      <c r="G1613" s="35" t="n">
        <v>8</v>
      </c>
      <c r="H1613" s="36" t="n">
        <v>0</v>
      </c>
      <c r="I1613" s="37" t="n">
        <v>0</v>
      </c>
      <c r="J1613" s="37" t="n">
        <v>0</v>
      </c>
      <c r="K1613" s="38" t="n">
        <v>0</v>
      </c>
      <c r="L1613" s="37" t="n">
        <v>0</v>
      </c>
      <c r="M1613" s="37" t="n">
        <v>0</v>
      </c>
      <c r="N1613" s="38" t="n">
        <v>0</v>
      </c>
      <c r="O1613" s="37" t="n">
        <v>0</v>
      </c>
      <c r="P1613" s="29" t="inlineStr">
        <is>
          <t>http://t2.gstatic.com/shopping?q=tbn:ANd9GcRoVWvg1VcLkSlLFBcMv1X-pS0XZunBbxIRnli2C9dGSBv_SgtyICMTkTow525-tqrYMmYTNTy8</t>
        </is>
      </c>
      <c r="Q1613" s="29" t="inlineStr">
        <is>
          <t>Відповідає вимогам</t>
        </is>
      </c>
      <c r="R1613" s="29" t="n"/>
      <c r="S1613" s="29" t="inlineStr">
        <is>
          <t>грн683,00</t>
        </is>
      </c>
      <c r="T1613" s="29" t="inlineStr">
        <is>
          <t>UAH</t>
        </is>
      </c>
      <c r="U1613" s="39" t="inlineStr">
        <is>
          <t>WATCH</t>
        </is>
      </c>
      <c r="V1613" s="40">
        <f>IFERROR(L1613/J1613,0)</f>
        <v/>
      </c>
      <c r="W1613" s="29" t="inlineStr">
        <is>
          <t>Monitor performance and collect more data.</t>
        </is>
      </c>
      <c r="X1613" s="29" t="inlineStr">
        <is>
          <t>Cost is below the 120 watch threshold.</t>
        </is>
      </c>
    </row>
    <row r="1614">
      <c r="A1614" s="29" t="inlineStr">
        <is>
          <t>low_price</t>
        </is>
      </c>
      <c r="B1614" s="29" t="inlineStr">
        <is>
          <t>Low priority</t>
        </is>
      </c>
      <c r="C1614" s="29" t="inlineStr">
        <is>
          <t>low_price.csv</t>
        </is>
      </c>
      <c r="D1614" s="29" t="inlineStr">
        <is>
          <t>34410</t>
        </is>
      </c>
      <c r="E1614" s="29" t="inlineStr">
        <is>
          <t>Захист рук PowerMadd Sentinel</t>
        </is>
      </c>
      <c r="F1614" s="35" t="n">
        <v>0</v>
      </c>
      <c r="G1614" s="35" t="n">
        <v>0</v>
      </c>
      <c r="H1614" s="36" t="n"/>
      <c r="I1614" s="37" t="n">
        <v>0</v>
      </c>
      <c r="J1614" s="37" t="n">
        <v>0</v>
      </c>
      <c r="K1614" s="38" t="n">
        <v>0</v>
      </c>
      <c r="L1614" s="37" t="n">
        <v>0</v>
      </c>
      <c r="M1614" s="37" t="n">
        <v>0</v>
      </c>
      <c r="N1614" s="38" t="n">
        <v>0</v>
      </c>
      <c r="O1614" s="37" t="n">
        <v>0</v>
      </c>
      <c r="P1614" s="29" t="inlineStr">
        <is>
          <t>http://t3.gstatic.com/shopping?q=tbn:ANd9GcSCDJ0VPHpqsBNYFyWO3Z2nd42gbOjPQ8izrudIdJBiIuy8nzaJj_HSO2r4PxJS_ZX40GT3XFEA</t>
        </is>
      </c>
      <c r="Q1614" s="29" t="inlineStr">
        <is>
          <t>Відповідає вимогам</t>
        </is>
      </c>
      <c r="R1614" s="29" t="n"/>
      <c r="S1614" s="29" t="inlineStr">
        <is>
          <t>грн3 231,00</t>
        </is>
      </c>
      <c r="T1614" s="29" t="inlineStr">
        <is>
          <t>UAH</t>
        </is>
      </c>
      <c r="U1614" s="39" t="inlineStr">
        <is>
          <t>WATCH</t>
        </is>
      </c>
      <c r="V1614" s="40">
        <f>IFERROR(L1614/J1614,0)</f>
        <v/>
      </c>
      <c r="W1614" s="29" t="inlineStr">
        <is>
          <t>Monitor performance and collect more data.</t>
        </is>
      </c>
      <c r="X1614" s="29" t="inlineStr">
        <is>
          <t>Cost is below the 120 watch threshold.</t>
        </is>
      </c>
    </row>
    <row r="1615">
      <c r="A1615" s="29" t="inlineStr">
        <is>
          <t>low_price</t>
        </is>
      </c>
      <c r="B1615" s="29" t="inlineStr">
        <is>
          <t>Low priority</t>
        </is>
      </c>
      <c r="C1615" s="29" t="inlineStr">
        <is>
          <t>low_price.csv</t>
        </is>
      </c>
      <c r="D1615" s="29" t="inlineStr">
        <is>
          <t>50-1035</t>
        </is>
      </c>
      <c r="E1615" s="29" t="inlineStr">
        <is>
          <t>Ремкомплект задніх ричагів Honda TRX 650 680 Rincon</t>
        </is>
      </c>
      <c r="F1615" s="35" t="n">
        <v>9</v>
      </c>
      <c r="G1615" s="35" t="n">
        <v>123</v>
      </c>
      <c r="H1615" s="36" t="n">
        <v>7.32</v>
      </c>
      <c r="I1615" s="37" t="n">
        <v>3.51</v>
      </c>
      <c r="J1615" s="37" t="n">
        <v>31.59</v>
      </c>
      <c r="K1615" s="38" t="n">
        <v>0</v>
      </c>
      <c r="L1615" s="37" t="n">
        <v>0</v>
      </c>
      <c r="M1615" s="37" t="n">
        <v>0</v>
      </c>
      <c r="N1615" s="38" t="n">
        <v>0</v>
      </c>
      <c r="O1615" s="37" t="n">
        <v>0</v>
      </c>
      <c r="P1615" s="29" t="inlineStr">
        <is>
          <t>http://t1.gstatic.com/shopping?q=tbn:ANd9GcSZ28Y_f6k8D6Ypsjt8auO9Zg9E-ghfmQ6iFchoTytMyIKK1_TUx8oFe8n0KJprONh3gG62IqU</t>
        </is>
      </c>
      <c r="Q1615" s="29" t="inlineStr">
        <is>
          <t>Відповідає вимогам</t>
        </is>
      </c>
      <c r="R1615" s="29" t="n"/>
      <c r="S1615" s="29" t="inlineStr">
        <is>
          <t>грн8 281,00</t>
        </is>
      </c>
      <c r="T1615" s="29" t="inlineStr">
        <is>
          <t>UAH</t>
        </is>
      </c>
      <c r="U1615" s="39" t="inlineStr">
        <is>
          <t>WATCH</t>
        </is>
      </c>
      <c r="V1615" s="40">
        <f>IFERROR(L1615/J1615,0)</f>
        <v/>
      </c>
      <c r="W1615" s="29" t="inlineStr">
        <is>
          <t>Monitor performance and collect more data.</t>
        </is>
      </c>
      <c r="X1615" s="29" t="inlineStr">
        <is>
          <t>Cost is below the 120 watch threshold.</t>
        </is>
      </c>
    </row>
    <row r="1616">
      <c r="A1616" s="29" t="inlineStr">
        <is>
          <t>low_price</t>
        </is>
      </c>
      <c r="B1616" s="29" t="inlineStr">
        <is>
          <t>Low priority</t>
        </is>
      </c>
      <c r="C1616" s="29" t="inlineStr">
        <is>
          <t>low_price.csv</t>
        </is>
      </c>
      <c r="D1616" s="29" t="inlineStr">
        <is>
          <t>b4f-15451-00-00</t>
        </is>
      </c>
      <c r="E1616" s="29" t="inlineStr">
        <is>
          <t>Прокладка кришки генератора Yamaha Grizzly 700, Kodiak 700, Viking 700 2019+</t>
        </is>
      </c>
      <c r="F1616" s="35" t="n">
        <v>0</v>
      </c>
      <c r="G1616" s="35" t="n">
        <v>19</v>
      </c>
      <c r="H1616" s="36" t="n">
        <v>0</v>
      </c>
      <c r="I1616" s="37" t="n">
        <v>0</v>
      </c>
      <c r="J1616" s="37" t="n">
        <v>0</v>
      </c>
      <c r="K1616" s="38" t="n">
        <v>0</v>
      </c>
      <c r="L1616" s="37" t="n">
        <v>0</v>
      </c>
      <c r="M1616" s="37" t="n">
        <v>0</v>
      </c>
      <c r="N1616" s="38" t="n">
        <v>0</v>
      </c>
      <c r="O1616" s="37" t="n">
        <v>0</v>
      </c>
      <c r="P1616" s="29" t="inlineStr">
        <is>
          <t>http://t2.gstatic.com/shopping?q=tbn:ANd9GcQsdTilZMjPCb8NIugBXcbzD_-aMEE2UJZOlnNha58PPu0xFTZBR06nnENPdQr4qMimDv4jSR4</t>
        </is>
      </c>
      <c r="Q1616" s="29" t="inlineStr">
        <is>
          <t>Відповідає вимогам</t>
        </is>
      </c>
      <c r="R1616" s="29" t="n"/>
      <c r="S1616" s="29" t="inlineStr">
        <is>
          <t>грн865,00</t>
        </is>
      </c>
      <c r="T1616" s="29" t="inlineStr">
        <is>
          <t>UAH</t>
        </is>
      </c>
      <c r="U1616" s="39" t="inlineStr">
        <is>
          <t>WATCH</t>
        </is>
      </c>
      <c r="V1616" s="40">
        <f>IFERROR(L1616/J1616,0)</f>
        <v/>
      </c>
      <c r="W1616" s="29" t="inlineStr">
        <is>
          <t>Monitor performance and collect more data.</t>
        </is>
      </c>
      <c r="X1616" s="29" t="inlineStr">
        <is>
          <t>Cost is below the 120 watch threshold.</t>
        </is>
      </c>
    </row>
    <row r="1617">
      <c r="A1617" s="29" t="inlineStr">
        <is>
          <t>low_price</t>
        </is>
      </c>
      <c r="B1617" s="29" t="inlineStr">
        <is>
          <t>Low priority</t>
        </is>
      </c>
      <c r="C1617" s="29" t="inlineStr">
        <is>
          <t>low_price.csv</t>
        </is>
      </c>
      <c r="D1617" s="29" t="inlineStr">
        <is>
          <t>715900326</t>
        </is>
      </c>
      <c r="E1617" s="29" t="inlineStr">
        <is>
          <t>Хрестовина карданного валу BRP Can-Am Outlander Renegade G1 G2 G2L G2S, Commander 800 1000; CFMoto 800; John Deere 650; Polaris RZR Turbo Pro XP</t>
        </is>
      </c>
      <c r="F1617" s="35" t="n">
        <v>10</v>
      </c>
      <c r="G1617" s="35" t="n">
        <v>587</v>
      </c>
      <c r="H1617" s="36" t="n">
        <v>1.7</v>
      </c>
      <c r="I1617" s="37" t="n">
        <v>7.83</v>
      </c>
      <c r="J1617" s="37" t="n">
        <v>78.31</v>
      </c>
      <c r="K1617" s="38" t="n">
        <v>0</v>
      </c>
      <c r="L1617" s="37" t="n">
        <v>0</v>
      </c>
      <c r="M1617" s="37" t="n">
        <v>0</v>
      </c>
      <c r="N1617" s="38" t="n">
        <v>0</v>
      </c>
      <c r="O1617" s="37" t="n">
        <v>1.18</v>
      </c>
      <c r="P1617" s="29" t="inlineStr">
        <is>
          <t>http://t1.gstatic.com/shopping?q=tbn:ANd9GcSFsI2D5N4qC2xi721RLtpYD96fgguU-8BW3OLQqxaQbxKhVrI9vOyayaAgw3Yx6v3RhUYQRA</t>
        </is>
      </c>
      <c r="Q1617" s="29" t="inlineStr">
        <is>
          <t>Відповідає вимогам</t>
        </is>
      </c>
      <c r="R1617" s="29" t="n"/>
      <c r="S1617" s="29" t="inlineStr">
        <is>
          <t>грн4 232,00</t>
        </is>
      </c>
      <c r="T1617" s="29" t="inlineStr">
        <is>
          <t>UAH</t>
        </is>
      </c>
      <c r="U1617" s="39" t="inlineStr">
        <is>
          <t>WATCH</t>
        </is>
      </c>
      <c r="V1617" s="40">
        <f>IFERROR(L1617/J1617,0)</f>
        <v/>
      </c>
      <c r="W1617" s="29" t="inlineStr">
        <is>
          <t>Monitor performance and collect more data.</t>
        </is>
      </c>
      <c r="X1617" s="29" t="inlineStr">
        <is>
          <t>Cost is below the 120 watch threshold.</t>
        </is>
      </c>
    </row>
    <row r="1618">
      <c r="A1618" s="29" t="inlineStr">
        <is>
          <t>low_price</t>
        </is>
      </c>
      <c r="B1618" s="29" t="inlineStr">
        <is>
          <t>Low priority</t>
        </is>
      </c>
      <c r="C1618" s="29" t="inlineStr">
        <is>
          <t>low_price.csv</t>
        </is>
      </c>
      <c r="D1618" s="29" t="inlineStr">
        <is>
          <t>2520799</t>
        </is>
      </c>
      <c r="E1618" s="29" t="inlineStr">
        <is>
          <t>Масляний фільтр Polaris Sportsman 300 325 400 450 500 550 570 850 1000, Scrambler 500 850 1000, RZR 1000, RZR Pro, Ranger 400 425 500, Hawkeye 330 400</t>
        </is>
      </c>
      <c r="F1618" s="35" t="n">
        <v>24</v>
      </c>
      <c r="G1618" s="35" t="n">
        <v>896</v>
      </c>
      <c r="H1618" s="36" t="n">
        <v>2.68</v>
      </c>
      <c r="I1618" s="37" t="n">
        <v>5.18</v>
      </c>
      <c r="J1618" s="37" t="n">
        <v>124.26</v>
      </c>
      <c r="K1618" s="38" t="n">
        <v>2.33</v>
      </c>
      <c r="L1618" s="37" t="n">
        <v>6604.27</v>
      </c>
      <c r="M1618" s="37" t="n">
        <v>53.37</v>
      </c>
      <c r="N1618" s="38" t="n">
        <v>15.15</v>
      </c>
      <c r="O1618" s="37" t="n">
        <v>25236.92</v>
      </c>
      <c r="P1618" s="29" t="inlineStr">
        <is>
          <t>http://t1.gstatic.com/shopping?q=tbn:ANd9GcRux4Qd9TAu1ZF_9rI_4JuQhaFQAzeIQwGNCFDCBvBmGoRZ7Q5rqMuxL48VD_yVweRECl1yfpo</t>
        </is>
      </c>
      <c r="Q1618" s="29" t="inlineStr">
        <is>
          <t>Відповідає вимогам</t>
        </is>
      </c>
      <c r="R1618" s="29" t="n"/>
      <c r="S1618" s="29" t="inlineStr">
        <is>
          <t>грн819,00</t>
        </is>
      </c>
      <c r="T1618" s="29" t="inlineStr">
        <is>
          <t>UAH</t>
        </is>
      </c>
      <c r="U1618" s="41" t="inlineStr">
        <is>
          <t>SCALE</t>
        </is>
      </c>
      <c r="V1618" s="40">
        <f>IFERROR(L1618/J1618,0)</f>
        <v/>
      </c>
      <c r="W1618" s="29" t="inlineStr">
        <is>
          <t>Increase the budget and bids for this product.</t>
        </is>
      </c>
      <c r="X1618" s="29" t="inlineStr">
        <is>
          <t>ROAS of at least 700% with conversion value of at least 5000.</t>
        </is>
      </c>
    </row>
    <row r="1619">
      <c r="A1619" s="29" t="inlineStr">
        <is>
          <t>low_price</t>
        </is>
      </c>
      <c r="B1619" s="29" t="inlineStr">
        <is>
          <t>Low priority</t>
        </is>
      </c>
      <c r="C1619" s="29" t="inlineStr">
        <is>
          <t>low_price.csv</t>
        </is>
      </c>
      <c r="D1619" s="29" t="inlineStr">
        <is>
          <t>ft6192</t>
        </is>
      </c>
      <c r="E1619" s="29" t="inlineStr">
        <is>
          <t>Гальмівні колодки передні/задні праві BRP Can-Am Оutlander Renegade G2 G2L G2S G3 G3L (Off Road)</t>
        </is>
      </c>
      <c r="F1619" s="35" t="n">
        <v>21</v>
      </c>
      <c r="G1619" s="35" t="n">
        <v>644</v>
      </c>
      <c r="H1619" s="36" t="n">
        <v>3.26</v>
      </c>
      <c r="I1619" s="37" t="n">
        <v>15.63</v>
      </c>
      <c r="J1619" s="37" t="n">
        <v>328.33</v>
      </c>
      <c r="K1619" s="38" t="n">
        <v>0.4</v>
      </c>
      <c r="L1619" s="37" t="n">
        <v>324</v>
      </c>
      <c r="M1619" s="37" t="n">
        <v>820.83</v>
      </c>
      <c r="N1619" s="38" t="n">
        <v>3.87</v>
      </c>
      <c r="O1619" s="37" t="n">
        <v>3380.01</v>
      </c>
      <c r="P1619" s="29" t="inlineStr">
        <is>
          <t>http://t0.gstatic.com/shopping?q=tbn:ANd9GcTBW3ut0eFGxAoLVfFXql1qdIFwt8mW2BSvH-1XCpCNmegvQFIuoxmZEi9-SEIMx_mL4xpw8M0</t>
        </is>
      </c>
      <c r="Q1619" s="29" t="inlineStr">
        <is>
          <t>Відповідає вимогам</t>
        </is>
      </c>
      <c r="R1619" s="29" t="n"/>
      <c r="S1619" s="29" t="inlineStr">
        <is>
          <t>грн819,00</t>
        </is>
      </c>
      <c r="T1619" s="29" t="inlineStr">
        <is>
          <t>UAH</t>
        </is>
      </c>
      <c r="U1619" s="39" t="inlineStr">
        <is>
          <t>WATCH</t>
        </is>
      </c>
      <c r="V1619" s="40">
        <f>IFERROR(L1619/J1619,0)</f>
        <v/>
      </c>
      <c r="W1619" s="29" t="inlineStr">
        <is>
          <t>Monitor performance and collect more data.</t>
        </is>
      </c>
      <c r="X1619" s="29" t="inlineStr">
        <is>
          <t>Performance is below the scale and keep thresholds.</t>
        </is>
      </c>
    </row>
    <row r="1620">
      <c r="A1620" s="29" t="inlineStr">
        <is>
          <t>low_price</t>
        </is>
      </c>
      <c r="B1620" s="29" t="inlineStr">
        <is>
          <t>Low priority</t>
        </is>
      </c>
      <c r="C1620" s="29" t="inlineStr">
        <is>
          <t>low_price.csv</t>
        </is>
      </c>
      <c r="D1620" s="29" t="inlineStr">
        <is>
          <t>715008122</t>
        </is>
      </c>
      <c r="E1620" s="29" t="inlineStr">
        <is>
          <t>Магніт для телефону в багажний відсік BRP Can-Am Outlander G3L</t>
        </is>
      </c>
      <c r="F1620" s="35" t="n">
        <v>1</v>
      </c>
      <c r="G1620" s="35" t="n">
        <v>81</v>
      </c>
      <c r="H1620" s="36" t="n">
        <v>1.23</v>
      </c>
      <c r="I1620" s="37" t="n">
        <v>9.26</v>
      </c>
      <c r="J1620" s="37" t="n">
        <v>9.26</v>
      </c>
      <c r="K1620" s="38" t="n">
        <v>0</v>
      </c>
      <c r="L1620" s="37" t="n">
        <v>0</v>
      </c>
      <c r="M1620" s="37" t="n">
        <v>0</v>
      </c>
      <c r="N1620" s="38" t="n">
        <v>0</v>
      </c>
      <c r="O1620" s="37" t="n">
        <v>0</v>
      </c>
      <c r="P1620" s="29" t="inlineStr">
        <is>
          <t>http://t3.gstatic.com/shopping?q=tbn:ANd9GcQdBfwnD4DmlidlJrsHex8zGCxu38qoz9G00gTnFJliNgMxWkezPUdY-e5he28HeJ4SUkbuU3ke6A</t>
        </is>
      </c>
      <c r="Q1620" s="29" t="inlineStr">
        <is>
          <t>Відповідає вимогам</t>
        </is>
      </c>
      <c r="R1620" s="29" t="n"/>
      <c r="S1620" s="29" t="inlineStr">
        <is>
          <t>грн1 001,00</t>
        </is>
      </c>
      <c r="T1620" s="29" t="inlineStr">
        <is>
          <t>UAH</t>
        </is>
      </c>
      <c r="U1620" s="39" t="inlineStr">
        <is>
          <t>WATCH</t>
        </is>
      </c>
      <c r="V1620" s="40">
        <f>IFERROR(L1620/J1620,0)</f>
        <v/>
      </c>
      <c r="W1620" s="29" t="inlineStr">
        <is>
          <t>Monitor performance and collect more data.</t>
        </is>
      </c>
      <c r="X1620" s="29" t="inlineStr">
        <is>
          <t>Cost is below the 120 watch threshold.</t>
        </is>
      </c>
    </row>
    <row r="1621">
      <c r="A1621" s="29" t="inlineStr">
        <is>
          <t>low_price</t>
        </is>
      </c>
      <c r="B1621" s="29" t="inlineStr">
        <is>
          <t>Low priority</t>
        </is>
      </c>
      <c r="C1621" s="29" t="inlineStr">
        <is>
          <t>low_price.csv</t>
        </is>
      </c>
      <c r="D1621" s="29" t="inlineStr">
        <is>
          <t>ab6-ca-8-326</t>
        </is>
      </c>
      <c r="E1621" s="29" t="inlineStr">
        <is>
          <t>Піввісь задня ліва BRP Can-Am Outlander 400 500 570 650 800 850 1000</t>
        </is>
      </c>
      <c r="F1621" s="35" t="n">
        <v>3</v>
      </c>
      <c r="G1621" s="35" t="n">
        <v>200</v>
      </c>
      <c r="H1621" s="36" t="n">
        <v>1.5</v>
      </c>
      <c r="I1621" s="37" t="n">
        <v>7.2</v>
      </c>
      <c r="J1621" s="37" t="n">
        <v>21.6</v>
      </c>
      <c r="K1621" s="38" t="n">
        <v>0</v>
      </c>
      <c r="L1621" s="37" t="n">
        <v>0</v>
      </c>
      <c r="M1621" s="37" t="n">
        <v>0</v>
      </c>
      <c r="N1621" s="38" t="n">
        <v>0</v>
      </c>
      <c r="O1621" s="37" t="n">
        <v>0</v>
      </c>
      <c r="P1621" s="29" t="inlineStr">
        <is>
          <t>http://t0.gstatic.com/shopping?q=tbn:ANd9GcSZZxjTARX_miJDPR9cm96PKeXfrPOa-WY0IhsPL5Q1mhFv_Ew8wxcymu3lHO2-dLb8cgK8ng4</t>
        </is>
      </c>
      <c r="Q1621" s="29" t="inlineStr">
        <is>
          <t>Відповідає вимогам</t>
        </is>
      </c>
      <c r="R1621" s="29" t="n"/>
      <c r="S1621" s="29" t="inlineStr">
        <is>
          <t>грн9 237,00</t>
        </is>
      </c>
      <c r="T1621" s="29" t="inlineStr">
        <is>
          <t>UAH</t>
        </is>
      </c>
      <c r="U1621" s="39" t="inlineStr">
        <is>
          <t>WATCH</t>
        </is>
      </c>
      <c r="V1621" s="40">
        <f>IFERROR(L1621/J1621,0)</f>
        <v/>
      </c>
      <c r="W1621" s="29" t="inlineStr">
        <is>
          <t>Monitor performance and collect more data.</t>
        </is>
      </c>
      <c r="X1621" s="29" t="inlineStr">
        <is>
          <t>Cost is below the 120 watch threshold.</t>
        </is>
      </c>
    </row>
    <row r="1622">
      <c r="A1622" s="29" t="inlineStr">
        <is>
          <t>low_price</t>
        </is>
      </c>
      <c r="B1622" s="29" t="inlineStr">
        <is>
          <t>Low priority</t>
        </is>
      </c>
      <c r="C1622" s="29" t="inlineStr">
        <is>
          <t>low_price.csv</t>
        </is>
      </c>
      <c r="D1622" s="29" t="inlineStr">
        <is>
          <t>07258</t>
        </is>
      </c>
      <c r="E1622" s="29" t="inlineStr">
        <is>
          <t>Заглушка кришки паливного бака BRP Can-Am Maverick X3</t>
        </is>
      </c>
      <c r="F1622" s="35" t="n">
        <v>5</v>
      </c>
      <c r="G1622" s="35" t="n">
        <v>41</v>
      </c>
      <c r="H1622" s="36" t="n">
        <v>12.2</v>
      </c>
      <c r="I1622" s="37" t="n">
        <v>8.289999999999999</v>
      </c>
      <c r="J1622" s="37" t="n">
        <v>41.45</v>
      </c>
      <c r="K1622" s="38" t="n">
        <v>0</v>
      </c>
      <c r="L1622" s="37" t="n">
        <v>0</v>
      </c>
      <c r="M1622" s="37" t="n">
        <v>0</v>
      </c>
      <c r="N1622" s="38" t="n">
        <v>4</v>
      </c>
      <c r="O1622" s="37" t="n">
        <v>7636.36</v>
      </c>
      <c r="P1622" s="29" t="inlineStr">
        <is>
          <t>http://t1.gstatic.com/shopping?q=tbn:ANd9GcQZAqJtcCfu6XmS_URzXwHP_RnjzcjpEqyPz7HjcT0JLGUnEdSt3SCc9wGh9haudLHsh30xWvA</t>
        </is>
      </c>
      <c r="Q1622" s="29" t="inlineStr">
        <is>
          <t>Відповідає вимогам</t>
        </is>
      </c>
      <c r="R1622" s="29" t="n"/>
      <c r="S1622" s="29" t="inlineStr">
        <is>
          <t>грн1 911,00</t>
        </is>
      </c>
      <c r="T1622" s="29" t="inlineStr">
        <is>
          <t>UAH</t>
        </is>
      </c>
      <c r="U1622" s="39" t="inlineStr">
        <is>
          <t>WATCH</t>
        </is>
      </c>
      <c r="V1622" s="40">
        <f>IFERROR(L1622/J1622,0)</f>
        <v/>
      </c>
      <c r="W1622" s="29" t="inlineStr">
        <is>
          <t>Monitor performance and collect more data.</t>
        </is>
      </c>
      <c r="X1622" s="29" t="inlineStr">
        <is>
          <t>Cost is below the 120 watch threshold.</t>
        </is>
      </c>
    </row>
    <row r="1623">
      <c r="A1623" s="29" t="inlineStr">
        <is>
          <t>low_price</t>
        </is>
      </c>
      <c r="B1623" s="29" t="inlineStr">
        <is>
          <t>Low priority</t>
        </is>
      </c>
      <c r="C1623" s="29" t="inlineStr">
        <is>
          <t>low_price.csv</t>
        </is>
      </c>
      <c r="D1623" s="29" t="inlineStr">
        <is>
          <t>24860-hp5-000</t>
        </is>
      </c>
      <c r="E1623" s="29" t="inlineStr">
        <is>
          <t>Вал перемикання передач Honda TRX 420 Rancher​, 500 Foreman (12-19), 520 Foreman (20+), SXS 500 Pioneer (15-23)</t>
        </is>
      </c>
      <c r="F1623" s="35" t="n">
        <v>0</v>
      </c>
      <c r="G1623" s="35" t="n">
        <v>9</v>
      </c>
      <c r="H1623" s="36" t="n">
        <v>0</v>
      </c>
      <c r="I1623" s="37" t="n">
        <v>0</v>
      </c>
      <c r="J1623" s="37" t="n">
        <v>0</v>
      </c>
      <c r="K1623" s="38" t="n">
        <v>0</v>
      </c>
      <c r="L1623" s="37" t="n">
        <v>0</v>
      </c>
      <c r="M1623" s="37" t="n">
        <v>0</v>
      </c>
      <c r="N1623" s="38" t="n">
        <v>0</v>
      </c>
      <c r="O1623" s="37" t="n">
        <v>0</v>
      </c>
      <c r="P1623" s="29" t="inlineStr">
        <is>
          <t>http://t2.gstatic.com/shopping?q=tbn:ANd9GcR3mDbZhA9QYnypjOSVAnMKskykEOe8ZT8u27sw7RjuUR1hez-V2__XIzttoEBNwgnV-BNutz26</t>
        </is>
      </c>
      <c r="Q1623" s="29" t="inlineStr">
        <is>
          <t>Відповідає вимогам</t>
        </is>
      </c>
      <c r="R1623" s="29" t="n"/>
      <c r="S1623" s="29" t="inlineStr">
        <is>
          <t>грн1 411,00</t>
        </is>
      </c>
      <c r="T1623" s="29" t="inlineStr">
        <is>
          <t>UAH</t>
        </is>
      </c>
      <c r="U1623" s="39" t="inlineStr">
        <is>
          <t>WATCH</t>
        </is>
      </c>
      <c r="V1623" s="40">
        <f>IFERROR(L1623/J1623,0)</f>
        <v/>
      </c>
      <c r="W1623" s="29" t="inlineStr">
        <is>
          <t>Monitor performance and collect more data.</t>
        </is>
      </c>
      <c r="X1623" s="29" t="inlineStr">
        <is>
          <t>Cost is below the 120 watch threshold.</t>
        </is>
      </c>
    </row>
    <row r="1624">
      <c r="A1624" s="29" t="inlineStr">
        <is>
          <t>low_price</t>
        </is>
      </c>
      <c r="B1624" s="29" t="inlineStr">
        <is>
          <t>Low priority</t>
        </is>
      </c>
      <c r="C1624" s="29" t="inlineStr">
        <is>
          <t>low_price.csv</t>
        </is>
      </c>
      <c r="D1624" s="29" t="inlineStr">
        <is>
          <t>420450345</t>
        </is>
      </c>
      <c r="E1624" s="29" t="inlineStr">
        <is>
          <t>Прокладка головки циліндра BRP Can-Am Outlander ​G3L, Maverick Trail 700, Commander 700, Traxter Defender ​HD7</t>
        </is>
      </c>
      <c r="F1624" s="35" t="n">
        <v>0</v>
      </c>
      <c r="G1624" s="35" t="n">
        <v>24</v>
      </c>
      <c r="H1624" s="36" t="n">
        <v>0</v>
      </c>
      <c r="I1624" s="37" t="n">
        <v>0</v>
      </c>
      <c r="J1624" s="37" t="n">
        <v>0</v>
      </c>
      <c r="K1624" s="38" t="n">
        <v>0</v>
      </c>
      <c r="L1624" s="37" t="n">
        <v>0</v>
      </c>
      <c r="M1624" s="37" t="n">
        <v>0</v>
      </c>
      <c r="N1624" s="38" t="n">
        <v>0</v>
      </c>
      <c r="O1624" s="37" t="n">
        <v>0</v>
      </c>
      <c r="P1624" s="29" t="inlineStr">
        <is>
          <t>http://t1.gstatic.com/shopping?q=tbn:ANd9GcRJRAF5w2flehnVh-f3TyaDvg5gr7S182FrZEnzxP-sCTTPcAOCgcK8sLXIE8yXIbCTSk2Pug</t>
        </is>
      </c>
      <c r="Q1624" s="29" t="inlineStr">
        <is>
          <t>Відповідає вимогам</t>
        </is>
      </c>
      <c r="R1624" s="29" t="n"/>
      <c r="S1624" s="29" t="inlineStr">
        <is>
          <t>грн3 231,00</t>
        </is>
      </c>
      <c r="T1624" s="29" t="inlineStr">
        <is>
          <t>UAH</t>
        </is>
      </c>
      <c r="U1624" s="39" t="inlineStr">
        <is>
          <t>WATCH</t>
        </is>
      </c>
      <c r="V1624" s="40">
        <f>IFERROR(L1624/J1624,0)</f>
        <v/>
      </c>
      <c r="W1624" s="29" t="inlineStr">
        <is>
          <t>Monitor performance and collect more data.</t>
        </is>
      </c>
      <c r="X1624" s="29" t="inlineStr">
        <is>
          <t>Cost is below the 120 watch threshold.</t>
        </is>
      </c>
    </row>
    <row r="1625">
      <c r="A1625" s="29" t="inlineStr">
        <is>
          <t>low_price</t>
        </is>
      </c>
      <c r="B1625" s="29" t="inlineStr">
        <is>
          <t>Low priority</t>
        </is>
      </c>
      <c r="C1625" s="29" t="inlineStr">
        <is>
          <t>low_price.csv</t>
        </is>
      </c>
      <c r="D1625" s="29" t="inlineStr">
        <is>
          <t>34901-hn2-000</t>
        </is>
      </c>
      <c r="E1625" s="29" t="inlineStr">
        <is>
          <t>Лампочка дальнього світла Honda TRX 450 Foreman (02-04), 500 Foreman (05-19), 500 Rubicon (01-14) (12V 45W)</t>
        </is>
      </c>
      <c r="F1625" s="35" t="n">
        <v>0</v>
      </c>
      <c r="G1625" s="35" t="n">
        <v>10</v>
      </c>
      <c r="H1625" s="36" t="n">
        <v>0</v>
      </c>
      <c r="I1625" s="37" t="n">
        <v>0</v>
      </c>
      <c r="J1625" s="37" t="n">
        <v>0</v>
      </c>
      <c r="K1625" s="38" t="n">
        <v>0</v>
      </c>
      <c r="L1625" s="37" t="n">
        <v>0</v>
      </c>
      <c r="M1625" s="37" t="n">
        <v>0</v>
      </c>
      <c r="N1625" s="38" t="n">
        <v>0</v>
      </c>
      <c r="O1625" s="37" t="n">
        <v>0</v>
      </c>
      <c r="P1625" s="29" t="inlineStr">
        <is>
          <t>http://t3.gstatic.com/shopping?q=tbn:ANd9GcRbnG1hP5cOaSqte6lu8dtR9dyaJ13Ely1b8dGcU7BatPAJdf422RMQSVxnPz0vmzCf9KINJ9UmYg</t>
        </is>
      </c>
      <c r="Q1625" s="29" t="inlineStr">
        <is>
          <t>Відповідає вимогам</t>
        </is>
      </c>
      <c r="R1625" s="29" t="n"/>
      <c r="S1625" s="29" t="inlineStr">
        <is>
          <t>грн1 957,00</t>
        </is>
      </c>
      <c r="T1625" s="29" t="inlineStr">
        <is>
          <t>UAH</t>
        </is>
      </c>
      <c r="U1625" s="39" t="inlineStr">
        <is>
          <t>WATCH</t>
        </is>
      </c>
      <c r="V1625" s="40">
        <f>IFERROR(L1625/J1625,0)</f>
        <v/>
      </c>
      <c r="W1625" s="29" t="inlineStr">
        <is>
          <t>Monitor performance and collect more data.</t>
        </is>
      </c>
      <c r="X1625" s="29" t="inlineStr">
        <is>
          <t>Cost is below the 120 watch threshold.</t>
        </is>
      </c>
    </row>
    <row r="1626">
      <c r="A1626" s="29" t="inlineStr">
        <is>
          <t>low_price</t>
        </is>
      </c>
      <c r="B1626" s="29" t="inlineStr">
        <is>
          <t>Low priority</t>
        </is>
      </c>
      <c r="C1626" s="29" t="inlineStr">
        <is>
          <t>low_price.csv</t>
        </is>
      </c>
      <c r="D1626" s="29" t="inlineStr">
        <is>
          <t>5132753</t>
        </is>
      </c>
      <c r="E1626" s="29" t="inlineStr">
        <is>
          <t>Вкладиш балансуючого вала Polaris Sportsman 500 570 600 700 800, Ranger 700 800, RZR 800</t>
        </is>
      </c>
      <c r="F1626" s="35" t="n">
        <v>2</v>
      </c>
      <c r="G1626" s="35" t="n">
        <v>25</v>
      </c>
      <c r="H1626" s="36" t="n">
        <v>8</v>
      </c>
      <c r="I1626" s="37" t="n">
        <v>3.78</v>
      </c>
      <c r="J1626" s="37" t="n">
        <v>7.56</v>
      </c>
      <c r="K1626" s="38" t="n">
        <v>0</v>
      </c>
      <c r="L1626" s="37" t="n">
        <v>0</v>
      </c>
      <c r="M1626" s="37" t="n">
        <v>0</v>
      </c>
      <c r="N1626" s="38" t="n">
        <v>0.03</v>
      </c>
      <c r="O1626" s="37" t="n">
        <v>21.16</v>
      </c>
      <c r="P1626" s="29" t="inlineStr">
        <is>
          <t>http://t1.gstatic.com/shopping?q=tbn:ANd9GcQQA0oj6Dy_rmLVoe2BNxBvMUwDotoEOEk4iuWmNZNMvs2u8NkFaQhQhAM_SpJZhUrwffh5tZE</t>
        </is>
      </c>
      <c r="Q1626" s="29" t="inlineStr">
        <is>
          <t>Відповідає вимогам</t>
        </is>
      </c>
      <c r="R1626" s="29" t="n"/>
      <c r="S1626" s="29" t="inlineStr">
        <is>
          <t>грн1 547,00</t>
        </is>
      </c>
      <c r="T1626" s="29" t="inlineStr">
        <is>
          <t>UAH</t>
        </is>
      </c>
      <c r="U1626" s="39" t="inlineStr">
        <is>
          <t>WATCH</t>
        </is>
      </c>
      <c r="V1626" s="40">
        <f>IFERROR(L1626/J1626,0)</f>
        <v/>
      </c>
      <c r="W1626" s="29" t="inlineStr">
        <is>
          <t>Monitor performance and collect more data.</t>
        </is>
      </c>
      <c r="X1626" s="29" t="inlineStr">
        <is>
          <t>Cost is below the 120 watch threshold.</t>
        </is>
      </c>
    </row>
    <row r="1627">
      <c r="A1627" s="29" t="inlineStr">
        <is>
          <t>low_price</t>
        </is>
      </c>
      <c r="B1627" s="29" t="inlineStr">
        <is>
          <t>Low priority</t>
        </is>
      </c>
      <c r="C1627" s="29" t="inlineStr">
        <is>
          <t>low_price.csv</t>
        </is>
      </c>
      <c r="D1627" s="29" t="inlineStr">
        <is>
          <t>705400520</t>
        </is>
      </c>
      <c r="E1627" s="29" t="inlineStr">
        <is>
          <t>Ковпачок для дисків BRP Can-Am Outlander G1 800 (07-09), Commander 800 1000 (11-15)</t>
        </is>
      </c>
      <c r="F1627" s="35" t="n">
        <v>0</v>
      </c>
      <c r="G1627" s="35" t="n">
        <v>7</v>
      </c>
      <c r="H1627" s="36" t="n">
        <v>0</v>
      </c>
      <c r="I1627" s="37" t="n">
        <v>0</v>
      </c>
      <c r="J1627" s="37" t="n">
        <v>0</v>
      </c>
      <c r="K1627" s="38" t="n">
        <v>0</v>
      </c>
      <c r="L1627" s="37" t="n">
        <v>0</v>
      </c>
      <c r="M1627" s="37" t="n">
        <v>0</v>
      </c>
      <c r="N1627" s="38" t="n">
        <v>0</v>
      </c>
      <c r="O1627" s="37" t="n">
        <v>0</v>
      </c>
      <c r="P1627" s="29" t="inlineStr">
        <is>
          <t>http://t1.gstatic.com/shopping?q=tbn:ANd9GcR8u2abXnnS79DNmEfghx3lCUlSYW0J6erahtWyNIas3ToRP58xzeI5bN_qPxwggXz6mzwbXUo</t>
        </is>
      </c>
      <c r="Q1627" s="29" t="inlineStr">
        <is>
          <t>Відповідає вимогам</t>
        </is>
      </c>
      <c r="R1627" s="29" t="n"/>
      <c r="S1627" s="29" t="inlineStr">
        <is>
          <t>грн865,00</t>
        </is>
      </c>
      <c r="T1627" s="29" t="inlineStr">
        <is>
          <t>UAH</t>
        </is>
      </c>
      <c r="U1627" s="39" t="inlineStr">
        <is>
          <t>WATCH</t>
        </is>
      </c>
      <c r="V1627" s="40">
        <f>IFERROR(L1627/J1627,0)</f>
        <v/>
      </c>
      <c r="W1627" s="29" t="inlineStr">
        <is>
          <t>Monitor performance and collect more data.</t>
        </is>
      </c>
      <c r="X1627" s="29" t="inlineStr">
        <is>
          <t>Cost is below the 120 watch threshold.</t>
        </is>
      </c>
    </row>
    <row r="1628">
      <c r="A1628" s="29" t="inlineStr">
        <is>
          <t>low_price</t>
        </is>
      </c>
      <c r="B1628" s="29" t="inlineStr">
        <is>
          <t>Low priority</t>
        </is>
      </c>
      <c r="C1628" s="29" t="inlineStr">
        <is>
          <t>low_price.csv</t>
        </is>
      </c>
      <c r="D1628" s="29" t="inlineStr">
        <is>
          <t>420610891</t>
        </is>
      </c>
      <c r="E1628" s="29" t="inlineStr">
        <is>
          <t>Кришка бендикса стартера BRP Can-Am Outlander 330 400</t>
        </is>
      </c>
      <c r="F1628" s="35" t="n">
        <v>0</v>
      </c>
      <c r="G1628" s="35" t="n">
        <v>104</v>
      </c>
      <c r="H1628" s="36" t="n">
        <v>0</v>
      </c>
      <c r="I1628" s="37" t="n">
        <v>0</v>
      </c>
      <c r="J1628" s="37" t="n">
        <v>0</v>
      </c>
      <c r="K1628" s="38" t="n">
        <v>0</v>
      </c>
      <c r="L1628" s="37" t="n">
        <v>0</v>
      </c>
      <c r="M1628" s="37" t="n">
        <v>0</v>
      </c>
      <c r="N1628" s="38" t="n">
        <v>0</v>
      </c>
      <c r="O1628" s="37" t="n">
        <v>0</v>
      </c>
      <c r="P1628" s="29" t="inlineStr">
        <is>
          <t>http://t0.gstatic.com/shopping?q=tbn:ANd9GcRMPn2gO_ZFyOiOuCn2artxVeId-0kRxLpk3NYx1Fj7gqdCYA8no9JeVLMudFDy3hZhcBb2ass</t>
        </is>
      </c>
      <c r="Q1628" s="29" t="inlineStr">
        <is>
          <t>Відповідає вимогам</t>
        </is>
      </c>
      <c r="R1628" s="29" t="n"/>
      <c r="S1628" s="29" t="inlineStr">
        <is>
          <t>грн1 365,00</t>
        </is>
      </c>
      <c r="T1628" s="29" t="inlineStr">
        <is>
          <t>UAH</t>
        </is>
      </c>
      <c r="U1628" s="39" t="inlineStr">
        <is>
          <t>WATCH</t>
        </is>
      </c>
      <c r="V1628" s="40">
        <f>IFERROR(L1628/J1628,0)</f>
        <v/>
      </c>
      <c r="W1628" s="29" t="inlineStr">
        <is>
          <t>Monitor performance and collect more data.</t>
        </is>
      </c>
      <c r="X1628" s="29" t="inlineStr">
        <is>
          <t>Cost is below the 120 watch threshold.</t>
        </is>
      </c>
    </row>
    <row r="1629">
      <c r="A1629" s="29" t="inlineStr">
        <is>
          <t>low_price</t>
        </is>
      </c>
      <c r="B1629" s="29" t="inlineStr">
        <is>
          <t>Low priority</t>
        </is>
      </c>
      <c r="C1629" s="29" t="inlineStr">
        <is>
          <t>low_price.csv</t>
        </is>
      </c>
      <c r="D1629" s="29" t="inlineStr">
        <is>
          <t>02318</t>
        </is>
      </c>
      <c r="E1629" s="29" t="inlineStr">
        <is>
          <t>Роз'єм заднього стопа BRP Can-Am Outlander Renegade G2, Maverick 1000, Commander 800 1000</t>
        </is>
      </c>
      <c r="F1629" s="35" t="n">
        <v>0</v>
      </c>
      <c r="G1629" s="35" t="n">
        <v>57</v>
      </c>
      <c r="H1629" s="36" t="n">
        <v>0</v>
      </c>
      <c r="I1629" s="37" t="n">
        <v>0</v>
      </c>
      <c r="J1629" s="37" t="n">
        <v>0</v>
      </c>
      <c r="K1629" s="38" t="n">
        <v>0</v>
      </c>
      <c r="L1629" s="37" t="n">
        <v>0</v>
      </c>
      <c r="M1629" s="37" t="n">
        <v>0</v>
      </c>
      <c r="N1629" s="38" t="n">
        <v>0</v>
      </c>
      <c r="O1629" s="37" t="n">
        <v>0</v>
      </c>
      <c r="P1629" s="29" t="inlineStr">
        <is>
          <t>http://t1.gstatic.com/shopping?q=tbn:ANd9GcS5FOv2GBJf6EhDQPE63xgUp91v_FvEDVV0s-CsRk9A_APSq-95nMuxr7NJ6e5pxFzqeElHNE4e</t>
        </is>
      </c>
      <c r="Q1629" s="29" t="inlineStr">
        <is>
          <t>Відповідає вимогам</t>
        </is>
      </c>
      <c r="R1629" s="29" t="n"/>
      <c r="S1629" s="29" t="inlineStr">
        <is>
          <t>грн637,00</t>
        </is>
      </c>
      <c r="T1629" s="29" t="inlineStr">
        <is>
          <t>UAH</t>
        </is>
      </c>
      <c r="U1629" s="39" t="inlineStr">
        <is>
          <t>WATCH</t>
        </is>
      </c>
      <c r="V1629" s="40">
        <f>IFERROR(L1629/J1629,0)</f>
        <v/>
      </c>
      <c r="W1629" s="29" t="inlineStr">
        <is>
          <t>Monitor performance and collect more data.</t>
        </is>
      </c>
      <c r="X1629" s="29" t="inlineStr">
        <is>
          <t>Cost is below the 120 watch threshold.</t>
        </is>
      </c>
    </row>
    <row r="1630">
      <c r="A1630" s="29" t="inlineStr">
        <is>
          <t>low_price</t>
        </is>
      </c>
      <c r="B1630" s="29" t="inlineStr">
        <is>
          <t>Low priority</t>
        </is>
      </c>
      <c r="C1630" s="29" t="inlineStr">
        <is>
          <t>low_price.csv</t>
        </is>
      </c>
      <c r="D1630" s="29" t="inlineStr">
        <is>
          <t>19-5029</t>
        </is>
      </c>
      <c r="E1630" s="29" t="inlineStr">
        <is>
          <t>Пильник ШРУСа Honda; Kawasaki; Suzuki; Yamaha (60/16-80)</t>
        </is>
      </c>
      <c r="F1630" s="35" t="n">
        <v>0</v>
      </c>
      <c r="G1630" s="35" t="n">
        <v>4</v>
      </c>
      <c r="H1630" s="36" t="n">
        <v>0</v>
      </c>
      <c r="I1630" s="37" t="n">
        <v>0</v>
      </c>
      <c r="J1630" s="37" t="n">
        <v>0</v>
      </c>
      <c r="K1630" s="38" t="n">
        <v>0</v>
      </c>
      <c r="L1630" s="37" t="n">
        <v>0</v>
      </c>
      <c r="M1630" s="37" t="n">
        <v>0</v>
      </c>
      <c r="N1630" s="38" t="n">
        <v>0</v>
      </c>
      <c r="O1630" s="37" t="n">
        <v>0</v>
      </c>
      <c r="P1630" s="29" t="inlineStr">
        <is>
          <t>http://t2.gstatic.com/shopping?q=tbn:ANd9GcS-q2LvPql9mBVB42ZT9y03km2kBTIqlF7_JpSM1Pkf92tddFURnp5ZiDX-6oq-L1GoVmZF_dY</t>
        </is>
      </c>
      <c r="Q1630" s="29" t="inlineStr">
        <is>
          <t>Відповідає вимогам</t>
        </is>
      </c>
      <c r="R1630" s="29" t="n"/>
      <c r="S1630" s="29" t="inlineStr">
        <is>
          <t>грн956,00</t>
        </is>
      </c>
      <c r="T1630" s="29" t="inlineStr">
        <is>
          <t>UAH</t>
        </is>
      </c>
      <c r="U1630" s="39" t="inlineStr">
        <is>
          <t>WATCH</t>
        </is>
      </c>
      <c r="V1630" s="40">
        <f>IFERROR(L1630/J1630,0)</f>
        <v/>
      </c>
      <c r="W1630" s="29" t="inlineStr">
        <is>
          <t>Monitor performance and collect more data.</t>
        </is>
      </c>
      <c r="X1630" s="29" t="inlineStr">
        <is>
          <t>Cost is below the 120 watch threshold.</t>
        </is>
      </c>
    </row>
    <row r="1631">
      <c r="A1631" s="29" t="inlineStr">
        <is>
          <t>low_price</t>
        </is>
      </c>
      <c r="B1631" s="29" t="inlineStr">
        <is>
          <t>Low priority</t>
        </is>
      </c>
      <c r="C1631" s="29" t="inlineStr">
        <is>
          <t>low_price.csv</t>
        </is>
      </c>
      <c r="D1631" s="29" t="inlineStr">
        <is>
          <t>860202529</t>
        </is>
      </c>
      <c r="E1631" s="29" t="inlineStr">
        <is>
          <t>Носик-лійка до каністр LinQ для BRP Can-Am, Ski-Doo, Sea-Doo</t>
        </is>
      </c>
      <c r="F1631" s="35" t="n">
        <v>11</v>
      </c>
      <c r="G1631" s="35" t="n">
        <v>349</v>
      </c>
      <c r="H1631" s="36" t="n">
        <v>3.15</v>
      </c>
      <c r="I1631" s="37" t="n">
        <v>18.98</v>
      </c>
      <c r="J1631" s="37" t="n">
        <v>208.8</v>
      </c>
      <c r="K1631" s="38" t="n">
        <v>2.74</v>
      </c>
      <c r="L1631" s="37" t="n">
        <v>4040.26</v>
      </c>
      <c r="M1631" s="37" t="n">
        <v>76.20999999999999</v>
      </c>
      <c r="N1631" s="38" t="n">
        <v>5.68</v>
      </c>
      <c r="O1631" s="37" t="n">
        <v>7188.26</v>
      </c>
      <c r="P1631" s="29" t="inlineStr">
        <is>
          <t>http://t1.gstatic.com/shopping?q=tbn:ANd9GcTiuRajXJbZI0ERDUZY8qs62X3zVTO0N7355LkCoSl60Q0iJmpZVzB-9q9pWqNRPgD5GocJKtY7</t>
        </is>
      </c>
      <c r="Q1631" s="29" t="inlineStr">
        <is>
          <t>Відповідає вимогам</t>
        </is>
      </c>
      <c r="R1631" s="29" t="n"/>
      <c r="S1631" s="29" t="inlineStr">
        <is>
          <t>грн1 365,00</t>
        </is>
      </c>
      <c r="T1631" s="29" t="inlineStr">
        <is>
          <t>UAH</t>
        </is>
      </c>
      <c r="U1631" s="42" t="inlineStr">
        <is>
          <t>KEEP</t>
        </is>
      </c>
      <c r="V1631" s="40">
        <f>IFERROR(L1631/J1631,0)</f>
        <v/>
      </c>
      <c r="W1631" s="29" t="inlineStr">
        <is>
          <t>Keep running at the current budget.</t>
        </is>
      </c>
      <c r="X1631" s="29" t="inlineStr">
        <is>
          <t>At least 2 conversions.</t>
        </is>
      </c>
    </row>
    <row r="1632">
      <c r="A1632" s="29" t="inlineStr">
        <is>
          <t>low_price</t>
        </is>
      </c>
      <c r="B1632" s="29" t="inlineStr">
        <is>
          <t>Low priority</t>
        </is>
      </c>
      <c r="C1632" s="29" t="inlineStr">
        <is>
          <t>low_price.csv</t>
        </is>
      </c>
      <c r="D1632" s="29" t="inlineStr">
        <is>
          <t>01717</t>
        </is>
      </c>
      <c r="E1632" s="29" t="inlineStr">
        <is>
          <t>Статор генератора Honda TRX 420 Rancher 2007-2013</t>
        </is>
      </c>
      <c r="F1632" s="35" t="n">
        <v>0</v>
      </c>
      <c r="G1632" s="35" t="n">
        <v>1</v>
      </c>
      <c r="H1632" s="36" t="n">
        <v>0</v>
      </c>
      <c r="I1632" s="37" t="n">
        <v>0</v>
      </c>
      <c r="J1632" s="37" t="n">
        <v>0</v>
      </c>
      <c r="K1632" s="38" t="n">
        <v>0</v>
      </c>
      <c r="L1632" s="37" t="n">
        <v>0</v>
      </c>
      <c r="M1632" s="37" t="n">
        <v>0</v>
      </c>
      <c r="N1632" s="38" t="n">
        <v>0</v>
      </c>
      <c r="O1632" s="37" t="n">
        <v>0</v>
      </c>
      <c r="P1632" s="29" t="inlineStr">
        <is>
          <t>http://t0.gstatic.com/shopping?q=tbn:ANd9GcS46VBs7IDloo-6HqKUt0LLLdKxTDI1UdH1v8Co-teZRGrbCEk9iw7vNJ9QXuvI1CSxDY_riwo</t>
        </is>
      </c>
      <c r="Q1632" s="29" t="inlineStr">
        <is>
          <t>Відповідає вимогам</t>
        </is>
      </c>
      <c r="R1632" s="29" t="n"/>
      <c r="S1632" s="29" t="inlineStr">
        <is>
          <t>грн6 370,00</t>
        </is>
      </c>
      <c r="T1632" s="29" t="inlineStr">
        <is>
          <t>UAH</t>
        </is>
      </c>
      <c r="U1632" s="39" t="inlineStr">
        <is>
          <t>WATCH</t>
        </is>
      </c>
      <c r="V1632" s="40">
        <f>IFERROR(L1632/J1632,0)</f>
        <v/>
      </c>
      <c r="W1632" s="29" t="inlineStr">
        <is>
          <t>Monitor performance and collect more data.</t>
        </is>
      </c>
      <c r="X1632" s="29" t="inlineStr">
        <is>
          <t>Cost is below the 120 watch threshold.</t>
        </is>
      </c>
    </row>
    <row r="1633">
      <c r="A1633" s="29" t="inlineStr">
        <is>
          <t>low_price</t>
        </is>
      </c>
      <c r="B1633" s="29" t="inlineStr">
        <is>
          <t>Low priority</t>
        </is>
      </c>
      <c r="C1633" s="29" t="inlineStr">
        <is>
          <t>low_price.csv</t>
        </is>
      </c>
      <c r="D1633" s="29" t="inlineStr">
        <is>
          <t>52-1024</t>
        </is>
      </c>
      <c r="E1633" s="29" t="inlineStr">
        <is>
          <t>Рульові тяги з наконечниками BRP Can-Am Outlander Renegade G1</t>
        </is>
      </c>
      <c r="F1633" s="35" t="n">
        <v>0</v>
      </c>
      <c r="G1633" s="35" t="n">
        <v>0</v>
      </c>
      <c r="H1633" s="36" t="n"/>
      <c r="I1633" s="37" t="n">
        <v>0</v>
      </c>
      <c r="J1633" s="37" t="n">
        <v>0</v>
      </c>
      <c r="K1633" s="38" t="n">
        <v>0</v>
      </c>
      <c r="L1633" s="37" t="n">
        <v>0</v>
      </c>
      <c r="M1633" s="37" t="n">
        <v>0</v>
      </c>
      <c r="N1633" s="38" t="n">
        <v>0</v>
      </c>
      <c r="O1633" s="37" t="n">
        <v>0</v>
      </c>
      <c r="P1633" s="29" t="inlineStr">
        <is>
          <t>http://t3.gstatic.com/shopping?q=tbn:ANd9GcTJ8_QiFyzNSO-XoKN4PzUOe8jS8dJpqOJNiSsJv3_D5PjNpqDolrGQisOn4d5BBnjTg_Qxfe0</t>
        </is>
      </c>
      <c r="Q1633" s="29" t="inlineStr">
        <is>
          <t>Відповідає вимогам</t>
        </is>
      </c>
      <c r="R1633" s="29" t="n"/>
      <c r="S1633" s="29" t="inlineStr">
        <is>
          <t>грн7 826,00</t>
        </is>
      </c>
      <c r="T1633" s="29" t="inlineStr">
        <is>
          <t>UAH</t>
        </is>
      </c>
      <c r="U1633" s="39" t="inlineStr">
        <is>
          <t>WATCH</t>
        </is>
      </c>
      <c r="V1633" s="40">
        <f>IFERROR(L1633/J1633,0)</f>
        <v/>
      </c>
      <c r="W1633" s="29" t="inlineStr">
        <is>
          <t>Monitor performance and collect more data.</t>
        </is>
      </c>
      <c r="X1633" s="29" t="inlineStr">
        <is>
          <t>Cost is below the 120 watch threshold.</t>
        </is>
      </c>
    </row>
    <row r="1634">
      <c r="A1634" s="29" t="inlineStr">
        <is>
          <t>low_price</t>
        </is>
      </c>
      <c r="B1634" s="29" t="inlineStr">
        <is>
          <t>Low priority</t>
        </is>
      </c>
      <c r="C1634" s="29" t="inlineStr">
        <is>
          <t>low_price.csv</t>
        </is>
      </c>
      <c r="D1634" s="29" t="inlineStr">
        <is>
          <t>db2241</t>
        </is>
      </c>
      <c r="E1634" s="29" t="inlineStr">
        <is>
          <t xml:space="preserve">Гальмівні колодки ліві BRP Can-Am Maverick X3, Maverick Trail 700 800 1000, Maverick Sport 1000, Commander 700 1000, Traxter Defender HD5 HD7 HD8 HD9 </t>
        </is>
      </c>
      <c r="F1634" s="35" t="n">
        <v>1</v>
      </c>
      <c r="G1634" s="35" t="n">
        <v>105</v>
      </c>
      <c r="H1634" s="36" t="n">
        <v>0.95</v>
      </c>
      <c r="I1634" s="37" t="n">
        <v>12.22</v>
      </c>
      <c r="J1634" s="37" t="n">
        <v>12.22</v>
      </c>
      <c r="K1634" s="38" t="n">
        <v>0</v>
      </c>
      <c r="L1634" s="37" t="n">
        <v>0</v>
      </c>
      <c r="M1634" s="37" t="n">
        <v>0</v>
      </c>
      <c r="N1634" s="38" t="n">
        <v>0</v>
      </c>
      <c r="O1634" s="37" t="n">
        <v>0</v>
      </c>
      <c r="P1634" s="29" t="inlineStr">
        <is>
          <t>http://t1.gstatic.com/shopping?q=tbn:ANd9GcQH-jK81wNUnaVLIMSd-fcNOOi46GWD33heluw1vxaC7FNEL5u4w8Tlb4lrg2ZbkqoLeGxTpXTx</t>
        </is>
      </c>
      <c r="Q1634" s="29" t="inlineStr">
        <is>
          <t>Відповідає вимогам</t>
        </is>
      </c>
      <c r="R1634" s="29" t="n"/>
      <c r="S1634" s="29" t="inlineStr">
        <is>
          <t>грн865,00</t>
        </is>
      </c>
      <c r="T1634" s="29" t="inlineStr">
        <is>
          <t>UAH</t>
        </is>
      </c>
      <c r="U1634" s="39" t="inlineStr">
        <is>
          <t>WATCH</t>
        </is>
      </c>
      <c r="V1634" s="40">
        <f>IFERROR(L1634/J1634,0)</f>
        <v/>
      </c>
      <c r="W1634" s="29" t="inlineStr">
        <is>
          <t>Monitor performance and collect more data.</t>
        </is>
      </c>
      <c r="X1634" s="29" t="inlineStr">
        <is>
          <t>Cost is below the 120 watch threshold.</t>
        </is>
      </c>
    </row>
    <row r="1635">
      <c r="A1635" s="29" t="inlineStr">
        <is>
          <t>low_price</t>
        </is>
      </c>
      <c r="B1635" s="29" t="inlineStr">
        <is>
          <t>Low priority</t>
        </is>
      </c>
      <c r="C1635" s="29" t="inlineStr">
        <is>
          <t>low_price.csv</t>
        </is>
      </c>
      <c r="D1635" s="29" t="inlineStr">
        <is>
          <t>04961</t>
        </is>
      </c>
      <c r="E1635" s="29" t="inlineStr">
        <is>
          <t>Стробоскоп помаранчевий (60Вт)</t>
        </is>
      </c>
      <c r="F1635" s="35" t="n">
        <v>0</v>
      </c>
      <c r="G1635" s="35" t="n">
        <v>0</v>
      </c>
      <c r="H1635" s="36" t="n"/>
      <c r="I1635" s="37" t="n">
        <v>0</v>
      </c>
      <c r="J1635" s="37" t="n">
        <v>0</v>
      </c>
      <c r="K1635" s="38" t="n">
        <v>0</v>
      </c>
      <c r="L1635" s="37" t="n">
        <v>0</v>
      </c>
      <c r="M1635" s="37" t="n">
        <v>0</v>
      </c>
      <c r="N1635" s="38" t="n">
        <v>0</v>
      </c>
      <c r="O1635" s="37" t="n">
        <v>0</v>
      </c>
      <c r="P1635" s="29" t="inlineStr">
        <is>
          <t>http://t0.gstatic.com/shopping?q=tbn:ANd9GcRQ8iJFHeDB3eYx0w1QWHGNcYzoSqtqsf4u0foDcCcGi2aXMWRPzlNR8O-eNJ39vSwWqumySrbN</t>
        </is>
      </c>
      <c r="Q1635" s="29" t="inlineStr">
        <is>
          <t>Відповідає вимогам</t>
        </is>
      </c>
      <c r="R1635" s="29" t="n"/>
      <c r="S1635" s="29" t="inlineStr">
        <is>
          <t>грн410,00</t>
        </is>
      </c>
      <c r="T1635" s="29" t="inlineStr">
        <is>
          <t>UAH</t>
        </is>
      </c>
      <c r="U1635" s="39" t="inlineStr">
        <is>
          <t>WATCH</t>
        </is>
      </c>
      <c r="V1635" s="40">
        <f>IFERROR(L1635/J1635,0)</f>
        <v/>
      </c>
      <c r="W1635" s="29" t="inlineStr">
        <is>
          <t>Monitor performance and collect more data.</t>
        </is>
      </c>
      <c r="X1635" s="29" t="inlineStr">
        <is>
          <t>Cost is below the 120 watch threshold.</t>
        </is>
      </c>
    </row>
    <row r="1636">
      <c r="A1636" s="29" t="inlineStr">
        <is>
          <t>low_price</t>
        </is>
      </c>
      <c r="B1636" s="29" t="inlineStr">
        <is>
          <t>Low priority</t>
        </is>
      </c>
      <c r="C1636" s="29" t="inlineStr">
        <is>
          <t>low_price.csv</t>
        </is>
      </c>
      <c r="D1636" s="29" t="inlineStr">
        <is>
          <t>5uh-17611-00-00</t>
        </is>
      </c>
      <c r="E1636" s="29" t="inlineStr">
        <is>
          <t>Тарілка ведучого варіатора Yamaha Grizzly 350 400 450, Bruin 350, Kodiak 400 450, Wolverine 350 450</t>
        </is>
      </c>
      <c r="F1636" s="35" t="n">
        <v>0</v>
      </c>
      <c r="G1636" s="35" t="n">
        <v>9</v>
      </c>
      <c r="H1636" s="36" t="n">
        <v>0</v>
      </c>
      <c r="I1636" s="37" t="n">
        <v>0</v>
      </c>
      <c r="J1636" s="37" t="n">
        <v>0</v>
      </c>
      <c r="K1636" s="38" t="n">
        <v>0</v>
      </c>
      <c r="L1636" s="37" t="n">
        <v>0</v>
      </c>
      <c r="M1636" s="37" t="n">
        <v>0</v>
      </c>
      <c r="N1636" s="38" t="n">
        <v>0</v>
      </c>
      <c r="O1636" s="37" t="n">
        <v>0</v>
      </c>
      <c r="P1636" s="29" t="inlineStr">
        <is>
          <t>http://t3.gstatic.com/shopping?q=tbn:ANd9GcS07hbZaFoSLa5FvxwCmlVwGxWBfNkOJzDgtr99NeX3lKda71mVGZZs6DB1jadtBj0hWNMwX0Qt</t>
        </is>
      </c>
      <c r="Q1636" s="29" t="inlineStr">
        <is>
          <t>Відповідає вимогам</t>
        </is>
      </c>
      <c r="R1636" s="29" t="n"/>
      <c r="S1636" s="29" t="inlineStr">
        <is>
          <t>грн8 964,00</t>
        </is>
      </c>
      <c r="T1636" s="29" t="inlineStr">
        <is>
          <t>UAH</t>
        </is>
      </c>
      <c r="U1636" s="39" t="inlineStr">
        <is>
          <t>WATCH</t>
        </is>
      </c>
      <c r="V1636" s="40">
        <f>IFERROR(L1636/J1636,0)</f>
        <v/>
      </c>
      <c r="W1636" s="29" t="inlineStr">
        <is>
          <t>Monitor performance and collect more data.</t>
        </is>
      </c>
      <c r="X1636" s="29" t="inlineStr">
        <is>
          <t>Cost is below the 120 watch threshold.</t>
        </is>
      </c>
    </row>
    <row r="1637">
      <c r="A1637" s="29" t="inlineStr">
        <is>
          <t>low_price</t>
        </is>
      </c>
      <c r="B1637" s="29" t="inlineStr">
        <is>
          <t>Low priority</t>
        </is>
      </c>
      <c r="C1637" s="29" t="inlineStr">
        <is>
          <t>low_price.csv</t>
        </is>
      </c>
      <c r="D1637" s="29" t="inlineStr">
        <is>
          <t>420450340</t>
        </is>
      </c>
      <c r="E1637" s="29" t="inlineStr">
        <is>
          <t>Прокладка головки циліндра BRP Can-Am Outlander 450 850, Traxter Defender HD5</t>
        </is>
      </c>
      <c r="F1637" s="35" t="n">
        <v>0</v>
      </c>
      <c r="G1637" s="35" t="n">
        <v>27</v>
      </c>
      <c r="H1637" s="36" t="n">
        <v>0</v>
      </c>
      <c r="I1637" s="37" t="n">
        <v>0</v>
      </c>
      <c r="J1637" s="37" t="n">
        <v>0</v>
      </c>
      <c r="K1637" s="38" t="n">
        <v>0</v>
      </c>
      <c r="L1637" s="37" t="n">
        <v>0</v>
      </c>
      <c r="M1637" s="37" t="n">
        <v>0</v>
      </c>
      <c r="N1637" s="38" t="n">
        <v>0</v>
      </c>
      <c r="O1637" s="37" t="n">
        <v>0</v>
      </c>
      <c r="P1637" s="29" t="inlineStr">
        <is>
          <t>http://t3.gstatic.com/shopping?q=tbn:ANd9GcRTEkMJGOLrozGSvkrZmX3lfrFTqK3mRniyq-xTk5nfKXkvZGS7QNemMfVUcw9pgjuWRjPqrwE</t>
        </is>
      </c>
      <c r="Q1637" s="29" t="inlineStr">
        <is>
          <t>Відповідає вимогам</t>
        </is>
      </c>
      <c r="R1637" s="29" t="n"/>
      <c r="S1637" s="29" t="inlineStr">
        <is>
          <t>грн2 958,00</t>
        </is>
      </c>
      <c r="T1637" s="29" t="inlineStr">
        <is>
          <t>UAH</t>
        </is>
      </c>
      <c r="U1637" s="39" t="inlineStr">
        <is>
          <t>WATCH</t>
        </is>
      </c>
      <c r="V1637" s="40">
        <f>IFERROR(L1637/J1637,0)</f>
        <v/>
      </c>
      <c r="W1637" s="29" t="inlineStr">
        <is>
          <t>Monitor performance and collect more data.</t>
        </is>
      </c>
      <c r="X1637" s="29" t="inlineStr">
        <is>
          <t>Cost is below the 120 watch threshold.</t>
        </is>
      </c>
    </row>
    <row r="1638">
      <c r="A1638" s="29" t="inlineStr">
        <is>
          <t>low_price</t>
        </is>
      </c>
      <c r="B1638" s="29" t="inlineStr">
        <is>
          <t>Low priority</t>
        </is>
      </c>
      <c r="C1638" s="29" t="inlineStr">
        <is>
          <t>low_price.csv</t>
        </is>
      </c>
      <c r="D1638" s="29" t="inlineStr">
        <is>
          <t>707002889</t>
        </is>
      </c>
      <c r="E1638" s="29" t="inlineStr">
        <is>
          <t>Крпілення сапунів BRP Can-Am Outlander XMR 700 2023+</t>
        </is>
      </c>
      <c r="F1638" s="35" t="n">
        <v>0</v>
      </c>
      <c r="G1638" s="35" t="n">
        <v>41</v>
      </c>
      <c r="H1638" s="36" t="n">
        <v>0</v>
      </c>
      <c r="I1638" s="37" t="n">
        <v>0</v>
      </c>
      <c r="J1638" s="37" t="n">
        <v>0</v>
      </c>
      <c r="K1638" s="38" t="n">
        <v>0</v>
      </c>
      <c r="L1638" s="37" t="n">
        <v>0</v>
      </c>
      <c r="M1638" s="37" t="n">
        <v>0</v>
      </c>
      <c r="N1638" s="38" t="n">
        <v>0</v>
      </c>
      <c r="O1638" s="37" t="n">
        <v>0</v>
      </c>
      <c r="P1638" s="29" t="inlineStr">
        <is>
          <t>http://t1.gstatic.com/shopping?q=tbn:ANd9GcSDkTUKUMzL65OYUix7jRfly8dDjuwCSwNjN0lwK2vbwy-d9I6oiu0WaYzFV5Q2DBi42t7HiVs</t>
        </is>
      </c>
      <c r="Q1638" s="29" t="inlineStr">
        <is>
          <t>Відповідає вимогам</t>
        </is>
      </c>
      <c r="R1638" s="29" t="n"/>
      <c r="S1638" s="29" t="inlineStr">
        <is>
          <t>грн319,00</t>
        </is>
      </c>
      <c r="T1638" s="29" t="inlineStr">
        <is>
          <t>UAH</t>
        </is>
      </c>
      <c r="U1638" s="39" t="inlineStr">
        <is>
          <t>WATCH</t>
        </is>
      </c>
      <c r="V1638" s="40">
        <f>IFERROR(L1638/J1638,0)</f>
        <v/>
      </c>
      <c r="W1638" s="29" t="inlineStr">
        <is>
          <t>Monitor performance and collect more data.</t>
        </is>
      </c>
      <c r="X1638" s="29" t="inlineStr">
        <is>
          <t>Cost is below the 120 watch threshold.</t>
        </is>
      </c>
    </row>
    <row r="1639">
      <c r="A1639" s="29" t="inlineStr">
        <is>
          <t>low_price</t>
        </is>
      </c>
      <c r="B1639" s="29" t="inlineStr">
        <is>
          <t>Low priority</t>
        </is>
      </c>
      <c r="C1639" s="29" t="inlineStr">
        <is>
          <t>low_price.csv</t>
        </is>
      </c>
      <c r="D1639" s="29" t="inlineStr">
        <is>
          <t>1d9-17556-00-00</t>
        </is>
      </c>
      <c r="E1639" s="29" t="inlineStr">
        <is>
          <t>Вилка заднього карданного валу Yamaha Grizzly 350 400 450, Kodiak 400 450, Rhino 450, Big Bear 400</t>
        </is>
      </c>
      <c r="F1639" s="35" t="n">
        <v>2</v>
      </c>
      <c r="G1639" s="35" t="n">
        <v>39</v>
      </c>
      <c r="H1639" s="36" t="n">
        <v>5.13</v>
      </c>
      <c r="I1639" s="37" t="n">
        <v>4.05</v>
      </c>
      <c r="J1639" s="37" t="n">
        <v>8.09</v>
      </c>
      <c r="K1639" s="38" t="n">
        <v>0</v>
      </c>
      <c r="L1639" s="37" t="n">
        <v>0</v>
      </c>
      <c r="M1639" s="37" t="n">
        <v>0</v>
      </c>
      <c r="N1639" s="38" t="n">
        <v>0</v>
      </c>
      <c r="O1639" s="37" t="n">
        <v>0</v>
      </c>
      <c r="P1639" s="29" t="inlineStr">
        <is>
          <t>http://t3.gstatic.com/shopping?q=tbn:ANd9GcRDuaWo_VyW6F1o_xq-Zg3aShxh46xZji73VCYK3nbHonZQVp0GG6lBhpnDb-wFXq5FW_Td6U8</t>
        </is>
      </c>
      <c r="Q1639" s="29" t="inlineStr">
        <is>
          <t>Відповідає вимогам</t>
        </is>
      </c>
      <c r="R1639" s="29" t="n"/>
      <c r="S1639" s="29" t="inlineStr">
        <is>
          <t>грн6 780,00</t>
        </is>
      </c>
      <c r="T1639" s="29" t="inlineStr">
        <is>
          <t>UAH</t>
        </is>
      </c>
      <c r="U1639" s="39" t="inlineStr">
        <is>
          <t>WATCH</t>
        </is>
      </c>
      <c r="V1639" s="40">
        <f>IFERROR(L1639/J1639,0)</f>
        <v/>
      </c>
      <c r="W1639" s="29" t="inlineStr">
        <is>
          <t>Monitor performance and collect more data.</t>
        </is>
      </c>
      <c r="X1639" s="29" t="inlineStr">
        <is>
          <t>Cost is below the 120 watch threshold.</t>
        </is>
      </c>
    </row>
    <row r="1640">
      <c r="A1640" s="29" t="inlineStr">
        <is>
          <t>low_price</t>
        </is>
      </c>
      <c r="B1640" s="29" t="inlineStr">
        <is>
          <t>Low priority</t>
        </is>
      </c>
      <c r="C1640" s="29" t="inlineStr">
        <is>
          <t>low_price.csv</t>
        </is>
      </c>
      <c r="D1640" s="29" t="inlineStr">
        <is>
          <t>05397</t>
        </is>
      </c>
      <c r="E1640" s="29" t="inlineStr">
        <is>
          <t>Амортизатори дверей BRP Can-Am Maverick X3</t>
        </is>
      </c>
      <c r="F1640" s="35" t="n">
        <v>0</v>
      </c>
      <c r="G1640" s="35" t="n">
        <v>68</v>
      </c>
      <c r="H1640" s="36" t="n">
        <v>0</v>
      </c>
      <c r="I1640" s="37" t="n">
        <v>0</v>
      </c>
      <c r="J1640" s="37" t="n">
        <v>0</v>
      </c>
      <c r="K1640" s="38" t="n">
        <v>0</v>
      </c>
      <c r="L1640" s="37" t="n">
        <v>0</v>
      </c>
      <c r="M1640" s="37" t="n">
        <v>0</v>
      </c>
      <c r="N1640" s="38" t="n">
        <v>0</v>
      </c>
      <c r="O1640" s="37" t="n">
        <v>0</v>
      </c>
      <c r="P1640" s="29" t="inlineStr">
        <is>
          <t>http://t3.gstatic.com/shopping?q=tbn:ANd9GcRxDEX68ocvqDwtvo8KGirgGOSq02o1MUodSu3B9BqNrDrhAxR4lR0_xPT5OUWcEXa1usfasyc</t>
        </is>
      </c>
      <c r="Q1640" s="29" t="inlineStr">
        <is>
          <t>Відповідає вимогам</t>
        </is>
      </c>
      <c r="R1640" s="29" t="n"/>
      <c r="S1640" s="29" t="inlineStr">
        <is>
          <t>грн3 777,00</t>
        </is>
      </c>
      <c r="T1640" s="29" t="inlineStr">
        <is>
          <t>UAH</t>
        </is>
      </c>
      <c r="U1640" s="39" t="inlineStr">
        <is>
          <t>WATCH</t>
        </is>
      </c>
      <c r="V1640" s="40">
        <f>IFERROR(L1640/J1640,0)</f>
        <v/>
      </c>
      <c r="W1640" s="29" t="inlineStr">
        <is>
          <t>Monitor performance and collect more data.</t>
        </is>
      </c>
      <c r="X1640" s="29" t="inlineStr">
        <is>
          <t>Cost is below the 120 watch threshold.</t>
        </is>
      </c>
    </row>
    <row r="1641">
      <c r="A1641" s="29" t="inlineStr">
        <is>
          <t>low_price</t>
        </is>
      </c>
      <c r="B1641" s="29" t="inlineStr">
        <is>
          <t>Low priority</t>
        </is>
      </c>
      <c r="C1641" s="29" t="inlineStr">
        <is>
          <t>low_price.csv</t>
        </is>
      </c>
      <c r="D1641" s="29" t="inlineStr">
        <is>
          <t>fa685tt</t>
        </is>
      </c>
      <c r="E1641" s="29" t="inlineStr">
        <is>
          <t>Гальмівні колодки задні праві BRP Can-Am Traxter Defender HD5 HD7 HD8 HD9 HD10 (Carbon)</t>
        </is>
      </c>
      <c r="F1641" s="35" t="n">
        <v>1</v>
      </c>
      <c r="G1641" s="35" t="n">
        <v>59</v>
      </c>
      <c r="H1641" s="36" t="n">
        <v>1.69</v>
      </c>
      <c r="I1641" s="37" t="n">
        <v>8.76</v>
      </c>
      <c r="J1641" s="37" t="n">
        <v>8.76</v>
      </c>
      <c r="K1641" s="38" t="n">
        <v>0</v>
      </c>
      <c r="L1641" s="37" t="n">
        <v>0</v>
      </c>
      <c r="M1641" s="37" t="n">
        <v>0</v>
      </c>
      <c r="N1641" s="38" t="n">
        <v>0</v>
      </c>
      <c r="O1641" s="37" t="n">
        <v>0</v>
      </c>
      <c r="P1641" s="29" t="inlineStr">
        <is>
          <t>http://t3.gstatic.com/shopping?q=tbn:ANd9GcQTNoccfLkJZUadgVfAAwa1nY2UtURaGkpwT2Sw7Anmlh1YQb3ib6yB1x27HMM</t>
        </is>
      </c>
      <c r="Q1641" s="29" t="inlineStr">
        <is>
          <t>Відповідає вимогам</t>
        </is>
      </c>
      <c r="R1641" s="29" t="n"/>
      <c r="S1641" s="29" t="inlineStr">
        <is>
          <t>грн1 320,00</t>
        </is>
      </c>
      <c r="T1641" s="29" t="inlineStr">
        <is>
          <t>UAH</t>
        </is>
      </c>
      <c r="U1641" s="39" t="inlineStr">
        <is>
          <t>WATCH</t>
        </is>
      </c>
      <c r="V1641" s="40">
        <f>IFERROR(L1641/J1641,0)</f>
        <v/>
      </c>
      <c r="W1641" s="29" t="inlineStr">
        <is>
          <t>Monitor performance and collect more data.</t>
        </is>
      </c>
      <c r="X1641" s="29" t="inlineStr">
        <is>
          <t>Cost is below the 120 watch threshold.</t>
        </is>
      </c>
    </row>
    <row r="1642">
      <c r="A1642" s="29" t="inlineStr">
        <is>
          <t>low_price</t>
        </is>
      </c>
      <c r="B1642" s="29" t="inlineStr">
        <is>
          <t>Low priority</t>
        </is>
      </c>
      <c r="C1642" s="29" t="inlineStr">
        <is>
          <t>low_price.csv</t>
        </is>
      </c>
      <c r="D1642" s="29" t="inlineStr">
        <is>
          <t>05444</t>
        </is>
      </c>
      <c r="E1642" s="29" t="inlineStr">
        <is>
          <t>Ступиця передня Honda TRX 500 Rubicon (05-06), 680 Rincon (06-14)</t>
        </is>
      </c>
      <c r="F1642" s="35" t="n">
        <v>2</v>
      </c>
      <c r="G1642" s="35" t="n">
        <v>73</v>
      </c>
      <c r="H1642" s="36" t="n">
        <v>2.74</v>
      </c>
      <c r="I1642" s="37" t="n">
        <v>2.1</v>
      </c>
      <c r="J1642" s="37" t="n">
        <v>4.19</v>
      </c>
      <c r="K1642" s="38" t="n">
        <v>0</v>
      </c>
      <c r="L1642" s="37" t="n">
        <v>0</v>
      </c>
      <c r="M1642" s="37" t="n">
        <v>0</v>
      </c>
      <c r="N1642" s="38" t="n">
        <v>0</v>
      </c>
      <c r="O1642" s="37" t="n">
        <v>0</v>
      </c>
      <c r="P1642" s="29" t="inlineStr">
        <is>
          <t>http://t2.gstatic.com/shopping?q=tbn:ANd9GcSpVTrBrNlSdE20R7yr4G5EXjrlLI8eHS35-X3AkTftm_m2oGDaDhXANzT6_qyp42bekL79jhVK</t>
        </is>
      </c>
      <c r="Q1642" s="29" t="inlineStr">
        <is>
          <t>Відповідає вимогам</t>
        </is>
      </c>
      <c r="R1642" s="29" t="n"/>
      <c r="S1642" s="29" t="inlineStr">
        <is>
          <t>грн3 640,00</t>
        </is>
      </c>
      <c r="T1642" s="29" t="inlineStr">
        <is>
          <t>UAH</t>
        </is>
      </c>
      <c r="U1642" s="39" t="inlineStr">
        <is>
          <t>WATCH</t>
        </is>
      </c>
      <c r="V1642" s="40">
        <f>IFERROR(L1642/J1642,0)</f>
        <v/>
      </c>
      <c r="W1642" s="29" t="inlineStr">
        <is>
          <t>Monitor performance and collect more data.</t>
        </is>
      </c>
      <c r="X1642" s="29" t="inlineStr">
        <is>
          <t>Cost is below the 120 watch threshold.</t>
        </is>
      </c>
    </row>
    <row r="1643">
      <c r="A1643" s="29" t="inlineStr">
        <is>
          <t>low_price</t>
        </is>
      </c>
      <c r="B1643" s="29" t="inlineStr">
        <is>
          <t>Low priority</t>
        </is>
      </c>
      <c r="C1643" s="29" t="inlineStr">
        <is>
          <t>low_price.csv</t>
        </is>
      </c>
      <c r="D1643" s="29" t="inlineStr">
        <is>
          <t>420267045</t>
        </is>
      </c>
      <c r="E1643" s="29" t="inlineStr">
        <is>
          <t>Впускний патрубок BRP Can-Am Outlander Renegade 850 1000, Commander 800​​ 1000</t>
        </is>
      </c>
      <c r="F1643" s="35" t="n">
        <v>1</v>
      </c>
      <c r="G1643" s="35" t="n">
        <v>1</v>
      </c>
      <c r="H1643" s="36" t="n">
        <v>100</v>
      </c>
      <c r="I1643" s="37" t="n">
        <v>9.91</v>
      </c>
      <c r="J1643" s="37" t="n">
        <v>9.91</v>
      </c>
      <c r="K1643" s="38" t="n">
        <v>0</v>
      </c>
      <c r="L1643" s="37" t="n">
        <v>0</v>
      </c>
      <c r="M1643" s="37" t="n">
        <v>0</v>
      </c>
      <c r="N1643" s="38" t="n">
        <v>0</v>
      </c>
      <c r="O1643" s="37" t="n">
        <v>0</v>
      </c>
      <c r="P1643" s="29" t="inlineStr">
        <is>
          <t>http://t1.gstatic.com/shopping?q=tbn:ANd9GcTsFgb5MtMf78Gep_WVGqWrO3ucoUw0NAXSzL-0OCey9CKRV7KLMdcswfYdeRYqXeEshkY_yUc</t>
        </is>
      </c>
      <c r="Q1643" s="29" t="inlineStr">
        <is>
          <t>Відповідає вимогам</t>
        </is>
      </c>
      <c r="R1643" s="29" t="n"/>
      <c r="S1643" s="29" t="inlineStr">
        <is>
          <t>грн774,00</t>
        </is>
      </c>
      <c r="T1643" s="29" t="inlineStr">
        <is>
          <t>UAH</t>
        </is>
      </c>
      <c r="U1643" s="39" t="inlineStr">
        <is>
          <t>WATCH</t>
        </is>
      </c>
      <c r="V1643" s="40">
        <f>IFERROR(L1643/J1643,0)</f>
        <v/>
      </c>
      <c r="W1643" s="29" t="inlineStr">
        <is>
          <t>Monitor performance and collect more data.</t>
        </is>
      </c>
      <c r="X1643" s="29" t="inlineStr">
        <is>
          <t>Cost is below the 120 watch threshold.</t>
        </is>
      </c>
    </row>
    <row r="1644">
      <c r="A1644" s="29" t="inlineStr">
        <is>
          <t>low_price</t>
        </is>
      </c>
      <c r="B1644" s="29" t="inlineStr">
        <is>
          <t>Low priority</t>
        </is>
      </c>
      <c r="C1644" s="29" t="inlineStr">
        <is>
          <t>low_price.csv</t>
        </is>
      </c>
      <c r="D1644" s="29" t="inlineStr">
        <is>
          <t>br9-ecs</t>
        </is>
      </c>
      <c r="E1644" s="29" t="inlineStr">
        <is>
          <t>Свічка запалювання BRP Ski-Doo</t>
        </is>
      </c>
      <c r="F1644" s="35" t="n">
        <v>0</v>
      </c>
      <c r="G1644" s="35" t="n">
        <v>41</v>
      </c>
      <c r="H1644" s="36" t="n">
        <v>0</v>
      </c>
      <c r="I1644" s="37" t="n">
        <v>0</v>
      </c>
      <c r="J1644" s="37" t="n">
        <v>0</v>
      </c>
      <c r="K1644" s="38" t="n">
        <v>0</v>
      </c>
      <c r="L1644" s="37" t="n">
        <v>0</v>
      </c>
      <c r="M1644" s="37" t="n">
        <v>0</v>
      </c>
      <c r="N1644" s="38" t="n">
        <v>0</v>
      </c>
      <c r="O1644" s="37" t="n">
        <v>0</v>
      </c>
      <c r="P1644" s="29" t="inlineStr">
        <is>
          <t>http://t0.gstatic.com/shopping?q=tbn:ANd9GcRHWG8F-ZeXRW7EnWD52OjIXoYZiDc23x6VxgFmcTw-epTWyP2tv04TkgtXK04r3r9LYK29jdI</t>
        </is>
      </c>
      <c r="Q1644" s="29" t="inlineStr">
        <is>
          <t>Відповідає вимогам</t>
        </is>
      </c>
      <c r="R1644" s="29" t="n"/>
      <c r="S1644" s="29" t="inlineStr">
        <is>
          <t>грн364,00</t>
        </is>
      </c>
      <c r="T1644" s="29" t="inlineStr">
        <is>
          <t>UAH</t>
        </is>
      </c>
      <c r="U1644" s="39" t="inlineStr">
        <is>
          <t>WATCH</t>
        </is>
      </c>
      <c r="V1644" s="40">
        <f>IFERROR(L1644/J1644,0)</f>
        <v/>
      </c>
      <c r="W1644" s="29" t="inlineStr">
        <is>
          <t>Monitor performance and collect more data.</t>
        </is>
      </c>
      <c r="X1644" s="29" t="inlineStr">
        <is>
          <t>Cost is below the 120 watch threshold.</t>
        </is>
      </c>
    </row>
    <row r="1645">
      <c r="A1645" s="29" t="inlineStr">
        <is>
          <t>low_price</t>
        </is>
      </c>
      <c r="B1645" s="29" t="inlineStr">
        <is>
          <t>Low priority</t>
        </is>
      </c>
      <c r="C1645" s="29" t="inlineStr">
        <is>
          <t>low_price.csv</t>
        </is>
      </c>
      <c r="D1645" s="29" t="inlineStr">
        <is>
          <t>92139-1244</t>
        </is>
      </c>
      <c r="E1645" s="29" t="inlineStr">
        <is>
          <t>Втулка ведучого варіатора Kawasaki Brute Force 650 750, Prairie 360 650 700, KFX 700, KRF 750, Teryx 750 800, Mule</t>
        </is>
      </c>
      <c r="F1645" s="35" t="n">
        <v>1</v>
      </c>
      <c r="G1645" s="35" t="n">
        <v>29</v>
      </c>
      <c r="H1645" s="36" t="n">
        <v>3.45</v>
      </c>
      <c r="I1645" s="37" t="n">
        <v>4.07</v>
      </c>
      <c r="J1645" s="37" t="n">
        <v>4.07</v>
      </c>
      <c r="K1645" s="38" t="n">
        <v>0</v>
      </c>
      <c r="L1645" s="37" t="n">
        <v>0</v>
      </c>
      <c r="M1645" s="37" t="n">
        <v>0</v>
      </c>
      <c r="N1645" s="38" t="n">
        <v>0</v>
      </c>
      <c r="O1645" s="37" t="n">
        <v>0</v>
      </c>
      <c r="P1645" s="29" t="inlineStr">
        <is>
          <t>http://t0.gstatic.com/shopping?q=tbn:ANd9GcS_RjcohJfW93besmf9s-wWUHEaEYB0tg5OOx1DqBeQkNnf70dZJCWT5ZHy1h-x33i63SQv7qeT</t>
        </is>
      </c>
      <c r="Q1645" s="29" t="inlineStr">
        <is>
          <t>Відповідає вимогам</t>
        </is>
      </c>
      <c r="R1645" s="29" t="n"/>
      <c r="S1645" s="29" t="inlineStr">
        <is>
          <t>грн683,00</t>
        </is>
      </c>
      <c r="T1645" s="29" t="inlineStr">
        <is>
          <t>UAH</t>
        </is>
      </c>
      <c r="U1645" s="39" t="inlineStr">
        <is>
          <t>WATCH</t>
        </is>
      </c>
      <c r="V1645" s="40">
        <f>IFERROR(L1645/J1645,0)</f>
        <v/>
      </c>
      <c r="W1645" s="29" t="inlineStr">
        <is>
          <t>Monitor performance and collect more data.</t>
        </is>
      </c>
      <c r="X1645" s="29" t="inlineStr">
        <is>
          <t>Cost is below the 120 watch threshold.</t>
        </is>
      </c>
    </row>
    <row r="1646">
      <c r="A1646" s="29" t="inlineStr">
        <is>
          <t>low_price</t>
        </is>
      </c>
      <c r="B1646" s="29" t="inlineStr">
        <is>
          <t>Low priority</t>
        </is>
      </c>
      <c r="C1646" s="29" t="inlineStr">
        <is>
          <t>low_price.csv</t>
        </is>
      </c>
      <c r="D1646" s="29" t="inlineStr">
        <is>
          <t>705006220</t>
        </is>
      </c>
      <c r="E1646" s="29" t="inlineStr">
        <is>
          <t>Кронштейн кріплення переднього пластика BRP Can-Am Outlander G2 650 800 850 1000 XMR</t>
        </is>
      </c>
      <c r="F1646" s="35" t="n">
        <v>1</v>
      </c>
      <c r="G1646" s="35" t="n">
        <v>75</v>
      </c>
      <c r="H1646" s="36" t="n">
        <v>1.33</v>
      </c>
      <c r="I1646" s="37" t="n">
        <v>4.37</v>
      </c>
      <c r="J1646" s="37" t="n">
        <v>4.37</v>
      </c>
      <c r="K1646" s="38" t="n">
        <v>0</v>
      </c>
      <c r="L1646" s="37" t="n">
        <v>0</v>
      </c>
      <c r="M1646" s="37" t="n">
        <v>0</v>
      </c>
      <c r="N1646" s="38" t="n">
        <v>0</v>
      </c>
      <c r="O1646" s="37" t="n">
        <v>0</v>
      </c>
      <c r="P1646" s="29" t="inlineStr">
        <is>
          <t>http://t2.gstatic.com/shopping?q=tbn:ANd9GcQgWAmOYBOAjMA8fJ3mHrPIbn3ue9IMdFVjJqL3VEQ1j_2X6o5Cae1V3C3lD0xfS8EfGoFqcQkI</t>
        </is>
      </c>
      <c r="Q1646" s="29" t="inlineStr">
        <is>
          <t>Відповідає вимогам</t>
        </is>
      </c>
      <c r="R1646" s="29" t="n"/>
      <c r="S1646" s="29" t="inlineStr">
        <is>
          <t>грн5 005,00</t>
        </is>
      </c>
      <c r="T1646" s="29" t="inlineStr">
        <is>
          <t>UAH</t>
        </is>
      </c>
      <c r="U1646" s="39" t="inlineStr">
        <is>
          <t>WATCH</t>
        </is>
      </c>
      <c r="V1646" s="40">
        <f>IFERROR(L1646/J1646,0)</f>
        <v/>
      </c>
      <c r="W1646" s="29" t="inlineStr">
        <is>
          <t>Monitor performance and collect more data.</t>
        </is>
      </c>
      <c r="X1646" s="29" t="inlineStr">
        <is>
          <t>Cost is below the 120 watch threshold.</t>
        </is>
      </c>
    </row>
    <row r="1647">
      <c r="A1647" s="29" t="inlineStr">
        <is>
          <t>low_price</t>
        </is>
      </c>
      <c r="B1647" s="29" t="inlineStr">
        <is>
          <t>Low priority</t>
        </is>
      </c>
      <c r="C1647" s="29" t="inlineStr">
        <is>
          <t>low_price.csv</t>
        </is>
      </c>
      <c r="D1647" s="29" t="inlineStr">
        <is>
          <t>hff2028</t>
        </is>
      </c>
      <c r="E1647" s="29" t="inlineStr">
        <is>
          <t>Повітряний фільтр Kawasaki Brute Force 650 750</t>
        </is>
      </c>
      <c r="F1647" s="35" t="n">
        <v>1</v>
      </c>
      <c r="G1647" s="35" t="n">
        <v>44</v>
      </c>
      <c r="H1647" s="36" t="n">
        <v>2.27</v>
      </c>
      <c r="I1647" s="37" t="n">
        <v>3.92</v>
      </c>
      <c r="J1647" s="37" t="n">
        <v>3.92</v>
      </c>
      <c r="K1647" s="38" t="n">
        <v>0</v>
      </c>
      <c r="L1647" s="37" t="n">
        <v>0</v>
      </c>
      <c r="M1647" s="37" t="n">
        <v>0</v>
      </c>
      <c r="N1647" s="38" t="n">
        <v>0</v>
      </c>
      <c r="O1647" s="37" t="n">
        <v>0</v>
      </c>
      <c r="P1647" s="29" t="inlineStr">
        <is>
          <t>http://t0.gstatic.com/shopping?q=tbn:ANd9GcTq8L6whignV7FdFTBT4o9FuPcVRZx5nGBHje1G9jGjlcswFFwCiaTOKw-0AUihxaCdphdwGVJk</t>
        </is>
      </c>
      <c r="Q1647" s="29" t="inlineStr">
        <is>
          <t>Відповідає вимогам</t>
        </is>
      </c>
      <c r="R1647" s="29" t="n"/>
      <c r="S1647" s="29" t="inlineStr">
        <is>
          <t>грн1 001,00</t>
        </is>
      </c>
      <c r="T1647" s="29" t="inlineStr">
        <is>
          <t>UAH</t>
        </is>
      </c>
      <c r="U1647" s="39" t="inlineStr">
        <is>
          <t>WATCH</t>
        </is>
      </c>
      <c r="V1647" s="40">
        <f>IFERROR(L1647/J1647,0)</f>
        <v/>
      </c>
      <c r="W1647" s="29" t="inlineStr">
        <is>
          <t>Monitor performance and collect more data.</t>
        </is>
      </c>
      <c r="X1647" s="29" t="inlineStr">
        <is>
          <t>Cost is below the 120 watch threshold.</t>
        </is>
      </c>
    </row>
    <row r="1648">
      <c r="A1648" s="29" t="inlineStr">
        <is>
          <t>low_price</t>
        </is>
      </c>
      <c r="B1648" s="29" t="inlineStr">
        <is>
          <t>Low priority</t>
        </is>
      </c>
      <c r="C1648" s="29" t="inlineStr">
        <is>
          <t>low_price.csv</t>
        </is>
      </c>
      <c r="D1648" s="29" t="inlineStr">
        <is>
          <t>25-2079-5</t>
        </is>
      </c>
      <c r="E1648" s="29" t="inlineStr">
        <is>
          <t>Сальники заднього редуктора Honda TRX 420 Rancher (14+), 500 Foreman (12-19), 520 Foreman (20+)</t>
        </is>
      </c>
      <c r="F1648" s="35" t="n">
        <v>0</v>
      </c>
      <c r="G1648" s="35" t="n">
        <v>0</v>
      </c>
      <c r="H1648" s="36" t="n"/>
      <c r="I1648" s="37" t="n">
        <v>0</v>
      </c>
      <c r="J1648" s="37" t="n">
        <v>0</v>
      </c>
      <c r="K1648" s="38" t="n">
        <v>0</v>
      </c>
      <c r="L1648" s="37" t="n">
        <v>0</v>
      </c>
      <c r="M1648" s="37" t="n">
        <v>0</v>
      </c>
      <c r="N1648" s="38" t="n">
        <v>0</v>
      </c>
      <c r="O1648" s="37" t="n">
        <v>0</v>
      </c>
      <c r="P1648" s="29" t="inlineStr">
        <is>
          <t>http://t2.gstatic.com/shopping?q=tbn:ANd9GcS-VwXUR9EbAUf5rNsqyaaZ2GAPp_qIRLMWUMrlZv3SMbdflnSQRVo7_jVyIPYm8Mm4gR4zREs</t>
        </is>
      </c>
      <c r="Q1648" s="29" t="inlineStr">
        <is>
          <t>Відповідає вимогам</t>
        </is>
      </c>
      <c r="R1648" s="29" t="n"/>
      <c r="S1648" s="29" t="inlineStr">
        <is>
          <t>грн1 001,00</t>
        </is>
      </c>
      <c r="T1648" s="29" t="inlineStr">
        <is>
          <t>UAH</t>
        </is>
      </c>
      <c r="U1648" s="39" t="inlineStr">
        <is>
          <t>WATCH</t>
        </is>
      </c>
      <c r="V1648" s="40">
        <f>IFERROR(L1648/J1648,0)</f>
        <v/>
      </c>
      <c r="W1648" s="29" t="inlineStr">
        <is>
          <t>Monitor performance and collect more data.</t>
        </is>
      </c>
      <c r="X1648" s="29" t="inlineStr">
        <is>
          <t>Cost is below the 120 watch threshold.</t>
        </is>
      </c>
    </row>
    <row r="1649">
      <c r="A1649" s="29" t="inlineStr">
        <is>
          <t>low_price</t>
        </is>
      </c>
      <c r="B1649" s="29" t="inlineStr">
        <is>
          <t>Low priority</t>
        </is>
      </c>
      <c r="C1649" s="29" t="inlineStr">
        <is>
          <t>low_price.csv</t>
        </is>
      </c>
      <c r="D1649" s="29" t="inlineStr">
        <is>
          <t>47-2015</t>
        </is>
      </c>
      <c r="E1649" s="29" t="inlineStr">
        <is>
          <t>Паливний насос BRP Can-Am Outlander Renegade G1 G2, DS 450, Commander 800 1000, Maverick 1000</t>
        </is>
      </c>
      <c r="F1649" s="35" t="n">
        <v>13</v>
      </c>
      <c r="G1649" s="35" t="n">
        <v>541</v>
      </c>
      <c r="H1649" s="36" t="n">
        <v>2.4</v>
      </c>
      <c r="I1649" s="37" t="n">
        <v>11.99</v>
      </c>
      <c r="J1649" s="37" t="n">
        <v>155.84</v>
      </c>
      <c r="K1649" s="38" t="n">
        <v>0</v>
      </c>
      <c r="L1649" s="37" t="n">
        <v>0</v>
      </c>
      <c r="M1649" s="37" t="n">
        <v>0</v>
      </c>
      <c r="N1649" s="38" t="n">
        <v>0</v>
      </c>
      <c r="O1649" s="37" t="n">
        <v>0</v>
      </c>
      <c r="P1649" s="29" t="inlineStr">
        <is>
          <t>http://t1.gstatic.com/shopping?q=tbn:ANd9GcSJMktjnVINNBihnbK76ZhnVNQjcOiQEAgrOlKv1ic--wVvof5yufiTIagpP2eFWdPzKxD8xmkK</t>
        </is>
      </c>
      <c r="Q1649" s="29" t="inlineStr">
        <is>
          <t>Відповідає вимогам</t>
        </is>
      </c>
      <c r="R1649" s="29" t="n"/>
      <c r="S1649" s="29" t="inlineStr">
        <is>
          <t>грн4 505,00</t>
        </is>
      </c>
      <c r="T1649" s="29" t="inlineStr">
        <is>
          <t>UAH</t>
        </is>
      </c>
      <c r="U1649" s="39" t="inlineStr">
        <is>
          <t>WATCH</t>
        </is>
      </c>
      <c r="V1649" s="40">
        <f>IFERROR(L1649/J1649,0)</f>
        <v/>
      </c>
      <c r="W1649" s="29" t="inlineStr">
        <is>
          <t>Monitor performance and collect more data.</t>
        </is>
      </c>
      <c r="X1649" s="29" t="inlineStr">
        <is>
          <t>Performance is below the scale and keep thresholds.</t>
        </is>
      </c>
    </row>
    <row r="1650">
      <c r="A1650" s="29" t="inlineStr">
        <is>
          <t>low_price</t>
        </is>
      </c>
      <c r="B1650" s="29" t="inlineStr">
        <is>
          <t>Low priority</t>
        </is>
      </c>
      <c r="C1650" s="29" t="inlineStr">
        <is>
          <t>low_price.csv</t>
        </is>
      </c>
      <c r="D1650" s="29" t="inlineStr">
        <is>
          <t>hf303</t>
        </is>
      </c>
      <c r="E1650" s="29" t="inlineStr">
        <is>
          <t>Масляний фільтр Kawasaki 300 400 450 540; Polaris 300 325 330 335 400 425 450 500; Yamaha 350 450 660</t>
        </is>
      </c>
      <c r="F1650" s="35" t="n">
        <v>25</v>
      </c>
      <c r="G1650" s="35" t="n">
        <v>841</v>
      </c>
      <c r="H1650" s="36" t="n">
        <v>2.97</v>
      </c>
      <c r="I1650" s="37" t="n">
        <v>5.87</v>
      </c>
      <c r="J1650" s="37" t="n">
        <v>146.87</v>
      </c>
      <c r="K1650" s="38" t="n">
        <v>1</v>
      </c>
      <c r="L1650" s="37" t="n">
        <v>495</v>
      </c>
      <c r="M1650" s="37" t="n">
        <v>146.87</v>
      </c>
      <c r="N1650" s="38" t="n">
        <v>5.12</v>
      </c>
      <c r="O1650" s="37" t="n">
        <v>2548.42</v>
      </c>
      <c r="P1650" s="29" t="inlineStr">
        <is>
          <t>http://t2.gstatic.com/shopping?q=tbn:ANd9GcTy3sq2oS3IoWkoNYodVKCK4iMvrNuWq7zd2Bd3O6-Zyh9t6A3RmgK-177pFpfkYTh3PVC0i5LT</t>
        </is>
      </c>
      <c r="Q1650" s="29" t="inlineStr">
        <is>
          <t>Відповідає вимогам</t>
        </is>
      </c>
      <c r="R1650" s="29" t="n"/>
      <c r="S1650" s="29" t="inlineStr">
        <is>
          <t>грн501,00</t>
        </is>
      </c>
      <c r="T1650" s="29" t="inlineStr">
        <is>
          <t>UAH</t>
        </is>
      </c>
      <c r="U1650" s="39" t="inlineStr">
        <is>
          <t>WATCH</t>
        </is>
      </c>
      <c r="V1650" s="40">
        <f>IFERROR(L1650/J1650,0)</f>
        <v/>
      </c>
      <c r="W1650" s="29" t="inlineStr">
        <is>
          <t>Monitor performance and collect more data.</t>
        </is>
      </c>
      <c r="X1650" s="29" t="inlineStr">
        <is>
          <t>Performance is below the scale and keep thresholds.</t>
        </is>
      </c>
    </row>
    <row r="1651">
      <c r="A1651" s="29" t="inlineStr">
        <is>
          <t>low_price</t>
        </is>
      </c>
      <c r="B1651" s="29" t="inlineStr">
        <is>
          <t>Low priority</t>
        </is>
      </c>
      <c r="C1651" s="29" t="inlineStr">
        <is>
          <t>low_price.csv</t>
        </is>
      </c>
      <c r="D1651" s="29" t="inlineStr">
        <is>
          <t>529035925</t>
        </is>
      </c>
      <c r="E1651" s="29" t="inlineStr">
        <is>
          <t>Знімач гайки торсіона BRP Can-Am Outlander Renegade G1</t>
        </is>
      </c>
      <c r="F1651" s="35" t="n">
        <v>3</v>
      </c>
      <c r="G1651" s="35" t="n">
        <v>68</v>
      </c>
      <c r="H1651" s="36" t="n">
        <v>4.41</v>
      </c>
      <c r="I1651" s="37" t="n">
        <v>4.09</v>
      </c>
      <c r="J1651" s="37" t="n">
        <v>12.26</v>
      </c>
      <c r="K1651" s="38" t="n">
        <v>0</v>
      </c>
      <c r="L1651" s="37" t="n">
        <v>0</v>
      </c>
      <c r="M1651" s="37" t="n">
        <v>0</v>
      </c>
      <c r="N1651" s="38" t="n">
        <v>0.01</v>
      </c>
      <c r="O1651" s="37" t="n">
        <v>8.92</v>
      </c>
      <c r="P1651" s="29" t="inlineStr">
        <is>
          <t>http://t1.gstatic.com/shopping?q=tbn:ANd9GcTPnsjYaGiKqiKOX_HxBKwuxrEJ5eOBqIZBgglE-r0ujkhFNncbEd9WGNCo1e_6ZqCecInsPrPE</t>
        </is>
      </c>
      <c r="Q1651" s="29" t="inlineStr">
        <is>
          <t>Відповідає вимогам</t>
        </is>
      </c>
      <c r="R1651" s="29" t="n"/>
      <c r="S1651" s="29" t="inlineStr">
        <is>
          <t>грн4 641,00</t>
        </is>
      </c>
      <c r="T1651" s="29" t="inlineStr">
        <is>
          <t>UAH</t>
        </is>
      </c>
      <c r="U1651" s="39" t="inlineStr">
        <is>
          <t>WATCH</t>
        </is>
      </c>
      <c r="V1651" s="40">
        <f>IFERROR(L1651/J1651,0)</f>
        <v/>
      </c>
      <c r="W1651" s="29" t="inlineStr">
        <is>
          <t>Monitor performance and collect more data.</t>
        </is>
      </c>
      <c r="X1651" s="29" t="inlineStr">
        <is>
          <t>Cost is below the 120 watch threshold.</t>
        </is>
      </c>
    </row>
    <row r="1652">
      <c r="A1652" s="29" t="inlineStr">
        <is>
          <t>low_price</t>
        </is>
      </c>
      <c r="B1652" s="29" t="inlineStr">
        <is>
          <t>Low priority</t>
        </is>
      </c>
      <c r="C1652" s="29" t="inlineStr">
        <is>
          <t>low_price.csv</t>
        </is>
      </c>
      <c r="D1652" s="29" t="inlineStr">
        <is>
          <t>420630195</t>
        </is>
      </c>
      <c r="E1652" s="29" t="inlineStr">
        <is>
          <t>Прокладка головки циліндра BRP Can-Am, Ski-Doo</t>
        </is>
      </c>
      <c r="F1652" s="35" t="n">
        <v>1</v>
      </c>
      <c r="G1652" s="35" t="n">
        <v>163</v>
      </c>
      <c r="H1652" s="36" t="n">
        <v>0.61</v>
      </c>
      <c r="I1652" s="37" t="n">
        <v>2.28</v>
      </c>
      <c r="J1652" s="37" t="n">
        <v>2.28</v>
      </c>
      <c r="K1652" s="38" t="n">
        <v>0</v>
      </c>
      <c r="L1652" s="37" t="n">
        <v>0</v>
      </c>
      <c r="M1652" s="37" t="n">
        <v>0</v>
      </c>
      <c r="N1652" s="38" t="n">
        <v>0</v>
      </c>
      <c r="O1652" s="37" t="n">
        <v>0</v>
      </c>
      <c r="P1652" s="29" t="inlineStr">
        <is>
          <t>http://t1.gstatic.com/shopping?q=tbn:ANd9GcQdF8ooJ-oQitcX35CwOIvvh1iw4RnqTA76sCjjNncrbnRuMEc5502VHTuc3z3lbJT6JqSIWhY8</t>
        </is>
      </c>
      <c r="Q1652" s="29" t="inlineStr">
        <is>
          <t>Відповідає вимогам</t>
        </is>
      </c>
      <c r="R1652" s="29" t="n"/>
      <c r="S1652" s="29" t="inlineStr">
        <is>
          <t>грн4 641,00</t>
        </is>
      </c>
      <c r="T1652" s="29" t="inlineStr">
        <is>
          <t>UAH</t>
        </is>
      </c>
      <c r="U1652" s="39" t="inlineStr">
        <is>
          <t>WATCH</t>
        </is>
      </c>
      <c r="V1652" s="40">
        <f>IFERROR(L1652/J1652,0)</f>
        <v/>
      </c>
      <c r="W1652" s="29" t="inlineStr">
        <is>
          <t>Monitor performance and collect more data.</t>
        </is>
      </c>
      <c r="X1652" s="29" t="inlineStr">
        <is>
          <t>Cost is below the 120 watch threshold.</t>
        </is>
      </c>
    </row>
    <row r="1653">
      <c r="A1653" s="29" t="inlineStr">
        <is>
          <t>low_price</t>
        </is>
      </c>
      <c r="B1653" s="29" t="inlineStr">
        <is>
          <t>Low priority</t>
        </is>
      </c>
      <c r="C1653" s="29" t="inlineStr">
        <is>
          <t>low_price.csv</t>
        </is>
      </c>
      <c r="D1653" s="29" t="inlineStr">
        <is>
          <t>5jw-14890-00-00</t>
        </is>
      </c>
      <c r="E1653" s="29" t="inlineStr">
        <is>
          <t>Повітряний клапан Yamaha Grizzly Kodiak Raptor Viking Wolverine 700, YXZ 1000</t>
        </is>
      </c>
      <c r="F1653" s="35" t="n">
        <v>0</v>
      </c>
      <c r="G1653" s="35" t="n">
        <v>8</v>
      </c>
      <c r="H1653" s="36" t="n">
        <v>0</v>
      </c>
      <c r="I1653" s="37" t="n">
        <v>0</v>
      </c>
      <c r="J1653" s="37" t="n">
        <v>0</v>
      </c>
      <c r="K1653" s="38" t="n">
        <v>0</v>
      </c>
      <c r="L1653" s="37" t="n">
        <v>0</v>
      </c>
      <c r="M1653" s="37" t="n">
        <v>0</v>
      </c>
      <c r="N1653" s="38" t="n">
        <v>0</v>
      </c>
      <c r="O1653" s="37" t="n">
        <v>0</v>
      </c>
      <c r="P1653" s="29" t="inlineStr">
        <is>
          <t>http://t3.gstatic.com/shopping?q=tbn:ANd9GcRovu9C438a4fowfROkKHbaQc0MHfmahTTJvhrthTg4OX3eHiGxvkLiKaunzOCPml8GDZ4fhFDl</t>
        </is>
      </c>
      <c r="Q1653" s="29" t="inlineStr">
        <is>
          <t>Відповідає вимогам</t>
        </is>
      </c>
      <c r="R1653" s="29" t="n"/>
      <c r="S1653" s="29" t="inlineStr">
        <is>
          <t>грн3 686,00</t>
        </is>
      </c>
      <c r="T1653" s="29" t="inlineStr">
        <is>
          <t>UAH</t>
        </is>
      </c>
      <c r="U1653" s="39" t="inlineStr">
        <is>
          <t>WATCH</t>
        </is>
      </c>
      <c r="V1653" s="40">
        <f>IFERROR(L1653/J1653,0)</f>
        <v/>
      </c>
      <c r="W1653" s="29" t="inlineStr">
        <is>
          <t>Monitor performance and collect more data.</t>
        </is>
      </c>
      <c r="X1653" s="29" t="inlineStr">
        <is>
          <t>Cost is below the 120 watch threshold.</t>
        </is>
      </c>
    </row>
    <row r="1654">
      <c r="A1654" s="29" t="inlineStr">
        <is>
          <t>low_price</t>
        </is>
      </c>
      <c r="B1654" s="29" t="inlineStr">
        <is>
          <t>Low priority</t>
        </is>
      </c>
      <c r="C1654" s="29" t="inlineStr">
        <is>
          <t>low_price.csv</t>
        </is>
      </c>
      <c r="D1654" s="29" t="inlineStr">
        <is>
          <t>20g4022</t>
        </is>
      </c>
      <c r="E1654" s="29" t="inlineStr">
        <is>
          <t>Ремінь варіатора Polaris Sportsman 300 330 335 400 450 500, Scrambler 250 400 500, Ranger 425 500</t>
        </is>
      </c>
      <c r="F1654" s="35" t="n">
        <v>0</v>
      </c>
      <c r="G1654" s="35" t="n">
        <v>3</v>
      </c>
      <c r="H1654" s="36" t="n">
        <v>0</v>
      </c>
      <c r="I1654" s="37" t="n">
        <v>0</v>
      </c>
      <c r="J1654" s="37" t="n">
        <v>0</v>
      </c>
      <c r="K1654" s="38" t="n">
        <v>0</v>
      </c>
      <c r="L1654" s="37" t="n">
        <v>0</v>
      </c>
      <c r="M1654" s="37" t="n">
        <v>0</v>
      </c>
      <c r="N1654" s="38" t="n">
        <v>0</v>
      </c>
      <c r="O1654" s="37" t="n">
        <v>0</v>
      </c>
      <c r="P1654" s="29" t="inlineStr">
        <is>
          <t>http://t1.gstatic.com/shopping?q=tbn:ANd9GcSM6jXc_BTDFfq-WmAQWJTvwtVlDfukRCkeDx2scuH_6IpWF-dPtDrr5isdEVc</t>
        </is>
      </c>
      <c r="Q1654" s="29" t="inlineStr">
        <is>
          <t>Відповідає вимогам</t>
        </is>
      </c>
      <c r="R1654" s="29" t="n"/>
      <c r="S1654" s="29" t="inlineStr">
        <is>
          <t>грн4 596,00</t>
        </is>
      </c>
      <c r="T1654" s="29" t="inlineStr">
        <is>
          <t>UAH</t>
        </is>
      </c>
      <c r="U1654" s="39" t="inlineStr">
        <is>
          <t>WATCH</t>
        </is>
      </c>
      <c r="V1654" s="40">
        <f>IFERROR(L1654/J1654,0)</f>
        <v/>
      </c>
      <c r="W1654" s="29" t="inlineStr">
        <is>
          <t>Monitor performance and collect more data.</t>
        </is>
      </c>
      <c r="X1654" s="29" t="inlineStr">
        <is>
          <t>Cost is below the 120 watch threshold.</t>
        </is>
      </c>
    </row>
    <row r="1655">
      <c r="A1655" s="29" t="inlineStr">
        <is>
          <t>low_price</t>
        </is>
      </c>
      <c r="B1655" s="29" t="inlineStr">
        <is>
          <t>Low priority</t>
        </is>
      </c>
      <c r="C1655" s="29" t="inlineStr">
        <is>
          <t>low_price.csv</t>
        </is>
      </c>
      <c r="D1655" s="29" t="inlineStr">
        <is>
          <t>42-1038</t>
        </is>
      </c>
      <c r="E1655" s="29" t="inlineStr">
        <is>
          <t>Шарова опора Yamaha Grizzly 550 700, Kodiak 450 700</t>
        </is>
      </c>
      <c r="F1655" s="35" t="n">
        <v>10</v>
      </c>
      <c r="G1655" s="35" t="n">
        <v>156</v>
      </c>
      <c r="H1655" s="36" t="n">
        <v>6.41</v>
      </c>
      <c r="I1655" s="37" t="n">
        <v>7.82</v>
      </c>
      <c r="J1655" s="37" t="n">
        <v>78.15000000000001</v>
      </c>
      <c r="K1655" s="38" t="n">
        <v>0.4</v>
      </c>
      <c r="L1655" s="37" t="n">
        <v>2548.8</v>
      </c>
      <c r="M1655" s="37" t="n">
        <v>195.38</v>
      </c>
      <c r="N1655" s="38" t="n">
        <v>9.9</v>
      </c>
      <c r="O1655" s="37" t="n">
        <v>20072.67</v>
      </c>
      <c r="P1655" s="29" t="inlineStr">
        <is>
          <t>http://t1.gstatic.com/shopping?q=tbn:ANd9GcRT4gwjx5D3ckNJdRDgWZ1fYuNhELXhNN5Giy7ciVtpB1CJpgs0ts6Pu1iHWaYk9yjvIha2zMMP</t>
        </is>
      </c>
      <c r="Q1655" s="29" t="inlineStr">
        <is>
          <t>Відповідає вимогам</t>
        </is>
      </c>
      <c r="R1655" s="29" t="n"/>
      <c r="S1655" s="29" t="inlineStr">
        <is>
          <t>грн1 593,00</t>
        </is>
      </c>
      <c r="T1655" s="29" t="inlineStr">
        <is>
          <t>UAH</t>
        </is>
      </c>
      <c r="U1655" s="39" t="inlineStr">
        <is>
          <t>WATCH</t>
        </is>
      </c>
      <c r="V1655" s="40">
        <f>IFERROR(L1655/J1655,0)</f>
        <v/>
      </c>
      <c r="W1655" s="29" t="inlineStr">
        <is>
          <t>Monitor performance and collect more data.</t>
        </is>
      </c>
      <c r="X1655" s="29" t="inlineStr">
        <is>
          <t>Cost is below the 120 watch threshold.</t>
        </is>
      </c>
    </row>
    <row r="1656">
      <c r="A1656" s="29" t="inlineStr">
        <is>
          <t>low_price</t>
        </is>
      </c>
      <c r="B1656" s="29" t="inlineStr">
        <is>
          <t>Low priority</t>
        </is>
      </c>
      <c r="C1656" s="29" t="inlineStr">
        <is>
          <t>low_price.csv</t>
        </is>
      </c>
      <c r="D1656" s="29" t="inlineStr">
        <is>
          <t>50-1080</t>
        </is>
      </c>
      <c r="E1656" s="29" t="inlineStr">
        <is>
          <t>Ремкомплект задніх ричагів BRP Can-Am Outlander Renegade G2 G2L G2S</t>
        </is>
      </c>
      <c r="F1656" s="35" t="n">
        <v>2</v>
      </c>
      <c r="G1656" s="35" t="n">
        <v>176</v>
      </c>
      <c r="H1656" s="36" t="n">
        <v>1.14</v>
      </c>
      <c r="I1656" s="37" t="n">
        <v>2.51</v>
      </c>
      <c r="J1656" s="37" t="n">
        <v>5.02</v>
      </c>
      <c r="K1656" s="38" t="n">
        <v>0</v>
      </c>
      <c r="L1656" s="37" t="n">
        <v>0</v>
      </c>
      <c r="M1656" s="37" t="n">
        <v>0</v>
      </c>
      <c r="N1656" s="38" t="n">
        <v>0</v>
      </c>
      <c r="O1656" s="37" t="n">
        <v>0</v>
      </c>
      <c r="P1656" s="29" t="inlineStr">
        <is>
          <t>http://t0.gstatic.com/shopping?q=tbn:ANd9GcQymQEXiTrgD1aLKpZ44hN-Hmc9UaqP1rLlRI5pnIZAC_2eoAlF6SxwzT2nJbDgaVXyfI0M-gI</t>
        </is>
      </c>
      <c r="Q1656" s="29" t="inlineStr">
        <is>
          <t>Відповідає вимогам</t>
        </is>
      </c>
      <c r="R1656" s="29" t="n"/>
      <c r="S1656" s="29" t="inlineStr">
        <is>
          <t>грн2 776,00</t>
        </is>
      </c>
      <c r="T1656" s="29" t="inlineStr">
        <is>
          <t>UAH</t>
        </is>
      </c>
      <c r="U1656" s="39" t="inlineStr">
        <is>
          <t>WATCH</t>
        </is>
      </c>
      <c r="V1656" s="40">
        <f>IFERROR(L1656/J1656,0)</f>
        <v/>
      </c>
      <c r="W1656" s="29" t="inlineStr">
        <is>
          <t>Monitor performance and collect more data.</t>
        </is>
      </c>
      <c r="X1656" s="29" t="inlineStr">
        <is>
          <t>Cost is below the 120 watch threshold.</t>
        </is>
      </c>
    </row>
    <row r="1657">
      <c r="A1657" s="29" t="inlineStr">
        <is>
          <t>low_price</t>
        </is>
      </c>
      <c r="B1657" s="29" t="inlineStr">
        <is>
          <t>Low priority</t>
        </is>
      </c>
      <c r="C1657" s="29" t="inlineStr">
        <is>
          <t>low_price.csv</t>
        </is>
      </c>
      <c r="D1657" s="29" t="inlineStr">
        <is>
          <t>715004275</t>
        </is>
      </c>
      <c r="E1657" s="29" t="inlineStr">
        <is>
          <t>Сумка стельова BRP Can-Am Maverick X3</t>
        </is>
      </c>
      <c r="F1657" s="35" t="n">
        <v>4</v>
      </c>
      <c r="G1657" s="35" t="n">
        <v>427</v>
      </c>
      <c r="H1657" s="36" t="n">
        <v>0.9399999999999999</v>
      </c>
      <c r="I1657" s="37" t="n">
        <v>23.76</v>
      </c>
      <c r="J1657" s="37" t="n">
        <v>95.03</v>
      </c>
      <c r="K1657" s="38" t="n">
        <v>0</v>
      </c>
      <c r="L1657" s="37" t="n">
        <v>0</v>
      </c>
      <c r="M1657" s="37" t="n">
        <v>0</v>
      </c>
      <c r="N1657" s="38" t="n">
        <v>1</v>
      </c>
      <c r="O1657" s="37" t="n">
        <v>228</v>
      </c>
      <c r="P1657" s="29" t="inlineStr">
        <is>
          <t>http://t2.gstatic.com/shopping?q=tbn:ANd9GcSSKznCJKCz-o1rJkZt3WjJgLfjI8jRDQdbrVBvKYmylB5-M73XLwC5xzTdkg</t>
        </is>
      </c>
      <c r="Q1657" s="29" t="inlineStr">
        <is>
          <t>Відповідає вимогам</t>
        </is>
      </c>
      <c r="R1657" s="29" t="n"/>
      <c r="S1657" s="29" t="inlineStr">
        <is>
          <t>грн7 553,00</t>
        </is>
      </c>
      <c r="T1657" s="29" t="inlineStr">
        <is>
          <t>UAH</t>
        </is>
      </c>
      <c r="U1657" s="39" t="inlineStr">
        <is>
          <t>WATCH</t>
        </is>
      </c>
      <c r="V1657" s="40">
        <f>IFERROR(L1657/J1657,0)</f>
        <v/>
      </c>
      <c r="W1657" s="29" t="inlineStr">
        <is>
          <t>Monitor performance and collect more data.</t>
        </is>
      </c>
      <c r="X1657" s="29" t="inlineStr">
        <is>
          <t>Cost is below the 120 watch threshold.</t>
        </is>
      </c>
    </row>
    <row r="1658">
      <c r="A1658" s="29" t="inlineStr">
        <is>
          <t>low_price</t>
        </is>
      </c>
      <c r="B1658" s="29" t="inlineStr">
        <is>
          <t>Low priority</t>
        </is>
      </c>
      <c r="C1658" s="29" t="inlineStr">
        <is>
          <t>low_price.csv</t>
        </is>
      </c>
      <c r="D1658" s="29" t="inlineStr">
        <is>
          <t>707801092</t>
        </is>
      </c>
      <c r="E1658" s="29" t="inlineStr">
        <is>
          <t>Патрубок повітрозабірника двигуна BRP Can-Am Outlander G3</t>
        </is>
      </c>
      <c r="F1658" s="35" t="n">
        <v>0</v>
      </c>
      <c r="G1658" s="35" t="n">
        <v>1</v>
      </c>
      <c r="H1658" s="36" t="n">
        <v>0</v>
      </c>
      <c r="I1658" s="37" t="n">
        <v>0</v>
      </c>
      <c r="J1658" s="37" t="n">
        <v>0</v>
      </c>
      <c r="K1658" s="38" t="n">
        <v>0</v>
      </c>
      <c r="L1658" s="37" t="n">
        <v>0</v>
      </c>
      <c r="M1658" s="37" t="n">
        <v>0</v>
      </c>
      <c r="N1658" s="38" t="n">
        <v>0</v>
      </c>
      <c r="O1658" s="37" t="n">
        <v>0</v>
      </c>
      <c r="P1658" s="29" t="inlineStr">
        <is>
          <t>http://t2.gstatic.com/shopping?q=tbn:ANd9GcSvxq_-e30aCrMJ5rC9suoaQ1HBbulJcuGvisyVQLYWMA8nUs7quYfNAvd7InXNS6bP2HREWNc</t>
        </is>
      </c>
      <c r="Q1658" s="29" t="inlineStr">
        <is>
          <t>Відповідає вимогам</t>
        </is>
      </c>
      <c r="R1658" s="29" t="n"/>
      <c r="S1658" s="29" t="inlineStr">
        <is>
          <t>грн273,00</t>
        </is>
      </c>
      <c r="T1658" s="29" t="inlineStr">
        <is>
          <t>UAH</t>
        </is>
      </c>
      <c r="U1658" s="39" t="inlineStr">
        <is>
          <t>WATCH</t>
        </is>
      </c>
      <c r="V1658" s="40">
        <f>IFERROR(L1658/J1658,0)</f>
        <v/>
      </c>
      <c r="W1658" s="29" t="inlineStr">
        <is>
          <t>Monitor performance and collect more data.</t>
        </is>
      </c>
      <c r="X1658" s="29" t="inlineStr">
        <is>
          <t>Cost is below the 120 watch threshold.</t>
        </is>
      </c>
    </row>
    <row r="1659">
      <c r="A1659" s="29" t="inlineStr">
        <is>
          <t>low_price</t>
        </is>
      </c>
      <c r="B1659" s="29" t="inlineStr">
        <is>
          <t>Low priority</t>
        </is>
      </c>
      <c r="C1659" s="29" t="inlineStr">
        <is>
          <t>low_price.csv</t>
        </is>
      </c>
      <c r="D1659" s="29" t="inlineStr">
        <is>
          <t>2207835</t>
        </is>
      </c>
      <c r="E1659" s="29" t="inlineStr">
        <is>
          <t>Гальмівні колодки Polaris Sportsman​ 850 1000 High Lifter 2019+</t>
        </is>
      </c>
      <c r="F1659" s="35" t="n">
        <v>1</v>
      </c>
      <c r="G1659" s="35" t="n">
        <v>82</v>
      </c>
      <c r="H1659" s="36" t="n">
        <v>1.22</v>
      </c>
      <c r="I1659" s="37" t="n">
        <v>2.59</v>
      </c>
      <c r="J1659" s="37" t="n">
        <v>2.59</v>
      </c>
      <c r="K1659" s="38" t="n">
        <v>0</v>
      </c>
      <c r="L1659" s="37" t="n">
        <v>0</v>
      </c>
      <c r="M1659" s="37" t="n">
        <v>0</v>
      </c>
      <c r="N1659" s="38" t="n">
        <v>0</v>
      </c>
      <c r="O1659" s="37" t="n">
        <v>0</v>
      </c>
      <c r="P1659" s="29" t="inlineStr">
        <is>
          <t>http://t3.gstatic.com/shopping?q=tbn:ANd9GcR2jqDK7vz09SeBJ3o-Gqrrio-3QlqkmvDskZJM0YkfGA3sq1i0kkLjj3HuouYMmXktIoTPFB4</t>
        </is>
      </c>
      <c r="Q1659" s="29" t="inlineStr">
        <is>
          <t>Відповідає вимогам</t>
        </is>
      </c>
      <c r="R1659" s="29" t="n"/>
      <c r="S1659" s="29" t="inlineStr">
        <is>
          <t>грн2 685,00</t>
        </is>
      </c>
      <c r="T1659" s="29" t="inlineStr">
        <is>
          <t>UAH</t>
        </is>
      </c>
      <c r="U1659" s="39" t="inlineStr">
        <is>
          <t>WATCH</t>
        </is>
      </c>
      <c r="V1659" s="40">
        <f>IFERROR(L1659/J1659,0)</f>
        <v/>
      </c>
      <c r="W1659" s="29" t="inlineStr">
        <is>
          <t>Monitor performance and collect more data.</t>
        </is>
      </c>
      <c r="X1659" s="29" t="inlineStr">
        <is>
          <t>Cost is below the 120 watch threshold.</t>
        </is>
      </c>
    </row>
    <row r="1660">
      <c r="A1660" s="29" t="inlineStr">
        <is>
          <t>low_price</t>
        </is>
      </c>
      <c r="B1660" s="29" t="inlineStr">
        <is>
          <t>Low priority</t>
        </is>
      </c>
      <c r="C1660" s="29" t="inlineStr">
        <is>
          <t>low_price.csv</t>
        </is>
      </c>
      <c r="D1660" s="29" t="inlineStr">
        <is>
          <t>1nv-2625g-01-00</t>
        </is>
      </c>
      <c r="E1660" s="29" t="inlineStr">
        <is>
          <t xml:space="preserve">Курок газу Yamaha Grizzly 125 350 400 450 600 660 700, Kodiak 400 450, Raptor 125 250 350 660 700, Big Bear 250 350 400, Bruin 250 350, Wolverine 350 </t>
        </is>
      </c>
      <c r="F1660" s="35" t="n">
        <v>0</v>
      </c>
      <c r="G1660" s="35" t="n">
        <v>3</v>
      </c>
      <c r="H1660" s="36" t="n">
        <v>0</v>
      </c>
      <c r="I1660" s="37" t="n">
        <v>0</v>
      </c>
      <c r="J1660" s="37" t="n">
        <v>0</v>
      </c>
      <c r="K1660" s="38" t="n">
        <v>0</v>
      </c>
      <c r="L1660" s="37" t="n">
        <v>0</v>
      </c>
      <c r="M1660" s="37" t="n">
        <v>0</v>
      </c>
      <c r="N1660" s="38" t="n">
        <v>0</v>
      </c>
      <c r="O1660" s="37" t="n">
        <v>0</v>
      </c>
      <c r="P1660" s="29" t="inlineStr">
        <is>
          <t>http://t2.gstatic.com/shopping?q=tbn:ANd9GcRuar4shWRA4f7Zp2TFNahoLxGbTn5orVKzxv_cuCgmXE5A6ByDAFKbQJae-fcUl7NLk8_jZLg</t>
        </is>
      </c>
      <c r="Q1660" s="29" t="inlineStr">
        <is>
          <t>Відповідає вимогам</t>
        </is>
      </c>
      <c r="R1660" s="29" t="n"/>
      <c r="S1660" s="29" t="inlineStr">
        <is>
          <t>грн3 413,00</t>
        </is>
      </c>
      <c r="T1660" s="29" t="inlineStr">
        <is>
          <t>UAH</t>
        </is>
      </c>
      <c r="U1660" s="39" t="inlineStr">
        <is>
          <t>WATCH</t>
        </is>
      </c>
      <c r="V1660" s="40">
        <f>IFERROR(L1660/J1660,0)</f>
        <v/>
      </c>
      <c r="W1660" s="29" t="inlineStr">
        <is>
          <t>Monitor performance and collect more data.</t>
        </is>
      </c>
      <c r="X1660" s="29" t="inlineStr">
        <is>
          <t>Cost is below the 120 watch threshold.</t>
        </is>
      </c>
    </row>
    <row r="1661">
      <c r="A1661" s="29" t="inlineStr">
        <is>
          <t>low_price</t>
        </is>
      </c>
      <c r="B1661" s="29" t="inlineStr">
        <is>
          <t>Low priority</t>
        </is>
      </c>
      <c r="C1661" s="29" t="inlineStr">
        <is>
          <t>low_price.csv</t>
        </is>
      </c>
      <c r="D1661" s="29" t="inlineStr">
        <is>
          <t>94591-57126-00</t>
        </is>
      </c>
      <c r="E1661" s="29" t="inlineStr">
        <is>
          <t>Ланцюг ГРМ Yamaha Grizzly 550 700, Raptor Rhino Viking Kodiak 700</t>
        </is>
      </c>
      <c r="F1661" s="35" t="n">
        <v>0</v>
      </c>
      <c r="G1661" s="35" t="n">
        <v>1</v>
      </c>
      <c r="H1661" s="36" t="n">
        <v>0</v>
      </c>
      <c r="I1661" s="37" t="n">
        <v>0</v>
      </c>
      <c r="J1661" s="37" t="n">
        <v>0</v>
      </c>
      <c r="K1661" s="38" t="n">
        <v>0</v>
      </c>
      <c r="L1661" s="37" t="n">
        <v>0</v>
      </c>
      <c r="M1661" s="37" t="n">
        <v>0</v>
      </c>
      <c r="N1661" s="38" t="n">
        <v>0</v>
      </c>
      <c r="O1661" s="37" t="n">
        <v>0</v>
      </c>
      <c r="P1661" s="29" t="inlineStr">
        <is>
          <t>http://t2.gstatic.com/shopping?q=tbn:ANd9GcR5Tjp3lBzmgJcAlkBssV6O80654DPdpwhuIoZFaopFKCKbTM0fa64wjhSEVm8c70ROrim5Yg</t>
        </is>
      </c>
      <c r="Q1661" s="29" t="inlineStr">
        <is>
          <t>Відповідає вимогам</t>
        </is>
      </c>
      <c r="R1661" s="29" t="n"/>
      <c r="S1661" s="29" t="inlineStr">
        <is>
          <t>грн2 366,00</t>
        </is>
      </c>
      <c r="T1661" s="29" t="inlineStr">
        <is>
          <t>UAH</t>
        </is>
      </c>
      <c r="U1661" s="39" t="inlineStr">
        <is>
          <t>WATCH</t>
        </is>
      </c>
      <c r="V1661" s="40">
        <f>IFERROR(L1661/J1661,0)</f>
        <v/>
      </c>
      <c r="W1661" s="29" t="inlineStr">
        <is>
          <t>Monitor performance and collect more data.</t>
        </is>
      </c>
      <c r="X1661" s="29" t="inlineStr">
        <is>
          <t>Cost is below the 120 watch threshold.</t>
        </is>
      </c>
    </row>
    <row r="1662">
      <c r="A1662" s="29" t="inlineStr">
        <is>
          <t>low_price</t>
        </is>
      </c>
      <c r="B1662" s="29" t="inlineStr">
        <is>
          <t>Low priority</t>
        </is>
      </c>
      <c r="C1662" s="29" t="inlineStr">
        <is>
          <t>low_price.csv</t>
        </is>
      </c>
      <c r="D1662" s="29" t="inlineStr">
        <is>
          <t>707001274</t>
        </is>
      </c>
      <c r="E1662" s="29" t="inlineStr">
        <is>
          <t>Адаптер кришки варіатора випускний BRP Can-Am Renegade XMR 570 650 1000, Maverick 1000 (15-18), Commander 800 1000 (14-20)</t>
        </is>
      </c>
      <c r="F1662" s="35" t="n">
        <v>1</v>
      </c>
      <c r="G1662" s="35" t="n">
        <v>109</v>
      </c>
      <c r="H1662" s="36" t="n">
        <v>0.92</v>
      </c>
      <c r="I1662" s="37" t="n">
        <v>3.89</v>
      </c>
      <c r="J1662" s="37" t="n">
        <v>3.89</v>
      </c>
      <c r="K1662" s="38" t="n">
        <v>0</v>
      </c>
      <c r="L1662" s="37" t="n">
        <v>0</v>
      </c>
      <c r="M1662" s="37" t="n">
        <v>0</v>
      </c>
      <c r="N1662" s="38" t="n">
        <v>0</v>
      </c>
      <c r="O1662" s="37" t="n">
        <v>0</v>
      </c>
      <c r="P1662" s="29" t="inlineStr">
        <is>
          <t>http://t2.gstatic.com/shopping?q=tbn:ANd9GcSbOmG36zO02JZbQtwmU4BhFrN6f0nCxPY-nNHYdz4LrPqm5qu2xvDOvVMZWDJlfRi8_noWmZWI</t>
        </is>
      </c>
      <c r="Q1662" s="29" t="inlineStr">
        <is>
          <t>Відповідає вимогам</t>
        </is>
      </c>
      <c r="R1662" s="29" t="n"/>
      <c r="S1662" s="29" t="inlineStr">
        <is>
          <t>грн1 047,00</t>
        </is>
      </c>
      <c r="T1662" s="29" t="inlineStr">
        <is>
          <t>UAH</t>
        </is>
      </c>
      <c r="U1662" s="39" t="inlineStr">
        <is>
          <t>WATCH</t>
        </is>
      </c>
      <c r="V1662" s="40">
        <f>IFERROR(L1662/J1662,0)</f>
        <v/>
      </c>
      <c r="W1662" s="29" t="inlineStr">
        <is>
          <t>Monitor performance and collect more data.</t>
        </is>
      </c>
      <c r="X1662" s="29" t="inlineStr">
        <is>
          <t>Cost is below the 120 watch threshold.</t>
        </is>
      </c>
    </row>
    <row r="1663">
      <c r="A1663" s="29" t="inlineStr">
        <is>
          <t>low_price</t>
        </is>
      </c>
      <c r="B1663" s="29" t="inlineStr">
        <is>
          <t>Low priority</t>
        </is>
      </c>
      <c r="C1663" s="29" t="inlineStr">
        <is>
          <t>low_price.csv</t>
        </is>
      </c>
      <c r="D1663" s="29" t="inlineStr">
        <is>
          <t>6p0947</t>
        </is>
      </c>
      <c r="E1663" s="29" t="inlineStr">
        <is>
          <t>Шина ITP Terra Hook 32×10-14 8PR</t>
        </is>
      </c>
      <c r="F1663" s="35" t="n">
        <v>13</v>
      </c>
      <c r="G1663" s="35" t="n">
        <v>264</v>
      </c>
      <c r="H1663" s="36" t="n">
        <v>4.92</v>
      </c>
      <c r="I1663" s="37" t="n">
        <v>13.37</v>
      </c>
      <c r="J1663" s="37" t="n">
        <v>173.81</v>
      </c>
      <c r="K1663" s="38" t="n">
        <v>2</v>
      </c>
      <c r="L1663" s="37" t="n">
        <v>10979.28</v>
      </c>
      <c r="M1663" s="37" t="n">
        <v>86.72</v>
      </c>
      <c r="N1663" s="38" t="n">
        <v>4.46</v>
      </c>
      <c r="O1663" s="37" t="n">
        <v>23675.37</v>
      </c>
      <c r="P1663" s="29" t="inlineStr">
        <is>
          <t>http://t1.gstatic.com/shopping?q=tbn:ANd9GcT3I_-ktgoMaAX8wa2DhYnzKHHgn6FbYlsoYG_XBUYOKJ8LZWkmoBDYVHpAgcuJO-TKb6nyhTwZ</t>
        </is>
      </c>
      <c r="Q1663" s="29" t="inlineStr">
        <is>
          <t>Відповідає вимогам</t>
        </is>
      </c>
      <c r="R1663" s="29" t="n"/>
      <c r="S1663" s="29" t="inlineStr">
        <is>
          <t>грн9 737,00</t>
        </is>
      </c>
      <c r="T1663" s="29" t="inlineStr">
        <is>
          <t>UAH</t>
        </is>
      </c>
      <c r="U1663" s="41" t="inlineStr">
        <is>
          <t>SCALE</t>
        </is>
      </c>
      <c r="V1663" s="40">
        <f>IFERROR(L1663/J1663,0)</f>
        <v/>
      </c>
      <c r="W1663" s="29" t="inlineStr">
        <is>
          <t>Increase the budget and bids for this product.</t>
        </is>
      </c>
      <c r="X1663" s="29" t="inlineStr">
        <is>
          <t>ROAS of at least 700% with conversion value of at least 5000.</t>
        </is>
      </c>
    </row>
    <row r="1664">
      <c r="A1664" s="29" t="inlineStr">
        <is>
          <t>low_price</t>
        </is>
      </c>
      <c r="B1664" s="29" t="inlineStr">
        <is>
          <t>Low priority</t>
        </is>
      </c>
      <c r="C1664" s="29" t="inlineStr">
        <is>
          <t>low_price.csv</t>
        </is>
      </c>
      <c r="D1664" s="29" t="inlineStr">
        <is>
          <t>420615180</t>
        </is>
      </c>
      <c r="E1664" s="29" t="inlineStr">
        <is>
          <t>Поршневі кільця стандарт BRP Can-Am Outlander ​G3L, Maverick Trail 700, Commander 700, Traxter Defender ​HD7</t>
        </is>
      </c>
      <c r="F1664" s="35" t="n">
        <v>0</v>
      </c>
      <c r="G1664" s="35" t="n">
        <v>26</v>
      </c>
      <c r="H1664" s="36" t="n">
        <v>0</v>
      </c>
      <c r="I1664" s="37" t="n">
        <v>0</v>
      </c>
      <c r="J1664" s="37" t="n">
        <v>0</v>
      </c>
      <c r="K1664" s="38" t="n">
        <v>0</v>
      </c>
      <c r="L1664" s="37" t="n">
        <v>0</v>
      </c>
      <c r="M1664" s="37" t="n">
        <v>0</v>
      </c>
      <c r="N1664" s="38" t="n">
        <v>0</v>
      </c>
      <c r="O1664" s="37" t="n">
        <v>0</v>
      </c>
      <c r="P1664" s="29" t="inlineStr">
        <is>
          <t>http://t3.gstatic.com/shopping?q=tbn:ANd9GcSPGlahIxzJrz8dEmeXlFrWyByK89RbG1UTKv5PgMD2BOszL26CwBxnrRLbAdOE2vMRR03nfI0</t>
        </is>
      </c>
      <c r="Q1664" s="29" t="inlineStr">
        <is>
          <t>Відповідає вимогам</t>
        </is>
      </c>
      <c r="R1664" s="29" t="n"/>
      <c r="S1664" s="29" t="inlineStr">
        <is>
          <t>грн5 187,00</t>
        </is>
      </c>
      <c r="T1664" s="29" t="inlineStr">
        <is>
          <t>UAH</t>
        </is>
      </c>
      <c r="U1664" s="39" t="inlineStr">
        <is>
          <t>WATCH</t>
        </is>
      </c>
      <c r="V1664" s="40">
        <f>IFERROR(L1664/J1664,0)</f>
        <v/>
      </c>
      <c r="W1664" s="29" t="inlineStr">
        <is>
          <t>Monitor performance and collect more data.</t>
        </is>
      </c>
      <c r="X1664" s="29" t="inlineStr">
        <is>
          <t>Cost is below the 120 watch threshold.</t>
        </is>
      </c>
    </row>
    <row r="1665">
      <c r="A1665" s="29" t="inlineStr">
        <is>
          <t>low_price</t>
        </is>
      </c>
      <c r="B1665" s="29" t="inlineStr">
        <is>
          <t>Low priority</t>
        </is>
      </c>
      <c r="C1665" s="29" t="inlineStr">
        <is>
          <t>low_price.csv</t>
        </is>
      </c>
      <c r="D1665" s="29" t="inlineStr">
        <is>
          <t>51-1080-r</t>
        </is>
      </c>
      <c r="E1665" s="29" t="inlineStr">
        <is>
          <t>Рульова тяга права в зборі BRP Can-Am Maverick Trail 700 800 1000</t>
        </is>
      </c>
      <c r="F1665" s="35" t="n">
        <v>1</v>
      </c>
      <c r="G1665" s="35" t="n">
        <v>5</v>
      </c>
      <c r="H1665" s="36" t="n">
        <v>20</v>
      </c>
      <c r="I1665" s="37" t="n">
        <v>7.85</v>
      </c>
      <c r="J1665" s="37" t="n">
        <v>7.85</v>
      </c>
      <c r="K1665" s="38" t="n">
        <v>0</v>
      </c>
      <c r="L1665" s="37" t="n">
        <v>0</v>
      </c>
      <c r="M1665" s="37" t="n">
        <v>0</v>
      </c>
      <c r="N1665" s="38" t="n">
        <v>0</v>
      </c>
      <c r="O1665" s="37" t="n">
        <v>0</v>
      </c>
      <c r="P1665" s="29" t="inlineStr">
        <is>
          <t>http://t1.gstatic.com/shopping?q=tbn:ANd9GcSfAW1g0CrStp-WXXwUsPepOdMkg5VEpdEwhK-RJLNge1FavQIk7E1K-7wxU0zh9rrxbIHLpj6E</t>
        </is>
      </c>
      <c r="Q1665" s="29" t="inlineStr">
        <is>
          <t>Відповідає вимогам</t>
        </is>
      </c>
      <c r="R1665" s="29" t="n"/>
      <c r="S1665" s="29" t="inlineStr">
        <is>
          <t>грн8 008,00</t>
        </is>
      </c>
      <c r="T1665" s="29" t="inlineStr">
        <is>
          <t>UAH</t>
        </is>
      </c>
      <c r="U1665" s="39" t="inlineStr">
        <is>
          <t>WATCH</t>
        </is>
      </c>
      <c r="V1665" s="40">
        <f>IFERROR(L1665/J1665,0)</f>
        <v/>
      </c>
      <c r="W1665" s="29" t="inlineStr">
        <is>
          <t>Monitor performance and collect more data.</t>
        </is>
      </c>
      <c r="X1665" s="29" t="inlineStr">
        <is>
          <t>Cost is below the 120 watch threshold.</t>
        </is>
      </c>
    </row>
    <row r="1666">
      <c r="A1666" s="29" t="inlineStr">
        <is>
          <t>low_price</t>
        </is>
      </c>
      <c r="B1666" s="29" t="inlineStr">
        <is>
          <t>Low priority</t>
        </is>
      </c>
      <c r="C1666" s="29" t="inlineStr">
        <is>
          <t>low_price.csv</t>
        </is>
      </c>
      <c r="D1666" s="29" t="inlineStr">
        <is>
          <t>7061258</t>
        </is>
      </c>
      <c r="E1666" s="29" t="inlineStr">
        <is>
          <t>Рульовий наконечник зовнішній правий Polaris RZR Pro XP</t>
        </is>
      </c>
      <c r="F1666" s="35" t="n">
        <v>0</v>
      </c>
      <c r="G1666" s="35" t="n">
        <v>4</v>
      </c>
      <c r="H1666" s="36" t="n">
        <v>0</v>
      </c>
      <c r="I1666" s="37" t="n">
        <v>0</v>
      </c>
      <c r="J1666" s="37" t="n">
        <v>0</v>
      </c>
      <c r="K1666" s="38" t="n">
        <v>0</v>
      </c>
      <c r="L1666" s="37" t="n">
        <v>0</v>
      </c>
      <c r="M1666" s="37" t="n">
        <v>0</v>
      </c>
      <c r="N1666" s="38" t="n">
        <v>0</v>
      </c>
      <c r="O1666" s="37" t="n">
        <v>0</v>
      </c>
      <c r="P1666" s="29" t="inlineStr">
        <is>
          <t>http://t0.gstatic.com/shopping?q=tbn:ANd9GcTqr13TWEoozoiUBQk6vAfTImoKz-Bb2J9vJYQhBZd2RP57Fd35Dy2sri1f4w</t>
        </is>
      </c>
      <c r="Q1666" s="29" t="inlineStr">
        <is>
          <t>Відповідає вимогам</t>
        </is>
      </c>
      <c r="R1666" s="29" t="n"/>
      <c r="S1666" s="29" t="inlineStr">
        <is>
          <t>грн2 503,00</t>
        </is>
      </c>
      <c r="T1666" s="29" t="inlineStr">
        <is>
          <t>UAH</t>
        </is>
      </c>
      <c r="U1666" s="39" t="inlineStr">
        <is>
          <t>WATCH</t>
        </is>
      </c>
      <c r="V1666" s="40">
        <f>IFERROR(L1666/J1666,0)</f>
        <v/>
      </c>
      <c r="W1666" s="29" t="inlineStr">
        <is>
          <t>Monitor performance and collect more data.</t>
        </is>
      </c>
      <c r="X1666" s="29" t="inlineStr">
        <is>
          <t>Cost is below the 120 watch threshold.</t>
        </is>
      </c>
    </row>
    <row r="1667">
      <c r="A1667" s="29" t="inlineStr">
        <is>
          <t>low_price</t>
        </is>
      </c>
      <c r="B1667" s="29" t="inlineStr">
        <is>
          <t>Low priority</t>
        </is>
      </c>
      <c r="C1667" s="29" t="inlineStr">
        <is>
          <t>low_price.csv</t>
        </is>
      </c>
      <c r="D1667" s="29" t="inlineStr">
        <is>
          <t>9awa-260014</t>
        </is>
      </c>
      <c r="E1667" s="29" t="inlineStr">
        <is>
          <t>Розширювач арки задній правий CFMoto CForce 850 1000</t>
        </is>
      </c>
      <c r="F1667" s="35" t="n">
        <v>40</v>
      </c>
      <c r="G1667" s="35" t="n">
        <v>1555</v>
      </c>
      <c r="H1667" s="36" t="n">
        <v>2.57</v>
      </c>
      <c r="I1667" s="37" t="n">
        <v>5.03</v>
      </c>
      <c r="J1667" s="37" t="n">
        <v>201.15</v>
      </c>
      <c r="K1667" s="38" t="n">
        <v>2.02</v>
      </c>
      <c r="L1667" s="37" t="n">
        <v>3399.4</v>
      </c>
      <c r="M1667" s="37" t="n">
        <v>99.43000000000001</v>
      </c>
      <c r="N1667" s="38" t="n">
        <v>22.22</v>
      </c>
      <c r="O1667" s="37" t="n">
        <v>29109.55</v>
      </c>
      <c r="P1667" s="29" t="inlineStr">
        <is>
          <t>http://t1.gstatic.com/shopping?q=tbn:ANd9GcSt-6fXGr8YxDf0zvrauUMPdTXOciqcAboiWSL-WSoogzGuJhzkONOU5pDxrRDsuGBYoEJcm5Y</t>
        </is>
      </c>
      <c r="Q1667" s="29" t="inlineStr">
        <is>
          <t>Відповідає вимогам</t>
        </is>
      </c>
      <c r="R1667" s="29" t="n"/>
      <c r="S1667" s="29" t="inlineStr">
        <is>
          <t>грн501,00</t>
        </is>
      </c>
      <c r="T1667" s="29" t="inlineStr">
        <is>
          <t>UAH</t>
        </is>
      </c>
      <c r="U1667" s="42" t="inlineStr">
        <is>
          <t>KEEP</t>
        </is>
      </c>
      <c r="V1667" s="40">
        <f>IFERROR(L1667/J1667,0)</f>
        <v/>
      </c>
      <c r="W1667" s="29" t="inlineStr">
        <is>
          <t>Keep running at the current budget.</t>
        </is>
      </c>
      <c r="X1667" s="29" t="inlineStr">
        <is>
          <t>At least 2 conversions.</t>
        </is>
      </c>
    </row>
    <row r="1668">
      <c r="A1668" s="29" t="inlineStr">
        <is>
          <t>low_price</t>
        </is>
      </c>
      <c r="B1668" s="29" t="inlineStr">
        <is>
          <t>Low priority</t>
        </is>
      </c>
      <c r="C1668" s="29" t="inlineStr">
        <is>
          <t>low_price.csv</t>
        </is>
      </c>
      <c r="D1668" s="29" t="inlineStr">
        <is>
          <t>709403318</t>
        </is>
      </c>
      <c r="E1668" s="29" t="inlineStr">
        <is>
          <t>Стропа на руль BRP Can-Am Outlander G3</t>
        </is>
      </c>
      <c r="F1668" s="35" t="n">
        <v>0</v>
      </c>
      <c r="G1668" s="35" t="n">
        <v>13</v>
      </c>
      <c r="H1668" s="36" t="n">
        <v>0</v>
      </c>
      <c r="I1668" s="37" t="n">
        <v>0</v>
      </c>
      <c r="J1668" s="37" t="n">
        <v>0</v>
      </c>
      <c r="K1668" s="38" t="n">
        <v>0</v>
      </c>
      <c r="L1668" s="37" t="n">
        <v>0</v>
      </c>
      <c r="M1668" s="37" t="n">
        <v>0</v>
      </c>
      <c r="N1668" s="38" t="n">
        <v>0</v>
      </c>
      <c r="O1668" s="37" t="n">
        <v>0</v>
      </c>
      <c r="P1668" s="29" t="inlineStr">
        <is>
          <t>http://t2.gstatic.com/shopping?q=tbn:ANd9GcQALSYCatyug47cUwuVtP3X9cN6iiglqI-UicNJew1CZTPZv2JxJfyjG1PRKhq4sYD7aq-MBQQ</t>
        </is>
      </c>
      <c r="Q1668" s="29" t="inlineStr">
        <is>
          <t>Відповідає вимогам</t>
        </is>
      </c>
      <c r="R1668" s="29" t="n"/>
      <c r="S1668" s="29" t="inlineStr">
        <is>
          <t>грн3 140,00</t>
        </is>
      </c>
      <c r="T1668" s="29" t="inlineStr">
        <is>
          <t>UAH</t>
        </is>
      </c>
      <c r="U1668" s="39" t="inlineStr">
        <is>
          <t>WATCH</t>
        </is>
      </c>
      <c r="V1668" s="40">
        <f>IFERROR(L1668/J1668,0)</f>
        <v/>
      </c>
      <c r="W1668" s="29" t="inlineStr">
        <is>
          <t>Monitor performance and collect more data.</t>
        </is>
      </c>
      <c r="X1668" s="29" t="inlineStr">
        <is>
          <t>Cost is below the 120 watch threshold.</t>
        </is>
      </c>
    </row>
    <row r="1669">
      <c r="A1669" s="29" t="inlineStr">
        <is>
          <t>low_price</t>
        </is>
      </c>
      <c r="B1669" s="29" t="inlineStr">
        <is>
          <t>Low priority</t>
        </is>
      </c>
      <c r="C1669" s="29" t="inlineStr">
        <is>
          <t>low_price.csv</t>
        </is>
      </c>
      <c r="D1669" s="29" t="inlineStr">
        <is>
          <t>705401093</t>
        </is>
      </c>
      <c r="E1669" s="29" t="inlineStr">
        <is>
          <t>Пильник переднього карданного валу BRP Can-Am Outlander Renegade G2 G2L G2S</t>
        </is>
      </c>
      <c r="F1669" s="35" t="n">
        <v>0</v>
      </c>
      <c r="G1669" s="35" t="n">
        <v>175</v>
      </c>
      <c r="H1669" s="36" t="n">
        <v>0</v>
      </c>
      <c r="I1669" s="37" t="n">
        <v>0</v>
      </c>
      <c r="J1669" s="37" t="n">
        <v>0</v>
      </c>
      <c r="K1669" s="38" t="n">
        <v>0</v>
      </c>
      <c r="L1669" s="37" t="n">
        <v>0</v>
      </c>
      <c r="M1669" s="37" t="n">
        <v>0</v>
      </c>
      <c r="N1669" s="38" t="n">
        <v>0</v>
      </c>
      <c r="O1669" s="37" t="n">
        <v>0</v>
      </c>
      <c r="P1669" s="29" t="inlineStr">
        <is>
          <t>http://t3.gstatic.com/shopping?q=tbn:ANd9GcQdZPrRJl9mkFJ9XwWePIcexEY5FNXdivzfgnirlknyNikaIzBjnwmT9j3NpP_KIrqFIxRehSk</t>
        </is>
      </c>
      <c r="Q1669" s="29" t="inlineStr">
        <is>
          <t>Відповідає вимогам</t>
        </is>
      </c>
      <c r="R1669" s="29" t="n"/>
      <c r="S1669" s="29" t="inlineStr">
        <is>
          <t>грн364,00</t>
        </is>
      </c>
      <c r="T1669" s="29" t="inlineStr">
        <is>
          <t>UAH</t>
        </is>
      </c>
      <c r="U1669" s="39" t="inlineStr">
        <is>
          <t>WATCH</t>
        </is>
      </c>
      <c r="V1669" s="40">
        <f>IFERROR(L1669/J1669,0)</f>
        <v/>
      </c>
      <c r="W1669" s="29" t="inlineStr">
        <is>
          <t>Monitor performance and collect more data.</t>
        </is>
      </c>
      <c r="X1669" s="29" t="inlineStr">
        <is>
          <t>Cost is below the 120 watch threshold.</t>
        </is>
      </c>
    </row>
    <row r="1670">
      <c r="A1670" s="29" t="inlineStr">
        <is>
          <t>low_price</t>
        </is>
      </c>
      <c r="B1670" s="29" t="inlineStr">
        <is>
          <t>Low priority</t>
        </is>
      </c>
      <c r="C1670" s="29" t="inlineStr">
        <is>
          <t>low_price.csv</t>
        </is>
      </c>
      <c r="D1670" s="29" t="inlineStr">
        <is>
          <t>51355-hp5-601</t>
        </is>
      </c>
      <c r="E1670" s="29" t="inlineStr">
        <is>
          <t xml:space="preserve">Шарова опора CFMoto 500 600 800 1000; Honda TRX 300 350 400 420; John Deere 650; Yamaha Grizzly 350 400 450, Rhino 450 660 700, Kodiak 450, Wolverine </t>
        </is>
      </c>
      <c r="F1670" s="35" t="n">
        <v>15</v>
      </c>
      <c r="G1670" s="35" t="n">
        <v>705</v>
      </c>
      <c r="H1670" s="36" t="n">
        <v>2.13</v>
      </c>
      <c r="I1670" s="37" t="n">
        <v>6.21</v>
      </c>
      <c r="J1670" s="37" t="n">
        <v>93.09</v>
      </c>
      <c r="K1670" s="38" t="n">
        <v>0.4</v>
      </c>
      <c r="L1670" s="37" t="n">
        <v>2548.8</v>
      </c>
      <c r="M1670" s="37" t="n">
        <v>232.73</v>
      </c>
      <c r="N1670" s="38" t="n">
        <v>0.4</v>
      </c>
      <c r="O1670" s="37" t="n">
        <v>2548.8</v>
      </c>
      <c r="P1670" s="29" t="inlineStr">
        <is>
          <t>http://t0.gstatic.com/shopping?q=tbn:ANd9GcS-K6eSNNsvNmQZ4S_i6ds4WOhlsyZHoSfL3Gqq7HeZ51g1FcGSz_Cr5-Xjk2hsGtZfroJtVV4</t>
        </is>
      </c>
      <c r="Q1670" s="29" t="inlineStr">
        <is>
          <t>Відповідає вимогам</t>
        </is>
      </c>
      <c r="R1670" s="29" t="n"/>
      <c r="S1670" s="29" t="inlineStr">
        <is>
          <t>грн1 274,00</t>
        </is>
      </c>
      <c r="T1670" s="29" t="inlineStr">
        <is>
          <t>UAH</t>
        </is>
      </c>
      <c r="U1670" s="39" t="inlineStr">
        <is>
          <t>WATCH</t>
        </is>
      </c>
      <c r="V1670" s="40">
        <f>IFERROR(L1670/J1670,0)</f>
        <v/>
      </c>
      <c r="W1670" s="29" t="inlineStr">
        <is>
          <t>Monitor performance and collect more data.</t>
        </is>
      </c>
      <c r="X1670" s="29" t="inlineStr">
        <is>
          <t>Cost is below the 120 watch threshold.</t>
        </is>
      </c>
    </row>
    <row r="1671">
      <c r="A1671" s="29" t="inlineStr">
        <is>
          <t>low_price</t>
        </is>
      </c>
      <c r="B1671" s="29" t="inlineStr">
        <is>
          <t>Low priority</t>
        </is>
      </c>
      <c r="C1671" s="29" t="inlineStr">
        <is>
          <t>low_price.csv</t>
        </is>
      </c>
      <c r="D1671" s="29" t="inlineStr">
        <is>
          <t>2540086</t>
        </is>
      </c>
      <c r="E1671" s="29" t="inlineStr">
        <is>
          <t>Масляний фільтр Polaris Sportsman 600 700 800, RZR 570 800 900 1000, Ranger 500 570 700 800 900 1000, General 1000, Xpedition</t>
        </is>
      </c>
      <c r="F1671" s="35" t="n">
        <v>0</v>
      </c>
      <c r="G1671" s="35" t="n">
        <v>1</v>
      </c>
      <c r="H1671" s="36" t="n">
        <v>0</v>
      </c>
      <c r="I1671" s="37" t="n">
        <v>0</v>
      </c>
      <c r="J1671" s="37" t="n">
        <v>0</v>
      </c>
      <c r="K1671" s="38" t="n">
        <v>0</v>
      </c>
      <c r="L1671" s="37" t="n">
        <v>0</v>
      </c>
      <c r="M1671" s="37" t="n">
        <v>0</v>
      </c>
      <c r="N1671" s="38" t="n">
        <v>0</v>
      </c>
      <c r="O1671" s="37" t="n">
        <v>0</v>
      </c>
      <c r="P1671" s="29" t="inlineStr">
        <is>
          <t>http://t2.gstatic.com/shopping?q=tbn:ANd9GcTT5DHFjeM2IlWXu5hhtc_j2Jq_IOqxEDpdM9foWRbKoY18SXtXQfQwfWsY8ycpk-7mHj9JMtI</t>
        </is>
      </c>
      <c r="Q1671" s="29" t="inlineStr">
        <is>
          <t>Відповідає вимогам</t>
        </is>
      </c>
      <c r="R1671" s="29" t="n"/>
      <c r="S1671" s="29" t="inlineStr">
        <is>
          <t>грн819,00</t>
        </is>
      </c>
      <c r="T1671" s="29" t="inlineStr">
        <is>
          <t>UAH</t>
        </is>
      </c>
      <c r="U1671" s="39" t="inlineStr">
        <is>
          <t>WATCH</t>
        </is>
      </c>
      <c r="V1671" s="40">
        <f>IFERROR(L1671/J1671,0)</f>
        <v/>
      </c>
      <c r="W1671" s="29" t="inlineStr">
        <is>
          <t>Monitor performance and collect more data.</t>
        </is>
      </c>
      <c r="X1671" s="29" t="inlineStr">
        <is>
          <t>Cost is below the 120 watch threshold.</t>
        </is>
      </c>
    </row>
    <row r="1672">
      <c r="A1672" s="29" t="inlineStr">
        <is>
          <t>low_price</t>
        </is>
      </c>
      <c r="B1672" s="29" t="inlineStr">
        <is>
          <t>Low priority</t>
        </is>
      </c>
      <c r="C1672" s="29" t="inlineStr">
        <is>
          <t>low_price.csv</t>
        </is>
      </c>
      <c r="D1672" s="29" t="inlineStr">
        <is>
          <t>90314-hm5-a10</t>
        </is>
      </c>
      <c r="E1672" s="29" t="inlineStr">
        <is>
          <t>Гайка конусна з різьбою 10х1.25 під ключ 17мм</t>
        </is>
      </c>
      <c r="F1672" s="35" t="n">
        <v>0</v>
      </c>
      <c r="G1672" s="35" t="n">
        <v>65</v>
      </c>
      <c r="H1672" s="36" t="n">
        <v>0</v>
      </c>
      <c r="I1672" s="37" t="n">
        <v>0</v>
      </c>
      <c r="J1672" s="37" t="n">
        <v>0</v>
      </c>
      <c r="K1672" s="38" t="n">
        <v>0</v>
      </c>
      <c r="L1672" s="37" t="n">
        <v>0</v>
      </c>
      <c r="M1672" s="37" t="n">
        <v>0</v>
      </c>
      <c r="N1672" s="38" t="n">
        <v>0</v>
      </c>
      <c r="O1672" s="37" t="n">
        <v>0</v>
      </c>
      <c r="P1672" s="29" t="inlineStr">
        <is>
          <t>http://t0.gstatic.com/shopping?q=tbn:ANd9GcQ3xKkMcVbbQM7tl-kjDEJ8bmnr5gEc2ItFgC4HdLVRefal0ZRCCSkgiqM4Uq5rO38mKMWC6goiGg</t>
        </is>
      </c>
      <c r="Q1672" s="29" t="inlineStr">
        <is>
          <t>Відповідає вимогам</t>
        </is>
      </c>
      <c r="R1672" s="29" t="n"/>
      <c r="S1672" s="29" t="inlineStr">
        <is>
          <t>грн228,00</t>
        </is>
      </c>
      <c r="T1672" s="29" t="inlineStr">
        <is>
          <t>UAH</t>
        </is>
      </c>
      <c r="U1672" s="39" t="inlineStr">
        <is>
          <t>WATCH</t>
        </is>
      </c>
      <c r="V1672" s="40">
        <f>IFERROR(L1672/J1672,0)</f>
        <v/>
      </c>
      <c r="W1672" s="29" t="inlineStr">
        <is>
          <t>Monitor performance and collect more data.</t>
        </is>
      </c>
      <c r="X1672" s="29" t="inlineStr">
        <is>
          <t>Cost is below the 120 watch threshold.</t>
        </is>
      </c>
    </row>
    <row r="1673">
      <c r="A1673" s="29" t="inlineStr">
        <is>
          <t>low_price</t>
        </is>
      </c>
      <c r="B1673" s="29" t="inlineStr">
        <is>
          <t>Low priority</t>
        </is>
      </c>
      <c r="C1673" s="29" t="inlineStr">
        <is>
          <t>low_price.csv</t>
        </is>
      </c>
      <c r="D1673" s="29" t="inlineStr">
        <is>
          <t>704909238</t>
        </is>
      </c>
      <c r="E1673" s="29" t="inlineStr">
        <is>
          <t>Наклейка "Can-Am" на розширювачі арок BRP Can-Am Outlander G3 G3L</t>
        </is>
      </c>
      <c r="F1673" s="35" t="n">
        <v>0</v>
      </c>
      <c r="G1673" s="35" t="n">
        <v>365</v>
      </c>
      <c r="H1673" s="36" t="n">
        <v>0</v>
      </c>
      <c r="I1673" s="37" t="n">
        <v>0</v>
      </c>
      <c r="J1673" s="37" t="n">
        <v>0</v>
      </c>
      <c r="K1673" s="38" t="n">
        <v>0</v>
      </c>
      <c r="L1673" s="37" t="n">
        <v>0</v>
      </c>
      <c r="M1673" s="37" t="n">
        <v>0</v>
      </c>
      <c r="N1673" s="38" t="n">
        <v>0</v>
      </c>
      <c r="O1673" s="37" t="n">
        <v>0</v>
      </c>
      <c r="P1673" s="29" t="inlineStr">
        <is>
          <t>http://t2.gstatic.com/shopping?q=tbn:ANd9GcQ6bYnSOOJxBHSVr1IiySD0ZBlSVW2hb9JK-EDAJkjXyWfHVZUPF1c9FQPxng</t>
        </is>
      </c>
      <c r="Q1673" s="29" t="inlineStr">
        <is>
          <t>Відповідає вимогам</t>
        </is>
      </c>
      <c r="R1673" s="29" t="n"/>
      <c r="S1673" s="29" t="inlineStr">
        <is>
          <t>грн683,00</t>
        </is>
      </c>
      <c r="T1673" s="29" t="inlineStr">
        <is>
          <t>UAH</t>
        </is>
      </c>
      <c r="U1673" s="39" t="inlineStr">
        <is>
          <t>WATCH</t>
        </is>
      </c>
      <c r="V1673" s="40">
        <f>IFERROR(L1673/J1673,0)</f>
        <v/>
      </c>
      <c r="W1673" s="29" t="inlineStr">
        <is>
          <t>Monitor performance and collect more data.</t>
        </is>
      </c>
      <c r="X1673" s="29" t="inlineStr">
        <is>
          <t>Cost is below the 120 watch threshold.</t>
        </is>
      </c>
    </row>
    <row r="1674">
      <c r="A1674" s="29" t="inlineStr">
        <is>
          <t>low_price</t>
        </is>
      </c>
      <c r="B1674" s="29" t="inlineStr">
        <is>
          <t>Low priority</t>
        </is>
      </c>
      <c r="C1674" s="29" t="inlineStr">
        <is>
          <t>low_price.csv</t>
        </is>
      </c>
      <c r="D1674" s="29" t="inlineStr">
        <is>
          <t>52-1041</t>
        </is>
      </c>
      <c r="E1674" s="29" t="inlineStr">
        <is>
          <t>Рульові тяги з наконечниками Polaris Sportsman 550 850 1000, Scrambler 850 1000</t>
        </is>
      </c>
      <c r="F1674" s="35" t="n">
        <v>2</v>
      </c>
      <c r="G1674" s="35" t="n">
        <v>62</v>
      </c>
      <c r="H1674" s="36" t="n">
        <v>3.23</v>
      </c>
      <c r="I1674" s="37" t="n">
        <v>4.8</v>
      </c>
      <c r="J1674" s="37" t="n">
        <v>9.6</v>
      </c>
      <c r="K1674" s="38" t="n">
        <v>0</v>
      </c>
      <c r="L1674" s="37" t="n">
        <v>0</v>
      </c>
      <c r="M1674" s="37" t="n">
        <v>0</v>
      </c>
      <c r="N1674" s="38" t="n">
        <v>0</v>
      </c>
      <c r="O1674" s="37" t="n">
        <v>0</v>
      </c>
      <c r="P1674" s="29" t="inlineStr">
        <is>
          <t>http://t0.gstatic.com/shopping?q=tbn:ANd9GcQOVre59I7LTo215zZbzYrltpDgDcv7YYQSBkPNnL7iRqMz2g9vAqEX0GsWFddTDdcYy2bRY1ux</t>
        </is>
      </c>
      <c r="Q1674" s="29" t="inlineStr">
        <is>
          <t>Відповідає вимогам</t>
        </is>
      </c>
      <c r="R1674" s="29" t="n"/>
      <c r="S1674" s="29" t="inlineStr">
        <is>
          <t>грн7 371,00</t>
        </is>
      </c>
      <c r="T1674" s="29" t="inlineStr">
        <is>
          <t>UAH</t>
        </is>
      </c>
      <c r="U1674" s="39" t="inlineStr">
        <is>
          <t>WATCH</t>
        </is>
      </c>
      <c r="V1674" s="40">
        <f>IFERROR(L1674/J1674,0)</f>
        <v/>
      </c>
      <c r="W1674" s="29" t="inlineStr">
        <is>
          <t>Monitor performance and collect more data.</t>
        </is>
      </c>
      <c r="X1674" s="29" t="inlineStr">
        <is>
          <t>Cost is below the 120 watch threshold.</t>
        </is>
      </c>
    </row>
    <row r="1675">
      <c r="A1675" s="29" t="inlineStr">
        <is>
          <t>low_price</t>
        </is>
      </c>
      <c r="B1675" s="29" t="inlineStr">
        <is>
          <t>Low priority</t>
        </is>
      </c>
      <c r="C1675" s="29" t="inlineStr">
        <is>
          <t>low_price.csv</t>
        </is>
      </c>
      <c r="D1675" s="29" t="inlineStr">
        <is>
          <t>293370093</t>
        </is>
      </c>
      <c r="E1675" s="29" t="inlineStr">
        <is>
          <t>Кільце сайлентблока заднього ричага BRP Can-Am Maverick 1000, Maverick X3​​</t>
        </is>
      </c>
      <c r="F1675" s="35" t="n">
        <v>0</v>
      </c>
      <c r="G1675" s="35" t="n">
        <v>5</v>
      </c>
      <c r="H1675" s="36" t="n">
        <v>0</v>
      </c>
      <c r="I1675" s="37" t="n">
        <v>0</v>
      </c>
      <c r="J1675" s="37" t="n">
        <v>0</v>
      </c>
      <c r="K1675" s="38" t="n">
        <v>0</v>
      </c>
      <c r="L1675" s="37" t="n">
        <v>0</v>
      </c>
      <c r="M1675" s="37" t="n">
        <v>0</v>
      </c>
      <c r="N1675" s="38" t="n">
        <v>0</v>
      </c>
      <c r="O1675" s="37" t="n">
        <v>0</v>
      </c>
      <c r="P1675" s="29" t="inlineStr">
        <is>
          <t>http://t2.gstatic.com/shopping?q=tbn:ANd9GcQc21LmeAzTdAKgbZA4RrGuuIAafqkaOezdFO5G5rqDmsuVIqQTPK1qHZWNIybd9Evgg-dMB-J4</t>
        </is>
      </c>
      <c r="Q1675" s="29" t="inlineStr">
        <is>
          <t>Відповідає вимогам</t>
        </is>
      </c>
      <c r="R1675" s="29" t="n"/>
      <c r="S1675" s="29" t="inlineStr">
        <is>
          <t>грн546,00</t>
        </is>
      </c>
      <c r="T1675" s="29" t="inlineStr">
        <is>
          <t>UAH</t>
        </is>
      </c>
      <c r="U1675" s="39" t="inlineStr">
        <is>
          <t>WATCH</t>
        </is>
      </c>
      <c r="V1675" s="40">
        <f>IFERROR(L1675/J1675,0)</f>
        <v/>
      </c>
      <c r="W1675" s="29" t="inlineStr">
        <is>
          <t>Monitor performance and collect more data.</t>
        </is>
      </c>
      <c r="X1675" s="29" t="inlineStr">
        <is>
          <t>Cost is below the 120 watch threshold.</t>
        </is>
      </c>
    </row>
    <row r="1676">
      <c r="A1676" s="29" t="inlineStr">
        <is>
          <t>low_price</t>
        </is>
      </c>
      <c r="B1676" s="29" t="inlineStr">
        <is>
          <t>Low priority</t>
        </is>
      </c>
      <c r="C1676" s="29" t="inlineStr">
        <is>
          <t>low_price.csv</t>
        </is>
      </c>
      <c r="D1676" s="29" t="inlineStr">
        <is>
          <t>705500504</t>
        </is>
      </c>
      <c r="E1676" s="29" t="inlineStr">
        <is>
          <t>Заливна пробка редуктора BRP Can-Am Outlander Renegade G1 G2 G2L G2S, Maverick 1000, Commander 800 1000, Traxter Defender HD5</t>
        </is>
      </c>
      <c r="F1676" s="35" t="n">
        <v>0</v>
      </c>
      <c r="G1676" s="35" t="n">
        <v>49</v>
      </c>
      <c r="H1676" s="36" t="n">
        <v>0</v>
      </c>
      <c r="I1676" s="37" t="n">
        <v>0</v>
      </c>
      <c r="J1676" s="37" t="n">
        <v>0</v>
      </c>
      <c r="K1676" s="38" t="n">
        <v>0</v>
      </c>
      <c r="L1676" s="37" t="n">
        <v>0</v>
      </c>
      <c r="M1676" s="37" t="n">
        <v>0</v>
      </c>
      <c r="N1676" s="38" t="n">
        <v>0</v>
      </c>
      <c r="O1676" s="37" t="n">
        <v>0</v>
      </c>
      <c r="P1676" s="29" t="inlineStr">
        <is>
          <t>http://t3.gstatic.com/shopping?q=tbn:ANd9GcTviLLtPjI-olgf-Anjn28ajpGKQZMaqhyBgoaSvTtFWkhB2tjDkirE_5EiAAiN-PT3LK5zlz5lYA</t>
        </is>
      </c>
      <c r="Q1676" s="29" t="inlineStr">
        <is>
          <t>Відповідає вимогам</t>
        </is>
      </c>
      <c r="R1676" s="29" t="n"/>
      <c r="S1676" s="29" t="inlineStr">
        <is>
          <t>грн637,00</t>
        </is>
      </c>
      <c r="T1676" s="29" t="inlineStr">
        <is>
          <t>UAH</t>
        </is>
      </c>
      <c r="U1676" s="39" t="inlineStr">
        <is>
          <t>WATCH</t>
        </is>
      </c>
      <c r="V1676" s="40">
        <f>IFERROR(L1676/J1676,0)</f>
        <v/>
      </c>
      <c r="W1676" s="29" t="inlineStr">
        <is>
          <t>Monitor performance and collect more data.</t>
        </is>
      </c>
      <c r="X1676" s="29" t="inlineStr">
        <is>
          <t>Cost is below the 120 watch threshold.</t>
        </is>
      </c>
    </row>
    <row r="1677">
      <c r="A1677" s="29" t="inlineStr">
        <is>
          <t>low_price</t>
        </is>
      </c>
      <c r="B1677" s="29" t="inlineStr">
        <is>
          <t>Low priority</t>
        </is>
      </c>
      <c r="C1677" s="29" t="inlineStr">
        <is>
          <t>low_price.csv</t>
        </is>
      </c>
      <c r="D1677" s="29" t="inlineStr">
        <is>
          <t>715900422</t>
        </is>
      </c>
      <c r="E1677" s="29" t="inlineStr">
        <is>
          <t>Повітряний фільтр BRP Can-Am Maverick X3, Maverick R, Maverick Sport 1000, Commander 1000</t>
        </is>
      </c>
      <c r="F1677" s="35" t="n">
        <v>4</v>
      </c>
      <c r="G1677" s="35" t="n">
        <v>430</v>
      </c>
      <c r="H1677" s="36" t="n">
        <v>0.93</v>
      </c>
      <c r="I1677" s="37" t="n">
        <v>8.18</v>
      </c>
      <c r="J1677" s="37" t="n">
        <v>32.7</v>
      </c>
      <c r="K1677" s="38" t="n">
        <v>0</v>
      </c>
      <c r="L1677" s="37" t="n">
        <v>0</v>
      </c>
      <c r="M1677" s="37" t="n">
        <v>0</v>
      </c>
      <c r="N1677" s="38" t="n">
        <v>0</v>
      </c>
      <c r="O1677" s="37" t="n">
        <v>0</v>
      </c>
      <c r="P1677" s="29" t="inlineStr">
        <is>
          <t>http://t2.gstatic.com/shopping?q=tbn:ANd9GcRzvXH_kmMNQzmJ1ei_0-yQMoa3nXN_-2r5XOPwnsVm-Fr1J93-za7TvV62svTs1A1mAEUkIlM</t>
        </is>
      </c>
      <c r="Q1677" s="29" t="inlineStr">
        <is>
          <t>Відповідає вимогам</t>
        </is>
      </c>
      <c r="R1677" s="29" t="n"/>
      <c r="S1677" s="29" t="inlineStr">
        <is>
          <t>грн3 413,00</t>
        </is>
      </c>
      <c r="T1677" s="29" t="inlineStr">
        <is>
          <t>UAH</t>
        </is>
      </c>
      <c r="U1677" s="39" t="inlineStr">
        <is>
          <t>WATCH</t>
        </is>
      </c>
      <c r="V1677" s="40">
        <f>IFERROR(L1677/J1677,0)</f>
        <v/>
      </c>
      <c r="W1677" s="29" t="inlineStr">
        <is>
          <t>Monitor performance and collect more data.</t>
        </is>
      </c>
      <c r="X1677" s="29" t="inlineStr">
        <is>
          <t>Cost is below the 120 watch threshold.</t>
        </is>
      </c>
    </row>
    <row r="1678">
      <c r="A1678" s="29" t="inlineStr">
        <is>
          <t>low_price</t>
        </is>
      </c>
      <c r="B1678" s="29" t="inlineStr">
        <is>
          <t>Low priority</t>
        </is>
      </c>
      <c r="C1678" s="29" t="inlineStr">
        <is>
          <t>low_price.csv</t>
        </is>
      </c>
      <c r="D1678" s="29" t="inlineStr">
        <is>
          <t>1hp-f7453-00-00</t>
        </is>
      </c>
      <c r="E1678" s="29" t="inlineStr">
        <is>
          <t>Підніжка ліва Yamaha Grizzly 550 (12-14), 700 (12+), Kodiak 700 (16+)</t>
        </is>
      </c>
      <c r="F1678" s="35" t="n">
        <v>0</v>
      </c>
      <c r="G1678" s="35" t="n">
        <v>54</v>
      </c>
      <c r="H1678" s="36" t="n">
        <v>0</v>
      </c>
      <c r="I1678" s="37" t="n">
        <v>0</v>
      </c>
      <c r="J1678" s="37" t="n">
        <v>0</v>
      </c>
      <c r="K1678" s="38" t="n">
        <v>0</v>
      </c>
      <c r="L1678" s="37" t="n">
        <v>0</v>
      </c>
      <c r="M1678" s="37" t="n">
        <v>0</v>
      </c>
      <c r="N1678" s="38" t="n">
        <v>0</v>
      </c>
      <c r="O1678" s="37" t="n">
        <v>0</v>
      </c>
      <c r="P1678" s="29" t="inlineStr">
        <is>
          <t>http://t1.gstatic.com/shopping?q=tbn:ANd9GcTV2nAus-CJDR6y7glvlXKeGnIgGmtZ-BiE7qWs1xo2hFwg1L55zaZ4k5Uk770SAALt34w6THg2</t>
        </is>
      </c>
      <c r="Q1678" s="29" t="inlineStr">
        <is>
          <t>Відповідає вимогам</t>
        </is>
      </c>
      <c r="R1678" s="29" t="n"/>
      <c r="S1678" s="29" t="inlineStr">
        <is>
          <t>грн4 823,00</t>
        </is>
      </c>
      <c r="T1678" s="29" t="inlineStr">
        <is>
          <t>UAH</t>
        </is>
      </c>
      <c r="U1678" s="39" t="inlineStr">
        <is>
          <t>WATCH</t>
        </is>
      </c>
      <c r="V1678" s="40">
        <f>IFERROR(L1678/J1678,0)</f>
        <v/>
      </c>
      <c r="W1678" s="29" t="inlineStr">
        <is>
          <t>Monitor performance and collect more data.</t>
        </is>
      </c>
      <c r="X1678" s="29" t="inlineStr">
        <is>
          <t>Cost is below the 120 watch threshold.</t>
        </is>
      </c>
    </row>
    <row r="1679">
      <c r="A1679" s="29" t="inlineStr">
        <is>
          <t>low_price</t>
        </is>
      </c>
      <c r="B1679" s="29" t="inlineStr">
        <is>
          <t>Low priority</t>
        </is>
      </c>
      <c r="C1679" s="29" t="inlineStr">
        <is>
          <t>low_price.csv</t>
        </is>
      </c>
      <c r="D1679" s="29" t="inlineStr">
        <is>
          <t>710001726</t>
        </is>
      </c>
      <c r="E1679" s="29" t="inlineStr">
        <is>
          <t xml:space="preserve">Ліхтар габаритний BRP Can-Am Outlander Renegade G2 G2L G2S, Commander 800 1000, Maverick 1000, Maverick Trail 700 800 100, Maverick Sport 1000, </t>
        </is>
      </c>
      <c r="F1679" s="35" t="n">
        <v>1</v>
      </c>
      <c r="G1679" s="35" t="n">
        <v>90</v>
      </c>
      <c r="H1679" s="36" t="n">
        <v>1.11</v>
      </c>
      <c r="I1679" s="37" t="n">
        <v>35.59</v>
      </c>
      <c r="J1679" s="37" t="n">
        <v>35.59</v>
      </c>
      <c r="K1679" s="38" t="n">
        <v>0</v>
      </c>
      <c r="L1679" s="37" t="n">
        <v>0</v>
      </c>
      <c r="M1679" s="37" t="n">
        <v>0</v>
      </c>
      <c r="N1679" s="38" t="n">
        <v>0</v>
      </c>
      <c r="O1679" s="37" t="n">
        <v>0</v>
      </c>
      <c r="P1679" s="29" t="inlineStr">
        <is>
          <t>http://t1.gstatic.com/shopping?q=tbn:ANd9GcRIY0ou9rW8WFAB3VFBOw_Z810C0jeK4oJb_PjfO1E9m8xBMQ3yaNl5h3a03U57FtgAsHlzQakX</t>
        </is>
      </c>
      <c r="Q1679" s="29" t="inlineStr">
        <is>
          <t>Відповідає вимогам</t>
        </is>
      </c>
      <c r="R1679" s="29" t="n"/>
      <c r="S1679" s="29" t="inlineStr">
        <is>
          <t>грн2 275,00</t>
        </is>
      </c>
      <c r="T1679" s="29" t="inlineStr">
        <is>
          <t>UAH</t>
        </is>
      </c>
      <c r="U1679" s="39" t="inlineStr">
        <is>
          <t>WATCH</t>
        </is>
      </c>
      <c r="V1679" s="40">
        <f>IFERROR(L1679/J1679,0)</f>
        <v/>
      </c>
      <c r="W1679" s="29" t="inlineStr">
        <is>
          <t>Monitor performance and collect more data.</t>
        </is>
      </c>
      <c r="X1679" s="29" t="inlineStr">
        <is>
          <t>Cost is below the 120 watch threshold.</t>
        </is>
      </c>
    </row>
    <row r="1680">
      <c r="A1680" s="29" t="inlineStr">
        <is>
          <t>low_price</t>
        </is>
      </c>
      <c r="B1680" s="29" t="inlineStr">
        <is>
          <t>Low priority</t>
        </is>
      </c>
      <c r="C1680" s="29" t="inlineStr">
        <is>
          <t>low_price.csv</t>
        </is>
      </c>
      <c r="D1680" s="29" t="inlineStr">
        <is>
          <t>99944</t>
        </is>
      </c>
      <c r="E1680" s="29" t="inlineStr">
        <is>
          <t>Стопор Warn для троса лебідки</t>
        </is>
      </c>
      <c r="F1680" s="35" t="n">
        <v>2</v>
      </c>
      <c r="G1680" s="35" t="n">
        <v>102</v>
      </c>
      <c r="H1680" s="36" t="n">
        <v>1.96</v>
      </c>
      <c r="I1680" s="37" t="n">
        <v>6.87</v>
      </c>
      <c r="J1680" s="37" t="n">
        <v>13.73</v>
      </c>
      <c r="K1680" s="38" t="n">
        <v>1</v>
      </c>
      <c r="L1680" s="37" t="n">
        <v>1047</v>
      </c>
      <c r="M1680" s="37" t="n">
        <v>13.73</v>
      </c>
      <c r="N1680" s="38" t="n">
        <v>10</v>
      </c>
      <c r="O1680" s="37" t="n">
        <v>10470</v>
      </c>
      <c r="P1680" s="29" t="inlineStr">
        <is>
          <t>http://t0.gstatic.com/shopping?q=tbn:ANd9GcTPbm-b8zXpxpO27fgaXRdXXVcr_WyAP6s0n-K_OumERIAS9lAxyCzcidsdciAINcxEidtbIXdg</t>
        </is>
      </c>
      <c r="Q1680" s="29" t="inlineStr">
        <is>
          <t>Відповідає вимогам</t>
        </is>
      </c>
      <c r="R1680" s="29" t="n"/>
      <c r="S1680" s="29" t="inlineStr">
        <is>
          <t>грн1 047,00</t>
        </is>
      </c>
      <c r="T1680" s="29" t="inlineStr">
        <is>
          <t>UAH</t>
        </is>
      </c>
      <c r="U1680" s="39" t="inlineStr">
        <is>
          <t>WATCH</t>
        </is>
      </c>
      <c r="V1680" s="40">
        <f>IFERROR(L1680/J1680,0)</f>
        <v/>
      </c>
      <c r="W1680" s="29" t="inlineStr">
        <is>
          <t>Monitor performance and collect more data.</t>
        </is>
      </c>
      <c r="X1680" s="29" t="inlineStr">
        <is>
          <t>Cost is below the 120 watch threshold.</t>
        </is>
      </c>
    </row>
    <row r="1681">
      <c r="A1681" s="29" t="inlineStr">
        <is>
          <t>low_price</t>
        </is>
      </c>
      <c r="B1681" s="29" t="inlineStr">
        <is>
          <t>Low priority</t>
        </is>
      </c>
      <c r="C1681" s="29" t="inlineStr">
        <is>
          <t>low_price.csv</t>
        </is>
      </c>
      <c r="D1681" s="29" t="inlineStr">
        <is>
          <t>705006300</t>
        </is>
      </c>
      <c r="E1681" s="29" t="inlineStr">
        <is>
          <t>Панель передня нижня BRP Can-Am Outlander G2 500 650 800 850 1000 (Europe)</t>
        </is>
      </c>
      <c r="F1681" s="35" t="n">
        <v>2</v>
      </c>
      <c r="G1681" s="35" t="n">
        <v>318</v>
      </c>
      <c r="H1681" s="36" t="n">
        <v>0.63</v>
      </c>
      <c r="I1681" s="37" t="n">
        <v>2.48</v>
      </c>
      <c r="J1681" s="37" t="n">
        <v>4.96</v>
      </c>
      <c r="K1681" s="38" t="n">
        <v>0</v>
      </c>
      <c r="L1681" s="37" t="n">
        <v>0</v>
      </c>
      <c r="M1681" s="37" t="n">
        <v>0</v>
      </c>
      <c r="N1681" s="38" t="n">
        <v>0</v>
      </c>
      <c r="O1681" s="37" t="n">
        <v>0</v>
      </c>
      <c r="P1681" s="29" t="inlineStr">
        <is>
          <t>http://t1.gstatic.com/shopping?q=tbn:ANd9GcRzPzGXYRirRqCYaK2gd_QNCLv6gAxWv_uebMMnwu56PhVrYRHzviOTNcOC96ShFfeNONRrBPzP</t>
        </is>
      </c>
      <c r="Q1681" s="29" t="inlineStr">
        <is>
          <t>Відповідає вимогам</t>
        </is>
      </c>
      <c r="R1681" s="29" t="n"/>
      <c r="S1681" s="29" t="inlineStr">
        <is>
          <t>грн2 730,00</t>
        </is>
      </c>
      <c r="T1681" s="29" t="inlineStr">
        <is>
          <t>UAH</t>
        </is>
      </c>
      <c r="U1681" s="39" t="inlineStr">
        <is>
          <t>WATCH</t>
        </is>
      </c>
      <c r="V1681" s="40">
        <f>IFERROR(L1681/J1681,0)</f>
        <v/>
      </c>
      <c r="W1681" s="29" t="inlineStr">
        <is>
          <t>Monitor performance and collect more data.</t>
        </is>
      </c>
      <c r="X1681" s="29" t="inlineStr">
        <is>
          <t>Cost is below the 120 watch threshold.</t>
        </is>
      </c>
    </row>
    <row r="1682">
      <c r="A1682" s="29" t="inlineStr">
        <is>
          <t>low_price</t>
        </is>
      </c>
      <c r="B1682" s="29" t="inlineStr">
        <is>
          <t>Low priority</t>
        </is>
      </c>
      <c r="C1682" s="29" t="inlineStr">
        <is>
          <t>low_price.csv</t>
        </is>
      </c>
      <c r="D1682" s="29" t="inlineStr">
        <is>
          <t>420950089</t>
        </is>
      </c>
      <c r="E1682" s="29" t="inlineStr">
        <is>
          <t>Сальник КПП BRP Can-Am</t>
        </is>
      </c>
      <c r="F1682" s="35" t="n">
        <v>1</v>
      </c>
      <c r="G1682" s="35" t="n">
        <v>71</v>
      </c>
      <c r="H1682" s="36" t="n">
        <v>1.41</v>
      </c>
      <c r="I1682" s="37" t="n">
        <v>4.1</v>
      </c>
      <c r="J1682" s="37" t="n">
        <v>4.1</v>
      </c>
      <c r="K1682" s="38" t="n">
        <v>0</v>
      </c>
      <c r="L1682" s="37" t="n">
        <v>0</v>
      </c>
      <c r="M1682" s="37" t="n">
        <v>0</v>
      </c>
      <c r="N1682" s="38" t="n">
        <v>0</v>
      </c>
      <c r="O1682" s="37" t="n">
        <v>0</v>
      </c>
      <c r="P1682" s="29" t="inlineStr">
        <is>
          <t>http://t1.gstatic.com/shopping?q=tbn:ANd9GcRAyTq7K0JJRwfLAuoNJaAu_H11wu0kL4eat051wxX0nMf0qFqNWMejY0qAbPGE2Fwxd4ZbFZwJ</t>
        </is>
      </c>
      <c r="Q1682" s="29" t="inlineStr">
        <is>
          <t>Відповідає вимогам</t>
        </is>
      </c>
      <c r="R1682" s="29" t="n"/>
      <c r="S1682" s="29" t="inlineStr">
        <is>
          <t>грн1 229,00</t>
        </is>
      </c>
      <c r="T1682" s="29" t="inlineStr">
        <is>
          <t>UAH</t>
        </is>
      </c>
      <c r="U1682" s="39" t="inlineStr">
        <is>
          <t>WATCH</t>
        </is>
      </c>
      <c r="V1682" s="40">
        <f>IFERROR(L1682/J1682,0)</f>
        <v/>
      </c>
      <c r="W1682" s="29" t="inlineStr">
        <is>
          <t>Monitor performance and collect more data.</t>
        </is>
      </c>
      <c r="X1682" s="29" t="inlineStr">
        <is>
          <t>Cost is below the 120 watch threshold.</t>
        </is>
      </c>
    </row>
    <row r="1683">
      <c r="A1683" s="29" t="inlineStr">
        <is>
          <t>low_price</t>
        </is>
      </c>
      <c r="B1683" s="29" t="inlineStr">
        <is>
          <t>Low priority</t>
        </is>
      </c>
      <c r="C1683" s="29" t="inlineStr">
        <is>
          <t>low_price.csv</t>
        </is>
      </c>
      <c r="D1683" s="29" t="inlineStr">
        <is>
          <t>705400552</t>
        </is>
      </c>
      <c r="E1683" s="29" t="inlineStr">
        <is>
          <t>Сапун редуктора BRP Can-Am Outlander Renegade G1</t>
        </is>
      </c>
      <c r="F1683" s="35" t="n">
        <v>4</v>
      </c>
      <c r="G1683" s="35" t="n">
        <v>128</v>
      </c>
      <c r="H1683" s="36" t="n">
        <v>3.13</v>
      </c>
      <c r="I1683" s="37" t="n">
        <v>2.32</v>
      </c>
      <c r="J1683" s="37" t="n">
        <v>9.300000000000001</v>
      </c>
      <c r="K1683" s="38" t="n">
        <v>0</v>
      </c>
      <c r="L1683" s="37" t="n">
        <v>0</v>
      </c>
      <c r="M1683" s="37" t="n">
        <v>0</v>
      </c>
      <c r="N1683" s="38" t="n">
        <v>0</v>
      </c>
      <c r="O1683" s="37" t="n">
        <v>0</v>
      </c>
      <c r="P1683" s="29" t="inlineStr">
        <is>
          <t>http://t2.gstatic.com/shopping?q=tbn:ANd9GcQR_rIpwfewU03Ydc9OuC_I8UySHcMKNvHI9kSHaeQ1YVbLibm-SQnr8rd1USWZOZI9jpVJTvc</t>
        </is>
      </c>
      <c r="Q1683" s="29" t="inlineStr">
        <is>
          <t>Відповідає вимогам</t>
        </is>
      </c>
      <c r="R1683" s="29" t="n"/>
      <c r="S1683" s="29" t="inlineStr">
        <is>
          <t>грн410,00</t>
        </is>
      </c>
      <c r="T1683" s="29" t="inlineStr">
        <is>
          <t>UAH</t>
        </is>
      </c>
      <c r="U1683" s="39" t="inlineStr">
        <is>
          <t>WATCH</t>
        </is>
      </c>
      <c r="V1683" s="40">
        <f>IFERROR(L1683/J1683,0)</f>
        <v/>
      </c>
      <c r="W1683" s="29" t="inlineStr">
        <is>
          <t>Monitor performance and collect more data.</t>
        </is>
      </c>
      <c r="X1683" s="29" t="inlineStr">
        <is>
          <t>Cost is below the 120 watch threshold.</t>
        </is>
      </c>
    </row>
    <row r="1684">
      <c r="A1684" s="29" t="inlineStr">
        <is>
          <t>low_price</t>
        </is>
      </c>
      <c r="B1684" s="29" t="inlineStr">
        <is>
          <t>Low priority</t>
        </is>
      </c>
      <c r="C1684" s="29" t="inlineStr">
        <is>
          <t>low_price.csv</t>
        </is>
      </c>
      <c r="D1684" s="29" t="inlineStr">
        <is>
          <t>705014665</t>
        </is>
      </c>
      <c r="E1684" s="29" t="inlineStr">
        <is>
          <t>Розширювач арки задній парвий BRP Can-Am Outlander G3</t>
        </is>
      </c>
      <c r="F1684" s="35" t="n">
        <v>1</v>
      </c>
      <c r="G1684" s="35" t="n">
        <v>201</v>
      </c>
      <c r="H1684" s="36" t="n">
        <v>0.5</v>
      </c>
      <c r="I1684" s="37" t="n">
        <v>5.08</v>
      </c>
      <c r="J1684" s="37" t="n">
        <v>5.08</v>
      </c>
      <c r="K1684" s="38" t="n">
        <v>0</v>
      </c>
      <c r="L1684" s="37" t="n">
        <v>0</v>
      </c>
      <c r="M1684" s="37" t="n">
        <v>0</v>
      </c>
      <c r="N1684" s="38" t="n">
        <v>0</v>
      </c>
      <c r="O1684" s="37" t="n">
        <v>0</v>
      </c>
      <c r="P1684" s="29" t="inlineStr">
        <is>
          <t>http://t0.gstatic.com/shopping?q=tbn:ANd9GcSgTO3ENFvgDtN5PcJ-hQmsq3RyqePye8v2frf6mKtKyakjdvARjkZQGGCOagCoJC9QDRvjXGo</t>
        </is>
      </c>
      <c r="Q1684" s="29" t="inlineStr">
        <is>
          <t>Відповідає вимогам</t>
        </is>
      </c>
      <c r="R1684" s="29" t="n"/>
      <c r="S1684" s="29" t="inlineStr">
        <is>
          <t>грн4 687,00</t>
        </is>
      </c>
      <c r="T1684" s="29" t="inlineStr">
        <is>
          <t>UAH</t>
        </is>
      </c>
      <c r="U1684" s="39" t="inlineStr">
        <is>
          <t>WATCH</t>
        </is>
      </c>
      <c r="V1684" s="40">
        <f>IFERROR(L1684/J1684,0)</f>
        <v/>
      </c>
      <c r="W1684" s="29" t="inlineStr">
        <is>
          <t>Monitor performance and collect more data.</t>
        </is>
      </c>
      <c r="X1684" s="29" t="inlineStr">
        <is>
          <t>Cost is below the 120 watch threshold.</t>
        </is>
      </c>
    </row>
    <row r="1685">
      <c r="A1685" s="29" t="inlineStr">
        <is>
          <t>low_price</t>
        </is>
      </c>
      <c r="B1685" s="29" t="inlineStr">
        <is>
          <t>Low priority</t>
        </is>
      </c>
      <c r="C1685" s="29" t="inlineStr">
        <is>
          <t>low_price.csv</t>
        </is>
      </c>
      <c r="D1685" s="29" t="inlineStr">
        <is>
          <t>105781</t>
        </is>
      </c>
      <c r="E1685" s="29" t="inlineStr">
        <is>
          <t>Масло для редукторів Motul HD 80W90 (1L)</t>
        </is>
      </c>
      <c r="F1685" s="35" t="n">
        <v>131</v>
      </c>
      <c r="G1685" s="35" t="n">
        <v>5319</v>
      </c>
      <c r="H1685" s="36" t="n">
        <v>2.46</v>
      </c>
      <c r="I1685" s="37" t="n">
        <v>3.54</v>
      </c>
      <c r="J1685" s="37" t="n">
        <v>463.98</v>
      </c>
      <c r="K1685" s="38" t="n">
        <v>3.01</v>
      </c>
      <c r="L1685" s="37" t="n">
        <v>1357.37</v>
      </c>
      <c r="M1685" s="37" t="n">
        <v>154.31</v>
      </c>
      <c r="N1685" s="38" t="n">
        <v>9.289999999999999</v>
      </c>
      <c r="O1685" s="37" t="n">
        <v>4232.54</v>
      </c>
      <c r="P1685" s="29" t="inlineStr">
        <is>
          <t>http://t2.gstatic.com/shopping?q=tbn:ANd9GcQGJityD5RJCm5XXiqfM0bZaKPeIbzlFMZDpvMiPhadfjwnOt9u8Morp7xrElfZlK0tasmjOsI_</t>
        </is>
      </c>
      <c r="Q1685" s="29" t="inlineStr">
        <is>
          <t>Відповідає вимогам</t>
        </is>
      </c>
      <c r="R1685" s="29" t="n"/>
      <c r="S1685" s="29" t="inlineStr">
        <is>
          <t>грн455,00</t>
        </is>
      </c>
      <c r="T1685" s="29" t="inlineStr">
        <is>
          <t>UAH</t>
        </is>
      </c>
      <c r="U1685" s="42" t="inlineStr">
        <is>
          <t>KEEP</t>
        </is>
      </c>
      <c r="V1685" s="40">
        <f>IFERROR(L1685/J1685,0)</f>
        <v/>
      </c>
      <c r="W1685" s="29" t="inlineStr">
        <is>
          <t>Keep running at the current budget.</t>
        </is>
      </c>
      <c r="X1685" s="29" t="inlineStr">
        <is>
          <t>At least 2 conversions.</t>
        </is>
      </c>
    </row>
    <row r="1686">
      <c r="A1686" s="29" t="inlineStr">
        <is>
          <t>low_price</t>
        </is>
      </c>
      <c r="B1686" s="29" t="inlineStr">
        <is>
          <t>Low priority</t>
        </is>
      </c>
      <c r="C1686" s="29" t="inlineStr">
        <is>
          <t>low_price.csv</t>
        </is>
      </c>
      <c r="D1686" s="29" t="inlineStr">
        <is>
          <t>19-5018</t>
        </is>
      </c>
      <c r="E1686" s="29" t="inlineStr">
        <is>
          <t>Пильник ШРУСа Honda; Kawasaki; Yamaha (68/19-83)</t>
        </is>
      </c>
      <c r="F1686" s="35" t="n">
        <v>1</v>
      </c>
      <c r="G1686" s="35" t="n">
        <v>6</v>
      </c>
      <c r="H1686" s="36" t="n">
        <v>16.67</v>
      </c>
      <c r="I1686" s="37" t="n">
        <v>3.95</v>
      </c>
      <c r="J1686" s="37" t="n">
        <v>3.95</v>
      </c>
      <c r="K1686" s="38" t="n">
        <v>0</v>
      </c>
      <c r="L1686" s="37" t="n">
        <v>0</v>
      </c>
      <c r="M1686" s="37" t="n">
        <v>0</v>
      </c>
      <c r="N1686" s="38" t="n">
        <v>0</v>
      </c>
      <c r="O1686" s="37" t="n">
        <v>0</v>
      </c>
      <c r="P1686" s="29" t="inlineStr">
        <is>
          <t>http://t2.gstatic.com/shopping?q=tbn:ANd9GcReqeawk9tlfIxlrOnXskVD9CcAla-UphyfX1dWZ4shNmZehpLxw28uBDlpKHaS3LdwnbzKeJc</t>
        </is>
      </c>
      <c r="Q1686" s="29" t="inlineStr">
        <is>
          <t>Відповідає вимогам</t>
        </is>
      </c>
      <c r="R1686" s="29" t="n"/>
      <c r="S1686" s="29" t="inlineStr">
        <is>
          <t>грн956,00</t>
        </is>
      </c>
      <c r="T1686" s="29" t="inlineStr">
        <is>
          <t>UAH</t>
        </is>
      </c>
      <c r="U1686" s="39" t="inlineStr">
        <is>
          <t>WATCH</t>
        </is>
      </c>
      <c r="V1686" s="40">
        <f>IFERROR(L1686/J1686,0)</f>
        <v/>
      </c>
      <c r="W1686" s="29" t="inlineStr">
        <is>
          <t>Monitor performance and collect more data.</t>
        </is>
      </c>
      <c r="X1686" s="29" t="inlineStr">
        <is>
          <t>Cost is below the 120 watch threshold.</t>
        </is>
      </c>
    </row>
    <row r="1687">
      <c r="A1687" s="29" t="inlineStr">
        <is>
          <t>low_price</t>
        </is>
      </c>
      <c r="B1687" s="29" t="inlineStr">
        <is>
          <t>Low priority</t>
        </is>
      </c>
      <c r="C1687" s="29" t="inlineStr">
        <is>
          <t>low_price.csv</t>
        </is>
      </c>
      <c r="D1687" s="29" t="inlineStr">
        <is>
          <t>3211078</t>
        </is>
      </c>
      <c r="E1687" s="29" t="inlineStr">
        <is>
          <t>Ремінь варіатора Polaris Tran Sport 340 550, Trail 550, Super Sport 550, Pro X 440 550, Indy 340 500, Classic 340 500 550</t>
        </is>
      </c>
      <c r="F1687" s="35" t="n">
        <v>11</v>
      </c>
      <c r="G1687" s="35" t="n">
        <v>281</v>
      </c>
      <c r="H1687" s="36" t="n">
        <v>3.91</v>
      </c>
      <c r="I1687" s="37" t="n">
        <v>11.39</v>
      </c>
      <c r="J1687" s="37" t="n">
        <v>125.32</v>
      </c>
      <c r="K1687" s="38" t="n">
        <v>0.11</v>
      </c>
      <c r="L1687" s="37" t="n">
        <v>492.9</v>
      </c>
      <c r="M1687" s="37" t="n">
        <v>1110.56</v>
      </c>
      <c r="N1687" s="38" t="n">
        <v>0.67</v>
      </c>
      <c r="O1687" s="37" t="n">
        <v>2927.79</v>
      </c>
      <c r="P1687" s="29" t="inlineStr">
        <is>
          <t>http://t0.gstatic.com/shopping?q=tbn:ANd9GcROIql64SPSSi1Qrj9ntlTfAASa-pdXJYaXKR7CVw-KUy3pmRgvSgY6vh9Yj_ROoZ4tteQxhvZt</t>
        </is>
      </c>
      <c r="Q1687" s="29" t="inlineStr">
        <is>
          <t>Відповідає вимогам</t>
        </is>
      </c>
      <c r="R1687" s="29" t="n"/>
      <c r="S1687" s="29" t="inlineStr">
        <is>
          <t>грн4 778,00</t>
        </is>
      </c>
      <c r="T1687" s="29" t="inlineStr">
        <is>
          <t>UAH</t>
        </is>
      </c>
      <c r="U1687" s="39" t="inlineStr">
        <is>
          <t>WATCH</t>
        </is>
      </c>
      <c r="V1687" s="40">
        <f>IFERROR(L1687/J1687,0)</f>
        <v/>
      </c>
      <c r="W1687" s="29" t="inlineStr">
        <is>
          <t>Monitor performance and collect more data.</t>
        </is>
      </c>
      <c r="X1687" s="29" t="inlineStr">
        <is>
          <t>Performance is below the scale and keep thresholds.</t>
        </is>
      </c>
    </row>
    <row r="1688">
      <c r="A1688" s="29" t="inlineStr">
        <is>
          <t>low_price</t>
        </is>
      </c>
      <c r="B1688" s="29" t="inlineStr">
        <is>
          <t>Low priority</t>
        </is>
      </c>
      <c r="C1688" s="29" t="inlineStr">
        <is>
          <t>low_price.csv</t>
        </is>
      </c>
      <c r="D1688" s="29" t="inlineStr">
        <is>
          <t>9ds#-050600-6000</t>
        </is>
      </c>
      <c r="E1688" s="29" t="inlineStr">
        <is>
          <t>Амортизатор передній CFMoto CForce 600 2020+</t>
        </is>
      </c>
      <c r="F1688" s="35" t="n">
        <v>12</v>
      </c>
      <c r="G1688" s="35" t="n">
        <v>497</v>
      </c>
      <c r="H1688" s="36" t="n">
        <v>2.41</v>
      </c>
      <c r="I1688" s="37" t="n">
        <v>6.93</v>
      </c>
      <c r="J1688" s="37" t="n">
        <v>83.16</v>
      </c>
      <c r="K1688" s="38" t="n">
        <v>0.5</v>
      </c>
      <c r="L1688" s="37" t="n">
        <v>1710</v>
      </c>
      <c r="M1688" s="37" t="n">
        <v>166.32</v>
      </c>
      <c r="N1688" s="38" t="n">
        <v>0.66</v>
      </c>
      <c r="O1688" s="37" t="n">
        <v>2247.65</v>
      </c>
      <c r="P1688" s="29" t="inlineStr">
        <is>
          <t>http://t3.gstatic.com/shopping?q=tbn:ANd9GcSxWBKSNBv1HVtqDmxqwbeb7ZLC5macVU36muVSqtZReOuR0MB1b5gIe-4yzKMsCTBW2UPL2OU</t>
        </is>
      </c>
      <c r="Q1688" s="29" t="inlineStr">
        <is>
          <t>Відповідає вимогам</t>
        </is>
      </c>
      <c r="R1688" s="29" t="n"/>
      <c r="S1688" s="29" t="inlineStr">
        <is>
          <t>грн5 415,00</t>
        </is>
      </c>
      <c r="T1688" s="29" t="inlineStr">
        <is>
          <t>UAH</t>
        </is>
      </c>
      <c r="U1688" s="39" t="inlineStr">
        <is>
          <t>WATCH</t>
        </is>
      </c>
      <c r="V1688" s="40">
        <f>IFERROR(L1688/J1688,0)</f>
        <v/>
      </c>
      <c r="W1688" s="29" t="inlineStr">
        <is>
          <t>Monitor performance and collect more data.</t>
        </is>
      </c>
      <c r="X1688" s="29" t="inlineStr">
        <is>
          <t>Cost is below the 120 watch threshold.</t>
        </is>
      </c>
    </row>
    <row r="1689">
      <c r="A1689" s="29" t="inlineStr">
        <is>
          <t>low_price</t>
        </is>
      </c>
      <c r="B1689" s="29" t="inlineStr">
        <is>
          <t>Low priority</t>
        </is>
      </c>
      <c r="C1689" s="29" t="inlineStr">
        <is>
          <t>low_price.csv</t>
        </is>
      </c>
      <c r="D1689" s="29" t="inlineStr">
        <is>
          <t>03019</t>
        </is>
      </c>
      <c r="E1689" s="29" t="inlineStr">
        <is>
          <t>Брелок для ключів Honda (White)</t>
        </is>
      </c>
      <c r="F1689" s="35" t="n">
        <v>0</v>
      </c>
      <c r="G1689" s="35" t="n">
        <v>23</v>
      </c>
      <c r="H1689" s="36" t="n">
        <v>0</v>
      </c>
      <c r="I1689" s="37" t="n">
        <v>0</v>
      </c>
      <c r="J1689" s="37" t="n">
        <v>0</v>
      </c>
      <c r="K1689" s="38" t="n">
        <v>0</v>
      </c>
      <c r="L1689" s="37" t="n">
        <v>0</v>
      </c>
      <c r="M1689" s="37" t="n">
        <v>0</v>
      </c>
      <c r="N1689" s="38" t="n">
        <v>0</v>
      </c>
      <c r="O1689" s="37" t="n">
        <v>0</v>
      </c>
      <c r="P1689" s="29" t="inlineStr">
        <is>
          <t>http://t0.gstatic.com/shopping?q=tbn:ANd9GcSysOgF-5ObErVcKATzcEgP1RJB-ynJTNee-ra63F5TjA6z5PG1dJq3rpi7NRZpNVHRGWAVesA</t>
        </is>
      </c>
      <c r="Q1689" s="29" t="inlineStr">
        <is>
          <t>Відповідає вимогам</t>
        </is>
      </c>
      <c r="R1689" s="29" t="n"/>
      <c r="S1689" s="29" t="inlineStr">
        <is>
          <t>грн46,00</t>
        </is>
      </c>
      <c r="T1689" s="29" t="inlineStr">
        <is>
          <t>UAH</t>
        </is>
      </c>
      <c r="U1689" s="39" t="inlineStr">
        <is>
          <t>WATCH</t>
        </is>
      </c>
      <c r="V1689" s="40">
        <f>IFERROR(L1689/J1689,0)</f>
        <v/>
      </c>
      <c r="W1689" s="29" t="inlineStr">
        <is>
          <t>Monitor performance and collect more data.</t>
        </is>
      </c>
      <c r="X1689" s="29" t="inlineStr">
        <is>
          <t>Cost is below the 120 watch threshold.</t>
        </is>
      </c>
    </row>
    <row r="1690">
      <c r="A1690" s="29" t="inlineStr">
        <is>
          <t>low_price</t>
        </is>
      </c>
      <c r="B1690" s="29" t="inlineStr">
        <is>
          <t>Low priority</t>
        </is>
      </c>
      <c r="C1690" s="29" t="inlineStr">
        <is>
          <t>low_price.csv</t>
        </is>
      </c>
      <c r="D1690" s="29" t="inlineStr">
        <is>
          <t>9awv-808100-8000</t>
        </is>
      </c>
      <c r="E1690" s="29" t="inlineStr">
        <is>
          <t>Підігрів ручок CFMoto CForce 450 520 625 850 1000</t>
        </is>
      </c>
      <c r="F1690" s="35" t="n">
        <v>11</v>
      </c>
      <c r="G1690" s="35" t="n">
        <v>853</v>
      </c>
      <c r="H1690" s="36" t="n">
        <v>1.29</v>
      </c>
      <c r="I1690" s="37" t="n">
        <v>5.45</v>
      </c>
      <c r="J1690" s="37" t="n">
        <v>59.9</v>
      </c>
      <c r="K1690" s="38" t="n">
        <v>0</v>
      </c>
      <c r="L1690" s="37" t="n">
        <v>0</v>
      </c>
      <c r="M1690" s="37" t="n">
        <v>0</v>
      </c>
      <c r="N1690" s="38" t="n">
        <v>0</v>
      </c>
      <c r="O1690" s="37" t="n">
        <v>0</v>
      </c>
      <c r="P1690" s="29" t="inlineStr">
        <is>
          <t>http://t0.gstatic.com/shopping?q=tbn:ANd9GcT3TrvQJhxNGVRM8dYPqYlhh0YSzftydE6iEs5e0Ao2FSRlUWS1u91IHr6JAVTBAzoOM5c7WFyr</t>
        </is>
      </c>
      <c r="Q1690" s="29" t="inlineStr">
        <is>
          <t>Відповідає вимогам</t>
        </is>
      </c>
      <c r="R1690" s="29" t="n"/>
      <c r="S1690" s="29" t="inlineStr">
        <is>
          <t>грн6 325,00</t>
        </is>
      </c>
      <c r="T1690" s="29" t="inlineStr">
        <is>
          <t>UAH</t>
        </is>
      </c>
      <c r="U1690" s="39" t="inlineStr">
        <is>
          <t>WATCH</t>
        </is>
      </c>
      <c r="V1690" s="40">
        <f>IFERROR(L1690/J1690,0)</f>
        <v/>
      </c>
      <c r="W1690" s="29" t="inlineStr">
        <is>
          <t>Monitor performance and collect more data.</t>
        </is>
      </c>
      <c r="X1690" s="29" t="inlineStr">
        <is>
          <t>Cost is below the 120 watch threshold.</t>
        </is>
      </c>
    </row>
    <row r="1691">
      <c r="A1691" s="29" t="inlineStr">
        <is>
          <t>low_price</t>
        </is>
      </c>
      <c r="B1691" s="29" t="inlineStr">
        <is>
          <t>Low priority</t>
        </is>
      </c>
      <c r="C1691" s="29" t="inlineStr">
        <is>
          <t>low_price.csv</t>
        </is>
      </c>
      <c r="D1691" s="29" t="inlineStr">
        <is>
          <t>417127294</t>
        </is>
      </c>
      <c r="E1691" s="29" t="inlineStr">
        <is>
          <t>Болт ролика веденого варіатора BRP Can-Am Maverick 1000, Maverick Trail 800 1000, Maverick Sport 1000, Traxter Defender HD8 HD9 HD10</t>
        </is>
      </c>
      <c r="F1691" s="35" t="n">
        <v>0</v>
      </c>
      <c r="G1691" s="35" t="n">
        <v>9</v>
      </c>
      <c r="H1691" s="36" t="n">
        <v>0</v>
      </c>
      <c r="I1691" s="37" t="n">
        <v>0</v>
      </c>
      <c r="J1691" s="37" t="n">
        <v>0</v>
      </c>
      <c r="K1691" s="38" t="n">
        <v>0</v>
      </c>
      <c r="L1691" s="37" t="n">
        <v>0</v>
      </c>
      <c r="M1691" s="37" t="n">
        <v>0</v>
      </c>
      <c r="N1691" s="38" t="n">
        <v>0</v>
      </c>
      <c r="O1691" s="37" t="n">
        <v>0</v>
      </c>
      <c r="P1691" s="29" t="inlineStr">
        <is>
          <t>http://t0.gstatic.com/shopping?q=tbn:ANd9GcT4-FwPhDT5GHziHnrZF5lrXeaFZxLKN_NTAqwwvu3Gv_LWTzqvcXaYbQXRa1at3nSBWwMu-vY</t>
        </is>
      </c>
      <c r="Q1691" s="29" t="inlineStr">
        <is>
          <t>Відповідає вимогам</t>
        </is>
      </c>
      <c r="R1691" s="29" t="n"/>
      <c r="S1691" s="29" t="inlineStr">
        <is>
          <t>грн1 001,00</t>
        </is>
      </c>
      <c r="T1691" s="29" t="inlineStr">
        <is>
          <t>UAH</t>
        </is>
      </c>
      <c r="U1691" s="39" t="inlineStr">
        <is>
          <t>WATCH</t>
        </is>
      </c>
      <c r="V1691" s="40">
        <f>IFERROR(L1691/J1691,0)</f>
        <v/>
      </c>
      <c r="W1691" s="29" t="inlineStr">
        <is>
          <t>Monitor performance and collect more data.</t>
        </is>
      </c>
      <c r="X1691" s="29" t="inlineStr">
        <is>
          <t>Cost is below the 120 watch threshold.</t>
        </is>
      </c>
    </row>
    <row r="1692">
      <c r="A1692" s="29" t="inlineStr">
        <is>
          <t>low_price</t>
        </is>
      </c>
      <c r="B1692" s="29" t="inlineStr">
        <is>
          <t>Low priority</t>
        </is>
      </c>
      <c r="C1692" s="29" t="inlineStr">
        <is>
          <t>low_price.csv</t>
        </is>
      </c>
      <c r="D1692" s="29" t="inlineStr">
        <is>
          <t>11061-0728</t>
        </is>
      </c>
      <c r="E1692" s="29" t="inlineStr">
        <is>
          <t>Прокладка кришки генератора Kawasaki Teryx 750 800</t>
        </is>
      </c>
      <c r="F1692" s="35" t="n">
        <v>0</v>
      </c>
      <c r="G1692" s="35" t="n">
        <v>9</v>
      </c>
      <c r="H1692" s="36" t="n">
        <v>0</v>
      </c>
      <c r="I1692" s="37" t="n">
        <v>0</v>
      </c>
      <c r="J1692" s="37" t="n">
        <v>0</v>
      </c>
      <c r="K1692" s="38" t="n">
        <v>0</v>
      </c>
      <c r="L1692" s="37" t="n">
        <v>0</v>
      </c>
      <c r="M1692" s="37" t="n">
        <v>0</v>
      </c>
      <c r="N1692" s="38" t="n">
        <v>0</v>
      </c>
      <c r="O1692" s="37" t="n">
        <v>0</v>
      </c>
      <c r="P1692" s="29" t="inlineStr">
        <is>
          <t>http://t3.gstatic.com/shopping?q=tbn:ANd9GcTipv3M64enMWtX6BZqP8oNH2dnFeNSai8rg6JO7vucTXw3pz_7V_yrdOSKXDKiXcRaO5Rtfg</t>
        </is>
      </c>
      <c r="Q1692" s="29" t="inlineStr">
        <is>
          <t>Відповідає вимогам</t>
        </is>
      </c>
      <c r="R1692" s="29" t="n"/>
      <c r="S1692" s="29" t="inlineStr">
        <is>
          <t>грн1 866,00</t>
        </is>
      </c>
      <c r="T1692" s="29" t="inlineStr">
        <is>
          <t>UAH</t>
        </is>
      </c>
      <c r="U1692" s="39" t="inlineStr">
        <is>
          <t>WATCH</t>
        </is>
      </c>
      <c r="V1692" s="40">
        <f>IFERROR(L1692/J1692,0)</f>
        <v/>
      </c>
      <c r="W1692" s="29" t="inlineStr">
        <is>
          <t>Monitor performance and collect more data.</t>
        </is>
      </c>
      <c r="X1692" s="29" t="inlineStr">
        <is>
          <t>Cost is below the 120 watch threshold.</t>
        </is>
      </c>
    </row>
    <row r="1693">
      <c r="A1693" s="29" t="inlineStr">
        <is>
          <t>low_price</t>
        </is>
      </c>
      <c r="B1693" s="29" t="inlineStr">
        <is>
          <t>Low priority</t>
        </is>
      </c>
      <c r="C1693" s="29" t="inlineStr">
        <is>
          <t>low_price.csv</t>
        </is>
      </c>
      <c r="D1693" s="29" t="inlineStr">
        <is>
          <t>420630265</t>
        </is>
      </c>
      <c r="E1693" s="29" t="inlineStr">
        <is>
          <t>Прокладка клапанної кришки BRP Can-Am, Ski-Doo</t>
        </is>
      </c>
      <c r="F1693" s="35" t="n">
        <v>0</v>
      </c>
      <c r="G1693" s="35" t="n">
        <v>13</v>
      </c>
      <c r="H1693" s="36" t="n">
        <v>0</v>
      </c>
      <c r="I1693" s="37" t="n">
        <v>0</v>
      </c>
      <c r="J1693" s="37" t="n">
        <v>0</v>
      </c>
      <c r="K1693" s="38" t="n">
        <v>0</v>
      </c>
      <c r="L1693" s="37" t="n">
        <v>0</v>
      </c>
      <c r="M1693" s="37" t="n">
        <v>0</v>
      </c>
      <c r="N1693" s="38" t="n">
        <v>0</v>
      </c>
      <c r="O1693" s="37" t="n">
        <v>0</v>
      </c>
      <c r="P1693" s="29" t="inlineStr">
        <is>
          <t>http://t2.gstatic.com/shopping?q=tbn:ANd9GcSzaLA2e4QmSlziv8ZO65egj8_julus4vYdwCUPUI-EvcpR4Yq0FUs5_jNTOG11PErgitBiyig</t>
        </is>
      </c>
      <c r="Q1693" s="29" t="inlineStr">
        <is>
          <t>Відповідає вимогам</t>
        </is>
      </c>
      <c r="R1693" s="29" t="n"/>
      <c r="S1693" s="29" t="inlineStr">
        <is>
          <t>грн592,00</t>
        </is>
      </c>
      <c r="T1693" s="29" t="inlineStr">
        <is>
          <t>UAH</t>
        </is>
      </c>
      <c r="U1693" s="39" t="inlineStr">
        <is>
          <t>WATCH</t>
        </is>
      </c>
      <c r="V1693" s="40">
        <f>IFERROR(L1693/J1693,0)</f>
        <v/>
      </c>
      <c r="W1693" s="29" t="inlineStr">
        <is>
          <t>Monitor performance and collect more data.</t>
        </is>
      </c>
      <c r="X1693" s="29" t="inlineStr">
        <is>
          <t>Cost is below the 120 watch threshold.</t>
        </is>
      </c>
    </row>
    <row r="1694">
      <c r="A1694" s="29" t="inlineStr">
        <is>
          <t>low_price</t>
        </is>
      </c>
      <c r="B1694" s="29" t="inlineStr">
        <is>
          <t>Low priority</t>
        </is>
      </c>
      <c r="C1694" s="29" t="inlineStr">
        <is>
          <t>low_price.csv</t>
        </is>
      </c>
      <c r="D1694" s="29" t="inlineStr">
        <is>
          <t>715002412</t>
        </is>
      </c>
      <c r="E1694" s="29" t="inlineStr">
        <is>
          <t>Система швидкоз'ємного кріплення LinQ для кофрів BRP Can-Am</t>
        </is>
      </c>
      <c r="F1694" s="35" t="n">
        <v>9</v>
      </c>
      <c r="G1694" s="35" t="n">
        <v>514</v>
      </c>
      <c r="H1694" s="36" t="n">
        <v>1.75</v>
      </c>
      <c r="I1694" s="37" t="n">
        <v>6.52</v>
      </c>
      <c r="J1694" s="37" t="n">
        <v>58.68</v>
      </c>
      <c r="K1694" s="38" t="n">
        <v>0</v>
      </c>
      <c r="L1694" s="37" t="n">
        <v>0</v>
      </c>
      <c r="M1694" s="37" t="n">
        <v>0</v>
      </c>
      <c r="N1694" s="38" t="n">
        <v>0</v>
      </c>
      <c r="O1694" s="37" t="n">
        <v>0</v>
      </c>
      <c r="P1694" s="29" t="inlineStr">
        <is>
          <t>http://t1.gstatic.com/shopping?q=tbn:ANd9GcSINFYjdEIydc7BJK7V8GQKdLifjPNwrmy52-wMPnvYQOHXXcIhixbp5Nd37L5FDABh4wBsx2I</t>
        </is>
      </c>
      <c r="Q1694" s="29" t="inlineStr">
        <is>
          <t>Відповідає вимогам</t>
        </is>
      </c>
      <c r="R1694" s="29" t="n"/>
      <c r="S1694" s="29" t="inlineStr">
        <is>
          <t>грн1 593,00</t>
        </is>
      </c>
      <c r="T1694" s="29" t="inlineStr">
        <is>
          <t>UAH</t>
        </is>
      </c>
      <c r="U1694" s="39" t="inlineStr">
        <is>
          <t>WATCH</t>
        </is>
      </c>
      <c r="V1694" s="40">
        <f>IFERROR(L1694/J1694,0)</f>
        <v/>
      </c>
      <c r="W1694" s="29" t="inlineStr">
        <is>
          <t>Monitor performance and collect more data.</t>
        </is>
      </c>
      <c r="X1694" s="29" t="inlineStr">
        <is>
          <t>Cost is below the 120 watch threshold.</t>
        </is>
      </c>
    </row>
    <row r="1695">
      <c r="A1695" s="29" t="inlineStr">
        <is>
          <t>low_price</t>
        </is>
      </c>
      <c r="B1695" s="29" t="inlineStr">
        <is>
          <t>Low priority</t>
        </is>
      </c>
      <c r="C1695" s="29" t="inlineStr">
        <is>
          <t>low_price.csv</t>
        </is>
      </c>
      <c r="D1695" s="29" t="inlineStr">
        <is>
          <t>05455</t>
        </is>
      </c>
      <c r="E1695" s="29" t="inlineStr">
        <is>
          <t>Статор генератора Yamaha Grizzly 350 400 450 660, Kodiak 400 450, Rhino 660, Wolverine 450</t>
        </is>
      </c>
      <c r="F1695" s="35" t="n">
        <v>0</v>
      </c>
      <c r="G1695" s="35" t="n">
        <v>9</v>
      </c>
      <c r="H1695" s="36" t="n">
        <v>0</v>
      </c>
      <c r="I1695" s="37" t="n">
        <v>0</v>
      </c>
      <c r="J1695" s="37" t="n">
        <v>0</v>
      </c>
      <c r="K1695" s="38" t="n">
        <v>0</v>
      </c>
      <c r="L1695" s="37" t="n">
        <v>0</v>
      </c>
      <c r="M1695" s="37" t="n">
        <v>0</v>
      </c>
      <c r="N1695" s="38" t="n">
        <v>0</v>
      </c>
      <c r="O1695" s="37" t="n">
        <v>0</v>
      </c>
      <c r="P1695" s="29" t="inlineStr">
        <is>
          <t>http://t1.gstatic.com/shopping?q=tbn:ANd9GcRtPkm9kG4iWWr8hGjhIq707QhkssakHhiOl6O7F62nKWtv3HeChelCq760Uji-UTRp59vvb5o</t>
        </is>
      </c>
      <c r="Q1695" s="29" t="inlineStr">
        <is>
          <t>Відповідає вимогам</t>
        </is>
      </c>
      <c r="R1695" s="29" t="n"/>
      <c r="S1695" s="29" t="inlineStr">
        <is>
          <t>грн4 687,00</t>
        </is>
      </c>
      <c r="T1695" s="29" t="inlineStr">
        <is>
          <t>UAH</t>
        </is>
      </c>
      <c r="U1695" s="39" t="inlineStr">
        <is>
          <t>WATCH</t>
        </is>
      </c>
      <c r="V1695" s="40">
        <f>IFERROR(L1695/J1695,0)</f>
        <v/>
      </c>
      <c r="W1695" s="29" t="inlineStr">
        <is>
          <t>Monitor performance and collect more data.</t>
        </is>
      </c>
      <c r="X1695" s="29" t="inlineStr">
        <is>
          <t>Cost is below the 120 watch threshold.</t>
        </is>
      </c>
    </row>
    <row r="1696">
      <c r="A1696" s="29" t="inlineStr">
        <is>
          <t>low_price</t>
        </is>
      </c>
      <c r="B1696" s="29" t="inlineStr">
        <is>
          <t>Low priority</t>
        </is>
      </c>
      <c r="C1696" s="29" t="inlineStr">
        <is>
          <t>low_price.csv</t>
        </is>
      </c>
      <c r="D1696" s="29" t="inlineStr">
        <is>
          <t>707001179</t>
        </is>
      </c>
      <c r="E1696" s="29" t="inlineStr">
        <is>
          <t>Пробка зливна варіатора BRP Can-Am</t>
        </is>
      </c>
      <c r="F1696" s="35" t="n">
        <v>1</v>
      </c>
      <c r="G1696" s="35" t="n">
        <v>267</v>
      </c>
      <c r="H1696" s="36" t="n">
        <v>0.37</v>
      </c>
      <c r="I1696" s="37" t="n">
        <v>9.83</v>
      </c>
      <c r="J1696" s="37" t="n">
        <v>9.83</v>
      </c>
      <c r="K1696" s="38" t="n">
        <v>0</v>
      </c>
      <c r="L1696" s="37" t="n">
        <v>0</v>
      </c>
      <c r="M1696" s="37" t="n">
        <v>0</v>
      </c>
      <c r="N1696" s="38" t="n">
        <v>0</v>
      </c>
      <c r="O1696" s="37" t="n">
        <v>0</v>
      </c>
      <c r="P1696" s="29" t="inlineStr">
        <is>
          <t>http://t2.gstatic.com/shopping?q=tbn:ANd9GcRz_qsUpF7GUGFblXfRT-ModVJEBvejTTVIYpMaKjS7mqq3XByNeDT0TVLfuHHsIlRh1WZ6pQg</t>
        </is>
      </c>
      <c r="Q1696" s="29" t="inlineStr">
        <is>
          <t>Відповідає вимогам</t>
        </is>
      </c>
      <c r="R1696" s="29" t="n"/>
      <c r="S1696" s="29" t="inlineStr">
        <is>
          <t>грн637,00</t>
        </is>
      </c>
      <c r="T1696" s="29" t="inlineStr">
        <is>
          <t>UAH</t>
        </is>
      </c>
      <c r="U1696" s="39" t="inlineStr">
        <is>
          <t>WATCH</t>
        </is>
      </c>
      <c r="V1696" s="40">
        <f>IFERROR(L1696/J1696,0)</f>
        <v/>
      </c>
      <c r="W1696" s="29" t="inlineStr">
        <is>
          <t>Monitor performance and collect more data.</t>
        </is>
      </c>
      <c r="X1696" s="29" t="inlineStr">
        <is>
          <t>Cost is below the 120 watch threshold.</t>
        </is>
      </c>
    </row>
    <row r="1697">
      <c r="A1697" s="29" t="inlineStr">
        <is>
          <t>low_price</t>
        </is>
      </c>
      <c r="B1697" s="29" t="inlineStr">
        <is>
          <t>Low priority</t>
        </is>
      </c>
      <c r="C1697" s="29" t="inlineStr">
        <is>
          <t>low_price.csv</t>
        </is>
      </c>
      <c r="D1697" s="29" t="inlineStr">
        <is>
          <t>1uy-12121-01-00</t>
        </is>
      </c>
      <c r="E1697" s="29" t="inlineStr">
        <is>
          <t>Випускний клапан Yamaha Grizzly Bruin Raptor Warrior Wolverine Big Bear 350, Kodiak Big Bear 400</t>
        </is>
      </c>
      <c r="F1697" s="35" t="n">
        <v>0</v>
      </c>
      <c r="G1697" s="35" t="n">
        <v>1</v>
      </c>
      <c r="H1697" s="36" t="n">
        <v>0</v>
      </c>
      <c r="I1697" s="37" t="n">
        <v>0</v>
      </c>
      <c r="J1697" s="37" t="n">
        <v>0</v>
      </c>
      <c r="K1697" s="38" t="n">
        <v>0</v>
      </c>
      <c r="L1697" s="37" t="n">
        <v>0</v>
      </c>
      <c r="M1697" s="37" t="n">
        <v>0</v>
      </c>
      <c r="N1697" s="38" t="n">
        <v>0</v>
      </c>
      <c r="O1697" s="37" t="n">
        <v>0</v>
      </c>
      <c r="P1697" s="29" t="inlineStr">
        <is>
          <t>http://t0.gstatic.com/shopping?q=tbn:ANd9GcRVZyeVMYbCIPW0T8RQ9alHoBub-GMEx0ISCIMXpi94J_lwjtOvy6lykOvfr6LSDorMhOVYuPY</t>
        </is>
      </c>
      <c r="Q1697" s="29" t="inlineStr">
        <is>
          <t>Відповідає вимогам</t>
        </is>
      </c>
      <c r="R1697" s="29" t="n"/>
      <c r="S1697" s="29" t="inlineStr">
        <is>
          <t>грн5 369,00</t>
        </is>
      </c>
      <c r="T1697" s="29" t="inlineStr">
        <is>
          <t>UAH</t>
        </is>
      </c>
      <c r="U1697" s="39" t="inlineStr">
        <is>
          <t>WATCH</t>
        </is>
      </c>
      <c r="V1697" s="40">
        <f>IFERROR(L1697/J1697,0)</f>
        <v/>
      </c>
      <c r="W1697" s="29" t="inlineStr">
        <is>
          <t>Monitor performance and collect more data.</t>
        </is>
      </c>
      <c r="X1697" s="29" t="inlineStr">
        <is>
          <t>Cost is below the 120 watch threshold.</t>
        </is>
      </c>
    </row>
    <row r="1698">
      <c r="A1698" s="29" t="inlineStr">
        <is>
          <t>low_price</t>
        </is>
      </c>
      <c r="B1698" s="29" t="inlineStr">
        <is>
          <t>Low priority</t>
        </is>
      </c>
      <c r="C1698" s="29" t="inlineStr">
        <is>
          <t>low_price.csv</t>
        </is>
      </c>
      <c r="D1698" s="29" t="inlineStr">
        <is>
          <t>12912-14d01</t>
        </is>
      </c>
      <c r="E1698" s="29" t="inlineStr">
        <is>
          <t>Випускний клапан Suzuki King Quad 400 450 500, Eiger 400, Vinson 500</t>
        </is>
      </c>
      <c r="F1698" s="35" t="n">
        <v>0</v>
      </c>
      <c r="G1698" s="35" t="n">
        <v>22</v>
      </c>
      <c r="H1698" s="36" t="n">
        <v>0</v>
      </c>
      <c r="I1698" s="37" t="n">
        <v>0</v>
      </c>
      <c r="J1698" s="37" t="n">
        <v>0</v>
      </c>
      <c r="K1698" s="38" t="n">
        <v>0</v>
      </c>
      <c r="L1698" s="37" t="n">
        <v>0</v>
      </c>
      <c r="M1698" s="37" t="n">
        <v>0</v>
      </c>
      <c r="N1698" s="38" t="n">
        <v>0</v>
      </c>
      <c r="O1698" s="37" t="n">
        <v>0</v>
      </c>
      <c r="P1698" s="29" t="inlineStr">
        <is>
          <t>http://t2.gstatic.com/shopping?q=tbn:ANd9GcR_p2Fp4bPtX1xYjCK-LkEi_H9o00hRjxtdC1jsnj8mHhY0wXYc8FwgoV_geZ_9bdqNPsy4sw</t>
        </is>
      </c>
      <c r="Q1698" s="29" t="inlineStr">
        <is>
          <t>Відповідає вимогам</t>
        </is>
      </c>
      <c r="R1698" s="29" t="n"/>
      <c r="S1698" s="29" t="inlineStr">
        <is>
          <t>грн4 004,00</t>
        </is>
      </c>
      <c r="T1698" s="29" t="inlineStr">
        <is>
          <t>UAH</t>
        </is>
      </c>
      <c r="U1698" s="39" t="inlineStr">
        <is>
          <t>WATCH</t>
        </is>
      </c>
      <c r="V1698" s="40">
        <f>IFERROR(L1698/J1698,0)</f>
        <v/>
      </c>
      <c r="W1698" s="29" t="inlineStr">
        <is>
          <t>Monitor performance and collect more data.</t>
        </is>
      </c>
      <c r="X1698" s="29" t="inlineStr">
        <is>
          <t>Cost is below the 120 watch threshold.</t>
        </is>
      </c>
    </row>
    <row r="1699">
      <c r="A1699" s="29" t="inlineStr">
        <is>
          <t>low_price</t>
        </is>
      </c>
      <c r="B1699" s="29" t="inlineStr">
        <is>
          <t>Low priority</t>
        </is>
      </c>
      <c r="C1699" s="29" t="inlineStr">
        <is>
          <t>low_price.csv</t>
        </is>
      </c>
      <c r="D1699" s="29" t="inlineStr">
        <is>
          <t>na-10012-4r</t>
        </is>
      </c>
      <c r="E1699" s="29" t="inlineStr">
        <is>
          <t>Поршневі кільця +1мм Honda TRX 680 Rincon, MUV 700 Big Red, SXS 700 Pioneer</t>
        </is>
      </c>
      <c r="F1699" s="35" t="n">
        <v>0</v>
      </c>
      <c r="G1699" s="35" t="n">
        <v>59</v>
      </c>
      <c r="H1699" s="36" t="n">
        <v>0</v>
      </c>
      <c r="I1699" s="37" t="n">
        <v>0</v>
      </c>
      <c r="J1699" s="37" t="n">
        <v>0</v>
      </c>
      <c r="K1699" s="38" t="n">
        <v>0</v>
      </c>
      <c r="L1699" s="37" t="n">
        <v>0</v>
      </c>
      <c r="M1699" s="37" t="n">
        <v>0</v>
      </c>
      <c r="N1699" s="38" t="n">
        <v>0</v>
      </c>
      <c r="O1699" s="37" t="n">
        <v>0</v>
      </c>
      <c r="P1699" s="29" t="inlineStr">
        <is>
          <t>http://t3.gstatic.com/shopping?q=tbn:ANd9GcT3cK87nhpAvRmOXmrcg0dcsYckGlhw709esUFgbphsmEHaEuKP0GHKEeru0AaenCYQ0gJ-4mw</t>
        </is>
      </c>
      <c r="Q1699" s="29" t="inlineStr">
        <is>
          <t>Відповідає вимогам</t>
        </is>
      </c>
      <c r="R1699" s="29" t="n"/>
      <c r="S1699" s="29" t="inlineStr">
        <is>
          <t>грн1 456,00</t>
        </is>
      </c>
      <c r="T1699" s="29" t="inlineStr">
        <is>
          <t>UAH</t>
        </is>
      </c>
      <c r="U1699" s="39" t="inlineStr">
        <is>
          <t>WATCH</t>
        </is>
      </c>
      <c r="V1699" s="40">
        <f>IFERROR(L1699/J1699,0)</f>
        <v/>
      </c>
      <c r="W1699" s="29" t="inlineStr">
        <is>
          <t>Monitor performance and collect more data.</t>
        </is>
      </c>
      <c r="X1699" s="29" t="inlineStr">
        <is>
          <t>Cost is below the 120 watch threshold.</t>
        </is>
      </c>
    </row>
    <row r="1700">
      <c r="A1700" s="29" t="inlineStr">
        <is>
          <t>low_price</t>
        </is>
      </c>
      <c r="B1700" s="29" t="inlineStr">
        <is>
          <t>Low priority</t>
        </is>
      </c>
      <c r="C1700" s="29" t="inlineStr">
        <is>
          <t>low_price.csv</t>
        </is>
      </c>
      <c r="D1700" s="29" t="inlineStr">
        <is>
          <t>107672</t>
        </is>
      </c>
      <c r="E1700" s="29" t="inlineStr">
        <is>
          <t>Мінеральне моторне масло Motul 3000 4T 10W40 (1L)</t>
        </is>
      </c>
      <c r="F1700" s="35" t="n">
        <v>40</v>
      </c>
      <c r="G1700" s="35" t="n">
        <v>2999</v>
      </c>
      <c r="H1700" s="36" t="n">
        <v>1.33</v>
      </c>
      <c r="I1700" s="37" t="n">
        <v>9.380000000000001</v>
      </c>
      <c r="J1700" s="37" t="n">
        <v>375.32</v>
      </c>
      <c r="K1700" s="38" t="n">
        <v>0</v>
      </c>
      <c r="L1700" s="37" t="n">
        <v>0</v>
      </c>
      <c r="M1700" s="37" t="n">
        <v>0</v>
      </c>
      <c r="N1700" s="38" t="n">
        <v>12</v>
      </c>
      <c r="O1700" s="37" t="n">
        <v>4860</v>
      </c>
      <c r="P1700" s="29" t="inlineStr">
        <is>
          <t>http://t3.gstatic.com/shopping?q=tbn:ANd9GcShoQWiLGHGfciU5KCU_TPWAuwj9KSRnWCshFcvsl8KKYEMjeVbxOVckFs6kwZtVlwdoyWVt3FR</t>
        </is>
      </c>
      <c r="Q1700" s="29" t="inlineStr">
        <is>
          <t>Відповідає вимогам</t>
        </is>
      </c>
      <c r="R1700" s="29" t="n"/>
      <c r="S1700" s="29" t="inlineStr">
        <is>
          <t>грн501,00</t>
        </is>
      </c>
      <c r="T1700" s="29" t="inlineStr">
        <is>
          <t>UAH</t>
        </is>
      </c>
      <c r="U1700" s="43" t="inlineStr">
        <is>
          <t>PAUSE</t>
        </is>
      </c>
      <c r="V1700" s="40">
        <f>IFERROR(L1700/J1700,0)</f>
        <v/>
      </c>
      <c r="W1700" s="29" t="inlineStr">
        <is>
          <t>Pause the product to stop wasted spend.</t>
        </is>
      </c>
      <c r="X1700" s="29" t="inlineStr">
        <is>
          <t>Cost of at least 220 with no more than 0 conversions.</t>
        </is>
      </c>
    </row>
    <row r="1701">
      <c r="A1701" s="29" t="inlineStr">
        <is>
          <t>low_price</t>
        </is>
      </c>
      <c r="B1701" s="29" t="inlineStr">
        <is>
          <t>Low priority</t>
        </is>
      </c>
      <c r="C1701" s="29" t="inlineStr">
        <is>
          <t>low_price.csv</t>
        </is>
      </c>
      <c r="D1701" s="29" t="inlineStr">
        <is>
          <t>505073625</t>
        </is>
      </c>
      <c r="E1701" s="29" t="inlineStr">
        <is>
          <t>Регулювальна шайба пружини BRP Can-Am Outlander Renegade G2 G2L G2S</t>
        </is>
      </c>
      <c r="F1701" s="35" t="n">
        <v>4</v>
      </c>
      <c r="G1701" s="35" t="n">
        <v>95</v>
      </c>
      <c r="H1701" s="36" t="n">
        <v>4.21</v>
      </c>
      <c r="I1701" s="37" t="n">
        <v>2</v>
      </c>
      <c r="J1701" s="37" t="n">
        <v>7.98</v>
      </c>
      <c r="K1701" s="38" t="n">
        <v>0</v>
      </c>
      <c r="L1701" s="37" t="n">
        <v>0</v>
      </c>
      <c r="M1701" s="37" t="n">
        <v>0</v>
      </c>
      <c r="N1701" s="38" t="n">
        <v>0</v>
      </c>
      <c r="O1701" s="37" t="n">
        <v>0</v>
      </c>
      <c r="P1701" s="29" t="inlineStr">
        <is>
          <t>http://t3.gstatic.com/shopping?q=tbn:ANd9GcQr4Hw91Upy5PyDySzU0-U1jlCUkeJZMcT0bGyiV8CbR8QD0ztQh7bYORpfyYB1EjWyy07akm1X</t>
        </is>
      </c>
      <c r="Q1701" s="29" t="inlineStr">
        <is>
          <t>Відповідає вимогам</t>
        </is>
      </c>
      <c r="R1701" s="29" t="n"/>
      <c r="S1701" s="29" t="inlineStr">
        <is>
          <t>грн865,00</t>
        </is>
      </c>
      <c r="T1701" s="29" t="inlineStr">
        <is>
          <t>UAH</t>
        </is>
      </c>
      <c r="U1701" s="39" t="inlineStr">
        <is>
          <t>WATCH</t>
        </is>
      </c>
      <c r="V1701" s="40">
        <f>IFERROR(L1701/J1701,0)</f>
        <v/>
      </c>
      <c r="W1701" s="29" t="inlineStr">
        <is>
          <t>Monitor performance and collect more data.</t>
        </is>
      </c>
      <c r="X1701" s="29" t="inlineStr">
        <is>
          <t>Cost is below the 120 watch threshold.</t>
        </is>
      </c>
    </row>
    <row r="1702">
      <c r="A1702" s="29" t="inlineStr">
        <is>
          <t>low_price</t>
        </is>
      </c>
      <c r="B1702" s="29" t="inlineStr">
        <is>
          <t>Low priority</t>
        </is>
      </c>
      <c r="C1702" s="29" t="inlineStr">
        <is>
          <t>low_price.csv</t>
        </is>
      </c>
      <c r="D1702" s="29" t="inlineStr">
        <is>
          <t>710006177</t>
        </is>
      </c>
      <c r="E1702" s="29" t="inlineStr">
        <is>
          <t>Фара ближнього світла BRP Can-Am Outlander G2 2012-2022</t>
        </is>
      </c>
      <c r="F1702" s="35" t="n">
        <v>9</v>
      </c>
      <c r="G1702" s="35" t="n">
        <v>370</v>
      </c>
      <c r="H1702" s="36" t="n">
        <v>2.43</v>
      </c>
      <c r="I1702" s="37" t="n">
        <v>7.67</v>
      </c>
      <c r="J1702" s="37" t="n">
        <v>69.04000000000001</v>
      </c>
      <c r="K1702" s="38" t="n">
        <v>0</v>
      </c>
      <c r="L1702" s="37" t="n">
        <v>0</v>
      </c>
      <c r="M1702" s="37" t="n">
        <v>0</v>
      </c>
      <c r="N1702" s="38" t="n">
        <v>0</v>
      </c>
      <c r="O1702" s="37" t="n">
        <v>0</v>
      </c>
      <c r="P1702" s="29" t="inlineStr">
        <is>
          <t>http://t2.gstatic.com/shopping?q=tbn:ANd9GcScMPDEYvOVHKH4PYF2b8_yuYLV3g_Y4ZF4R7ZlM-U5dzwF5Sp_Li_g_XzMDfvg0wU63YvwhO-Z</t>
        </is>
      </c>
      <c r="Q1702" s="29" t="inlineStr">
        <is>
          <t>Відповідає вимогам</t>
        </is>
      </c>
      <c r="R1702" s="29" t="n"/>
      <c r="S1702" s="29" t="inlineStr">
        <is>
          <t>грн6 598,00</t>
        </is>
      </c>
      <c r="T1702" s="29" t="inlineStr">
        <is>
          <t>UAH</t>
        </is>
      </c>
      <c r="U1702" s="39" t="inlineStr">
        <is>
          <t>WATCH</t>
        </is>
      </c>
      <c r="V1702" s="40">
        <f>IFERROR(L1702/J1702,0)</f>
        <v/>
      </c>
      <c r="W1702" s="29" t="inlineStr">
        <is>
          <t>Monitor performance and collect more data.</t>
        </is>
      </c>
      <c r="X1702" s="29" t="inlineStr">
        <is>
          <t>Cost is below the 120 watch threshold.</t>
        </is>
      </c>
    </row>
    <row r="1703">
      <c r="A1703" s="29" t="inlineStr">
        <is>
          <t>low_price</t>
        </is>
      </c>
      <c r="B1703" s="29" t="inlineStr">
        <is>
          <t>Low priority</t>
        </is>
      </c>
      <c r="C1703" s="29" t="inlineStr">
        <is>
          <t>low_price.csv</t>
        </is>
      </c>
      <c r="D1703" s="29" t="inlineStr">
        <is>
          <t>1025345-067</t>
        </is>
      </c>
      <c r="E1703" s="29" t="inlineStr">
        <is>
          <t>Ричаг передній верхній правий Polaris Sportsman 850 1000 2020+</t>
        </is>
      </c>
      <c r="F1703" s="35" t="n">
        <v>0</v>
      </c>
      <c r="G1703" s="35" t="n">
        <v>36</v>
      </c>
      <c r="H1703" s="36" t="n">
        <v>0</v>
      </c>
      <c r="I1703" s="37" t="n">
        <v>0</v>
      </c>
      <c r="J1703" s="37" t="n">
        <v>0</v>
      </c>
      <c r="K1703" s="38" t="n">
        <v>0</v>
      </c>
      <c r="L1703" s="37" t="n">
        <v>0</v>
      </c>
      <c r="M1703" s="37" t="n">
        <v>0</v>
      </c>
      <c r="N1703" s="38" t="n">
        <v>0</v>
      </c>
      <c r="O1703" s="37" t="n">
        <v>0</v>
      </c>
      <c r="P1703" s="29" t="inlineStr">
        <is>
          <t>http://t0.gstatic.com/shopping?q=tbn:ANd9GcS6vZXr3osS5lWfiucSEr2lbbExFKMfgzSneqeZ8AjcYzvhFiTLK8EqfzM-pPc</t>
        </is>
      </c>
      <c r="Q1703" s="29" t="inlineStr">
        <is>
          <t>Відповідає вимогам</t>
        </is>
      </c>
      <c r="R1703" s="29" t="n"/>
      <c r="S1703" s="29" t="inlineStr">
        <is>
          <t>грн9 419,00</t>
        </is>
      </c>
      <c r="T1703" s="29" t="inlineStr">
        <is>
          <t>UAH</t>
        </is>
      </c>
      <c r="U1703" s="39" t="inlineStr">
        <is>
          <t>WATCH</t>
        </is>
      </c>
      <c r="V1703" s="40">
        <f>IFERROR(L1703/J1703,0)</f>
        <v/>
      </c>
      <c r="W1703" s="29" t="inlineStr">
        <is>
          <t>Monitor performance and collect more data.</t>
        </is>
      </c>
      <c r="X1703" s="29" t="inlineStr">
        <is>
          <t>Cost is below the 120 watch threshold.</t>
        </is>
      </c>
    </row>
    <row r="1704">
      <c r="A1704" s="29" t="inlineStr">
        <is>
          <t>low_price</t>
        </is>
      </c>
      <c r="B1704" s="29" t="inlineStr">
        <is>
          <t>Low priority</t>
        </is>
      </c>
      <c r="C1704" s="29" t="inlineStr">
        <is>
          <t>low_price.csv</t>
        </is>
      </c>
      <c r="D1704" s="29" t="inlineStr">
        <is>
          <t>03155</t>
        </is>
      </c>
      <c r="E1704" s="29" t="inlineStr">
        <is>
          <t>Задня вісь Honda TRX 400 450 Foreman</t>
        </is>
      </c>
      <c r="F1704" s="35" t="n">
        <v>0</v>
      </c>
      <c r="G1704" s="35" t="n">
        <v>14</v>
      </c>
      <c r="H1704" s="36" t="n">
        <v>0</v>
      </c>
      <c r="I1704" s="37" t="n">
        <v>0</v>
      </c>
      <c r="J1704" s="37" t="n">
        <v>0</v>
      </c>
      <c r="K1704" s="38" t="n">
        <v>0</v>
      </c>
      <c r="L1704" s="37" t="n">
        <v>0</v>
      </c>
      <c r="M1704" s="37" t="n">
        <v>0</v>
      </c>
      <c r="N1704" s="38" t="n">
        <v>0</v>
      </c>
      <c r="O1704" s="37" t="n">
        <v>0</v>
      </c>
      <c r="P1704" s="29" t="inlineStr">
        <is>
          <t>http://t2.gstatic.com/shopping?q=tbn:ANd9GcRH2Fd_cpHht1_sOZnueSF6iHwtIcQiay36x4ymrB24_zT740iVeY49Kn1Dr0KQ7jVptvwNFus</t>
        </is>
      </c>
      <c r="Q1704" s="29" t="inlineStr">
        <is>
          <t>Відповідає вимогам</t>
        </is>
      </c>
      <c r="R1704" s="29" t="n"/>
      <c r="S1704" s="29" t="inlineStr">
        <is>
          <t>грн7 189,00</t>
        </is>
      </c>
      <c r="T1704" s="29" t="inlineStr">
        <is>
          <t>UAH</t>
        </is>
      </c>
      <c r="U1704" s="39" t="inlineStr">
        <is>
          <t>WATCH</t>
        </is>
      </c>
      <c r="V1704" s="40">
        <f>IFERROR(L1704/J1704,0)</f>
        <v/>
      </c>
      <c r="W1704" s="29" t="inlineStr">
        <is>
          <t>Monitor performance and collect more data.</t>
        </is>
      </c>
      <c r="X1704" s="29" t="inlineStr">
        <is>
          <t>Cost is below the 120 watch threshold.</t>
        </is>
      </c>
    </row>
    <row r="1705">
      <c r="A1705" s="29" t="inlineStr">
        <is>
          <t>low_price</t>
        </is>
      </c>
      <c r="B1705" s="29" t="inlineStr">
        <is>
          <t>Low priority</t>
        </is>
      </c>
      <c r="C1705" s="29" t="inlineStr">
        <is>
          <t>low_price.csv</t>
        </is>
      </c>
      <c r="D1705" s="29" t="inlineStr">
        <is>
          <t>45127-hp0-a51</t>
        </is>
      </c>
      <c r="E1705" s="29" t="inlineStr">
        <is>
          <t>Гальмівний шланг передній Honda TRX Foreman 500 (07-11), Rubicon 500 (07-14)</t>
        </is>
      </c>
      <c r="F1705" s="35" t="n">
        <v>0</v>
      </c>
      <c r="G1705" s="35" t="n">
        <v>47</v>
      </c>
      <c r="H1705" s="36" t="n">
        <v>0</v>
      </c>
      <c r="I1705" s="37" t="n">
        <v>0</v>
      </c>
      <c r="J1705" s="37" t="n">
        <v>0</v>
      </c>
      <c r="K1705" s="38" t="n">
        <v>0</v>
      </c>
      <c r="L1705" s="37" t="n">
        <v>0</v>
      </c>
      <c r="M1705" s="37" t="n">
        <v>0</v>
      </c>
      <c r="N1705" s="38" t="n">
        <v>0</v>
      </c>
      <c r="O1705" s="37" t="n">
        <v>0</v>
      </c>
      <c r="P1705" s="29" t="inlineStr">
        <is>
          <t>http://t1.gstatic.com/shopping?q=tbn:ANd9GcS9DHb6-tRpXeewTWhAQaWkNKlLtqded-ZoEfBhWenrPa8Yz4m-Z8w_BmXVlyoFPOcu2K6wEw</t>
        </is>
      </c>
      <c r="Q1705" s="29" t="inlineStr">
        <is>
          <t>Відповідає вимогам</t>
        </is>
      </c>
      <c r="R1705" s="29" t="n"/>
      <c r="S1705" s="29" t="inlineStr">
        <is>
          <t>грн2 594,00</t>
        </is>
      </c>
      <c r="T1705" s="29" t="inlineStr">
        <is>
          <t>UAH</t>
        </is>
      </c>
      <c r="U1705" s="39" t="inlineStr">
        <is>
          <t>WATCH</t>
        </is>
      </c>
      <c r="V1705" s="40">
        <f>IFERROR(L1705/J1705,0)</f>
        <v/>
      </c>
      <c r="W1705" s="29" t="inlineStr">
        <is>
          <t>Monitor performance and collect more data.</t>
        </is>
      </c>
      <c r="X1705" s="29" t="inlineStr">
        <is>
          <t>Cost is below the 120 watch threshold.</t>
        </is>
      </c>
    </row>
    <row r="1706">
      <c r="A1706" s="29" t="inlineStr">
        <is>
          <t>low_price</t>
        </is>
      </c>
      <c r="B1706" s="29" t="inlineStr">
        <is>
          <t>Low priority</t>
        </is>
      </c>
      <c r="C1706" s="29" t="inlineStr">
        <is>
          <t>low_price.csv</t>
        </is>
      </c>
      <c r="D1706" s="29" t="inlineStr">
        <is>
          <t>hf204</t>
        </is>
      </c>
      <c r="E1706" s="29" t="inlineStr">
        <is>
          <t>Масляний фільтр Arctic Cat 600 650; Kawasaki 360 650 700 750 800 1000; Suzuki 700; Yamaha 350 400 450 550 660 700 850 1000</t>
        </is>
      </c>
      <c r="F1706" s="35" t="n">
        <v>7</v>
      </c>
      <c r="G1706" s="35" t="n">
        <v>406</v>
      </c>
      <c r="H1706" s="36" t="n">
        <v>1.72</v>
      </c>
      <c r="I1706" s="37" t="n">
        <v>8.779999999999999</v>
      </c>
      <c r="J1706" s="37" t="n">
        <v>61.46</v>
      </c>
      <c r="K1706" s="38" t="n">
        <v>0</v>
      </c>
      <c r="L1706" s="37" t="n">
        <v>0</v>
      </c>
      <c r="M1706" s="37" t="n">
        <v>0</v>
      </c>
      <c r="N1706" s="38" t="n">
        <v>0</v>
      </c>
      <c r="O1706" s="37" t="n">
        <v>0</v>
      </c>
      <c r="P1706" s="29" t="inlineStr">
        <is>
          <t>http://t2.gstatic.com/shopping?q=tbn:ANd9GcRmuXzxLOkzjSwVIkwfASb2CmdHIT3W-3NUYMlFNVyQt0weYa6XCGeg4vwJIldA630VsroUcsic</t>
        </is>
      </c>
      <c r="Q1706" s="29" t="inlineStr">
        <is>
          <t>Відповідає вимогам</t>
        </is>
      </c>
      <c r="R1706" s="29" t="n"/>
      <c r="S1706" s="29" t="inlineStr">
        <is>
          <t>грн501,00</t>
        </is>
      </c>
      <c r="T1706" s="29" t="inlineStr">
        <is>
          <t>UAH</t>
        </is>
      </c>
      <c r="U1706" s="39" t="inlineStr">
        <is>
          <t>WATCH</t>
        </is>
      </c>
      <c r="V1706" s="40">
        <f>IFERROR(L1706/J1706,0)</f>
        <v/>
      </c>
      <c r="W1706" s="29" t="inlineStr">
        <is>
          <t>Monitor performance and collect more data.</t>
        </is>
      </c>
      <c r="X1706" s="29" t="inlineStr">
        <is>
          <t>Cost is below the 120 watch threshold.</t>
        </is>
      </c>
    </row>
    <row r="1707">
      <c r="A1707" s="29" t="inlineStr">
        <is>
          <t>low_price</t>
        </is>
      </c>
      <c r="B1707" s="29" t="inlineStr">
        <is>
          <t>Low priority</t>
        </is>
      </c>
      <c r="C1707" s="29" t="inlineStr">
        <is>
          <t>low_price.csv</t>
        </is>
      </c>
      <c r="D1707" s="29" t="inlineStr">
        <is>
          <t>7000-060003</t>
        </is>
      </c>
      <c r="E1707" s="29" t="inlineStr">
        <is>
          <t>Втулка заднього стабілізатора CFMoto CForce 800 1000, UForce 500 600 800 1000, ZForce 500 800 1000</t>
        </is>
      </c>
      <c r="F1707" s="35" t="n">
        <v>2</v>
      </c>
      <c r="G1707" s="35" t="n">
        <v>98</v>
      </c>
      <c r="H1707" s="36" t="n">
        <v>2.04</v>
      </c>
      <c r="I1707" s="37" t="n">
        <v>1.66</v>
      </c>
      <c r="J1707" s="37" t="n">
        <v>3.31</v>
      </c>
      <c r="K1707" s="38" t="n">
        <v>0</v>
      </c>
      <c r="L1707" s="37" t="n">
        <v>0</v>
      </c>
      <c r="M1707" s="37" t="n">
        <v>0</v>
      </c>
      <c r="N1707" s="38" t="n">
        <v>0</v>
      </c>
      <c r="O1707" s="37" t="n">
        <v>0</v>
      </c>
      <c r="P1707" s="29" t="inlineStr">
        <is>
          <t>http://t2.gstatic.com/shopping?q=tbn:ANd9GcSBK9av4ui76risFE4haxD1VBDpZkpjmEDEHii72Bl8SudR_HoJek6AYZ5MfItsRFn_WMDt2r8k</t>
        </is>
      </c>
      <c r="Q1707" s="29" t="inlineStr">
        <is>
          <t>Відповідає вимогам</t>
        </is>
      </c>
      <c r="R1707" s="29" t="n"/>
      <c r="S1707" s="29" t="inlineStr">
        <is>
          <t>грн137,00</t>
        </is>
      </c>
      <c r="T1707" s="29" t="inlineStr">
        <is>
          <t>UAH</t>
        </is>
      </c>
      <c r="U1707" s="39" t="inlineStr">
        <is>
          <t>WATCH</t>
        </is>
      </c>
      <c r="V1707" s="40">
        <f>IFERROR(L1707/J1707,0)</f>
        <v/>
      </c>
      <c r="W1707" s="29" t="inlineStr">
        <is>
          <t>Monitor performance and collect more data.</t>
        </is>
      </c>
      <c r="X1707" s="29" t="inlineStr">
        <is>
          <t>Cost is below the 120 watch threshold.</t>
        </is>
      </c>
    </row>
    <row r="1708">
      <c r="A1708" s="29" t="inlineStr">
        <is>
          <t>low_price</t>
        </is>
      </c>
      <c r="B1708" s="29" t="inlineStr">
        <is>
          <t>Low priority</t>
        </is>
      </c>
      <c r="C1708" s="29" t="inlineStr">
        <is>
          <t>low_price.csv</t>
        </is>
      </c>
      <c r="D1708" s="29" t="inlineStr">
        <is>
          <t>715005019</t>
        </is>
      </c>
      <c r="E1708" s="29" t="inlineStr">
        <is>
          <t>Сумка між сидінь BRP Can-Am Maverick Trail 700 800 1000, Maverick Sport 1000, Commander 700 1000</t>
        </is>
      </c>
      <c r="F1708" s="35" t="n">
        <v>1</v>
      </c>
      <c r="G1708" s="35" t="n">
        <v>271</v>
      </c>
      <c r="H1708" s="36" t="n">
        <v>0.37</v>
      </c>
      <c r="I1708" s="37" t="n">
        <v>39.6</v>
      </c>
      <c r="J1708" s="37" t="n">
        <v>39.6</v>
      </c>
      <c r="K1708" s="38" t="n">
        <v>0</v>
      </c>
      <c r="L1708" s="37" t="n">
        <v>0</v>
      </c>
      <c r="M1708" s="37" t="n">
        <v>0</v>
      </c>
      <c r="N1708" s="38" t="n">
        <v>0</v>
      </c>
      <c r="O1708" s="37" t="n">
        <v>0</v>
      </c>
      <c r="P1708" s="29" t="inlineStr">
        <is>
          <t>http://t1.gstatic.com/shopping?q=tbn:ANd9GcS5won2ajrOZph24ywS6geGP1XgUoFubcZmZR6oa77ucHw-ROq4UNw19k3TsoA</t>
        </is>
      </c>
      <c r="Q1708" s="29" t="inlineStr">
        <is>
          <t>Відповідає вимогам</t>
        </is>
      </c>
      <c r="R1708" s="29" t="n"/>
      <c r="S1708" s="29" t="inlineStr">
        <is>
          <t>грн7 326,00</t>
        </is>
      </c>
      <c r="T1708" s="29" t="inlineStr">
        <is>
          <t>UAH</t>
        </is>
      </c>
      <c r="U1708" s="39" t="inlineStr">
        <is>
          <t>WATCH</t>
        </is>
      </c>
      <c r="V1708" s="40">
        <f>IFERROR(L1708/J1708,0)</f>
        <v/>
      </c>
      <c r="W1708" s="29" t="inlineStr">
        <is>
          <t>Monitor performance and collect more data.</t>
        </is>
      </c>
      <c r="X1708" s="29" t="inlineStr">
        <is>
          <t>Cost is below the 120 watch threshold.</t>
        </is>
      </c>
    </row>
    <row r="1709">
      <c r="A1709" s="29" t="inlineStr">
        <is>
          <t>low_price</t>
        </is>
      </c>
      <c r="B1709" s="29" t="inlineStr">
        <is>
          <t>Low priority</t>
        </is>
      </c>
      <c r="C1709" s="29" t="inlineStr">
        <is>
          <t>low_price.csv</t>
        </is>
      </c>
      <c r="D1709" s="29" t="inlineStr">
        <is>
          <t>705002485</t>
        </is>
      </c>
      <c r="E1709" s="29" t="inlineStr">
        <is>
          <t>Підніжка права BRP Can-Am Outlander G1 330 400 500 650 800</t>
        </is>
      </c>
      <c r="F1709" s="35" t="n">
        <v>0</v>
      </c>
      <c r="G1709" s="35" t="n">
        <v>0</v>
      </c>
      <c r="H1709" s="36" t="n"/>
      <c r="I1709" s="37" t="n">
        <v>0</v>
      </c>
      <c r="J1709" s="37" t="n">
        <v>0</v>
      </c>
      <c r="K1709" s="38" t="n">
        <v>0</v>
      </c>
      <c r="L1709" s="37" t="n">
        <v>0</v>
      </c>
      <c r="M1709" s="37" t="n">
        <v>0</v>
      </c>
      <c r="N1709" s="38" t="n">
        <v>0</v>
      </c>
      <c r="O1709" s="37" t="n">
        <v>0</v>
      </c>
      <c r="P1709" s="29" t="inlineStr">
        <is>
          <t>http://t0.gstatic.com/shopping?q=tbn:ANd9GcSdWCc5u7M5RYsvfs-K8hM2nLsB4OHJrm3aQz18v6QQG1EwzaT0AVafnEi0yWnN7tAp-SI-8Fg</t>
        </is>
      </c>
      <c r="Q1709" s="29" t="inlineStr">
        <is>
          <t>Відповідає вимогам</t>
        </is>
      </c>
      <c r="R1709" s="29" t="n"/>
      <c r="S1709" s="29" t="inlineStr">
        <is>
          <t>грн8 418,00</t>
        </is>
      </c>
      <c r="T1709" s="29" t="inlineStr">
        <is>
          <t>UAH</t>
        </is>
      </c>
      <c r="U1709" s="39" t="inlineStr">
        <is>
          <t>WATCH</t>
        </is>
      </c>
      <c r="V1709" s="40">
        <f>IFERROR(L1709/J1709,0)</f>
        <v/>
      </c>
      <c r="W1709" s="29" t="inlineStr">
        <is>
          <t>Monitor performance and collect more data.</t>
        </is>
      </c>
      <c r="X1709" s="29" t="inlineStr">
        <is>
          <t>Cost is below the 120 watch threshold.</t>
        </is>
      </c>
    </row>
    <row r="1710">
      <c r="A1710" s="29" t="inlineStr">
        <is>
          <t>low_price</t>
        </is>
      </c>
      <c r="B1710" s="29" t="inlineStr">
        <is>
          <t>Low priority</t>
        </is>
      </c>
      <c r="C1710" s="29" t="inlineStr">
        <is>
          <t>low_price.csv</t>
        </is>
      </c>
      <c r="D1710" s="29" t="inlineStr">
        <is>
          <t>0gr0-051400-10000</t>
        </is>
      </c>
      <c r="E1710" s="29" t="inlineStr">
        <is>
          <t>Обгінна муфта зчеплення CFMoto CForce 800 1000, UForce 500 600 1000, ZForce 500 800 950</t>
        </is>
      </c>
      <c r="F1710" s="35" t="n">
        <v>6</v>
      </c>
      <c r="G1710" s="35" t="n">
        <v>78</v>
      </c>
      <c r="H1710" s="36" t="n">
        <v>7.69</v>
      </c>
      <c r="I1710" s="37" t="n">
        <v>3.83</v>
      </c>
      <c r="J1710" s="37" t="n">
        <v>22.97</v>
      </c>
      <c r="K1710" s="38" t="n">
        <v>0</v>
      </c>
      <c r="L1710" s="37" t="n">
        <v>0</v>
      </c>
      <c r="M1710" s="37" t="n">
        <v>0</v>
      </c>
      <c r="N1710" s="38" t="n">
        <v>0</v>
      </c>
      <c r="O1710" s="37" t="n">
        <v>0</v>
      </c>
      <c r="P1710" s="29" t="inlineStr">
        <is>
          <t>http://t2.gstatic.com/shopping?q=tbn:ANd9GcRKpVXI6L5NGtbPWFVyZe9cMD-JLOvw-9ZCy080ng2_D0lWj646C4jDggY2I3fXNgPneoXy8JK4o8I</t>
        </is>
      </c>
      <c r="Q1710" s="29" t="inlineStr">
        <is>
          <t>Відповідає вимогам</t>
        </is>
      </c>
      <c r="R1710" s="29" t="n"/>
      <c r="S1710" s="29" t="inlineStr">
        <is>
          <t>грн3 777,00</t>
        </is>
      </c>
      <c r="T1710" s="29" t="inlineStr">
        <is>
          <t>UAH</t>
        </is>
      </c>
      <c r="U1710" s="39" t="inlineStr">
        <is>
          <t>WATCH</t>
        </is>
      </c>
      <c r="V1710" s="40">
        <f>IFERROR(L1710/J1710,0)</f>
        <v/>
      </c>
      <c r="W1710" s="29" t="inlineStr">
        <is>
          <t>Monitor performance and collect more data.</t>
        </is>
      </c>
      <c r="X1710" s="29" t="inlineStr">
        <is>
          <t>Cost is below the 120 watch threshold.</t>
        </is>
      </c>
    </row>
    <row r="1711">
      <c r="A1711" s="29" t="inlineStr">
        <is>
          <t>low_price</t>
        </is>
      </c>
      <c r="B1711" s="29" t="inlineStr">
        <is>
          <t>Low priority</t>
        </is>
      </c>
      <c r="C1711" s="29" t="inlineStr">
        <is>
          <t>low_price.csv</t>
        </is>
      </c>
      <c r="D1711" s="29" t="inlineStr">
        <is>
          <t>9dqv-270100-3000-m2</t>
        </is>
      </c>
      <c r="E1711" s="29" t="inlineStr">
        <is>
          <t>Піввісь передня CFMoto CForce 400 500</t>
        </is>
      </c>
      <c r="F1711" s="35" t="n">
        <v>4</v>
      </c>
      <c r="G1711" s="35" t="n">
        <v>253</v>
      </c>
      <c r="H1711" s="36" t="n">
        <v>1.58</v>
      </c>
      <c r="I1711" s="37" t="n">
        <v>6.54</v>
      </c>
      <c r="J1711" s="37" t="n">
        <v>26.17</v>
      </c>
      <c r="K1711" s="38" t="n">
        <v>0</v>
      </c>
      <c r="L1711" s="37" t="n">
        <v>0</v>
      </c>
      <c r="M1711" s="37" t="n">
        <v>0</v>
      </c>
      <c r="N1711" s="38" t="n">
        <v>0</v>
      </c>
      <c r="O1711" s="37" t="n">
        <v>0</v>
      </c>
      <c r="P1711" s="29" t="inlineStr">
        <is>
          <t>http://t1.gstatic.com/shopping?q=tbn:ANd9GcRKFosCdJz3ldUAJJo_lA-mtyl3FXIvpQFqWuEwzZSNn6xKKV__rlDrXfH_LNJnT9xSHbxIkhc</t>
        </is>
      </c>
      <c r="Q1711" s="29" t="inlineStr">
        <is>
          <t>Відповідає вимогам</t>
        </is>
      </c>
      <c r="R1711" s="29" t="n"/>
      <c r="S1711" s="29" t="inlineStr">
        <is>
          <t>грн9 510,00</t>
        </is>
      </c>
      <c r="T1711" s="29" t="inlineStr">
        <is>
          <t>UAH</t>
        </is>
      </c>
      <c r="U1711" s="39" t="inlineStr">
        <is>
          <t>WATCH</t>
        </is>
      </c>
      <c r="V1711" s="40">
        <f>IFERROR(L1711/J1711,0)</f>
        <v/>
      </c>
      <c r="W1711" s="29" t="inlineStr">
        <is>
          <t>Monitor performance and collect more data.</t>
        </is>
      </c>
      <c r="X1711" s="29" t="inlineStr">
        <is>
          <t>Cost is below the 120 watch threshold.</t>
        </is>
      </c>
    </row>
    <row r="1712">
      <c r="A1712" s="29" t="inlineStr">
        <is>
          <t>low_price</t>
        </is>
      </c>
      <c r="B1712" s="29" t="inlineStr">
        <is>
          <t>Low priority</t>
        </is>
      </c>
      <c r="C1712" s="29" t="inlineStr">
        <is>
          <t>low_price.csv</t>
        </is>
      </c>
      <c r="D1712" s="29" t="inlineStr">
        <is>
          <t>fa683r</t>
        </is>
      </c>
      <c r="E1712" s="29" t="inlineStr">
        <is>
          <t>Гальмівні колодки праві BRP Can-Am Maverick X3, Maverick Trail 700 800 1000, Maverick Sport 1000, Commander 700 1000, Traxter Defender HD5 HD7 HD8 HD9</t>
        </is>
      </c>
      <c r="F1712" s="35" t="n">
        <v>0</v>
      </c>
      <c r="G1712" s="35" t="n">
        <v>141</v>
      </c>
      <c r="H1712" s="36" t="n">
        <v>0</v>
      </c>
      <c r="I1712" s="37" t="n">
        <v>0</v>
      </c>
      <c r="J1712" s="37" t="n">
        <v>0</v>
      </c>
      <c r="K1712" s="38" t="n">
        <v>0</v>
      </c>
      <c r="L1712" s="37" t="n">
        <v>0</v>
      </c>
      <c r="M1712" s="37" t="n">
        <v>0</v>
      </c>
      <c r="N1712" s="38" t="n">
        <v>0</v>
      </c>
      <c r="O1712" s="37" t="n">
        <v>0</v>
      </c>
      <c r="P1712" s="29" t="inlineStr">
        <is>
          <t>http://t3.gstatic.com/shopping?q=tbn:ANd9GcRbpzcgouvNcyuSVvsunSV9-KOFcDYTGyzIzBBZV3En86qpm6rrayfMNsshPTY</t>
        </is>
      </c>
      <c r="Q1712" s="29" t="inlineStr">
        <is>
          <t>Відповідає вимогам</t>
        </is>
      </c>
      <c r="R1712" s="29" t="n"/>
      <c r="S1712" s="29" t="inlineStr">
        <is>
          <t>грн2 503,00</t>
        </is>
      </c>
      <c r="T1712" s="29" t="inlineStr">
        <is>
          <t>UAH</t>
        </is>
      </c>
      <c r="U1712" s="39" t="inlineStr">
        <is>
          <t>WATCH</t>
        </is>
      </c>
      <c r="V1712" s="40">
        <f>IFERROR(L1712/J1712,0)</f>
        <v/>
      </c>
      <c r="W1712" s="29" t="inlineStr">
        <is>
          <t>Monitor performance and collect more data.</t>
        </is>
      </c>
      <c r="X1712" s="29" t="inlineStr">
        <is>
          <t>Cost is below the 120 watch threshold.</t>
        </is>
      </c>
    </row>
    <row r="1713">
      <c r="A1713" s="29" t="inlineStr">
        <is>
          <t>low_price</t>
        </is>
      </c>
      <c r="B1713" s="29" t="inlineStr">
        <is>
          <t>Low priority</t>
        </is>
      </c>
      <c r="C1713" s="29" t="inlineStr">
        <is>
          <t>low_price.csv</t>
        </is>
      </c>
      <c r="D1713" s="29" t="inlineStr">
        <is>
          <t>704901483</t>
        </is>
      </c>
      <c r="E1713" s="29" t="inlineStr">
        <is>
          <t>Наклейка BRP Can-Am (15х32см)</t>
        </is>
      </c>
      <c r="F1713" s="35" t="n">
        <v>9</v>
      </c>
      <c r="G1713" s="35" t="n">
        <v>332</v>
      </c>
      <c r="H1713" s="36" t="n">
        <v>2.71</v>
      </c>
      <c r="I1713" s="37" t="n">
        <v>2.99</v>
      </c>
      <c r="J1713" s="37" t="n">
        <v>26.91</v>
      </c>
      <c r="K1713" s="38" t="n">
        <v>1</v>
      </c>
      <c r="L1713" s="37" t="n">
        <v>1092</v>
      </c>
      <c r="M1713" s="37" t="n">
        <v>26.91</v>
      </c>
      <c r="N1713" s="38" t="n">
        <v>3.82</v>
      </c>
      <c r="O1713" s="37" t="n">
        <v>3563.31</v>
      </c>
      <c r="P1713" s="29" t="inlineStr">
        <is>
          <t>http://t3.gstatic.com/shopping?q=tbn:ANd9GcTFNcfr6WCQqbdiuHiz2ZjAk_F7WznHW3uHaeJzoPwQS9DQWeobWa3Tm7cDgOM</t>
        </is>
      </c>
      <c r="Q1713" s="29" t="inlineStr">
        <is>
          <t>Відповідає вимогам</t>
        </is>
      </c>
      <c r="R1713" s="29" t="n"/>
      <c r="S1713" s="29" t="inlineStr">
        <is>
          <t>грн1 365,00</t>
        </is>
      </c>
      <c r="T1713" s="29" t="inlineStr">
        <is>
          <t>UAH</t>
        </is>
      </c>
      <c r="U1713" s="39" t="inlineStr">
        <is>
          <t>WATCH</t>
        </is>
      </c>
      <c r="V1713" s="40">
        <f>IFERROR(L1713/J1713,0)</f>
        <v/>
      </c>
      <c r="W1713" s="29" t="inlineStr">
        <is>
          <t>Monitor performance and collect more data.</t>
        </is>
      </c>
      <c r="X1713" s="29" t="inlineStr">
        <is>
          <t>Cost is below the 120 watch threshold.</t>
        </is>
      </c>
    </row>
    <row r="1714">
      <c r="A1714" s="29" t="inlineStr">
        <is>
          <t>low_price</t>
        </is>
      </c>
      <c r="B1714" s="29" t="inlineStr">
        <is>
          <t>Low priority</t>
        </is>
      </c>
      <c r="C1714" s="29" t="inlineStr">
        <is>
          <t>low_price.csv</t>
        </is>
      </c>
      <c r="D1714" s="29" t="inlineStr">
        <is>
          <t>420222696</t>
        </is>
      </c>
      <c r="E1714" s="29" t="inlineStr">
        <is>
          <t>Кришка термостата BRP Can-Am, Ski-Doo</t>
        </is>
      </c>
      <c r="F1714" s="35" t="n">
        <v>0</v>
      </c>
      <c r="G1714" s="35" t="n">
        <v>0</v>
      </c>
      <c r="H1714" s="36" t="n"/>
      <c r="I1714" s="37" t="n">
        <v>0</v>
      </c>
      <c r="J1714" s="37" t="n">
        <v>0</v>
      </c>
      <c r="K1714" s="38" t="n">
        <v>0</v>
      </c>
      <c r="L1714" s="37" t="n">
        <v>0</v>
      </c>
      <c r="M1714" s="37" t="n">
        <v>0</v>
      </c>
      <c r="N1714" s="38" t="n">
        <v>0</v>
      </c>
      <c r="O1714" s="37" t="n">
        <v>0</v>
      </c>
      <c r="P1714" s="29" t="inlineStr">
        <is>
          <t>http://t1.gstatic.com/shopping?q=tbn:ANd9GcQBpRtLfDZJ4ROZ6U0MObz7cJ6dqfGoPHMzuJuGSdQ5I1QBB3NVBx4HDVeheukmWNxPvLiu-uM</t>
        </is>
      </c>
      <c r="Q1714" s="29" t="inlineStr">
        <is>
          <t>Відповідає вимогам</t>
        </is>
      </c>
      <c r="R1714" s="29" t="n"/>
      <c r="S1714" s="29" t="inlineStr">
        <is>
          <t>грн228,00</t>
        </is>
      </c>
      <c r="T1714" s="29" t="inlineStr">
        <is>
          <t>UAH</t>
        </is>
      </c>
      <c r="U1714" s="39" t="inlineStr">
        <is>
          <t>WATCH</t>
        </is>
      </c>
      <c r="V1714" s="40">
        <f>IFERROR(L1714/J1714,0)</f>
        <v/>
      </c>
      <c r="W1714" s="29" t="inlineStr">
        <is>
          <t>Monitor performance and collect more data.</t>
        </is>
      </c>
      <c r="X1714" s="29" t="inlineStr">
        <is>
          <t>Cost is below the 120 watch threshold.</t>
        </is>
      </c>
    </row>
    <row r="1715">
      <c r="A1715" s="29" t="inlineStr">
        <is>
          <t>low_price</t>
        </is>
      </c>
      <c r="B1715" s="29" t="inlineStr">
        <is>
          <t>Low priority</t>
        </is>
      </c>
      <c r="C1715" s="29" t="inlineStr">
        <is>
          <t>low_price.csv</t>
        </is>
      </c>
      <c r="D1715" s="29" t="inlineStr">
        <is>
          <t>18-3250</t>
        </is>
      </c>
      <c r="E1715" s="29" t="inlineStr">
        <is>
          <t>Ремкомплект переднього супорта Polaris RZR 800 900 1000, Ranger 500 570 700 800 900 1000, General 1000, заднього супорта Polaris RZR Pro</t>
        </is>
      </c>
      <c r="F1715" s="35" t="n">
        <v>1</v>
      </c>
      <c r="G1715" s="35" t="n">
        <v>10</v>
      </c>
      <c r="H1715" s="36" t="n">
        <v>10</v>
      </c>
      <c r="I1715" s="37" t="n">
        <v>0.95</v>
      </c>
      <c r="J1715" s="37" t="n">
        <v>0.95</v>
      </c>
      <c r="K1715" s="38" t="n">
        <v>0</v>
      </c>
      <c r="L1715" s="37" t="n">
        <v>0</v>
      </c>
      <c r="M1715" s="37" t="n">
        <v>0</v>
      </c>
      <c r="N1715" s="38" t="n">
        <v>0</v>
      </c>
      <c r="O1715" s="37" t="n">
        <v>0</v>
      </c>
      <c r="P1715" s="29" t="inlineStr">
        <is>
          <t>http://t3.gstatic.com/shopping?q=tbn:ANd9GcR4Hi8UTkciK4D_NonWCWNXQWeBLaY3cAmzJLu-Pn1Dq0HtTAt2_uowMruYOZn9HlqrxDYSAS0</t>
        </is>
      </c>
      <c r="Q1715" s="29" t="inlineStr">
        <is>
          <t>Відповідає вимогам</t>
        </is>
      </c>
      <c r="R1715" s="29" t="n"/>
      <c r="S1715" s="29" t="inlineStr">
        <is>
          <t>грн1 502,00</t>
        </is>
      </c>
      <c r="T1715" s="29" t="inlineStr">
        <is>
          <t>UAH</t>
        </is>
      </c>
      <c r="U1715" s="39" t="inlineStr">
        <is>
          <t>WATCH</t>
        </is>
      </c>
      <c r="V1715" s="40">
        <f>IFERROR(L1715/J1715,0)</f>
        <v/>
      </c>
      <c r="W1715" s="29" t="inlineStr">
        <is>
          <t>Monitor performance and collect more data.</t>
        </is>
      </c>
      <c r="X1715" s="29" t="inlineStr">
        <is>
          <t>Cost is below the 120 watch threshold.</t>
        </is>
      </c>
    </row>
    <row r="1716">
      <c r="A1716" s="29" t="inlineStr">
        <is>
          <t>low_price</t>
        </is>
      </c>
      <c r="B1716" s="29" t="inlineStr">
        <is>
          <t>Low priority</t>
        </is>
      </c>
      <c r="C1716" s="29" t="inlineStr">
        <is>
          <t>low_price.csv</t>
        </is>
      </c>
      <c r="D1716" s="29" t="inlineStr">
        <is>
          <t>18-3026</t>
        </is>
      </c>
      <c r="E1716" s="29" t="inlineStr">
        <is>
          <t>Ремкомплект переднього супорта Suzuki King Quad​ 400 450 500 700 750</t>
        </is>
      </c>
      <c r="F1716" s="35" t="n">
        <v>0</v>
      </c>
      <c r="G1716" s="35" t="n">
        <v>41</v>
      </c>
      <c r="H1716" s="36" t="n">
        <v>0</v>
      </c>
      <c r="I1716" s="37" t="n">
        <v>0</v>
      </c>
      <c r="J1716" s="37" t="n">
        <v>0</v>
      </c>
      <c r="K1716" s="38" t="n">
        <v>0</v>
      </c>
      <c r="L1716" s="37" t="n">
        <v>0</v>
      </c>
      <c r="M1716" s="37" t="n">
        <v>0</v>
      </c>
      <c r="N1716" s="38" t="n">
        <v>0</v>
      </c>
      <c r="O1716" s="37" t="n">
        <v>0</v>
      </c>
      <c r="P1716" s="29" t="inlineStr">
        <is>
          <t>http://t0.gstatic.com/shopping?q=tbn:ANd9GcRl99dWk-ebRaTqeOLwDaSsJwe4wimXG_Lyu5l9olvexyNO8UoDjLNRFknq2ZWtsbzz9KPkPtyJ</t>
        </is>
      </c>
      <c r="Q1716" s="29" t="inlineStr">
        <is>
          <t>Відповідає вимогам</t>
        </is>
      </c>
      <c r="R1716" s="29" t="n"/>
      <c r="S1716" s="29" t="inlineStr">
        <is>
          <t>грн1 502,00</t>
        </is>
      </c>
      <c r="T1716" s="29" t="inlineStr">
        <is>
          <t>UAH</t>
        </is>
      </c>
      <c r="U1716" s="39" t="inlineStr">
        <is>
          <t>WATCH</t>
        </is>
      </c>
      <c r="V1716" s="40">
        <f>IFERROR(L1716/J1716,0)</f>
        <v/>
      </c>
      <c r="W1716" s="29" t="inlineStr">
        <is>
          <t>Monitor performance and collect more data.</t>
        </is>
      </c>
      <c r="X1716" s="29" t="inlineStr">
        <is>
          <t>Cost is below the 120 watch threshold.</t>
        </is>
      </c>
    </row>
    <row r="1717">
      <c r="A1717" s="29" t="inlineStr">
        <is>
          <t>low_price</t>
        </is>
      </c>
      <c r="B1717" s="29" t="inlineStr">
        <is>
          <t>Low priority</t>
        </is>
      </c>
      <c r="C1717" s="29" t="inlineStr">
        <is>
          <t>low_price.csv</t>
        </is>
      </c>
      <c r="D1717" s="29" t="inlineStr">
        <is>
          <t>715500528</t>
        </is>
      </c>
      <c r="E1717" s="29" t="inlineStr">
        <is>
          <t>Пильник ШРУСа передній внутрішній BRP Can-Am Outlander G3 1000</t>
        </is>
      </c>
      <c r="F1717" s="35" t="n">
        <v>1</v>
      </c>
      <c r="G1717" s="35" t="n">
        <v>25</v>
      </c>
      <c r="H1717" s="36" t="n">
        <v>4</v>
      </c>
      <c r="I1717" s="37" t="n">
        <v>5.32</v>
      </c>
      <c r="J1717" s="37" t="n">
        <v>5.32</v>
      </c>
      <c r="K1717" s="38" t="n">
        <v>0</v>
      </c>
      <c r="L1717" s="37" t="n">
        <v>0</v>
      </c>
      <c r="M1717" s="37" t="n">
        <v>0</v>
      </c>
      <c r="N1717" s="38" t="n">
        <v>0</v>
      </c>
      <c r="O1717" s="37" t="n">
        <v>0</v>
      </c>
      <c r="P1717" s="29" t="inlineStr">
        <is>
          <t>http://t1.gstatic.com/shopping?q=tbn:ANd9GcQ7IwOQtYqSbpW9COUlyfjr-kacixhJlLP-5_1LdTvqun3Ra9IzEVJf5UiKF_GjTSH94Wi4lw4</t>
        </is>
      </c>
      <c r="Q1717" s="29" t="inlineStr">
        <is>
          <t>Відповідає вимогам</t>
        </is>
      </c>
      <c r="R1717" s="29" t="n"/>
      <c r="S1717" s="29" t="inlineStr">
        <is>
          <t>грн2 730,00</t>
        </is>
      </c>
      <c r="T1717" s="29" t="inlineStr">
        <is>
          <t>UAH</t>
        </is>
      </c>
      <c r="U1717" s="39" t="inlineStr">
        <is>
          <t>WATCH</t>
        </is>
      </c>
      <c r="V1717" s="40">
        <f>IFERROR(L1717/J1717,0)</f>
        <v/>
      </c>
      <c r="W1717" s="29" t="inlineStr">
        <is>
          <t>Monitor performance and collect more data.</t>
        </is>
      </c>
      <c r="X1717" s="29" t="inlineStr">
        <is>
          <t>Cost is below the 120 watch threshold.</t>
        </is>
      </c>
    </row>
    <row r="1718">
      <c r="A1718" s="29" t="inlineStr">
        <is>
          <t>low_price</t>
        </is>
      </c>
      <c r="B1718" s="29" t="inlineStr">
        <is>
          <t>Low priority</t>
        </is>
      </c>
      <c r="C1718" s="29" t="inlineStr">
        <is>
          <t>low_price.csv</t>
        </is>
      </c>
      <c r="D1718" s="29" t="inlineStr">
        <is>
          <t>24213-hp0-a00</t>
        </is>
      </c>
      <c r="E1718" s="29" t="inlineStr">
        <is>
          <t>Вилка перемикання передач Honda TRX 500 Foreman 2005-2011</t>
        </is>
      </c>
      <c r="F1718" s="35" t="n">
        <v>0</v>
      </c>
      <c r="G1718" s="35" t="n">
        <v>12</v>
      </c>
      <c r="H1718" s="36" t="n">
        <v>0</v>
      </c>
      <c r="I1718" s="37" t="n">
        <v>0</v>
      </c>
      <c r="J1718" s="37" t="n">
        <v>0</v>
      </c>
      <c r="K1718" s="38" t="n">
        <v>0</v>
      </c>
      <c r="L1718" s="37" t="n">
        <v>0</v>
      </c>
      <c r="M1718" s="37" t="n">
        <v>0</v>
      </c>
      <c r="N1718" s="38" t="n">
        <v>0</v>
      </c>
      <c r="O1718" s="37" t="n">
        <v>0</v>
      </c>
      <c r="P1718" s="29" t="inlineStr">
        <is>
          <t>http://t1.gstatic.com/shopping?q=tbn:ANd9GcSFU0QBYoYriWHK4wZI_LR5Pl0osnAYfx2JXU_SDbEoYHxK4BtXJr15wuoVkGq9pW8_Yv7L6Q</t>
        </is>
      </c>
      <c r="Q1718" s="29" t="inlineStr">
        <is>
          <t>Відповідає вимогам</t>
        </is>
      </c>
      <c r="R1718" s="29" t="n"/>
      <c r="S1718" s="29" t="inlineStr">
        <is>
          <t>грн3 777,00</t>
        </is>
      </c>
      <c r="T1718" s="29" t="inlineStr">
        <is>
          <t>UAH</t>
        </is>
      </c>
      <c r="U1718" s="39" t="inlineStr">
        <is>
          <t>WATCH</t>
        </is>
      </c>
      <c r="V1718" s="40">
        <f>IFERROR(L1718/J1718,0)</f>
        <v/>
      </c>
      <c r="W1718" s="29" t="inlineStr">
        <is>
          <t>Monitor performance and collect more data.</t>
        </is>
      </c>
      <c r="X1718" s="29" t="inlineStr">
        <is>
          <t>Cost is below the 120 watch threshold.</t>
        </is>
      </c>
    </row>
    <row r="1719">
      <c r="A1719" s="29" t="inlineStr">
        <is>
          <t>low_price</t>
        </is>
      </c>
      <c r="B1719" s="29" t="inlineStr">
        <is>
          <t>Low priority</t>
        </is>
      </c>
      <c r="C1719" s="29" t="inlineStr">
        <is>
          <t>low_price.csv</t>
        </is>
      </c>
      <c r="D1719" s="29" t="inlineStr">
        <is>
          <t>52-1025</t>
        </is>
      </c>
      <c r="E1719" s="29" t="inlineStr">
        <is>
          <t>Рульові тяги з наконечниками BRP Can-Am Outlander Renegade G2 G2L G2S, Traxter 500 650; John Deere 500 650</t>
        </is>
      </c>
      <c r="F1719" s="35" t="n">
        <v>0</v>
      </c>
      <c r="G1719" s="35" t="n">
        <v>0</v>
      </c>
      <c r="H1719" s="36" t="n"/>
      <c r="I1719" s="37" t="n">
        <v>0</v>
      </c>
      <c r="J1719" s="37" t="n">
        <v>0</v>
      </c>
      <c r="K1719" s="38" t="n">
        <v>0</v>
      </c>
      <c r="L1719" s="37" t="n">
        <v>0</v>
      </c>
      <c r="M1719" s="37" t="n">
        <v>0</v>
      </c>
      <c r="N1719" s="38" t="n">
        <v>0</v>
      </c>
      <c r="O1719" s="37" t="n">
        <v>0</v>
      </c>
      <c r="P1719" s="29" t="inlineStr">
        <is>
          <t>http://t1.gstatic.com/shopping?q=tbn:ANd9GcTjIfkag2SD5XR2hgxZRgODAtg2pUK5xGrmvSg-U-h57uMn9y5NGXpEHQ3ZYKxLD_CbCAEn5P0H</t>
        </is>
      </c>
      <c r="Q1719" s="29" t="inlineStr">
        <is>
          <t>Відповідає вимогам</t>
        </is>
      </c>
      <c r="R1719" s="29" t="n"/>
      <c r="S1719" s="29" t="inlineStr">
        <is>
          <t>грн7 462,00</t>
        </is>
      </c>
      <c r="T1719" s="29" t="inlineStr">
        <is>
          <t>UAH</t>
        </is>
      </c>
      <c r="U1719" s="39" t="inlineStr">
        <is>
          <t>WATCH</t>
        </is>
      </c>
      <c r="V1719" s="40">
        <f>IFERROR(L1719/J1719,0)</f>
        <v/>
      </c>
      <c r="W1719" s="29" t="inlineStr">
        <is>
          <t>Monitor performance and collect more data.</t>
        </is>
      </c>
      <c r="X1719" s="29" t="inlineStr">
        <is>
          <t>Cost is below the 120 watch threshold.</t>
        </is>
      </c>
    </row>
    <row r="1720">
      <c r="A1720" s="29" t="inlineStr">
        <is>
          <t>low_price</t>
        </is>
      </c>
      <c r="B1720" s="29" t="inlineStr">
        <is>
          <t>Low priority</t>
        </is>
      </c>
      <c r="C1720" s="29" t="inlineStr">
        <is>
          <t>low_price.csv</t>
        </is>
      </c>
      <c r="D1720" s="29" t="inlineStr">
        <is>
          <t>02487</t>
        </is>
      </c>
      <c r="E1720" s="29" t="inlineStr">
        <is>
          <t>Брелок для ключів BRP з дерева</t>
        </is>
      </c>
      <c r="F1720" s="35" t="n">
        <v>0</v>
      </c>
      <c r="G1720" s="35" t="n">
        <v>8</v>
      </c>
      <c r="H1720" s="36" t="n">
        <v>0</v>
      </c>
      <c r="I1720" s="37" t="n">
        <v>0</v>
      </c>
      <c r="J1720" s="37" t="n">
        <v>0</v>
      </c>
      <c r="K1720" s="38" t="n">
        <v>0</v>
      </c>
      <c r="L1720" s="37" t="n">
        <v>0</v>
      </c>
      <c r="M1720" s="37" t="n">
        <v>0</v>
      </c>
      <c r="N1720" s="38" t="n">
        <v>0</v>
      </c>
      <c r="O1720" s="37" t="n">
        <v>0</v>
      </c>
      <c r="P1720" s="29" t="inlineStr">
        <is>
          <t>http://t3.gstatic.com/shopping?q=tbn:ANd9GcS2uGgXjJIGjPeO1R0F3BCPVWeE65tVqD9jLaj4n5Xxo6NHpkPcAIq7BtsoyTDqrKVp9kIdXIq5</t>
        </is>
      </c>
      <c r="Q1720" s="29" t="inlineStr">
        <is>
          <t>Відповідає вимогам</t>
        </is>
      </c>
      <c r="R1720" s="29" t="n"/>
      <c r="S1720" s="29" t="inlineStr">
        <is>
          <t>грн46,00</t>
        </is>
      </c>
      <c r="T1720" s="29" t="inlineStr">
        <is>
          <t>UAH</t>
        </is>
      </c>
      <c r="U1720" s="39" t="inlineStr">
        <is>
          <t>WATCH</t>
        </is>
      </c>
      <c r="V1720" s="40">
        <f>IFERROR(L1720/J1720,0)</f>
        <v/>
      </c>
      <c r="W1720" s="29" t="inlineStr">
        <is>
          <t>Monitor performance and collect more data.</t>
        </is>
      </c>
      <c r="X1720" s="29" t="inlineStr">
        <is>
          <t>Cost is below the 120 watch threshold.</t>
        </is>
      </c>
    </row>
    <row r="1721">
      <c r="A1721" s="29" t="inlineStr">
        <is>
          <t>low_price</t>
        </is>
      </c>
      <c r="B1721" s="29" t="inlineStr">
        <is>
          <t>Low priority</t>
        </is>
      </c>
      <c r="C1721" s="29" t="inlineStr">
        <is>
          <t>low_price.csv</t>
        </is>
      </c>
      <c r="D1721" s="29" t="inlineStr">
        <is>
          <t>tm01001100</t>
        </is>
      </c>
      <c r="E1721" s="29" t="inlineStr">
        <is>
          <t>Шина Maxxis Bighorn 3.0 27×11-14</t>
        </is>
      </c>
      <c r="F1721" s="35" t="n">
        <v>0</v>
      </c>
      <c r="G1721" s="35" t="n">
        <v>30</v>
      </c>
      <c r="H1721" s="36" t="n">
        <v>0</v>
      </c>
      <c r="I1721" s="37" t="n">
        <v>0</v>
      </c>
      <c r="J1721" s="37" t="n">
        <v>0</v>
      </c>
      <c r="K1721" s="38" t="n">
        <v>0</v>
      </c>
      <c r="L1721" s="37" t="n">
        <v>0</v>
      </c>
      <c r="M1721" s="37" t="n">
        <v>0</v>
      </c>
      <c r="N1721" s="38" t="n">
        <v>0</v>
      </c>
      <c r="O1721" s="37" t="n">
        <v>0</v>
      </c>
      <c r="P1721" s="29" t="inlineStr">
        <is>
          <t>http://t3.gstatic.com/shopping?q=tbn:ANd9GcQNiHdIXc45UOrxtIUcv91SXF23lF-V9atak-e-LuzioO6x2c-bWXJsTLqykHRVWPkF-ndn5LEO</t>
        </is>
      </c>
      <c r="Q1721" s="29" t="inlineStr">
        <is>
          <t>Відповідає вимогам</t>
        </is>
      </c>
      <c r="R1721" s="29" t="n"/>
      <c r="S1721" s="29" t="inlineStr">
        <is>
          <t>грн9 601,00</t>
        </is>
      </c>
      <c r="T1721" s="29" t="inlineStr">
        <is>
          <t>UAH</t>
        </is>
      </c>
      <c r="U1721" s="39" t="inlineStr">
        <is>
          <t>WATCH</t>
        </is>
      </c>
      <c r="V1721" s="40">
        <f>IFERROR(L1721/J1721,0)</f>
        <v/>
      </c>
      <c r="W1721" s="29" t="inlineStr">
        <is>
          <t>Monitor performance and collect more data.</t>
        </is>
      </c>
      <c r="X1721" s="29" t="inlineStr">
        <is>
          <t>Cost is below the 120 watch threshold.</t>
        </is>
      </c>
    </row>
    <row r="1722">
      <c r="A1722" s="29" t="inlineStr">
        <is>
          <t>low_price</t>
        </is>
      </c>
      <c r="B1722" s="29" t="inlineStr">
        <is>
          <t>Low priority</t>
        </is>
      </c>
      <c r="C1722" s="29" t="inlineStr">
        <is>
          <t>low_price.csv</t>
        </is>
      </c>
      <c r="D1722" s="29" t="inlineStr">
        <is>
          <t>7515513</t>
        </is>
      </c>
      <c r="E1722" s="29" t="inlineStr">
        <is>
          <t xml:space="preserve">Шпилька ступиці колеса Polaris Sportsman 300 335 400 450 500 700 800, Scrambler 400 500, Ranger 425 500 700 800, Magnum 325 330 425 500, Trail Boss </t>
        </is>
      </c>
      <c r="F1722" s="35" t="n">
        <v>0</v>
      </c>
      <c r="G1722" s="35" t="n">
        <v>1</v>
      </c>
      <c r="H1722" s="36" t="n">
        <v>0</v>
      </c>
      <c r="I1722" s="37" t="n">
        <v>0</v>
      </c>
      <c r="J1722" s="37" t="n">
        <v>0</v>
      </c>
      <c r="K1722" s="38" t="n">
        <v>0</v>
      </c>
      <c r="L1722" s="37" t="n">
        <v>0</v>
      </c>
      <c r="M1722" s="37" t="n">
        <v>0</v>
      </c>
      <c r="N1722" s="38" t="n">
        <v>0</v>
      </c>
      <c r="O1722" s="37" t="n">
        <v>0</v>
      </c>
      <c r="P1722" s="29" t="inlineStr">
        <is>
          <t>http://t0.gstatic.com/shopping?q=tbn:ANd9GcQgu8iO9QOEbNiGPT_6SurfqsSSeY0HXjReqWCihNoutJTBSFfIMIj1bQcDEijExqi2q2Tq-14</t>
        </is>
      </c>
      <c r="Q1722" s="29" t="inlineStr">
        <is>
          <t>Відповідає вимогам</t>
        </is>
      </c>
      <c r="R1722" s="29" t="n"/>
      <c r="S1722" s="29" t="inlineStr">
        <is>
          <t>грн410,00</t>
        </is>
      </c>
      <c r="T1722" s="29" t="inlineStr">
        <is>
          <t>UAH</t>
        </is>
      </c>
      <c r="U1722" s="39" t="inlineStr">
        <is>
          <t>WATCH</t>
        </is>
      </c>
      <c r="V1722" s="40">
        <f>IFERROR(L1722/J1722,0)</f>
        <v/>
      </c>
      <c r="W1722" s="29" t="inlineStr">
        <is>
          <t>Monitor performance and collect more data.</t>
        </is>
      </c>
      <c r="X1722" s="29" t="inlineStr">
        <is>
          <t>Cost is below the 120 watch threshold.</t>
        </is>
      </c>
    </row>
    <row r="1723">
      <c r="A1723" s="29" t="inlineStr">
        <is>
          <t>low_price</t>
        </is>
      </c>
      <c r="B1723" s="29" t="inlineStr">
        <is>
          <t>Low priority</t>
        </is>
      </c>
      <c r="C1723" s="29" t="inlineStr">
        <is>
          <t>low_price.csv</t>
        </is>
      </c>
      <c r="D1723" s="29" t="inlineStr">
        <is>
          <t>703501199</t>
        </is>
      </c>
      <c r="E1723" s="29" t="inlineStr">
        <is>
          <t>Гальмівні колодки задні BRP Can-Am Maverick X3, Maverick Trail 700 800 1000, Maverick Sport 1000, Commander 700 1000, Traxter Defender HD5 HD7 HD8 HD9</t>
        </is>
      </c>
      <c r="F1723" s="35" t="n">
        <v>6</v>
      </c>
      <c r="G1723" s="35" t="n">
        <v>153</v>
      </c>
      <c r="H1723" s="36" t="n">
        <v>3.92</v>
      </c>
      <c r="I1723" s="37" t="n">
        <v>5.98</v>
      </c>
      <c r="J1723" s="37" t="n">
        <v>35.85</v>
      </c>
      <c r="K1723" s="38" t="n">
        <v>0</v>
      </c>
      <c r="L1723" s="37" t="n">
        <v>0</v>
      </c>
      <c r="M1723" s="37" t="n">
        <v>0</v>
      </c>
      <c r="N1723" s="38" t="n">
        <v>0</v>
      </c>
      <c r="O1723" s="37" t="n">
        <v>0</v>
      </c>
      <c r="P1723" s="29" t="inlineStr">
        <is>
          <t>http://t1.gstatic.com/shopping?q=tbn:ANd9GcS_D42FKt4OmXioJXbswa0N-gTLLDlhAhkME7u9QIYh1RnOCIVFU8ADU4Gq-nDB7CcUol3xV6Y</t>
        </is>
      </c>
      <c r="Q1723" s="29" t="inlineStr">
        <is>
          <t>Відповідає вимогам</t>
        </is>
      </c>
      <c r="R1723" s="29" t="n"/>
      <c r="S1723" s="29" t="inlineStr">
        <is>
          <t>грн6 370,00</t>
        </is>
      </c>
      <c r="T1723" s="29" t="inlineStr">
        <is>
          <t>UAH</t>
        </is>
      </c>
      <c r="U1723" s="39" t="inlineStr">
        <is>
          <t>WATCH</t>
        </is>
      </c>
      <c r="V1723" s="40">
        <f>IFERROR(L1723/J1723,0)</f>
        <v/>
      </c>
      <c r="W1723" s="29" t="inlineStr">
        <is>
          <t>Monitor performance and collect more data.</t>
        </is>
      </c>
      <c r="X1723" s="29" t="inlineStr">
        <is>
          <t>Cost is below the 120 watch threshold.</t>
        </is>
      </c>
    </row>
    <row r="1724">
      <c r="A1724" s="29" t="inlineStr">
        <is>
          <t>low_price</t>
        </is>
      </c>
      <c r="B1724" s="29" t="inlineStr">
        <is>
          <t>Low priority</t>
        </is>
      </c>
      <c r="C1724" s="29" t="inlineStr">
        <is>
          <t>low_price.csv</t>
        </is>
      </c>
      <c r="D1724" s="29" t="inlineStr">
        <is>
          <t>26-1204</t>
        </is>
      </c>
      <c r="E1724" s="29" t="inlineStr">
        <is>
          <t>Ремкомплект карбюратора Honda TRX 650 Rincon 2003-2005</t>
        </is>
      </c>
      <c r="F1724" s="35" t="n">
        <v>0</v>
      </c>
      <c r="G1724" s="35" t="n">
        <v>16</v>
      </c>
      <c r="H1724" s="36" t="n">
        <v>0</v>
      </c>
      <c r="I1724" s="37" t="n">
        <v>0</v>
      </c>
      <c r="J1724" s="37" t="n">
        <v>0</v>
      </c>
      <c r="K1724" s="38" t="n">
        <v>0</v>
      </c>
      <c r="L1724" s="37" t="n">
        <v>0</v>
      </c>
      <c r="M1724" s="37" t="n">
        <v>0</v>
      </c>
      <c r="N1724" s="38" t="n">
        <v>0</v>
      </c>
      <c r="O1724" s="37" t="n">
        <v>0</v>
      </c>
      <c r="P1724" s="29" t="inlineStr">
        <is>
          <t>http://t3.gstatic.com/shopping?q=tbn:ANd9GcTlvpjc_6EjXCf4OA-rv4QhZMdMy9Q2d4UFtH3VKX9y52uQgHL0-LrHgweZINmsT8wRP3y0RFvu</t>
        </is>
      </c>
      <c r="Q1724" s="29" t="inlineStr">
        <is>
          <t>Відповідає вимогам</t>
        </is>
      </c>
      <c r="R1724" s="29" t="n"/>
      <c r="S1724" s="29" t="inlineStr">
        <is>
          <t>грн2 275,00</t>
        </is>
      </c>
      <c r="T1724" s="29" t="inlineStr">
        <is>
          <t>UAH</t>
        </is>
      </c>
      <c r="U1724" s="39" t="inlineStr">
        <is>
          <t>WATCH</t>
        </is>
      </c>
      <c r="V1724" s="40">
        <f>IFERROR(L1724/J1724,0)</f>
        <v/>
      </c>
      <c r="W1724" s="29" t="inlineStr">
        <is>
          <t>Monitor performance and collect more data.</t>
        </is>
      </c>
      <c r="X1724" s="29" t="inlineStr">
        <is>
          <t>Cost is below the 120 watch threshold.</t>
        </is>
      </c>
    </row>
    <row r="1725">
      <c r="A1725" s="29" t="inlineStr">
        <is>
          <t>low_price</t>
        </is>
      </c>
      <c r="B1725" s="29" t="inlineStr">
        <is>
          <t>Low priority</t>
        </is>
      </c>
      <c r="C1725" s="29" t="inlineStr">
        <is>
          <t>low_price.csv</t>
        </is>
      </c>
      <c r="D1725" s="29" t="inlineStr">
        <is>
          <t>2601-2701</t>
        </is>
      </c>
      <c r="E1725" s="29" t="inlineStr">
        <is>
          <t>Окуляри Thor Combat Racer - Black-White</t>
        </is>
      </c>
      <c r="F1725" s="35" t="n">
        <v>0</v>
      </c>
      <c r="G1725" s="35" t="n">
        <v>38</v>
      </c>
      <c r="H1725" s="36" t="n">
        <v>0</v>
      </c>
      <c r="I1725" s="37" t="n">
        <v>0</v>
      </c>
      <c r="J1725" s="37" t="n">
        <v>0</v>
      </c>
      <c r="K1725" s="38" t="n">
        <v>0</v>
      </c>
      <c r="L1725" s="37" t="n">
        <v>0</v>
      </c>
      <c r="M1725" s="37" t="n">
        <v>0</v>
      </c>
      <c r="N1725" s="38" t="n">
        <v>0</v>
      </c>
      <c r="O1725" s="37" t="n">
        <v>0</v>
      </c>
      <c r="P1725" s="29" t="inlineStr">
        <is>
          <t>http://t2.gstatic.com/shopping?q=tbn:ANd9GcQy8XSUMM5y5CZgA5KQWpu94AxEPl5ldZX5OGwOC3RgTyJLuHncn_FeVazI8Q</t>
        </is>
      </c>
      <c r="Q1725" s="29" t="inlineStr">
        <is>
          <t>Відповідає вимогам</t>
        </is>
      </c>
      <c r="R1725" s="29" t="n"/>
      <c r="S1725" s="29" t="inlineStr">
        <is>
          <t>грн1 320,00</t>
        </is>
      </c>
      <c r="T1725" s="29" t="inlineStr">
        <is>
          <t>UAH</t>
        </is>
      </c>
      <c r="U1725" s="39" t="inlineStr">
        <is>
          <t>WATCH</t>
        </is>
      </c>
      <c r="V1725" s="40">
        <f>IFERROR(L1725/J1725,0)</f>
        <v/>
      </c>
      <c r="W1725" s="29" t="inlineStr">
        <is>
          <t>Monitor performance and collect more data.</t>
        </is>
      </c>
      <c r="X1725" s="29" t="inlineStr">
        <is>
          <t>Cost is below the 120 watch threshold.</t>
        </is>
      </c>
    </row>
    <row r="1726">
      <c r="A1726" s="29" t="inlineStr">
        <is>
          <t>low_price</t>
        </is>
      </c>
      <c r="B1726" s="29" t="inlineStr">
        <is>
          <t>Low priority</t>
        </is>
      </c>
      <c r="C1726" s="29" t="inlineStr">
        <is>
          <t>low_price.csv</t>
        </is>
      </c>
      <c r="D1726" s="29" t="inlineStr">
        <is>
          <t>5km-23133-00-00</t>
        </is>
      </c>
      <c r="E1726" s="29" t="inlineStr">
        <is>
          <t>Захист ричага передній правий Yamaha Grizzly 660</t>
        </is>
      </c>
      <c r="F1726" s="35" t="n">
        <v>0</v>
      </c>
      <c r="G1726" s="35" t="n">
        <v>0</v>
      </c>
      <c r="H1726" s="36" t="n"/>
      <c r="I1726" s="37" t="n">
        <v>0</v>
      </c>
      <c r="J1726" s="37" t="n">
        <v>0</v>
      </c>
      <c r="K1726" s="38" t="n">
        <v>0</v>
      </c>
      <c r="L1726" s="37" t="n">
        <v>0</v>
      </c>
      <c r="M1726" s="37" t="n">
        <v>0</v>
      </c>
      <c r="N1726" s="38" t="n">
        <v>0</v>
      </c>
      <c r="O1726" s="37" t="n">
        <v>0</v>
      </c>
      <c r="P1726" s="29" t="inlineStr">
        <is>
          <t>http://t2.gstatic.com/shopping?q=tbn:ANd9GcRURkxrddnaSHOA6d6W9vR4Z3mlYdeX8pKrQOhb7yGjAhH1WDuKNzw2uJgQCdnHk3T_hu5piAQq</t>
        </is>
      </c>
      <c r="Q1726" s="29" t="inlineStr">
        <is>
          <t>Відповідає вимогам</t>
        </is>
      </c>
      <c r="R1726" s="29" t="n"/>
      <c r="S1726" s="29" t="inlineStr">
        <is>
          <t>грн1 092,00</t>
        </is>
      </c>
      <c r="T1726" s="29" t="inlineStr">
        <is>
          <t>UAH</t>
        </is>
      </c>
      <c r="U1726" s="39" t="inlineStr">
        <is>
          <t>WATCH</t>
        </is>
      </c>
      <c r="V1726" s="40">
        <f>IFERROR(L1726/J1726,0)</f>
        <v/>
      </c>
      <c r="W1726" s="29" t="inlineStr">
        <is>
          <t>Monitor performance and collect more data.</t>
        </is>
      </c>
      <c r="X1726" s="29" t="inlineStr">
        <is>
          <t>Cost is below the 120 watch threshold.</t>
        </is>
      </c>
    </row>
    <row r="1727">
      <c r="A1727" s="29" t="inlineStr">
        <is>
          <t>low_price</t>
        </is>
      </c>
      <c r="B1727" s="29" t="inlineStr">
        <is>
          <t>Low priority</t>
        </is>
      </c>
      <c r="C1727" s="29" t="inlineStr">
        <is>
          <t>low_price.csv</t>
        </is>
      </c>
      <c r="D1727" s="29" t="inlineStr">
        <is>
          <t>1522529727b</t>
        </is>
      </c>
      <c r="E1727" s="29" t="inlineStr">
        <is>
          <t>Колісний диск ITP Inertia Beadlock 15x7 5+2 4/136</t>
        </is>
      </c>
      <c r="F1727" s="35" t="n">
        <v>7</v>
      </c>
      <c r="G1727" s="35" t="n">
        <v>603</v>
      </c>
      <c r="H1727" s="36" t="n">
        <v>1.16</v>
      </c>
      <c r="I1727" s="37" t="n">
        <v>7.79</v>
      </c>
      <c r="J1727" s="37" t="n">
        <v>54.51</v>
      </c>
      <c r="K1727" s="38" t="n">
        <v>0</v>
      </c>
      <c r="L1727" s="37" t="n">
        <v>0</v>
      </c>
      <c r="M1727" s="37" t="n">
        <v>0</v>
      </c>
      <c r="N1727" s="38" t="n">
        <v>0</v>
      </c>
      <c r="O1727" s="37" t="n">
        <v>0</v>
      </c>
      <c r="P1727" s="29" t="inlineStr">
        <is>
          <t>http://t3.gstatic.com/shopping?q=tbn:ANd9GcThS0is8wBdl7BPKHVZVV2XrxqiMIoBuh0s-b-FWpb5bXreAKsw5Tb0TLd_zgiIk_F0h_KE_GY</t>
        </is>
      </c>
      <c r="Q1727" s="29" t="inlineStr">
        <is>
          <t>Відповідає вимогам</t>
        </is>
      </c>
      <c r="R1727" s="29" t="n"/>
      <c r="S1727" s="29" t="inlineStr">
        <is>
          <t>грн8 099,00</t>
        </is>
      </c>
      <c r="T1727" s="29" t="inlineStr">
        <is>
          <t>UAH</t>
        </is>
      </c>
      <c r="U1727" s="39" t="inlineStr">
        <is>
          <t>WATCH</t>
        </is>
      </c>
      <c r="V1727" s="40">
        <f>IFERROR(L1727/J1727,0)</f>
        <v/>
      </c>
      <c r="W1727" s="29" t="inlineStr">
        <is>
          <t>Monitor performance and collect more data.</t>
        </is>
      </c>
      <c r="X1727" s="29" t="inlineStr">
        <is>
          <t>Cost is below the 120 watch threshold.</t>
        </is>
      </c>
    </row>
    <row r="1728">
      <c r="A1728" s="29" t="inlineStr">
        <is>
          <t>low_price</t>
        </is>
      </c>
      <c r="B1728" s="29" t="inlineStr">
        <is>
          <t>Low priority</t>
        </is>
      </c>
      <c r="C1728" s="29" t="inlineStr">
        <is>
          <t>low_price.csv</t>
        </is>
      </c>
      <c r="D1728" s="29" t="inlineStr">
        <is>
          <t>268000301</t>
        </is>
      </c>
      <c r="E1728" s="29" t="inlineStr">
        <is>
          <t>Верхній захист водомету BRP Sea-Doo GTX 155 170 230 300, RXT 230 300 2018+</t>
        </is>
      </c>
      <c r="F1728" s="35" t="n">
        <v>17</v>
      </c>
      <c r="G1728" s="35" t="n">
        <v>931</v>
      </c>
      <c r="H1728" s="36" t="n">
        <v>1.83</v>
      </c>
      <c r="I1728" s="37" t="n">
        <v>11.51</v>
      </c>
      <c r="J1728" s="37" t="n">
        <v>195.72</v>
      </c>
      <c r="K1728" s="38" t="n">
        <v>0.33</v>
      </c>
      <c r="L1728" s="37" t="n">
        <v>622</v>
      </c>
      <c r="M1728" s="37" t="n">
        <v>587.16</v>
      </c>
      <c r="N1728" s="38" t="n">
        <v>0.91</v>
      </c>
      <c r="O1728" s="37" t="n">
        <v>1695.82</v>
      </c>
      <c r="P1728" s="29" t="inlineStr">
        <is>
          <t>http://t1.gstatic.com/shopping?q=tbn:ANd9GcQ07Q_Jm7j9ktJeZvOTZIISUpe6MX0rzfsm3X9f_g3S7kVzadtvCRwhvnk47GsYCy4dr07bRPc</t>
        </is>
      </c>
      <c r="Q1728" s="29" t="inlineStr">
        <is>
          <t>Відповідає вимогам</t>
        </is>
      </c>
      <c r="R1728" s="29" t="n"/>
      <c r="S1728" s="29" t="inlineStr">
        <is>
          <t>грн1 866,00</t>
        </is>
      </c>
      <c r="T1728" s="29" t="inlineStr">
        <is>
          <t>UAH</t>
        </is>
      </c>
      <c r="U1728" s="39" t="inlineStr">
        <is>
          <t>WATCH</t>
        </is>
      </c>
      <c r="V1728" s="40">
        <f>IFERROR(L1728/J1728,0)</f>
        <v/>
      </c>
      <c r="W1728" s="29" t="inlineStr">
        <is>
          <t>Monitor performance and collect more data.</t>
        </is>
      </c>
      <c r="X1728" s="29" t="inlineStr">
        <is>
          <t>Performance is below the scale and keep thresholds.</t>
        </is>
      </c>
    </row>
    <row r="1729">
      <c r="A1729" s="29" t="inlineStr">
        <is>
          <t>low_price</t>
        </is>
      </c>
      <c r="B1729" s="29" t="inlineStr">
        <is>
          <t>Low priority</t>
        </is>
      </c>
      <c r="C1729" s="29" t="inlineStr">
        <is>
          <t>low_price.csv</t>
        </is>
      </c>
      <c r="D1729" s="29" t="inlineStr">
        <is>
          <t>kr9e-g</t>
        </is>
      </c>
      <c r="E1729" s="29" t="inlineStr">
        <is>
          <t>Свічка запалювання BRP Sea-Doo GTX GTR RXP RXT 300</t>
        </is>
      </c>
      <c r="F1729" s="35" t="n">
        <v>5</v>
      </c>
      <c r="G1729" s="35" t="n">
        <v>174</v>
      </c>
      <c r="H1729" s="36" t="n">
        <v>2.87</v>
      </c>
      <c r="I1729" s="37" t="n">
        <v>3.33</v>
      </c>
      <c r="J1729" s="37" t="n">
        <v>16.67</v>
      </c>
      <c r="K1729" s="38" t="n">
        <v>0</v>
      </c>
      <c r="L1729" s="37" t="n">
        <v>0</v>
      </c>
      <c r="M1729" s="37" t="n">
        <v>0</v>
      </c>
      <c r="N1729" s="38" t="n">
        <v>0</v>
      </c>
      <c r="O1729" s="37" t="n">
        <v>0</v>
      </c>
      <c r="P1729" s="29" t="inlineStr">
        <is>
          <t>http://t2.gstatic.com/shopping?q=tbn:ANd9GcTV7rXbNRCxuh6xxY2_tSMB2CwVsacfDYz5Kd8myXtE23QZAyYuMAE8Cd-2EUNaRpg8IpjrxHL2</t>
        </is>
      </c>
      <c r="Q1729" s="29" t="inlineStr">
        <is>
          <t>Відповідає вимогам</t>
        </is>
      </c>
      <c r="R1729" s="29" t="n"/>
      <c r="S1729" s="29" t="inlineStr">
        <is>
          <t>грн683,00</t>
        </is>
      </c>
      <c r="T1729" s="29" t="inlineStr">
        <is>
          <t>UAH</t>
        </is>
      </c>
      <c r="U1729" s="39" t="inlineStr">
        <is>
          <t>WATCH</t>
        </is>
      </c>
      <c r="V1729" s="40">
        <f>IFERROR(L1729/J1729,0)</f>
        <v/>
      </c>
      <c r="W1729" s="29" t="inlineStr">
        <is>
          <t>Monitor performance and collect more data.</t>
        </is>
      </c>
      <c r="X1729" s="29" t="inlineStr">
        <is>
          <t>Cost is below the 120 watch threshold.</t>
        </is>
      </c>
    </row>
    <row r="1730">
      <c r="A1730" s="29" t="inlineStr">
        <is>
          <t>low_price</t>
        </is>
      </c>
      <c r="B1730" s="29" t="inlineStr">
        <is>
          <t>Low priority</t>
        </is>
      </c>
      <c r="C1730" s="29" t="inlineStr">
        <is>
          <t>low_price.csv</t>
        </is>
      </c>
      <c r="D1730" s="29" t="inlineStr">
        <is>
          <t>ab6-ya-8-111</t>
        </is>
      </c>
      <c r="E1730" s="29" t="inlineStr">
        <is>
          <t>Піввісь передня ліва Yamaha Grizzly 660</t>
        </is>
      </c>
      <c r="F1730" s="35" t="n">
        <v>0</v>
      </c>
      <c r="G1730" s="35" t="n">
        <v>58</v>
      </c>
      <c r="H1730" s="36" t="n">
        <v>0</v>
      </c>
      <c r="I1730" s="37" t="n">
        <v>0</v>
      </c>
      <c r="J1730" s="37" t="n">
        <v>0</v>
      </c>
      <c r="K1730" s="38" t="n">
        <v>0</v>
      </c>
      <c r="L1730" s="37" t="n">
        <v>0</v>
      </c>
      <c r="M1730" s="37" t="n">
        <v>0</v>
      </c>
      <c r="N1730" s="38" t="n">
        <v>0</v>
      </c>
      <c r="O1730" s="37" t="n">
        <v>0</v>
      </c>
      <c r="P1730" s="29" t="inlineStr">
        <is>
          <t>http://t1.gstatic.com/shopping?q=tbn:ANd9GcRlnB0XDxZ7_HNb5CPzdMeHFLBnkNcNl1oyQaEHmG7iLCebgt_ZHh9vwEKPf4Uq-NRCDlSnImU</t>
        </is>
      </c>
      <c r="Q1730" s="29" t="inlineStr">
        <is>
          <t>Відповідає вимогам</t>
        </is>
      </c>
      <c r="R1730" s="29" t="n"/>
      <c r="S1730" s="29" t="inlineStr">
        <is>
          <t>грн9 237,00</t>
        </is>
      </c>
      <c r="T1730" s="29" t="inlineStr">
        <is>
          <t>UAH</t>
        </is>
      </c>
      <c r="U1730" s="39" t="inlineStr">
        <is>
          <t>WATCH</t>
        </is>
      </c>
      <c r="V1730" s="40">
        <f>IFERROR(L1730/J1730,0)</f>
        <v/>
      </c>
      <c r="W1730" s="29" t="inlineStr">
        <is>
          <t>Monitor performance and collect more data.</t>
        </is>
      </c>
      <c r="X1730" s="29" t="inlineStr">
        <is>
          <t>Cost is below the 120 watch threshold.</t>
        </is>
      </c>
    </row>
    <row r="1731">
      <c r="A1731" s="29" t="inlineStr">
        <is>
          <t>low_price</t>
        </is>
      </c>
      <c r="B1731" s="29" t="inlineStr">
        <is>
          <t>Low priority</t>
        </is>
      </c>
      <c r="C1731" s="29" t="inlineStr">
        <is>
          <t>low_price.csv</t>
        </is>
      </c>
      <c r="D1731" s="29" t="inlineStr">
        <is>
          <t>52101-hn5-670</t>
        </is>
      </c>
      <c r="E1731" s="29" t="inlineStr">
        <is>
          <t>Пильник заднього карданного валу Honda TRX 350 Rancher</t>
        </is>
      </c>
      <c r="F1731" s="35" t="n">
        <v>0</v>
      </c>
      <c r="G1731" s="35" t="n">
        <v>4</v>
      </c>
      <c r="H1731" s="36" t="n">
        <v>0</v>
      </c>
      <c r="I1731" s="37" t="n">
        <v>0</v>
      </c>
      <c r="J1731" s="37" t="n">
        <v>0</v>
      </c>
      <c r="K1731" s="38" t="n">
        <v>0</v>
      </c>
      <c r="L1731" s="37" t="n">
        <v>0</v>
      </c>
      <c r="M1731" s="37" t="n">
        <v>0</v>
      </c>
      <c r="N1731" s="38" t="n">
        <v>0</v>
      </c>
      <c r="O1731" s="37" t="n">
        <v>0</v>
      </c>
      <c r="P1731" s="29" t="inlineStr">
        <is>
          <t>http://t1.gstatic.com/shopping?q=tbn:ANd9GcQIN4rUg9PlopKvkMSW52SdsuoGJKzue_Yj3ui8H_g-U4ka8KZVgoT_jOHxjobBum3CIZBS60hL</t>
        </is>
      </c>
      <c r="Q1731" s="29" t="inlineStr">
        <is>
          <t>Відповідає вимогам</t>
        </is>
      </c>
      <c r="R1731" s="29" t="n"/>
      <c r="S1731" s="29" t="inlineStr">
        <is>
          <t>грн1 092,00</t>
        </is>
      </c>
      <c r="T1731" s="29" t="inlineStr">
        <is>
          <t>UAH</t>
        </is>
      </c>
      <c r="U1731" s="39" t="inlineStr">
        <is>
          <t>WATCH</t>
        </is>
      </c>
      <c r="V1731" s="40">
        <f>IFERROR(L1731/J1731,0)</f>
        <v/>
      </c>
      <c r="W1731" s="29" t="inlineStr">
        <is>
          <t>Monitor performance and collect more data.</t>
        </is>
      </c>
      <c r="X1731" s="29" t="inlineStr">
        <is>
          <t>Cost is below the 120 watch threshold.</t>
        </is>
      </c>
    </row>
    <row r="1732">
      <c r="A1732" s="29" t="inlineStr">
        <is>
          <t>low_price</t>
        </is>
      </c>
      <c r="B1732" s="29" t="inlineStr">
        <is>
          <t>Low priority</t>
        </is>
      </c>
      <c r="C1732" s="29" t="inlineStr">
        <is>
          <t>low_price.csv</t>
        </is>
      </c>
      <c r="D1732" s="29" t="inlineStr">
        <is>
          <t>1422524727b</t>
        </is>
      </c>
      <c r="E1732" s="29" t="inlineStr">
        <is>
          <t>Колісний диск ITP Inertia Beadlock 14x7 5+2 4/136</t>
        </is>
      </c>
      <c r="F1732" s="35" t="n">
        <v>0</v>
      </c>
      <c r="G1732" s="35" t="n">
        <v>6</v>
      </c>
      <c r="H1732" s="36" t="n">
        <v>0</v>
      </c>
      <c r="I1732" s="37" t="n">
        <v>0</v>
      </c>
      <c r="J1732" s="37" t="n">
        <v>0</v>
      </c>
      <c r="K1732" s="38" t="n">
        <v>0</v>
      </c>
      <c r="L1732" s="37" t="n">
        <v>0</v>
      </c>
      <c r="M1732" s="37" t="n">
        <v>0</v>
      </c>
      <c r="N1732" s="38" t="n">
        <v>0</v>
      </c>
      <c r="O1732" s="37" t="n">
        <v>0</v>
      </c>
      <c r="P1732" s="29" t="inlineStr">
        <is>
          <t>http://t3.gstatic.com/shopping?q=tbn:ANd9GcThS0is8wBdl7BPKHVZVV2XrxqiMIoBuh0s-b-FWpb5bXreAKsw5Tb0TLd_zgiIk_F0h_KE_GY</t>
        </is>
      </c>
      <c r="Q1732" s="29" t="inlineStr">
        <is>
          <t>Відповідає вимогам</t>
        </is>
      </c>
      <c r="R1732" s="29" t="n"/>
      <c r="S1732" s="29" t="inlineStr">
        <is>
          <t>грн8 099,00</t>
        </is>
      </c>
      <c r="T1732" s="29" t="inlineStr">
        <is>
          <t>UAH</t>
        </is>
      </c>
      <c r="U1732" s="39" t="inlineStr">
        <is>
          <t>WATCH</t>
        </is>
      </c>
      <c r="V1732" s="40">
        <f>IFERROR(L1732/J1732,0)</f>
        <v/>
      </c>
      <c r="W1732" s="29" t="inlineStr">
        <is>
          <t>Monitor performance and collect more data.</t>
        </is>
      </c>
      <c r="X1732" s="29" t="inlineStr">
        <is>
          <t>Cost is below the 120 watch threshold.</t>
        </is>
      </c>
    </row>
    <row r="1733">
      <c r="A1733" s="29" t="inlineStr">
        <is>
          <t>low_price</t>
        </is>
      </c>
      <c r="B1733" s="29" t="inlineStr">
        <is>
          <t>Low priority</t>
        </is>
      </c>
      <c r="C1733" s="29" t="inlineStr">
        <is>
          <t>low_price.csv</t>
        </is>
      </c>
      <c r="D1733" s="29" t="inlineStr">
        <is>
          <t>250001044</t>
        </is>
      </c>
      <c r="E1733" s="29" t="inlineStr">
        <is>
          <t>Болт кріплення вилки карданного валу BRP Can-Am (M10X16)</t>
        </is>
      </c>
      <c r="F1733" s="35" t="n">
        <v>0</v>
      </c>
      <c r="G1733" s="35" t="n">
        <v>69</v>
      </c>
      <c r="H1733" s="36" t="n">
        <v>0</v>
      </c>
      <c r="I1733" s="37" t="n">
        <v>0</v>
      </c>
      <c r="J1733" s="37" t="n">
        <v>0</v>
      </c>
      <c r="K1733" s="38" t="n">
        <v>0</v>
      </c>
      <c r="L1733" s="37" t="n">
        <v>0</v>
      </c>
      <c r="M1733" s="37" t="n">
        <v>0</v>
      </c>
      <c r="N1733" s="38" t="n">
        <v>0</v>
      </c>
      <c r="O1733" s="37" t="n">
        <v>0</v>
      </c>
      <c r="P1733" s="29" t="inlineStr">
        <is>
          <t>http://t3.gstatic.com/shopping?q=tbn:ANd9GcTyEjbefgLdGsBZfbkSgxf8ofjca-5daLkCa2vokMb8R2KBYoX9LptfFkwJIZDotN5dPk7aTp4</t>
        </is>
      </c>
      <c r="Q1733" s="29" t="inlineStr">
        <is>
          <t>Відповідає вимогам</t>
        </is>
      </c>
      <c r="R1733" s="29" t="n"/>
      <c r="S1733" s="29" t="inlineStr">
        <is>
          <t>грн182,00</t>
        </is>
      </c>
      <c r="T1733" s="29" t="inlineStr">
        <is>
          <t>UAH</t>
        </is>
      </c>
      <c r="U1733" s="39" t="inlineStr">
        <is>
          <t>WATCH</t>
        </is>
      </c>
      <c r="V1733" s="40">
        <f>IFERROR(L1733/J1733,0)</f>
        <v/>
      </c>
      <c r="W1733" s="29" t="inlineStr">
        <is>
          <t>Monitor performance and collect more data.</t>
        </is>
      </c>
      <c r="X1733" s="29" t="inlineStr">
        <is>
          <t>Cost is below the 120 watch threshold.</t>
        </is>
      </c>
    </row>
    <row r="1734">
      <c r="A1734" s="29" t="inlineStr">
        <is>
          <t>low_price</t>
        </is>
      </c>
      <c r="B1734" s="29" t="inlineStr">
        <is>
          <t>Low priority</t>
        </is>
      </c>
      <c r="C1734" s="29" t="inlineStr">
        <is>
          <t>low_price.csv</t>
        </is>
      </c>
      <c r="D1734" s="29" t="inlineStr">
        <is>
          <t>03384</t>
        </is>
      </c>
      <c r="E1734" s="29" t="inlineStr">
        <is>
          <t>Шестерня стартера Polaris Sportsman 450 570, RZR 570, RZR Trail 570, Pro XD, Ranger 500 530 570, ACE 325 500 570, Hawkeye 325</t>
        </is>
      </c>
      <c r="F1734" s="35" t="n">
        <v>1</v>
      </c>
      <c r="G1734" s="35" t="n">
        <v>102</v>
      </c>
      <c r="H1734" s="36" t="n">
        <v>0.98</v>
      </c>
      <c r="I1734" s="37" t="n">
        <v>3.86</v>
      </c>
      <c r="J1734" s="37" t="n">
        <v>3.86</v>
      </c>
      <c r="K1734" s="38" t="n">
        <v>0</v>
      </c>
      <c r="L1734" s="37" t="n">
        <v>0</v>
      </c>
      <c r="M1734" s="37" t="n">
        <v>0</v>
      </c>
      <c r="N1734" s="38" t="n">
        <v>0</v>
      </c>
      <c r="O1734" s="37" t="n">
        <v>0</v>
      </c>
      <c r="P1734" s="29" t="inlineStr">
        <is>
          <t>http://t1.gstatic.com/shopping?q=tbn:ANd9GcSq1wgsLchmNJ3WvcFwKA_hXD_2IgbxnmYP9r16c-x7DCI6v0A_LrlZwVjkU-lt1NsyfkFCNck</t>
        </is>
      </c>
      <c r="Q1734" s="29" t="inlineStr">
        <is>
          <t>Відповідає вимогам</t>
        </is>
      </c>
      <c r="R1734" s="29" t="n"/>
      <c r="S1734" s="29" t="inlineStr">
        <is>
          <t>грн4 914,00</t>
        </is>
      </c>
      <c r="T1734" s="29" t="inlineStr">
        <is>
          <t>UAH</t>
        </is>
      </c>
      <c r="U1734" s="39" t="inlineStr">
        <is>
          <t>WATCH</t>
        </is>
      </c>
      <c r="V1734" s="40">
        <f>IFERROR(L1734/J1734,0)</f>
        <v/>
      </c>
      <c r="W1734" s="29" t="inlineStr">
        <is>
          <t>Monitor performance and collect more data.</t>
        </is>
      </c>
      <c r="X1734" s="29" t="inlineStr">
        <is>
          <t>Cost is below the 120 watch threshold.</t>
        </is>
      </c>
    </row>
    <row r="1735">
      <c r="A1735" s="29" t="inlineStr">
        <is>
          <t>low_price</t>
        </is>
      </c>
      <c r="B1735" s="29" t="inlineStr">
        <is>
          <t>Low priority</t>
        </is>
      </c>
      <c r="C1735" s="29" t="inlineStr">
        <is>
          <t>low_price.csv</t>
        </is>
      </c>
      <c r="D1735" s="29" t="inlineStr">
        <is>
          <t>709000125</t>
        </is>
      </c>
      <c r="E1735" s="29" t="inlineStr">
        <is>
          <t>Штуцер паливної системи BRP Can-Am Outlander Renegade G1 G2, Maverick 1000, Commander 800 1000</t>
        </is>
      </c>
      <c r="F1735" s="35" t="n">
        <v>0</v>
      </c>
      <c r="G1735" s="35" t="n">
        <v>11</v>
      </c>
      <c r="H1735" s="36" t="n">
        <v>0</v>
      </c>
      <c r="I1735" s="37" t="n">
        <v>0</v>
      </c>
      <c r="J1735" s="37" t="n">
        <v>0</v>
      </c>
      <c r="K1735" s="38" t="n">
        <v>0</v>
      </c>
      <c r="L1735" s="37" t="n">
        <v>0</v>
      </c>
      <c r="M1735" s="37" t="n">
        <v>0</v>
      </c>
      <c r="N1735" s="38" t="n">
        <v>0</v>
      </c>
      <c r="O1735" s="37" t="n">
        <v>0</v>
      </c>
      <c r="P1735" s="29" t="inlineStr">
        <is>
          <t>http://t2.gstatic.com/shopping?q=tbn:ANd9GcSURVohYht44S0rwtNSp4XYTugH8vm6rKfEEklisGkogg1k0rjlIDsFR4uJlfa_U3UFq5gmYfCN</t>
        </is>
      </c>
      <c r="Q1735" s="29" t="inlineStr">
        <is>
          <t>Відповідає вимогам</t>
        </is>
      </c>
      <c r="R1735" s="29" t="n"/>
      <c r="S1735" s="29" t="inlineStr">
        <is>
          <t>грн1 001,00</t>
        </is>
      </c>
      <c r="T1735" s="29" t="inlineStr">
        <is>
          <t>UAH</t>
        </is>
      </c>
      <c r="U1735" s="39" t="inlineStr">
        <is>
          <t>WATCH</t>
        </is>
      </c>
      <c r="V1735" s="40">
        <f>IFERROR(L1735/J1735,0)</f>
        <v/>
      </c>
      <c r="W1735" s="29" t="inlineStr">
        <is>
          <t>Monitor performance and collect more data.</t>
        </is>
      </c>
      <c r="X1735" s="29" t="inlineStr">
        <is>
          <t>Cost is below the 120 watch threshold.</t>
        </is>
      </c>
    </row>
    <row r="1736">
      <c r="A1736" s="29" t="inlineStr">
        <is>
          <t>low_price</t>
        </is>
      </c>
      <c r="B1736" s="29" t="inlineStr">
        <is>
          <t>Low priority</t>
        </is>
      </c>
      <c r="C1736" s="29" t="inlineStr">
        <is>
          <t>low_price.csv</t>
        </is>
      </c>
      <c r="D1736" s="29" t="inlineStr">
        <is>
          <t>hff7011</t>
        </is>
      </c>
      <c r="E1736" s="29" t="inlineStr">
        <is>
          <t xml:space="preserve">Повітряний фільтр Polaris Sportsman 335 400 450 500 550 570 600 700 800 850 1000, Scrambler 500 850 1000, Magnum 325 500, Hawkeye 325 400, Xpedition </t>
        </is>
      </c>
      <c r="F1736" s="35" t="n">
        <v>7</v>
      </c>
      <c r="G1736" s="35" t="n">
        <v>248</v>
      </c>
      <c r="H1736" s="36" t="n">
        <v>2.82</v>
      </c>
      <c r="I1736" s="37" t="n">
        <v>21.03</v>
      </c>
      <c r="J1736" s="37" t="n">
        <v>147.18</v>
      </c>
      <c r="K1736" s="38" t="n">
        <v>1.37</v>
      </c>
      <c r="L1736" s="37" t="n">
        <v>8922.280000000001</v>
      </c>
      <c r="M1736" s="37" t="n">
        <v>107.56</v>
      </c>
      <c r="N1736" s="38" t="n">
        <v>7.55</v>
      </c>
      <c r="O1736" s="37" t="n">
        <v>25019.04</v>
      </c>
      <c r="P1736" s="29" t="inlineStr">
        <is>
          <t>http://t1.gstatic.com/shopping?q=tbn:ANd9GcTvSmmu5D_yvd5Sd5C00QMyyPvmG43y2D6tgLw7PFEwZQ1LbUyqVEz5XkgrUovLNtNwxwCf1fQ</t>
        </is>
      </c>
      <c r="Q1736" s="29" t="inlineStr">
        <is>
          <t>Відповідає вимогам</t>
        </is>
      </c>
      <c r="R1736" s="29" t="n"/>
      <c r="S1736" s="29" t="inlineStr">
        <is>
          <t>грн1 547,00</t>
        </is>
      </c>
      <c r="T1736" s="29" t="inlineStr">
        <is>
          <t>UAH</t>
        </is>
      </c>
      <c r="U1736" s="41" t="inlineStr">
        <is>
          <t>SCALE</t>
        </is>
      </c>
      <c r="V1736" s="40">
        <f>IFERROR(L1736/J1736,0)</f>
        <v/>
      </c>
      <c r="W1736" s="29" t="inlineStr">
        <is>
          <t>Increase the budget and bids for this product.</t>
        </is>
      </c>
      <c r="X1736" s="29" t="inlineStr">
        <is>
          <t>ROAS of at least 700% with conversion value of at least 5000.</t>
        </is>
      </c>
    </row>
    <row r="1737">
      <c r="A1737" s="29" t="inlineStr">
        <is>
          <t>low_price</t>
        </is>
      </c>
      <c r="B1737" s="29" t="inlineStr">
        <is>
          <t>Low priority</t>
        </is>
      </c>
      <c r="C1737" s="29" t="inlineStr">
        <is>
          <t>low_price.csv</t>
        </is>
      </c>
      <c r="D1737" s="29" t="inlineStr">
        <is>
          <t>420280250</t>
        </is>
      </c>
      <c r="E1737" s="29" t="inlineStr">
        <is>
          <t>Коронка варіатора BRP Can-Am Outlander 330 400 450, Traxter Defender HD5</t>
        </is>
      </c>
      <c r="F1737" s="35" t="n">
        <v>2</v>
      </c>
      <c r="G1737" s="35" t="n">
        <v>152</v>
      </c>
      <c r="H1737" s="36" t="n">
        <v>1.32</v>
      </c>
      <c r="I1737" s="37" t="n">
        <v>7.31</v>
      </c>
      <c r="J1737" s="37" t="n">
        <v>14.62</v>
      </c>
      <c r="K1737" s="38" t="n">
        <v>0</v>
      </c>
      <c r="L1737" s="37" t="n">
        <v>0</v>
      </c>
      <c r="M1737" s="37" t="n">
        <v>0</v>
      </c>
      <c r="N1737" s="38" t="n">
        <v>0</v>
      </c>
      <c r="O1737" s="37" t="n">
        <v>0</v>
      </c>
      <c r="P1737" s="29" t="inlineStr">
        <is>
          <t>http://t1.gstatic.com/shopping?q=tbn:ANd9GcTlGg76E1AYROTcb5fTHGQjT0NmEGN3TNWUO_Bjz6Nl9iJ_b0fmqtS72PBIBMsYT5ySHNo0lHO-</t>
        </is>
      </c>
      <c r="Q1737" s="29" t="inlineStr">
        <is>
          <t>Відповідає вимогам</t>
        </is>
      </c>
      <c r="R1737" s="29" t="n"/>
      <c r="S1737" s="29" t="inlineStr">
        <is>
          <t>грн2 776,00</t>
        </is>
      </c>
      <c r="T1737" s="29" t="inlineStr">
        <is>
          <t>UAH</t>
        </is>
      </c>
      <c r="U1737" s="39" t="inlineStr">
        <is>
          <t>WATCH</t>
        </is>
      </c>
      <c r="V1737" s="40">
        <f>IFERROR(L1737/J1737,0)</f>
        <v/>
      </c>
      <c r="W1737" s="29" t="inlineStr">
        <is>
          <t>Monitor performance and collect more data.</t>
        </is>
      </c>
      <c r="X1737" s="29" t="inlineStr">
        <is>
          <t>Cost is below the 120 watch threshold.</t>
        </is>
      </c>
    </row>
    <row r="1738">
      <c r="A1738" s="29" t="inlineStr">
        <is>
          <t>low_price</t>
        </is>
      </c>
      <c r="B1738" s="29" t="inlineStr">
        <is>
          <t>Low priority</t>
        </is>
      </c>
      <c r="C1738" s="29" t="inlineStr">
        <is>
          <t>low_price.csv</t>
        </is>
      </c>
      <c r="D1738" s="29" t="inlineStr">
        <is>
          <t>715003822</t>
        </is>
      </c>
      <c r="E1738" s="29" t="inlineStr">
        <is>
          <t>Розширювач арки нижній задній лівий BRP Can-Am Maverick X3</t>
        </is>
      </c>
      <c r="F1738" s="35" t="n">
        <v>0</v>
      </c>
      <c r="G1738" s="35" t="n">
        <v>55</v>
      </c>
      <c r="H1738" s="36" t="n">
        <v>0</v>
      </c>
      <c r="I1738" s="37" t="n">
        <v>0</v>
      </c>
      <c r="J1738" s="37" t="n">
        <v>0</v>
      </c>
      <c r="K1738" s="38" t="n">
        <v>0</v>
      </c>
      <c r="L1738" s="37" t="n">
        <v>0</v>
      </c>
      <c r="M1738" s="37" t="n">
        <v>0</v>
      </c>
      <c r="N1738" s="38" t="n">
        <v>0</v>
      </c>
      <c r="O1738" s="37" t="n">
        <v>0</v>
      </c>
      <c r="P1738" s="29" t="inlineStr">
        <is>
          <t>http://t1.gstatic.com/shopping?q=tbn:ANd9GcRx_C9aIKpdO_5HOwh9FtzSZyiUnE_FzLmUbWuHv34y25efZwtDZpOCbnPkrF7e8CVmdcMYkio</t>
        </is>
      </c>
      <c r="Q1738" s="29" t="inlineStr">
        <is>
          <t>Відповідає вимогам</t>
        </is>
      </c>
      <c r="R1738" s="29" t="n"/>
      <c r="S1738" s="29" t="inlineStr">
        <is>
          <t>грн1 274,00</t>
        </is>
      </c>
      <c r="T1738" s="29" t="inlineStr">
        <is>
          <t>UAH</t>
        </is>
      </c>
      <c r="U1738" s="39" t="inlineStr">
        <is>
          <t>WATCH</t>
        </is>
      </c>
      <c r="V1738" s="40">
        <f>IFERROR(L1738/J1738,0)</f>
        <v/>
      </c>
      <c r="W1738" s="29" t="inlineStr">
        <is>
          <t>Monitor performance and collect more data.</t>
        </is>
      </c>
      <c r="X1738" s="29" t="inlineStr">
        <is>
          <t>Cost is below the 120 watch threshold.</t>
        </is>
      </c>
    </row>
    <row r="1739">
      <c r="A1739" s="29" t="inlineStr">
        <is>
          <t>low_price</t>
        </is>
      </c>
      <c r="B1739" s="29" t="inlineStr">
        <is>
          <t>Low priority</t>
        </is>
      </c>
      <c r="C1739" s="29" t="inlineStr">
        <is>
          <t>low_price.csv</t>
        </is>
      </c>
      <c r="D1739" s="29" t="inlineStr">
        <is>
          <t>03358</t>
        </is>
      </c>
      <c r="E1739" s="29" t="inlineStr">
        <is>
          <t>Термостат Honda TRX 500 Rubicon 2001-2014</t>
        </is>
      </c>
      <c r="F1739" s="35" t="n">
        <v>0</v>
      </c>
      <c r="G1739" s="35" t="n">
        <v>0</v>
      </c>
      <c r="H1739" s="36" t="n"/>
      <c r="I1739" s="37" t="n">
        <v>0</v>
      </c>
      <c r="J1739" s="37" t="n">
        <v>0</v>
      </c>
      <c r="K1739" s="38" t="n">
        <v>0</v>
      </c>
      <c r="L1739" s="37" t="n">
        <v>0</v>
      </c>
      <c r="M1739" s="37" t="n">
        <v>0</v>
      </c>
      <c r="N1739" s="38" t="n">
        <v>0</v>
      </c>
      <c r="O1739" s="37" t="n">
        <v>0</v>
      </c>
      <c r="P1739" s="29" t="inlineStr">
        <is>
          <t>http://t2.gstatic.com/shopping?q=tbn:ANd9GcSIWdQsJ_f9uAXRitBkzwrtlvKF_QvOu49sXMcCfMS8gkHU3fTbJhGfB0FiUo8NfqxxLLcurwTI</t>
        </is>
      </c>
      <c r="Q1739" s="29" t="inlineStr">
        <is>
          <t>Відповідає вимогам</t>
        </is>
      </c>
      <c r="R1739" s="29" t="n"/>
      <c r="S1739" s="29" t="inlineStr">
        <is>
          <t>грн1 365,00</t>
        </is>
      </c>
      <c r="T1739" s="29" t="inlineStr">
        <is>
          <t>UAH</t>
        </is>
      </c>
      <c r="U1739" s="39" t="inlineStr">
        <is>
          <t>WATCH</t>
        </is>
      </c>
      <c r="V1739" s="40">
        <f>IFERROR(L1739/J1739,0)</f>
        <v/>
      </c>
      <c r="W1739" s="29" t="inlineStr">
        <is>
          <t>Monitor performance and collect more data.</t>
        </is>
      </c>
      <c r="X1739" s="29" t="inlineStr">
        <is>
          <t>Cost is below the 120 watch threshold.</t>
        </is>
      </c>
    </row>
    <row r="1740">
      <c r="A1740" s="29" t="inlineStr">
        <is>
          <t>low_price</t>
        </is>
      </c>
      <c r="B1740" s="29" t="inlineStr">
        <is>
          <t>Low priority</t>
        </is>
      </c>
      <c r="C1740" s="29" t="inlineStr">
        <is>
          <t>low_price.csv</t>
        </is>
      </c>
      <c r="D1740" s="29" t="inlineStr">
        <is>
          <t>34901-gch-004</t>
        </is>
      </c>
      <c r="E1740" s="29" t="inlineStr">
        <is>
          <t>Лампочка ближнього світла Honda TRX 650 680 Rincon (12V 40/40W)</t>
        </is>
      </c>
      <c r="F1740" s="35" t="n">
        <v>0</v>
      </c>
      <c r="G1740" s="35" t="n">
        <v>0</v>
      </c>
      <c r="H1740" s="36" t="n"/>
      <c r="I1740" s="37" t="n">
        <v>0</v>
      </c>
      <c r="J1740" s="37" t="n">
        <v>0</v>
      </c>
      <c r="K1740" s="38" t="n">
        <v>0</v>
      </c>
      <c r="L1740" s="37" t="n">
        <v>0</v>
      </c>
      <c r="M1740" s="37" t="n">
        <v>0</v>
      </c>
      <c r="N1740" s="38" t="n">
        <v>0</v>
      </c>
      <c r="O1740" s="37" t="n">
        <v>0</v>
      </c>
      <c r="P1740" s="29" t="inlineStr">
        <is>
          <t>http://t3.gstatic.com/shopping?q=tbn:ANd9GcS4dmP86GS3HCzXTR5vP8895Fddx1VzPOOhXu-dYDYpLbu0s_3VxkQwK5XQN8KgmAnwyqskgELtUg</t>
        </is>
      </c>
      <c r="Q1740" s="29" t="inlineStr">
        <is>
          <t>Відповідає вимогам</t>
        </is>
      </c>
      <c r="R1740" s="29" t="n"/>
      <c r="S1740" s="29" t="inlineStr">
        <is>
          <t>грн2 093,00</t>
        </is>
      </c>
      <c r="T1740" s="29" t="inlineStr">
        <is>
          <t>UAH</t>
        </is>
      </c>
      <c r="U1740" s="39" t="inlineStr">
        <is>
          <t>WATCH</t>
        </is>
      </c>
      <c r="V1740" s="40">
        <f>IFERROR(L1740/J1740,0)</f>
        <v/>
      </c>
      <c r="W1740" s="29" t="inlineStr">
        <is>
          <t>Monitor performance and collect more data.</t>
        </is>
      </c>
      <c r="X1740" s="29" t="inlineStr">
        <is>
          <t>Cost is below the 120 watch threshold.</t>
        </is>
      </c>
    </row>
    <row r="1741">
      <c r="A1741" s="29" t="inlineStr">
        <is>
          <t>low_price</t>
        </is>
      </c>
      <c r="B1741" s="29" t="inlineStr">
        <is>
          <t>Low priority</t>
        </is>
      </c>
      <c r="C1741" s="29" t="inlineStr">
        <is>
          <t>low_price.csv</t>
        </is>
      </c>
      <c r="D1741" s="29" t="inlineStr">
        <is>
          <t>420620657</t>
        </is>
      </c>
      <c r="E1741" s="29" t="inlineStr">
        <is>
          <t>Механізм вибору передач BRP Can-Am Outlander 500 570 650 800 1000, Renegade 500 800</t>
        </is>
      </c>
      <c r="F1741" s="35" t="n">
        <v>0</v>
      </c>
      <c r="G1741" s="35" t="n">
        <v>0</v>
      </c>
      <c r="H1741" s="36" t="n"/>
      <c r="I1741" s="37" t="n">
        <v>0</v>
      </c>
      <c r="J1741" s="37" t="n">
        <v>0</v>
      </c>
      <c r="K1741" s="38" t="n">
        <v>0</v>
      </c>
      <c r="L1741" s="37" t="n">
        <v>0</v>
      </c>
      <c r="M1741" s="37" t="n">
        <v>0</v>
      </c>
      <c r="N1741" s="38" t="n">
        <v>0</v>
      </c>
      <c r="O1741" s="37" t="n">
        <v>0</v>
      </c>
      <c r="P1741" s="29" t="inlineStr">
        <is>
          <t>http://t2.gstatic.com/shopping?q=tbn:ANd9GcSbyiv-0rjS_tzIxdG2ql4M-17oyZoXmDbIqkPdHphWf8qk1fSwLLKltKhZEqvGaeBTCHXSTpq5</t>
        </is>
      </c>
      <c r="Q1741" s="29" t="inlineStr">
        <is>
          <t>Відповідає вимогам</t>
        </is>
      </c>
      <c r="R1741" s="29" t="n"/>
      <c r="S1741" s="29" t="inlineStr">
        <is>
          <t>грн5 369,00</t>
        </is>
      </c>
      <c r="T1741" s="29" t="inlineStr">
        <is>
          <t>UAH</t>
        </is>
      </c>
      <c r="U1741" s="39" t="inlineStr">
        <is>
          <t>WATCH</t>
        </is>
      </c>
      <c r="V1741" s="40">
        <f>IFERROR(L1741/J1741,0)</f>
        <v/>
      </c>
      <c r="W1741" s="29" t="inlineStr">
        <is>
          <t>Monitor performance and collect more data.</t>
        </is>
      </c>
      <c r="X1741" s="29" t="inlineStr">
        <is>
          <t>Cost is below the 120 watch threshold.</t>
        </is>
      </c>
    </row>
    <row r="1742">
      <c r="A1742" s="29" t="inlineStr">
        <is>
          <t>low_price</t>
        </is>
      </c>
      <c r="B1742" s="29" t="inlineStr">
        <is>
          <t>Low priority</t>
        </is>
      </c>
      <c r="C1742" s="29" t="inlineStr">
        <is>
          <t>low_price.csv</t>
        </is>
      </c>
      <c r="D1742" s="29" t="inlineStr">
        <is>
          <t>50-1158</t>
        </is>
      </c>
      <c r="E1742" s="29" t="inlineStr">
        <is>
          <t>Ремкомплект задніх ричагів Arctic Cat Wildcat Trail 2014-2019</t>
        </is>
      </c>
      <c r="F1742" s="35" t="n">
        <v>0</v>
      </c>
      <c r="G1742" s="35" t="n">
        <v>0</v>
      </c>
      <c r="H1742" s="36" t="n"/>
      <c r="I1742" s="37" t="n">
        <v>0</v>
      </c>
      <c r="J1742" s="37" t="n">
        <v>0</v>
      </c>
      <c r="K1742" s="38" t="n">
        <v>0</v>
      </c>
      <c r="L1742" s="37" t="n">
        <v>0</v>
      </c>
      <c r="M1742" s="37" t="n">
        <v>0</v>
      </c>
      <c r="N1742" s="38" t="n">
        <v>0</v>
      </c>
      <c r="O1742" s="37" t="n">
        <v>0</v>
      </c>
      <c r="P1742" s="29" t="inlineStr">
        <is>
          <t>http://t0.gstatic.com/shopping?q=tbn:ANd9GcTkfSFffPaaboq6id5H3K-aXcco5zm9LDkliRNEAOuUElGe-uWLe-SzhtTj</t>
        </is>
      </c>
      <c r="Q1742" s="29" t="inlineStr">
        <is>
          <t>Відповідає вимогам</t>
        </is>
      </c>
      <c r="R1742" s="29" t="n"/>
      <c r="S1742" s="29" t="inlineStr">
        <is>
          <t>грн6 507,00</t>
        </is>
      </c>
      <c r="T1742" s="29" t="inlineStr">
        <is>
          <t>UAH</t>
        </is>
      </c>
      <c r="U1742" s="39" t="inlineStr">
        <is>
          <t>WATCH</t>
        </is>
      </c>
      <c r="V1742" s="40">
        <f>IFERROR(L1742/J1742,0)</f>
        <v/>
      </c>
      <c r="W1742" s="29" t="inlineStr">
        <is>
          <t>Monitor performance and collect more data.</t>
        </is>
      </c>
      <c r="X1742" s="29" t="inlineStr">
        <is>
          <t>Cost is below the 120 watch threshold.</t>
        </is>
      </c>
    </row>
    <row r="1743">
      <c r="A1743" s="29" t="inlineStr">
        <is>
          <t>low_price</t>
        </is>
      </c>
      <c r="B1743" s="29" t="inlineStr">
        <is>
          <t>Low priority</t>
        </is>
      </c>
      <c r="C1743" s="29" t="inlineStr">
        <is>
          <t>low_price.csv</t>
        </is>
      </c>
      <c r="D1743" s="29" t="inlineStr">
        <is>
          <t>23611-hr3-a60</t>
        </is>
      </c>
      <c r="E1743" s="29" t="inlineStr">
        <is>
          <t>Проміжний вал Honda TRX 420 FA Rancher 2014+</t>
        </is>
      </c>
      <c r="F1743" s="35" t="n">
        <v>0</v>
      </c>
      <c r="G1743" s="35" t="n">
        <v>0</v>
      </c>
      <c r="H1743" s="36" t="n"/>
      <c r="I1743" s="37" t="n">
        <v>0</v>
      </c>
      <c r="J1743" s="37" t="n">
        <v>0</v>
      </c>
      <c r="K1743" s="38" t="n">
        <v>0</v>
      </c>
      <c r="L1743" s="37" t="n">
        <v>0</v>
      </c>
      <c r="M1743" s="37" t="n">
        <v>0</v>
      </c>
      <c r="N1743" s="38" t="n">
        <v>0</v>
      </c>
      <c r="O1743" s="37" t="n">
        <v>0</v>
      </c>
      <c r="P1743" s="29" t="inlineStr">
        <is>
          <t>http://t2.gstatic.com/shopping?q=tbn:ANd9GcSBQV32zJObY8FbeaYd2M0IgozCc_TyHv5PxftINV5bpS_v1FnDBAXqoskS7jLFvS1NtEPhF3Wy</t>
        </is>
      </c>
      <c r="Q1743" s="29" t="inlineStr">
        <is>
          <t>Відповідає вимогам</t>
        </is>
      </c>
      <c r="R1743" s="29" t="n"/>
      <c r="S1743" s="29" t="inlineStr">
        <is>
          <t>грн5 597,00</t>
        </is>
      </c>
      <c r="T1743" s="29" t="inlineStr">
        <is>
          <t>UAH</t>
        </is>
      </c>
      <c r="U1743" s="39" t="inlineStr">
        <is>
          <t>WATCH</t>
        </is>
      </c>
      <c r="V1743" s="40">
        <f>IFERROR(L1743/J1743,0)</f>
        <v/>
      </c>
      <c r="W1743" s="29" t="inlineStr">
        <is>
          <t>Monitor performance and collect more data.</t>
        </is>
      </c>
      <c r="X1743" s="29" t="inlineStr">
        <is>
          <t>Cost is below the 120 watch threshold.</t>
        </is>
      </c>
    </row>
    <row r="1744">
      <c r="A1744" s="29" t="inlineStr">
        <is>
          <t>low_price</t>
        </is>
      </c>
      <c r="B1744" s="29" t="inlineStr">
        <is>
          <t>Low priority</t>
        </is>
      </c>
      <c r="C1744" s="29" t="inlineStr">
        <is>
          <t>low_price.csv</t>
        </is>
      </c>
      <c r="D1744" s="29" t="inlineStr">
        <is>
          <t>25-2087</t>
        </is>
      </c>
      <c r="E1744" s="29" t="inlineStr">
        <is>
          <t>Ремкомплект заднього редуктора Polaris Sportsman 325 400 450 570 800, Hawkeye 325 450</t>
        </is>
      </c>
      <c r="F1744" s="35" t="n">
        <v>0</v>
      </c>
      <c r="G1744" s="35" t="n">
        <v>0</v>
      </c>
      <c r="H1744" s="36" t="n"/>
      <c r="I1744" s="37" t="n">
        <v>0</v>
      </c>
      <c r="J1744" s="37" t="n">
        <v>0</v>
      </c>
      <c r="K1744" s="38" t="n">
        <v>0</v>
      </c>
      <c r="L1744" s="37" t="n">
        <v>0</v>
      </c>
      <c r="M1744" s="37" t="n">
        <v>0</v>
      </c>
      <c r="N1744" s="38" t="n">
        <v>0</v>
      </c>
      <c r="O1744" s="37" t="n">
        <v>0</v>
      </c>
      <c r="P1744" s="29" t="inlineStr">
        <is>
          <t>http://t2.gstatic.com/shopping?q=tbn:ANd9GcSKBqkVc7RYL2P1TWzXaE26JnZTbg3j-cxy5Xt1GzwOQ4AX94luCX0a59dv9yI1_yDNiX0sS2cm</t>
        </is>
      </c>
      <c r="Q1744" s="29" t="inlineStr">
        <is>
          <t>Відповідає вимогам</t>
        </is>
      </c>
      <c r="R1744" s="29" t="n"/>
      <c r="S1744" s="29" t="inlineStr">
        <is>
          <t>грн8 736,00</t>
        </is>
      </c>
      <c r="T1744" s="29" t="inlineStr">
        <is>
          <t>UAH</t>
        </is>
      </c>
      <c r="U1744" s="39" t="inlineStr">
        <is>
          <t>WATCH</t>
        </is>
      </c>
      <c r="V1744" s="40">
        <f>IFERROR(L1744/J1744,0)</f>
        <v/>
      </c>
      <c r="W1744" s="29" t="inlineStr">
        <is>
          <t>Monitor performance and collect more data.</t>
        </is>
      </c>
      <c r="X1744" s="29" t="inlineStr">
        <is>
          <t>Cost is below the 120 watch threshold.</t>
        </is>
      </c>
    </row>
    <row r="1745">
      <c r="A1745" s="29" t="inlineStr">
        <is>
          <t>low_price</t>
        </is>
      </c>
      <c r="B1745" s="29" t="inlineStr">
        <is>
          <t>Low priority</t>
        </is>
      </c>
      <c r="C1745" s="29" t="inlineStr">
        <is>
          <t>low_price.csv</t>
        </is>
      </c>
      <c r="D1745" s="29" t="inlineStr">
        <is>
          <t>13101-31g01</t>
        </is>
      </c>
      <c r="E1745" s="29" t="inlineStr">
        <is>
          <t>Впускний патрубок Suzuki King Quad 700 750</t>
        </is>
      </c>
      <c r="F1745" s="35" t="n">
        <v>0</v>
      </c>
      <c r="G1745" s="35" t="n">
        <v>0</v>
      </c>
      <c r="H1745" s="36" t="n"/>
      <c r="I1745" s="37" t="n">
        <v>0</v>
      </c>
      <c r="J1745" s="37" t="n">
        <v>0</v>
      </c>
      <c r="K1745" s="38" t="n">
        <v>0</v>
      </c>
      <c r="L1745" s="37" t="n">
        <v>0</v>
      </c>
      <c r="M1745" s="37" t="n">
        <v>0</v>
      </c>
      <c r="N1745" s="38" t="n">
        <v>0</v>
      </c>
      <c r="O1745" s="37" t="n">
        <v>0</v>
      </c>
      <c r="P1745" s="29" t="inlineStr">
        <is>
          <t>http://t3.gstatic.com/shopping?q=tbn:ANd9GcTZlfNt1MwfY-pWuc1ieiyR44OakhXirevufRidU4et2DItq1cuGkSIicnyrECyiXG2AOtMT5U</t>
        </is>
      </c>
      <c r="Q1745" s="29" t="inlineStr">
        <is>
          <t>Відповідає вимогам</t>
        </is>
      </c>
      <c r="R1745" s="29" t="n"/>
      <c r="S1745" s="29" t="inlineStr">
        <is>
          <t>грн3 276,00</t>
        </is>
      </c>
      <c r="T1745" s="29" t="inlineStr">
        <is>
          <t>UAH</t>
        </is>
      </c>
      <c r="U1745" s="39" t="inlineStr">
        <is>
          <t>WATCH</t>
        </is>
      </c>
      <c r="V1745" s="40">
        <f>IFERROR(L1745/J1745,0)</f>
        <v/>
      </c>
      <c r="W1745" s="29" t="inlineStr">
        <is>
          <t>Monitor performance and collect more data.</t>
        </is>
      </c>
      <c r="X1745" s="29" t="inlineStr">
        <is>
          <t>Cost is below the 120 watch threshold.</t>
        </is>
      </c>
    </row>
    <row r="1746">
      <c r="A1746" s="29" t="inlineStr">
        <is>
          <t>low_price</t>
        </is>
      </c>
      <c r="B1746" s="29" t="inlineStr">
        <is>
          <t>Low priority</t>
        </is>
      </c>
      <c r="C1746" s="29" t="inlineStr">
        <is>
          <t>low_price.csv</t>
        </is>
      </c>
      <c r="D1746" s="29" t="inlineStr">
        <is>
          <t>715010402</t>
        </is>
      </c>
      <c r="E1746" s="29" t="inlineStr">
        <is>
          <t>Ричаг передній верхній правий BRP Can-Am Outlander G3</t>
        </is>
      </c>
      <c r="F1746" s="35" t="n">
        <v>0</v>
      </c>
      <c r="G1746" s="35" t="n">
        <v>0</v>
      </c>
      <c r="H1746" s="36" t="n"/>
      <c r="I1746" s="37" t="n">
        <v>0</v>
      </c>
      <c r="J1746" s="37" t="n">
        <v>0</v>
      </c>
      <c r="K1746" s="38" t="n">
        <v>0</v>
      </c>
      <c r="L1746" s="37" t="n">
        <v>0</v>
      </c>
      <c r="M1746" s="37" t="n">
        <v>0</v>
      </c>
      <c r="N1746" s="38" t="n">
        <v>0</v>
      </c>
      <c r="O1746" s="37" t="n">
        <v>0</v>
      </c>
      <c r="P1746" s="29" t="inlineStr">
        <is>
          <t>http://t1.gstatic.com/shopping?q=tbn:ANd9GcS51jBjL1s7jWX-TFBqAB2wbjlfrdZR75eafZaSiCy5yGxfD-2UQumqTgTAAYTAl3Am3ExgEyMd</t>
        </is>
      </c>
      <c r="Q1746" s="29" t="inlineStr">
        <is>
          <t>Відповідає вимогам</t>
        </is>
      </c>
      <c r="R1746" s="29" t="n"/>
      <c r="S1746" s="29" t="inlineStr">
        <is>
          <t>грн8 964,00</t>
        </is>
      </c>
      <c r="T1746" s="29" t="inlineStr">
        <is>
          <t>UAH</t>
        </is>
      </c>
      <c r="U1746" s="39" t="inlineStr">
        <is>
          <t>WATCH</t>
        </is>
      </c>
      <c r="V1746" s="40">
        <f>IFERROR(L1746/J1746,0)</f>
        <v/>
      </c>
      <c r="W1746" s="29" t="inlineStr">
        <is>
          <t>Monitor performance and collect more data.</t>
        </is>
      </c>
      <c r="X1746" s="29" t="inlineStr">
        <is>
          <t>Cost is below the 120 watch threshold.</t>
        </is>
      </c>
    </row>
    <row r="1747">
      <c r="A1747" s="29" t="inlineStr">
        <is>
          <t>low_price</t>
        </is>
      </c>
      <c r="B1747" s="29" t="inlineStr">
        <is>
          <t>Low priority</t>
        </is>
      </c>
      <c r="C1747" s="29" t="inlineStr">
        <is>
          <t>low_price.csv</t>
        </is>
      </c>
      <c r="D1747" s="29" t="inlineStr">
        <is>
          <t>420464158</t>
        </is>
      </c>
      <c r="E1747" s="29" t="inlineStr">
        <is>
          <t>Свічний ковпачок з проводом BRP Can-Am Maverick Trail 800 1000, Maverick Sport 1000, Commander 1000, Traxter Defender HD9 HD10 2021+</t>
        </is>
      </c>
      <c r="F1747" s="35" t="n">
        <v>0</v>
      </c>
      <c r="G1747" s="35" t="n">
        <v>0</v>
      </c>
      <c r="H1747" s="36" t="n"/>
      <c r="I1747" s="37" t="n">
        <v>0</v>
      </c>
      <c r="J1747" s="37" t="n">
        <v>0</v>
      </c>
      <c r="K1747" s="38" t="n">
        <v>0</v>
      </c>
      <c r="L1747" s="37" t="n">
        <v>0</v>
      </c>
      <c r="M1747" s="37" t="n">
        <v>0</v>
      </c>
      <c r="N1747" s="38" t="n">
        <v>0</v>
      </c>
      <c r="O1747" s="37" t="n">
        <v>0</v>
      </c>
      <c r="P1747" s="29" t="inlineStr">
        <is>
          <t>http://t2.gstatic.com/shopping?q=tbn:ANd9GcTLFBAd7BBjtTWjSVWIfW0xv0xS4Sv997ksSKxOngPw51Ph7bRwzwcEjsUZInnfSDrFZoqYeR6A</t>
        </is>
      </c>
      <c r="Q1747" s="29" t="inlineStr">
        <is>
          <t>Відповідає вимогам</t>
        </is>
      </c>
      <c r="R1747" s="29" t="n"/>
      <c r="S1747" s="29" t="inlineStr">
        <is>
          <t>грн7 235,00</t>
        </is>
      </c>
      <c r="T1747" s="29" t="inlineStr">
        <is>
          <t>UAH</t>
        </is>
      </c>
      <c r="U1747" s="39" t="inlineStr">
        <is>
          <t>WATCH</t>
        </is>
      </c>
      <c r="V1747" s="40">
        <f>IFERROR(L1747/J1747,0)</f>
        <v/>
      </c>
      <c r="W1747" s="29" t="inlineStr">
        <is>
          <t>Monitor performance and collect more data.</t>
        </is>
      </c>
      <c r="X1747" s="29" t="inlineStr">
        <is>
          <t>Cost is below the 120 watch threshold.</t>
        </is>
      </c>
    </row>
    <row r="1748">
      <c r="A1748" s="29" t="inlineStr">
        <is>
          <t>low_price</t>
        </is>
      </c>
      <c r="B1748" s="29" t="inlineStr">
        <is>
          <t>Low priority</t>
        </is>
      </c>
      <c r="C1748" s="29" t="inlineStr">
        <is>
          <t>low_price.csv</t>
        </is>
      </c>
      <c r="D1748" s="29" t="inlineStr">
        <is>
          <t>90105-hn8-000</t>
        </is>
      </c>
      <c r="E1748" s="29" t="inlineStr">
        <is>
          <t>Болт кріплення гальмівного диска Honda TRX 420 Rancher, 500 Foreman Rubicon (15-19), 520 Foreman Rubicon, 650 680 Rincon</t>
        </is>
      </c>
      <c r="F1748" s="35" t="n">
        <v>0</v>
      </c>
      <c r="G1748" s="35" t="n">
        <v>0</v>
      </c>
      <c r="H1748" s="36" t="n"/>
      <c r="I1748" s="37" t="n">
        <v>0</v>
      </c>
      <c r="J1748" s="37" t="n">
        <v>0</v>
      </c>
      <c r="K1748" s="38" t="n">
        <v>0</v>
      </c>
      <c r="L1748" s="37" t="n">
        <v>0</v>
      </c>
      <c r="M1748" s="37" t="n">
        <v>0</v>
      </c>
      <c r="N1748" s="38" t="n">
        <v>0</v>
      </c>
      <c r="O1748" s="37" t="n">
        <v>0</v>
      </c>
      <c r="P1748" s="29" t="inlineStr">
        <is>
          <t>http://t1.gstatic.com/shopping?q=tbn:ANd9GcQ3kvey2mmWnKTTjOEHhL5s6GhQxz1CSpPkj50CMRUsMJQ0bjOm1v_30YZ7i65sf6zYn-iTgA0</t>
        </is>
      </c>
      <c r="Q1748" s="29" t="inlineStr">
        <is>
          <t>Відповідає вимогам</t>
        </is>
      </c>
      <c r="R1748" s="29" t="n"/>
      <c r="S1748" s="29" t="inlineStr">
        <is>
          <t>грн228,00</t>
        </is>
      </c>
      <c r="T1748" s="29" t="inlineStr">
        <is>
          <t>UAH</t>
        </is>
      </c>
      <c r="U1748" s="39" t="inlineStr">
        <is>
          <t>WATCH</t>
        </is>
      </c>
      <c r="V1748" s="40">
        <f>IFERROR(L1748/J1748,0)</f>
        <v/>
      </c>
      <c r="W1748" s="29" t="inlineStr">
        <is>
          <t>Monitor performance and collect more data.</t>
        </is>
      </c>
      <c r="X1748" s="29" t="inlineStr">
        <is>
          <t>Cost is below the 120 watch threshold.</t>
        </is>
      </c>
    </row>
    <row r="1749">
      <c r="A1749" s="29" t="inlineStr">
        <is>
          <t>low_price</t>
        </is>
      </c>
      <c r="B1749" s="29" t="inlineStr">
        <is>
          <t>Low priority</t>
        </is>
      </c>
      <c r="C1749" s="29" t="inlineStr">
        <is>
          <t>low_price.csv</t>
        </is>
      </c>
      <c r="D1749" s="29" t="inlineStr">
        <is>
          <t>16b-2385m-10-00</t>
        </is>
      </c>
      <c r="E1749" s="29" t="inlineStr">
        <is>
          <t>Стійка заднього стабілізатора права Yamaha Grizzly 350 450 550 660 700, Kodiak 450 700, Rhino 450 660 700, Big Bear 400 400, Viking 700, Wolverine 700</t>
        </is>
      </c>
      <c r="F1749" s="35" t="n">
        <v>0</v>
      </c>
      <c r="G1749" s="35" t="n">
        <v>0</v>
      </c>
      <c r="H1749" s="36" t="n"/>
      <c r="I1749" s="37" t="n">
        <v>0</v>
      </c>
      <c r="J1749" s="37" t="n">
        <v>0</v>
      </c>
      <c r="K1749" s="38" t="n">
        <v>0</v>
      </c>
      <c r="L1749" s="37" t="n">
        <v>0</v>
      </c>
      <c r="M1749" s="37" t="n">
        <v>0</v>
      </c>
      <c r="N1749" s="38" t="n">
        <v>0</v>
      </c>
      <c r="O1749" s="37" t="n">
        <v>0</v>
      </c>
      <c r="P1749" s="29" t="inlineStr">
        <is>
          <t>http://t0.gstatic.com/shopping?q=tbn:ANd9GcROM_6UgiApY3VIBXHTxO1zi34mFKrTrYfRITefmLLZESpNHrjKesDFxzuO</t>
        </is>
      </c>
      <c r="Q1749" s="29" t="inlineStr">
        <is>
          <t>Відповідає вимогам</t>
        </is>
      </c>
      <c r="R1749" s="29" t="n"/>
      <c r="S1749" s="29" t="inlineStr">
        <is>
          <t>грн3 959,00</t>
        </is>
      </c>
      <c r="T1749" s="29" t="inlineStr">
        <is>
          <t>UAH</t>
        </is>
      </c>
      <c r="U1749" s="39" t="inlineStr">
        <is>
          <t>WATCH</t>
        </is>
      </c>
      <c r="V1749" s="40">
        <f>IFERROR(L1749/J1749,0)</f>
        <v/>
      </c>
      <c r="W1749" s="29" t="inlineStr">
        <is>
          <t>Monitor performance and collect more data.</t>
        </is>
      </c>
      <c r="X1749" s="29" t="inlineStr">
        <is>
          <t>Cost is below the 120 watch threshold.</t>
        </is>
      </c>
    </row>
    <row r="1750">
      <c r="A1750" s="29" t="inlineStr">
        <is>
          <t>low_price</t>
        </is>
      </c>
      <c r="B1750" s="29" t="inlineStr">
        <is>
          <t>Low priority</t>
        </is>
      </c>
      <c r="C1750" s="29" t="inlineStr">
        <is>
          <t>low_price.csv</t>
        </is>
      </c>
      <c r="D1750" s="29" t="inlineStr">
        <is>
          <t>18-3041</t>
        </is>
      </c>
      <c r="E1750" s="29" t="inlineStr">
        <is>
          <t>Ремкомплект супорта BRP Can-Am Outlander Renegade G1, Maverick Commander 1000, Traxter 500 650; Yamaha Rhino 450 660, Raptor 700</t>
        </is>
      </c>
      <c r="F1750" s="35" t="n">
        <v>0</v>
      </c>
      <c r="G1750" s="35" t="n">
        <v>0</v>
      </c>
      <c r="H1750" s="36" t="n"/>
      <c r="I1750" s="37" t="n">
        <v>0</v>
      </c>
      <c r="J1750" s="37" t="n">
        <v>0</v>
      </c>
      <c r="K1750" s="38" t="n">
        <v>0</v>
      </c>
      <c r="L1750" s="37" t="n">
        <v>0</v>
      </c>
      <c r="M1750" s="37" t="n">
        <v>0</v>
      </c>
      <c r="N1750" s="38" t="n">
        <v>0</v>
      </c>
      <c r="O1750" s="37" t="n">
        <v>0</v>
      </c>
      <c r="P1750" s="29" t="inlineStr">
        <is>
          <t>http://t0.gstatic.com/shopping?q=tbn:ANd9GcR4ARLwI7EZl3edGpCpVd9Ie1wt_Euid6oyJL1bC1bjc6-6BwQp8EpfvWaCGIOPCGI_Z2ch2vm1</t>
        </is>
      </c>
      <c r="Q1750" s="29" t="inlineStr">
        <is>
          <t>Відповідає вимогам</t>
        </is>
      </c>
      <c r="R1750" s="29" t="n"/>
      <c r="S1750" s="29" t="inlineStr">
        <is>
          <t>грн1 502,00</t>
        </is>
      </c>
      <c r="T1750" s="29" t="inlineStr">
        <is>
          <t>UAH</t>
        </is>
      </c>
      <c r="U1750" s="39" t="inlineStr">
        <is>
          <t>WATCH</t>
        </is>
      </c>
      <c r="V1750" s="40">
        <f>IFERROR(L1750/J1750,0)</f>
        <v/>
      </c>
      <c r="W1750" s="29" t="inlineStr">
        <is>
          <t>Monitor performance and collect more data.</t>
        </is>
      </c>
      <c r="X1750" s="29" t="inlineStr">
        <is>
          <t>Cost is below the 120 watch threshold.</t>
        </is>
      </c>
    </row>
    <row r="1751">
      <c r="A1751" s="29" t="inlineStr">
        <is>
          <t>low_price</t>
        </is>
      </c>
      <c r="B1751" s="29" t="inlineStr">
        <is>
          <t>Low priority</t>
        </is>
      </c>
      <c r="C1751" s="29" t="inlineStr">
        <is>
          <t>low_price.csv</t>
        </is>
      </c>
      <c r="D1751" s="29" t="inlineStr">
        <is>
          <t>705501123</t>
        </is>
      </c>
      <c r="E1751" s="29" t="inlineStr">
        <is>
          <t>Кожух сальника заднього карданного валу BRP Can-Am Outlander Renegade G1 G2 G2L G2S, Commander 800 1000</t>
        </is>
      </c>
      <c r="F1751" s="35" t="n">
        <v>0</v>
      </c>
      <c r="G1751" s="35" t="n">
        <v>0</v>
      </c>
      <c r="H1751" s="36" t="n"/>
      <c r="I1751" s="37" t="n">
        <v>0</v>
      </c>
      <c r="J1751" s="37" t="n">
        <v>0</v>
      </c>
      <c r="K1751" s="38" t="n">
        <v>0</v>
      </c>
      <c r="L1751" s="37" t="n">
        <v>0</v>
      </c>
      <c r="M1751" s="37" t="n">
        <v>0</v>
      </c>
      <c r="N1751" s="38" t="n">
        <v>0</v>
      </c>
      <c r="O1751" s="37" t="n">
        <v>0</v>
      </c>
      <c r="P1751" s="29" t="inlineStr">
        <is>
          <t>http://t0.gstatic.com/shopping?q=tbn:ANd9GcRsv8GdE3v1O-Cml8X_VUOKjtC3LR69bu7X1-PXEScc1nocn6Cb4RL73wtQDHib3mcLh66BuUuW</t>
        </is>
      </c>
      <c r="Q1751" s="29" t="inlineStr">
        <is>
          <t>Відповідає вимогам</t>
        </is>
      </c>
      <c r="R1751" s="29" t="n"/>
      <c r="S1751" s="29" t="inlineStr">
        <is>
          <t>грн455,00</t>
        </is>
      </c>
      <c r="T1751" s="29" t="inlineStr">
        <is>
          <t>UAH</t>
        </is>
      </c>
      <c r="U1751" s="39" t="inlineStr">
        <is>
          <t>WATCH</t>
        </is>
      </c>
      <c r="V1751" s="40">
        <f>IFERROR(L1751/J1751,0)</f>
        <v/>
      </c>
      <c r="W1751" s="29" t="inlineStr">
        <is>
          <t>Monitor performance and collect more data.</t>
        </is>
      </c>
      <c r="X1751" s="29" t="inlineStr">
        <is>
          <t>Cost is below the 120 watch threshold.</t>
        </is>
      </c>
    </row>
    <row r="1752">
      <c r="A1752" s="29" t="inlineStr">
        <is>
          <t>low_price</t>
        </is>
      </c>
      <c r="B1752" s="29" t="inlineStr">
        <is>
          <t>Low priority</t>
        </is>
      </c>
      <c r="C1752" s="29" t="inlineStr">
        <is>
          <t>low_price.csv</t>
        </is>
      </c>
      <c r="D1752" s="29" t="inlineStr">
        <is>
          <t>706004265</t>
        </is>
      </c>
      <c r="E1752" s="29" t="inlineStr">
        <is>
          <t>Кронштейн грязевідбійника BRP Can-Am Maverick X3</t>
        </is>
      </c>
      <c r="F1752" s="35" t="n">
        <v>0</v>
      </c>
      <c r="G1752" s="35" t="n">
        <v>0</v>
      </c>
      <c r="H1752" s="36" t="n"/>
      <c r="I1752" s="37" t="n">
        <v>0</v>
      </c>
      <c r="J1752" s="37" t="n">
        <v>0</v>
      </c>
      <c r="K1752" s="38" t="n">
        <v>0</v>
      </c>
      <c r="L1752" s="37" t="n">
        <v>0</v>
      </c>
      <c r="M1752" s="37" t="n">
        <v>0</v>
      </c>
      <c r="N1752" s="38" t="n">
        <v>0</v>
      </c>
      <c r="O1752" s="37" t="n">
        <v>0</v>
      </c>
      <c r="P1752" s="29" t="inlineStr">
        <is>
          <t>http://t3.gstatic.com/shopping?q=tbn:ANd9GcSVvzic13Jv0QNzeJcN4l0cCoRXp3TJkiyQxhVAkf9aY7NxJqHVByYWMVccj_D1KgZfvu6dvA</t>
        </is>
      </c>
      <c r="Q1752" s="29" t="inlineStr">
        <is>
          <t>Відповідає вимогам</t>
        </is>
      </c>
      <c r="R1752" s="29" t="n"/>
      <c r="S1752" s="29" t="inlineStr">
        <is>
          <t>грн1 001,00</t>
        </is>
      </c>
      <c r="T1752" s="29" t="inlineStr">
        <is>
          <t>UAH</t>
        </is>
      </c>
      <c r="U1752" s="39" t="inlineStr">
        <is>
          <t>WATCH</t>
        </is>
      </c>
      <c r="V1752" s="40">
        <f>IFERROR(L1752/J1752,0)</f>
        <v/>
      </c>
      <c r="W1752" s="29" t="inlineStr">
        <is>
          <t>Monitor performance and collect more data.</t>
        </is>
      </c>
      <c r="X1752" s="29" t="inlineStr">
        <is>
          <t>Cost is below the 120 watch threshold.</t>
        </is>
      </c>
    </row>
    <row r="1753">
      <c r="A1753" s="29" t="inlineStr">
        <is>
          <t>low_price</t>
        </is>
      </c>
      <c r="B1753" s="29" t="inlineStr">
        <is>
          <t>Low priority</t>
        </is>
      </c>
      <c r="C1753" s="29" t="inlineStr">
        <is>
          <t>low_price.csv</t>
        </is>
      </c>
      <c r="D1753" s="29" t="inlineStr">
        <is>
          <t>706200658</t>
        </is>
      </c>
      <c r="E1753" s="29" t="inlineStr">
        <is>
          <t>Амортизатор передній BRP Can-Am Outlander G1 330 400</t>
        </is>
      </c>
      <c r="F1753" s="35" t="n">
        <v>0</v>
      </c>
      <c r="G1753" s="35" t="n">
        <v>0</v>
      </c>
      <c r="H1753" s="36" t="n"/>
      <c r="I1753" s="37" t="n">
        <v>0</v>
      </c>
      <c r="J1753" s="37" t="n">
        <v>0</v>
      </c>
      <c r="K1753" s="38" t="n">
        <v>0</v>
      </c>
      <c r="L1753" s="37" t="n">
        <v>0</v>
      </c>
      <c r="M1753" s="37" t="n">
        <v>0</v>
      </c>
      <c r="N1753" s="38" t="n">
        <v>0</v>
      </c>
      <c r="O1753" s="37" t="n">
        <v>0</v>
      </c>
      <c r="P1753" s="29" t="inlineStr">
        <is>
          <t>http://t2.gstatic.com/shopping?q=tbn:ANd9GcQx8nqXvpfBKEbPR2NFYVIApZdTWVUjdB8f-vVvCK4LXQB-wnTYkTHQsUNzoPTarSvtVQDM0vlw</t>
        </is>
      </c>
      <c r="Q1753" s="29" t="inlineStr">
        <is>
          <t>Відповідає вимогам</t>
        </is>
      </c>
      <c r="R1753" s="29" t="n"/>
      <c r="S1753" s="29" t="inlineStr">
        <is>
          <t>грн9 055,00</t>
        </is>
      </c>
      <c r="T1753" s="29" t="inlineStr">
        <is>
          <t>UAH</t>
        </is>
      </c>
      <c r="U1753" s="39" t="inlineStr">
        <is>
          <t>WATCH</t>
        </is>
      </c>
      <c r="V1753" s="40">
        <f>IFERROR(L1753/J1753,0)</f>
        <v/>
      </c>
      <c r="W1753" s="29" t="inlineStr">
        <is>
          <t>Monitor performance and collect more data.</t>
        </is>
      </c>
      <c r="X1753" s="29" t="inlineStr">
        <is>
          <t>Cost is below the 120 watch threshold.</t>
        </is>
      </c>
    </row>
    <row r="1754">
      <c r="A1754" s="29" t="inlineStr">
        <is>
          <t>low_price</t>
        </is>
      </c>
      <c r="B1754" s="29" t="inlineStr">
        <is>
          <t>Low priority</t>
        </is>
      </c>
      <c r="C1754" s="29" t="inlineStr">
        <is>
          <t>low_price.csv</t>
        </is>
      </c>
      <c r="D1754" s="29" t="inlineStr">
        <is>
          <t>na-80005t</t>
        </is>
      </c>
      <c r="E1754" s="29" t="inlineStr">
        <is>
          <t>Комплект прокладок на верх двигуна BRP Can-Am Outlander Renegade Commander 800 Maverick Trail 800, Traxter Defender HD8</t>
        </is>
      </c>
      <c r="F1754" s="35" t="n">
        <v>0</v>
      </c>
      <c r="G1754" s="35" t="n">
        <v>0</v>
      </c>
      <c r="H1754" s="36" t="n"/>
      <c r="I1754" s="37" t="n">
        <v>0</v>
      </c>
      <c r="J1754" s="37" t="n">
        <v>0</v>
      </c>
      <c r="K1754" s="38" t="n">
        <v>0</v>
      </c>
      <c r="L1754" s="37" t="n">
        <v>0</v>
      </c>
      <c r="M1754" s="37" t="n">
        <v>0</v>
      </c>
      <c r="N1754" s="38" t="n">
        <v>0</v>
      </c>
      <c r="O1754" s="37" t="n">
        <v>0</v>
      </c>
      <c r="P1754" s="29" t="inlineStr">
        <is>
          <t>http://t3.gstatic.com/shopping?q=tbn:ANd9GcRfxT4XT-STUiJPiNICVtPrnYZ5tW3V7fnzimgP-7p2zmVySzzuypgHV_96GXImZ0ApZpp-alXZ</t>
        </is>
      </c>
      <c r="Q1754" s="29" t="inlineStr">
        <is>
          <t>Відповідає вимогам</t>
        </is>
      </c>
      <c r="R1754" s="29" t="n"/>
      <c r="S1754" s="29" t="inlineStr">
        <is>
          <t>грн5 278,00</t>
        </is>
      </c>
      <c r="T1754" s="29" t="inlineStr">
        <is>
          <t>UAH</t>
        </is>
      </c>
      <c r="U1754" s="39" t="inlineStr">
        <is>
          <t>WATCH</t>
        </is>
      </c>
      <c r="V1754" s="40">
        <f>IFERROR(L1754/J1754,0)</f>
        <v/>
      </c>
      <c r="W1754" s="29" t="inlineStr">
        <is>
          <t>Monitor performance and collect more data.</t>
        </is>
      </c>
      <c r="X1754" s="29" t="inlineStr">
        <is>
          <t>Cost is below the 120 watch threshold.</t>
        </is>
      </c>
    </row>
    <row r="1755">
      <c r="A1755" s="29" t="inlineStr">
        <is>
          <t>low_price</t>
        </is>
      </c>
      <c r="B1755" s="29" t="inlineStr">
        <is>
          <t>Low priority</t>
        </is>
      </c>
      <c r="C1755" s="29" t="inlineStr">
        <is>
          <t>low_price.csv</t>
        </is>
      </c>
      <c r="D1755" s="29" t="inlineStr">
        <is>
          <t>293850135</t>
        </is>
      </c>
      <c r="E1755" s="29" t="inlineStr">
        <is>
          <t>Стропа відкривання дверей BRP Can-Am Maverick X3</t>
        </is>
      </c>
      <c r="F1755" s="35" t="n">
        <v>0</v>
      </c>
      <c r="G1755" s="35" t="n">
        <v>0</v>
      </c>
      <c r="H1755" s="36" t="n"/>
      <c r="I1755" s="37" t="n">
        <v>0</v>
      </c>
      <c r="J1755" s="37" t="n">
        <v>0</v>
      </c>
      <c r="K1755" s="38" t="n">
        <v>0</v>
      </c>
      <c r="L1755" s="37" t="n">
        <v>0</v>
      </c>
      <c r="M1755" s="37" t="n">
        <v>0</v>
      </c>
      <c r="N1755" s="38" t="n">
        <v>0</v>
      </c>
      <c r="O1755" s="37" t="n">
        <v>0</v>
      </c>
      <c r="P1755" s="29" t="inlineStr">
        <is>
          <t>http://t0.gstatic.com/shopping?q=tbn:ANd9GcQ-o4EUOAWGxXR24GRvSVtMzzdLyrmvkSVcLSZ-BcaTPokLwpddbUhp7xL-OrC1kVVBYLEk_Dc</t>
        </is>
      </c>
      <c r="Q1755" s="29" t="inlineStr">
        <is>
          <t>Відповідає вимогам</t>
        </is>
      </c>
      <c r="R1755" s="29" t="n"/>
      <c r="S1755" s="29" t="inlineStr">
        <is>
          <t>грн1 001,00</t>
        </is>
      </c>
      <c r="T1755" s="29" t="inlineStr">
        <is>
          <t>UAH</t>
        </is>
      </c>
      <c r="U1755" s="39" t="inlineStr">
        <is>
          <t>WATCH</t>
        </is>
      </c>
      <c r="V1755" s="40">
        <f>IFERROR(L1755/J1755,0)</f>
        <v/>
      </c>
      <c r="W1755" s="29" t="inlineStr">
        <is>
          <t>Monitor performance and collect more data.</t>
        </is>
      </c>
      <c r="X1755" s="29" t="inlineStr">
        <is>
          <t>Cost is below the 120 watch threshold.</t>
        </is>
      </c>
    </row>
    <row r="1756">
      <c r="A1756" s="29" t="inlineStr">
        <is>
          <t>low_price</t>
        </is>
      </c>
      <c r="B1756" s="29" t="inlineStr">
        <is>
          <t>Low priority</t>
        </is>
      </c>
      <c r="C1756" s="29" t="inlineStr">
        <is>
          <t>low_price.csv</t>
        </is>
      </c>
      <c r="D1756" s="29" t="inlineStr">
        <is>
          <t>ab6-po-8-336</t>
        </is>
      </c>
      <c r="E1756" s="29" t="inlineStr">
        <is>
          <t>Піввісь задня Polaris Sportsman Touring 500 2011-2013</t>
        </is>
      </c>
      <c r="F1756" s="35" t="n">
        <v>0</v>
      </c>
      <c r="G1756" s="35" t="n">
        <v>0</v>
      </c>
      <c r="H1756" s="36" t="n"/>
      <c r="I1756" s="37" t="n">
        <v>0</v>
      </c>
      <c r="J1756" s="37" t="n">
        <v>0</v>
      </c>
      <c r="K1756" s="38" t="n">
        <v>0</v>
      </c>
      <c r="L1756" s="37" t="n">
        <v>0</v>
      </c>
      <c r="M1756" s="37" t="n">
        <v>0</v>
      </c>
      <c r="N1756" s="38" t="n">
        <v>0</v>
      </c>
      <c r="O1756" s="37" t="n">
        <v>0</v>
      </c>
      <c r="P1756" s="29" t="inlineStr">
        <is>
          <t>http://t3.gstatic.com/shopping?q=tbn:ANd9GcTEhqRvHJW4YznIrq7bNGNkwaP7qXVF2VUFtonlTs1anJhUgsQXR771VQlBFAKQ4eX_kwnp4jlg</t>
        </is>
      </c>
      <c r="Q1756" s="29" t="inlineStr">
        <is>
          <t>Відповідає вимогам</t>
        </is>
      </c>
      <c r="R1756" s="29" t="n"/>
      <c r="S1756" s="29" t="inlineStr">
        <is>
          <t>грн9 237,00</t>
        </is>
      </c>
      <c r="T1756" s="29" t="inlineStr">
        <is>
          <t>UAH</t>
        </is>
      </c>
      <c r="U1756" s="39" t="inlineStr">
        <is>
          <t>WATCH</t>
        </is>
      </c>
      <c r="V1756" s="40">
        <f>IFERROR(L1756/J1756,0)</f>
        <v/>
      </c>
      <c r="W1756" s="29" t="inlineStr">
        <is>
          <t>Monitor performance and collect more data.</t>
        </is>
      </c>
      <c r="X1756" s="29" t="inlineStr">
        <is>
          <t>Cost is below the 120 watch threshold.</t>
        </is>
      </c>
    </row>
    <row r="1757">
      <c r="A1757" s="29" t="inlineStr">
        <is>
          <t>low_price</t>
        </is>
      </c>
      <c r="B1757" s="29" t="inlineStr">
        <is>
          <t>Low priority</t>
        </is>
      </c>
      <c r="C1757" s="29" t="inlineStr">
        <is>
          <t>low_price.csv</t>
        </is>
      </c>
      <c r="D1757" s="29" t="inlineStr">
        <is>
          <t>0180-312002</t>
        </is>
      </c>
      <c r="E1757" s="29" t="inlineStr">
        <is>
          <t>Сальник хвостовика переднього редуктора CFMoto CForce 500 600 800, UForce 500 600 800 1000, ZForce 500 600 800 950</t>
        </is>
      </c>
      <c r="F1757" s="35" t="n">
        <v>0</v>
      </c>
      <c r="G1757" s="35" t="n">
        <v>0</v>
      </c>
      <c r="H1757" s="36" t="n"/>
      <c r="I1757" s="37" t="n">
        <v>0</v>
      </c>
      <c r="J1757" s="37" t="n">
        <v>0</v>
      </c>
      <c r="K1757" s="38" t="n">
        <v>0</v>
      </c>
      <c r="L1757" s="37" t="n">
        <v>0</v>
      </c>
      <c r="M1757" s="37" t="n">
        <v>0</v>
      </c>
      <c r="N1757" s="38" t="n">
        <v>0</v>
      </c>
      <c r="O1757" s="37" t="n">
        <v>0</v>
      </c>
      <c r="P1757" s="29" t="inlineStr">
        <is>
          <t>http://t0.gstatic.com/shopping?q=tbn:ANd9GcRCKZVplI_PnssVM_iVVt_1ECVCjrczJ4ktJqkZr25yEXZScdH1wcoT7_Uln4inYsoYdZ3iOBav</t>
        </is>
      </c>
      <c r="Q1757" s="29" t="inlineStr">
        <is>
          <t>Відповідає вимогам</t>
        </is>
      </c>
      <c r="R1757" s="29" t="n"/>
      <c r="S1757" s="29" t="inlineStr">
        <is>
          <t>грн137,00</t>
        </is>
      </c>
      <c r="T1757" s="29" t="inlineStr">
        <is>
          <t>UAH</t>
        </is>
      </c>
      <c r="U1757" s="39" t="inlineStr">
        <is>
          <t>WATCH</t>
        </is>
      </c>
      <c r="V1757" s="40">
        <f>IFERROR(L1757/J1757,0)</f>
        <v/>
      </c>
      <c r="W1757" s="29" t="inlineStr">
        <is>
          <t>Monitor performance and collect more data.</t>
        </is>
      </c>
      <c r="X1757" s="29" t="inlineStr">
        <is>
          <t>Cost is below the 120 watch threshold.</t>
        </is>
      </c>
    </row>
    <row r="1758">
      <c r="A1758" s="29" t="inlineStr">
        <is>
          <t>low_price</t>
        </is>
      </c>
      <c r="B1758" s="29" t="inlineStr">
        <is>
          <t>Low priority</t>
        </is>
      </c>
      <c r="C1758" s="29" t="inlineStr">
        <is>
          <t>low_price.csv</t>
        </is>
      </c>
      <c r="D1758" s="29" t="inlineStr">
        <is>
          <t>37750-hp0-a01</t>
        </is>
      </c>
      <c r="E1758" s="29" t="inlineStr">
        <is>
          <t>Датчик швидкості Honda TRX 500 Foreman (05-11), 500 Rubicon (05-14)</t>
        </is>
      </c>
      <c r="F1758" s="35" t="n">
        <v>0</v>
      </c>
      <c r="G1758" s="35" t="n">
        <v>0</v>
      </c>
      <c r="H1758" s="36" t="n"/>
      <c r="I1758" s="37" t="n">
        <v>0</v>
      </c>
      <c r="J1758" s="37" t="n">
        <v>0</v>
      </c>
      <c r="K1758" s="38" t="n">
        <v>0</v>
      </c>
      <c r="L1758" s="37" t="n">
        <v>0</v>
      </c>
      <c r="M1758" s="37" t="n">
        <v>0</v>
      </c>
      <c r="N1758" s="38" t="n">
        <v>0</v>
      </c>
      <c r="O1758" s="37" t="n">
        <v>0</v>
      </c>
      <c r="P1758" s="29" t="inlineStr">
        <is>
          <t>http://t0.gstatic.com/shopping?q=tbn:ANd9GcTSkN0OJncvHp9hVR3YJg8cfgyi8QurbZigWuUHFft5j4ECtrek7Ehdtc3WczxVG02qXuRDwkA</t>
        </is>
      </c>
      <c r="Q1758" s="29" t="inlineStr">
        <is>
          <t>Відповідає вимогам</t>
        </is>
      </c>
      <c r="R1758" s="29" t="n"/>
      <c r="S1758" s="29" t="inlineStr">
        <is>
          <t>грн8 054,00</t>
        </is>
      </c>
      <c r="T1758" s="29" t="inlineStr">
        <is>
          <t>UAH</t>
        </is>
      </c>
      <c r="U1758" s="39" t="inlineStr">
        <is>
          <t>WATCH</t>
        </is>
      </c>
      <c r="V1758" s="40">
        <f>IFERROR(L1758/J1758,0)</f>
        <v/>
      </c>
      <c r="W1758" s="29" t="inlineStr">
        <is>
          <t>Monitor performance and collect more data.</t>
        </is>
      </c>
      <c r="X1758" s="29" t="inlineStr">
        <is>
          <t>Cost is below the 120 watch threshold.</t>
        </is>
      </c>
    </row>
    <row r="1759">
      <c r="A1759" s="29" t="inlineStr">
        <is>
          <t>low_price</t>
        </is>
      </c>
      <c r="B1759" s="29" t="inlineStr">
        <is>
          <t>Low priority</t>
        </is>
      </c>
      <c r="C1759" s="29" t="inlineStr">
        <is>
          <t>low_price.csv</t>
        </is>
      </c>
      <c r="D1759" s="29" t="inlineStr">
        <is>
          <t>670d1505</t>
        </is>
      </c>
      <c r="E1759" s="29" t="inlineStr">
        <is>
          <t>Ущільнююче кільце масляної магістралі Kawasaki Brute Force 650 750, Prairie 360 700, KFX 450 700, Teryx 750</t>
        </is>
      </c>
      <c r="F1759" s="35" t="n">
        <v>0</v>
      </c>
      <c r="G1759" s="35" t="n">
        <v>0</v>
      </c>
      <c r="H1759" s="36" t="n"/>
      <c r="I1759" s="37" t="n">
        <v>0</v>
      </c>
      <c r="J1759" s="37" t="n">
        <v>0</v>
      </c>
      <c r="K1759" s="38" t="n">
        <v>0</v>
      </c>
      <c r="L1759" s="37" t="n">
        <v>0</v>
      </c>
      <c r="M1759" s="37" t="n">
        <v>0</v>
      </c>
      <c r="N1759" s="38" t="n">
        <v>0</v>
      </c>
      <c r="O1759" s="37" t="n">
        <v>0</v>
      </c>
      <c r="P1759" s="29" t="inlineStr">
        <is>
          <t>http://t1.gstatic.com/shopping?q=tbn:ANd9GcTLnw8Apghl3GukXERL_KgmtCXHpXMWcPdUYlBMx-lU385gOV6-DFDza2F2MDvf3EwhQ7crfeY</t>
        </is>
      </c>
      <c r="Q1759" s="29" t="inlineStr">
        <is>
          <t>Відповідає вимогам</t>
        </is>
      </c>
      <c r="R1759" s="29" t="n"/>
      <c r="S1759" s="29" t="inlineStr">
        <is>
          <t>грн182,00</t>
        </is>
      </c>
      <c r="T1759" s="29" t="inlineStr">
        <is>
          <t>UAH</t>
        </is>
      </c>
      <c r="U1759" s="39" t="inlineStr">
        <is>
          <t>WATCH</t>
        </is>
      </c>
      <c r="V1759" s="40">
        <f>IFERROR(L1759/J1759,0)</f>
        <v/>
      </c>
      <c r="W1759" s="29" t="inlineStr">
        <is>
          <t>Monitor performance and collect more data.</t>
        </is>
      </c>
      <c r="X1759" s="29" t="inlineStr">
        <is>
          <t>Cost is below the 120 watch threshold.</t>
        </is>
      </c>
    </row>
    <row r="1760">
      <c r="A1760" s="29" t="inlineStr">
        <is>
          <t>low_price</t>
        </is>
      </c>
      <c r="B1760" s="29" t="inlineStr">
        <is>
          <t>Low priority</t>
        </is>
      </c>
      <c r="C1760" s="29" t="inlineStr">
        <is>
          <t>low_price.csv</t>
        </is>
      </c>
      <c r="D1760" s="29" t="inlineStr">
        <is>
          <t>19020-hn2-003</t>
        </is>
      </c>
      <c r="E1760" s="29" t="inlineStr">
        <is>
          <t>Вентилятор Honda TRX 420 500 520 650 680, SXS 500</t>
        </is>
      </c>
      <c r="F1760" s="35" t="n">
        <v>0</v>
      </c>
      <c r="G1760" s="35" t="n">
        <v>0</v>
      </c>
      <c r="H1760" s="36" t="n"/>
      <c r="I1760" s="37" t="n">
        <v>0</v>
      </c>
      <c r="J1760" s="37" t="n">
        <v>0</v>
      </c>
      <c r="K1760" s="38" t="n">
        <v>0</v>
      </c>
      <c r="L1760" s="37" t="n">
        <v>0</v>
      </c>
      <c r="M1760" s="37" t="n">
        <v>0</v>
      </c>
      <c r="N1760" s="38" t="n">
        <v>0</v>
      </c>
      <c r="O1760" s="37" t="n">
        <v>0</v>
      </c>
      <c r="P1760" s="29" t="inlineStr">
        <is>
          <t>http://t2.gstatic.com/shopping?q=tbn:ANd9GcSJ4pLMQwaUupzOvKs3ppVcZR002qUYewUg_0wXVUeBDOawFjuvBqkY9MqW2721NGukL0-uqCY</t>
        </is>
      </c>
      <c r="Q1760" s="29" t="inlineStr">
        <is>
          <t>Відповідає вимогам</t>
        </is>
      </c>
      <c r="R1760" s="29" t="n"/>
      <c r="S1760" s="29" t="inlineStr">
        <is>
          <t>грн4 550,00</t>
        </is>
      </c>
      <c r="T1760" s="29" t="inlineStr">
        <is>
          <t>UAH</t>
        </is>
      </c>
      <c r="U1760" s="39" t="inlineStr">
        <is>
          <t>WATCH</t>
        </is>
      </c>
      <c r="V1760" s="40">
        <f>IFERROR(L1760/J1760,0)</f>
        <v/>
      </c>
      <c r="W1760" s="29" t="inlineStr">
        <is>
          <t>Monitor performance and collect more data.</t>
        </is>
      </c>
      <c r="X1760" s="29" t="inlineStr">
        <is>
          <t>Cost is below the 120 watch threshold.</t>
        </is>
      </c>
    </row>
    <row r="1761">
      <c r="A1761" s="29" t="inlineStr">
        <is>
          <t>low_price</t>
        </is>
      </c>
      <c r="B1761" s="29" t="inlineStr">
        <is>
          <t>Low priority</t>
        </is>
      </c>
      <c r="C1761" s="29" t="inlineStr">
        <is>
          <t>low_price.csv</t>
        </is>
      </c>
      <c r="D1761" s="29" t="inlineStr">
        <is>
          <t>51380-hp7-a00</t>
        </is>
      </c>
      <c r="E1761" s="29" t="inlineStr">
        <is>
          <t>Ричаг передній верхній лівий Honda TRX 420 Rancher 2007-2014</t>
        </is>
      </c>
      <c r="F1761" s="35" t="n">
        <v>0</v>
      </c>
      <c r="G1761" s="35" t="n">
        <v>0</v>
      </c>
      <c r="H1761" s="36" t="n"/>
      <c r="I1761" s="37" t="n">
        <v>0</v>
      </c>
      <c r="J1761" s="37" t="n">
        <v>0</v>
      </c>
      <c r="K1761" s="38" t="n">
        <v>0</v>
      </c>
      <c r="L1761" s="37" t="n">
        <v>0</v>
      </c>
      <c r="M1761" s="37" t="n">
        <v>0</v>
      </c>
      <c r="N1761" s="38" t="n">
        <v>0</v>
      </c>
      <c r="O1761" s="37" t="n">
        <v>0</v>
      </c>
      <c r="P1761" s="29" t="inlineStr">
        <is>
          <t>http://t3.gstatic.com/shopping?q=tbn:ANd9GcT05Agx5F3i4h7Uy00vPlZGTYV8jFFHBmyqEJxl72msnPEvBzYFQv1el8Sh0DnD_jq0fWsmeNU</t>
        </is>
      </c>
      <c r="Q1761" s="29" t="inlineStr">
        <is>
          <t>Відповідає вимогам</t>
        </is>
      </c>
      <c r="R1761" s="29" t="n"/>
      <c r="S1761" s="29" t="inlineStr">
        <is>
          <t>грн9 009,00</t>
        </is>
      </c>
      <c r="T1761" s="29" t="inlineStr">
        <is>
          <t>UAH</t>
        </is>
      </c>
      <c r="U1761" s="39" t="inlineStr">
        <is>
          <t>WATCH</t>
        </is>
      </c>
      <c r="V1761" s="40">
        <f>IFERROR(L1761/J1761,0)</f>
        <v/>
      </c>
      <c r="W1761" s="29" t="inlineStr">
        <is>
          <t>Monitor performance and collect more data.</t>
        </is>
      </c>
      <c r="X1761" s="29" t="inlineStr">
        <is>
          <t>Cost is below the 120 watch threshold.</t>
        </is>
      </c>
    </row>
    <row r="1762">
      <c r="A1762" s="29" t="inlineStr">
        <is>
          <t>low_price</t>
        </is>
      </c>
      <c r="B1762" s="29" t="inlineStr">
        <is>
          <t>Low priority</t>
        </is>
      </c>
      <c r="C1762" s="29" t="inlineStr">
        <is>
          <t>low_price.csv</t>
        </is>
      </c>
      <c r="D1762" s="29" t="inlineStr">
        <is>
          <t>420230515</t>
        </is>
      </c>
      <c r="E1762" s="29" t="inlineStr">
        <is>
          <t>Сальник клапана BRP Can-Am, Ski-Doo</t>
        </is>
      </c>
      <c r="F1762" s="35" t="n">
        <v>0</v>
      </c>
      <c r="G1762" s="35" t="n">
        <v>0</v>
      </c>
      <c r="H1762" s="36" t="n"/>
      <c r="I1762" s="37" t="n">
        <v>0</v>
      </c>
      <c r="J1762" s="37" t="n">
        <v>0</v>
      </c>
      <c r="K1762" s="38" t="n">
        <v>0</v>
      </c>
      <c r="L1762" s="37" t="n">
        <v>0</v>
      </c>
      <c r="M1762" s="37" t="n">
        <v>0</v>
      </c>
      <c r="N1762" s="38" t="n">
        <v>0</v>
      </c>
      <c r="O1762" s="37" t="n">
        <v>0</v>
      </c>
      <c r="P1762" s="29" t="inlineStr">
        <is>
          <t>http://t2.gstatic.com/shopping?q=tbn:ANd9GcTTrMC8B-lcTyxs0_4wjdHEHDuMPVC4EWXRPscPv3Y7XvCW4Yqus-w94B_3PUdwGZalf4Kc9_D5P1Q</t>
        </is>
      </c>
      <c r="Q1762" s="29" t="inlineStr">
        <is>
          <t>Відповідає вимогам</t>
        </is>
      </c>
      <c r="R1762" s="29" t="n"/>
      <c r="S1762" s="29" t="inlineStr">
        <is>
          <t>грн819,00</t>
        </is>
      </c>
      <c r="T1762" s="29" t="inlineStr">
        <is>
          <t>UAH</t>
        </is>
      </c>
      <c r="U1762" s="39" t="inlineStr">
        <is>
          <t>WATCH</t>
        </is>
      </c>
      <c r="V1762" s="40">
        <f>IFERROR(L1762/J1762,0)</f>
        <v/>
      </c>
      <c r="W1762" s="29" t="inlineStr">
        <is>
          <t>Monitor performance and collect more data.</t>
        </is>
      </c>
      <c r="X1762" s="29" t="inlineStr">
        <is>
          <t>Cost is below the 120 watch threshold.</t>
        </is>
      </c>
    </row>
    <row r="1763">
      <c r="A1763" s="29" t="inlineStr">
        <is>
          <t>low_price</t>
        </is>
      </c>
      <c r="B1763" s="29" t="inlineStr">
        <is>
          <t>Low priority</t>
        </is>
      </c>
      <c r="C1763" s="29" t="inlineStr">
        <is>
          <t>low_price.csv</t>
        </is>
      </c>
      <c r="D1763" s="29" t="inlineStr">
        <is>
          <t>91055-hn5-681</t>
        </is>
      </c>
      <c r="E1763" s="29" t="inlineStr">
        <is>
          <t>Підшипник задньої осі лівий Honda TRX 350 (00-06), 400 (02-07), 450 (02-04), 420 (14-17), 500 (01-17)</t>
        </is>
      </c>
      <c r="F1763" s="35" t="n">
        <v>0</v>
      </c>
      <c r="G1763" s="35" t="n">
        <v>0</v>
      </c>
      <c r="H1763" s="36" t="n"/>
      <c r="I1763" s="37" t="n">
        <v>0</v>
      </c>
      <c r="J1763" s="37" t="n">
        <v>0</v>
      </c>
      <c r="K1763" s="38" t="n">
        <v>0</v>
      </c>
      <c r="L1763" s="37" t="n">
        <v>0</v>
      </c>
      <c r="M1763" s="37" t="n">
        <v>0</v>
      </c>
      <c r="N1763" s="38" t="n">
        <v>0</v>
      </c>
      <c r="O1763" s="37" t="n">
        <v>0</v>
      </c>
      <c r="P1763" s="29" t="inlineStr">
        <is>
          <t>http://t1.gstatic.com/shopping?q=tbn:ANd9GcSc4p43DUmpqFoSKLwebgeW61lIv_6MTn7oMSBfGa8dda8LFQZr939E-3MP0Kf3VGycaFS-PDU</t>
        </is>
      </c>
      <c r="Q1763" s="29" t="inlineStr">
        <is>
          <t>Відповідає вимогам</t>
        </is>
      </c>
      <c r="R1763" s="29" t="n"/>
      <c r="S1763" s="29" t="inlineStr">
        <is>
          <t>грн1 320,00</t>
        </is>
      </c>
      <c r="T1763" s="29" t="inlineStr">
        <is>
          <t>UAH</t>
        </is>
      </c>
      <c r="U1763" s="39" t="inlineStr">
        <is>
          <t>WATCH</t>
        </is>
      </c>
      <c r="V1763" s="40">
        <f>IFERROR(L1763/J1763,0)</f>
        <v/>
      </c>
      <c r="W1763" s="29" t="inlineStr">
        <is>
          <t>Monitor performance and collect more data.</t>
        </is>
      </c>
      <c r="X1763" s="29" t="inlineStr">
        <is>
          <t>Cost is below the 120 watch threshold.</t>
        </is>
      </c>
    </row>
    <row r="1764">
      <c r="A1764" s="29" t="inlineStr">
        <is>
          <t>low_price</t>
        </is>
      </c>
      <c r="B1764" s="29" t="inlineStr">
        <is>
          <t>Low priority</t>
        </is>
      </c>
      <c r="C1764" s="29" t="inlineStr">
        <is>
          <t>low_price.csv</t>
        </is>
      </c>
      <c r="D1764" s="29" t="inlineStr">
        <is>
          <t>706001742</t>
        </is>
      </c>
      <c r="E1764" s="29" t="inlineStr">
        <is>
          <t>Стійка заднього стабілізатора права BRP Can-Am Maverick 1000 2013-2018</t>
        </is>
      </c>
      <c r="F1764" s="35" t="n">
        <v>0</v>
      </c>
      <c r="G1764" s="35" t="n">
        <v>0</v>
      </c>
      <c r="H1764" s="36" t="n"/>
      <c r="I1764" s="37" t="n">
        <v>0</v>
      </c>
      <c r="J1764" s="37" t="n">
        <v>0</v>
      </c>
      <c r="K1764" s="38" t="n">
        <v>0</v>
      </c>
      <c r="L1764" s="37" t="n">
        <v>0</v>
      </c>
      <c r="M1764" s="37" t="n">
        <v>0</v>
      </c>
      <c r="N1764" s="38" t="n">
        <v>0</v>
      </c>
      <c r="O1764" s="37" t="n">
        <v>0</v>
      </c>
      <c r="P1764" s="29" t="inlineStr">
        <is>
          <t>http://t3.gstatic.com/shopping?q=tbn:ANd9GcQT4hMF9b7uSwK7VHYZdeQkcWaF5ZTMejI43J5aZ0ZY4JcZLR0_SpgD7FGpzCgRTFa_TfPm3ec</t>
        </is>
      </c>
      <c r="Q1764" s="29" t="inlineStr">
        <is>
          <t>Відповідає вимогам</t>
        </is>
      </c>
      <c r="R1764" s="29" t="n"/>
      <c r="S1764" s="29" t="inlineStr">
        <is>
          <t>грн5 779,00</t>
        </is>
      </c>
      <c r="T1764" s="29" t="inlineStr">
        <is>
          <t>UAH</t>
        </is>
      </c>
      <c r="U1764" s="39" t="inlineStr">
        <is>
          <t>WATCH</t>
        </is>
      </c>
      <c r="V1764" s="40">
        <f>IFERROR(L1764/J1764,0)</f>
        <v/>
      </c>
      <c r="W1764" s="29" t="inlineStr">
        <is>
          <t>Monitor performance and collect more data.</t>
        </is>
      </c>
      <c r="X1764" s="29" t="inlineStr">
        <is>
          <t>Cost is below the 120 watch threshold.</t>
        </is>
      </c>
    </row>
    <row r="1765">
      <c r="A1765" s="29" t="inlineStr">
        <is>
          <t>low_price</t>
        </is>
      </c>
      <c r="B1765" s="29" t="inlineStr">
        <is>
          <t>Low priority</t>
        </is>
      </c>
      <c r="C1765" s="29" t="inlineStr">
        <is>
          <t>low_price.csv</t>
        </is>
      </c>
      <c r="D1765" s="29" t="inlineStr">
        <is>
          <t>13110-05g01</t>
        </is>
      </c>
      <c r="E1765" s="29" t="inlineStr">
        <is>
          <t>Впускний патрубок Suzuki Quad Runner 250</t>
        </is>
      </c>
      <c r="F1765" s="35" t="n">
        <v>0</v>
      </c>
      <c r="G1765" s="35" t="n">
        <v>0</v>
      </c>
      <c r="H1765" s="36" t="n"/>
      <c r="I1765" s="37" t="n">
        <v>0</v>
      </c>
      <c r="J1765" s="37" t="n">
        <v>0</v>
      </c>
      <c r="K1765" s="38" t="n">
        <v>0</v>
      </c>
      <c r="L1765" s="37" t="n">
        <v>0</v>
      </c>
      <c r="M1765" s="37" t="n">
        <v>0</v>
      </c>
      <c r="N1765" s="38" t="n">
        <v>0</v>
      </c>
      <c r="O1765" s="37" t="n">
        <v>0</v>
      </c>
      <c r="P1765" s="29" t="inlineStr">
        <is>
          <t>http://t1.gstatic.com/shopping?q=tbn:ANd9GcRhWjgY2lemLsJbSeWNmO0OgfEYHU7vb_x1-M-uolEzEHObiJ7S03JjhI-s8ZGl5-VdFv-lRYUy</t>
        </is>
      </c>
      <c r="Q1765" s="29" t="inlineStr">
        <is>
          <t>Відповідає вимогам</t>
        </is>
      </c>
      <c r="R1765" s="29" t="n"/>
      <c r="S1765" s="29" t="inlineStr">
        <is>
          <t>грн2 139,00</t>
        </is>
      </c>
      <c r="T1765" s="29" t="inlineStr">
        <is>
          <t>UAH</t>
        </is>
      </c>
      <c r="U1765" s="39" t="inlineStr">
        <is>
          <t>WATCH</t>
        </is>
      </c>
      <c r="V1765" s="40">
        <f>IFERROR(L1765/J1765,0)</f>
        <v/>
      </c>
      <c r="W1765" s="29" t="inlineStr">
        <is>
          <t>Monitor performance and collect more data.</t>
        </is>
      </c>
      <c r="X1765" s="29" t="inlineStr">
        <is>
          <t>Cost is below the 120 watch threshold.</t>
        </is>
      </c>
    </row>
    <row r="1766">
      <c r="A1766" s="29" t="inlineStr">
        <is>
          <t>low_price</t>
        </is>
      </c>
      <c r="B1766" s="29" t="inlineStr">
        <is>
          <t>Low priority</t>
        </is>
      </c>
      <c r="C1766" s="29" t="inlineStr">
        <is>
          <t>low_price.csv</t>
        </is>
      </c>
      <c r="D1766" s="29" t="inlineStr">
        <is>
          <t>4tr-84733-00-00</t>
        </is>
      </c>
      <c r="E1766" s="29" t="inlineStr">
        <is>
          <t>Скло стоп-сигналу Yamaha Raptor 350 660, Wolverine 350​​ 450, YFZ 450</t>
        </is>
      </c>
      <c r="F1766" s="35" t="n">
        <v>0</v>
      </c>
      <c r="G1766" s="35" t="n">
        <v>0</v>
      </c>
      <c r="H1766" s="36" t="n"/>
      <c r="I1766" s="37" t="n">
        <v>0</v>
      </c>
      <c r="J1766" s="37" t="n">
        <v>0</v>
      </c>
      <c r="K1766" s="38" t="n">
        <v>0</v>
      </c>
      <c r="L1766" s="37" t="n">
        <v>0</v>
      </c>
      <c r="M1766" s="37" t="n">
        <v>0</v>
      </c>
      <c r="N1766" s="38" t="n">
        <v>0</v>
      </c>
      <c r="O1766" s="37" t="n">
        <v>0</v>
      </c>
      <c r="P1766" s="29" t="inlineStr">
        <is>
          <t>http://t1.gstatic.com/shopping?q=tbn:ANd9GcQFt3CsybYFhOZX3lkjO8uXw8sgkRxWE7uPQEfIlTFEdfgYcKWbHDLkCm067L37DUxAErqaaEWn</t>
        </is>
      </c>
      <c r="Q1766" s="29" t="inlineStr">
        <is>
          <t>Відповідає вимогам</t>
        </is>
      </c>
      <c r="R1766" s="29" t="n"/>
      <c r="S1766" s="29" t="inlineStr">
        <is>
          <t>грн1 229,00</t>
        </is>
      </c>
      <c r="T1766" s="29" t="inlineStr">
        <is>
          <t>UAH</t>
        </is>
      </c>
      <c r="U1766" s="39" t="inlineStr">
        <is>
          <t>WATCH</t>
        </is>
      </c>
      <c r="V1766" s="40">
        <f>IFERROR(L1766/J1766,0)</f>
        <v/>
      </c>
      <c r="W1766" s="29" t="inlineStr">
        <is>
          <t>Monitor performance and collect more data.</t>
        </is>
      </c>
      <c r="X1766" s="29" t="inlineStr">
        <is>
          <t>Cost is below the 120 watch threshold.</t>
        </is>
      </c>
    </row>
    <row r="1767">
      <c r="A1767" s="29" t="inlineStr">
        <is>
          <t>low_price</t>
        </is>
      </c>
      <c r="B1767" s="29" t="inlineStr">
        <is>
          <t>Low priority</t>
        </is>
      </c>
      <c r="C1767" s="29" t="inlineStr">
        <is>
          <t>low_price.csv</t>
        </is>
      </c>
      <c r="D1767" s="29" t="inlineStr">
        <is>
          <t>90012-426-000</t>
        </is>
      </c>
      <c r="E1767" s="29" t="inlineStr">
        <is>
          <t>Болт регулювання клапанів Honda TRX 250 300 350 400 450 500 520 650 680, MUV 700, SXS 500 700</t>
        </is>
      </c>
      <c r="F1767" s="35" t="n">
        <v>0</v>
      </c>
      <c r="G1767" s="35" t="n">
        <v>0</v>
      </c>
      <c r="H1767" s="36" t="n"/>
      <c r="I1767" s="37" t="n">
        <v>0</v>
      </c>
      <c r="J1767" s="37" t="n">
        <v>0</v>
      </c>
      <c r="K1767" s="38" t="n">
        <v>0</v>
      </c>
      <c r="L1767" s="37" t="n">
        <v>0</v>
      </c>
      <c r="M1767" s="37" t="n">
        <v>0</v>
      </c>
      <c r="N1767" s="38" t="n">
        <v>0</v>
      </c>
      <c r="O1767" s="37" t="n">
        <v>0</v>
      </c>
      <c r="P1767" s="29" t="inlineStr">
        <is>
          <t>http://t2.gstatic.com/shopping?q=tbn:ANd9GcSpVz9zEu-FwtB5stXler4lolGo72APTZtr8Ph9dnmUx2_bZr8ZCBys-RusMCRMtL3JhiZOU4vQ</t>
        </is>
      </c>
      <c r="Q1767" s="29" t="inlineStr">
        <is>
          <t>Відповідає вимогам</t>
        </is>
      </c>
      <c r="R1767" s="29" t="n"/>
      <c r="S1767" s="29" t="inlineStr">
        <is>
          <t>грн364,00</t>
        </is>
      </c>
      <c r="T1767" s="29" t="inlineStr">
        <is>
          <t>UAH</t>
        </is>
      </c>
      <c r="U1767" s="39" t="inlineStr">
        <is>
          <t>WATCH</t>
        </is>
      </c>
      <c r="V1767" s="40">
        <f>IFERROR(L1767/J1767,0)</f>
        <v/>
      </c>
      <c r="W1767" s="29" t="inlineStr">
        <is>
          <t>Monitor performance and collect more data.</t>
        </is>
      </c>
      <c r="X1767" s="29" t="inlineStr">
        <is>
          <t>Cost is below the 120 watch threshold.</t>
        </is>
      </c>
    </row>
    <row r="1768">
      <c r="A1768" s="29" t="inlineStr">
        <is>
          <t>low_price</t>
        </is>
      </c>
      <c r="B1768" s="29" t="inlineStr">
        <is>
          <t>Low priority</t>
        </is>
      </c>
      <c r="C1768" s="29" t="inlineStr">
        <is>
          <t>low_price.csv</t>
        </is>
      </c>
      <c r="D1768" s="29" t="inlineStr">
        <is>
          <t>28400-hp0-a01</t>
        </is>
      </c>
      <c r="E1768" s="29" t="inlineStr">
        <is>
          <t>Ручний стартер Honda TRX 500 Foreman 2005-2011</t>
        </is>
      </c>
      <c r="F1768" s="35" t="n">
        <v>0</v>
      </c>
      <c r="G1768" s="35" t="n">
        <v>0</v>
      </c>
      <c r="H1768" s="36" t="n"/>
      <c r="I1768" s="37" t="n">
        <v>0</v>
      </c>
      <c r="J1768" s="37" t="n">
        <v>0</v>
      </c>
      <c r="K1768" s="38" t="n">
        <v>0</v>
      </c>
      <c r="L1768" s="37" t="n">
        <v>0</v>
      </c>
      <c r="M1768" s="37" t="n">
        <v>0</v>
      </c>
      <c r="N1768" s="38" t="n">
        <v>0</v>
      </c>
      <c r="O1768" s="37" t="n">
        <v>0</v>
      </c>
      <c r="P1768" s="29" t="inlineStr">
        <is>
          <t>http://t3.gstatic.com/shopping?q=tbn:ANd9GcTlNaRNOXs4G-22CwtvCNv-Iehc4zTCmQcyXzpBzn0IYuEYkHA9yQfAPADDqAy520wvQxro-Uu-</t>
        </is>
      </c>
      <c r="Q1768" s="29" t="inlineStr">
        <is>
          <t>Відповідає вимогам</t>
        </is>
      </c>
      <c r="R1768" s="29" t="n"/>
      <c r="S1768" s="29" t="inlineStr">
        <is>
          <t>грн4 004,00</t>
        </is>
      </c>
      <c r="T1768" s="29" t="inlineStr">
        <is>
          <t>UAH</t>
        </is>
      </c>
      <c r="U1768" s="39" t="inlineStr">
        <is>
          <t>WATCH</t>
        </is>
      </c>
      <c r="V1768" s="40">
        <f>IFERROR(L1768/J1768,0)</f>
        <v/>
      </c>
      <c r="W1768" s="29" t="inlineStr">
        <is>
          <t>Monitor performance and collect more data.</t>
        </is>
      </c>
      <c r="X1768" s="29" t="inlineStr">
        <is>
          <t>Cost is below the 120 watch threshold.</t>
        </is>
      </c>
    </row>
    <row r="1769">
      <c r="A1769" s="29" t="inlineStr">
        <is>
          <t>low_price</t>
        </is>
      </c>
      <c r="B1769" s="29" t="inlineStr">
        <is>
          <t>Low priority</t>
        </is>
      </c>
      <c r="C1769" s="29" t="inlineStr">
        <is>
          <t>low_price.csv</t>
        </is>
      </c>
      <c r="D1769" s="29" t="inlineStr">
        <is>
          <t>706004843</t>
        </is>
      </c>
      <c r="E1769" s="29" t="inlineStr">
        <is>
          <t>Сайлентблок заднього ричага зі сторони цапфи BRP Can-Am Maverick X3​</t>
        </is>
      </c>
      <c r="F1769" s="35" t="n">
        <v>0</v>
      </c>
      <c r="G1769" s="35" t="n">
        <v>0</v>
      </c>
      <c r="H1769" s="36" t="n"/>
      <c r="I1769" s="37" t="n">
        <v>0</v>
      </c>
      <c r="J1769" s="37" t="n">
        <v>0</v>
      </c>
      <c r="K1769" s="38" t="n">
        <v>0</v>
      </c>
      <c r="L1769" s="37" t="n">
        <v>0</v>
      </c>
      <c r="M1769" s="37" t="n">
        <v>0</v>
      </c>
      <c r="N1769" s="38" t="n">
        <v>0</v>
      </c>
      <c r="O1769" s="37" t="n">
        <v>0</v>
      </c>
      <c r="P1769" s="29" t="inlineStr">
        <is>
          <t>http://t2.gstatic.com/shopping?q=tbn:ANd9GcTrHoInPN144VtNhR21VzBYZ1Ek-fknTN3zBA8fkCxsDJ-Xe9OW2HRwPvtN3gBgZH5oKvM7AZUZ</t>
        </is>
      </c>
      <c r="Q1769" s="29" t="inlineStr">
        <is>
          <t>Відповідає вимогам</t>
        </is>
      </c>
      <c r="R1769" s="29" t="n"/>
      <c r="S1769" s="29" t="inlineStr">
        <is>
          <t>грн2 958,00</t>
        </is>
      </c>
      <c r="T1769" s="29" t="inlineStr">
        <is>
          <t>UAH</t>
        </is>
      </c>
      <c r="U1769" s="39" t="inlineStr">
        <is>
          <t>WATCH</t>
        </is>
      </c>
      <c r="V1769" s="40">
        <f>IFERROR(L1769/J1769,0)</f>
        <v/>
      </c>
      <c r="W1769" s="29" t="inlineStr">
        <is>
          <t>Monitor performance and collect more data.</t>
        </is>
      </c>
      <c r="X1769" s="29" t="inlineStr">
        <is>
          <t>Cost is below the 120 watch threshold.</t>
        </is>
      </c>
    </row>
    <row r="1770">
      <c r="A1770" s="29" t="inlineStr">
        <is>
          <t>low_price</t>
        </is>
      </c>
      <c r="B1770" s="29" t="inlineStr">
        <is>
          <t>Low priority</t>
        </is>
      </c>
      <c r="C1770" s="29" t="inlineStr">
        <is>
          <t>low_price.csv</t>
        </is>
      </c>
      <c r="D1770" s="29" t="inlineStr">
        <is>
          <t>706203290</t>
        </is>
      </c>
      <c r="E1770" s="29" t="inlineStr">
        <is>
          <t>Стійка стабілізатора передня ліва BRP Can-Am Outlander Renegade G2 G2S 2019+</t>
        </is>
      </c>
      <c r="F1770" s="35" t="n">
        <v>0</v>
      </c>
      <c r="G1770" s="35" t="n">
        <v>0</v>
      </c>
      <c r="H1770" s="36" t="n"/>
      <c r="I1770" s="37" t="n">
        <v>0</v>
      </c>
      <c r="J1770" s="37" t="n">
        <v>0</v>
      </c>
      <c r="K1770" s="38" t="n">
        <v>0</v>
      </c>
      <c r="L1770" s="37" t="n">
        <v>0</v>
      </c>
      <c r="M1770" s="37" t="n">
        <v>0</v>
      </c>
      <c r="N1770" s="38" t="n">
        <v>0</v>
      </c>
      <c r="O1770" s="37" t="n">
        <v>0</v>
      </c>
      <c r="P1770" s="29" t="inlineStr">
        <is>
          <t>http://t2.gstatic.com/shopping?q=tbn:ANd9GcRF28tn6BcxajzoQoO5-QY4LzTYtTlEpzP6kZaixN4oP31WnS_GfgJv2_uCaiklSfzQJIy_m88</t>
        </is>
      </c>
      <c r="Q1770" s="29" t="inlineStr">
        <is>
          <t>Відповідає вимогам</t>
        </is>
      </c>
      <c r="R1770" s="29" t="n"/>
      <c r="S1770" s="29" t="inlineStr">
        <is>
          <t>грн4 141,00</t>
        </is>
      </c>
      <c r="T1770" s="29" t="inlineStr">
        <is>
          <t>UAH</t>
        </is>
      </c>
      <c r="U1770" s="39" t="inlineStr">
        <is>
          <t>WATCH</t>
        </is>
      </c>
      <c r="V1770" s="40">
        <f>IFERROR(L1770/J1770,0)</f>
        <v/>
      </c>
      <c r="W1770" s="29" t="inlineStr">
        <is>
          <t>Monitor performance and collect more data.</t>
        </is>
      </c>
      <c r="X1770" s="29" t="inlineStr">
        <is>
          <t>Cost is below the 120 watch threshold.</t>
        </is>
      </c>
    </row>
    <row r="1771">
      <c r="A1771" s="29" t="inlineStr">
        <is>
          <t>low_price</t>
        </is>
      </c>
      <c r="B1771" s="29" t="inlineStr">
        <is>
          <t>Low priority</t>
        </is>
      </c>
      <c r="C1771" s="29" t="inlineStr">
        <is>
          <t>low_price.csv</t>
        </is>
      </c>
      <c r="D1771" s="29" t="inlineStr">
        <is>
          <t>rs-horn</t>
        </is>
      </c>
      <c r="E1771" s="29" t="inlineStr">
        <is>
          <t>Накладка "Horn" на перемикач</t>
        </is>
      </c>
      <c r="F1771" s="35" t="n">
        <v>0</v>
      </c>
      <c r="G1771" s="35" t="n">
        <v>0</v>
      </c>
      <c r="H1771" s="36" t="n"/>
      <c r="I1771" s="37" t="n">
        <v>0</v>
      </c>
      <c r="J1771" s="37" t="n">
        <v>0</v>
      </c>
      <c r="K1771" s="38" t="n">
        <v>0</v>
      </c>
      <c r="L1771" s="37" t="n">
        <v>0</v>
      </c>
      <c r="M1771" s="37" t="n">
        <v>0</v>
      </c>
      <c r="N1771" s="38" t="n">
        <v>0</v>
      </c>
      <c r="O1771" s="37" t="n">
        <v>0</v>
      </c>
      <c r="P1771" s="29" t="inlineStr">
        <is>
          <t>http://t0.gstatic.com/shopping?q=tbn:ANd9GcRlDfFDx1GheYpFfPWngq6PRSzCg9mQX2ZVYw88EbsAZWBD1MsWnqzZQqRxedxyDHmym8ZkiGhO</t>
        </is>
      </c>
      <c r="Q1771" s="29" t="inlineStr">
        <is>
          <t>Відповідає вимогам</t>
        </is>
      </c>
      <c r="R1771" s="29" t="n"/>
      <c r="S1771" s="29" t="inlineStr">
        <is>
          <t>грн364,00</t>
        </is>
      </c>
      <c r="T1771" s="29" t="inlineStr">
        <is>
          <t>UAH</t>
        </is>
      </c>
      <c r="U1771" s="39" t="inlineStr">
        <is>
          <t>WATCH</t>
        </is>
      </c>
      <c r="V1771" s="40">
        <f>IFERROR(L1771/J1771,0)</f>
        <v/>
      </c>
      <c r="W1771" s="29" t="inlineStr">
        <is>
          <t>Monitor performance and collect more data.</t>
        </is>
      </c>
      <c r="X1771" s="29" t="inlineStr">
        <is>
          <t>Cost is below the 120 watch threshold.</t>
        </is>
      </c>
    </row>
    <row r="1772">
      <c r="A1772" s="29" t="inlineStr">
        <is>
          <t>low_price</t>
        </is>
      </c>
      <c r="B1772" s="29" t="inlineStr">
        <is>
          <t>Low priority</t>
        </is>
      </c>
      <c r="C1772" s="29" t="inlineStr">
        <is>
          <t>low_price.csv</t>
        </is>
      </c>
      <c r="D1772" s="29" t="inlineStr">
        <is>
          <t>na-10012</t>
        </is>
      </c>
      <c r="E1772" s="29" t="inlineStr">
        <is>
          <t>Поршень стандарт Honda TRX 680 Rincon, MUV 700 Big Red, SXS 700 Pioneer</t>
        </is>
      </c>
      <c r="F1772" s="35" t="n">
        <v>0</v>
      </c>
      <c r="G1772" s="35" t="n">
        <v>0</v>
      </c>
      <c r="H1772" s="36" t="n"/>
      <c r="I1772" s="37" t="n">
        <v>0</v>
      </c>
      <c r="J1772" s="37" t="n">
        <v>0</v>
      </c>
      <c r="K1772" s="38" t="n">
        <v>0</v>
      </c>
      <c r="L1772" s="37" t="n">
        <v>0</v>
      </c>
      <c r="M1772" s="37" t="n">
        <v>0</v>
      </c>
      <c r="N1772" s="38" t="n">
        <v>0</v>
      </c>
      <c r="O1772" s="37" t="n">
        <v>0</v>
      </c>
      <c r="P1772" s="29" t="inlineStr">
        <is>
          <t>http://t0.gstatic.com/shopping?q=tbn:ANd9GcQxzBjWCzJ1NLyqjli3Oa8Tr01uU9Jtn8w2d6NP20836bg2IwygsvLNijWjzS0K5mfkoycYry8r</t>
        </is>
      </c>
      <c r="Q1772" s="29" t="inlineStr">
        <is>
          <t>Відповідає вимогам</t>
        </is>
      </c>
      <c r="R1772" s="29" t="n"/>
      <c r="S1772" s="29" t="inlineStr">
        <is>
          <t>грн6 188,00</t>
        </is>
      </c>
      <c r="T1772" s="29" t="inlineStr">
        <is>
          <t>UAH</t>
        </is>
      </c>
      <c r="U1772" s="39" t="inlineStr">
        <is>
          <t>WATCH</t>
        </is>
      </c>
      <c r="V1772" s="40">
        <f>IFERROR(L1772/J1772,0)</f>
        <v/>
      </c>
      <c r="W1772" s="29" t="inlineStr">
        <is>
          <t>Monitor performance and collect more data.</t>
        </is>
      </c>
      <c r="X1772" s="29" t="inlineStr">
        <is>
          <t>Cost is below the 120 watch threshold.</t>
        </is>
      </c>
    </row>
    <row r="1773">
      <c r="A1773" s="29" t="inlineStr">
        <is>
          <t>low_price</t>
        </is>
      </c>
      <c r="B1773" s="29" t="inlineStr">
        <is>
          <t>Low priority</t>
        </is>
      </c>
      <c r="C1773" s="29" t="inlineStr">
        <is>
          <t>low_price.csv</t>
        </is>
      </c>
      <c r="D1773" s="29" t="inlineStr">
        <is>
          <t>01719</t>
        </is>
      </c>
      <c r="E1773" s="29" t="inlineStr">
        <is>
          <t>Статор генератора Honda TRX 680 Rincon 2006-2014</t>
        </is>
      </c>
      <c r="F1773" s="35" t="n">
        <v>0</v>
      </c>
      <c r="G1773" s="35" t="n">
        <v>0</v>
      </c>
      <c r="H1773" s="36" t="n"/>
      <c r="I1773" s="37" t="n">
        <v>0</v>
      </c>
      <c r="J1773" s="37" t="n">
        <v>0</v>
      </c>
      <c r="K1773" s="38" t="n">
        <v>0</v>
      </c>
      <c r="L1773" s="37" t="n">
        <v>0</v>
      </c>
      <c r="M1773" s="37" t="n">
        <v>0</v>
      </c>
      <c r="N1773" s="38" t="n">
        <v>0</v>
      </c>
      <c r="O1773" s="37" t="n">
        <v>0</v>
      </c>
      <c r="P1773" s="29" t="inlineStr">
        <is>
          <t>http://t1.gstatic.com/shopping?q=tbn:ANd9GcSww8_pjC1yfXxo4w3ax44sPDHC89chhemQOhhZOeeoWirH3K-Rg527blSsYS7woc2RyqBQ4pUA</t>
        </is>
      </c>
      <c r="Q1773" s="29" t="inlineStr">
        <is>
          <t>Відповідає вимогам</t>
        </is>
      </c>
      <c r="R1773" s="29" t="n"/>
      <c r="S1773" s="29" t="inlineStr">
        <is>
          <t>грн7 508,00</t>
        </is>
      </c>
      <c r="T1773" s="29" t="inlineStr">
        <is>
          <t>UAH</t>
        </is>
      </c>
      <c r="U1773" s="39" t="inlineStr">
        <is>
          <t>WATCH</t>
        </is>
      </c>
      <c r="V1773" s="40">
        <f>IFERROR(L1773/J1773,0)</f>
        <v/>
      </c>
      <c r="W1773" s="29" t="inlineStr">
        <is>
          <t>Monitor performance and collect more data.</t>
        </is>
      </c>
      <c r="X1773" s="29" t="inlineStr">
        <is>
          <t>Cost is below the 120 watch threshold.</t>
        </is>
      </c>
    </row>
    <row r="1774">
      <c r="A1774" s="29" t="inlineStr">
        <is>
          <t>low_price</t>
        </is>
      </c>
      <c r="B1774" s="29" t="inlineStr">
        <is>
          <t>Low priority</t>
        </is>
      </c>
      <c r="C1774" s="29" t="inlineStr">
        <is>
          <t>low_price.csv</t>
        </is>
      </c>
      <c r="D1774" s="29" t="inlineStr">
        <is>
          <t>0805-170</t>
        </is>
      </c>
      <c r="E1774" s="29" t="inlineStr">
        <is>
          <t>Поршневі кільця стандарт Arctic Cat 350 366 400</t>
        </is>
      </c>
      <c r="F1774" s="35" t="n">
        <v>0</v>
      </c>
      <c r="G1774" s="35" t="n">
        <v>0</v>
      </c>
      <c r="H1774" s="36" t="n"/>
      <c r="I1774" s="37" t="n">
        <v>0</v>
      </c>
      <c r="J1774" s="37" t="n">
        <v>0</v>
      </c>
      <c r="K1774" s="38" t="n">
        <v>0</v>
      </c>
      <c r="L1774" s="37" t="n">
        <v>0</v>
      </c>
      <c r="M1774" s="37" t="n">
        <v>0</v>
      </c>
      <c r="N1774" s="38" t="n">
        <v>0</v>
      </c>
      <c r="O1774" s="37" t="n">
        <v>0</v>
      </c>
      <c r="P1774" s="29" t="inlineStr">
        <is>
          <t>http://t1.gstatic.com/shopping?q=tbn:ANd9GcSLUvi0g0mz9F-7eHZts9PtAxHjTNP4vFJbeFy0n5nUJ2gFBmUGlhWLCnYo4w</t>
        </is>
      </c>
      <c r="Q1774" s="29" t="inlineStr">
        <is>
          <t>Відповідає вимогам</t>
        </is>
      </c>
      <c r="R1774" s="29" t="n"/>
      <c r="S1774" s="29" t="inlineStr">
        <is>
          <t>грн4 914,00</t>
        </is>
      </c>
      <c r="T1774" s="29" t="inlineStr">
        <is>
          <t>UAH</t>
        </is>
      </c>
      <c r="U1774" s="39" t="inlineStr">
        <is>
          <t>WATCH</t>
        </is>
      </c>
      <c r="V1774" s="40">
        <f>IFERROR(L1774/J1774,0)</f>
        <v/>
      </c>
      <c r="W1774" s="29" t="inlineStr">
        <is>
          <t>Monitor performance and collect more data.</t>
        </is>
      </c>
      <c r="X1774" s="29" t="inlineStr">
        <is>
          <t>Cost is below the 120 watch threshold.</t>
        </is>
      </c>
    </row>
    <row r="1775">
      <c r="A1775" s="29" t="inlineStr">
        <is>
          <t>low_price</t>
        </is>
      </c>
      <c r="B1775" s="29" t="inlineStr">
        <is>
          <t>Low priority</t>
        </is>
      </c>
      <c r="C1775" s="29" t="inlineStr">
        <is>
          <t>low_price.csv</t>
        </is>
      </c>
      <c r="D1775" s="29" t="inlineStr">
        <is>
          <t>705600684</t>
        </is>
      </c>
      <c r="E1775" s="29" t="inlineStr">
        <is>
          <t>Гальмівний диск задній BRP Can-Am Commander 800 1000</t>
        </is>
      </c>
      <c r="F1775" s="35" t="n">
        <v>0</v>
      </c>
      <c r="G1775" s="35" t="n">
        <v>0</v>
      </c>
      <c r="H1775" s="36" t="n"/>
      <c r="I1775" s="37" t="n">
        <v>0</v>
      </c>
      <c r="J1775" s="37" t="n">
        <v>0</v>
      </c>
      <c r="K1775" s="38" t="n">
        <v>0</v>
      </c>
      <c r="L1775" s="37" t="n">
        <v>0</v>
      </c>
      <c r="M1775" s="37" t="n">
        <v>0</v>
      </c>
      <c r="N1775" s="38" t="n">
        <v>0</v>
      </c>
      <c r="O1775" s="37" t="n">
        <v>0</v>
      </c>
      <c r="P1775" s="29" t="inlineStr">
        <is>
          <t>http://t1.gstatic.com/shopping?q=tbn:ANd9GcTOMIgoyMoUwvtC1Kfkqm4okQEMPhXXsc8bFyYN46AtcfmHXLZjIXkVzzA1UZqEMQ7ZSIsKyIWK</t>
        </is>
      </c>
      <c r="Q1775" s="29" t="inlineStr">
        <is>
          <t>Відповідає вимогам</t>
        </is>
      </c>
      <c r="R1775" s="29" t="n"/>
      <c r="S1775" s="29" t="inlineStr">
        <is>
          <t>грн2 776,00</t>
        </is>
      </c>
      <c r="T1775" s="29" t="inlineStr">
        <is>
          <t>UAH</t>
        </is>
      </c>
      <c r="U1775" s="39" t="inlineStr">
        <is>
          <t>WATCH</t>
        </is>
      </c>
      <c r="V1775" s="40">
        <f>IFERROR(L1775/J1775,0)</f>
        <v/>
      </c>
      <c r="W1775" s="29" t="inlineStr">
        <is>
          <t>Monitor performance and collect more data.</t>
        </is>
      </c>
      <c r="X1775" s="29" t="inlineStr">
        <is>
          <t>Cost is below the 120 watch threshold.</t>
        </is>
      </c>
    </row>
    <row r="1776">
      <c r="A1776" s="29" t="inlineStr">
        <is>
          <t>low_price</t>
        </is>
      </c>
      <c r="B1776" s="29" t="inlineStr">
        <is>
          <t>Low priority</t>
        </is>
      </c>
      <c r="C1776" s="29" t="inlineStr">
        <is>
          <t>low_price.csv</t>
        </is>
      </c>
      <c r="D1776" s="29" t="inlineStr">
        <is>
          <t>90215-10008-00</t>
        </is>
      </c>
      <c r="E1776" s="29" t="inlineStr">
        <is>
          <t>Фіксатор гайки шестерні масляного насоса Yamaha Grizzly 550 700, Kodiak Rhino Viking 700</t>
        </is>
      </c>
      <c r="F1776" s="35" t="n">
        <v>0</v>
      </c>
      <c r="G1776" s="35" t="n">
        <v>0</v>
      </c>
      <c r="H1776" s="36" t="n"/>
      <c r="I1776" s="37" t="n">
        <v>0</v>
      </c>
      <c r="J1776" s="37" t="n">
        <v>0</v>
      </c>
      <c r="K1776" s="38" t="n">
        <v>0</v>
      </c>
      <c r="L1776" s="37" t="n">
        <v>0</v>
      </c>
      <c r="M1776" s="37" t="n">
        <v>0</v>
      </c>
      <c r="N1776" s="38" t="n">
        <v>0</v>
      </c>
      <c r="O1776" s="37" t="n">
        <v>0</v>
      </c>
      <c r="P1776" s="29" t="inlineStr">
        <is>
          <t>http://t0.gstatic.com/shopping?q=tbn:ANd9GcQe0H1Td65FjuSKLzm6WmS13t4N84v2PehfOfBx0O5cLti_VP0pDHzVOVO0vftJyIMZBCsHDA</t>
        </is>
      </c>
      <c r="Q1776" s="29" t="inlineStr">
        <is>
          <t>Відповідає вимогам</t>
        </is>
      </c>
      <c r="R1776" s="29" t="n"/>
      <c r="S1776" s="29" t="inlineStr">
        <is>
          <t>грн182,00</t>
        </is>
      </c>
      <c r="T1776" s="29" t="inlineStr">
        <is>
          <t>UAH</t>
        </is>
      </c>
      <c r="U1776" s="39" t="inlineStr">
        <is>
          <t>WATCH</t>
        </is>
      </c>
      <c r="V1776" s="40">
        <f>IFERROR(L1776/J1776,0)</f>
        <v/>
      </c>
      <c r="W1776" s="29" t="inlineStr">
        <is>
          <t>Monitor performance and collect more data.</t>
        </is>
      </c>
      <c r="X1776" s="29" t="inlineStr">
        <is>
          <t>Cost is below the 120 watch threshold.</t>
        </is>
      </c>
    </row>
    <row r="1777">
      <c r="A1777" s="29" t="inlineStr">
        <is>
          <t>low_price</t>
        </is>
      </c>
      <c r="B1777" s="29" t="inlineStr">
        <is>
          <t>Low priority</t>
        </is>
      </c>
      <c r="C1777" s="29" t="inlineStr">
        <is>
          <t>low_price.csv</t>
        </is>
      </c>
      <c r="D1777" s="29" t="inlineStr">
        <is>
          <t>27405-31gb0</t>
        </is>
      </c>
      <c r="E1777" s="29" t="inlineStr">
        <is>
          <t>Підшипник переднього редуктора Suzuki King Quad 450 700 750</t>
        </is>
      </c>
      <c r="F1777" s="35" t="n">
        <v>0</v>
      </c>
      <c r="G1777" s="35" t="n">
        <v>0</v>
      </c>
      <c r="H1777" s="36" t="n"/>
      <c r="I1777" s="37" t="n">
        <v>0</v>
      </c>
      <c r="J1777" s="37" t="n">
        <v>0</v>
      </c>
      <c r="K1777" s="38" t="n">
        <v>0</v>
      </c>
      <c r="L1777" s="37" t="n">
        <v>0</v>
      </c>
      <c r="M1777" s="37" t="n">
        <v>0</v>
      </c>
      <c r="N1777" s="38" t="n">
        <v>0</v>
      </c>
      <c r="O1777" s="37" t="n">
        <v>0</v>
      </c>
      <c r="P1777" s="29" t="inlineStr">
        <is>
          <t>http://t3.gstatic.com/shopping?q=tbn:ANd9GcR6DAamIL9Q0fwyxDkvJq22RXVH6cu82dLvX2wDcdkjLSdVG4ImMtpcXKqbe-K5XI3E5A_pmYpB</t>
        </is>
      </c>
      <c r="Q1777" s="29" t="inlineStr">
        <is>
          <t>Відповідає вимогам</t>
        </is>
      </c>
      <c r="R1777" s="29" t="n"/>
      <c r="S1777" s="29" t="inlineStr">
        <is>
          <t>грн1 138,00</t>
        </is>
      </c>
      <c r="T1777" s="29" t="inlineStr">
        <is>
          <t>UAH</t>
        </is>
      </c>
      <c r="U1777" s="39" t="inlineStr">
        <is>
          <t>WATCH</t>
        </is>
      </c>
      <c r="V1777" s="40">
        <f>IFERROR(L1777/J1777,0)</f>
        <v/>
      </c>
      <c r="W1777" s="29" t="inlineStr">
        <is>
          <t>Monitor performance and collect more data.</t>
        </is>
      </c>
      <c r="X1777" s="29" t="inlineStr">
        <is>
          <t>Cost is below the 120 watch threshold.</t>
        </is>
      </c>
    </row>
    <row r="1778">
      <c r="A1778" s="29" t="inlineStr">
        <is>
          <t>low_price</t>
        </is>
      </c>
      <c r="B1778" s="29" t="inlineStr">
        <is>
          <t>Low priority</t>
        </is>
      </c>
      <c r="C1778" s="29" t="inlineStr">
        <is>
          <t>low_price.csv</t>
        </is>
      </c>
      <c r="D1778" s="29" t="inlineStr">
        <is>
          <t>7519165</t>
        </is>
      </c>
      <c r="E1778" s="29" t="inlineStr">
        <is>
          <t>Болт натягувач ланцюга Polaris Sportsman 450 570, RZR 570 900 1000, Ranger 570 900 ETX, RZR Pro, Pro XD, Xpedition</t>
        </is>
      </c>
      <c r="F1778" s="35" t="n">
        <v>0</v>
      </c>
      <c r="G1778" s="35" t="n">
        <v>0</v>
      </c>
      <c r="H1778" s="36" t="n"/>
      <c r="I1778" s="37" t="n">
        <v>0</v>
      </c>
      <c r="J1778" s="37" t="n">
        <v>0</v>
      </c>
      <c r="K1778" s="38" t="n">
        <v>0</v>
      </c>
      <c r="L1778" s="37" t="n">
        <v>0</v>
      </c>
      <c r="M1778" s="37" t="n">
        <v>0</v>
      </c>
      <c r="N1778" s="38" t="n">
        <v>0</v>
      </c>
      <c r="O1778" s="37" t="n">
        <v>0</v>
      </c>
      <c r="P1778" s="29" t="inlineStr">
        <is>
          <t>http://t0.gstatic.com/shopping?q=tbn:ANd9GcRrPc9zSB7dbeQFLal30MCkzn1ydiQc-qXLuUT3a0eLQlVQ7b6dP802L48bzWUUqdNklDkYJXTn</t>
        </is>
      </c>
      <c r="Q1778" s="29" t="inlineStr">
        <is>
          <t>Відповідає вимогам</t>
        </is>
      </c>
      <c r="R1778" s="29" t="n"/>
      <c r="S1778" s="29" t="inlineStr">
        <is>
          <t>грн910,00</t>
        </is>
      </c>
      <c r="T1778" s="29" t="inlineStr">
        <is>
          <t>UAH</t>
        </is>
      </c>
      <c r="U1778" s="39" t="inlineStr">
        <is>
          <t>WATCH</t>
        </is>
      </c>
      <c r="V1778" s="40">
        <f>IFERROR(L1778/J1778,0)</f>
        <v/>
      </c>
      <c r="W1778" s="29" t="inlineStr">
        <is>
          <t>Monitor performance and collect more data.</t>
        </is>
      </c>
      <c r="X1778" s="29" t="inlineStr">
        <is>
          <t>Cost is below the 120 watch threshold.</t>
        </is>
      </c>
    </row>
    <row r="1779">
      <c r="A1779" s="29" t="inlineStr">
        <is>
          <t>low_price</t>
        </is>
      </c>
      <c r="B1779" s="29" t="inlineStr">
        <is>
          <t>Low priority</t>
        </is>
      </c>
      <c r="C1779" s="29" t="inlineStr">
        <is>
          <t>low_price.csv</t>
        </is>
      </c>
      <c r="D1779" s="29" t="inlineStr">
        <is>
          <t>7044708</t>
        </is>
      </c>
      <c r="E1779" s="29" t="inlineStr">
        <is>
          <t>Пружина веденого варіатора Polaris RZR XP 1000 (17+), RZR S 1000 (18-20), RZR Trail S 1000 (21+)</t>
        </is>
      </c>
      <c r="F1779" s="35" t="n">
        <v>0</v>
      </c>
      <c r="G1779" s="35" t="n">
        <v>0</v>
      </c>
      <c r="H1779" s="36" t="n"/>
      <c r="I1779" s="37" t="n">
        <v>0</v>
      </c>
      <c r="J1779" s="37" t="n">
        <v>0</v>
      </c>
      <c r="K1779" s="38" t="n">
        <v>0</v>
      </c>
      <c r="L1779" s="37" t="n">
        <v>0</v>
      </c>
      <c r="M1779" s="37" t="n">
        <v>0</v>
      </c>
      <c r="N1779" s="38" t="n">
        <v>0</v>
      </c>
      <c r="O1779" s="37" t="n">
        <v>0</v>
      </c>
      <c r="P1779" s="29" t="inlineStr">
        <is>
          <t>http://t1.gstatic.com/shopping?q=tbn:ANd9GcRpxb3yLkblvRJCkEXBtAFYHYLd-U5CPp5WqBaDrA54OADXhv56IhBMv_U8_9qrGPyRaA4Q8Dqd</t>
        </is>
      </c>
      <c r="Q1779" s="29" t="inlineStr">
        <is>
          <t>Відповідає вимогам</t>
        </is>
      </c>
      <c r="R1779" s="29" t="n"/>
      <c r="S1779" s="29" t="inlineStr">
        <is>
          <t>грн3 640,00</t>
        </is>
      </c>
      <c r="T1779" s="29" t="inlineStr">
        <is>
          <t>UAH</t>
        </is>
      </c>
      <c r="U1779" s="39" t="inlineStr">
        <is>
          <t>WATCH</t>
        </is>
      </c>
      <c r="V1779" s="40">
        <f>IFERROR(L1779/J1779,0)</f>
        <v/>
      </c>
      <c r="W1779" s="29" t="inlineStr">
        <is>
          <t>Monitor performance and collect more data.</t>
        </is>
      </c>
      <c r="X1779" s="29" t="inlineStr">
        <is>
          <t>Cost is below the 120 watch threshold.</t>
        </is>
      </c>
    </row>
    <row r="1780">
      <c r="A1780" s="29" t="inlineStr">
        <is>
          <t>low_price</t>
        </is>
      </c>
      <c r="B1780" s="29" t="inlineStr">
        <is>
          <t>Low priority</t>
        </is>
      </c>
      <c r="C1780" s="29" t="inlineStr">
        <is>
          <t>low_price.csv</t>
        </is>
      </c>
      <c r="D1780" s="29" t="inlineStr">
        <is>
          <t>2506-234</t>
        </is>
      </c>
      <c r="E1780" s="29" t="inlineStr">
        <is>
          <t>Кришка бардачка Arctic Cat 400 450 500 550 650 700 1000</t>
        </is>
      </c>
      <c r="F1780" s="35" t="n">
        <v>0</v>
      </c>
      <c r="G1780" s="35" t="n">
        <v>0</v>
      </c>
      <c r="H1780" s="36" t="n"/>
      <c r="I1780" s="37" t="n">
        <v>0</v>
      </c>
      <c r="J1780" s="37" t="n">
        <v>0</v>
      </c>
      <c r="K1780" s="38" t="n">
        <v>0</v>
      </c>
      <c r="L1780" s="37" t="n">
        <v>0</v>
      </c>
      <c r="M1780" s="37" t="n">
        <v>0</v>
      </c>
      <c r="N1780" s="38" t="n">
        <v>0</v>
      </c>
      <c r="O1780" s="37" t="n">
        <v>0</v>
      </c>
      <c r="P1780" s="29" t="inlineStr">
        <is>
          <t>http://t1.gstatic.com/shopping?q=tbn:ANd9GcTjr9c4dsucjyQKnGbYUu_9GHinE6FcNXXBPyOeQLul3Rgn6nrogGKTif7PzDLfOJEr0aUDZ7o</t>
        </is>
      </c>
      <c r="Q1780" s="29" t="inlineStr">
        <is>
          <t>Відповідає вимогам</t>
        </is>
      </c>
      <c r="R1780" s="29" t="n"/>
      <c r="S1780" s="29" t="inlineStr">
        <is>
          <t>грн1 957,00</t>
        </is>
      </c>
      <c r="T1780" s="29" t="inlineStr">
        <is>
          <t>UAH</t>
        </is>
      </c>
      <c r="U1780" s="39" t="inlineStr">
        <is>
          <t>WATCH</t>
        </is>
      </c>
      <c r="V1780" s="40">
        <f>IFERROR(L1780/J1780,0)</f>
        <v/>
      </c>
      <c r="W1780" s="29" t="inlineStr">
        <is>
          <t>Monitor performance and collect more data.</t>
        </is>
      </c>
      <c r="X1780" s="29" t="inlineStr">
        <is>
          <t>Cost is below the 120 watch threshold.</t>
        </is>
      </c>
    </row>
    <row r="1781">
      <c r="A1781" s="29" t="inlineStr">
        <is>
          <t>low_price</t>
        </is>
      </c>
      <c r="B1781" s="29" t="inlineStr">
        <is>
          <t>Low priority</t>
        </is>
      </c>
      <c r="C1781" s="29" t="inlineStr">
        <is>
          <t>low_price.csv</t>
        </is>
      </c>
      <c r="D1781" s="29" t="inlineStr">
        <is>
          <t>705206308</t>
        </is>
      </c>
      <c r="E1781" s="29" t="inlineStr">
        <is>
          <t>Дуга передня права BRP Can-Am Maverick Trail 700 800 1000, Maverick Sport 1000</t>
        </is>
      </c>
      <c r="F1781" s="35" t="n">
        <v>0</v>
      </c>
      <c r="G1781" s="35" t="n">
        <v>0</v>
      </c>
      <c r="H1781" s="36" t="n"/>
      <c r="I1781" s="37" t="n">
        <v>0</v>
      </c>
      <c r="J1781" s="37" t="n">
        <v>0</v>
      </c>
      <c r="K1781" s="38" t="n">
        <v>0</v>
      </c>
      <c r="L1781" s="37" t="n">
        <v>0</v>
      </c>
      <c r="M1781" s="37" t="n">
        <v>0</v>
      </c>
      <c r="N1781" s="38" t="n">
        <v>0</v>
      </c>
      <c r="O1781" s="37" t="n">
        <v>0</v>
      </c>
      <c r="P1781" s="29" t="inlineStr">
        <is>
          <t>http://t2.gstatic.com/shopping?q=tbn:ANd9GcSUgJrRoyOb7peFNSi4WmVAKS8eEKTJ6QNi1cayNJraelWoRQLe5HDdpN5A7k0wXzCmZzpMktY</t>
        </is>
      </c>
      <c r="Q1781" s="29" t="inlineStr">
        <is>
          <t>Відповідає вимогам</t>
        </is>
      </c>
      <c r="R1781" s="29" t="n"/>
      <c r="S1781" s="29" t="inlineStr">
        <is>
          <t>грн6 598,00</t>
        </is>
      </c>
      <c r="T1781" s="29" t="inlineStr">
        <is>
          <t>UAH</t>
        </is>
      </c>
      <c r="U1781" s="39" t="inlineStr">
        <is>
          <t>WATCH</t>
        </is>
      </c>
      <c r="V1781" s="40">
        <f>IFERROR(L1781/J1781,0)</f>
        <v/>
      </c>
      <c r="W1781" s="29" t="inlineStr">
        <is>
          <t>Monitor performance and collect more data.</t>
        </is>
      </c>
      <c r="X1781" s="29" t="inlineStr">
        <is>
          <t>Cost is below the 120 watch threshold.</t>
        </is>
      </c>
    </row>
    <row r="1782">
      <c r="A1782" s="29" t="inlineStr">
        <is>
          <t>low_price</t>
        </is>
      </c>
      <c r="B1782" s="29" t="inlineStr">
        <is>
          <t>Low priority</t>
        </is>
      </c>
      <c r="C1782" s="29" t="inlineStr">
        <is>
          <t>low_price.csv</t>
        </is>
      </c>
      <c r="D1782" s="29" t="inlineStr">
        <is>
          <t>12053-1440</t>
        </is>
      </c>
      <c r="E1782" s="29" t="inlineStr">
        <is>
          <t>Заспокоювач ланцюга масляного насоса Kawasaki Brute Force 650 750, Teryx 750, Prairie 650 700</t>
        </is>
      </c>
      <c r="F1782" s="35" t="n">
        <v>0</v>
      </c>
      <c r="G1782" s="35" t="n">
        <v>0</v>
      </c>
      <c r="H1782" s="36" t="n"/>
      <c r="I1782" s="37" t="n">
        <v>0</v>
      </c>
      <c r="J1782" s="37" t="n">
        <v>0</v>
      </c>
      <c r="K1782" s="38" t="n">
        <v>0</v>
      </c>
      <c r="L1782" s="37" t="n">
        <v>0</v>
      </c>
      <c r="M1782" s="37" t="n">
        <v>0</v>
      </c>
      <c r="N1782" s="38" t="n">
        <v>0</v>
      </c>
      <c r="O1782" s="37" t="n">
        <v>0</v>
      </c>
      <c r="P1782" s="29" t="inlineStr">
        <is>
          <t>http://t0.gstatic.com/shopping?q=tbn:ANd9GcQw0CP68SQZt7fS243LmmSmNTyVZE2kH1MMn2EClnaTRX9tnbleh6-e7klF0gb4nQFDcPJoX-me</t>
        </is>
      </c>
      <c r="Q1782" s="29" t="inlineStr">
        <is>
          <t>Відповідає вимогам</t>
        </is>
      </c>
      <c r="R1782" s="29" t="n"/>
      <c r="S1782" s="29" t="inlineStr">
        <is>
          <t>грн2 867,00</t>
        </is>
      </c>
      <c r="T1782" s="29" t="inlineStr">
        <is>
          <t>UAH</t>
        </is>
      </c>
      <c r="U1782" s="39" t="inlineStr">
        <is>
          <t>WATCH</t>
        </is>
      </c>
      <c r="V1782" s="40">
        <f>IFERROR(L1782/J1782,0)</f>
        <v/>
      </c>
      <c r="W1782" s="29" t="inlineStr">
        <is>
          <t>Monitor performance and collect more data.</t>
        </is>
      </c>
      <c r="X1782" s="29" t="inlineStr">
        <is>
          <t>Cost is below the 120 watch threshold.</t>
        </is>
      </c>
    </row>
    <row r="1783">
      <c r="A1783" s="29" t="inlineStr">
        <is>
          <t>low_price</t>
        </is>
      </c>
      <c r="B1783" s="29" t="inlineStr">
        <is>
          <t>Low priority</t>
        </is>
      </c>
      <c r="C1783" s="29" t="inlineStr">
        <is>
          <t>low_price.csv</t>
        </is>
      </c>
      <c r="D1783" s="29" t="inlineStr">
        <is>
          <t>2ud-f3912-00-00</t>
        </is>
      </c>
      <c r="E1783" s="29" t="inlineStr">
        <is>
          <t>Гальмівна ручка ліва Yamaha Grizzly 550 (13-14), 700 (13+)</t>
        </is>
      </c>
      <c r="F1783" s="35" t="n">
        <v>0</v>
      </c>
      <c r="G1783" s="35" t="n">
        <v>0</v>
      </c>
      <c r="H1783" s="36" t="n"/>
      <c r="I1783" s="37" t="n">
        <v>0</v>
      </c>
      <c r="J1783" s="37" t="n">
        <v>0</v>
      </c>
      <c r="K1783" s="38" t="n">
        <v>0</v>
      </c>
      <c r="L1783" s="37" t="n">
        <v>0</v>
      </c>
      <c r="M1783" s="37" t="n">
        <v>0</v>
      </c>
      <c r="N1783" s="38" t="n">
        <v>0</v>
      </c>
      <c r="O1783" s="37" t="n">
        <v>0</v>
      </c>
      <c r="P1783" s="29" t="inlineStr">
        <is>
          <t>http://t1.gstatic.com/shopping?q=tbn:ANd9GcSgczCtNKKx4nwUUReykG6voHriNqDVCA9YIO-lFAqX2KIa7Grr7Y6vov5R5JPPqf6wVSUU55c</t>
        </is>
      </c>
      <c r="Q1783" s="29" t="inlineStr">
        <is>
          <t>Відповідає вимогам</t>
        </is>
      </c>
      <c r="R1783" s="29" t="n"/>
      <c r="S1783" s="29" t="inlineStr">
        <is>
          <t>грн865,00</t>
        </is>
      </c>
      <c r="T1783" s="29" t="inlineStr">
        <is>
          <t>UAH</t>
        </is>
      </c>
      <c r="U1783" s="39" t="inlineStr">
        <is>
          <t>WATCH</t>
        </is>
      </c>
      <c r="V1783" s="40">
        <f>IFERROR(L1783/J1783,0)</f>
        <v/>
      </c>
      <c r="W1783" s="29" t="inlineStr">
        <is>
          <t>Monitor performance and collect more data.</t>
        </is>
      </c>
      <c r="X1783" s="29" t="inlineStr">
        <is>
          <t>Cost is below the 120 watch threshold.</t>
        </is>
      </c>
    </row>
    <row r="1784">
      <c r="A1784" s="29" t="inlineStr">
        <is>
          <t>low_price</t>
        </is>
      </c>
      <c r="B1784" s="29" t="inlineStr">
        <is>
          <t>Low priority</t>
        </is>
      </c>
      <c r="C1784" s="29" t="inlineStr">
        <is>
          <t>low_price.csv</t>
        </is>
      </c>
      <c r="D1784" s="29" t="inlineStr">
        <is>
          <t>1204577</t>
        </is>
      </c>
      <c r="E1784" s="29" t="inlineStr">
        <is>
          <t>Ротор масляного насоса Polaris Sportsman 800 (05-14), Ranger 800 (13-17), RZR 800 (08-14)</t>
        </is>
      </c>
      <c r="F1784" s="35" t="n">
        <v>0</v>
      </c>
      <c r="G1784" s="35" t="n">
        <v>0</v>
      </c>
      <c r="H1784" s="36" t="n"/>
      <c r="I1784" s="37" t="n">
        <v>0</v>
      </c>
      <c r="J1784" s="37" t="n">
        <v>0</v>
      </c>
      <c r="K1784" s="38" t="n">
        <v>0</v>
      </c>
      <c r="L1784" s="37" t="n">
        <v>0</v>
      </c>
      <c r="M1784" s="37" t="n">
        <v>0</v>
      </c>
      <c r="N1784" s="38" t="n">
        <v>0</v>
      </c>
      <c r="O1784" s="37" t="n">
        <v>0</v>
      </c>
      <c r="P1784" s="29" t="inlineStr">
        <is>
          <t>http://t0.gstatic.com/shopping?q=tbn:ANd9GcRABskh8GL84qNijPegbKkNLtxEozVaRkMKMdcGTnMWb3i08zG0fZfEWmdoo-YHcSmh9tLFwaY</t>
        </is>
      </c>
      <c r="Q1784" s="29" t="inlineStr">
        <is>
          <t>Відповідає вимогам</t>
        </is>
      </c>
      <c r="R1784" s="29" t="n"/>
      <c r="S1784" s="29" t="inlineStr">
        <is>
          <t>грн3 913,00</t>
        </is>
      </c>
      <c r="T1784" s="29" t="inlineStr">
        <is>
          <t>UAH</t>
        </is>
      </c>
      <c r="U1784" s="39" t="inlineStr">
        <is>
          <t>WATCH</t>
        </is>
      </c>
      <c r="V1784" s="40">
        <f>IFERROR(L1784/J1784,0)</f>
        <v/>
      </c>
      <c r="W1784" s="29" t="inlineStr">
        <is>
          <t>Monitor performance and collect more data.</t>
        </is>
      </c>
      <c r="X1784" s="29" t="inlineStr">
        <is>
          <t>Cost is below the 120 watch threshold.</t>
        </is>
      </c>
    </row>
    <row r="1785">
      <c r="A1785" s="29" t="inlineStr">
        <is>
          <t>low_price</t>
        </is>
      </c>
      <c r="B1785" s="29" t="inlineStr">
        <is>
          <t>Low priority</t>
        </is>
      </c>
      <c r="C1785" s="29" t="inlineStr">
        <is>
          <t>low_price.csv</t>
        </is>
      </c>
      <c r="D1785" s="29" t="inlineStr">
        <is>
          <t>na-50091t</t>
        </is>
      </c>
      <c r="E1785" s="29" t="inlineStr">
        <is>
          <t>Комплект прокладок на верх двигуна Polaris RZR 900 XP 2011-2014</t>
        </is>
      </c>
      <c r="F1785" s="35" t="n">
        <v>0</v>
      </c>
      <c r="G1785" s="35" t="n">
        <v>0</v>
      </c>
      <c r="H1785" s="36" t="n"/>
      <c r="I1785" s="37" t="n">
        <v>0</v>
      </c>
      <c r="J1785" s="37" t="n">
        <v>0</v>
      </c>
      <c r="K1785" s="38" t="n">
        <v>0</v>
      </c>
      <c r="L1785" s="37" t="n">
        <v>0</v>
      </c>
      <c r="M1785" s="37" t="n">
        <v>0</v>
      </c>
      <c r="N1785" s="38" t="n">
        <v>0</v>
      </c>
      <c r="O1785" s="37" t="n">
        <v>0</v>
      </c>
      <c r="P1785" s="29" t="inlineStr">
        <is>
          <t>http://t2.gstatic.com/shopping?q=tbn:ANd9GcRTia7k3fFQF8blSPuDJXj2nZWytgm6JJzxRyIEBD04T2nb3U75AQOT7tLPIsoVe2jM1vFEUvE</t>
        </is>
      </c>
      <c r="Q1785" s="29" t="inlineStr">
        <is>
          <t>Відповідає вимогам</t>
        </is>
      </c>
      <c r="R1785" s="29" t="n"/>
      <c r="S1785" s="29" t="inlineStr">
        <is>
          <t>грн4 095,00</t>
        </is>
      </c>
      <c r="T1785" s="29" t="inlineStr">
        <is>
          <t>UAH</t>
        </is>
      </c>
      <c r="U1785" s="39" t="inlineStr">
        <is>
          <t>WATCH</t>
        </is>
      </c>
      <c r="V1785" s="40">
        <f>IFERROR(L1785/J1785,0)</f>
        <v/>
      </c>
      <c r="W1785" s="29" t="inlineStr">
        <is>
          <t>Monitor performance and collect more data.</t>
        </is>
      </c>
      <c r="X1785" s="29" t="inlineStr">
        <is>
          <t>Cost is below the 120 watch threshold.</t>
        </is>
      </c>
    </row>
    <row r="1786">
      <c r="A1786" s="29" t="inlineStr">
        <is>
          <t>low_price</t>
        </is>
      </c>
      <c r="B1786" s="29" t="inlineStr">
        <is>
          <t>Low priority</t>
        </is>
      </c>
      <c r="C1786" s="29" t="inlineStr">
        <is>
          <t>low_price.csv</t>
        </is>
      </c>
      <c r="D1786" s="29" t="inlineStr">
        <is>
          <t>52464-hr6-a60</t>
        </is>
      </c>
      <c r="E1786" s="29" t="inlineStr">
        <is>
          <t>Палець заднього ричага зі сторони цапфи Honda TRX 420 Rancher (15+), 500 Foreman Rubicon (15-19), 520 Foreman Rubicon (20+)</t>
        </is>
      </c>
      <c r="F1786" s="35" t="n">
        <v>0</v>
      </c>
      <c r="G1786" s="35" t="n">
        <v>0</v>
      </c>
      <c r="H1786" s="36" t="n"/>
      <c r="I1786" s="37" t="n">
        <v>0</v>
      </c>
      <c r="J1786" s="37" t="n">
        <v>0</v>
      </c>
      <c r="K1786" s="38" t="n">
        <v>0</v>
      </c>
      <c r="L1786" s="37" t="n">
        <v>0</v>
      </c>
      <c r="M1786" s="37" t="n">
        <v>0</v>
      </c>
      <c r="N1786" s="38" t="n">
        <v>0</v>
      </c>
      <c r="O1786" s="37" t="n">
        <v>0</v>
      </c>
      <c r="P1786" s="29" t="inlineStr">
        <is>
          <t>http://t2.gstatic.com/shopping?q=tbn:ANd9GcSefOBs_3i_-gUi2gEvCGNUTmXxAFGa8AvqsbxNgoyBf96wOR42AtEbtHA6AJfoFF5yelJu-EwM</t>
        </is>
      </c>
      <c r="Q1786" s="29" t="inlineStr">
        <is>
          <t>Відповідає вимогам</t>
        </is>
      </c>
      <c r="R1786" s="29" t="n"/>
      <c r="S1786" s="29" t="inlineStr">
        <is>
          <t>грн683,00</t>
        </is>
      </c>
      <c r="T1786" s="29" t="inlineStr">
        <is>
          <t>UAH</t>
        </is>
      </c>
      <c r="U1786" s="39" t="inlineStr">
        <is>
          <t>WATCH</t>
        </is>
      </c>
      <c r="V1786" s="40">
        <f>IFERROR(L1786/J1786,0)</f>
        <v/>
      </c>
      <c r="W1786" s="29" t="inlineStr">
        <is>
          <t>Monitor performance and collect more data.</t>
        </is>
      </c>
      <c r="X1786" s="29" t="inlineStr">
        <is>
          <t>Cost is below the 120 watch threshold.</t>
        </is>
      </c>
    </row>
    <row r="1787">
      <c r="A1787" s="29" t="inlineStr">
        <is>
          <t>low_price</t>
        </is>
      </c>
      <c r="B1787" s="29" t="inlineStr">
        <is>
          <t>Low priority</t>
        </is>
      </c>
      <c r="C1787" s="29" t="inlineStr">
        <is>
          <t>low_price.csv</t>
        </is>
      </c>
      <c r="D1787" s="29" t="inlineStr">
        <is>
          <t>205551060</t>
        </is>
      </c>
      <c r="E1787" s="29" t="inlineStr">
        <is>
          <t>Болт кріплення датчика підвіски BRP Can-Am Maverick X3 (21-24), Maverick R (24+) (M5X10)</t>
        </is>
      </c>
      <c r="F1787" s="35" t="n">
        <v>0</v>
      </c>
      <c r="G1787" s="35" t="n">
        <v>0</v>
      </c>
      <c r="H1787" s="36" t="n"/>
      <c r="I1787" s="37" t="n">
        <v>0</v>
      </c>
      <c r="J1787" s="37" t="n">
        <v>0</v>
      </c>
      <c r="K1787" s="38" t="n">
        <v>0</v>
      </c>
      <c r="L1787" s="37" t="n">
        <v>0</v>
      </c>
      <c r="M1787" s="37" t="n">
        <v>0</v>
      </c>
      <c r="N1787" s="38" t="n">
        <v>0</v>
      </c>
      <c r="O1787" s="37" t="n">
        <v>0</v>
      </c>
      <c r="P1787" s="29" t="inlineStr">
        <is>
          <t>http://t3.gstatic.com/shopping?q=tbn:ANd9GcRj5dYXv9z-N8-2IWMdS7RqGoXIXFc_qbh7q_8sTrzL8o6y1KeY_1xtMirddUnIWFYyLn_D-D5hmA</t>
        </is>
      </c>
      <c r="Q1787" s="29" t="inlineStr">
        <is>
          <t>Відповідає вимогам</t>
        </is>
      </c>
      <c r="R1787" s="29" t="n"/>
      <c r="S1787" s="29" t="inlineStr">
        <is>
          <t>грн137,00</t>
        </is>
      </c>
      <c r="T1787" s="29" t="inlineStr">
        <is>
          <t>UAH</t>
        </is>
      </c>
      <c r="U1787" s="39" t="inlineStr">
        <is>
          <t>WATCH</t>
        </is>
      </c>
      <c r="V1787" s="40">
        <f>IFERROR(L1787/J1787,0)</f>
        <v/>
      </c>
      <c r="W1787" s="29" t="inlineStr">
        <is>
          <t>Monitor performance and collect more data.</t>
        </is>
      </c>
      <c r="X1787" s="29" t="inlineStr">
        <is>
          <t>Cost is below the 120 watch threshold.</t>
        </is>
      </c>
    </row>
    <row r="1788">
      <c r="A1788" s="29" t="inlineStr">
        <is>
          <t>low_price</t>
        </is>
      </c>
      <c r="B1788" s="29" t="inlineStr">
        <is>
          <t>Low priority</t>
        </is>
      </c>
      <c r="C1788" s="29" t="inlineStr">
        <is>
          <t>low_price.csv</t>
        </is>
      </c>
      <c r="D1788" s="29" t="inlineStr">
        <is>
          <t>17254-hc5-900</t>
        </is>
      </c>
      <c r="E1788" s="29" t="inlineStr">
        <is>
          <t>Повітряний фільтр Honda TRX 300 Fourtrax (92-00), Foreman 400 (95-03), Foreman 450 (98-04)</t>
        </is>
      </c>
      <c r="F1788" s="35" t="n">
        <v>0</v>
      </c>
      <c r="G1788" s="35" t="n">
        <v>0</v>
      </c>
      <c r="H1788" s="36" t="n"/>
      <c r="I1788" s="37" t="n">
        <v>0</v>
      </c>
      <c r="J1788" s="37" t="n">
        <v>0</v>
      </c>
      <c r="K1788" s="38" t="n">
        <v>0</v>
      </c>
      <c r="L1788" s="37" t="n">
        <v>0</v>
      </c>
      <c r="M1788" s="37" t="n">
        <v>0</v>
      </c>
      <c r="N1788" s="38" t="n">
        <v>0</v>
      </c>
      <c r="O1788" s="37" t="n">
        <v>0</v>
      </c>
      <c r="P1788" s="29" t="inlineStr">
        <is>
          <t>http://t0.gstatic.com/shopping?q=tbn:ANd9GcRxp1WcOA4kwuFuGd31e5GI5-DyWHvYqcZbeJqrTPmjOr6-wzxzbIh-AdVTKYlHyG0ziZ82Tqtb</t>
        </is>
      </c>
      <c r="Q1788" s="29" t="inlineStr">
        <is>
          <t>Відповідає вимогам</t>
        </is>
      </c>
      <c r="R1788" s="29" t="n"/>
      <c r="S1788" s="29" t="inlineStr">
        <is>
          <t>грн1 138,00</t>
        </is>
      </c>
      <c r="T1788" s="29" t="inlineStr">
        <is>
          <t>UAH</t>
        </is>
      </c>
      <c r="U1788" s="39" t="inlineStr">
        <is>
          <t>WATCH</t>
        </is>
      </c>
      <c r="V1788" s="40">
        <f>IFERROR(L1788/J1788,0)</f>
        <v/>
      </c>
      <c r="W1788" s="29" t="inlineStr">
        <is>
          <t>Monitor performance and collect more data.</t>
        </is>
      </c>
      <c r="X1788" s="29" t="inlineStr">
        <is>
          <t>Cost is below the 120 watch threshold.</t>
        </is>
      </c>
    </row>
    <row r="1789">
      <c r="A1789" s="29" t="inlineStr">
        <is>
          <t>low_price</t>
        </is>
      </c>
      <c r="B1789" s="29" t="inlineStr">
        <is>
          <t>Low priority</t>
        </is>
      </c>
      <c r="C1789" s="29" t="inlineStr">
        <is>
          <t>low_price.csv</t>
        </is>
      </c>
      <c r="D1789" s="29" t="inlineStr">
        <is>
          <t>5135546</t>
        </is>
      </c>
      <c r="E1789" s="29" t="inlineStr">
        <is>
          <t>Ступиця задня Polaris Sportsman 300 400, Hawkeye 300</t>
        </is>
      </c>
      <c r="F1789" s="35" t="n">
        <v>0</v>
      </c>
      <c r="G1789" s="35" t="n">
        <v>0</v>
      </c>
      <c r="H1789" s="36" t="n"/>
      <c r="I1789" s="37" t="n">
        <v>0</v>
      </c>
      <c r="J1789" s="37" t="n">
        <v>0</v>
      </c>
      <c r="K1789" s="38" t="n">
        <v>0</v>
      </c>
      <c r="L1789" s="37" t="n">
        <v>0</v>
      </c>
      <c r="M1789" s="37" t="n">
        <v>0</v>
      </c>
      <c r="N1789" s="38" t="n">
        <v>0</v>
      </c>
      <c r="O1789" s="37" t="n">
        <v>0</v>
      </c>
      <c r="P1789" s="29" t="inlineStr">
        <is>
          <t>http://t0.gstatic.com/shopping?q=tbn:ANd9GcR4OsLAl9cQQXz0KuKsXYu9TD7suDOuUyp6kdSRXVh9sJS_tCUxFM5g1kVUINkql7rJUiyzJUQ</t>
        </is>
      </c>
      <c r="Q1789" s="29" t="inlineStr">
        <is>
          <t>Відповідає вимогам</t>
        </is>
      </c>
      <c r="R1789" s="29" t="n"/>
      <c r="S1789" s="29" t="inlineStr">
        <is>
          <t>грн6 006,00</t>
        </is>
      </c>
      <c r="T1789" s="29" t="inlineStr">
        <is>
          <t>UAH</t>
        </is>
      </c>
      <c r="U1789" s="39" t="inlineStr">
        <is>
          <t>WATCH</t>
        </is>
      </c>
      <c r="V1789" s="40">
        <f>IFERROR(L1789/J1789,0)</f>
        <v/>
      </c>
      <c r="W1789" s="29" t="inlineStr">
        <is>
          <t>Monitor performance and collect more data.</t>
        </is>
      </c>
      <c r="X1789" s="29" t="inlineStr">
        <is>
          <t>Cost is below the 120 watch threshold.</t>
        </is>
      </c>
    </row>
    <row r="1790">
      <c r="A1790" s="29" t="inlineStr">
        <is>
          <t>low_price</t>
        </is>
      </c>
      <c r="B1790" s="29" t="inlineStr">
        <is>
          <t>Low priority</t>
        </is>
      </c>
      <c r="C1790" s="29" t="inlineStr">
        <is>
          <t>low_price.csv</t>
        </is>
      </c>
      <c r="D1790" s="29" t="inlineStr">
        <is>
          <t>02429</t>
        </is>
      </c>
      <c r="E1790" s="29" t="inlineStr">
        <is>
          <t>Реле стартера Polaris Sportsman 400 450 500 600 700 800, Ranger 500 700, Trail Blazer 250, Trail Boss Magnum 330, ATP 330 500 2005-2006</t>
        </is>
      </c>
      <c r="F1790" s="35" t="n">
        <v>0</v>
      </c>
      <c r="G1790" s="35" t="n">
        <v>0</v>
      </c>
      <c r="H1790" s="36" t="n"/>
      <c r="I1790" s="37" t="n">
        <v>0</v>
      </c>
      <c r="J1790" s="37" t="n">
        <v>0</v>
      </c>
      <c r="K1790" s="38" t="n">
        <v>0</v>
      </c>
      <c r="L1790" s="37" t="n">
        <v>0</v>
      </c>
      <c r="M1790" s="37" t="n">
        <v>0</v>
      </c>
      <c r="N1790" s="38" t="n">
        <v>0</v>
      </c>
      <c r="O1790" s="37" t="n">
        <v>0</v>
      </c>
      <c r="P1790" s="29" t="inlineStr">
        <is>
          <t>http://t2.gstatic.com/shopping?q=tbn:ANd9GcTnRUNmfGD0oVZTI8JFo-3qL9rFspoBHnmzrRbtSfukfMcOmROKZYcCEWX0nSQJD-HZftKgOsdl</t>
        </is>
      </c>
      <c r="Q1790" s="29" t="inlineStr">
        <is>
          <t>Відповідає вимогам</t>
        </is>
      </c>
      <c r="R1790" s="29" t="n"/>
      <c r="S1790" s="29" t="inlineStr">
        <is>
          <t>грн1 365,00</t>
        </is>
      </c>
      <c r="T1790" s="29" t="inlineStr">
        <is>
          <t>UAH</t>
        </is>
      </c>
      <c r="U1790" s="39" t="inlineStr">
        <is>
          <t>WATCH</t>
        </is>
      </c>
      <c r="V1790" s="40">
        <f>IFERROR(L1790/J1790,0)</f>
        <v/>
      </c>
      <c r="W1790" s="29" t="inlineStr">
        <is>
          <t>Monitor performance and collect more data.</t>
        </is>
      </c>
      <c r="X1790" s="29" t="inlineStr">
        <is>
          <t>Cost is below the 120 watch threshold.</t>
        </is>
      </c>
    </row>
    <row r="1791">
      <c r="A1791" s="29" t="inlineStr">
        <is>
          <t>low_price</t>
        </is>
      </c>
      <c r="B1791" s="29" t="inlineStr">
        <is>
          <t>Low priority</t>
        </is>
      </c>
      <c r="C1791" s="29" t="inlineStr">
        <is>
          <t>low_price.csv</t>
        </is>
      </c>
      <c r="D1791" s="29" t="inlineStr">
        <is>
          <t>49022-1178</t>
        </is>
      </c>
      <c r="E1791" s="29" t="inlineStr">
        <is>
          <t>Шестерня переднього редуктора Kawasaki Prairie 360 650 700, Brute Force 650 750 (16T)</t>
        </is>
      </c>
      <c r="F1791" s="35" t="n">
        <v>0</v>
      </c>
      <c r="G1791" s="35" t="n">
        <v>0</v>
      </c>
      <c r="H1791" s="36" t="n"/>
      <c r="I1791" s="37" t="n">
        <v>0</v>
      </c>
      <c r="J1791" s="37" t="n">
        <v>0</v>
      </c>
      <c r="K1791" s="38" t="n">
        <v>0</v>
      </c>
      <c r="L1791" s="37" t="n">
        <v>0</v>
      </c>
      <c r="M1791" s="37" t="n">
        <v>0</v>
      </c>
      <c r="N1791" s="38" t="n">
        <v>0</v>
      </c>
      <c r="O1791" s="37" t="n">
        <v>0</v>
      </c>
      <c r="P1791" s="29" t="inlineStr">
        <is>
          <t>http://t0.gstatic.com/shopping?q=tbn:ANd9GcTVQRQpSV6UREBplJxmVSZnCRatB3Vy1CuA8QlNU24W1R3CrTdd0Yu2OZPEueG1bmLKg_EiBVg</t>
        </is>
      </c>
      <c r="Q1791" s="29" t="inlineStr">
        <is>
          <t>Відповідає вимогам</t>
        </is>
      </c>
      <c r="R1791" s="29" t="n"/>
      <c r="S1791" s="29" t="inlineStr">
        <is>
          <t>грн9 692,00</t>
        </is>
      </c>
      <c r="T1791" s="29" t="inlineStr">
        <is>
          <t>UAH</t>
        </is>
      </c>
      <c r="U1791" s="39" t="inlineStr">
        <is>
          <t>WATCH</t>
        </is>
      </c>
      <c r="V1791" s="40">
        <f>IFERROR(L1791/J1791,0)</f>
        <v/>
      </c>
      <c r="W1791" s="29" t="inlineStr">
        <is>
          <t>Monitor performance and collect more data.</t>
        </is>
      </c>
      <c r="X1791" s="29" t="inlineStr">
        <is>
          <t>Cost is below the 120 watch threshold.</t>
        </is>
      </c>
    </row>
    <row r="1792">
      <c r="A1792" s="29" t="inlineStr">
        <is>
          <t>low_price</t>
        </is>
      </c>
      <c r="B1792" s="29" t="inlineStr">
        <is>
          <t>Low priority</t>
        </is>
      </c>
      <c r="C1792" s="29" t="inlineStr">
        <is>
          <t>low_price.csv</t>
        </is>
      </c>
      <c r="D1792" s="29" t="inlineStr">
        <is>
          <t>1xd-h2510-11-00</t>
        </is>
      </c>
      <c r="E1792" s="29" t="inlineStr">
        <is>
          <t>Замок запалювання Yamaha Rhino 450 660 700, Viking Wolverine 700, YXZ 1000</t>
        </is>
      </c>
      <c r="F1792" s="35" t="n">
        <v>0</v>
      </c>
      <c r="G1792" s="35" t="n">
        <v>0</v>
      </c>
      <c r="H1792" s="36" t="n"/>
      <c r="I1792" s="37" t="n">
        <v>0</v>
      </c>
      <c r="J1792" s="37" t="n">
        <v>0</v>
      </c>
      <c r="K1792" s="38" t="n">
        <v>0</v>
      </c>
      <c r="L1792" s="37" t="n">
        <v>0</v>
      </c>
      <c r="M1792" s="37" t="n">
        <v>0</v>
      </c>
      <c r="N1792" s="38" t="n">
        <v>0</v>
      </c>
      <c r="O1792" s="37" t="n">
        <v>0</v>
      </c>
      <c r="P1792" s="29" t="inlineStr">
        <is>
          <t>http://t2.gstatic.com/shopping?q=tbn:ANd9GcTs6xmIEdivJpr_T2S4bf35E1qPPruaI3t4OySxQGk4gx4iNp57ELlWCvymmN5bsWar3M2_SO8</t>
        </is>
      </c>
      <c r="Q1792" s="29" t="inlineStr">
        <is>
          <t>Відповідає вимогам</t>
        </is>
      </c>
      <c r="R1792" s="29" t="n"/>
      <c r="S1792" s="29" t="inlineStr">
        <is>
          <t>грн1 911,00</t>
        </is>
      </c>
      <c r="T1792" s="29" t="inlineStr">
        <is>
          <t>UAH</t>
        </is>
      </c>
      <c r="U1792" s="39" t="inlineStr">
        <is>
          <t>WATCH</t>
        </is>
      </c>
      <c r="V1792" s="40">
        <f>IFERROR(L1792/J1792,0)</f>
        <v/>
      </c>
      <c r="W1792" s="29" t="inlineStr">
        <is>
          <t>Monitor performance and collect more data.</t>
        </is>
      </c>
      <c r="X1792" s="29" t="inlineStr">
        <is>
          <t>Cost is below the 120 watch threshold.</t>
        </is>
      </c>
    </row>
    <row r="1793">
      <c r="A1793" s="29" t="inlineStr">
        <is>
          <t>low_price</t>
        </is>
      </c>
      <c r="B1793" s="29" t="inlineStr">
        <is>
          <t>Low priority</t>
        </is>
      </c>
      <c r="C1793" s="29" t="inlineStr">
        <is>
          <t>low_price.csv</t>
        </is>
      </c>
      <c r="D1793" s="29" t="inlineStr">
        <is>
          <t>420956127</t>
        </is>
      </c>
      <c r="E1793" s="29" t="inlineStr">
        <is>
          <t>Масляний фільтр КПП BRP Can-Am Maverick R</t>
        </is>
      </c>
      <c r="F1793" s="35" t="n">
        <v>0</v>
      </c>
      <c r="G1793" s="35" t="n">
        <v>0</v>
      </c>
      <c r="H1793" s="36" t="n"/>
      <c r="I1793" s="37" t="n">
        <v>0</v>
      </c>
      <c r="J1793" s="37" t="n">
        <v>0</v>
      </c>
      <c r="K1793" s="38" t="n">
        <v>0</v>
      </c>
      <c r="L1793" s="37" t="n">
        <v>0</v>
      </c>
      <c r="M1793" s="37" t="n">
        <v>0</v>
      </c>
      <c r="N1793" s="38" t="n">
        <v>0</v>
      </c>
      <c r="O1793" s="37" t="n">
        <v>0</v>
      </c>
      <c r="P1793" s="29" t="inlineStr">
        <is>
          <t>http://t2.gstatic.com/shopping?q=tbn:ANd9GcQFCtOqFKboQpvJDWYQRgB3jTamOp6JDedxJxewSq00rseQkiL9VTr6Ej8qCbjtZxG_rgpFqyxR</t>
        </is>
      </c>
      <c r="Q1793" s="29" t="inlineStr">
        <is>
          <t>Відповідає вимогам</t>
        </is>
      </c>
      <c r="R1793" s="29" t="n"/>
      <c r="S1793" s="29" t="inlineStr">
        <is>
          <t>грн1 365,00</t>
        </is>
      </c>
      <c r="T1793" s="29" t="inlineStr">
        <is>
          <t>UAH</t>
        </is>
      </c>
      <c r="U1793" s="39" t="inlineStr">
        <is>
          <t>WATCH</t>
        </is>
      </c>
      <c r="V1793" s="40">
        <f>IFERROR(L1793/J1793,0)</f>
        <v/>
      </c>
      <c r="W1793" s="29" t="inlineStr">
        <is>
          <t>Monitor performance and collect more data.</t>
        </is>
      </c>
      <c r="X1793" s="29" t="inlineStr">
        <is>
          <t>Cost is below the 120 watch threshold.</t>
        </is>
      </c>
    </row>
    <row r="1794">
      <c r="A1794" s="29" t="inlineStr">
        <is>
          <t>low_price</t>
        </is>
      </c>
      <c r="B1794" s="29" t="inlineStr">
        <is>
          <t>Low priority</t>
        </is>
      </c>
      <c r="C1794" s="29" t="inlineStr">
        <is>
          <t>low_price.csv</t>
        </is>
      </c>
      <c r="D1794" s="29" t="inlineStr">
        <is>
          <t>860202680</t>
        </is>
      </c>
      <c r="E1794" s="29" t="inlineStr">
        <is>
          <t>Захист екрану BRP Can-Am Outlander G3, Maverick R</t>
        </is>
      </c>
      <c r="F1794" s="35" t="n">
        <v>0</v>
      </c>
      <c r="G1794" s="35" t="n">
        <v>0</v>
      </c>
      <c r="H1794" s="36" t="n"/>
      <c r="I1794" s="37" t="n">
        <v>0</v>
      </c>
      <c r="J1794" s="37" t="n">
        <v>0</v>
      </c>
      <c r="K1794" s="38" t="n">
        <v>0</v>
      </c>
      <c r="L1794" s="37" t="n">
        <v>0</v>
      </c>
      <c r="M1794" s="37" t="n">
        <v>0</v>
      </c>
      <c r="N1794" s="38" t="n">
        <v>0</v>
      </c>
      <c r="O1794" s="37" t="n">
        <v>0</v>
      </c>
      <c r="P1794" s="29" t="inlineStr">
        <is>
          <t>http://t0.gstatic.com/shopping?q=tbn:ANd9GcTiS-Kppk3UpAHS9WYIeUYinPw8xAD0UvhJgy2jankQJusrxJNzgUzYQ-hjj-YbBYgH_wkHKYLU</t>
        </is>
      </c>
      <c r="Q1794" s="29" t="inlineStr">
        <is>
          <t>Відповідає вимогам</t>
        </is>
      </c>
      <c r="R1794" s="29" t="n"/>
      <c r="S1794" s="29" t="inlineStr">
        <is>
          <t>грн1 866,00</t>
        </is>
      </c>
      <c r="T1794" s="29" t="inlineStr">
        <is>
          <t>UAH</t>
        </is>
      </c>
      <c r="U1794" s="39" t="inlineStr">
        <is>
          <t>WATCH</t>
        </is>
      </c>
      <c r="V1794" s="40">
        <f>IFERROR(L1794/J1794,0)</f>
        <v/>
      </c>
      <c r="W1794" s="29" t="inlineStr">
        <is>
          <t>Monitor performance and collect more data.</t>
        </is>
      </c>
      <c r="X1794" s="29" t="inlineStr">
        <is>
          <t>Cost is below the 120 watch threshold.</t>
        </is>
      </c>
    </row>
    <row r="1795">
      <c r="A1795" s="29" t="inlineStr">
        <is>
          <t>low_price</t>
        </is>
      </c>
      <c r="B1795" s="29" t="inlineStr">
        <is>
          <t>Low priority</t>
        </is>
      </c>
      <c r="C1795" s="29" t="inlineStr">
        <is>
          <t>low_price.csv</t>
        </is>
      </c>
      <c r="D1795" s="29" t="inlineStr">
        <is>
          <t>ab6-kw-8-224</t>
        </is>
      </c>
      <c r="E1795" s="29" t="inlineStr">
        <is>
          <t>Піввісь передня права Kawasaki Brute F​orce 650 750</t>
        </is>
      </c>
      <c r="F1795" s="35" t="n">
        <v>0</v>
      </c>
      <c r="G1795" s="35" t="n">
        <v>0</v>
      </c>
      <c r="H1795" s="36" t="n"/>
      <c r="I1795" s="37" t="n">
        <v>0</v>
      </c>
      <c r="J1795" s="37" t="n">
        <v>0</v>
      </c>
      <c r="K1795" s="38" t="n">
        <v>0</v>
      </c>
      <c r="L1795" s="37" t="n">
        <v>0</v>
      </c>
      <c r="M1795" s="37" t="n">
        <v>0</v>
      </c>
      <c r="N1795" s="38" t="n">
        <v>0</v>
      </c>
      <c r="O1795" s="37" t="n">
        <v>0</v>
      </c>
      <c r="P1795" s="29" t="inlineStr">
        <is>
          <t>http://t1.gstatic.com/shopping?q=tbn:ANd9GcRs1n_K83L4bjpVrOmsAft3_9zIjW4QrGngX7pCLyNMti5vRoEdj3vJcKwWJVH8BktI2EhPxIE</t>
        </is>
      </c>
      <c r="Q1795" s="29" t="inlineStr">
        <is>
          <t>Відповідає вимогам</t>
        </is>
      </c>
      <c r="R1795" s="29" t="n"/>
      <c r="S1795" s="29" t="inlineStr">
        <is>
          <t>грн9 237,00</t>
        </is>
      </c>
      <c r="T1795" s="29" t="inlineStr">
        <is>
          <t>UAH</t>
        </is>
      </c>
      <c r="U1795" s="39" t="inlineStr">
        <is>
          <t>WATCH</t>
        </is>
      </c>
      <c r="V1795" s="40">
        <f>IFERROR(L1795/J1795,0)</f>
        <v/>
      </c>
      <c r="W1795" s="29" t="inlineStr">
        <is>
          <t>Monitor performance and collect more data.</t>
        </is>
      </c>
      <c r="X1795" s="29" t="inlineStr">
        <is>
          <t>Cost is below the 120 watch threshold.</t>
        </is>
      </c>
    </row>
    <row r="1796">
      <c r="A1796" s="29" t="inlineStr">
        <is>
          <t>low_price</t>
        </is>
      </c>
      <c r="B1796" s="29" t="inlineStr">
        <is>
          <t>Low priority</t>
        </is>
      </c>
      <c r="C1796" s="29" t="inlineStr">
        <is>
          <t>low_price.csv</t>
        </is>
      </c>
      <c r="D1796" s="29" t="inlineStr">
        <is>
          <t>0800-110004</t>
        </is>
      </c>
      <c r="E1796" s="29" t="inlineStr">
        <is>
          <t>Прокладка кришки повітряного фільтра CFMoto ZForce 500 800 1000</t>
        </is>
      </c>
      <c r="F1796" s="35" t="n">
        <v>0</v>
      </c>
      <c r="G1796" s="35" t="n">
        <v>0</v>
      </c>
      <c r="H1796" s="36" t="n"/>
      <c r="I1796" s="37" t="n">
        <v>0</v>
      </c>
      <c r="J1796" s="37" t="n">
        <v>0</v>
      </c>
      <c r="K1796" s="38" t="n">
        <v>0</v>
      </c>
      <c r="L1796" s="37" t="n">
        <v>0</v>
      </c>
      <c r="M1796" s="37" t="n">
        <v>0</v>
      </c>
      <c r="N1796" s="38" t="n">
        <v>0</v>
      </c>
      <c r="O1796" s="37" t="n">
        <v>0</v>
      </c>
      <c r="P1796" s="29" t="inlineStr">
        <is>
          <t>http://t0.gstatic.com/shopping?q=tbn:ANd9GcSkF1pqjIh46X8ZwDohHzBy8BjMqnLCrZVjTbKIJG7dN6ccZbMu3NeXbrsmgCO5yQZsBpOZZ7pT</t>
        </is>
      </c>
      <c r="Q1796" s="29" t="inlineStr">
        <is>
          <t>Відповідає вимогам</t>
        </is>
      </c>
      <c r="R1796" s="29" t="n"/>
      <c r="S1796" s="29" t="inlineStr">
        <is>
          <t>грн319,00</t>
        </is>
      </c>
      <c r="T1796" s="29" t="inlineStr">
        <is>
          <t>UAH</t>
        </is>
      </c>
      <c r="U1796" s="39" t="inlineStr">
        <is>
          <t>WATCH</t>
        </is>
      </c>
      <c r="V1796" s="40">
        <f>IFERROR(L1796/J1796,0)</f>
        <v/>
      </c>
      <c r="W1796" s="29" t="inlineStr">
        <is>
          <t>Monitor performance and collect more data.</t>
        </is>
      </c>
      <c r="X1796" s="29" t="inlineStr">
        <is>
          <t>Cost is below the 120 watch threshold.</t>
        </is>
      </c>
    </row>
    <row r="1797">
      <c r="A1797" s="29" t="inlineStr">
        <is>
          <t>low_price</t>
        </is>
      </c>
      <c r="B1797" s="29" t="inlineStr">
        <is>
          <t>Low priority</t>
        </is>
      </c>
      <c r="C1797" s="29" t="inlineStr">
        <is>
          <t>low_price.csv</t>
        </is>
      </c>
      <c r="D1797" s="29" t="inlineStr">
        <is>
          <t>15650-hr6-a60</t>
        </is>
      </c>
      <c r="E1797" s="29" t="inlineStr">
        <is>
          <t>Масляний щуп Honda TRX 500 Rubicon (15-19), 520 Rubicon (20+)</t>
        </is>
      </c>
      <c r="F1797" s="35" t="n">
        <v>0</v>
      </c>
      <c r="G1797" s="35" t="n">
        <v>0</v>
      </c>
      <c r="H1797" s="36" t="n"/>
      <c r="I1797" s="37" t="n">
        <v>0</v>
      </c>
      <c r="J1797" s="37" t="n">
        <v>0</v>
      </c>
      <c r="K1797" s="38" t="n">
        <v>0</v>
      </c>
      <c r="L1797" s="37" t="n">
        <v>0</v>
      </c>
      <c r="M1797" s="37" t="n">
        <v>0</v>
      </c>
      <c r="N1797" s="38" t="n">
        <v>0</v>
      </c>
      <c r="O1797" s="37" t="n">
        <v>0</v>
      </c>
      <c r="P1797" s="29" t="inlineStr">
        <is>
          <t>http://t2.gstatic.com/shopping?q=tbn:ANd9GcQfB-B6rd2-34QiCP2jyVEn2tFiJ3XUfqhzvIltyxVQCjTn3HXPVn47qC0aClUs_R5sHsJ_X9ps</t>
        </is>
      </c>
      <c r="Q1797" s="29" t="inlineStr">
        <is>
          <t>Відповідає вимогам</t>
        </is>
      </c>
      <c r="R1797" s="29" t="n"/>
      <c r="S1797" s="29" t="inlineStr">
        <is>
          <t>грн956,00</t>
        </is>
      </c>
      <c r="T1797" s="29" t="inlineStr">
        <is>
          <t>UAH</t>
        </is>
      </c>
      <c r="U1797" s="39" t="inlineStr">
        <is>
          <t>WATCH</t>
        </is>
      </c>
      <c r="V1797" s="40">
        <f>IFERROR(L1797/J1797,0)</f>
        <v/>
      </c>
      <c r="W1797" s="29" t="inlineStr">
        <is>
          <t>Monitor performance and collect more data.</t>
        </is>
      </c>
      <c r="X1797" s="29" t="inlineStr">
        <is>
          <t>Cost is below the 120 watch threshold.</t>
        </is>
      </c>
    </row>
    <row r="1798">
      <c r="A1798" s="29" t="inlineStr">
        <is>
          <t>low_price</t>
        </is>
      </c>
      <c r="B1798" s="29" t="inlineStr">
        <is>
          <t>Low priority</t>
        </is>
      </c>
      <c r="C1798" s="29" t="inlineStr">
        <is>
          <t>low_price.csv</t>
        </is>
      </c>
      <c r="D1798" s="29" t="inlineStr">
        <is>
          <t>14092-0191-6z</t>
        </is>
      </c>
      <c r="E1798" s="29" t="inlineStr">
        <is>
          <t>Кріплення фари переднє праве Kawasaki Brute Force 750 2012+</t>
        </is>
      </c>
      <c r="F1798" s="35" t="n">
        <v>0</v>
      </c>
      <c r="G1798" s="35" t="n">
        <v>0</v>
      </c>
      <c r="H1798" s="36" t="n"/>
      <c r="I1798" s="37" t="n">
        <v>0</v>
      </c>
      <c r="J1798" s="37" t="n">
        <v>0</v>
      </c>
      <c r="K1798" s="38" t="n">
        <v>0</v>
      </c>
      <c r="L1798" s="37" t="n">
        <v>0</v>
      </c>
      <c r="M1798" s="37" t="n">
        <v>0</v>
      </c>
      <c r="N1798" s="38" t="n">
        <v>0</v>
      </c>
      <c r="O1798" s="37" t="n">
        <v>0</v>
      </c>
      <c r="P1798" s="29" t="inlineStr">
        <is>
          <t>http://t2.gstatic.com/shopping?q=tbn:ANd9GcQ5RqDThT3P7oO5pxBSyQS9Zu-pbhx_wly2bCD1_UnkU3eYPu2fi-9c9bqg5zNK6RXrou1dl6Z8</t>
        </is>
      </c>
      <c r="Q1798" s="29" t="inlineStr">
        <is>
          <t>Відповідає вимогам</t>
        </is>
      </c>
      <c r="R1798" s="29" t="n"/>
      <c r="S1798" s="29" t="inlineStr">
        <is>
          <t>грн1 092,00</t>
        </is>
      </c>
      <c r="T1798" s="29" t="inlineStr">
        <is>
          <t>UAH</t>
        </is>
      </c>
      <c r="U1798" s="39" t="inlineStr">
        <is>
          <t>WATCH</t>
        </is>
      </c>
      <c r="V1798" s="40">
        <f>IFERROR(L1798/J1798,0)</f>
        <v/>
      </c>
      <c r="W1798" s="29" t="inlineStr">
        <is>
          <t>Monitor performance and collect more data.</t>
        </is>
      </c>
      <c r="X1798" s="29" t="inlineStr">
        <is>
          <t>Cost is below the 120 watch threshold.</t>
        </is>
      </c>
    </row>
    <row r="1799">
      <c r="A1799" s="29" t="inlineStr">
        <is>
          <t>low_price</t>
        </is>
      </c>
      <c r="B1799" s="29" t="inlineStr">
        <is>
          <t>Low priority</t>
        </is>
      </c>
      <c r="C1799" s="29" t="inlineStr">
        <is>
          <t>low_price.csv</t>
        </is>
      </c>
      <c r="D1799" s="29" t="inlineStr">
        <is>
          <t>3211196</t>
        </is>
      </c>
      <c r="E1799" s="29" t="inlineStr">
        <is>
          <t>Ремінь варіатора Polaris RZR S 1000 (19-21), Ranger 1000 (17-18), General 1000 (16+)</t>
        </is>
      </c>
      <c r="F1799" s="35" t="n">
        <v>3</v>
      </c>
      <c r="G1799" s="35" t="n">
        <v>65</v>
      </c>
      <c r="H1799" s="36" t="n">
        <v>4.62</v>
      </c>
      <c r="I1799" s="37" t="n">
        <v>5.52</v>
      </c>
      <c r="J1799" s="37" t="n">
        <v>16.55</v>
      </c>
      <c r="K1799" s="38" t="n">
        <v>0</v>
      </c>
      <c r="L1799" s="37" t="n">
        <v>0</v>
      </c>
      <c r="M1799" s="37" t="n">
        <v>0</v>
      </c>
      <c r="N1799" s="38" t="n">
        <v>0.19</v>
      </c>
      <c r="O1799" s="37" t="n">
        <v>1593.67</v>
      </c>
      <c r="P1799" s="29" t="inlineStr">
        <is>
          <t>http://t0.gstatic.com/shopping?q=tbn:ANd9GcQ9dpxt8E-smeXjMhuoSPG7jnqo7jGJlS0BYNaMEkHNV_f6rHikKKqBln-QbHtCKdZ6zoB3v4op</t>
        </is>
      </c>
      <c r="Q1799" s="29" t="inlineStr">
        <is>
          <t>Відповідає вимогам</t>
        </is>
      </c>
      <c r="R1799" s="29" t="n"/>
      <c r="S1799" s="29" t="inlineStr">
        <is>
          <t>грн8 554,00</t>
        </is>
      </c>
      <c r="T1799" s="29" t="inlineStr">
        <is>
          <t>UAH</t>
        </is>
      </c>
      <c r="U1799" s="39" t="inlineStr">
        <is>
          <t>WATCH</t>
        </is>
      </c>
      <c r="V1799" s="40">
        <f>IFERROR(L1799/J1799,0)</f>
        <v/>
      </c>
      <c r="W1799" s="29" t="inlineStr">
        <is>
          <t>Monitor performance and collect more data.</t>
        </is>
      </c>
      <c r="X1799" s="29" t="inlineStr">
        <is>
          <t>Cost is below the 120 watch threshold.</t>
        </is>
      </c>
    </row>
    <row r="1800">
      <c r="A1800" s="29" t="inlineStr">
        <is>
          <t>low_price</t>
        </is>
      </c>
      <c r="B1800" s="29" t="inlineStr">
        <is>
          <t>Low priority</t>
        </is>
      </c>
      <c r="C1800" s="29" t="inlineStr">
        <is>
          <t>low_price.csv</t>
        </is>
      </c>
      <c r="D1800" s="29" t="inlineStr">
        <is>
          <t>3b4-26232-01-00</t>
        </is>
      </c>
      <c r="E1800" s="29" t="inlineStr">
        <is>
          <t>Емблема передня Yamaha Grizzly 80 125 350 400 450 550 700, Big Bear 250 400</t>
        </is>
      </c>
      <c r="F1800" s="35" t="n">
        <v>5</v>
      </c>
      <c r="G1800" s="35" t="n">
        <v>201</v>
      </c>
      <c r="H1800" s="36" t="n">
        <v>2.49</v>
      </c>
      <c r="I1800" s="37" t="n">
        <v>2.91</v>
      </c>
      <c r="J1800" s="37" t="n">
        <v>14.54</v>
      </c>
      <c r="K1800" s="38" t="n">
        <v>0</v>
      </c>
      <c r="L1800" s="37" t="n">
        <v>0</v>
      </c>
      <c r="M1800" s="37" t="n">
        <v>0</v>
      </c>
      <c r="N1800" s="38" t="n">
        <v>1</v>
      </c>
      <c r="O1800" s="37" t="n">
        <v>2093</v>
      </c>
      <c r="P1800" s="29" t="inlineStr">
        <is>
          <t>http://t0.gstatic.com/shopping?q=tbn:ANd9GcTZE6qXZo97c-U5mzjM4IXBwt0RnxSxnnpxK63Wgx_ucm_079JDvnJXVy6kDGbmYV3cOyNjnFjT</t>
        </is>
      </c>
      <c r="Q1800" s="29" t="inlineStr">
        <is>
          <t>Відповідає вимогам</t>
        </is>
      </c>
      <c r="R1800" s="29" t="n"/>
      <c r="S1800" s="29" t="inlineStr">
        <is>
          <t>грн2 093,00</t>
        </is>
      </c>
      <c r="T1800" s="29" t="inlineStr">
        <is>
          <t>UAH</t>
        </is>
      </c>
      <c r="U1800" s="39" t="inlineStr">
        <is>
          <t>WATCH</t>
        </is>
      </c>
      <c r="V1800" s="40">
        <f>IFERROR(L1800/J1800,0)</f>
        <v/>
      </c>
      <c r="W1800" s="29" t="inlineStr">
        <is>
          <t>Monitor performance and collect more data.</t>
        </is>
      </c>
      <c r="X1800" s="29" t="inlineStr">
        <is>
          <t>Cost is below the 120 watch threshold.</t>
        </is>
      </c>
    </row>
    <row r="1801">
      <c r="A1801" s="29" t="inlineStr">
        <is>
          <t>low_price</t>
        </is>
      </c>
      <c r="B1801" s="29" t="inlineStr">
        <is>
          <t>Low priority</t>
        </is>
      </c>
      <c r="C1801" s="29" t="inlineStr">
        <is>
          <t>low_price.csv</t>
        </is>
      </c>
      <c r="D1801" s="29" t="inlineStr">
        <is>
          <t>710004744</t>
        </is>
      </c>
      <c r="E1801" s="29" t="inlineStr">
        <is>
          <t>Задній правий стоп сигнал BRP Can-Am Maverick X3</t>
        </is>
      </c>
      <c r="F1801" s="35" t="n">
        <v>2</v>
      </c>
      <c r="G1801" s="35" t="n">
        <v>94</v>
      </c>
      <c r="H1801" s="36" t="n">
        <v>2.13</v>
      </c>
      <c r="I1801" s="37" t="n">
        <v>21.49</v>
      </c>
      <c r="J1801" s="37" t="n">
        <v>42.97</v>
      </c>
      <c r="K1801" s="38" t="n">
        <v>0</v>
      </c>
      <c r="L1801" s="37" t="n">
        <v>0</v>
      </c>
      <c r="M1801" s="37" t="n">
        <v>0</v>
      </c>
      <c r="N1801" s="38" t="n">
        <v>0</v>
      </c>
      <c r="O1801" s="37" t="n">
        <v>0</v>
      </c>
      <c r="P1801" s="29" t="inlineStr">
        <is>
          <t>http://t0.gstatic.com/shopping?q=tbn:ANd9GcSnQzyCzowDWwMGwZwJKwAR3XtpOIbQ0joClP6J4rBn7M8XMdNt1_BR_B9Md6ukgjiNzT9fxEA</t>
        </is>
      </c>
      <c r="Q1801" s="29" t="inlineStr">
        <is>
          <t>Відповідає вимогам</t>
        </is>
      </c>
      <c r="R1801" s="29" t="n"/>
      <c r="S1801" s="29" t="inlineStr">
        <is>
          <t>грн7 872,00</t>
        </is>
      </c>
      <c r="T1801" s="29" t="inlineStr">
        <is>
          <t>UAH</t>
        </is>
      </c>
      <c r="U1801" s="39" t="inlineStr">
        <is>
          <t>WATCH</t>
        </is>
      </c>
      <c r="V1801" s="40">
        <f>IFERROR(L1801/J1801,0)</f>
        <v/>
      </c>
      <c r="W1801" s="29" t="inlineStr">
        <is>
          <t>Monitor performance and collect more data.</t>
        </is>
      </c>
      <c r="X1801" s="29" t="inlineStr">
        <is>
          <t>Cost is below the 120 watch threshold.</t>
        </is>
      </c>
    </row>
    <row r="1802">
      <c r="A1802" s="29" t="inlineStr">
        <is>
          <t>low_price</t>
        </is>
      </c>
      <c r="B1802" s="29" t="inlineStr">
        <is>
          <t>Low priority</t>
        </is>
      </c>
      <c r="C1802" s="29" t="inlineStr">
        <is>
          <t>low_price.csv</t>
        </is>
      </c>
      <c r="D1802" s="29" t="inlineStr">
        <is>
          <t>tm00705100</t>
        </is>
      </c>
      <c r="E1802" s="29" t="inlineStr">
        <is>
          <t>Шина Maxxis Bighorn 2.0 28×9-14</t>
        </is>
      </c>
      <c r="F1802" s="35" t="n">
        <v>16</v>
      </c>
      <c r="G1802" s="35" t="n">
        <v>495</v>
      </c>
      <c r="H1802" s="36" t="n">
        <v>3.23</v>
      </c>
      <c r="I1802" s="37" t="n">
        <v>18.21</v>
      </c>
      <c r="J1802" s="37" t="n">
        <v>291.35</v>
      </c>
      <c r="K1802" s="38" t="n">
        <v>1</v>
      </c>
      <c r="L1802" s="37" t="n">
        <v>19350</v>
      </c>
      <c r="M1802" s="37" t="n">
        <v>291.35</v>
      </c>
      <c r="N1802" s="38" t="n">
        <v>4.95</v>
      </c>
      <c r="O1802" s="37" t="n">
        <v>70495.8</v>
      </c>
      <c r="P1802" s="29" t="inlineStr">
        <is>
          <t>http://t1.gstatic.com/shopping?q=tbn:ANd9GcTIfwCn2JJX_8n6VyDN6A4zk7bnJSdWmf1sADy-cH3lQy7x_v_UbNSBBWtq0w3ffyY6LQmLTw</t>
        </is>
      </c>
      <c r="Q1802" s="29" t="inlineStr">
        <is>
          <t>Відповідає вимогам</t>
        </is>
      </c>
      <c r="R1802" s="29" t="n"/>
      <c r="S1802" s="29" t="inlineStr">
        <is>
          <t>грн8 418,00</t>
        </is>
      </c>
      <c r="T1802" s="29" t="inlineStr">
        <is>
          <t>UAH</t>
        </is>
      </c>
      <c r="U1802" s="41" t="inlineStr">
        <is>
          <t>SCALE</t>
        </is>
      </c>
      <c r="V1802" s="40">
        <f>IFERROR(L1802/J1802,0)</f>
        <v/>
      </c>
      <c r="W1802" s="29" t="inlineStr">
        <is>
          <t>Increase the budget and bids for this product.</t>
        </is>
      </c>
      <c r="X1802" s="29" t="inlineStr">
        <is>
          <t>ROAS of at least 700% with conversion value of at least 5000.</t>
        </is>
      </c>
    </row>
    <row r="1803">
      <c r="A1803" s="29" t="inlineStr">
        <is>
          <t>low_price</t>
        </is>
      </c>
      <c r="B1803" s="29" t="inlineStr">
        <is>
          <t>Low priority</t>
        </is>
      </c>
      <c r="C1803" s="29" t="inlineStr">
        <is>
          <t>low_price.csv</t>
        </is>
      </c>
      <c r="D1803" s="29" t="inlineStr">
        <is>
          <t>54-9001</t>
        </is>
      </c>
      <c r="E1803" s="29" t="inlineStr">
        <is>
          <t>Датчик швидкості BRP Can-Am</t>
        </is>
      </c>
      <c r="F1803" s="35" t="n">
        <v>0</v>
      </c>
      <c r="G1803" s="35" t="n">
        <v>16</v>
      </c>
      <c r="H1803" s="36" t="n">
        <v>0</v>
      </c>
      <c r="I1803" s="37" t="n">
        <v>0</v>
      </c>
      <c r="J1803" s="37" t="n">
        <v>0</v>
      </c>
      <c r="K1803" s="38" t="n">
        <v>0</v>
      </c>
      <c r="L1803" s="37" t="n">
        <v>0</v>
      </c>
      <c r="M1803" s="37" t="n">
        <v>0</v>
      </c>
      <c r="N1803" s="38" t="n">
        <v>0</v>
      </c>
      <c r="O1803" s="37" t="n">
        <v>0</v>
      </c>
      <c r="P1803" s="29" t="inlineStr">
        <is>
          <t>http://t1.gstatic.com/shopping?q=tbn:ANd9GcRwV-_gxoLGj6Su9h2jXls2ze1NXVT56IoJx3T7CJpdt5Wr4L7LJmgOGqBWCU-lziZt5V0zcxHj</t>
        </is>
      </c>
      <c r="Q1803" s="29" t="inlineStr">
        <is>
          <t>Відповідає вимогам</t>
        </is>
      </c>
      <c r="R1803" s="29" t="n"/>
      <c r="S1803" s="29" t="inlineStr">
        <is>
          <t>грн4 459,00</t>
        </is>
      </c>
      <c r="T1803" s="29" t="inlineStr">
        <is>
          <t>UAH</t>
        </is>
      </c>
      <c r="U1803" s="39" t="inlineStr">
        <is>
          <t>WATCH</t>
        </is>
      </c>
      <c r="V1803" s="40">
        <f>IFERROR(L1803/J1803,0)</f>
        <v/>
      </c>
      <c r="W1803" s="29" t="inlineStr">
        <is>
          <t>Monitor performance and collect more data.</t>
        </is>
      </c>
      <c r="X1803" s="29" t="inlineStr">
        <is>
          <t>Cost is below the 120 watch threshold.</t>
        </is>
      </c>
    </row>
    <row r="1804">
      <c r="A1804" s="29" t="inlineStr">
        <is>
          <t>low_price</t>
        </is>
      </c>
      <c r="B1804" s="29" t="inlineStr">
        <is>
          <t>Low priority</t>
        </is>
      </c>
      <c r="C1804" s="29" t="inlineStr">
        <is>
          <t>low_price.csv</t>
        </is>
      </c>
      <c r="D1804" s="29" t="inlineStr">
        <is>
          <t>01738</t>
        </is>
      </c>
      <c r="E1804" s="29" t="inlineStr">
        <is>
          <t>Каністра експедиційна червона 10L</t>
        </is>
      </c>
      <c r="F1804" s="35" t="n">
        <v>24</v>
      </c>
      <c r="G1804" s="35" t="n">
        <v>1867</v>
      </c>
      <c r="H1804" s="36" t="n">
        <v>1.29</v>
      </c>
      <c r="I1804" s="37" t="n">
        <v>12.82</v>
      </c>
      <c r="J1804" s="37" t="n">
        <v>307.69</v>
      </c>
      <c r="K1804" s="38" t="n">
        <v>1</v>
      </c>
      <c r="L1804" s="37" t="n">
        <v>2610</v>
      </c>
      <c r="M1804" s="37" t="n">
        <v>307.69</v>
      </c>
      <c r="N1804" s="38" t="n">
        <v>6</v>
      </c>
      <c r="O1804" s="37" t="n">
        <v>15660</v>
      </c>
      <c r="P1804" s="29" t="inlineStr">
        <is>
          <t>http://t1.gstatic.com/shopping?q=tbn:ANd9GcRLsLjaDr4I5__0mqU0VJZ_sa5pJkoErOnkXw5R8X_mzhM37bmyvkEEoFYg_o0H9A9oIkIsJ50</t>
        </is>
      </c>
      <c r="Q1804" s="29" t="inlineStr">
        <is>
          <t>Відповідає вимогам</t>
        </is>
      </c>
      <c r="R1804" s="29" t="n"/>
      <c r="S1804" s="29" t="inlineStr">
        <is>
          <t>грн2 639,00</t>
        </is>
      </c>
      <c r="T1804" s="29" t="inlineStr">
        <is>
          <t>UAH</t>
        </is>
      </c>
      <c r="U1804" s="39" t="inlineStr">
        <is>
          <t>WATCH</t>
        </is>
      </c>
      <c r="V1804" s="40">
        <f>IFERROR(L1804/J1804,0)</f>
        <v/>
      </c>
      <c r="W1804" s="29" t="inlineStr">
        <is>
          <t>Monitor performance and collect more data.</t>
        </is>
      </c>
      <c r="X1804" s="29" t="inlineStr">
        <is>
          <t>Performance is below the scale and keep thresholds.</t>
        </is>
      </c>
    </row>
    <row r="1805">
      <c r="A1805" s="29" t="inlineStr">
        <is>
          <t>low_price</t>
        </is>
      </c>
      <c r="B1805" s="29" t="inlineStr">
        <is>
          <t>Low priority</t>
        </is>
      </c>
      <c r="C1805" s="29" t="inlineStr">
        <is>
          <t>low_price.csv</t>
        </is>
      </c>
      <c r="D1805" s="29" t="inlineStr">
        <is>
          <t>705014922</t>
        </is>
      </c>
      <c r="E1805" s="29" t="inlineStr">
        <is>
          <t>Світловідбивний катафот задній лівий BRP Can-Am Outlander G3L (Red)</t>
        </is>
      </c>
      <c r="F1805" s="35" t="n">
        <v>0</v>
      </c>
      <c r="G1805" s="35" t="n">
        <v>0</v>
      </c>
      <c r="H1805" s="36" t="n"/>
      <c r="I1805" s="37" t="n">
        <v>0</v>
      </c>
      <c r="J1805" s="37" t="n">
        <v>0</v>
      </c>
      <c r="K1805" s="38" t="n">
        <v>0</v>
      </c>
      <c r="L1805" s="37" t="n">
        <v>0</v>
      </c>
      <c r="M1805" s="37" t="n">
        <v>0</v>
      </c>
      <c r="N1805" s="38" t="n">
        <v>0</v>
      </c>
      <c r="O1805" s="37" t="n">
        <v>0</v>
      </c>
      <c r="P1805" s="29" t="inlineStr">
        <is>
          <t>http://t2.gstatic.com/shopping?q=tbn:ANd9GcQG9ohEIkecIft9K90BjkwSMJUrX-T-k5-RLn0Qw5itbfZs3roFRMoC1A_oRMKEjLsoGnhWri0</t>
        </is>
      </c>
      <c r="Q1805" s="29" t="inlineStr">
        <is>
          <t>Відповідає вимогам</t>
        </is>
      </c>
      <c r="R1805" s="29" t="n"/>
      <c r="S1805" s="29" t="inlineStr">
        <is>
          <t>грн546,00</t>
        </is>
      </c>
      <c r="T1805" s="29" t="inlineStr">
        <is>
          <t>UAH</t>
        </is>
      </c>
      <c r="U1805" s="39" t="inlineStr">
        <is>
          <t>WATCH</t>
        </is>
      </c>
      <c r="V1805" s="40">
        <f>IFERROR(L1805/J1805,0)</f>
        <v/>
      </c>
      <c r="W1805" s="29" t="inlineStr">
        <is>
          <t>Monitor performance and collect more data.</t>
        </is>
      </c>
      <c r="X1805" s="29" t="inlineStr">
        <is>
          <t>Cost is below the 120 watch threshold.</t>
        </is>
      </c>
    </row>
    <row r="1806">
      <c r="A1806" s="29" t="inlineStr">
        <is>
          <t>low_price</t>
        </is>
      </c>
      <c r="B1806" s="29" t="inlineStr">
        <is>
          <t>Low priority</t>
        </is>
      </c>
      <c r="C1806" s="29" t="inlineStr">
        <is>
          <t>low_price.csv</t>
        </is>
      </c>
      <c r="D1806" s="29" t="inlineStr">
        <is>
          <t>709200892</t>
        </is>
      </c>
      <c r="E1806" s="29" t="inlineStr">
        <is>
          <t>Патрубок радіатора верхній BRP Can-Am Outlander XMR 650 800 850 1000</t>
        </is>
      </c>
      <c r="F1806" s="35" t="n">
        <v>0</v>
      </c>
      <c r="G1806" s="35" t="n">
        <v>0</v>
      </c>
      <c r="H1806" s="36" t="n"/>
      <c r="I1806" s="37" t="n">
        <v>0</v>
      </c>
      <c r="J1806" s="37" t="n">
        <v>0</v>
      </c>
      <c r="K1806" s="38" t="n">
        <v>0</v>
      </c>
      <c r="L1806" s="37" t="n">
        <v>0</v>
      </c>
      <c r="M1806" s="37" t="n">
        <v>0</v>
      </c>
      <c r="N1806" s="38" t="n">
        <v>0</v>
      </c>
      <c r="O1806" s="37" t="n">
        <v>0</v>
      </c>
      <c r="P1806" s="29" t="inlineStr">
        <is>
          <t>http://t2.gstatic.com/shopping?q=tbn:ANd9GcREfefBUelWS24pkjxL7UMqdSGV8aVGuPBBtWv9t9AyFw_44ilRewalaPIFRQEqHn5LlhvLdZU</t>
        </is>
      </c>
      <c r="Q1806" s="29" t="inlineStr">
        <is>
          <t>Відповідає вимогам</t>
        </is>
      </c>
      <c r="R1806" s="29" t="n"/>
      <c r="S1806" s="29" t="inlineStr">
        <is>
          <t>грн2 275,00</t>
        </is>
      </c>
      <c r="T1806" s="29" t="inlineStr">
        <is>
          <t>UAH</t>
        </is>
      </c>
      <c r="U1806" s="39" t="inlineStr">
        <is>
          <t>WATCH</t>
        </is>
      </c>
      <c r="V1806" s="40">
        <f>IFERROR(L1806/J1806,0)</f>
        <v/>
      </c>
      <c r="W1806" s="29" t="inlineStr">
        <is>
          <t>Monitor performance and collect more data.</t>
        </is>
      </c>
      <c r="X1806" s="29" t="inlineStr">
        <is>
          <t>Cost is below the 120 watch threshold.</t>
        </is>
      </c>
    </row>
    <row r="1807">
      <c r="A1807" s="29" t="inlineStr">
        <is>
          <t>low_price</t>
        </is>
      </c>
      <c r="B1807" s="29" t="inlineStr">
        <is>
          <t>Low priority</t>
        </is>
      </c>
      <c r="C1807" s="29" t="inlineStr">
        <is>
          <t>low_price.csv</t>
        </is>
      </c>
      <c r="D1807" s="29" t="inlineStr">
        <is>
          <t>3610136</t>
        </is>
      </c>
      <c r="E1807" s="29" t="inlineStr">
        <is>
          <t>Сальник водяної помпи Polaris Sportsman Scrambler 850 1000</t>
        </is>
      </c>
      <c r="F1807" s="35" t="n">
        <v>0</v>
      </c>
      <c r="G1807" s="35" t="n">
        <v>0</v>
      </c>
      <c r="H1807" s="36" t="n"/>
      <c r="I1807" s="37" t="n">
        <v>0</v>
      </c>
      <c r="J1807" s="37" t="n">
        <v>0</v>
      </c>
      <c r="K1807" s="38" t="n">
        <v>0</v>
      </c>
      <c r="L1807" s="37" t="n">
        <v>0</v>
      </c>
      <c r="M1807" s="37" t="n">
        <v>0</v>
      </c>
      <c r="N1807" s="38" t="n">
        <v>0</v>
      </c>
      <c r="O1807" s="37" t="n">
        <v>0</v>
      </c>
      <c r="P1807" s="29" t="inlineStr">
        <is>
          <t>http://t0.gstatic.com/shopping?q=tbn:ANd9GcTHO8ar42VDOTkL4ofJWdtM3V9D6zti_IMZoccpWdW0urPrdDKEK5GDmyG4qVTqZyoRePLlAM9dIg</t>
        </is>
      </c>
      <c r="Q1807" s="29" t="inlineStr">
        <is>
          <t>Відповідає вимогам</t>
        </is>
      </c>
      <c r="R1807" s="29" t="n"/>
      <c r="S1807" s="29" t="inlineStr">
        <is>
          <t>грн3 822,00</t>
        </is>
      </c>
      <c r="T1807" s="29" t="inlineStr">
        <is>
          <t>UAH</t>
        </is>
      </c>
      <c r="U1807" s="39" t="inlineStr">
        <is>
          <t>WATCH</t>
        </is>
      </c>
      <c r="V1807" s="40">
        <f>IFERROR(L1807/J1807,0)</f>
        <v/>
      </c>
      <c r="W1807" s="29" t="inlineStr">
        <is>
          <t>Monitor performance and collect more data.</t>
        </is>
      </c>
      <c r="X1807" s="29" t="inlineStr">
        <is>
          <t>Cost is below the 120 watch threshold.</t>
        </is>
      </c>
    </row>
    <row r="1808">
      <c r="A1808" s="29" t="inlineStr">
        <is>
          <t>low_price</t>
        </is>
      </c>
      <c r="B1808" s="29" t="inlineStr">
        <is>
          <t>Low priority</t>
        </is>
      </c>
      <c r="C1808" s="29" t="inlineStr">
        <is>
          <t>low_price.csv</t>
        </is>
      </c>
      <c r="D1808" s="29" t="inlineStr">
        <is>
          <t>05392</t>
        </is>
      </c>
      <c r="E1808" s="29" t="inlineStr">
        <is>
          <t>Ролик варіатора Yamaha Grizzly 550 700, Viking Wolverine 700</t>
        </is>
      </c>
      <c r="F1808" s="35" t="n">
        <v>0</v>
      </c>
      <c r="G1808" s="35" t="n">
        <v>0</v>
      </c>
      <c r="H1808" s="36" t="n"/>
      <c r="I1808" s="37" t="n">
        <v>0</v>
      </c>
      <c r="J1808" s="37" t="n">
        <v>0</v>
      </c>
      <c r="K1808" s="38" t="n">
        <v>0</v>
      </c>
      <c r="L1808" s="37" t="n">
        <v>0</v>
      </c>
      <c r="M1808" s="37" t="n">
        <v>0</v>
      </c>
      <c r="N1808" s="38" t="n">
        <v>0</v>
      </c>
      <c r="O1808" s="37" t="n">
        <v>0</v>
      </c>
      <c r="P1808" s="29" t="inlineStr">
        <is>
          <t>http://t1.gstatic.com/shopping?q=tbn:ANd9GcR2IHX7QrhWuhZj0cOQo3pf1zxFlRwFGghw5DZ6oBT2N363zJrDlgu5rGR_yy041x7QKIWVDF4</t>
        </is>
      </c>
      <c r="Q1808" s="29" t="inlineStr">
        <is>
          <t>Відповідає вимогам</t>
        </is>
      </c>
      <c r="R1808" s="29" t="n"/>
      <c r="S1808" s="29" t="inlineStr">
        <is>
          <t>грн455,00</t>
        </is>
      </c>
      <c r="T1808" s="29" t="inlineStr">
        <is>
          <t>UAH</t>
        </is>
      </c>
      <c r="U1808" s="39" t="inlineStr">
        <is>
          <t>WATCH</t>
        </is>
      </c>
      <c r="V1808" s="40">
        <f>IFERROR(L1808/J1808,0)</f>
        <v/>
      </c>
      <c r="W1808" s="29" t="inlineStr">
        <is>
          <t>Monitor performance and collect more data.</t>
        </is>
      </c>
      <c r="X1808" s="29" t="inlineStr">
        <is>
          <t>Cost is below the 120 watch threshold.</t>
        </is>
      </c>
    </row>
    <row r="1809">
      <c r="A1809" s="29" t="inlineStr">
        <is>
          <t>low_price</t>
        </is>
      </c>
      <c r="B1809" s="29" t="inlineStr">
        <is>
          <t>Low priority</t>
        </is>
      </c>
      <c r="C1809" s="29" t="inlineStr">
        <is>
          <t>low_price.csv</t>
        </is>
      </c>
      <c r="D1809" s="29" t="inlineStr">
        <is>
          <t>706204070</t>
        </is>
      </c>
      <c r="E1809" s="29" t="inlineStr">
        <is>
          <t>Пружина переднього амортизатора верхня BRP Can-Am Maverick X3 XRS 2021-2022</t>
        </is>
      </c>
      <c r="F1809" s="35" t="n">
        <v>0</v>
      </c>
      <c r="G1809" s="35" t="n">
        <v>0</v>
      </c>
      <c r="H1809" s="36" t="n"/>
      <c r="I1809" s="37" t="n">
        <v>0</v>
      </c>
      <c r="J1809" s="37" t="n">
        <v>0</v>
      </c>
      <c r="K1809" s="38" t="n">
        <v>0</v>
      </c>
      <c r="L1809" s="37" t="n">
        <v>0</v>
      </c>
      <c r="M1809" s="37" t="n">
        <v>0</v>
      </c>
      <c r="N1809" s="38" t="n">
        <v>0</v>
      </c>
      <c r="O1809" s="37" t="n">
        <v>0</v>
      </c>
      <c r="P1809" s="29" t="inlineStr">
        <is>
          <t>http://t1.gstatic.com/shopping?q=tbn:ANd9GcTNHI4eR45mSf4W2qFjQqXFOnaGQj7MSvZ8AJ1oFP-KQRYgW6ksP0g9S8cAZ_WLlOEZyZTe0aM</t>
        </is>
      </c>
      <c r="Q1809" s="29" t="inlineStr">
        <is>
          <t>Відповідає вимогам</t>
        </is>
      </c>
      <c r="R1809" s="29" t="n"/>
      <c r="S1809" s="29" t="inlineStr">
        <is>
          <t>грн5 733,00</t>
        </is>
      </c>
      <c r="T1809" s="29" t="inlineStr">
        <is>
          <t>UAH</t>
        </is>
      </c>
      <c r="U1809" s="39" t="inlineStr">
        <is>
          <t>WATCH</t>
        </is>
      </c>
      <c r="V1809" s="40">
        <f>IFERROR(L1809/J1809,0)</f>
        <v/>
      </c>
      <c r="W1809" s="29" t="inlineStr">
        <is>
          <t>Monitor performance and collect more data.</t>
        </is>
      </c>
      <c r="X1809" s="29" t="inlineStr">
        <is>
          <t>Cost is below the 120 watch threshold.</t>
        </is>
      </c>
    </row>
    <row r="1810">
      <c r="A1810" s="29" t="inlineStr">
        <is>
          <t>low_price</t>
        </is>
      </c>
      <c r="B1810" s="29" t="inlineStr">
        <is>
          <t>Low priority</t>
        </is>
      </c>
      <c r="C1810" s="29" t="inlineStr">
        <is>
          <t>low_price.csv</t>
        </is>
      </c>
      <c r="D1810" s="29" t="inlineStr">
        <is>
          <t>15132-hr6-a60</t>
        </is>
      </c>
      <c r="E1810" s="29" t="inlineStr">
        <is>
          <t>Палець масляного ротора Honda TRX 500 Rubicon (15-19), 520 Rubicon (20+)</t>
        </is>
      </c>
      <c r="F1810" s="35" t="n">
        <v>0</v>
      </c>
      <c r="G1810" s="35" t="n">
        <v>0</v>
      </c>
      <c r="H1810" s="36" t="n"/>
      <c r="I1810" s="37" t="n">
        <v>0</v>
      </c>
      <c r="J1810" s="37" t="n">
        <v>0</v>
      </c>
      <c r="K1810" s="38" t="n">
        <v>0</v>
      </c>
      <c r="L1810" s="37" t="n">
        <v>0</v>
      </c>
      <c r="M1810" s="37" t="n">
        <v>0</v>
      </c>
      <c r="N1810" s="38" t="n">
        <v>0</v>
      </c>
      <c r="O1810" s="37" t="n">
        <v>0</v>
      </c>
      <c r="P1810" s="29" t="inlineStr">
        <is>
          <t>http://t3.gstatic.com/shopping?q=tbn:ANd9GcQoz1yiDoeuh-DFGnCLXHuxvIFrLEmJaWHV86YFwL3JMy5CkFFajCkQfe3xelI97LyU77niEg</t>
        </is>
      </c>
      <c r="Q1810" s="29" t="inlineStr">
        <is>
          <t>Відповідає вимогам</t>
        </is>
      </c>
      <c r="R1810" s="29" t="n"/>
      <c r="S1810" s="29" t="inlineStr">
        <is>
          <t>грн683,00</t>
        </is>
      </c>
      <c r="T1810" s="29" t="inlineStr">
        <is>
          <t>UAH</t>
        </is>
      </c>
      <c r="U1810" s="39" t="inlineStr">
        <is>
          <t>WATCH</t>
        </is>
      </c>
      <c r="V1810" s="40">
        <f>IFERROR(L1810/J1810,0)</f>
        <v/>
      </c>
      <c r="W1810" s="29" t="inlineStr">
        <is>
          <t>Monitor performance and collect more data.</t>
        </is>
      </c>
      <c r="X1810" s="29" t="inlineStr">
        <is>
          <t>Cost is below the 120 watch threshold.</t>
        </is>
      </c>
    </row>
    <row r="1811">
      <c r="A1811" s="29" t="inlineStr">
        <is>
          <t>low_price</t>
        </is>
      </c>
      <c r="B1811" s="29" t="inlineStr">
        <is>
          <t>Low priority</t>
        </is>
      </c>
      <c r="C1811" s="29" t="inlineStr">
        <is>
          <t>low_price.csv</t>
        </is>
      </c>
      <c r="D1811" s="29" t="inlineStr">
        <is>
          <t>ab6-ho-8-220</t>
        </is>
      </c>
      <c r="E1811" s="29" t="inlineStr">
        <is>
          <t>Піввісь передня Honda TRX 420 Rancher 2009-2014</t>
        </is>
      </c>
      <c r="F1811" s="35" t="n">
        <v>0</v>
      </c>
      <c r="G1811" s="35" t="n">
        <v>0</v>
      </c>
      <c r="H1811" s="36" t="n"/>
      <c r="I1811" s="37" t="n">
        <v>0</v>
      </c>
      <c r="J1811" s="37" t="n">
        <v>0</v>
      </c>
      <c r="K1811" s="38" t="n">
        <v>0</v>
      </c>
      <c r="L1811" s="37" t="n">
        <v>0</v>
      </c>
      <c r="M1811" s="37" t="n">
        <v>0</v>
      </c>
      <c r="N1811" s="38" t="n">
        <v>0</v>
      </c>
      <c r="O1811" s="37" t="n">
        <v>0</v>
      </c>
      <c r="P1811" s="29" t="inlineStr">
        <is>
          <t>http://t1.gstatic.com/shopping?q=tbn:ANd9GcRMSkxb8ssLKRF5lHjEiInGKqGFtlZtXW86joPde_fIH0TCAlyqY4H-Yf5gIQw_2mVwVutXA18</t>
        </is>
      </c>
      <c r="Q1811" s="29" t="inlineStr">
        <is>
          <t>Відповідає вимогам</t>
        </is>
      </c>
      <c r="R1811" s="29" t="n"/>
      <c r="S1811" s="29" t="inlineStr">
        <is>
          <t>грн9 237,00</t>
        </is>
      </c>
      <c r="T1811" s="29" t="inlineStr">
        <is>
          <t>UAH</t>
        </is>
      </c>
      <c r="U1811" s="39" t="inlineStr">
        <is>
          <t>WATCH</t>
        </is>
      </c>
      <c r="V1811" s="40">
        <f>IFERROR(L1811/J1811,0)</f>
        <v/>
      </c>
      <c r="W1811" s="29" t="inlineStr">
        <is>
          <t>Monitor performance and collect more data.</t>
        </is>
      </c>
      <c r="X1811" s="29" t="inlineStr">
        <is>
          <t>Cost is below the 120 watch threshold.</t>
        </is>
      </c>
    </row>
    <row r="1812">
      <c r="A1812" s="29" t="inlineStr">
        <is>
          <t>low_price</t>
        </is>
      </c>
      <c r="B1812" s="29" t="inlineStr">
        <is>
          <t>Low priority</t>
        </is>
      </c>
      <c r="C1812" s="29" t="inlineStr">
        <is>
          <t>low_price.csv</t>
        </is>
      </c>
      <c r="D1812" s="29" t="inlineStr">
        <is>
          <t>5413428</t>
        </is>
      </c>
      <c r="E1812" s="29" t="inlineStr">
        <is>
          <t>Відбійник гумовий Polaris</t>
        </is>
      </c>
      <c r="F1812" s="35" t="n">
        <v>0</v>
      </c>
      <c r="G1812" s="35" t="n">
        <v>0</v>
      </c>
      <c r="H1812" s="36" t="n"/>
      <c r="I1812" s="37" t="n">
        <v>0</v>
      </c>
      <c r="J1812" s="37" t="n">
        <v>0</v>
      </c>
      <c r="K1812" s="38" t="n">
        <v>0</v>
      </c>
      <c r="L1812" s="37" t="n">
        <v>0</v>
      </c>
      <c r="M1812" s="37" t="n">
        <v>0</v>
      </c>
      <c r="N1812" s="38" t="n">
        <v>0</v>
      </c>
      <c r="O1812" s="37" t="n">
        <v>0</v>
      </c>
      <c r="P1812" s="29" t="inlineStr">
        <is>
          <t>http://t0.gstatic.com/shopping?q=tbn:ANd9GcSm8AQUcBiXvJJIBVbXbIWqxG6Z2PlpNNW5tLqjEAFBx10lL1Yhs0e4XvNabl4wKuaF3c4ReEsr</t>
        </is>
      </c>
      <c r="Q1812" s="29" t="inlineStr">
        <is>
          <t>Відповідає вимогам</t>
        </is>
      </c>
      <c r="R1812" s="29" t="n"/>
      <c r="S1812" s="29" t="inlineStr">
        <is>
          <t>грн273,00</t>
        </is>
      </c>
      <c r="T1812" s="29" t="inlineStr">
        <is>
          <t>UAH</t>
        </is>
      </c>
      <c r="U1812" s="39" t="inlineStr">
        <is>
          <t>WATCH</t>
        </is>
      </c>
      <c r="V1812" s="40">
        <f>IFERROR(L1812/J1812,0)</f>
        <v/>
      </c>
      <c r="W1812" s="29" t="inlineStr">
        <is>
          <t>Monitor performance and collect more data.</t>
        </is>
      </c>
      <c r="X1812" s="29" t="inlineStr">
        <is>
          <t>Cost is below the 120 watch threshold.</t>
        </is>
      </c>
    </row>
    <row r="1813">
      <c r="A1813" s="29" t="inlineStr">
        <is>
          <t>low_price</t>
        </is>
      </c>
      <c r="B1813" s="29" t="inlineStr">
        <is>
          <t>Low priority</t>
        </is>
      </c>
      <c r="C1813" s="29" t="inlineStr">
        <is>
          <t>low_price.csv</t>
        </is>
      </c>
      <c r="D1813" s="29" t="inlineStr">
        <is>
          <t>13010-hp0-a01</t>
        </is>
      </c>
      <c r="E1813" s="29" t="inlineStr">
        <is>
          <t>Поршневі кільця стандарт Honda TRX 500 Foreman (05-19), Rubicon 500 (15-19), SXS 500 1000 Pioneer</t>
        </is>
      </c>
      <c r="F1813" s="35" t="n">
        <v>0</v>
      </c>
      <c r="G1813" s="35" t="n">
        <v>0</v>
      </c>
      <c r="H1813" s="36" t="n"/>
      <c r="I1813" s="37" t="n">
        <v>0</v>
      </c>
      <c r="J1813" s="37" t="n">
        <v>0</v>
      </c>
      <c r="K1813" s="38" t="n">
        <v>0</v>
      </c>
      <c r="L1813" s="37" t="n">
        <v>0</v>
      </c>
      <c r="M1813" s="37" t="n">
        <v>0</v>
      </c>
      <c r="N1813" s="38" t="n">
        <v>0</v>
      </c>
      <c r="O1813" s="37" t="n">
        <v>0</v>
      </c>
      <c r="P1813" s="29" t="inlineStr">
        <is>
          <t>http://t1.gstatic.com/shopping?q=tbn:ANd9GcTs_qccH0KgjIHwmTZt5Q-O6DFZs_3PDiyY7cRPvekZ_og5tZMqeJkaDv91_qZ8hOFVZ8urb8U</t>
        </is>
      </c>
      <c r="Q1813" s="29" t="inlineStr">
        <is>
          <t>Відповідає вимогам</t>
        </is>
      </c>
      <c r="R1813" s="29" t="n"/>
      <c r="S1813" s="29" t="inlineStr">
        <is>
          <t>грн3 686,00</t>
        </is>
      </c>
      <c r="T1813" s="29" t="inlineStr">
        <is>
          <t>UAH</t>
        </is>
      </c>
      <c r="U1813" s="39" t="inlineStr">
        <is>
          <t>WATCH</t>
        </is>
      </c>
      <c r="V1813" s="40">
        <f>IFERROR(L1813/J1813,0)</f>
        <v/>
      </c>
      <c r="W1813" s="29" t="inlineStr">
        <is>
          <t>Monitor performance and collect more data.</t>
        </is>
      </c>
      <c r="X1813" s="29" t="inlineStr">
        <is>
          <t>Cost is below the 120 watch threshold.</t>
        </is>
      </c>
    </row>
    <row r="1814">
      <c r="A1814" s="29" t="inlineStr">
        <is>
          <t>low_price</t>
        </is>
      </c>
      <c r="B1814" s="29" t="inlineStr">
        <is>
          <t>Low priority</t>
        </is>
      </c>
      <c r="C1814" s="29" t="inlineStr">
        <is>
          <t>low_price.csv</t>
        </is>
      </c>
      <c r="D1814" s="29" t="inlineStr">
        <is>
          <t>705210249</t>
        </is>
      </c>
      <c r="E1814" s="29" t="inlineStr">
        <is>
          <t>Пластина нижніх ричагів BRP Can-Am Maverick X3</t>
        </is>
      </c>
      <c r="F1814" s="35" t="n">
        <v>0</v>
      </c>
      <c r="G1814" s="35" t="n">
        <v>0</v>
      </c>
      <c r="H1814" s="36" t="n"/>
      <c r="I1814" s="37" t="n">
        <v>0</v>
      </c>
      <c r="J1814" s="37" t="n">
        <v>0</v>
      </c>
      <c r="K1814" s="38" t="n">
        <v>0</v>
      </c>
      <c r="L1814" s="37" t="n">
        <v>0</v>
      </c>
      <c r="M1814" s="37" t="n">
        <v>0</v>
      </c>
      <c r="N1814" s="38" t="n">
        <v>0</v>
      </c>
      <c r="O1814" s="37" t="n">
        <v>0</v>
      </c>
      <c r="P1814" s="29" t="inlineStr">
        <is>
          <t>http://t2.gstatic.com/shopping?q=tbn:ANd9GcT4APKlXmALskQz8-_kCvjyFpQwAhBcHDSjLJXij1nbPqgZaxJD7Mr1mZtW6mx_M2cB3nY8XHmzIA</t>
        </is>
      </c>
      <c r="Q1814" s="29" t="inlineStr">
        <is>
          <t>Відповідає вимогам</t>
        </is>
      </c>
      <c r="R1814" s="29" t="n"/>
      <c r="S1814" s="29" t="inlineStr">
        <is>
          <t>грн364,00</t>
        </is>
      </c>
      <c r="T1814" s="29" t="inlineStr">
        <is>
          <t>UAH</t>
        </is>
      </c>
      <c r="U1814" s="39" t="inlineStr">
        <is>
          <t>WATCH</t>
        </is>
      </c>
      <c r="V1814" s="40">
        <f>IFERROR(L1814/J1814,0)</f>
        <v/>
      </c>
      <c r="W1814" s="29" t="inlineStr">
        <is>
          <t>Monitor performance and collect more data.</t>
        </is>
      </c>
      <c r="X1814" s="29" t="inlineStr">
        <is>
          <t>Cost is below the 120 watch threshold.</t>
        </is>
      </c>
    </row>
    <row r="1815">
      <c r="A1815" s="29" t="inlineStr">
        <is>
          <t>low_price</t>
        </is>
      </c>
      <c r="B1815" s="29" t="inlineStr">
        <is>
          <t>Low priority</t>
        </is>
      </c>
      <c r="C1815" s="29" t="inlineStr">
        <is>
          <t>low_price.csv</t>
        </is>
      </c>
      <c r="D1815" s="29" t="inlineStr">
        <is>
          <t>90179-20016-00</t>
        </is>
      </c>
      <c r="E1815" s="29" t="inlineStr">
        <is>
          <t>Ступична гайка Yamaha Grizzly 350 550 660 700, Kodiak 400 450, Rhino 660, Big Bear 400</t>
        </is>
      </c>
      <c r="F1815" s="35" t="n">
        <v>0</v>
      </c>
      <c r="G1815" s="35" t="n">
        <v>0</v>
      </c>
      <c r="H1815" s="36" t="n"/>
      <c r="I1815" s="37" t="n">
        <v>0</v>
      </c>
      <c r="J1815" s="37" t="n">
        <v>0</v>
      </c>
      <c r="K1815" s="38" t="n">
        <v>0</v>
      </c>
      <c r="L1815" s="37" t="n">
        <v>0</v>
      </c>
      <c r="M1815" s="37" t="n">
        <v>0</v>
      </c>
      <c r="N1815" s="38" t="n">
        <v>0</v>
      </c>
      <c r="O1815" s="37" t="n">
        <v>0</v>
      </c>
      <c r="P1815" s="29" t="inlineStr">
        <is>
          <t>http://t0.gstatic.com/shopping?q=tbn:ANd9GcTuzDZ_cZNW01tNHmqvcs9jbtiUdJukFSt8ANrPF0tqQ9tQd42GoTOvlXhoeJ4jM8q6kPP6EBs</t>
        </is>
      </c>
      <c r="Q1815" s="29" t="inlineStr">
        <is>
          <t>Відповідає вимогам</t>
        </is>
      </c>
      <c r="R1815" s="29" t="n"/>
      <c r="S1815" s="29" t="inlineStr">
        <is>
          <t>грн774,00</t>
        </is>
      </c>
      <c r="T1815" s="29" t="inlineStr">
        <is>
          <t>UAH</t>
        </is>
      </c>
      <c r="U1815" s="39" t="inlineStr">
        <is>
          <t>WATCH</t>
        </is>
      </c>
      <c r="V1815" s="40">
        <f>IFERROR(L1815/J1815,0)</f>
        <v/>
      </c>
      <c r="W1815" s="29" t="inlineStr">
        <is>
          <t>Monitor performance and collect more data.</t>
        </is>
      </c>
      <c r="X1815" s="29" t="inlineStr">
        <is>
          <t>Cost is below the 120 watch threshold.</t>
        </is>
      </c>
    </row>
    <row r="1816">
      <c r="A1816" s="29" t="inlineStr">
        <is>
          <t>low_price</t>
        </is>
      </c>
      <c r="B1816" s="29" t="inlineStr">
        <is>
          <t>Low priority</t>
        </is>
      </c>
      <c r="C1816" s="29" t="inlineStr">
        <is>
          <t>low_price.csv</t>
        </is>
      </c>
      <c r="D1816" s="29" t="inlineStr">
        <is>
          <t>80211-hr3-a20za</t>
        </is>
      </c>
      <c r="E1816" s="29" t="inlineStr">
        <is>
          <t>Кріплення заднього стопа Honda TRX 420 (14+), 500 (14-19), 520 (20+)</t>
        </is>
      </c>
      <c r="F1816" s="35" t="n">
        <v>0</v>
      </c>
      <c r="G1816" s="35" t="n">
        <v>0</v>
      </c>
      <c r="H1816" s="36" t="n"/>
      <c r="I1816" s="37" t="n">
        <v>0</v>
      </c>
      <c r="J1816" s="37" t="n">
        <v>0</v>
      </c>
      <c r="K1816" s="38" t="n">
        <v>0</v>
      </c>
      <c r="L1816" s="37" t="n">
        <v>0</v>
      </c>
      <c r="M1816" s="37" t="n">
        <v>0</v>
      </c>
      <c r="N1816" s="38" t="n">
        <v>0</v>
      </c>
      <c r="O1816" s="37" t="n">
        <v>0</v>
      </c>
      <c r="P1816" s="29" t="inlineStr">
        <is>
          <t>http://t3.gstatic.com/shopping?q=tbn:ANd9GcQ1KoitwwyVT_OtdhaiSrHQ2SYGICFmXms9qyljV9Umb-encz1JlL7vpUP2mw_AWWLoYBFZ-gw</t>
        </is>
      </c>
      <c r="Q1816" s="29" t="inlineStr">
        <is>
          <t>Відповідає вимогам</t>
        </is>
      </c>
      <c r="R1816" s="29" t="n"/>
      <c r="S1816" s="29" t="inlineStr">
        <is>
          <t>грн319,00</t>
        </is>
      </c>
      <c r="T1816" s="29" t="inlineStr">
        <is>
          <t>UAH</t>
        </is>
      </c>
      <c r="U1816" s="39" t="inlineStr">
        <is>
          <t>WATCH</t>
        </is>
      </c>
      <c r="V1816" s="40">
        <f>IFERROR(L1816/J1816,0)</f>
        <v/>
      </c>
      <c r="W1816" s="29" t="inlineStr">
        <is>
          <t>Monitor performance and collect more data.</t>
        </is>
      </c>
      <c r="X1816" s="29" t="inlineStr">
        <is>
          <t>Cost is below the 120 watch threshold.</t>
        </is>
      </c>
    </row>
    <row r="1817">
      <c r="A1817" s="29" t="inlineStr">
        <is>
          <t>low_price</t>
        </is>
      </c>
      <c r="B1817" s="29" t="inlineStr">
        <is>
          <t>Low priority</t>
        </is>
      </c>
      <c r="C1817" s="29" t="inlineStr">
        <is>
          <t>low_price.csv</t>
        </is>
      </c>
      <c r="D1817" s="29" t="inlineStr">
        <is>
          <t>03839</t>
        </is>
      </c>
      <c r="E1817" s="29" t="inlineStr">
        <is>
          <t>Статор генератора Honda TRX 500 Foreman 2012-2013</t>
        </is>
      </c>
      <c r="F1817" s="35" t="n">
        <v>0</v>
      </c>
      <c r="G1817" s="35" t="n">
        <v>0</v>
      </c>
      <c r="H1817" s="36" t="n"/>
      <c r="I1817" s="37" t="n">
        <v>0</v>
      </c>
      <c r="J1817" s="37" t="n">
        <v>0</v>
      </c>
      <c r="K1817" s="38" t="n">
        <v>0</v>
      </c>
      <c r="L1817" s="37" t="n">
        <v>0</v>
      </c>
      <c r="M1817" s="37" t="n">
        <v>0</v>
      </c>
      <c r="N1817" s="38" t="n">
        <v>0</v>
      </c>
      <c r="O1817" s="37" t="n">
        <v>0</v>
      </c>
      <c r="P1817" s="29" t="inlineStr">
        <is>
          <t>http://t1.gstatic.com/shopping?q=tbn:ANd9GcTVwZ_UDVEFy2_TgOHmpqaqNEvDtfG8B09Gx71JG1gbaZ9l4FllkDX79NV3xg</t>
        </is>
      </c>
      <c r="Q1817" s="29" t="inlineStr">
        <is>
          <t>Відповідає вимогам</t>
        </is>
      </c>
      <c r="R1817" s="29" t="n"/>
      <c r="S1817" s="29" t="inlineStr">
        <is>
          <t>грн7 508,00</t>
        </is>
      </c>
      <c r="T1817" s="29" t="inlineStr">
        <is>
          <t>UAH</t>
        </is>
      </c>
      <c r="U1817" s="39" t="inlineStr">
        <is>
          <t>WATCH</t>
        </is>
      </c>
      <c r="V1817" s="40">
        <f>IFERROR(L1817/J1817,0)</f>
        <v/>
      </c>
      <c r="W1817" s="29" t="inlineStr">
        <is>
          <t>Monitor performance and collect more data.</t>
        </is>
      </c>
      <c r="X1817" s="29" t="inlineStr">
        <is>
          <t>Cost is below the 120 watch threshold.</t>
        </is>
      </c>
    </row>
    <row r="1818">
      <c r="A1818" s="29" t="inlineStr">
        <is>
          <t>low_price</t>
        </is>
      </c>
      <c r="B1818" s="29" t="inlineStr">
        <is>
          <t>Low priority</t>
        </is>
      </c>
      <c r="C1818" s="29" t="inlineStr">
        <is>
          <t>low_price.csv</t>
        </is>
      </c>
      <c r="D1818" s="29" t="inlineStr">
        <is>
          <t>50-1126</t>
        </is>
      </c>
      <c r="E1818" s="29" t="inlineStr">
        <is>
          <t xml:space="preserve">Ремкомплект переднього нижнього/верхнього ричага BRP Can-Am Outlander Renegade G1 G2 (03-15), Commander 800 1000 (11-15), DS 450, Quest Traxter 500 </t>
        </is>
      </c>
      <c r="F1818" s="35" t="n">
        <v>0</v>
      </c>
      <c r="G1818" s="35" t="n">
        <v>0</v>
      </c>
      <c r="H1818" s="36" t="n"/>
      <c r="I1818" s="37" t="n">
        <v>0</v>
      </c>
      <c r="J1818" s="37" t="n">
        <v>0</v>
      </c>
      <c r="K1818" s="38" t="n">
        <v>0</v>
      </c>
      <c r="L1818" s="37" t="n">
        <v>0</v>
      </c>
      <c r="M1818" s="37" t="n">
        <v>0</v>
      </c>
      <c r="N1818" s="38" t="n">
        <v>0</v>
      </c>
      <c r="O1818" s="37" t="n">
        <v>0</v>
      </c>
      <c r="P1818" s="29" t="inlineStr">
        <is>
          <t>http://t3.gstatic.com/shopping?q=tbn:ANd9GcT9IM4Uw8v8plsDf-CGcvZE4WA6RXzP7mm7_PZn1uhtMjyj4twGUWKG7g-ucvdxhrwWMDym6LE</t>
        </is>
      </c>
      <c r="Q1818" s="29" t="inlineStr">
        <is>
          <t>Відповідає вимогам</t>
        </is>
      </c>
      <c r="R1818" s="29" t="n"/>
      <c r="S1818" s="29" t="inlineStr">
        <is>
          <t>грн2 002,00</t>
        </is>
      </c>
      <c r="T1818" s="29" t="inlineStr">
        <is>
          <t>UAH</t>
        </is>
      </c>
      <c r="U1818" s="39" t="inlineStr">
        <is>
          <t>WATCH</t>
        </is>
      </c>
      <c r="V1818" s="40">
        <f>IFERROR(L1818/J1818,0)</f>
        <v/>
      </c>
      <c r="W1818" s="29" t="inlineStr">
        <is>
          <t>Monitor performance and collect more data.</t>
        </is>
      </c>
      <c r="X1818" s="29" t="inlineStr">
        <is>
          <t>Cost is below the 120 watch threshold.</t>
        </is>
      </c>
    </row>
    <row r="1819">
      <c r="A1819" s="29" t="inlineStr">
        <is>
          <t>low_price</t>
        </is>
      </c>
      <c r="B1819" s="29" t="inlineStr">
        <is>
          <t>Low priority</t>
        </is>
      </c>
      <c r="C1819" s="29" t="inlineStr">
        <is>
          <t>low_price.csv</t>
        </is>
      </c>
      <c r="D1819" s="29" t="inlineStr">
        <is>
          <t>24325-ka3-711</t>
        </is>
      </c>
      <c r="E1819" s="29" t="inlineStr">
        <is>
          <t>Пластина барабана перемикання передач Honda TRX 420 Rancher (09+), 500 Rubicon (15-19), 520 Rubicon (20+), SXS 1000 Pioneer (16+)</t>
        </is>
      </c>
      <c r="F1819" s="35" t="n">
        <v>0</v>
      </c>
      <c r="G1819" s="35" t="n">
        <v>0</v>
      </c>
      <c r="H1819" s="36" t="n"/>
      <c r="I1819" s="37" t="n">
        <v>0</v>
      </c>
      <c r="J1819" s="37" t="n">
        <v>0</v>
      </c>
      <c r="K1819" s="38" t="n">
        <v>0</v>
      </c>
      <c r="L1819" s="37" t="n">
        <v>0</v>
      </c>
      <c r="M1819" s="37" t="n">
        <v>0</v>
      </c>
      <c r="N1819" s="38" t="n">
        <v>0</v>
      </c>
      <c r="O1819" s="37" t="n">
        <v>0</v>
      </c>
      <c r="P1819" s="29" t="inlineStr">
        <is>
          <t>http://t2.gstatic.com/shopping?q=tbn:ANd9GcQtvkV8PTYlSMUDguJ92v57srlvZAQtdGCaK3YI3K6yZJSU-65m3Bi2wjRolKtxPD72-SgudHmdZ3w</t>
        </is>
      </c>
      <c r="Q1819" s="29" t="inlineStr">
        <is>
          <t>Відповідає вимогам</t>
        </is>
      </c>
      <c r="R1819" s="29" t="n"/>
      <c r="S1819" s="29" t="inlineStr">
        <is>
          <t>грн865,00</t>
        </is>
      </c>
      <c r="T1819" s="29" t="inlineStr">
        <is>
          <t>UAH</t>
        </is>
      </c>
      <c r="U1819" s="39" t="inlineStr">
        <is>
          <t>WATCH</t>
        </is>
      </c>
      <c r="V1819" s="40">
        <f>IFERROR(L1819/J1819,0)</f>
        <v/>
      </c>
      <c r="W1819" s="29" t="inlineStr">
        <is>
          <t>Monitor performance and collect more data.</t>
        </is>
      </c>
      <c r="X1819" s="29" t="inlineStr">
        <is>
          <t>Cost is below the 120 watch threshold.</t>
        </is>
      </c>
    </row>
    <row r="1820">
      <c r="A1820" s="29" t="inlineStr">
        <is>
          <t>low_price</t>
        </is>
      </c>
      <c r="B1820" s="29" t="inlineStr">
        <is>
          <t>Low priority</t>
        </is>
      </c>
      <c r="C1820" s="29" t="inlineStr">
        <is>
          <t>low_price.csv</t>
        </is>
      </c>
      <c r="D1820" s="29" t="inlineStr">
        <is>
          <t>705007278</t>
        </is>
      </c>
      <c r="E1820" s="29" t="inlineStr">
        <is>
          <t>Кронштейн багажника верхнє праве BRP Can-Am Outlander G2 500 570 650 800 850 1000</t>
        </is>
      </c>
      <c r="F1820" s="35" t="n">
        <v>0</v>
      </c>
      <c r="G1820" s="35" t="n">
        <v>0</v>
      </c>
      <c r="H1820" s="36" t="n"/>
      <c r="I1820" s="37" t="n">
        <v>0</v>
      </c>
      <c r="J1820" s="37" t="n">
        <v>0</v>
      </c>
      <c r="K1820" s="38" t="n">
        <v>0</v>
      </c>
      <c r="L1820" s="37" t="n">
        <v>0</v>
      </c>
      <c r="M1820" s="37" t="n">
        <v>0</v>
      </c>
      <c r="N1820" s="38" t="n">
        <v>0</v>
      </c>
      <c r="O1820" s="37" t="n">
        <v>0</v>
      </c>
      <c r="P1820" s="29" t="inlineStr">
        <is>
          <t>http://t1.gstatic.com/shopping?q=tbn:ANd9GcQFdHYeayb0PzzAhHiIm073-jFjIc_lNcNTKphIy_-jLhSVs0CTARPDWbjCb2JW0uTI3esuMwE6</t>
        </is>
      </c>
      <c r="Q1820" s="29" t="inlineStr">
        <is>
          <t>Відповідає вимогам</t>
        </is>
      </c>
      <c r="R1820" s="29" t="n"/>
      <c r="S1820" s="29" t="inlineStr">
        <is>
          <t>грн1 911,00</t>
        </is>
      </c>
      <c r="T1820" s="29" t="inlineStr">
        <is>
          <t>UAH</t>
        </is>
      </c>
      <c r="U1820" s="39" t="inlineStr">
        <is>
          <t>WATCH</t>
        </is>
      </c>
      <c r="V1820" s="40">
        <f>IFERROR(L1820/J1820,0)</f>
        <v/>
      </c>
      <c r="W1820" s="29" t="inlineStr">
        <is>
          <t>Monitor performance and collect more data.</t>
        </is>
      </c>
      <c r="X1820" s="29" t="inlineStr">
        <is>
          <t>Cost is below the 120 watch threshold.</t>
        </is>
      </c>
    </row>
    <row r="1821">
      <c r="A1821" s="29" t="inlineStr">
        <is>
          <t>low_price</t>
        </is>
      </c>
      <c r="B1821" s="29" t="inlineStr">
        <is>
          <t>Low priority</t>
        </is>
      </c>
      <c r="C1821" s="29" t="inlineStr">
        <is>
          <t>low_price.csv</t>
        </is>
      </c>
      <c r="D1821" s="29" t="inlineStr">
        <is>
          <t>705017560</t>
        </is>
      </c>
      <c r="E1821" s="29" t="inlineStr">
        <is>
          <t>Крпілення радіатора праве BRP Can-Am Maverick X3</t>
        </is>
      </c>
      <c r="F1821" s="35" t="n">
        <v>0</v>
      </c>
      <c r="G1821" s="35" t="n">
        <v>0</v>
      </c>
      <c r="H1821" s="36" t="n"/>
      <c r="I1821" s="37" t="n">
        <v>0</v>
      </c>
      <c r="J1821" s="37" t="n">
        <v>0</v>
      </c>
      <c r="K1821" s="38" t="n">
        <v>0</v>
      </c>
      <c r="L1821" s="37" t="n">
        <v>0</v>
      </c>
      <c r="M1821" s="37" t="n">
        <v>0</v>
      </c>
      <c r="N1821" s="38" t="n">
        <v>0</v>
      </c>
      <c r="O1821" s="37" t="n">
        <v>0</v>
      </c>
      <c r="P1821" s="29" t="inlineStr">
        <is>
          <t>http://t0.gstatic.com/shopping?q=tbn:ANd9GcQ2lWrBAl-M3cTD21xNyYeLXldv42OBCk0kPVCx5RMA58MW6JaTIFt9u29cCltbU16n5V1SYK0</t>
        </is>
      </c>
      <c r="Q1821" s="29" t="inlineStr">
        <is>
          <t>Відповідає вимогам</t>
        </is>
      </c>
      <c r="R1821" s="29" t="n"/>
      <c r="S1821" s="29" t="inlineStr">
        <is>
          <t>грн1 183,00</t>
        </is>
      </c>
      <c r="T1821" s="29" t="inlineStr">
        <is>
          <t>UAH</t>
        </is>
      </c>
      <c r="U1821" s="39" t="inlineStr">
        <is>
          <t>WATCH</t>
        </is>
      </c>
      <c r="V1821" s="40">
        <f>IFERROR(L1821/J1821,0)</f>
        <v/>
      </c>
      <c r="W1821" s="29" t="inlineStr">
        <is>
          <t>Monitor performance and collect more data.</t>
        </is>
      </c>
      <c r="X1821" s="29" t="inlineStr">
        <is>
          <t>Cost is below the 120 watch threshold.</t>
        </is>
      </c>
    </row>
    <row r="1822">
      <c r="A1822" s="29" t="inlineStr">
        <is>
          <t>low_price</t>
        </is>
      </c>
      <c r="B1822" s="29" t="inlineStr">
        <is>
          <t>Low priority</t>
        </is>
      </c>
      <c r="C1822" s="29" t="inlineStr">
        <is>
          <t>low_price.csv</t>
        </is>
      </c>
      <c r="D1822" s="29" t="inlineStr">
        <is>
          <t>3087233</t>
        </is>
      </c>
      <c r="E1822" s="29" t="inlineStr">
        <is>
          <t>Поршневі кільця стандарт Polaris Sportsman 400 450, Ranger 400 425 500, Xpedition 425, Magnum 425, Hawkeye 400</t>
        </is>
      </c>
      <c r="F1822" s="35" t="n">
        <v>0</v>
      </c>
      <c r="G1822" s="35" t="n">
        <v>0</v>
      </c>
      <c r="H1822" s="36" t="n"/>
      <c r="I1822" s="37" t="n">
        <v>0</v>
      </c>
      <c r="J1822" s="37" t="n">
        <v>0</v>
      </c>
      <c r="K1822" s="38" t="n">
        <v>0</v>
      </c>
      <c r="L1822" s="37" t="n">
        <v>0</v>
      </c>
      <c r="M1822" s="37" t="n">
        <v>0</v>
      </c>
      <c r="N1822" s="38" t="n">
        <v>0</v>
      </c>
      <c r="O1822" s="37" t="n">
        <v>0</v>
      </c>
      <c r="P1822" s="29" t="inlineStr">
        <is>
          <t>http://t0.gstatic.com/shopping?q=tbn:ANd9GcQVcuIEY9G_hkUd4ngo68VNOR22BjbmKln_jJnaRlbwdF3arcU-60XpRARUccjuqz12WZFn-roR</t>
        </is>
      </c>
      <c r="Q1822" s="29" t="inlineStr">
        <is>
          <t>Відповідає вимогам</t>
        </is>
      </c>
      <c r="R1822" s="29" t="n"/>
      <c r="S1822" s="29" t="inlineStr">
        <is>
          <t>грн1 684,00</t>
        </is>
      </c>
      <c r="T1822" s="29" t="inlineStr">
        <is>
          <t>UAH</t>
        </is>
      </c>
      <c r="U1822" s="39" t="inlineStr">
        <is>
          <t>WATCH</t>
        </is>
      </c>
      <c r="V1822" s="40">
        <f>IFERROR(L1822/J1822,0)</f>
        <v/>
      </c>
      <c r="W1822" s="29" t="inlineStr">
        <is>
          <t>Monitor performance and collect more data.</t>
        </is>
      </c>
      <c r="X1822" s="29" t="inlineStr">
        <is>
          <t>Cost is below the 120 watch threshold.</t>
        </is>
      </c>
    </row>
    <row r="1823">
      <c r="A1823" s="29" t="inlineStr">
        <is>
          <t>low_price</t>
        </is>
      </c>
      <c r="B1823" s="29" t="inlineStr">
        <is>
          <t>Low priority</t>
        </is>
      </c>
      <c r="C1823" s="29" t="inlineStr">
        <is>
          <t>low_price.csv</t>
        </is>
      </c>
      <c r="D1823" s="29" t="inlineStr">
        <is>
          <t>na-30010-2r</t>
        </is>
      </c>
      <c r="E1823" s="29" t="inlineStr">
        <is>
          <t>Поршневі кільця +0.5мм Arctic Cat 375 400; Suzuki King Quad 400 (08+), Eiger 400 (02-07)</t>
        </is>
      </c>
      <c r="F1823" s="35" t="n">
        <v>0</v>
      </c>
      <c r="G1823" s="35" t="n">
        <v>0</v>
      </c>
      <c r="H1823" s="36" t="n"/>
      <c r="I1823" s="37" t="n">
        <v>0</v>
      </c>
      <c r="J1823" s="37" t="n">
        <v>0</v>
      </c>
      <c r="K1823" s="38" t="n">
        <v>0</v>
      </c>
      <c r="L1823" s="37" t="n">
        <v>0</v>
      </c>
      <c r="M1823" s="37" t="n">
        <v>0</v>
      </c>
      <c r="N1823" s="38" t="n">
        <v>0</v>
      </c>
      <c r="O1823" s="37" t="n">
        <v>0</v>
      </c>
      <c r="P1823" s="29" t="inlineStr">
        <is>
          <t>http://t2.gstatic.com/shopping?q=tbn:ANd9GcTCboCmyksROd4dvZjRRuqN9y6uhcKPtbL9KQDbUXbl0D7VD-pWX-50sGiucXzHzOBurh0etwk</t>
        </is>
      </c>
      <c r="Q1823" s="29" t="inlineStr">
        <is>
          <t>Відповідає вимогам</t>
        </is>
      </c>
      <c r="R1823" s="29" t="n"/>
      <c r="S1823" s="29" t="inlineStr">
        <is>
          <t>грн1 047,00</t>
        </is>
      </c>
      <c r="T1823" s="29" t="inlineStr">
        <is>
          <t>UAH</t>
        </is>
      </c>
      <c r="U1823" s="39" t="inlineStr">
        <is>
          <t>WATCH</t>
        </is>
      </c>
      <c r="V1823" s="40">
        <f>IFERROR(L1823/J1823,0)</f>
        <v/>
      </c>
      <c r="W1823" s="29" t="inlineStr">
        <is>
          <t>Monitor performance and collect more data.</t>
        </is>
      </c>
      <c r="X1823" s="29" t="inlineStr">
        <is>
          <t>Cost is below the 120 watch threshold.</t>
        </is>
      </c>
    </row>
    <row r="1824">
      <c r="A1824" s="29" t="inlineStr">
        <is>
          <t>low_price</t>
        </is>
      </c>
      <c r="B1824" s="29" t="inlineStr">
        <is>
          <t>Low priority</t>
        </is>
      </c>
      <c r="C1824" s="29" t="inlineStr">
        <is>
          <t>low_price.csv</t>
        </is>
      </c>
      <c r="D1824" s="29" t="inlineStr">
        <is>
          <t>na-10008</t>
        </is>
      </c>
      <c r="E1824" s="29" t="inlineStr">
        <is>
          <t>Поршень стандарт Honda TRX 500 Foreman (05-11), 500 Rubicon (01-14)</t>
        </is>
      </c>
      <c r="F1824" s="35" t="n">
        <v>0</v>
      </c>
      <c r="G1824" s="35" t="n">
        <v>0</v>
      </c>
      <c r="H1824" s="36" t="n"/>
      <c r="I1824" s="37" t="n">
        <v>0</v>
      </c>
      <c r="J1824" s="37" t="n">
        <v>0</v>
      </c>
      <c r="K1824" s="38" t="n">
        <v>0</v>
      </c>
      <c r="L1824" s="37" t="n">
        <v>0</v>
      </c>
      <c r="M1824" s="37" t="n">
        <v>0</v>
      </c>
      <c r="N1824" s="38" t="n">
        <v>0</v>
      </c>
      <c r="O1824" s="37" t="n">
        <v>0</v>
      </c>
      <c r="P1824" s="29" t="inlineStr">
        <is>
          <t>http://t0.gstatic.com/shopping?q=tbn:ANd9GcQCmqlszpnRBXKBRTgzHLw9tIjuKBDyL4DOTO99YyvUG1suRsWI_0kEziG3c21oCwpQYCuP8zS9</t>
        </is>
      </c>
      <c r="Q1824" s="29" t="inlineStr">
        <is>
          <t>Відповідає вимогам</t>
        </is>
      </c>
      <c r="R1824" s="29" t="n"/>
      <c r="S1824" s="29" t="inlineStr">
        <is>
          <t>грн5 005,00</t>
        </is>
      </c>
      <c r="T1824" s="29" t="inlineStr">
        <is>
          <t>UAH</t>
        </is>
      </c>
      <c r="U1824" s="39" t="inlineStr">
        <is>
          <t>WATCH</t>
        </is>
      </c>
      <c r="V1824" s="40">
        <f>IFERROR(L1824/J1824,0)</f>
        <v/>
      </c>
      <c r="W1824" s="29" t="inlineStr">
        <is>
          <t>Monitor performance and collect more data.</t>
        </is>
      </c>
      <c r="X1824" s="29" t="inlineStr">
        <is>
          <t>Cost is below the 120 watch threshold.</t>
        </is>
      </c>
    </row>
    <row r="1825">
      <c r="A1825" s="29" t="inlineStr">
        <is>
          <t>low_price</t>
        </is>
      </c>
      <c r="B1825" s="29" t="inlineStr">
        <is>
          <t>Low priority</t>
        </is>
      </c>
      <c r="C1825" s="29" t="inlineStr">
        <is>
          <t>low_price.csv</t>
        </is>
      </c>
      <c r="D1825" s="29" t="inlineStr">
        <is>
          <t>51-1029</t>
        </is>
      </c>
      <c r="E1825" s="29" t="inlineStr">
        <is>
          <t>Рульові наконечники Suzuki King Quad 450 700 750</t>
        </is>
      </c>
      <c r="F1825" s="35" t="n">
        <v>0</v>
      </c>
      <c r="G1825" s="35" t="n">
        <v>0</v>
      </c>
      <c r="H1825" s="36" t="n"/>
      <c r="I1825" s="37" t="n">
        <v>0</v>
      </c>
      <c r="J1825" s="37" t="n">
        <v>0</v>
      </c>
      <c r="K1825" s="38" t="n">
        <v>0</v>
      </c>
      <c r="L1825" s="37" t="n">
        <v>0</v>
      </c>
      <c r="M1825" s="37" t="n">
        <v>0</v>
      </c>
      <c r="N1825" s="38" t="n">
        <v>0</v>
      </c>
      <c r="O1825" s="37" t="n">
        <v>0</v>
      </c>
      <c r="P1825" s="29" t="inlineStr">
        <is>
          <t>http://t3.gstatic.com/shopping?q=tbn:ANd9GcRzTkB3fR8Wygctn0BYLZsbnqgx_osx11w7kpFJpMHpkXpW_WEfOaCqOs0ERwbHvnFJDHTzYQM</t>
        </is>
      </c>
      <c r="Q1825" s="29" t="inlineStr">
        <is>
          <t>Відповідає вимогам</t>
        </is>
      </c>
      <c r="R1825" s="29" t="n"/>
      <c r="S1825" s="29" t="inlineStr">
        <is>
          <t>грн2 685,00</t>
        </is>
      </c>
      <c r="T1825" s="29" t="inlineStr">
        <is>
          <t>UAH</t>
        </is>
      </c>
      <c r="U1825" s="39" t="inlineStr">
        <is>
          <t>WATCH</t>
        </is>
      </c>
      <c r="V1825" s="40">
        <f>IFERROR(L1825/J1825,0)</f>
        <v/>
      </c>
      <c r="W1825" s="29" t="inlineStr">
        <is>
          <t>Monitor performance and collect more data.</t>
        </is>
      </c>
      <c r="X1825" s="29" t="inlineStr">
        <is>
          <t>Cost is below the 120 watch threshold.</t>
        </is>
      </c>
    </row>
    <row r="1826">
      <c r="A1826" s="29" t="inlineStr">
        <is>
          <t>low_price</t>
        </is>
      </c>
      <c r="B1826" s="29" t="inlineStr">
        <is>
          <t>Low priority</t>
        </is>
      </c>
      <c r="C1826" s="29" t="inlineStr">
        <is>
          <t>low_price.csv</t>
        </is>
      </c>
      <c r="D1826" s="29" t="inlineStr">
        <is>
          <t>39145-1121</t>
        </is>
      </c>
      <c r="E1826" s="29" t="inlineStr">
        <is>
          <t>Індикатор положення куліси КПП Kawasaki Prairie 360 650 700, Brute Force 650 750</t>
        </is>
      </c>
      <c r="F1826" s="35" t="n">
        <v>0</v>
      </c>
      <c r="G1826" s="35" t="n">
        <v>0</v>
      </c>
      <c r="H1826" s="36" t="n"/>
      <c r="I1826" s="37" t="n">
        <v>0</v>
      </c>
      <c r="J1826" s="37" t="n">
        <v>0</v>
      </c>
      <c r="K1826" s="38" t="n">
        <v>0</v>
      </c>
      <c r="L1826" s="37" t="n">
        <v>0</v>
      </c>
      <c r="M1826" s="37" t="n">
        <v>0</v>
      </c>
      <c r="N1826" s="38" t="n">
        <v>0</v>
      </c>
      <c r="O1826" s="37" t="n">
        <v>0</v>
      </c>
      <c r="P1826" s="29" t="inlineStr">
        <is>
          <t>http://t3.gstatic.com/shopping?q=tbn:ANd9GcRpSvzJNf6hX79Yi3ua_UrX3PYy2RiSv27JEP1KZ2dvLvBp3Fhl3v7fPU5QZ11CFYQG2-6VoHo</t>
        </is>
      </c>
      <c r="Q1826" s="29" t="inlineStr">
        <is>
          <t>Відповідає вимогам</t>
        </is>
      </c>
      <c r="R1826" s="29" t="n"/>
      <c r="S1826" s="29" t="inlineStr">
        <is>
          <t>грн273,00</t>
        </is>
      </c>
      <c r="T1826" s="29" t="inlineStr">
        <is>
          <t>UAH</t>
        </is>
      </c>
      <c r="U1826" s="39" t="inlineStr">
        <is>
          <t>WATCH</t>
        </is>
      </c>
      <c r="V1826" s="40">
        <f>IFERROR(L1826/J1826,0)</f>
        <v/>
      </c>
      <c r="W1826" s="29" t="inlineStr">
        <is>
          <t>Monitor performance and collect more data.</t>
        </is>
      </c>
      <c r="X1826" s="29" t="inlineStr">
        <is>
          <t>Cost is below the 120 watch threshold.</t>
        </is>
      </c>
    </row>
    <row r="1827">
      <c r="A1827" s="29" t="inlineStr">
        <is>
          <t>low_price</t>
        </is>
      </c>
      <c r="B1827" s="29" t="inlineStr">
        <is>
          <t>Low priority</t>
        </is>
      </c>
      <c r="C1827" s="29" t="inlineStr">
        <is>
          <t>low_price.csv</t>
        </is>
      </c>
      <c r="D1827" s="29" t="inlineStr">
        <is>
          <t>401b-060301-00001</t>
        </is>
      </c>
      <c r="E1827" s="29" t="inlineStr">
        <is>
          <t>Ричаг задній верхній лівий CFMoto CForce 600 (10-14), 800 (13-18)</t>
        </is>
      </c>
      <c r="F1827" s="35" t="n">
        <v>0</v>
      </c>
      <c r="G1827" s="35" t="n">
        <v>0</v>
      </c>
      <c r="H1827" s="36" t="n"/>
      <c r="I1827" s="37" t="n">
        <v>0</v>
      </c>
      <c r="J1827" s="37" t="n">
        <v>0</v>
      </c>
      <c r="K1827" s="38" t="n">
        <v>0</v>
      </c>
      <c r="L1827" s="37" t="n">
        <v>0</v>
      </c>
      <c r="M1827" s="37" t="n">
        <v>0</v>
      </c>
      <c r="N1827" s="38" t="n">
        <v>0</v>
      </c>
      <c r="O1827" s="37" t="n">
        <v>0</v>
      </c>
      <c r="P1827" s="29" t="inlineStr">
        <is>
          <t>http://t2.gstatic.com/shopping?q=tbn:ANd9GcQvs-FuJ_Eq6PxeHRxdVRBv1kt07gDVrvJNrm7wkrlikko3KSglZo7sOG-NuLzuK6arJBX9MhzX</t>
        </is>
      </c>
      <c r="Q1827" s="29" t="inlineStr">
        <is>
          <t>Відповідає вимогам</t>
        </is>
      </c>
      <c r="R1827" s="29" t="n"/>
      <c r="S1827" s="29" t="inlineStr">
        <is>
          <t>грн5 005,00</t>
        </is>
      </c>
      <c r="T1827" s="29" t="inlineStr">
        <is>
          <t>UAH</t>
        </is>
      </c>
      <c r="U1827" s="39" t="inlineStr">
        <is>
          <t>WATCH</t>
        </is>
      </c>
      <c r="V1827" s="40">
        <f>IFERROR(L1827/J1827,0)</f>
        <v/>
      </c>
      <c r="W1827" s="29" t="inlineStr">
        <is>
          <t>Monitor performance and collect more data.</t>
        </is>
      </c>
      <c r="X1827" s="29" t="inlineStr">
        <is>
          <t>Cost is below the 120 watch threshold.</t>
        </is>
      </c>
    </row>
    <row r="1828">
      <c r="A1828" s="29" t="inlineStr">
        <is>
          <t>low_price</t>
        </is>
      </c>
      <c r="B1828" s="29" t="inlineStr">
        <is>
          <t>Low priority</t>
        </is>
      </c>
      <c r="C1828" s="29" t="inlineStr">
        <is>
          <t>low_price.csv</t>
        </is>
      </c>
      <c r="D1828" s="29" t="inlineStr">
        <is>
          <t>91302-kf0-003</t>
        </is>
      </c>
      <c r="E1828" s="29" t="inlineStr">
        <is>
          <t>Ущільнююче кільце кришки масляного фільтра Honda TRX 250 300 350 400 420 450 500 520, SXS 500 520 (54Х2.4)</t>
        </is>
      </c>
      <c r="F1828" s="35" t="n">
        <v>0</v>
      </c>
      <c r="G1828" s="35" t="n">
        <v>0</v>
      </c>
      <c r="H1828" s="36" t="n"/>
      <c r="I1828" s="37" t="n">
        <v>0</v>
      </c>
      <c r="J1828" s="37" t="n">
        <v>0</v>
      </c>
      <c r="K1828" s="38" t="n">
        <v>0</v>
      </c>
      <c r="L1828" s="37" t="n">
        <v>0</v>
      </c>
      <c r="M1828" s="37" t="n">
        <v>0</v>
      </c>
      <c r="N1828" s="38" t="n">
        <v>0</v>
      </c>
      <c r="O1828" s="37" t="n">
        <v>0</v>
      </c>
      <c r="P1828" s="29" t="inlineStr">
        <is>
          <t>http://t0.gstatic.com/shopping?q=tbn:ANd9GcTqXOdGR0A2AKeR4GezXL98nvC0xf2YcTJE_jYotQD7Kgf6BMF8AGX25SVlKMUFfCnN_e0EUdgc</t>
        </is>
      </c>
      <c r="Q1828" s="29" t="inlineStr">
        <is>
          <t>Відповідає вимогам</t>
        </is>
      </c>
      <c r="R1828" s="29" t="n"/>
      <c r="S1828" s="29" t="inlineStr">
        <is>
          <t>грн228,00</t>
        </is>
      </c>
      <c r="T1828" s="29" t="inlineStr">
        <is>
          <t>UAH</t>
        </is>
      </c>
      <c r="U1828" s="39" t="inlineStr">
        <is>
          <t>WATCH</t>
        </is>
      </c>
      <c r="V1828" s="40">
        <f>IFERROR(L1828/J1828,0)</f>
        <v/>
      </c>
      <c r="W1828" s="29" t="inlineStr">
        <is>
          <t>Monitor performance and collect more data.</t>
        </is>
      </c>
      <c r="X1828" s="29" t="inlineStr">
        <is>
          <t>Cost is below the 120 watch threshold.</t>
        </is>
      </c>
    </row>
    <row r="1829">
      <c r="A1829" s="29" t="inlineStr">
        <is>
          <t>low_price</t>
        </is>
      </c>
      <c r="B1829" s="29" t="inlineStr">
        <is>
          <t>Low priority</t>
        </is>
      </c>
      <c r="C1829" s="29" t="inlineStr">
        <is>
          <t>low_price.csv</t>
        </is>
      </c>
      <c r="D1829" s="29" t="inlineStr">
        <is>
          <t>92049-0029</t>
        </is>
      </c>
      <c r="E1829" s="29" t="inlineStr">
        <is>
          <t>Сальник заднього редуктора боковий Kawasaki Brute Force 650 750, Teryx 750 (25X57X7)</t>
        </is>
      </c>
      <c r="F1829" s="35" t="n">
        <v>0</v>
      </c>
      <c r="G1829" s="35" t="n">
        <v>0</v>
      </c>
      <c r="H1829" s="36" t="n"/>
      <c r="I1829" s="37" t="n">
        <v>0</v>
      </c>
      <c r="J1829" s="37" t="n">
        <v>0</v>
      </c>
      <c r="K1829" s="38" t="n">
        <v>0</v>
      </c>
      <c r="L1829" s="37" t="n">
        <v>0</v>
      </c>
      <c r="M1829" s="37" t="n">
        <v>0</v>
      </c>
      <c r="N1829" s="38" t="n">
        <v>0</v>
      </c>
      <c r="O1829" s="37" t="n">
        <v>0</v>
      </c>
      <c r="P1829" s="29" t="inlineStr">
        <is>
          <t>http://t0.gstatic.com/shopping?q=tbn:ANd9GcStOpxQMC2Lx2Riki1A-Lu6GdIdqGSTi5aEgaAkB4Gy69EMDxBMhhZMQgl4aBnjFDb6dqb3ecY</t>
        </is>
      </c>
      <c r="Q1829" s="29" t="inlineStr">
        <is>
          <t>Відповідає вимогам</t>
        </is>
      </c>
      <c r="R1829" s="29" t="n"/>
      <c r="S1829" s="29" t="inlineStr">
        <is>
          <t>грн637,00</t>
        </is>
      </c>
      <c r="T1829" s="29" t="inlineStr">
        <is>
          <t>UAH</t>
        </is>
      </c>
      <c r="U1829" s="39" t="inlineStr">
        <is>
          <t>WATCH</t>
        </is>
      </c>
      <c r="V1829" s="40">
        <f>IFERROR(L1829/J1829,0)</f>
        <v/>
      </c>
      <c r="W1829" s="29" t="inlineStr">
        <is>
          <t>Monitor performance and collect more data.</t>
        </is>
      </c>
      <c r="X1829" s="29" t="inlineStr">
        <is>
          <t>Cost is below the 120 watch threshold.</t>
        </is>
      </c>
    </row>
    <row r="1830">
      <c r="A1830" s="29" t="inlineStr">
        <is>
          <t>low_price</t>
        </is>
      </c>
      <c r="B1830" s="29" t="inlineStr">
        <is>
          <t>Low priority</t>
        </is>
      </c>
      <c r="C1830" s="29" t="inlineStr">
        <is>
          <t>low_price.csv</t>
        </is>
      </c>
      <c r="D1830" s="29" t="inlineStr">
        <is>
          <t>706005418</t>
        </is>
      </c>
      <c r="E1830" s="29" t="inlineStr">
        <is>
          <t>Втулка заднього стабілізатора BRP Can-Am Maverick R</t>
        </is>
      </c>
      <c r="F1830" s="35" t="n">
        <v>0</v>
      </c>
      <c r="G1830" s="35" t="n">
        <v>0</v>
      </c>
      <c r="H1830" s="36" t="n"/>
      <c r="I1830" s="37" t="n">
        <v>0</v>
      </c>
      <c r="J1830" s="37" t="n">
        <v>0</v>
      </c>
      <c r="K1830" s="38" t="n">
        <v>0</v>
      </c>
      <c r="L1830" s="37" t="n">
        <v>0</v>
      </c>
      <c r="M1830" s="37" t="n">
        <v>0</v>
      </c>
      <c r="N1830" s="38" t="n">
        <v>0</v>
      </c>
      <c r="O1830" s="37" t="n">
        <v>0</v>
      </c>
      <c r="P1830" s="29" t="inlineStr">
        <is>
          <t>http://t0.gstatic.com/shopping?q=tbn:ANd9GcRlmeZZK7424MmwbmOaw1pdBks9PJ_JDs-OLzSiRo0bCQw_OIaEuFKUjfEbeLTqrbRaxpiyCvI</t>
        </is>
      </c>
      <c r="Q1830" s="29" t="inlineStr">
        <is>
          <t>Відповідає вимогам</t>
        </is>
      </c>
      <c r="R1830" s="29" t="n"/>
      <c r="S1830" s="29" t="inlineStr">
        <is>
          <t>грн819,00</t>
        </is>
      </c>
      <c r="T1830" s="29" t="inlineStr">
        <is>
          <t>UAH</t>
        </is>
      </c>
      <c r="U1830" s="39" t="inlineStr">
        <is>
          <t>WATCH</t>
        </is>
      </c>
      <c r="V1830" s="40">
        <f>IFERROR(L1830/J1830,0)</f>
        <v/>
      </c>
      <c r="W1830" s="29" t="inlineStr">
        <is>
          <t>Monitor performance and collect more data.</t>
        </is>
      </c>
      <c r="X1830" s="29" t="inlineStr">
        <is>
          <t>Cost is below the 120 watch threshold.</t>
        </is>
      </c>
    </row>
    <row r="1831">
      <c r="A1831" s="29" t="inlineStr">
        <is>
          <t>low_price</t>
        </is>
      </c>
      <c r="B1831" s="29" t="inlineStr">
        <is>
          <t>Low priority</t>
        </is>
      </c>
      <c r="C1831" s="29" t="inlineStr">
        <is>
          <t>low_price.csv</t>
        </is>
      </c>
      <c r="D1831" s="29" t="inlineStr">
        <is>
          <t>25-2065-5</t>
        </is>
      </c>
      <c r="E1831" s="29" t="inlineStr">
        <is>
          <t>Сальники переднього редуктора Polaris Sportsman 300 400 450 500 700 800, Scrambler 500, Ranger 400 500 700 800</t>
        </is>
      </c>
      <c r="F1831" s="35" t="n">
        <v>0</v>
      </c>
      <c r="G1831" s="35" t="n">
        <v>0</v>
      </c>
      <c r="H1831" s="36" t="n"/>
      <c r="I1831" s="37" t="n">
        <v>0</v>
      </c>
      <c r="J1831" s="37" t="n">
        <v>0</v>
      </c>
      <c r="K1831" s="38" t="n">
        <v>0</v>
      </c>
      <c r="L1831" s="37" t="n">
        <v>0</v>
      </c>
      <c r="M1831" s="37" t="n">
        <v>0</v>
      </c>
      <c r="N1831" s="38" t="n">
        <v>0</v>
      </c>
      <c r="O1831" s="37" t="n">
        <v>0</v>
      </c>
      <c r="P1831" s="29" t="inlineStr">
        <is>
          <t>http://t2.gstatic.com/shopping?q=tbn:ANd9GcSBtFMJXpNVeBAmrgVl8SsG_UMkA7gFU9Qu4EqmB0ifckTIIWH_tXQvGWoDmxIRRY-WwRQSf2U</t>
        </is>
      </c>
      <c r="Q1831" s="29" t="inlineStr">
        <is>
          <t>Відповідає вимогам</t>
        </is>
      </c>
      <c r="R1831" s="29" t="n"/>
      <c r="S1831" s="29" t="inlineStr">
        <is>
          <t>грн956,00</t>
        </is>
      </c>
      <c r="T1831" s="29" t="inlineStr">
        <is>
          <t>UAH</t>
        </is>
      </c>
      <c r="U1831" s="39" t="inlineStr">
        <is>
          <t>WATCH</t>
        </is>
      </c>
      <c r="V1831" s="40">
        <f>IFERROR(L1831/J1831,0)</f>
        <v/>
      </c>
      <c r="W1831" s="29" t="inlineStr">
        <is>
          <t>Monitor performance and collect more data.</t>
        </is>
      </c>
      <c r="X1831" s="29" t="inlineStr">
        <is>
          <t>Cost is below the 120 watch threshold.</t>
        </is>
      </c>
    </row>
    <row r="1832">
      <c r="A1832" s="29" t="inlineStr">
        <is>
          <t>low_price</t>
        </is>
      </c>
      <c r="B1832" s="29" t="inlineStr">
        <is>
          <t>Low priority</t>
        </is>
      </c>
      <c r="C1832" s="29" t="inlineStr">
        <is>
          <t>low_price.csv</t>
        </is>
      </c>
      <c r="D1832" s="29" t="inlineStr">
        <is>
          <t>420450405</t>
        </is>
      </c>
      <c r="E1832" s="29" t="inlineStr">
        <is>
          <t>Прокладка кришки варіатора BRP Can-Am Maverick X3</t>
        </is>
      </c>
      <c r="F1832" s="35" t="n">
        <v>0</v>
      </c>
      <c r="G1832" s="35" t="n">
        <v>0</v>
      </c>
      <c r="H1832" s="36" t="n"/>
      <c r="I1832" s="37" t="n">
        <v>0</v>
      </c>
      <c r="J1832" s="37" t="n">
        <v>0</v>
      </c>
      <c r="K1832" s="38" t="n">
        <v>0</v>
      </c>
      <c r="L1832" s="37" t="n">
        <v>0</v>
      </c>
      <c r="M1832" s="37" t="n">
        <v>0</v>
      </c>
      <c r="N1832" s="38" t="n">
        <v>0</v>
      </c>
      <c r="O1832" s="37" t="n">
        <v>0</v>
      </c>
      <c r="P1832" s="29" t="inlineStr">
        <is>
          <t>http://t1.gstatic.com/shopping?q=tbn:ANd9GcSE9qfDCQMd9yiegC76njktcsQxWfsbEiDtTnJzSNQ_Vril-5hjKvtD0Q6NDBAikdQ8jTaokcDj</t>
        </is>
      </c>
      <c r="Q1832" s="29" t="inlineStr">
        <is>
          <t>Відповідає вимогам</t>
        </is>
      </c>
      <c r="R1832" s="29" t="n"/>
      <c r="S1832" s="29" t="inlineStr">
        <is>
          <t>грн2 048,00</t>
        </is>
      </c>
      <c r="T1832" s="29" t="inlineStr">
        <is>
          <t>UAH</t>
        </is>
      </c>
      <c r="U1832" s="39" t="inlineStr">
        <is>
          <t>WATCH</t>
        </is>
      </c>
      <c r="V1832" s="40">
        <f>IFERROR(L1832/J1832,0)</f>
        <v/>
      </c>
      <c r="W1832" s="29" t="inlineStr">
        <is>
          <t>Monitor performance and collect more data.</t>
        </is>
      </c>
      <c r="X1832" s="29" t="inlineStr">
        <is>
          <t>Cost is below the 120 watch threshold.</t>
        </is>
      </c>
    </row>
    <row r="1833">
      <c r="A1833" s="29" t="inlineStr">
        <is>
          <t>low_price</t>
        </is>
      </c>
      <c r="B1833" s="29" t="inlineStr">
        <is>
          <t>Low priority</t>
        </is>
      </c>
      <c r="C1833" s="29" t="inlineStr">
        <is>
          <t>low_price.csv</t>
        </is>
      </c>
      <c r="D1833" s="29" t="inlineStr">
        <is>
          <t>1hp-f177b-00-00</t>
        </is>
      </c>
      <c r="E1833" s="29" t="inlineStr">
        <is>
          <t>Лючок паливного бака Yamaha Grizzly 550 (09-14), 700 (07-15)</t>
        </is>
      </c>
      <c r="F1833" s="35" t="n">
        <v>0</v>
      </c>
      <c r="G1833" s="35" t="n">
        <v>0</v>
      </c>
      <c r="H1833" s="36" t="n"/>
      <c r="I1833" s="37" t="n">
        <v>0</v>
      </c>
      <c r="J1833" s="37" t="n">
        <v>0</v>
      </c>
      <c r="K1833" s="38" t="n">
        <v>0</v>
      </c>
      <c r="L1833" s="37" t="n">
        <v>0</v>
      </c>
      <c r="M1833" s="37" t="n">
        <v>0</v>
      </c>
      <c r="N1833" s="38" t="n">
        <v>0</v>
      </c>
      <c r="O1833" s="37" t="n">
        <v>0</v>
      </c>
      <c r="P1833" s="29" t="inlineStr">
        <is>
          <t>http://t3.gstatic.com/shopping?q=tbn:ANd9GcTE4weI0xbY7CuH8bv2k2_G-qw9gfIbPbwkhzm7u395Kdl9ws45b-0btHL5UWK_YCWBbQoE-MA</t>
        </is>
      </c>
      <c r="Q1833" s="29" t="inlineStr">
        <is>
          <t>Відповідає вимогам</t>
        </is>
      </c>
      <c r="R1833" s="29" t="n"/>
      <c r="S1833" s="29" t="inlineStr">
        <is>
          <t>грн637,00</t>
        </is>
      </c>
      <c r="T1833" s="29" t="inlineStr">
        <is>
          <t>UAH</t>
        </is>
      </c>
      <c r="U1833" s="39" t="inlineStr">
        <is>
          <t>WATCH</t>
        </is>
      </c>
      <c r="V1833" s="40">
        <f>IFERROR(L1833/J1833,0)</f>
        <v/>
      </c>
      <c r="W1833" s="29" t="inlineStr">
        <is>
          <t>Monitor performance and collect more data.</t>
        </is>
      </c>
      <c r="X1833" s="29" t="inlineStr">
        <is>
          <t>Cost is below the 120 watch threshold.</t>
        </is>
      </c>
    </row>
    <row r="1834">
      <c r="A1834" s="29" t="inlineStr">
        <is>
          <t>low_price</t>
        </is>
      </c>
      <c r="B1834" s="29" t="inlineStr">
        <is>
          <t>Low priority</t>
        </is>
      </c>
      <c r="C1834" s="29" t="inlineStr">
        <is>
          <t>low_price.csv</t>
        </is>
      </c>
      <c r="D1834" s="29" t="inlineStr">
        <is>
          <t>na-40004r</t>
        </is>
      </c>
      <c r="E1834" s="29" t="inlineStr">
        <is>
          <t>Поршневі кільця стандарт Yamaha Grizzly 660 (02-08), Raptor 660 (01-05), Rhino 660 (04-07)</t>
        </is>
      </c>
      <c r="F1834" s="35" t="n">
        <v>0</v>
      </c>
      <c r="G1834" s="35" t="n">
        <v>0</v>
      </c>
      <c r="H1834" s="36" t="n"/>
      <c r="I1834" s="37" t="n">
        <v>0</v>
      </c>
      <c r="J1834" s="37" t="n">
        <v>0</v>
      </c>
      <c r="K1834" s="38" t="n">
        <v>0</v>
      </c>
      <c r="L1834" s="37" t="n">
        <v>0</v>
      </c>
      <c r="M1834" s="37" t="n">
        <v>0</v>
      </c>
      <c r="N1834" s="38" t="n">
        <v>0</v>
      </c>
      <c r="O1834" s="37" t="n">
        <v>0</v>
      </c>
      <c r="P1834" s="29" t="inlineStr">
        <is>
          <t>http://t1.gstatic.com/shopping?q=tbn:ANd9GcQm-YDaWq6q6elnvq2dWxdjfH0x4K-jFJppBu7EIgWzLx__xUJs468x9IHxruV_l6PLHy0iJhk2</t>
        </is>
      </c>
      <c r="Q1834" s="29" t="inlineStr">
        <is>
          <t>Відповідає вимогам</t>
        </is>
      </c>
      <c r="R1834" s="29" t="n"/>
      <c r="S1834" s="29" t="inlineStr">
        <is>
          <t>грн1 274,00</t>
        </is>
      </c>
      <c r="T1834" s="29" t="inlineStr">
        <is>
          <t>UAH</t>
        </is>
      </c>
      <c r="U1834" s="39" t="inlineStr">
        <is>
          <t>WATCH</t>
        </is>
      </c>
      <c r="V1834" s="40">
        <f>IFERROR(L1834/J1834,0)</f>
        <v/>
      </c>
      <c r="W1834" s="29" t="inlineStr">
        <is>
          <t>Monitor performance and collect more data.</t>
        </is>
      </c>
      <c r="X1834" s="29" t="inlineStr">
        <is>
          <t>Cost is below the 120 watch threshold.</t>
        </is>
      </c>
    </row>
    <row r="1835">
      <c r="A1835" s="29" t="inlineStr">
        <is>
          <t>low_price</t>
        </is>
      </c>
      <c r="B1835" s="29" t="inlineStr">
        <is>
          <t>Low priority</t>
        </is>
      </c>
      <c r="C1835" s="29" t="inlineStr">
        <is>
          <t>low_price.csv</t>
        </is>
      </c>
      <c r="D1835" s="29" t="inlineStr">
        <is>
          <t>50c4289</t>
        </is>
      </c>
      <c r="E1835" s="29" t="inlineStr">
        <is>
          <t>Посилений ремінь варіатора Polaris RZR XP Turbo (17-20), RZR Turbo S (20), RZR Turbo R (22+), RZR Pro XP (20+)</t>
        </is>
      </c>
      <c r="F1835" s="35" t="n">
        <v>0</v>
      </c>
      <c r="G1835" s="35" t="n">
        <v>0</v>
      </c>
      <c r="H1835" s="36" t="n"/>
      <c r="I1835" s="37" t="n">
        <v>0</v>
      </c>
      <c r="J1835" s="37" t="n">
        <v>0</v>
      </c>
      <c r="K1835" s="38" t="n">
        <v>0</v>
      </c>
      <c r="L1835" s="37" t="n">
        <v>0</v>
      </c>
      <c r="M1835" s="37" t="n">
        <v>0</v>
      </c>
      <c r="N1835" s="38" t="n">
        <v>0</v>
      </c>
      <c r="O1835" s="37" t="n">
        <v>0</v>
      </c>
      <c r="P1835" s="29" t="inlineStr">
        <is>
          <t>http://t1.gstatic.com/shopping?q=tbn:ANd9GcThe9-AT2X9JoSZlqyLE-tSMFceuJm5qdmx4QGoLL3Q7z8-G7L6wsjSRF6R3Ow</t>
        </is>
      </c>
      <c r="Q1835" s="29" t="inlineStr">
        <is>
          <t>Відповідає вимогам</t>
        </is>
      </c>
      <c r="R1835" s="29" t="n"/>
      <c r="S1835" s="29" t="inlineStr">
        <is>
          <t>грн7 644,00</t>
        </is>
      </c>
      <c r="T1835" s="29" t="inlineStr">
        <is>
          <t>UAH</t>
        </is>
      </c>
      <c r="U1835" s="39" t="inlineStr">
        <is>
          <t>WATCH</t>
        </is>
      </c>
      <c r="V1835" s="40">
        <f>IFERROR(L1835/J1835,0)</f>
        <v/>
      </c>
      <c r="W1835" s="29" t="inlineStr">
        <is>
          <t>Monitor performance and collect more data.</t>
        </is>
      </c>
      <c r="X1835" s="29" t="inlineStr">
        <is>
          <t>Cost is below the 120 watch threshold.</t>
        </is>
      </c>
    </row>
    <row r="1836">
      <c r="A1836" s="29" t="inlineStr">
        <is>
          <t>low_price</t>
        </is>
      </c>
      <c r="B1836" s="29" t="inlineStr">
        <is>
          <t>Low priority</t>
        </is>
      </c>
      <c r="C1836" s="29" t="inlineStr">
        <is>
          <t>low_price.csv</t>
        </is>
      </c>
      <c r="D1836" s="29" t="inlineStr">
        <is>
          <t>22535-hn7-305</t>
        </is>
      </c>
      <c r="E1836" s="29" t="inlineStr">
        <is>
          <t>Комплект накладок зчеплення Honda TRX 400 Rancher 2004-2007</t>
        </is>
      </c>
      <c r="F1836" s="35" t="n">
        <v>0</v>
      </c>
      <c r="G1836" s="35" t="n">
        <v>0</v>
      </c>
      <c r="H1836" s="36" t="n"/>
      <c r="I1836" s="37" t="n">
        <v>0</v>
      </c>
      <c r="J1836" s="37" t="n">
        <v>0</v>
      </c>
      <c r="K1836" s="38" t="n">
        <v>0</v>
      </c>
      <c r="L1836" s="37" t="n">
        <v>0</v>
      </c>
      <c r="M1836" s="37" t="n">
        <v>0</v>
      </c>
      <c r="N1836" s="38" t="n">
        <v>0</v>
      </c>
      <c r="O1836" s="37" t="n">
        <v>0</v>
      </c>
      <c r="P1836" s="29" t="inlineStr">
        <is>
          <t>http://t1.gstatic.com/shopping?q=tbn:ANd9GcRrUcvGl_V9J8s94ZGPD4xBmXWf8Hpb7Wbu_QDCvyB_jA1Fv4pt0Kv7KsLMHe-TRZvEAsJj-Kgr</t>
        </is>
      </c>
      <c r="Q1836" s="29" t="inlineStr">
        <is>
          <t>Відповідає вимогам</t>
        </is>
      </c>
      <c r="R1836" s="29" t="n"/>
      <c r="S1836" s="29" t="inlineStr">
        <is>
          <t>грн4 095,00</t>
        </is>
      </c>
      <c r="T1836" s="29" t="inlineStr">
        <is>
          <t>UAH</t>
        </is>
      </c>
      <c r="U1836" s="39" t="inlineStr">
        <is>
          <t>WATCH</t>
        </is>
      </c>
      <c r="V1836" s="40">
        <f>IFERROR(L1836/J1836,0)</f>
        <v/>
      </c>
      <c r="W1836" s="29" t="inlineStr">
        <is>
          <t>Monitor performance and collect more data.</t>
        </is>
      </c>
      <c r="X1836" s="29" t="inlineStr">
        <is>
          <t>Cost is below the 120 watch threshold.</t>
        </is>
      </c>
    </row>
    <row r="1837">
      <c r="A1837" s="29" t="inlineStr">
        <is>
          <t>low_price</t>
        </is>
      </c>
      <c r="B1837" s="29" t="inlineStr">
        <is>
          <t>Low priority</t>
        </is>
      </c>
      <c r="C1837" s="29" t="inlineStr">
        <is>
          <t>low_price.csv</t>
        </is>
      </c>
      <c r="D1837" s="29" t="inlineStr">
        <is>
          <t>420874885</t>
        </is>
      </c>
      <c r="E1837" s="29" t="inlineStr">
        <is>
          <t>Паливний інжектор BRP Can-Am Outlander 500 570 650, Renegade 570 650, Maverick Trail 800, Traxter Defender HD8</t>
        </is>
      </c>
      <c r="F1837" s="35" t="n">
        <v>0</v>
      </c>
      <c r="G1837" s="35" t="n">
        <v>0</v>
      </c>
      <c r="H1837" s="36" t="n"/>
      <c r="I1837" s="37" t="n">
        <v>0</v>
      </c>
      <c r="J1837" s="37" t="n">
        <v>0</v>
      </c>
      <c r="K1837" s="38" t="n">
        <v>0</v>
      </c>
      <c r="L1837" s="37" t="n">
        <v>0</v>
      </c>
      <c r="M1837" s="37" t="n">
        <v>0</v>
      </c>
      <c r="N1837" s="38" t="n">
        <v>0</v>
      </c>
      <c r="O1837" s="37" t="n">
        <v>0</v>
      </c>
      <c r="P1837" s="29" t="inlineStr">
        <is>
          <t>http://t2.gstatic.com/shopping?q=tbn:ANd9GcRnLwb7woBB2TKx1FisWMYQXgjfEB-_lrxVh_RCLo8ByOF6tBLR7PKnL3x0jm7Fj7z9EiQIxYopeQ</t>
        </is>
      </c>
      <c r="Q1837" s="29" t="inlineStr">
        <is>
          <t>Відповідає вимогам</t>
        </is>
      </c>
      <c r="R1837" s="29" t="n"/>
      <c r="S1837" s="29" t="inlineStr">
        <is>
          <t>грн9 601,00</t>
        </is>
      </c>
      <c r="T1837" s="29" t="inlineStr">
        <is>
          <t>UAH</t>
        </is>
      </c>
      <c r="U1837" s="39" t="inlineStr">
        <is>
          <t>WATCH</t>
        </is>
      </c>
      <c r="V1837" s="40">
        <f>IFERROR(L1837/J1837,0)</f>
        <v/>
      </c>
      <c r="W1837" s="29" t="inlineStr">
        <is>
          <t>Monitor performance and collect more data.</t>
        </is>
      </c>
      <c r="X1837" s="29" t="inlineStr">
        <is>
          <t>Cost is below the 120 watch threshold.</t>
        </is>
      </c>
    </row>
    <row r="1838">
      <c r="A1838" s="29" t="inlineStr">
        <is>
          <t>low_price</t>
        </is>
      </c>
      <c r="B1838" s="29" t="inlineStr">
        <is>
          <t>Low priority</t>
        </is>
      </c>
      <c r="C1838" s="29" t="inlineStr">
        <is>
          <t>low_price.csv</t>
        </is>
      </c>
      <c r="D1838" s="29" t="inlineStr">
        <is>
          <t>90355-469-000</t>
        </is>
      </c>
      <c r="E1838" s="29" t="inlineStr">
        <is>
          <t>Гайка маятника Honda TRX 250 300 350 400 450 500</t>
        </is>
      </c>
      <c r="F1838" s="35" t="n">
        <v>0</v>
      </c>
      <c r="G1838" s="35" t="n">
        <v>0</v>
      </c>
      <c r="H1838" s="36" t="n"/>
      <c r="I1838" s="37" t="n">
        <v>0</v>
      </c>
      <c r="J1838" s="37" t="n">
        <v>0</v>
      </c>
      <c r="K1838" s="38" t="n">
        <v>0</v>
      </c>
      <c r="L1838" s="37" t="n">
        <v>0</v>
      </c>
      <c r="M1838" s="37" t="n">
        <v>0</v>
      </c>
      <c r="N1838" s="38" t="n">
        <v>0</v>
      </c>
      <c r="O1838" s="37" t="n">
        <v>0</v>
      </c>
      <c r="P1838" s="29" t="inlineStr">
        <is>
          <t>http://t1.gstatic.com/shopping?q=tbn:ANd9GcQf0BG4ynjyfQV6luGauIebuMpJBpTVcFCbKTU1KzbCALYcBNowVGmzabkxcrUtVn7NIoDSx9c</t>
        </is>
      </c>
      <c r="Q1838" s="29" t="inlineStr">
        <is>
          <t>Відповідає вимогам</t>
        </is>
      </c>
      <c r="R1838" s="29" t="n"/>
      <c r="S1838" s="29" t="inlineStr">
        <is>
          <t>грн1 138,00</t>
        </is>
      </c>
      <c r="T1838" s="29" t="inlineStr">
        <is>
          <t>UAH</t>
        </is>
      </c>
      <c r="U1838" s="39" t="inlineStr">
        <is>
          <t>WATCH</t>
        </is>
      </c>
      <c r="V1838" s="40">
        <f>IFERROR(L1838/J1838,0)</f>
        <v/>
      </c>
      <c r="W1838" s="29" t="inlineStr">
        <is>
          <t>Monitor performance and collect more data.</t>
        </is>
      </c>
      <c r="X1838" s="29" t="inlineStr">
        <is>
          <t>Cost is below the 120 watch threshold.</t>
        </is>
      </c>
    </row>
    <row r="1839">
      <c r="A1839" s="29" t="inlineStr">
        <is>
          <t>low_price</t>
        </is>
      </c>
      <c r="B1839" s="29" t="inlineStr">
        <is>
          <t>Low priority</t>
        </is>
      </c>
      <c r="C1839" s="29" t="inlineStr">
        <is>
          <t>low_price.csv</t>
        </is>
      </c>
      <c r="D1839" s="29" t="inlineStr">
        <is>
          <t>706205574</t>
        </is>
      </c>
      <c r="E1839" s="29" t="inlineStr">
        <is>
          <t>Стійка передьнього стабілізатора ліва BRP Can-Am Maverick R</t>
        </is>
      </c>
      <c r="F1839" s="35" t="n">
        <v>0</v>
      </c>
      <c r="G1839" s="35" t="n">
        <v>0</v>
      </c>
      <c r="H1839" s="36" t="n"/>
      <c r="I1839" s="37" t="n">
        <v>0</v>
      </c>
      <c r="J1839" s="37" t="n">
        <v>0</v>
      </c>
      <c r="K1839" s="38" t="n">
        <v>0</v>
      </c>
      <c r="L1839" s="37" t="n">
        <v>0</v>
      </c>
      <c r="M1839" s="37" t="n">
        <v>0</v>
      </c>
      <c r="N1839" s="38" t="n">
        <v>0</v>
      </c>
      <c r="O1839" s="37" t="n">
        <v>0</v>
      </c>
      <c r="P1839" s="29" t="inlineStr">
        <is>
          <t>http://t1.gstatic.com/shopping?q=tbn:ANd9GcSB64h8Zq80m68szCWziCTgko4oZzbBBy3GEKDPUM40g28GwVEbrl9UGKBHdwl-XTNfsbD9rkg</t>
        </is>
      </c>
      <c r="Q1839" s="29" t="inlineStr">
        <is>
          <t>Відповідає вимогам</t>
        </is>
      </c>
      <c r="R1839" s="29" t="n"/>
      <c r="S1839" s="29" t="inlineStr">
        <is>
          <t>грн4 232,00</t>
        </is>
      </c>
      <c r="T1839" s="29" t="inlineStr">
        <is>
          <t>UAH</t>
        </is>
      </c>
      <c r="U1839" s="39" t="inlineStr">
        <is>
          <t>WATCH</t>
        </is>
      </c>
      <c r="V1839" s="40">
        <f>IFERROR(L1839/J1839,0)</f>
        <v/>
      </c>
      <c r="W1839" s="29" t="inlineStr">
        <is>
          <t>Monitor performance and collect more data.</t>
        </is>
      </c>
      <c r="X1839" s="29" t="inlineStr">
        <is>
          <t>Cost is below the 120 watch threshold.</t>
        </is>
      </c>
    </row>
    <row r="1840">
      <c r="A1840" s="29" t="inlineStr">
        <is>
          <t>low_price</t>
        </is>
      </c>
      <c r="B1840" s="29" t="inlineStr">
        <is>
          <t>Low priority</t>
        </is>
      </c>
      <c r="C1840" s="29" t="inlineStr">
        <is>
          <t>low_price.csv</t>
        </is>
      </c>
      <c r="D1840" s="29" t="inlineStr">
        <is>
          <t>04587</t>
        </is>
      </c>
      <c r="E1840" s="29" t="inlineStr">
        <is>
          <t>Кулак передній внутрішній Polaris Sportsman 450 500 700 800, Scrambler 500, Ranger 500 700 800 2007-2010</t>
        </is>
      </c>
      <c r="F1840" s="35" t="n">
        <v>0</v>
      </c>
      <c r="G1840" s="35" t="n">
        <v>0</v>
      </c>
      <c r="H1840" s="36" t="n"/>
      <c r="I1840" s="37" t="n">
        <v>0</v>
      </c>
      <c r="J1840" s="37" t="n">
        <v>0</v>
      </c>
      <c r="K1840" s="38" t="n">
        <v>0</v>
      </c>
      <c r="L1840" s="37" t="n">
        <v>0</v>
      </c>
      <c r="M1840" s="37" t="n">
        <v>0</v>
      </c>
      <c r="N1840" s="38" t="n">
        <v>0</v>
      </c>
      <c r="O1840" s="37" t="n">
        <v>0</v>
      </c>
      <c r="P1840" s="29" t="inlineStr">
        <is>
          <t>http://t1.gstatic.com/shopping?q=tbn:ANd9GcQ3S0IR3bZ6-I7IoRckLgI8iq98u_QbK5r2FY3L0qnXOXzUpmAzspvx3zxgD6m1uF__Uf9H9zsJ</t>
        </is>
      </c>
      <c r="Q1840" s="29" t="inlineStr">
        <is>
          <t>Відповідає вимогам</t>
        </is>
      </c>
      <c r="R1840" s="29" t="n"/>
      <c r="S1840" s="29" t="inlineStr">
        <is>
          <t>грн4 095,00</t>
        </is>
      </c>
      <c r="T1840" s="29" t="inlineStr">
        <is>
          <t>UAH</t>
        </is>
      </c>
      <c r="U1840" s="39" t="inlineStr">
        <is>
          <t>WATCH</t>
        </is>
      </c>
      <c r="V1840" s="40">
        <f>IFERROR(L1840/J1840,0)</f>
        <v/>
      </c>
      <c r="W1840" s="29" t="inlineStr">
        <is>
          <t>Monitor performance and collect more data.</t>
        </is>
      </c>
      <c r="X1840" s="29" t="inlineStr">
        <is>
          <t>Cost is below the 120 watch threshold.</t>
        </is>
      </c>
    </row>
    <row r="1841">
      <c r="A1841" s="29" t="inlineStr">
        <is>
          <t>low_price</t>
        </is>
      </c>
      <c r="B1841" s="29" t="inlineStr">
        <is>
          <t>Low priority</t>
        </is>
      </c>
      <c r="C1841" s="29" t="inlineStr">
        <is>
          <t>low_price.csv</t>
        </is>
      </c>
      <c r="D1841" s="29" t="inlineStr">
        <is>
          <t>ab6-ho-8-219</t>
        </is>
      </c>
      <c r="E1841" s="29" t="inlineStr">
        <is>
          <t>Піввісь передня Honda TRX 420 Rancher 2007-2009</t>
        </is>
      </c>
      <c r="F1841" s="35" t="n">
        <v>0</v>
      </c>
      <c r="G1841" s="35" t="n">
        <v>0</v>
      </c>
      <c r="H1841" s="36" t="n"/>
      <c r="I1841" s="37" t="n">
        <v>0</v>
      </c>
      <c r="J1841" s="37" t="n">
        <v>0</v>
      </c>
      <c r="K1841" s="38" t="n">
        <v>0</v>
      </c>
      <c r="L1841" s="37" t="n">
        <v>0</v>
      </c>
      <c r="M1841" s="37" t="n">
        <v>0</v>
      </c>
      <c r="N1841" s="38" t="n">
        <v>0</v>
      </c>
      <c r="O1841" s="37" t="n">
        <v>0</v>
      </c>
      <c r="P1841" s="29" t="inlineStr">
        <is>
          <t>http://t0.gstatic.com/shopping?q=tbn:ANd9GcSENdlyy447O2SE8eEUQ2nH5YUT_BOhn2ygjx2NyfFeuGIYkJMKjLOTsgnpMcW46lamfsGyV4Q</t>
        </is>
      </c>
      <c r="Q1841" s="29" t="inlineStr">
        <is>
          <t>Відповідає вимогам</t>
        </is>
      </c>
      <c r="R1841" s="29" t="n"/>
      <c r="S1841" s="29" t="inlineStr">
        <is>
          <t>грн9 237,00</t>
        </is>
      </c>
      <c r="T1841" s="29" t="inlineStr">
        <is>
          <t>UAH</t>
        </is>
      </c>
      <c r="U1841" s="39" t="inlineStr">
        <is>
          <t>WATCH</t>
        </is>
      </c>
      <c r="V1841" s="40">
        <f>IFERROR(L1841/J1841,0)</f>
        <v/>
      </c>
      <c r="W1841" s="29" t="inlineStr">
        <is>
          <t>Monitor performance and collect more data.</t>
        </is>
      </c>
      <c r="X1841" s="29" t="inlineStr">
        <is>
          <t>Cost is below the 120 watch threshold.</t>
        </is>
      </c>
    </row>
    <row r="1842">
      <c r="A1842" s="29" t="inlineStr">
        <is>
          <t>low_price</t>
        </is>
      </c>
      <c r="B1842" s="29" t="inlineStr">
        <is>
          <t>Low priority</t>
        </is>
      </c>
      <c r="C1842" s="29" t="inlineStr">
        <is>
          <t>low_price.csv</t>
        </is>
      </c>
      <c r="D1842" s="29" t="inlineStr">
        <is>
          <t>12013-009</t>
        </is>
      </c>
      <c r="E1842" s="29" t="inlineStr">
        <is>
          <t>Направляюча клапана Kawasaki Prairie 360 2003-2013</t>
        </is>
      </c>
      <c r="F1842" s="35" t="n">
        <v>0</v>
      </c>
      <c r="G1842" s="35" t="n">
        <v>0</v>
      </c>
      <c r="H1842" s="36" t="n"/>
      <c r="I1842" s="37" t="n">
        <v>0</v>
      </c>
      <c r="J1842" s="37" t="n">
        <v>0</v>
      </c>
      <c r="K1842" s="38" t="n">
        <v>0</v>
      </c>
      <c r="L1842" s="37" t="n">
        <v>0</v>
      </c>
      <c r="M1842" s="37" t="n">
        <v>0</v>
      </c>
      <c r="N1842" s="38" t="n">
        <v>0</v>
      </c>
      <c r="O1842" s="37" t="n">
        <v>0</v>
      </c>
      <c r="P1842" s="29" t="inlineStr">
        <is>
          <t>http://t2.gstatic.com/shopping?q=tbn:ANd9GcQ1JherLXzb35-d_-GbkGkqEICy70tN3HaPnmqnmfRXyCzDseWmh-EYWDC02A6zCLDU2SUiGA</t>
        </is>
      </c>
      <c r="Q1842" s="29" t="inlineStr">
        <is>
          <t>Відповідає вимогам</t>
        </is>
      </c>
      <c r="R1842" s="29" t="n"/>
      <c r="S1842" s="29" t="inlineStr">
        <is>
          <t>грн1 274,00</t>
        </is>
      </c>
      <c r="T1842" s="29" t="inlineStr">
        <is>
          <t>UAH</t>
        </is>
      </c>
      <c r="U1842" s="39" t="inlineStr">
        <is>
          <t>WATCH</t>
        </is>
      </c>
      <c r="V1842" s="40">
        <f>IFERROR(L1842/J1842,0)</f>
        <v/>
      </c>
      <c r="W1842" s="29" t="inlineStr">
        <is>
          <t>Monitor performance and collect more data.</t>
        </is>
      </c>
      <c r="X1842" s="29" t="inlineStr">
        <is>
          <t>Cost is below the 120 watch threshold.</t>
        </is>
      </c>
    </row>
    <row r="1843">
      <c r="A1843" s="29" t="inlineStr">
        <is>
          <t>low_price</t>
        </is>
      </c>
      <c r="B1843" s="29" t="inlineStr">
        <is>
          <t>Low priority</t>
        </is>
      </c>
      <c r="C1843" s="29" t="inlineStr">
        <is>
          <t>low_price.csv</t>
        </is>
      </c>
      <c r="D1843" s="29" t="inlineStr">
        <is>
          <t>50-1049</t>
        </is>
      </c>
      <c r="E1843" s="29" t="inlineStr">
        <is>
          <t xml:space="preserve">Ремкомплект переднього нижнього/верхнього ричага Polaris ACE 325 500 570 900, RZR 570 800 900, Sportsman 300 325 400 450 500 570 600 700 800, </t>
        </is>
      </c>
      <c r="F1843" s="35" t="n">
        <v>0</v>
      </c>
      <c r="G1843" s="35" t="n">
        <v>0</v>
      </c>
      <c r="H1843" s="36" t="n"/>
      <c r="I1843" s="37" t="n">
        <v>0</v>
      </c>
      <c r="J1843" s="37" t="n">
        <v>0</v>
      </c>
      <c r="K1843" s="38" t="n">
        <v>0</v>
      </c>
      <c r="L1843" s="37" t="n">
        <v>0</v>
      </c>
      <c r="M1843" s="37" t="n">
        <v>0</v>
      </c>
      <c r="N1843" s="38" t="n">
        <v>0</v>
      </c>
      <c r="O1843" s="37" t="n">
        <v>0</v>
      </c>
      <c r="P1843" s="29" t="inlineStr">
        <is>
          <t>http://t0.gstatic.com/shopping?q=tbn:ANd9GcSHWebRBVjo4iYl3EGSWTof-BILdbe8ejg-PnelwHiECzH98fKgPOf2oUqBj-z0RHqdfavGTFQ</t>
        </is>
      </c>
      <c r="Q1843" s="29" t="inlineStr">
        <is>
          <t>Відповідає вимогам</t>
        </is>
      </c>
      <c r="R1843" s="29" t="n"/>
      <c r="S1843" s="29" t="inlineStr">
        <is>
          <t>грн546,00</t>
        </is>
      </c>
      <c r="T1843" s="29" t="inlineStr">
        <is>
          <t>UAH</t>
        </is>
      </c>
      <c r="U1843" s="39" t="inlineStr">
        <is>
          <t>WATCH</t>
        </is>
      </c>
      <c r="V1843" s="40">
        <f>IFERROR(L1843/J1843,0)</f>
        <v/>
      </c>
      <c r="W1843" s="29" t="inlineStr">
        <is>
          <t>Monitor performance and collect more data.</t>
        </is>
      </c>
      <c r="X1843" s="29" t="inlineStr">
        <is>
          <t>Cost is below the 120 watch threshold.</t>
        </is>
      </c>
    </row>
    <row r="1844">
      <c r="A1844" s="29" t="inlineStr">
        <is>
          <t>low_price</t>
        </is>
      </c>
      <c r="B1844" s="29" t="inlineStr">
        <is>
          <t>Low priority</t>
        </is>
      </c>
      <c r="C1844" s="29" t="inlineStr">
        <is>
          <t>low_price.csv</t>
        </is>
      </c>
      <c r="D1844" s="29" t="inlineStr">
        <is>
          <t>na-40008t</t>
        </is>
      </c>
      <c r="E1844" s="29" t="inlineStr">
        <is>
          <t>Комплект прокладок на верх двигуна Yamaha Grizzly Kodiak Rhino Wolverine 450</t>
        </is>
      </c>
      <c r="F1844" s="35" t="n">
        <v>0</v>
      </c>
      <c r="G1844" s="35" t="n">
        <v>0</v>
      </c>
      <c r="H1844" s="36" t="n"/>
      <c r="I1844" s="37" t="n">
        <v>0</v>
      </c>
      <c r="J1844" s="37" t="n">
        <v>0</v>
      </c>
      <c r="K1844" s="38" t="n">
        <v>0</v>
      </c>
      <c r="L1844" s="37" t="n">
        <v>0</v>
      </c>
      <c r="M1844" s="37" t="n">
        <v>0</v>
      </c>
      <c r="N1844" s="38" t="n">
        <v>0</v>
      </c>
      <c r="O1844" s="37" t="n">
        <v>0</v>
      </c>
      <c r="P1844" s="29" t="inlineStr">
        <is>
          <t>http://t2.gstatic.com/shopping?q=tbn:ANd9GcR1n7i2a9I3nbZjDIgJ0aPeIm_ZOy3e_9PWEeJo3AYCqHAkQ5vNcaqwMCwNTVA</t>
        </is>
      </c>
      <c r="Q1844" s="29" t="inlineStr">
        <is>
          <t>Відповідає вимогам</t>
        </is>
      </c>
      <c r="R1844" s="29" t="n"/>
      <c r="S1844" s="29" t="inlineStr">
        <is>
          <t>грн2 184,00</t>
        </is>
      </c>
      <c r="T1844" s="29" t="inlineStr">
        <is>
          <t>UAH</t>
        </is>
      </c>
      <c r="U1844" s="39" t="inlineStr">
        <is>
          <t>WATCH</t>
        </is>
      </c>
      <c r="V1844" s="40">
        <f>IFERROR(L1844/J1844,0)</f>
        <v/>
      </c>
      <c r="W1844" s="29" t="inlineStr">
        <is>
          <t>Monitor performance and collect more data.</t>
        </is>
      </c>
      <c r="X1844" s="29" t="inlineStr">
        <is>
          <t>Cost is below the 120 watch threshold.</t>
        </is>
      </c>
    </row>
    <row r="1845">
      <c r="A1845" s="29" t="inlineStr">
        <is>
          <t>low_price</t>
        </is>
      </c>
      <c r="B1845" s="29" t="inlineStr">
        <is>
          <t>Low priority</t>
        </is>
      </c>
      <c r="C1845" s="29" t="inlineStr">
        <is>
          <t>low_price.csv</t>
        </is>
      </c>
      <c r="D1845" s="29" t="inlineStr">
        <is>
          <t>3b4-46163-00-00</t>
        </is>
      </c>
      <c r="E1845" s="29" t="inlineStr">
        <is>
          <t>Сальник переднього редуктора боковий Yamaha Grizzly 350 450 550 700, Kodiak 400 450 700, Rhino 450 700, Wolverine 350 450 700</t>
        </is>
      </c>
      <c r="F1845" s="35" t="n">
        <v>0</v>
      </c>
      <c r="G1845" s="35" t="n">
        <v>0</v>
      </c>
      <c r="H1845" s="36" t="n"/>
      <c r="I1845" s="37" t="n">
        <v>0</v>
      </c>
      <c r="J1845" s="37" t="n">
        <v>0</v>
      </c>
      <c r="K1845" s="38" t="n">
        <v>0</v>
      </c>
      <c r="L1845" s="37" t="n">
        <v>0</v>
      </c>
      <c r="M1845" s="37" t="n">
        <v>0</v>
      </c>
      <c r="N1845" s="38" t="n">
        <v>0</v>
      </c>
      <c r="O1845" s="37" t="n">
        <v>0</v>
      </c>
      <c r="P1845" s="29" t="inlineStr">
        <is>
          <t>http://t1.gstatic.com/shopping?q=tbn:ANd9GcQk4Yd6_lSoNGDJgJR4XBB2R7gIkuKprf-1JElqe1D3N8Lg4b1GdFLmksZa-D_txo4lRhvxzuDi</t>
        </is>
      </c>
      <c r="Q1845" s="29" t="inlineStr">
        <is>
          <t>Відповідає вимогам</t>
        </is>
      </c>
      <c r="R1845" s="29" t="n"/>
      <c r="S1845" s="29" t="inlineStr">
        <is>
          <t>грн1 047,00</t>
        </is>
      </c>
      <c r="T1845" s="29" t="inlineStr">
        <is>
          <t>UAH</t>
        </is>
      </c>
      <c r="U1845" s="39" t="inlineStr">
        <is>
          <t>WATCH</t>
        </is>
      </c>
      <c r="V1845" s="40">
        <f>IFERROR(L1845/J1845,0)</f>
        <v/>
      </c>
      <c r="W1845" s="29" t="inlineStr">
        <is>
          <t>Monitor performance and collect more data.</t>
        </is>
      </c>
      <c r="X1845" s="29" t="inlineStr">
        <is>
          <t>Cost is below the 120 watch threshold.</t>
        </is>
      </c>
    </row>
    <row r="1846">
      <c r="A1846" s="29" t="inlineStr">
        <is>
          <t>low_price</t>
        </is>
      </c>
      <c r="B1846" s="29" t="inlineStr">
        <is>
          <t>Low priority</t>
        </is>
      </c>
      <c r="C1846" s="29" t="inlineStr">
        <is>
          <t>low_price.csv</t>
        </is>
      </c>
      <c r="D1846" s="29" t="inlineStr">
        <is>
          <t>b16-f3922-00-00</t>
        </is>
      </c>
      <c r="E1846" s="29" t="inlineStr">
        <is>
          <t>Гальмівна ручка права Yamaha Grizzly 550 (13-14), 700 (13+), Kodiak 700 (16+)</t>
        </is>
      </c>
      <c r="F1846" s="35" t="n">
        <v>0</v>
      </c>
      <c r="G1846" s="35" t="n">
        <v>0</v>
      </c>
      <c r="H1846" s="36" t="n"/>
      <c r="I1846" s="37" t="n">
        <v>0</v>
      </c>
      <c r="J1846" s="37" t="n">
        <v>0</v>
      </c>
      <c r="K1846" s="38" t="n">
        <v>0</v>
      </c>
      <c r="L1846" s="37" t="n">
        <v>0</v>
      </c>
      <c r="M1846" s="37" t="n">
        <v>0</v>
      </c>
      <c r="N1846" s="38" t="n">
        <v>0</v>
      </c>
      <c r="O1846" s="37" t="n">
        <v>0</v>
      </c>
      <c r="P1846" s="29" t="inlineStr">
        <is>
          <t>http://t2.gstatic.com/shopping?q=tbn:ANd9GcR1ok3JfNknF0iGbr-B6Wf24U3sKnYSG_0plRObrMqzQuMvo8MAbJrPPY11IsFzL0a4kYNvOtZu</t>
        </is>
      </c>
      <c r="Q1846" s="29" t="inlineStr">
        <is>
          <t>Відповідає вимогам</t>
        </is>
      </c>
      <c r="R1846" s="29" t="n"/>
      <c r="S1846" s="29" t="inlineStr">
        <is>
          <t>грн1 365,00</t>
        </is>
      </c>
      <c r="T1846" s="29" t="inlineStr">
        <is>
          <t>UAH</t>
        </is>
      </c>
      <c r="U1846" s="39" t="inlineStr">
        <is>
          <t>WATCH</t>
        </is>
      </c>
      <c r="V1846" s="40">
        <f>IFERROR(L1846/J1846,0)</f>
        <v/>
      </c>
      <c r="W1846" s="29" t="inlineStr">
        <is>
          <t>Monitor performance and collect more data.</t>
        </is>
      </c>
      <c r="X1846" s="29" t="inlineStr">
        <is>
          <t>Cost is below the 120 watch threshold.</t>
        </is>
      </c>
    </row>
    <row r="1847">
      <c r="A1847" s="29" t="inlineStr">
        <is>
          <t>low_price</t>
        </is>
      </c>
      <c r="B1847" s="29" t="inlineStr">
        <is>
          <t>Low priority</t>
        </is>
      </c>
      <c r="C1847" s="29" t="inlineStr">
        <is>
          <t>low_price.csv</t>
        </is>
      </c>
      <c r="D1847" s="29" t="inlineStr">
        <is>
          <t>43620-hr3-a20</t>
        </is>
      </c>
      <c r="E1847" s="29" t="inlineStr">
        <is>
          <t>Гальмівний барабан Honda TRX 420 Rancher (14+), 500 Foreman (14-19), 520 Foreman (20+)</t>
        </is>
      </c>
      <c r="F1847" s="35" t="n">
        <v>0</v>
      </c>
      <c r="G1847" s="35" t="n">
        <v>0</v>
      </c>
      <c r="H1847" s="36" t="n"/>
      <c r="I1847" s="37" t="n">
        <v>0</v>
      </c>
      <c r="J1847" s="37" t="n">
        <v>0</v>
      </c>
      <c r="K1847" s="38" t="n">
        <v>0</v>
      </c>
      <c r="L1847" s="37" t="n">
        <v>0</v>
      </c>
      <c r="M1847" s="37" t="n">
        <v>0</v>
      </c>
      <c r="N1847" s="38" t="n">
        <v>0</v>
      </c>
      <c r="O1847" s="37" t="n">
        <v>0</v>
      </c>
      <c r="P1847" s="29" t="inlineStr">
        <is>
          <t>http://t1.gstatic.com/shopping?q=tbn:ANd9GcRv2Y_KDlsMXcDoSPjUTRDDkoWb_DeAcFLKNdY5UFlgrE9yNfu48XzRVX8fbOX7jT3WLL07vw</t>
        </is>
      </c>
      <c r="Q1847" s="29" t="inlineStr">
        <is>
          <t>Відповідає вимогам</t>
        </is>
      </c>
      <c r="R1847" s="29" t="n"/>
      <c r="S1847" s="29" t="inlineStr">
        <is>
          <t>грн5 415,00</t>
        </is>
      </c>
      <c r="T1847" s="29" t="inlineStr">
        <is>
          <t>UAH</t>
        </is>
      </c>
      <c r="U1847" s="39" t="inlineStr">
        <is>
          <t>WATCH</t>
        </is>
      </c>
      <c r="V1847" s="40">
        <f>IFERROR(L1847/J1847,0)</f>
        <v/>
      </c>
      <c r="W1847" s="29" t="inlineStr">
        <is>
          <t>Monitor performance and collect more data.</t>
        </is>
      </c>
      <c r="X1847" s="29" t="inlineStr">
        <is>
          <t>Cost is below the 120 watch threshold.</t>
        </is>
      </c>
    </row>
    <row r="1848">
      <c r="A1848" s="29" t="inlineStr">
        <is>
          <t>low_price</t>
        </is>
      </c>
      <c r="B1848" s="29" t="inlineStr">
        <is>
          <t>Low priority</t>
        </is>
      </c>
      <c r="C1848" s="29" t="inlineStr">
        <is>
          <t>low_price.csv</t>
        </is>
      </c>
      <c r="D1848" s="29" t="inlineStr">
        <is>
          <t>53221-hp1-003</t>
        </is>
      </c>
      <c r="E1848" s="29" t="inlineStr">
        <is>
          <t>Пильник рульової колонки Honda TRX 420 Rancher (07+), 450 ER/R (05-14), Foreman 500 (05-19), Rubicon 500 (15-19), Foreman Rubicon 520 (20+), 700 (08-</t>
        </is>
      </c>
      <c r="F1848" s="35" t="n">
        <v>0</v>
      </c>
      <c r="G1848" s="35" t="n">
        <v>0</v>
      </c>
      <c r="H1848" s="36" t="n"/>
      <c r="I1848" s="37" t="n">
        <v>0</v>
      </c>
      <c r="J1848" s="37" t="n">
        <v>0</v>
      </c>
      <c r="K1848" s="38" t="n">
        <v>0</v>
      </c>
      <c r="L1848" s="37" t="n">
        <v>0</v>
      </c>
      <c r="M1848" s="37" t="n">
        <v>0</v>
      </c>
      <c r="N1848" s="38" t="n">
        <v>0</v>
      </c>
      <c r="O1848" s="37" t="n">
        <v>0</v>
      </c>
      <c r="P1848" s="29" t="inlineStr">
        <is>
          <t>http://t0.gstatic.com/shopping?q=tbn:ANd9GcS24G5CCFdMYOolRgNXYLySreK3OVgBm9DoMnwNJtX4jH4c56w_acTCX-oEU_wObhkQllD7V1nF</t>
        </is>
      </c>
      <c r="Q1848" s="29" t="inlineStr">
        <is>
          <t>Відповідає вимогам</t>
        </is>
      </c>
      <c r="R1848" s="29" t="n"/>
      <c r="S1848" s="29" t="inlineStr">
        <is>
          <t>грн956,00</t>
        </is>
      </c>
      <c r="T1848" s="29" t="inlineStr">
        <is>
          <t>UAH</t>
        </is>
      </c>
      <c r="U1848" s="39" t="inlineStr">
        <is>
          <t>WATCH</t>
        </is>
      </c>
      <c r="V1848" s="40">
        <f>IFERROR(L1848/J1848,0)</f>
        <v/>
      </c>
      <c r="W1848" s="29" t="inlineStr">
        <is>
          <t>Monitor performance and collect more data.</t>
        </is>
      </c>
      <c r="X1848" s="29" t="inlineStr">
        <is>
          <t>Cost is below the 120 watch threshold.</t>
        </is>
      </c>
    </row>
    <row r="1849">
      <c r="A1849" s="29" t="inlineStr">
        <is>
          <t>low_price</t>
        </is>
      </c>
      <c r="B1849" s="29" t="inlineStr">
        <is>
          <t>Low priority</t>
        </is>
      </c>
      <c r="C1849" s="29" t="inlineStr">
        <is>
          <t>low_price.csv</t>
        </is>
      </c>
      <c r="D1849" s="29" t="inlineStr">
        <is>
          <t>51315-hn2-b70</t>
        </is>
      </c>
      <c r="E1849" s="29" t="inlineStr">
        <is>
          <t>Захист ричага передній правий Honda TRX 500 Foreman (05-11), Rubicon 500 (05-14), 680 Rincon (06+)</t>
        </is>
      </c>
      <c r="F1849" s="35" t="n">
        <v>0</v>
      </c>
      <c r="G1849" s="35" t="n">
        <v>0</v>
      </c>
      <c r="H1849" s="36" t="n"/>
      <c r="I1849" s="37" t="n">
        <v>0</v>
      </c>
      <c r="J1849" s="37" t="n">
        <v>0</v>
      </c>
      <c r="K1849" s="38" t="n">
        <v>0</v>
      </c>
      <c r="L1849" s="37" t="n">
        <v>0</v>
      </c>
      <c r="M1849" s="37" t="n">
        <v>0</v>
      </c>
      <c r="N1849" s="38" t="n">
        <v>0</v>
      </c>
      <c r="O1849" s="37" t="n">
        <v>0</v>
      </c>
      <c r="P1849" s="29" t="inlineStr">
        <is>
          <t>http://t0.gstatic.com/shopping?q=tbn:ANd9GcT7pyZ3whxaopDZ-RSZixWCTi97LZk1IE-4zX30H16ULPg47y-SDDhLnH34WkFTZLuKOLAu-Kw</t>
        </is>
      </c>
      <c r="Q1849" s="29" t="inlineStr">
        <is>
          <t>Відповідає вимогам</t>
        </is>
      </c>
      <c r="R1849" s="29" t="n"/>
      <c r="S1849" s="29" t="inlineStr">
        <is>
          <t>грн637,00</t>
        </is>
      </c>
      <c r="T1849" s="29" t="inlineStr">
        <is>
          <t>UAH</t>
        </is>
      </c>
      <c r="U1849" s="39" t="inlineStr">
        <is>
          <t>WATCH</t>
        </is>
      </c>
      <c r="V1849" s="40">
        <f>IFERROR(L1849/J1849,0)</f>
        <v/>
      </c>
      <c r="W1849" s="29" t="inlineStr">
        <is>
          <t>Monitor performance and collect more data.</t>
        </is>
      </c>
      <c r="X1849" s="29" t="inlineStr">
        <is>
          <t>Cost is below the 120 watch threshold.</t>
        </is>
      </c>
    </row>
    <row r="1850">
      <c r="A1850" s="29" t="inlineStr">
        <is>
          <t>low_price</t>
        </is>
      </c>
      <c r="B1850" s="29" t="inlineStr">
        <is>
          <t>Low priority</t>
        </is>
      </c>
      <c r="C1850" s="29" t="inlineStr">
        <is>
          <t>low_price.csv</t>
        </is>
      </c>
      <c r="D1850" s="29" t="inlineStr">
        <is>
          <t>db2080</t>
        </is>
      </c>
      <c r="E1850" s="29" t="inlineStr">
        <is>
          <t>Гальмівні колодки задні Honda TRX 250; Yamaha YFZ 450, Raptor 700</t>
        </is>
      </c>
      <c r="F1850" s="35" t="n">
        <v>0</v>
      </c>
      <c r="G1850" s="35" t="n">
        <v>0</v>
      </c>
      <c r="H1850" s="36" t="n"/>
      <c r="I1850" s="37" t="n">
        <v>0</v>
      </c>
      <c r="J1850" s="37" t="n">
        <v>0</v>
      </c>
      <c r="K1850" s="38" t="n">
        <v>0</v>
      </c>
      <c r="L1850" s="37" t="n">
        <v>0</v>
      </c>
      <c r="M1850" s="37" t="n">
        <v>0</v>
      </c>
      <c r="N1850" s="38" t="n">
        <v>0</v>
      </c>
      <c r="O1850" s="37" t="n">
        <v>0</v>
      </c>
      <c r="P1850" s="29" t="inlineStr">
        <is>
          <t>http://t1.gstatic.com/shopping?q=tbn:ANd9GcSOVGA2xWiGvw_eMTvITtJE4Gov3UtJkElgOPQsFKgqw7XZ_I0I8-W1ecwH_09GsFsJqzbtCSGG</t>
        </is>
      </c>
      <c r="Q1850" s="29" t="inlineStr">
        <is>
          <t>Відповідає вимогам</t>
        </is>
      </c>
      <c r="R1850" s="29" t="n"/>
      <c r="S1850" s="29" t="inlineStr">
        <is>
          <t>грн819,00</t>
        </is>
      </c>
      <c r="T1850" s="29" t="inlineStr">
        <is>
          <t>UAH</t>
        </is>
      </c>
      <c r="U1850" s="39" t="inlineStr">
        <is>
          <t>WATCH</t>
        </is>
      </c>
      <c r="V1850" s="40">
        <f>IFERROR(L1850/J1850,0)</f>
        <v/>
      </c>
      <c r="W1850" s="29" t="inlineStr">
        <is>
          <t>Monitor performance and collect more data.</t>
        </is>
      </c>
      <c r="X1850" s="29" t="inlineStr">
        <is>
          <t>Cost is below the 120 watch threshold.</t>
        </is>
      </c>
    </row>
    <row r="1851">
      <c r="A1851" s="29" t="inlineStr">
        <is>
          <t>low_price</t>
        </is>
      </c>
      <c r="B1851" s="29" t="inlineStr">
        <is>
          <t>Low priority</t>
        </is>
      </c>
      <c r="C1851" s="29" t="inlineStr">
        <is>
          <t>low_price.csv</t>
        </is>
      </c>
      <c r="D1851" s="29" t="inlineStr">
        <is>
          <t>27405-38fb0</t>
        </is>
      </c>
      <c r="E1851" s="29" t="inlineStr">
        <is>
          <t>Підшипник хвостовика переднього редуктора Suzuki King Quad 400 450 500 700 750, Eiger 400, Vinson 500</t>
        </is>
      </c>
      <c r="F1851" s="35" t="n">
        <v>0</v>
      </c>
      <c r="G1851" s="35" t="n">
        <v>0</v>
      </c>
      <c r="H1851" s="36" t="n"/>
      <c r="I1851" s="37" t="n">
        <v>0</v>
      </c>
      <c r="J1851" s="37" t="n">
        <v>0</v>
      </c>
      <c r="K1851" s="38" t="n">
        <v>0</v>
      </c>
      <c r="L1851" s="37" t="n">
        <v>0</v>
      </c>
      <c r="M1851" s="37" t="n">
        <v>0</v>
      </c>
      <c r="N1851" s="38" t="n">
        <v>0</v>
      </c>
      <c r="O1851" s="37" t="n">
        <v>0</v>
      </c>
      <c r="P1851" s="29" t="inlineStr">
        <is>
          <t>http://t0.gstatic.com/shopping?q=tbn:ANd9GcTaNX--coom1SEV7KGok4d70QXE6AWWuAUmkcXKXXtntJConPHUKezwUvFLyES17rqVpd_7SqDUvw</t>
        </is>
      </c>
      <c r="Q1851" s="29" t="inlineStr">
        <is>
          <t>Відповідає вимогам</t>
        </is>
      </c>
      <c r="R1851" s="29" t="n"/>
      <c r="S1851" s="29" t="inlineStr">
        <is>
          <t>грн2 184,00</t>
        </is>
      </c>
      <c r="T1851" s="29" t="inlineStr">
        <is>
          <t>UAH</t>
        </is>
      </c>
      <c r="U1851" s="39" t="inlineStr">
        <is>
          <t>WATCH</t>
        </is>
      </c>
      <c r="V1851" s="40">
        <f>IFERROR(L1851/J1851,0)</f>
        <v/>
      </c>
      <c r="W1851" s="29" t="inlineStr">
        <is>
          <t>Monitor performance and collect more data.</t>
        </is>
      </c>
      <c r="X1851" s="29" t="inlineStr">
        <is>
          <t>Cost is below the 120 watch threshold.</t>
        </is>
      </c>
    </row>
    <row r="1852">
      <c r="A1852" s="29" t="inlineStr">
        <is>
          <t>low_price</t>
        </is>
      </c>
      <c r="B1852" s="29" t="inlineStr">
        <is>
          <t>Low priority</t>
        </is>
      </c>
      <c r="C1852" s="29" t="inlineStr">
        <is>
          <t>low_price.csv</t>
        </is>
      </c>
      <c r="D1852" s="29" t="inlineStr">
        <is>
          <t>5km-12241-00-00</t>
        </is>
      </c>
      <c r="E1852" s="29" t="inlineStr">
        <is>
          <t>Натягувач ланцюга ГРМ Yamaha Grizzly Rhino 660</t>
        </is>
      </c>
      <c r="F1852" s="35" t="n">
        <v>0</v>
      </c>
      <c r="G1852" s="35" t="n">
        <v>0</v>
      </c>
      <c r="H1852" s="36" t="n"/>
      <c r="I1852" s="37" t="n">
        <v>0</v>
      </c>
      <c r="J1852" s="37" t="n">
        <v>0</v>
      </c>
      <c r="K1852" s="38" t="n">
        <v>0</v>
      </c>
      <c r="L1852" s="37" t="n">
        <v>0</v>
      </c>
      <c r="M1852" s="37" t="n">
        <v>0</v>
      </c>
      <c r="N1852" s="38" t="n">
        <v>0</v>
      </c>
      <c r="O1852" s="37" t="n">
        <v>0</v>
      </c>
      <c r="P1852" s="29" t="inlineStr">
        <is>
          <t>http://t0.gstatic.com/shopping?q=tbn:ANd9GcQPvkkfnQAYM44kUhSlhtDq-FGN9_4uRHrmV5cJCPti8dQGGr_NH-jUDU291ZRvm6CBRca_0w</t>
        </is>
      </c>
      <c r="Q1852" s="29" t="inlineStr">
        <is>
          <t>Відповідає вимогам</t>
        </is>
      </c>
      <c r="R1852" s="29" t="n"/>
      <c r="S1852" s="29" t="inlineStr">
        <is>
          <t>грн5 961,00</t>
        </is>
      </c>
      <c r="T1852" s="29" t="inlineStr">
        <is>
          <t>UAH</t>
        </is>
      </c>
      <c r="U1852" s="39" t="inlineStr">
        <is>
          <t>WATCH</t>
        </is>
      </c>
      <c r="V1852" s="40">
        <f>IFERROR(L1852/J1852,0)</f>
        <v/>
      </c>
      <c r="W1852" s="29" t="inlineStr">
        <is>
          <t>Monitor performance and collect more data.</t>
        </is>
      </c>
      <c r="X1852" s="29" t="inlineStr">
        <is>
          <t>Cost is below the 120 watch threshold.</t>
        </is>
      </c>
    </row>
    <row r="1853">
      <c r="A1853" s="29" t="inlineStr">
        <is>
          <t>low_price</t>
        </is>
      </c>
      <c r="B1853" s="29" t="inlineStr">
        <is>
          <t>Low priority</t>
        </is>
      </c>
      <c r="C1853" s="29" t="inlineStr">
        <is>
          <t>low_price.csv</t>
        </is>
      </c>
      <c r="D1853" s="29" t="inlineStr">
        <is>
          <t>715900918</t>
        </is>
      </c>
      <c r="E1853" s="29" t="inlineStr">
        <is>
          <t>Ущільнююче кільце підшипника амортизатора BRP Can-Am Maverick R</t>
        </is>
      </c>
      <c r="F1853" s="35" t="n">
        <v>0</v>
      </c>
      <c r="G1853" s="35" t="n">
        <v>0</v>
      </c>
      <c r="H1853" s="36" t="n"/>
      <c r="I1853" s="37" t="n">
        <v>0</v>
      </c>
      <c r="J1853" s="37" t="n">
        <v>0</v>
      </c>
      <c r="K1853" s="38" t="n">
        <v>0</v>
      </c>
      <c r="L1853" s="37" t="n">
        <v>0</v>
      </c>
      <c r="M1853" s="37" t="n">
        <v>0</v>
      </c>
      <c r="N1853" s="38" t="n">
        <v>0</v>
      </c>
      <c r="O1853" s="37" t="n">
        <v>0</v>
      </c>
      <c r="P1853" s="29" t="inlineStr">
        <is>
          <t>http://t0.gstatic.com/shopping?q=tbn:ANd9GcTehIQECnqlbgscMU_UjjL-L5-c0xUXF9ZIQAqJp1ScUJRt14GLWv9mZpXVYZXUSU_F2wS3sYFO</t>
        </is>
      </c>
      <c r="Q1853" s="29" t="inlineStr">
        <is>
          <t>Відповідає вимогам</t>
        </is>
      </c>
      <c r="R1853" s="29" t="n"/>
      <c r="S1853" s="29" t="inlineStr">
        <is>
          <t>грн501,00</t>
        </is>
      </c>
      <c r="T1853" s="29" t="inlineStr">
        <is>
          <t>UAH</t>
        </is>
      </c>
      <c r="U1853" s="39" t="inlineStr">
        <is>
          <t>WATCH</t>
        </is>
      </c>
      <c r="V1853" s="40">
        <f>IFERROR(L1853/J1853,0)</f>
        <v/>
      </c>
      <c r="W1853" s="29" t="inlineStr">
        <is>
          <t>Monitor performance and collect more data.</t>
        </is>
      </c>
      <c r="X1853" s="29" t="inlineStr">
        <is>
          <t>Cost is below the 120 watch threshold.</t>
        </is>
      </c>
    </row>
    <row r="1854">
      <c r="A1854" s="29" t="inlineStr">
        <is>
          <t>low_price</t>
        </is>
      </c>
      <c r="B1854" s="29" t="inlineStr">
        <is>
          <t>Low priority</t>
        </is>
      </c>
      <c r="C1854" s="29" t="inlineStr">
        <is>
          <t>low_price.csv</t>
        </is>
      </c>
      <c r="D1854" s="29" t="inlineStr">
        <is>
          <t>16422-hr3-a41</t>
        </is>
      </c>
      <c r="E1854" s="29" t="inlineStr">
        <is>
          <t>Штуцер паливного інжектора Honda TRX 420 Rancher (14+), 500 Foreman Rubicon (14-19), 520 Foreman Rubicon (20+), SXS 500 520 Pioneer</t>
        </is>
      </c>
      <c r="F1854" s="35" t="n">
        <v>0</v>
      </c>
      <c r="G1854" s="35" t="n">
        <v>0</v>
      </c>
      <c r="H1854" s="36" t="n"/>
      <c r="I1854" s="37" t="n">
        <v>0</v>
      </c>
      <c r="J1854" s="37" t="n">
        <v>0</v>
      </c>
      <c r="K1854" s="38" t="n">
        <v>0</v>
      </c>
      <c r="L1854" s="37" t="n">
        <v>0</v>
      </c>
      <c r="M1854" s="37" t="n">
        <v>0</v>
      </c>
      <c r="N1854" s="38" t="n">
        <v>0</v>
      </c>
      <c r="O1854" s="37" t="n">
        <v>0</v>
      </c>
      <c r="P1854" s="29" t="inlineStr">
        <is>
          <t>http://t0.gstatic.com/shopping?q=tbn:ANd9GcQZSQ_3WZHXxmXuYA1wWMtZWvk4Wm6fJiIUsRhv9jJS1Fmc-Dn-StgC2JLkjQJok6koeNACXL6D</t>
        </is>
      </c>
      <c r="Q1854" s="29" t="inlineStr">
        <is>
          <t>Відповідає вимогам</t>
        </is>
      </c>
      <c r="R1854" s="29" t="n"/>
      <c r="S1854" s="29" t="inlineStr">
        <is>
          <t>грн1 229,00</t>
        </is>
      </c>
      <c r="T1854" s="29" t="inlineStr">
        <is>
          <t>UAH</t>
        </is>
      </c>
      <c r="U1854" s="39" t="inlineStr">
        <is>
          <t>WATCH</t>
        </is>
      </c>
      <c r="V1854" s="40">
        <f>IFERROR(L1854/J1854,0)</f>
        <v/>
      </c>
      <c r="W1854" s="29" t="inlineStr">
        <is>
          <t>Monitor performance and collect more data.</t>
        </is>
      </c>
      <c r="X1854" s="29" t="inlineStr">
        <is>
          <t>Cost is below the 120 watch threshold.</t>
        </is>
      </c>
    </row>
    <row r="1855">
      <c r="A1855" s="29" t="inlineStr">
        <is>
          <t>low_price</t>
        </is>
      </c>
      <c r="B1855" s="29" t="inlineStr">
        <is>
          <t>Low priority</t>
        </is>
      </c>
      <c r="C1855" s="29" t="inlineStr">
        <is>
          <t>low_price.csv</t>
        </is>
      </c>
      <c r="D1855" s="29" t="inlineStr">
        <is>
          <t>51661-09f00</t>
        </is>
      </c>
      <c r="E1855" s="29" t="inlineStr">
        <is>
          <t>Втулка рульової колонки Suzuki King Quad 300, Eiger 400, Vinson 500</t>
        </is>
      </c>
      <c r="F1855" s="35" t="n">
        <v>0</v>
      </c>
      <c r="G1855" s="35" t="n">
        <v>0</v>
      </c>
      <c r="H1855" s="36" t="n"/>
      <c r="I1855" s="37" t="n">
        <v>0</v>
      </c>
      <c r="J1855" s="37" t="n">
        <v>0</v>
      </c>
      <c r="K1855" s="38" t="n">
        <v>0</v>
      </c>
      <c r="L1855" s="37" t="n">
        <v>0</v>
      </c>
      <c r="M1855" s="37" t="n">
        <v>0</v>
      </c>
      <c r="N1855" s="38" t="n">
        <v>0</v>
      </c>
      <c r="O1855" s="37" t="n">
        <v>0</v>
      </c>
      <c r="P1855" s="29" t="inlineStr">
        <is>
          <t>http://t1.gstatic.com/shopping?q=tbn:ANd9GcTXCSsE0HzR6BO4vPmhy0--GG_0AOVAaxHEUa5siYiiichLKxajNTQAecwxsApbT0qvAeoDRs4</t>
        </is>
      </c>
      <c r="Q1855" s="29" t="inlineStr">
        <is>
          <t>Відповідає вимогам</t>
        </is>
      </c>
      <c r="R1855" s="29" t="n"/>
      <c r="S1855" s="29" t="inlineStr">
        <is>
          <t>грн2 093,00</t>
        </is>
      </c>
      <c r="T1855" s="29" t="inlineStr">
        <is>
          <t>UAH</t>
        </is>
      </c>
      <c r="U1855" s="39" t="inlineStr">
        <is>
          <t>WATCH</t>
        </is>
      </c>
      <c r="V1855" s="40">
        <f>IFERROR(L1855/J1855,0)</f>
        <v/>
      </c>
      <c r="W1855" s="29" t="inlineStr">
        <is>
          <t>Monitor performance and collect more data.</t>
        </is>
      </c>
      <c r="X1855" s="29" t="inlineStr">
        <is>
          <t>Cost is below the 120 watch threshold.</t>
        </is>
      </c>
    </row>
    <row r="1856">
      <c r="A1856" s="29" t="inlineStr">
        <is>
          <t>low_price</t>
        </is>
      </c>
      <c r="B1856" s="29" t="inlineStr">
        <is>
          <t>Low priority</t>
        </is>
      </c>
      <c r="C1856" s="29" t="inlineStr">
        <is>
          <t>low_price.csv</t>
        </is>
      </c>
      <c r="D1856" s="29" t="inlineStr">
        <is>
          <t>we271011</t>
        </is>
      </c>
      <c r="E1856" s="29" t="inlineStr">
        <is>
          <t>Кулак передній зовнішній Suzuki King Quad 300, Eiger 400, Vinson 500</t>
        </is>
      </c>
      <c r="F1856" s="35" t="n">
        <v>0</v>
      </c>
      <c r="G1856" s="35" t="n">
        <v>0</v>
      </c>
      <c r="H1856" s="36" t="n"/>
      <c r="I1856" s="37" t="n">
        <v>0</v>
      </c>
      <c r="J1856" s="37" t="n">
        <v>0</v>
      </c>
      <c r="K1856" s="38" t="n">
        <v>0</v>
      </c>
      <c r="L1856" s="37" t="n">
        <v>0</v>
      </c>
      <c r="M1856" s="37" t="n">
        <v>0</v>
      </c>
      <c r="N1856" s="38" t="n">
        <v>0</v>
      </c>
      <c r="O1856" s="37" t="n">
        <v>0</v>
      </c>
      <c r="P1856" s="29" t="inlineStr">
        <is>
          <t>http://t3.gstatic.com/shopping?q=tbn:ANd9GcTqswIQGWe_n4gtwAt1IzNC1nidQGzNBwWZIgdsW-ukV2qz9nIhUNBz-PRSYhrix-KgZJsXbcp3</t>
        </is>
      </c>
      <c r="Q1856" s="29" t="inlineStr">
        <is>
          <t>Відповідає вимогам</t>
        </is>
      </c>
      <c r="R1856" s="29" t="n"/>
      <c r="S1856" s="29" t="inlineStr">
        <is>
          <t>грн5 233,00</t>
        </is>
      </c>
      <c r="T1856" s="29" t="inlineStr">
        <is>
          <t>UAH</t>
        </is>
      </c>
      <c r="U1856" s="39" t="inlineStr">
        <is>
          <t>WATCH</t>
        </is>
      </c>
      <c r="V1856" s="40">
        <f>IFERROR(L1856/J1856,0)</f>
        <v/>
      </c>
      <c r="W1856" s="29" t="inlineStr">
        <is>
          <t>Monitor performance and collect more data.</t>
        </is>
      </c>
      <c r="X1856" s="29" t="inlineStr">
        <is>
          <t>Cost is below the 120 watch threshold.</t>
        </is>
      </c>
    </row>
    <row r="1857">
      <c r="A1857" s="29" t="inlineStr">
        <is>
          <t>low_price</t>
        </is>
      </c>
      <c r="B1857" s="29" t="inlineStr">
        <is>
          <t>Low priority</t>
        </is>
      </c>
      <c r="C1857" s="29" t="inlineStr">
        <is>
          <t>low_price.csv</t>
        </is>
      </c>
      <c r="D1857" s="29" t="inlineStr">
        <is>
          <t>420250290</t>
        </is>
      </c>
      <c r="E1857" s="29" t="inlineStr">
        <is>
          <t>Ущільнююче кільце масляного насоса BRP Can-Am Outlander 400 450, Traxter Defender HD5​</t>
        </is>
      </c>
      <c r="F1857" s="35" t="n">
        <v>0</v>
      </c>
      <c r="G1857" s="35" t="n">
        <v>0</v>
      </c>
      <c r="H1857" s="36" t="n"/>
      <c r="I1857" s="37" t="n">
        <v>0</v>
      </c>
      <c r="J1857" s="37" t="n">
        <v>0</v>
      </c>
      <c r="K1857" s="38" t="n">
        <v>0</v>
      </c>
      <c r="L1857" s="37" t="n">
        <v>0</v>
      </c>
      <c r="M1857" s="37" t="n">
        <v>0</v>
      </c>
      <c r="N1857" s="38" t="n">
        <v>0</v>
      </c>
      <c r="O1857" s="37" t="n">
        <v>0</v>
      </c>
      <c r="P1857" s="29" t="inlineStr">
        <is>
          <t>http://t2.gstatic.com/shopping?q=tbn:ANd9GcQSFIALrfktvyrSBo23VMmYBPBk7LcFbzD64NNeF6Tit8Z-5WvLnQtnGpC8K_jpeirIsd5XO4Y</t>
        </is>
      </c>
      <c r="Q1857" s="29" t="inlineStr">
        <is>
          <t>Відповідає вимогам</t>
        </is>
      </c>
      <c r="R1857" s="29" t="n"/>
      <c r="S1857" s="29" t="inlineStr">
        <is>
          <t>грн546,00</t>
        </is>
      </c>
      <c r="T1857" s="29" t="inlineStr">
        <is>
          <t>UAH</t>
        </is>
      </c>
      <c r="U1857" s="39" t="inlineStr">
        <is>
          <t>WATCH</t>
        </is>
      </c>
      <c r="V1857" s="40">
        <f>IFERROR(L1857/J1857,0)</f>
        <v/>
      </c>
      <c r="W1857" s="29" t="inlineStr">
        <is>
          <t>Monitor performance and collect more data.</t>
        </is>
      </c>
      <c r="X1857" s="29" t="inlineStr">
        <is>
          <t>Cost is below the 120 watch threshold.</t>
        </is>
      </c>
    </row>
    <row r="1858">
      <c r="A1858" s="29" t="inlineStr">
        <is>
          <t>low_price</t>
        </is>
      </c>
      <c r="B1858" s="29" t="inlineStr">
        <is>
          <t>Low priority</t>
        </is>
      </c>
      <c r="C1858" s="29" t="inlineStr">
        <is>
          <t>low_price.csv</t>
        </is>
      </c>
      <c r="D1858" s="29" t="inlineStr">
        <is>
          <t>420238186</t>
        </is>
      </c>
      <c r="E1858" s="29" t="inlineStr">
        <is>
          <t>Пружина веденого варіатора BRP Can-Am Outlander G3</t>
        </is>
      </c>
      <c r="F1858" s="35" t="n">
        <v>0</v>
      </c>
      <c r="G1858" s="35" t="n">
        <v>0</v>
      </c>
      <c r="H1858" s="36" t="n"/>
      <c r="I1858" s="37" t="n">
        <v>0</v>
      </c>
      <c r="J1858" s="37" t="n">
        <v>0</v>
      </c>
      <c r="K1858" s="38" t="n">
        <v>0</v>
      </c>
      <c r="L1858" s="37" t="n">
        <v>0</v>
      </c>
      <c r="M1858" s="37" t="n">
        <v>0</v>
      </c>
      <c r="N1858" s="38" t="n">
        <v>0</v>
      </c>
      <c r="O1858" s="37" t="n">
        <v>0</v>
      </c>
      <c r="P1858" s="29" t="inlineStr">
        <is>
          <t>http://t0.gstatic.com/shopping?q=tbn:ANd9GcTfpb7Wj7GonI1bYdZGZbsQuzNu3ZDckh-zGz42cVbemAH4ZWyp6R54OumZ5nvf-Qu0R4GyRw</t>
        </is>
      </c>
      <c r="Q1858" s="29" t="inlineStr">
        <is>
          <t>Відповідає вимогам</t>
        </is>
      </c>
      <c r="R1858" s="29" t="n"/>
      <c r="S1858" s="29" t="inlineStr">
        <is>
          <t>грн2 184,00</t>
        </is>
      </c>
      <c r="T1858" s="29" t="inlineStr">
        <is>
          <t>UAH</t>
        </is>
      </c>
      <c r="U1858" s="39" t="inlineStr">
        <is>
          <t>WATCH</t>
        </is>
      </c>
      <c r="V1858" s="40">
        <f>IFERROR(L1858/J1858,0)</f>
        <v/>
      </c>
      <c r="W1858" s="29" t="inlineStr">
        <is>
          <t>Monitor performance and collect more data.</t>
        </is>
      </c>
      <c r="X1858" s="29" t="inlineStr">
        <is>
          <t>Cost is below the 120 watch threshold.</t>
        </is>
      </c>
    </row>
    <row r="1859">
      <c r="A1859" s="29" t="inlineStr">
        <is>
          <t>low_price</t>
        </is>
      </c>
      <c r="B1859" s="29" t="inlineStr">
        <is>
          <t>Low priority</t>
        </is>
      </c>
      <c r="C1859" s="29" t="inlineStr">
        <is>
          <t>low_price.csv</t>
        </is>
      </c>
      <c r="D1859" s="29" t="inlineStr">
        <is>
          <t>06012</t>
        </is>
      </c>
      <c r="E1859" s="29" t="inlineStr">
        <is>
          <t>Рульова рейка Yamaha Rhino 450 660 700</t>
        </is>
      </c>
      <c r="F1859" s="35" t="n">
        <v>0</v>
      </c>
      <c r="G1859" s="35" t="n">
        <v>0</v>
      </c>
      <c r="H1859" s="36" t="n"/>
      <c r="I1859" s="37" t="n">
        <v>0</v>
      </c>
      <c r="J1859" s="37" t="n">
        <v>0</v>
      </c>
      <c r="K1859" s="38" t="n">
        <v>0</v>
      </c>
      <c r="L1859" s="37" t="n">
        <v>0</v>
      </c>
      <c r="M1859" s="37" t="n">
        <v>0</v>
      </c>
      <c r="N1859" s="38" t="n">
        <v>0</v>
      </c>
      <c r="O1859" s="37" t="n">
        <v>0</v>
      </c>
      <c r="P1859" s="29" t="inlineStr">
        <is>
          <t>http://t1.gstatic.com/shopping?q=tbn:ANd9GcRyQL8tNac7LaTk5RkpX8FLYeymHIO_kaTsf-SnY0aU8tzv5Bq7-X0SNWLSYOs</t>
        </is>
      </c>
      <c r="Q1859" s="29" t="inlineStr">
        <is>
          <t>Відповідає вимогам</t>
        </is>
      </c>
      <c r="R1859" s="29" t="n"/>
      <c r="S1859" s="29" t="inlineStr">
        <is>
          <t>грн8 099,00</t>
        </is>
      </c>
      <c r="T1859" s="29" t="inlineStr">
        <is>
          <t>UAH</t>
        </is>
      </c>
      <c r="U1859" s="39" t="inlineStr">
        <is>
          <t>WATCH</t>
        </is>
      </c>
      <c r="V1859" s="40">
        <f>IFERROR(L1859/J1859,0)</f>
        <v/>
      </c>
      <c r="W1859" s="29" t="inlineStr">
        <is>
          <t>Monitor performance and collect more data.</t>
        </is>
      </c>
      <c r="X1859" s="29" t="inlineStr">
        <is>
          <t>Cost is below the 120 watch threshold.</t>
        </is>
      </c>
    </row>
    <row r="1860">
      <c r="A1860" s="29" t="inlineStr">
        <is>
          <t>low_price</t>
        </is>
      </c>
      <c r="B1860" s="29" t="inlineStr">
        <is>
          <t>Low priority</t>
        </is>
      </c>
      <c r="C1860" s="29" t="inlineStr">
        <is>
          <t>low_price.csv</t>
        </is>
      </c>
      <c r="D1860" s="29" t="inlineStr">
        <is>
          <t>na-30015t</t>
        </is>
      </c>
      <c r="E1860" s="29" t="inlineStr">
        <is>
          <t>Комплект прокладок на верх двигуна Arctic Cat 700; Suzuki King Quad 700 750</t>
        </is>
      </c>
      <c r="F1860" s="35" t="n">
        <v>0</v>
      </c>
      <c r="G1860" s="35" t="n">
        <v>0</v>
      </c>
      <c r="H1860" s="36" t="n"/>
      <c r="I1860" s="37" t="n">
        <v>0</v>
      </c>
      <c r="J1860" s="37" t="n">
        <v>0</v>
      </c>
      <c r="K1860" s="38" t="n">
        <v>0</v>
      </c>
      <c r="L1860" s="37" t="n">
        <v>0</v>
      </c>
      <c r="M1860" s="37" t="n">
        <v>0</v>
      </c>
      <c r="N1860" s="38" t="n">
        <v>0</v>
      </c>
      <c r="O1860" s="37" t="n">
        <v>0</v>
      </c>
      <c r="P1860" s="29" t="inlineStr">
        <is>
          <t>http://t1.gstatic.com/shopping?q=tbn:ANd9GcSsMRU3OR8VKAW39F2qQEeVjc9cNHk814CMkvqxXugsa1BWlKanseweQt4K0mQYhmeRHB-C0Yw</t>
        </is>
      </c>
      <c r="Q1860" s="29" t="inlineStr">
        <is>
          <t>Відповідає вимогам</t>
        </is>
      </c>
      <c r="R1860" s="29" t="n"/>
      <c r="S1860" s="29" t="inlineStr">
        <is>
          <t>грн4 368,00</t>
        </is>
      </c>
      <c r="T1860" s="29" t="inlineStr">
        <is>
          <t>UAH</t>
        </is>
      </c>
      <c r="U1860" s="39" t="inlineStr">
        <is>
          <t>WATCH</t>
        </is>
      </c>
      <c r="V1860" s="40">
        <f>IFERROR(L1860/J1860,0)</f>
        <v/>
      </c>
      <c r="W1860" s="29" t="inlineStr">
        <is>
          <t>Monitor performance and collect more data.</t>
        </is>
      </c>
      <c r="X1860" s="29" t="inlineStr">
        <is>
          <t>Cost is below the 120 watch threshold.</t>
        </is>
      </c>
    </row>
    <row r="1861">
      <c r="A1861" s="29" t="inlineStr">
        <is>
          <t>low_price</t>
        </is>
      </c>
      <c r="B1861" s="29" t="inlineStr">
        <is>
          <t>Low priority</t>
        </is>
      </c>
      <c r="C1861" s="29" t="inlineStr">
        <is>
          <t>low_price.csv</t>
        </is>
      </c>
      <c r="D1861" s="29" t="inlineStr">
        <is>
          <t>04939</t>
        </is>
      </c>
      <c r="E1861" s="29" t="inlineStr">
        <is>
          <t>Стартер BRP Can-Am Quest 500 650; John Deere 500 650</t>
        </is>
      </c>
      <c r="F1861" s="35" t="n">
        <v>0</v>
      </c>
      <c r="G1861" s="35" t="n">
        <v>0</v>
      </c>
      <c r="H1861" s="36" t="n"/>
      <c r="I1861" s="37" t="n">
        <v>0</v>
      </c>
      <c r="J1861" s="37" t="n">
        <v>0</v>
      </c>
      <c r="K1861" s="38" t="n">
        <v>0</v>
      </c>
      <c r="L1861" s="37" t="n">
        <v>0</v>
      </c>
      <c r="M1861" s="37" t="n">
        <v>0</v>
      </c>
      <c r="N1861" s="38" t="n">
        <v>0</v>
      </c>
      <c r="O1861" s="37" t="n">
        <v>0</v>
      </c>
      <c r="P1861" s="29" t="inlineStr">
        <is>
          <t>http://t3.gstatic.com/shopping?q=tbn:ANd9GcSf-D8SWDMalrecgFeLy2GUDpNTDixnBW-NP_Tfp3cuMNV_zAF-QXYK-pZXdqQ</t>
        </is>
      </c>
      <c r="Q1861" s="29" t="inlineStr">
        <is>
          <t>Відповідає вимогам</t>
        </is>
      </c>
      <c r="R1861" s="29" t="n"/>
      <c r="S1861" s="29" t="inlineStr">
        <is>
          <t>грн5 824,00</t>
        </is>
      </c>
      <c r="T1861" s="29" t="inlineStr">
        <is>
          <t>UAH</t>
        </is>
      </c>
      <c r="U1861" s="39" t="inlineStr">
        <is>
          <t>WATCH</t>
        </is>
      </c>
      <c r="V1861" s="40">
        <f>IFERROR(L1861/J1861,0)</f>
        <v/>
      </c>
      <c r="W1861" s="29" t="inlineStr">
        <is>
          <t>Monitor performance and collect more data.</t>
        </is>
      </c>
      <c r="X1861" s="29" t="inlineStr">
        <is>
          <t>Cost is below the 120 watch threshold.</t>
        </is>
      </c>
    </row>
    <row r="1862">
      <c r="A1862" s="29" t="inlineStr">
        <is>
          <t>low_price</t>
        </is>
      </c>
      <c r="B1862" s="29" t="inlineStr">
        <is>
          <t>Low priority</t>
        </is>
      </c>
      <c r="C1862" s="29" t="inlineStr">
        <is>
          <t>low_price.csv</t>
        </is>
      </c>
      <c r="D1862" s="29" t="inlineStr">
        <is>
          <t>705014098</t>
        </is>
      </c>
      <c r="E1862" s="29" t="inlineStr">
        <is>
          <t>Верхня панель BRP Can-Am Maverick X3 (Manta Green)</t>
        </is>
      </c>
      <c r="F1862" s="35" t="n">
        <v>0</v>
      </c>
      <c r="G1862" s="35" t="n">
        <v>0</v>
      </c>
      <c r="H1862" s="36" t="n"/>
      <c r="I1862" s="37" t="n">
        <v>0</v>
      </c>
      <c r="J1862" s="37" t="n">
        <v>0</v>
      </c>
      <c r="K1862" s="38" t="n">
        <v>0</v>
      </c>
      <c r="L1862" s="37" t="n">
        <v>0</v>
      </c>
      <c r="M1862" s="37" t="n">
        <v>0</v>
      </c>
      <c r="N1862" s="38" t="n">
        <v>0</v>
      </c>
      <c r="O1862" s="37" t="n">
        <v>0</v>
      </c>
      <c r="P1862" s="29" t="inlineStr">
        <is>
          <t>http://t0.gstatic.com/shopping?q=tbn:ANd9GcSyvV0AzL7n9mFHDOgx_UQsRB798BYpdApnawFIdO8vUoTGdZ7HcPSalx3HdWt3EuBjSaHkwTI</t>
        </is>
      </c>
      <c r="Q1862" s="29" t="inlineStr">
        <is>
          <t>Відповідає вимогам</t>
        </is>
      </c>
      <c r="R1862" s="29" t="n"/>
      <c r="S1862" s="29" t="inlineStr">
        <is>
          <t>грн4 505,00</t>
        </is>
      </c>
      <c r="T1862" s="29" t="inlineStr">
        <is>
          <t>UAH</t>
        </is>
      </c>
      <c r="U1862" s="39" t="inlineStr">
        <is>
          <t>WATCH</t>
        </is>
      </c>
      <c r="V1862" s="40">
        <f>IFERROR(L1862/J1862,0)</f>
        <v/>
      </c>
      <c r="W1862" s="29" t="inlineStr">
        <is>
          <t>Monitor performance and collect more data.</t>
        </is>
      </c>
      <c r="X1862" s="29" t="inlineStr">
        <is>
          <t>Cost is below the 120 watch threshold.</t>
        </is>
      </c>
    </row>
    <row r="1863">
      <c r="A1863" s="29" t="inlineStr">
        <is>
          <t>low_price</t>
        </is>
      </c>
      <c r="B1863" s="29" t="inlineStr">
        <is>
          <t>Low priority</t>
        </is>
      </c>
      <c r="C1863" s="29" t="inlineStr">
        <is>
          <t>low_price.csv</t>
        </is>
      </c>
      <c r="D1863" s="29" t="inlineStr">
        <is>
          <t>16046-hn2-003</t>
        </is>
      </c>
      <c r="E1863" s="29" t="inlineStr">
        <is>
          <t>Ремкомплект карбюратора Honda TRX 400 Foreman (04-07), 500 Foreman (05-11), 500 Rubicon (01-14)</t>
        </is>
      </c>
      <c r="F1863" s="35" t="n">
        <v>0</v>
      </c>
      <c r="G1863" s="35" t="n">
        <v>0</v>
      </c>
      <c r="H1863" s="36" t="n"/>
      <c r="I1863" s="37" t="n">
        <v>0</v>
      </c>
      <c r="J1863" s="37" t="n">
        <v>0</v>
      </c>
      <c r="K1863" s="38" t="n">
        <v>0</v>
      </c>
      <c r="L1863" s="37" t="n">
        <v>0</v>
      </c>
      <c r="M1863" s="37" t="n">
        <v>0</v>
      </c>
      <c r="N1863" s="38" t="n">
        <v>0</v>
      </c>
      <c r="O1863" s="37" t="n">
        <v>0</v>
      </c>
      <c r="P1863" s="29" t="inlineStr">
        <is>
          <t>http://t2.gstatic.com/shopping?q=tbn:ANd9GcQq9wQXorC96m2w1vt2iTIcNR9tDR8_n7eEEGpRFfbIupoH1YyR032HergSPOxbF_TBJPc7fg</t>
        </is>
      </c>
      <c r="Q1863" s="29" t="inlineStr">
        <is>
          <t>Відповідає вимогам</t>
        </is>
      </c>
      <c r="R1863" s="29" t="n"/>
      <c r="S1863" s="29" t="inlineStr">
        <is>
          <t>грн3 686,00</t>
        </is>
      </c>
      <c r="T1863" s="29" t="inlineStr">
        <is>
          <t>UAH</t>
        </is>
      </c>
      <c r="U1863" s="39" t="inlineStr">
        <is>
          <t>WATCH</t>
        </is>
      </c>
      <c r="V1863" s="40">
        <f>IFERROR(L1863/J1863,0)</f>
        <v/>
      </c>
      <c r="W1863" s="29" t="inlineStr">
        <is>
          <t>Monitor performance and collect more data.</t>
        </is>
      </c>
      <c r="X1863" s="29" t="inlineStr">
        <is>
          <t>Cost is below the 120 watch threshold.</t>
        </is>
      </c>
    </row>
    <row r="1864">
      <c r="A1864" s="29" t="inlineStr">
        <is>
          <t>low_price</t>
        </is>
      </c>
      <c r="B1864" s="29" t="inlineStr">
        <is>
          <t>Low priority</t>
        </is>
      </c>
      <c r="C1864" s="29" t="inlineStr">
        <is>
          <t>low_price.csv</t>
        </is>
      </c>
      <c r="D1864" s="29" t="inlineStr">
        <is>
          <t>9ds#-120300-6000</t>
        </is>
      </c>
      <c r="E1864" s="29" t="inlineStr">
        <is>
          <t>Кришка паливного бака CFMoto CForce 400 500 600, ZForce 950 1000</t>
        </is>
      </c>
      <c r="F1864" s="35" t="n">
        <v>0</v>
      </c>
      <c r="G1864" s="35" t="n">
        <v>0</v>
      </c>
      <c r="H1864" s="36" t="n"/>
      <c r="I1864" s="37" t="n">
        <v>0</v>
      </c>
      <c r="J1864" s="37" t="n">
        <v>0</v>
      </c>
      <c r="K1864" s="38" t="n">
        <v>0</v>
      </c>
      <c r="L1864" s="37" t="n">
        <v>0</v>
      </c>
      <c r="M1864" s="37" t="n">
        <v>0</v>
      </c>
      <c r="N1864" s="38" t="n">
        <v>0</v>
      </c>
      <c r="O1864" s="37" t="n">
        <v>0</v>
      </c>
      <c r="P1864" s="29" t="inlineStr">
        <is>
          <t>http://t0.gstatic.com/shopping?q=tbn:ANd9GcSUSj79d-YFn2qIwfjQAkGCbmnNPjz3SDVpQsQD1rqctnbOHt3ekdNwYJwOkgeE3oAZ5xxC5j4</t>
        </is>
      </c>
      <c r="Q1864" s="29" t="inlineStr">
        <is>
          <t>Відповідає вимогам</t>
        </is>
      </c>
      <c r="R1864" s="29" t="n"/>
      <c r="S1864" s="29" t="inlineStr">
        <is>
          <t>грн637,00</t>
        </is>
      </c>
      <c r="T1864" s="29" t="inlineStr">
        <is>
          <t>UAH</t>
        </is>
      </c>
      <c r="U1864" s="39" t="inlineStr">
        <is>
          <t>WATCH</t>
        </is>
      </c>
      <c r="V1864" s="40">
        <f>IFERROR(L1864/J1864,0)</f>
        <v/>
      </c>
      <c r="W1864" s="29" t="inlineStr">
        <is>
          <t>Monitor performance and collect more data.</t>
        </is>
      </c>
      <c r="X1864" s="29" t="inlineStr">
        <is>
          <t>Cost is below the 120 watch threshold.</t>
        </is>
      </c>
    </row>
    <row r="1865">
      <c r="A1865" s="29" t="inlineStr">
        <is>
          <t>low_price</t>
        </is>
      </c>
      <c r="B1865" s="29" t="inlineStr">
        <is>
          <t>Low priority</t>
        </is>
      </c>
      <c r="C1865" s="29" t="inlineStr">
        <is>
          <t>low_price.csv</t>
        </is>
      </c>
      <c r="D1865" s="29" t="inlineStr">
        <is>
          <t>13008-0040</t>
        </is>
      </c>
      <c r="E1865" s="29" t="inlineStr">
        <is>
          <t>Поршневі кільця стандарт Kawasaki Brute Force 750 (05-11), Teryx 750 (08-11)</t>
        </is>
      </c>
      <c r="F1865" s="35" t="n">
        <v>0</v>
      </c>
      <c r="G1865" s="35" t="n">
        <v>0</v>
      </c>
      <c r="H1865" s="36" t="n"/>
      <c r="I1865" s="37" t="n">
        <v>0</v>
      </c>
      <c r="J1865" s="37" t="n">
        <v>0</v>
      </c>
      <c r="K1865" s="38" t="n">
        <v>0</v>
      </c>
      <c r="L1865" s="37" t="n">
        <v>0</v>
      </c>
      <c r="M1865" s="37" t="n">
        <v>0</v>
      </c>
      <c r="N1865" s="38" t="n">
        <v>0</v>
      </c>
      <c r="O1865" s="37" t="n">
        <v>0</v>
      </c>
      <c r="P1865" s="29" t="inlineStr">
        <is>
          <t>http://t0.gstatic.com/shopping?q=tbn:ANd9GcSzqKa04XQzTi4WQZzOHt-phgl3NQVbmJv72vDkc89iM3rACtFhl5LGTptE66WbNJViTWsVavM</t>
        </is>
      </c>
      <c r="Q1865" s="29" t="inlineStr">
        <is>
          <t>Відповідає вимогам</t>
        </is>
      </c>
      <c r="R1865" s="29" t="n"/>
      <c r="S1865" s="29" t="inlineStr">
        <is>
          <t>грн3 322,00</t>
        </is>
      </c>
      <c r="T1865" s="29" t="inlineStr">
        <is>
          <t>UAH</t>
        </is>
      </c>
      <c r="U1865" s="39" t="inlineStr">
        <is>
          <t>WATCH</t>
        </is>
      </c>
      <c r="V1865" s="40">
        <f>IFERROR(L1865/J1865,0)</f>
        <v/>
      </c>
      <c r="W1865" s="29" t="inlineStr">
        <is>
          <t>Monitor performance and collect more data.</t>
        </is>
      </c>
      <c r="X1865" s="29" t="inlineStr">
        <is>
          <t>Cost is below the 120 watch threshold.</t>
        </is>
      </c>
    </row>
    <row r="1866">
      <c r="A1866" s="29" t="inlineStr">
        <is>
          <t>low_price</t>
        </is>
      </c>
      <c r="B1866" s="29" t="inlineStr">
        <is>
          <t>Low priority</t>
        </is>
      </c>
      <c r="C1866" s="29" t="inlineStr">
        <is>
          <t>low_price.csv</t>
        </is>
      </c>
      <c r="D1866" s="29" t="inlineStr">
        <is>
          <t>27155-31g30</t>
        </is>
      </c>
      <c r="E1866" s="29" t="inlineStr">
        <is>
          <t>Карданний вал задній Suzuki King Quad 450 500 750</t>
        </is>
      </c>
      <c r="F1866" s="35" t="n">
        <v>0</v>
      </c>
      <c r="G1866" s="35" t="n">
        <v>0</v>
      </c>
      <c r="H1866" s="36" t="n"/>
      <c r="I1866" s="37" t="n">
        <v>0</v>
      </c>
      <c r="J1866" s="37" t="n">
        <v>0</v>
      </c>
      <c r="K1866" s="38" t="n">
        <v>0</v>
      </c>
      <c r="L1866" s="37" t="n">
        <v>0</v>
      </c>
      <c r="M1866" s="37" t="n">
        <v>0</v>
      </c>
      <c r="N1866" s="38" t="n">
        <v>0</v>
      </c>
      <c r="O1866" s="37" t="n">
        <v>0</v>
      </c>
      <c r="P1866" s="29" t="inlineStr">
        <is>
          <t>http://t0.gstatic.com/shopping?q=tbn:ANd9GcSBgs6G7i2mZ2CPuAMeP7HmYlfU-EIl9seOxZ1EsKE-lRtjK6PZmY_QZO1h1Le2JIr33SC1w5ZQ</t>
        </is>
      </c>
      <c r="Q1866" s="29" t="inlineStr">
        <is>
          <t>Відповідає вимогам</t>
        </is>
      </c>
      <c r="R1866" s="29" t="n"/>
      <c r="S1866" s="29" t="inlineStr">
        <is>
          <t>грн6 234,00</t>
        </is>
      </c>
      <c r="T1866" s="29" t="inlineStr">
        <is>
          <t>UAH</t>
        </is>
      </c>
      <c r="U1866" s="39" t="inlineStr">
        <is>
          <t>WATCH</t>
        </is>
      </c>
      <c r="V1866" s="40">
        <f>IFERROR(L1866/J1866,0)</f>
        <v/>
      </c>
      <c r="W1866" s="29" t="inlineStr">
        <is>
          <t>Monitor performance and collect more data.</t>
        </is>
      </c>
      <c r="X1866" s="29" t="inlineStr">
        <is>
          <t>Cost is below the 120 watch threshold.</t>
        </is>
      </c>
    </row>
    <row r="1867">
      <c r="A1867" s="29" t="inlineStr">
        <is>
          <t>low_price</t>
        </is>
      </c>
      <c r="B1867" s="29" t="inlineStr">
        <is>
          <t>Low priority</t>
        </is>
      </c>
      <c r="C1867" s="29" t="inlineStr">
        <is>
          <t>low_price.csv</t>
        </is>
      </c>
      <c r="D1867" s="29" t="inlineStr">
        <is>
          <t>04989</t>
        </is>
      </c>
      <c r="E1867" s="29" t="inlineStr">
        <is>
          <t>Гальмівний супорт передній правий Yamaha Grizzly 600 660</t>
        </is>
      </c>
      <c r="F1867" s="35" t="n">
        <v>0</v>
      </c>
      <c r="G1867" s="35" t="n">
        <v>0</v>
      </c>
      <c r="H1867" s="36" t="n"/>
      <c r="I1867" s="37" t="n">
        <v>0</v>
      </c>
      <c r="J1867" s="37" t="n">
        <v>0</v>
      </c>
      <c r="K1867" s="38" t="n">
        <v>0</v>
      </c>
      <c r="L1867" s="37" t="n">
        <v>0</v>
      </c>
      <c r="M1867" s="37" t="n">
        <v>0</v>
      </c>
      <c r="N1867" s="38" t="n">
        <v>0</v>
      </c>
      <c r="O1867" s="37" t="n">
        <v>0</v>
      </c>
      <c r="P1867" s="29" t="inlineStr">
        <is>
          <t>http://t3.gstatic.com/shopping?q=tbn:ANd9GcReIuI4d_oLQBZ6cu9EsAyuWY2Jaa5DwIiCH6eE7w9Y75yrpHwygmRpyLqAiOGLUeR9wc49AkE</t>
        </is>
      </c>
      <c r="Q1867" s="29" t="inlineStr">
        <is>
          <t>Відповідає вимогам</t>
        </is>
      </c>
      <c r="R1867" s="29" t="n"/>
      <c r="S1867" s="29" t="inlineStr">
        <is>
          <t>грн2 412,00</t>
        </is>
      </c>
      <c r="T1867" s="29" t="inlineStr">
        <is>
          <t>UAH</t>
        </is>
      </c>
      <c r="U1867" s="39" t="inlineStr">
        <is>
          <t>WATCH</t>
        </is>
      </c>
      <c r="V1867" s="40">
        <f>IFERROR(L1867/J1867,0)</f>
        <v/>
      </c>
      <c r="W1867" s="29" t="inlineStr">
        <is>
          <t>Monitor performance and collect more data.</t>
        </is>
      </c>
      <c r="X1867" s="29" t="inlineStr">
        <is>
          <t>Cost is below the 120 watch threshold.</t>
        </is>
      </c>
    </row>
    <row r="1868">
      <c r="A1868" s="29" t="inlineStr">
        <is>
          <t>low_price</t>
        </is>
      </c>
      <c r="B1868" s="29" t="inlineStr">
        <is>
          <t>Low priority</t>
        </is>
      </c>
      <c r="C1868" s="29" t="inlineStr">
        <is>
          <t>low_price.csv</t>
        </is>
      </c>
      <c r="D1868" s="29" t="inlineStr">
        <is>
          <t>5137265</t>
        </is>
      </c>
      <c r="E1868" s="29" t="inlineStr">
        <is>
          <t>Впускний клапан Polaris Sportsman 500 700 800, Ranger 700 800, RZR 800</t>
        </is>
      </c>
      <c r="F1868" s="35" t="n">
        <v>0</v>
      </c>
      <c r="G1868" s="35" t="n">
        <v>0</v>
      </c>
      <c r="H1868" s="36" t="n"/>
      <c r="I1868" s="37" t="n">
        <v>0</v>
      </c>
      <c r="J1868" s="37" t="n">
        <v>0</v>
      </c>
      <c r="K1868" s="38" t="n">
        <v>0</v>
      </c>
      <c r="L1868" s="37" t="n">
        <v>0</v>
      </c>
      <c r="M1868" s="37" t="n">
        <v>0</v>
      </c>
      <c r="N1868" s="38" t="n">
        <v>0</v>
      </c>
      <c r="O1868" s="37" t="n">
        <v>0</v>
      </c>
      <c r="P1868" s="29" t="inlineStr">
        <is>
          <t>http://t2.gstatic.com/shopping?q=tbn:ANd9GcTyQkgUfVQAesuDqY-M5e_KQDg0NWuINj8Dd3P625f9_0J8X3LPPO0e6HahrXaVefQx1nk9NuO1</t>
        </is>
      </c>
      <c r="Q1868" s="29" t="inlineStr">
        <is>
          <t>Відповідає вимогам</t>
        </is>
      </c>
      <c r="R1868" s="29" t="n"/>
      <c r="S1868" s="29" t="inlineStr">
        <is>
          <t>грн2 321,00</t>
        </is>
      </c>
      <c r="T1868" s="29" t="inlineStr">
        <is>
          <t>UAH</t>
        </is>
      </c>
      <c r="U1868" s="39" t="inlineStr">
        <is>
          <t>WATCH</t>
        </is>
      </c>
      <c r="V1868" s="40">
        <f>IFERROR(L1868/J1868,0)</f>
        <v/>
      </c>
      <c r="W1868" s="29" t="inlineStr">
        <is>
          <t>Monitor performance and collect more data.</t>
        </is>
      </c>
      <c r="X1868" s="29" t="inlineStr">
        <is>
          <t>Cost is below the 120 watch threshold.</t>
        </is>
      </c>
    </row>
    <row r="1869">
      <c r="A1869" s="29" t="inlineStr">
        <is>
          <t>low_price</t>
        </is>
      </c>
      <c r="B1869" s="29" t="inlineStr">
        <is>
          <t>Low priority</t>
        </is>
      </c>
      <c r="C1869" s="29" t="inlineStr">
        <is>
          <t>low_price.csv</t>
        </is>
      </c>
      <c r="D1869" s="29" t="inlineStr">
        <is>
          <t>707900789</t>
        </is>
      </c>
      <c r="E1869" s="29" t="inlineStr">
        <is>
          <t>Ручка ліва переднього бардачка BRP Can-Am Outlander G3L</t>
        </is>
      </c>
      <c r="F1869" s="35" t="n">
        <v>0</v>
      </c>
      <c r="G1869" s="35" t="n">
        <v>0</v>
      </c>
      <c r="H1869" s="36" t="n"/>
      <c r="I1869" s="37" t="n">
        <v>0</v>
      </c>
      <c r="J1869" s="37" t="n">
        <v>0</v>
      </c>
      <c r="K1869" s="38" t="n">
        <v>0</v>
      </c>
      <c r="L1869" s="37" t="n">
        <v>0</v>
      </c>
      <c r="M1869" s="37" t="n">
        <v>0</v>
      </c>
      <c r="N1869" s="38" t="n">
        <v>0</v>
      </c>
      <c r="O1869" s="37" t="n">
        <v>0</v>
      </c>
      <c r="P1869" s="29" t="inlineStr">
        <is>
          <t>http://t2.gstatic.com/shopping?q=tbn:ANd9GcQYLbQ0tw1eH6jmF9KncRXfxvnwPV471tnt9c6U1iVdGR1iW78K-u5t3unHOpWAspJjjIJQAcKp</t>
        </is>
      </c>
      <c r="Q1869" s="29" t="inlineStr">
        <is>
          <t>Відповідає вимогам</t>
        </is>
      </c>
      <c r="R1869" s="29" t="n"/>
      <c r="S1869" s="29" t="inlineStr">
        <is>
          <t>грн546,00</t>
        </is>
      </c>
      <c r="T1869" s="29" t="inlineStr">
        <is>
          <t>UAH</t>
        </is>
      </c>
      <c r="U1869" s="39" t="inlineStr">
        <is>
          <t>WATCH</t>
        </is>
      </c>
      <c r="V1869" s="40">
        <f>IFERROR(L1869/J1869,0)</f>
        <v/>
      </c>
      <c r="W1869" s="29" t="inlineStr">
        <is>
          <t>Monitor performance and collect more data.</t>
        </is>
      </c>
      <c r="X1869" s="29" t="inlineStr">
        <is>
          <t>Cost is below the 120 watch threshold.</t>
        </is>
      </c>
    </row>
    <row r="1870">
      <c r="A1870" s="29" t="inlineStr">
        <is>
          <t>low_price</t>
        </is>
      </c>
      <c r="B1870" s="29" t="inlineStr">
        <is>
          <t>Low priority</t>
        </is>
      </c>
      <c r="C1870" s="29" t="inlineStr">
        <is>
          <t>low_price.csv</t>
        </is>
      </c>
      <c r="D1870" s="29" t="inlineStr">
        <is>
          <t>3516-0220</t>
        </is>
      </c>
      <c r="E1870" s="29" t="inlineStr">
        <is>
          <t>Водонепроникна сумка Moose (25L)</t>
        </is>
      </c>
      <c r="F1870" s="35" t="n">
        <v>0</v>
      </c>
      <c r="G1870" s="35" t="n">
        <v>0</v>
      </c>
      <c r="H1870" s="36" t="n"/>
      <c r="I1870" s="37" t="n">
        <v>0</v>
      </c>
      <c r="J1870" s="37" t="n">
        <v>0</v>
      </c>
      <c r="K1870" s="38" t="n">
        <v>0</v>
      </c>
      <c r="L1870" s="37" t="n">
        <v>0</v>
      </c>
      <c r="M1870" s="37" t="n">
        <v>0</v>
      </c>
      <c r="N1870" s="38" t="n">
        <v>0</v>
      </c>
      <c r="O1870" s="37" t="n">
        <v>0</v>
      </c>
      <c r="P1870" s="29" t="inlineStr">
        <is>
          <t>http://t0.gstatic.com/shopping?q=tbn:ANd9GcTu4WZk56iR3tqkE5maTLRQ2rE-RcIhn6T8EctnN_xQOYI3auqoPqimpDfbB17h9El7A3Ea9mg</t>
        </is>
      </c>
      <c r="Q1870" s="29" t="inlineStr">
        <is>
          <t>Відповідає вимогам</t>
        </is>
      </c>
      <c r="R1870" s="29" t="n"/>
      <c r="S1870" s="29" t="inlineStr">
        <is>
          <t>грн3 959,00</t>
        </is>
      </c>
      <c r="T1870" s="29" t="inlineStr">
        <is>
          <t>UAH</t>
        </is>
      </c>
      <c r="U1870" s="39" t="inlineStr">
        <is>
          <t>WATCH</t>
        </is>
      </c>
      <c r="V1870" s="40">
        <f>IFERROR(L1870/J1870,0)</f>
        <v/>
      </c>
      <c r="W1870" s="29" t="inlineStr">
        <is>
          <t>Monitor performance and collect more data.</t>
        </is>
      </c>
      <c r="X1870" s="29" t="inlineStr">
        <is>
          <t>Cost is below the 120 watch threshold.</t>
        </is>
      </c>
    </row>
    <row r="1871">
      <c r="A1871" s="29" t="inlineStr">
        <is>
          <t>low_price</t>
        </is>
      </c>
      <c r="B1871" s="29" t="inlineStr">
        <is>
          <t>Low priority</t>
        </is>
      </c>
      <c r="C1871" s="29" t="inlineStr">
        <is>
          <t>low_price.csv</t>
        </is>
      </c>
      <c r="D1871" s="29" t="inlineStr">
        <is>
          <t>293650047</t>
        </is>
      </c>
      <c r="E1871" s="29" t="inlineStr">
        <is>
          <t>Хомут системи охолодження BRP Can-Am, Ski-Doo, Sea-Doo</t>
        </is>
      </c>
      <c r="F1871" s="35" t="n">
        <v>0</v>
      </c>
      <c r="G1871" s="35" t="n">
        <v>0</v>
      </c>
      <c r="H1871" s="36" t="n"/>
      <c r="I1871" s="37" t="n">
        <v>0</v>
      </c>
      <c r="J1871" s="37" t="n">
        <v>0</v>
      </c>
      <c r="K1871" s="38" t="n">
        <v>0</v>
      </c>
      <c r="L1871" s="37" t="n">
        <v>0</v>
      </c>
      <c r="M1871" s="37" t="n">
        <v>0</v>
      </c>
      <c r="N1871" s="38" t="n">
        <v>0</v>
      </c>
      <c r="O1871" s="37" t="n">
        <v>0</v>
      </c>
      <c r="P1871" s="29" t="inlineStr">
        <is>
          <t>http://t3.gstatic.com/shopping?q=tbn:ANd9GcQlUlZqHACqm1ILeTpkOx5riWsVOdwd1njg7FLnUmI0wotuhGBeecMi4F_mgBdviTmz5lFLXP97RaI</t>
        </is>
      </c>
      <c r="Q1871" s="29" t="inlineStr">
        <is>
          <t>Відповідає вимогам</t>
        </is>
      </c>
      <c r="R1871" s="29" t="n"/>
      <c r="S1871" s="29" t="inlineStr">
        <is>
          <t>грн228,00</t>
        </is>
      </c>
      <c r="T1871" s="29" t="inlineStr">
        <is>
          <t>UAH</t>
        </is>
      </c>
      <c r="U1871" s="39" t="inlineStr">
        <is>
          <t>WATCH</t>
        </is>
      </c>
      <c r="V1871" s="40">
        <f>IFERROR(L1871/J1871,0)</f>
        <v/>
      </c>
      <c r="W1871" s="29" t="inlineStr">
        <is>
          <t>Monitor performance and collect more data.</t>
        </is>
      </c>
      <c r="X1871" s="29" t="inlineStr">
        <is>
          <t>Cost is below the 120 watch threshold.</t>
        </is>
      </c>
    </row>
    <row r="1872">
      <c r="A1872" s="29" t="inlineStr">
        <is>
          <t>low_price</t>
        </is>
      </c>
      <c r="B1872" s="29" t="inlineStr">
        <is>
          <t>Low priority</t>
        </is>
      </c>
      <c r="C1872" s="29" t="inlineStr">
        <is>
          <t>low_price.csv</t>
        </is>
      </c>
      <c r="D1872" s="29" t="inlineStr">
        <is>
          <t>706000792</t>
        </is>
      </c>
      <c r="E1872" s="29" t="inlineStr">
        <is>
          <t>Амортизатор задній BRP Can-Am Outlander G1 500 650 800 2010-2012</t>
        </is>
      </c>
      <c r="F1872" s="35" t="n">
        <v>3</v>
      </c>
      <c r="G1872" s="35" t="n">
        <v>156</v>
      </c>
      <c r="H1872" s="36" t="n">
        <v>1.92</v>
      </c>
      <c r="I1872" s="37" t="n">
        <v>6.18</v>
      </c>
      <c r="J1872" s="37" t="n">
        <v>18.53</v>
      </c>
      <c r="K1872" s="38" t="n">
        <v>0</v>
      </c>
      <c r="L1872" s="37" t="n">
        <v>0</v>
      </c>
      <c r="M1872" s="37" t="n">
        <v>0</v>
      </c>
      <c r="N1872" s="38" t="n">
        <v>0.32</v>
      </c>
      <c r="O1872" s="37" t="n">
        <v>467.4</v>
      </c>
      <c r="P1872" s="29" t="inlineStr">
        <is>
          <t>http://t0.gstatic.com/shopping?q=tbn:ANd9GcSHT4AbO9A5uK9ry6jw6ARSCqOeYEAZc3kpBhwJqzPT_hLvi3YLO6U2_tC6mn7MV4hhM5hgaAk</t>
        </is>
      </c>
      <c r="Q1872" s="29" t="inlineStr">
        <is>
          <t>Відповідає вимогам</t>
        </is>
      </c>
      <c r="R1872" s="29" t="n"/>
      <c r="S1872" s="29" t="inlineStr">
        <is>
          <t>грн7 599,00</t>
        </is>
      </c>
      <c r="T1872" s="29" t="inlineStr">
        <is>
          <t>UAH</t>
        </is>
      </c>
      <c r="U1872" s="39" t="inlineStr">
        <is>
          <t>WATCH</t>
        </is>
      </c>
      <c r="V1872" s="40">
        <f>IFERROR(L1872/J1872,0)</f>
        <v/>
      </c>
      <c r="W1872" s="29" t="inlineStr">
        <is>
          <t>Monitor performance and collect more data.</t>
        </is>
      </c>
      <c r="X1872" s="29" t="inlineStr">
        <is>
          <t>Cost is below the 120 watch threshold.</t>
        </is>
      </c>
    </row>
    <row r="1873">
      <c r="A1873" s="29" t="inlineStr">
        <is>
          <t>low_price</t>
        </is>
      </c>
      <c r="B1873" s="29" t="inlineStr">
        <is>
          <t>Low priority</t>
        </is>
      </c>
      <c r="C1873" s="29" t="inlineStr">
        <is>
          <t>low_price.csv</t>
        </is>
      </c>
      <c r="D1873" s="29" t="inlineStr">
        <is>
          <t>1hp-f217n-01-00</t>
        </is>
      </c>
      <c r="E1873" s="29" t="inlineStr">
        <is>
          <t>Ричаг задній нижній правий Yamaha Grizzly 550 (09-14), 700 (07-13), Kodiak 700 (16+)</t>
        </is>
      </c>
      <c r="F1873" s="35" t="n">
        <v>0</v>
      </c>
      <c r="G1873" s="35" t="n">
        <v>3</v>
      </c>
      <c r="H1873" s="36" t="n">
        <v>0</v>
      </c>
      <c r="I1873" s="37" t="n">
        <v>0</v>
      </c>
      <c r="J1873" s="37" t="n">
        <v>0</v>
      </c>
      <c r="K1873" s="38" t="n">
        <v>0</v>
      </c>
      <c r="L1873" s="37" t="n">
        <v>0</v>
      </c>
      <c r="M1873" s="37" t="n">
        <v>0</v>
      </c>
      <c r="N1873" s="38" t="n">
        <v>0</v>
      </c>
      <c r="O1873" s="37" t="n">
        <v>0</v>
      </c>
      <c r="P1873" s="29" t="inlineStr">
        <is>
          <t>http://t3.gstatic.com/shopping?q=tbn:ANd9GcS_6IeBNBxmq26JrknOSdfNi9Oj40VBMGQg8luawELPgDHybpbEmvVHStFdAEJLYpAxpspBCJw</t>
        </is>
      </c>
      <c r="Q1873" s="29" t="inlineStr">
        <is>
          <t>Відповідає вимогам</t>
        </is>
      </c>
      <c r="R1873" s="29" t="n"/>
      <c r="S1873" s="29" t="inlineStr">
        <is>
          <t>грн3 504,00</t>
        </is>
      </c>
      <c r="T1873" s="29" t="inlineStr">
        <is>
          <t>UAH</t>
        </is>
      </c>
      <c r="U1873" s="39" t="inlineStr">
        <is>
          <t>WATCH</t>
        </is>
      </c>
      <c r="V1873" s="40">
        <f>IFERROR(L1873/J1873,0)</f>
        <v/>
      </c>
      <c r="W1873" s="29" t="inlineStr">
        <is>
          <t>Monitor performance and collect more data.</t>
        </is>
      </c>
      <c r="X1873" s="29" t="inlineStr">
        <is>
          <t>Cost is below the 120 watch threshold.</t>
        </is>
      </c>
    </row>
    <row r="1874">
      <c r="A1874" s="29" t="inlineStr">
        <is>
          <t>low_price</t>
        </is>
      </c>
      <c r="B1874" s="29" t="inlineStr">
        <is>
          <t>Low priority</t>
        </is>
      </c>
      <c r="C1874" s="29" t="inlineStr">
        <is>
          <t>low_price.csv</t>
        </is>
      </c>
      <c r="D1874" s="29" t="inlineStr">
        <is>
          <t>704910430</t>
        </is>
      </c>
      <c r="E1874" s="29" t="inlineStr">
        <is>
          <t>Наклейка на кришку варіатора BRP Can-Am "1000R Rotax Power"</t>
        </is>
      </c>
      <c r="F1874" s="35" t="n">
        <v>0</v>
      </c>
      <c r="G1874" s="35" t="n">
        <v>19</v>
      </c>
      <c r="H1874" s="36" t="n">
        <v>0</v>
      </c>
      <c r="I1874" s="37" t="n">
        <v>0</v>
      </c>
      <c r="J1874" s="37" t="n">
        <v>0</v>
      </c>
      <c r="K1874" s="38" t="n">
        <v>0</v>
      </c>
      <c r="L1874" s="37" t="n">
        <v>0</v>
      </c>
      <c r="M1874" s="37" t="n">
        <v>0</v>
      </c>
      <c r="N1874" s="38" t="n">
        <v>0</v>
      </c>
      <c r="O1874" s="37" t="n">
        <v>0</v>
      </c>
      <c r="P1874" s="29" t="inlineStr">
        <is>
          <t>http://t0.gstatic.com/shopping?q=tbn:ANd9GcTemeGsr1koMncIkeyyrjlZBzYWWW4YmMH9CYkeT4BQzIgaYeHcxkS5DPOQXhVh843LyM1Rx1E</t>
        </is>
      </c>
      <c r="Q1874" s="29" t="inlineStr">
        <is>
          <t>Відповідає вимогам</t>
        </is>
      </c>
      <c r="R1874" s="29" t="n"/>
      <c r="S1874" s="29" t="inlineStr">
        <is>
          <t>грн683,00</t>
        </is>
      </c>
      <c r="T1874" s="29" t="inlineStr">
        <is>
          <t>UAH</t>
        </is>
      </c>
      <c r="U1874" s="39" t="inlineStr">
        <is>
          <t>WATCH</t>
        </is>
      </c>
      <c r="V1874" s="40">
        <f>IFERROR(L1874/J1874,0)</f>
        <v/>
      </c>
      <c r="W1874" s="29" t="inlineStr">
        <is>
          <t>Monitor performance and collect more data.</t>
        </is>
      </c>
      <c r="X1874" s="29" t="inlineStr">
        <is>
          <t>Cost is below the 120 watch threshold.</t>
        </is>
      </c>
    </row>
    <row r="1875">
      <c r="A1875" s="29" t="inlineStr">
        <is>
          <t>low_price</t>
        </is>
      </c>
      <c r="B1875" s="29" t="inlineStr">
        <is>
          <t>Low priority</t>
        </is>
      </c>
      <c r="C1875" s="29" t="inlineStr">
        <is>
          <t>low_price.csv</t>
        </is>
      </c>
      <c r="D1875" s="29" t="inlineStr">
        <is>
          <t>9ay0-200300</t>
        </is>
      </c>
      <c r="E1875" s="29" t="inlineStr">
        <is>
          <t>Дзеркало заднього виду праве CFMoto CForce</t>
        </is>
      </c>
      <c r="F1875" s="35" t="n">
        <v>40</v>
      </c>
      <c r="G1875" s="35" t="n">
        <v>1246</v>
      </c>
      <c r="H1875" s="36" t="n">
        <v>3.21</v>
      </c>
      <c r="I1875" s="37" t="n">
        <v>9.630000000000001</v>
      </c>
      <c r="J1875" s="37" t="n">
        <v>385.26</v>
      </c>
      <c r="K1875" s="38" t="n">
        <v>15</v>
      </c>
      <c r="L1875" s="37" t="n">
        <v>24360.33</v>
      </c>
      <c r="M1875" s="37" t="n">
        <v>25.68</v>
      </c>
      <c r="N1875" s="38" t="n">
        <v>68.18000000000001</v>
      </c>
      <c r="O1875" s="37" t="n">
        <v>94072.92999999999</v>
      </c>
      <c r="P1875" s="29" t="inlineStr">
        <is>
          <t>http://t3.gstatic.com/shopping?q=tbn:ANd9GcT3G9KVf2GgdyWwX1i2Q0i3-tw7pPTwecyELdbEkA9Bj3QuZhUVwU0SjmROXRjYEyCxuc1C5P8u</t>
        </is>
      </c>
      <c r="Q1875" s="29" t="inlineStr">
        <is>
          <t>Відповідає вимогам</t>
        </is>
      </c>
      <c r="R1875" s="29" t="n"/>
      <c r="S1875" s="29" t="inlineStr">
        <is>
          <t>грн1 229,00</t>
        </is>
      </c>
      <c r="T1875" s="29" t="inlineStr">
        <is>
          <t>UAH</t>
        </is>
      </c>
      <c r="U1875" s="41" t="inlineStr">
        <is>
          <t>SCALE</t>
        </is>
      </c>
      <c r="V1875" s="40">
        <f>IFERROR(L1875/J1875,0)</f>
        <v/>
      </c>
      <c r="W1875" s="29" t="inlineStr">
        <is>
          <t>Increase the budget and bids for this product.</t>
        </is>
      </c>
      <c r="X1875" s="29" t="inlineStr">
        <is>
          <t>ROAS of at least 700% with conversion value of at least 5000.</t>
        </is>
      </c>
    </row>
    <row r="1876">
      <c r="A1876" s="29" t="inlineStr">
        <is>
          <t>low_price</t>
        </is>
      </c>
      <c r="B1876" s="29" t="inlineStr">
        <is>
          <t>Low priority</t>
        </is>
      </c>
      <c r="C1876" s="29" t="inlineStr">
        <is>
          <t>low_price.csv</t>
        </is>
      </c>
      <c r="D1876" s="29" t="inlineStr">
        <is>
          <t>7081416</t>
        </is>
      </c>
      <c r="E1876" s="29" t="inlineStr">
        <is>
          <t>Застібка сидіння пасажира Polaris Sportsman X2 500 550 700 800</t>
        </is>
      </c>
      <c r="F1876" s="35" t="n">
        <v>0</v>
      </c>
      <c r="G1876" s="35" t="n">
        <v>80</v>
      </c>
      <c r="H1876" s="36" t="n">
        <v>0</v>
      </c>
      <c r="I1876" s="37" t="n">
        <v>0</v>
      </c>
      <c r="J1876" s="37" t="n">
        <v>0</v>
      </c>
      <c r="K1876" s="38" t="n">
        <v>0</v>
      </c>
      <c r="L1876" s="37" t="n">
        <v>0</v>
      </c>
      <c r="M1876" s="37" t="n">
        <v>0</v>
      </c>
      <c r="N1876" s="38" t="n">
        <v>0</v>
      </c>
      <c r="O1876" s="37" t="n">
        <v>0</v>
      </c>
      <c r="P1876" s="29" t="inlineStr">
        <is>
          <t>http://t2.gstatic.com/shopping?q=tbn:ANd9GcQk9tkwM2wAOCSBRoWQfhj7p-pnPFKPC8kSMVK-mpzD04PKR02M8Np3Zjda8XVjV3Pv9LvLsdk</t>
        </is>
      </c>
      <c r="Q1876" s="29" t="inlineStr">
        <is>
          <t>Відповідає вимогам</t>
        </is>
      </c>
      <c r="R1876" s="29" t="n"/>
      <c r="S1876" s="29" t="inlineStr">
        <is>
          <t>грн1 638,00</t>
        </is>
      </c>
      <c r="T1876" s="29" t="inlineStr">
        <is>
          <t>UAH</t>
        </is>
      </c>
      <c r="U1876" s="39" t="inlineStr">
        <is>
          <t>WATCH</t>
        </is>
      </c>
      <c r="V1876" s="40">
        <f>IFERROR(L1876/J1876,0)</f>
        <v/>
      </c>
      <c r="W1876" s="29" t="inlineStr">
        <is>
          <t>Monitor performance and collect more data.</t>
        </is>
      </c>
      <c r="X1876" s="29" t="inlineStr">
        <is>
          <t>Cost is below the 120 watch threshold.</t>
        </is>
      </c>
    </row>
    <row r="1877">
      <c r="A1877" s="29" t="inlineStr">
        <is>
          <t>low_price</t>
        </is>
      </c>
      <c r="B1877" s="29" t="inlineStr">
        <is>
          <t>Low priority</t>
        </is>
      </c>
      <c r="C1877" s="29" t="inlineStr">
        <is>
          <t>low_price.csv</t>
        </is>
      </c>
      <c r="D1877" s="29" t="inlineStr">
        <is>
          <t>50-1034-k</t>
        </is>
      </c>
      <c r="E1877" s="29" t="inlineStr">
        <is>
          <t>Ремкомплект задніх ричагів зі сторони цапфи Yamaha Grizzly 350 400 450 550 660 700, Kodiak 450 700, Rhino 450 660 700</t>
        </is>
      </c>
      <c r="F1877" s="35" t="n">
        <v>7</v>
      </c>
      <c r="G1877" s="35" t="n">
        <v>248</v>
      </c>
      <c r="H1877" s="36" t="n">
        <v>2.82</v>
      </c>
      <c r="I1877" s="37" t="n">
        <v>9.06</v>
      </c>
      <c r="J1877" s="37" t="n">
        <v>63.42</v>
      </c>
      <c r="K1877" s="38" t="n">
        <v>0</v>
      </c>
      <c r="L1877" s="37" t="n">
        <v>0</v>
      </c>
      <c r="M1877" s="37" t="n">
        <v>0</v>
      </c>
      <c r="N1877" s="38" t="n">
        <v>0</v>
      </c>
      <c r="O1877" s="37" t="n">
        <v>0</v>
      </c>
      <c r="P1877" s="29" t="inlineStr">
        <is>
          <t>http://t3.gstatic.com/shopping?q=tbn:ANd9GcR2xbfoA39O4Efrp1e-o_m-aVgnGo91JCCQzGB7p7ERVoYw3i0PKThDh8c_jU7p2zstK97Uc00</t>
        </is>
      </c>
      <c r="Q1877" s="29" t="inlineStr">
        <is>
          <t>Відповідає вимогам</t>
        </is>
      </c>
      <c r="R1877" s="29" t="n"/>
      <c r="S1877" s="29" t="inlineStr">
        <is>
          <t>грн3 140,00</t>
        </is>
      </c>
      <c r="T1877" s="29" t="inlineStr">
        <is>
          <t>UAH</t>
        </is>
      </c>
      <c r="U1877" s="39" t="inlineStr">
        <is>
          <t>WATCH</t>
        </is>
      </c>
      <c r="V1877" s="40">
        <f>IFERROR(L1877/J1877,0)</f>
        <v/>
      </c>
      <c r="W1877" s="29" t="inlineStr">
        <is>
          <t>Monitor performance and collect more data.</t>
        </is>
      </c>
      <c r="X1877" s="29" t="inlineStr">
        <is>
          <t>Cost is below the 120 watch threshold.</t>
        </is>
      </c>
    </row>
    <row r="1878">
      <c r="A1878" s="29" t="inlineStr">
        <is>
          <t>low_price</t>
        </is>
      </c>
      <c r="B1878" s="29" t="inlineStr">
        <is>
          <t>Low priority</t>
        </is>
      </c>
      <c r="C1878" s="29" t="inlineStr">
        <is>
          <t>low_price.csv</t>
        </is>
      </c>
      <c r="D1878" s="29" t="inlineStr">
        <is>
          <t>7081889</t>
        </is>
      </c>
      <c r="E1878" s="29" t="inlineStr">
        <is>
          <t>Повітряний фільтр Polaris RZR 900 2011-2014</t>
        </is>
      </c>
      <c r="F1878" s="35" t="n">
        <v>0</v>
      </c>
      <c r="G1878" s="35" t="n">
        <v>52</v>
      </c>
      <c r="H1878" s="36" t="n">
        <v>0</v>
      </c>
      <c r="I1878" s="37" t="n">
        <v>0</v>
      </c>
      <c r="J1878" s="37" t="n">
        <v>0</v>
      </c>
      <c r="K1878" s="38" t="n">
        <v>0</v>
      </c>
      <c r="L1878" s="37" t="n">
        <v>0</v>
      </c>
      <c r="M1878" s="37" t="n">
        <v>0</v>
      </c>
      <c r="N1878" s="38" t="n">
        <v>0</v>
      </c>
      <c r="O1878" s="37" t="n">
        <v>0</v>
      </c>
      <c r="P1878" s="29" t="inlineStr">
        <is>
          <t>http://t1.gstatic.com/shopping?q=tbn:ANd9GcQYS4vgj5JRMDNOKDcVTCfDKQqyLvGtul8lPuEdVaTU1iHi1Fli7UHh8WTPUNQIKDJIw10ae3C1</t>
        </is>
      </c>
      <c r="Q1878" s="29" t="inlineStr">
        <is>
          <t>Відповідає вимогам</t>
        </is>
      </c>
      <c r="R1878" s="29" t="n"/>
      <c r="S1878" s="29" t="inlineStr">
        <is>
          <t>грн3 003,00</t>
        </is>
      </c>
      <c r="T1878" s="29" t="inlineStr">
        <is>
          <t>UAH</t>
        </is>
      </c>
      <c r="U1878" s="39" t="inlineStr">
        <is>
          <t>WATCH</t>
        </is>
      </c>
      <c r="V1878" s="40">
        <f>IFERROR(L1878/J1878,0)</f>
        <v/>
      </c>
      <c r="W1878" s="29" t="inlineStr">
        <is>
          <t>Monitor performance and collect more data.</t>
        </is>
      </c>
      <c r="X1878" s="29" t="inlineStr">
        <is>
          <t>Cost is below the 120 watch threshold.</t>
        </is>
      </c>
    </row>
    <row r="1879">
      <c r="A1879" s="29" t="inlineStr">
        <is>
          <t>low_price</t>
        </is>
      </c>
      <c r="B1879" s="29" t="inlineStr">
        <is>
          <t>Low priority</t>
        </is>
      </c>
      <c r="C1879" s="29" t="inlineStr">
        <is>
          <t>low_price.csv</t>
        </is>
      </c>
      <c r="D1879" s="29" t="inlineStr">
        <is>
          <t>04711</t>
        </is>
      </c>
      <c r="E1879" s="29" t="inlineStr">
        <is>
          <t xml:space="preserve">Статор генератора BRP Can-Am Outlander Renegade G2 G2L G2S, Maverick 1000, Maverick Trail 800 1000, Maverick Sport 1000, Commander 800 1000, Traxter </t>
        </is>
      </c>
      <c r="F1879" s="35" t="n">
        <v>3</v>
      </c>
      <c r="G1879" s="35" t="n">
        <v>187</v>
      </c>
      <c r="H1879" s="36" t="n">
        <v>1.6</v>
      </c>
      <c r="I1879" s="37" t="n">
        <v>1.29</v>
      </c>
      <c r="J1879" s="37" t="n">
        <v>3.87</v>
      </c>
      <c r="K1879" s="38" t="n">
        <v>0</v>
      </c>
      <c r="L1879" s="37" t="n">
        <v>0</v>
      </c>
      <c r="M1879" s="37" t="n">
        <v>0</v>
      </c>
      <c r="N1879" s="38" t="n">
        <v>0</v>
      </c>
      <c r="O1879" s="37" t="n">
        <v>0</v>
      </c>
      <c r="P1879" s="29" t="inlineStr">
        <is>
          <t>http://t3.gstatic.com/shopping?q=tbn:ANd9GcTmSt8C8Znjr1b7pmSd1uNew41n5BI3Zf_gPZGTJelry5A1ge8GQJLfSSIIsQ</t>
        </is>
      </c>
      <c r="Q1879" s="29" t="inlineStr">
        <is>
          <t>Відповідає вимогам</t>
        </is>
      </c>
      <c r="R1879" s="29" t="n"/>
      <c r="S1879" s="29" t="inlineStr">
        <is>
          <t>грн5 005,00</t>
        </is>
      </c>
      <c r="T1879" s="29" t="inlineStr">
        <is>
          <t>UAH</t>
        </is>
      </c>
      <c r="U1879" s="39" t="inlineStr">
        <is>
          <t>WATCH</t>
        </is>
      </c>
      <c r="V1879" s="40">
        <f>IFERROR(L1879/J1879,0)</f>
        <v/>
      </c>
      <c r="W1879" s="29" t="inlineStr">
        <is>
          <t>Monitor performance and collect more data.</t>
        </is>
      </c>
      <c r="X1879" s="29" t="inlineStr">
        <is>
          <t>Cost is below the 120 watch threshold.</t>
        </is>
      </c>
    </row>
    <row r="1880">
      <c r="A1880" s="29" t="inlineStr">
        <is>
          <t>low_price</t>
        </is>
      </c>
      <c r="B1880" s="29" t="inlineStr">
        <is>
          <t>Low priority</t>
        </is>
      </c>
      <c r="C1880" s="29" t="inlineStr">
        <is>
          <t>low_price.csv</t>
        </is>
      </c>
      <c r="D1880" s="29" t="inlineStr">
        <is>
          <t>91204-hc4-005</t>
        </is>
      </c>
      <c r="E1880" s="29" t="inlineStr">
        <is>
          <t>Сальник картера передній Honda TRX 350 400 Rancher (20X28X5)</t>
        </is>
      </c>
      <c r="F1880" s="35" t="n">
        <v>0</v>
      </c>
      <c r="G1880" s="35" t="n">
        <v>0</v>
      </c>
      <c r="H1880" s="36" t="n"/>
      <c r="I1880" s="37" t="n">
        <v>0</v>
      </c>
      <c r="J1880" s="37" t="n">
        <v>0</v>
      </c>
      <c r="K1880" s="38" t="n">
        <v>0</v>
      </c>
      <c r="L1880" s="37" t="n">
        <v>0</v>
      </c>
      <c r="M1880" s="37" t="n">
        <v>0</v>
      </c>
      <c r="N1880" s="38" t="n">
        <v>0</v>
      </c>
      <c r="O1880" s="37" t="n">
        <v>0</v>
      </c>
      <c r="P1880" s="29" t="inlineStr">
        <is>
          <t>http://t0.gstatic.com/shopping?q=tbn:ANd9GcTmkPPgzGTs_EFicf8FJ-hvLxmCCvq5ebD88D23um1SvKFIiNwHe-cl2PUtsSPUHSV0a2LZ2Uw</t>
        </is>
      </c>
      <c r="Q1880" s="29" t="inlineStr">
        <is>
          <t>Відповідає вимогам</t>
        </is>
      </c>
      <c r="R1880" s="29" t="n"/>
      <c r="S1880" s="29" t="inlineStr">
        <is>
          <t>грн501,00</t>
        </is>
      </c>
      <c r="T1880" s="29" t="inlineStr">
        <is>
          <t>UAH</t>
        </is>
      </c>
      <c r="U1880" s="39" t="inlineStr">
        <is>
          <t>WATCH</t>
        </is>
      </c>
      <c r="V1880" s="40">
        <f>IFERROR(L1880/J1880,0)</f>
        <v/>
      </c>
      <c r="W1880" s="29" t="inlineStr">
        <is>
          <t>Monitor performance and collect more data.</t>
        </is>
      </c>
      <c r="X1880" s="29" t="inlineStr">
        <is>
          <t>Cost is below the 120 watch threshold.</t>
        </is>
      </c>
    </row>
    <row r="1881">
      <c r="A1881" s="29" t="inlineStr">
        <is>
          <t>low_price</t>
        </is>
      </c>
      <c r="B1881" s="29" t="inlineStr">
        <is>
          <t>Low priority</t>
        </is>
      </c>
      <c r="C1881" s="29" t="inlineStr">
        <is>
          <t>low_price.csv</t>
        </is>
      </c>
      <c r="D1881" s="29" t="inlineStr">
        <is>
          <t>90340-14029-00</t>
        </is>
      </c>
      <c r="E1881" s="29" t="inlineStr">
        <is>
          <t>Заливна пробка редуктора Yamaha Grizzly 350 400 450 550 700, Wolverine 350 450, Big Bear 250 400, Kodiak 400, Bruin 250 350, Raptor Rhino 700</t>
        </is>
      </c>
      <c r="F1881" s="35" t="n">
        <v>0</v>
      </c>
      <c r="G1881" s="35" t="n">
        <v>0</v>
      </c>
      <c r="H1881" s="36" t="n"/>
      <c r="I1881" s="37" t="n">
        <v>0</v>
      </c>
      <c r="J1881" s="37" t="n">
        <v>0</v>
      </c>
      <c r="K1881" s="38" t="n">
        <v>0</v>
      </c>
      <c r="L1881" s="37" t="n">
        <v>0</v>
      </c>
      <c r="M1881" s="37" t="n">
        <v>0</v>
      </c>
      <c r="N1881" s="38" t="n">
        <v>0</v>
      </c>
      <c r="O1881" s="37" t="n">
        <v>0</v>
      </c>
      <c r="P1881" s="29" t="inlineStr">
        <is>
          <t>http://t2.gstatic.com/shopping?q=tbn:ANd9GcQU61eWLy65FjNLYkfJTFYk-X6mgyRk1-YlD-t3-9rDm9khU4FnEwXBaiQerynDZq8ul0mBuWLN</t>
        </is>
      </c>
      <c r="Q1881" s="29" t="inlineStr">
        <is>
          <t>Відповідає вимогам</t>
        </is>
      </c>
      <c r="R1881" s="29" t="n"/>
      <c r="S1881" s="29" t="inlineStr">
        <is>
          <t>грн182,00</t>
        </is>
      </c>
      <c r="T1881" s="29" t="inlineStr">
        <is>
          <t>UAH</t>
        </is>
      </c>
      <c r="U1881" s="39" t="inlineStr">
        <is>
          <t>WATCH</t>
        </is>
      </c>
      <c r="V1881" s="40">
        <f>IFERROR(L1881/J1881,0)</f>
        <v/>
      </c>
      <c r="W1881" s="29" t="inlineStr">
        <is>
          <t>Monitor performance and collect more data.</t>
        </is>
      </c>
      <c r="X1881" s="29" t="inlineStr">
        <is>
          <t>Cost is below the 120 watch threshold.</t>
        </is>
      </c>
    </row>
    <row r="1882">
      <c r="A1882" s="29" t="inlineStr">
        <is>
          <t>low_price</t>
        </is>
      </c>
      <c r="B1882" s="29" t="inlineStr">
        <is>
          <t>Low priority</t>
        </is>
      </c>
      <c r="C1882" s="29" t="inlineStr">
        <is>
          <t>low_price.csv</t>
        </is>
      </c>
      <c r="D1882" s="29" t="inlineStr">
        <is>
          <t>90236-hn5-m00</t>
        </is>
      </c>
      <c r="E1882" s="29" t="inlineStr">
        <is>
          <t>Гайка зчеплення Honda TRX 350 420 500 520, SXS 500 (18mm)</t>
        </is>
      </c>
      <c r="F1882" s="35" t="n">
        <v>0</v>
      </c>
      <c r="G1882" s="35" t="n">
        <v>0</v>
      </c>
      <c r="H1882" s="36" t="n"/>
      <c r="I1882" s="37" t="n">
        <v>0</v>
      </c>
      <c r="J1882" s="37" t="n">
        <v>0</v>
      </c>
      <c r="K1882" s="38" t="n">
        <v>0</v>
      </c>
      <c r="L1882" s="37" t="n">
        <v>0</v>
      </c>
      <c r="M1882" s="37" t="n">
        <v>0</v>
      </c>
      <c r="N1882" s="38" t="n">
        <v>0</v>
      </c>
      <c r="O1882" s="37" t="n">
        <v>0</v>
      </c>
      <c r="P1882" s="29" t="inlineStr">
        <is>
          <t>http://t1.gstatic.com/shopping?q=tbn:ANd9GcSZyMffbh6jfBAsdkduC2_vzecKSvSegYiK6gHNs4hw_hOfSQ9oZiUxRpNrml45hf72CWxm56M</t>
        </is>
      </c>
      <c r="Q1882" s="29" t="inlineStr">
        <is>
          <t>Відповідає вимогам</t>
        </is>
      </c>
      <c r="R1882" s="29" t="n"/>
      <c r="S1882" s="29" t="inlineStr">
        <is>
          <t>грн364,00</t>
        </is>
      </c>
      <c r="T1882" s="29" t="inlineStr">
        <is>
          <t>UAH</t>
        </is>
      </c>
      <c r="U1882" s="39" t="inlineStr">
        <is>
          <t>WATCH</t>
        </is>
      </c>
      <c r="V1882" s="40">
        <f>IFERROR(L1882/J1882,0)</f>
        <v/>
      </c>
      <c r="W1882" s="29" t="inlineStr">
        <is>
          <t>Monitor performance and collect more data.</t>
        </is>
      </c>
      <c r="X1882" s="29" t="inlineStr">
        <is>
          <t>Cost is below the 120 watch threshold.</t>
        </is>
      </c>
    </row>
    <row r="1883">
      <c r="A1883" s="29" t="inlineStr">
        <is>
          <t>low_price</t>
        </is>
      </c>
      <c r="B1883" s="29" t="inlineStr">
        <is>
          <t>Low priority</t>
        </is>
      </c>
      <c r="C1883" s="29" t="inlineStr">
        <is>
          <t>low_price.csv</t>
        </is>
      </c>
      <c r="D1883" s="29" t="inlineStr">
        <is>
          <t>219800096</t>
        </is>
      </c>
      <c r="E1883" s="29" t="inlineStr">
        <is>
          <t>Кришка гальмівного циліндра BRP Can-Am Outlander Renegade G2 G2L G2S G3</t>
        </is>
      </c>
      <c r="F1883" s="35" t="n">
        <v>0</v>
      </c>
      <c r="G1883" s="35" t="n">
        <v>0</v>
      </c>
      <c r="H1883" s="36" t="n"/>
      <c r="I1883" s="37" t="n">
        <v>0</v>
      </c>
      <c r="J1883" s="37" t="n">
        <v>0</v>
      </c>
      <c r="K1883" s="38" t="n">
        <v>0</v>
      </c>
      <c r="L1883" s="37" t="n">
        <v>0</v>
      </c>
      <c r="M1883" s="37" t="n">
        <v>0</v>
      </c>
      <c r="N1883" s="38" t="n">
        <v>0</v>
      </c>
      <c r="O1883" s="37" t="n">
        <v>0</v>
      </c>
      <c r="P1883" s="29" t="inlineStr">
        <is>
          <t>http://t2.gstatic.com/shopping?q=tbn:ANd9GcR9DqoCR0NoaxZb2d9bqoHEUCMp_z8vHjgdaSuqxzOM_CcRTFtB4OGGM3Viv5RnZMX4lOtcF6s</t>
        </is>
      </c>
      <c r="Q1883" s="29" t="inlineStr">
        <is>
          <t>Відповідає вимогам</t>
        </is>
      </c>
      <c r="R1883" s="29" t="n"/>
      <c r="S1883" s="29" t="inlineStr">
        <is>
          <t>грн1 411,00</t>
        </is>
      </c>
      <c r="T1883" s="29" t="inlineStr">
        <is>
          <t>UAH</t>
        </is>
      </c>
      <c r="U1883" s="39" t="inlineStr">
        <is>
          <t>WATCH</t>
        </is>
      </c>
      <c r="V1883" s="40">
        <f>IFERROR(L1883/J1883,0)</f>
        <v/>
      </c>
      <c r="W1883" s="29" t="inlineStr">
        <is>
          <t>Monitor performance and collect more data.</t>
        </is>
      </c>
      <c r="X1883" s="29" t="inlineStr">
        <is>
          <t>Cost is below the 120 watch threshold.</t>
        </is>
      </c>
    </row>
    <row r="1884">
      <c r="A1884" s="29" t="inlineStr">
        <is>
          <t>low_price</t>
        </is>
      </c>
      <c r="B1884" s="29" t="inlineStr">
        <is>
          <t>Low priority</t>
        </is>
      </c>
      <c r="C1884" s="29" t="inlineStr">
        <is>
          <t>low_price.csv</t>
        </is>
      </c>
      <c r="D1884" s="29" t="inlineStr">
        <is>
          <t>219704408</t>
        </is>
      </c>
      <c r="E1884" s="29" t="inlineStr">
        <is>
          <t>Гофра патрубка охолодження BRP Can-Am, Ski-Doo, Sea-Doo</t>
        </is>
      </c>
      <c r="F1884" s="35" t="n">
        <v>0</v>
      </c>
      <c r="G1884" s="35" t="n">
        <v>0</v>
      </c>
      <c r="H1884" s="36" t="n"/>
      <c r="I1884" s="37" t="n">
        <v>0</v>
      </c>
      <c r="J1884" s="37" t="n">
        <v>0</v>
      </c>
      <c r="K1884" s="38" t="n">
        <v>0</v>
      </c>
      <c r="L1884" s="37" t="n">
        <v>0</v>
      </c>
      <c r="M1884" s="37" t="n">
        <v>0</v>
      </c>
      <c r="N1884" s="38" t="n">
        <v>0</v>
      </c>
      <c r="O1884" s="37" t="n">
        <v>0</v>
      </c>
      <c r="P1884" s="29" t="inlineStr">
        <is>
          <t>http://t1.gstatic.com/shopping?q=tbn:ANd9GcSM5RYst1F8yWJuAz1IWsI4h36PIvv_d8fPJHTqLyNg__KkzViN3c8cbQcB14YgjlX8A2du2VI</t>
        </is>
      </c>
      <c r="Q1884" s="29" t="inlineStr">
        <is>
          <t>Відповідає вимогам</t>
        </is>
      </c>
      <c r="R1884" s="29" t="n"/>
      <c r="S1884" s="29" t="inlineStr">
        <is>
          <t>грн546,00</t>
        </is>
      </c>
      <c r="T1884" s="29" t="inlineStr">
        <is>
          <t>UAH</t>
        </is>
      </c>
      <c r="U1884" s="39" t="inlineStr">
        <is>
          <t>WATCH</t>
        </is>
      </c>
      <c r="V1884" s="40">
        <f>IFERROR(L1884/J1884,0)</f>
        <v/>
      </c>
      <c r="W1884" s="29" t="inlineStr">
        <is>
          <t>Monitor performance and collect more data.</t>
        </is>
      </c>
      <c r="X1884" s="29" t="inlineStr">
        <is>
          <t>Cost is below the 120 watch threshold.</t>
        </is>
      </c>
    </row>
    <row r="1885">
      <c r="A1885" s="29" t="inlineStr">
        <is>
          <t>low_price</t>
        </is>
      </c>
      <c r="B1885" s="29" t="inlineStr">
        <is>
          <t>Low priority</t>
        </is>
      </c>
      <c r="C1885" s="29" t="inlineStr">
        <is>
          <t>low_price.csv</t>
        </is>
      </c>
      <c r="D1885" s="29" t="inlineStr">
        <is>
          <t>20050-00001</t>
        </is>
      </c>
      <c r="E1885" s="29" t="inlineStr">
        <is>
          <t>Шкарпетки 100% Solid Black L/XL</t>
        </is>
      </c>
      <c r="F1885" s="35" t="n">
        <v>0</v>
      </c>
      <c r="G1885" s="35" t="n">
        <v>0</v>
      </c>
      <c r="H1885" s="36" t="n"/>
      <c r="I1885" s="37" t="n">
        <v>0</v>
      </c>
      <c r="J1885" s="37" t="n">
        <v>0</v>
      </c>
      <c r="K1885" s="38" t="n">
        <v>0</v>
      </c>
      <c r="L1885" s="37" t="n">
        <v>0</v>
      </c>
      <c r="M1885" s="37" t="n">
        <v>0</v>
      </c>
      <c r="N1885" s="38" t="n">
        <v>0</v>
      </c>
      <c r="O1885" s="37" t="n">
        <v>0</v>
      </c>
      <c r="P1885" s="29" t="inlineStr">
        <is>
          <t>http://t3.gstatic.com/shopping?q=tbn:ANd9GcSFe4TlRo09X-CLnJwdLV_Iz8XMZ-PkLj8SPOHoeB3rOYX186P65tX1rydnB7abg5nb6dwb43A</t>
        </is>
      </c>
      <c r="Q1885" s="29" t="inlineStr">
        <is>
          <t>Відповідає вимогам</t>
        </is>
      </c>
      <c r="R1885" s="29" t="n"/>
      <c r="S1885" s="29" t="inlineStr">
        <is>
          <t>грн774,00</t>
        </is>
      </c>
      <c r="T1885" s="29" t="inlineStr">
        <is>
          <t>UAH</t>
        </is>
      </c>
      <c r="U1885" s="39" t="inlineStr">
        <is>
          <t>WATCH</t>
        </is>
      </c>
      <c r="V1885" s="40">
        <f>IFERROR(L1885/J1885,0)</f>
        <v/>
      </c>
      <c r="W1885" s="29" t="inlineStr">
        <is>
          <t>Monitor performance and collect more data.</t>
        </is>
      </c>
      <c r="X1885" s="29" t="inlineStr">
        <is>
          <t>Cost is below the 120 watch threshold.</t>
        </is>
      </c>
    </row>
    <row r="1886">
      <c r="A1886" s="29" t="inlineStr">
        <is>
          <t>low_price</t>
        </is>
      </c>
      <c r="B1886" s="29" t="inlineStr">
        <is>
          <t>Low priority</t>
        </is>
      </c>
      <c r="C1886" s="29" t="inlineStr">
        <is>
          <t>low_price.csv</t>
        </is>
      </c>
      <c r="D1886" s="29" t="inlineStr">
        <is>
          <t>2200341</t>
        </is>
      </c>
      <c r="E1886" s="29" t="inlineStr">
        <is>
          <t xml:space="preserve">Ступиця задня Polaris Scrambler 400 500, Sportsman 400, Big Boss 250 400 500, Magnum 425 500, Xplorer 250 300 400, Trail Boss 250 350, Trail Blazer </t>
        </is>
      </c>
      <c r="F1886" s="35" t="n">
        <v>0</v>
      </c>
      <c r="G1886" s="35" t="n">
        <v>0</v>
      </c>
      <c r="H1886" s="36" t="n"/>
      <c r="I1886" s="37" t="n">
        <v>0</v>
      </c>
      <c r="J1886" s="37" t="n">
        <v>0</v>
      </c>
      <c r="K1886" s="38" t="n">
        <v>0</v>
      </c>
      <c r="L1886" s="37" t="n">
        <v>0</v>
      </c>
      <c r="M1886" s="37" t="n">
        <v>0</v>
      </c>
      <c r="N1886" s="38" t="n">
        <v>0</v>
      </c>
      <c r="O1886" s="37" t="n">
        <v>0</v>
      </c>
      <c r="P1886" s="29" t="inlineStr">
        <is>
          <t>http://t0.gstatic.com/shopping?q=tbn:ANd9GcSQB0QEs0rwMJoe1sy9kL0euRd9iS5aCa2JwYHd-iqjrIr543DgFMv-rpAasw</t>
        </is>
      </c>
      <c r="Q1886" s="29" t="inlineStr">
        <is>
          <t>Відповідає вимогам</t>
        </is>
      </c>
      <c r="R1886" s="29" t="n"/>
      <c r="S1886" s="29" t="inlineStr">
        <is>
          <t>грн6 325,00</t>
        </is>
      </c>
      <c r="T1886" s="29" t="inlineStr">
        <is>
          <t>UAH</t>
        </is>
      </c>
      <c r="U1886" s="39" t="inlineStr">
        <is>
          <t>WATCH</t>
        </is>
      </c>
      <c r="V1886" s="40">
        <f>IFERROR(L1886/J1886,0)</f>
        <v/>
      </c>
      <c r="W1886" s="29" t="inlineStr">
        <is>
          <t>Monitor performance and collect more data.</t>
        </is>
      </c>
      <c r="X1886" s="29" t="inlineStr">
        <is>
          <t>Cost is below the 120 watch threshold.</t>
        </is>
      </c>
    </row>
    <row r="1887">
      <c r="A1887" s="29" t="inlineStr">
        <is>
          <t>low_price</t>
        </is>
      </c>
      <c r="B1887" s="29" t="inlineStr">
        <is>
          <t>Low priority</t>
        </is>
      </c>
      <c r="C1887" s="29" t="inlineStr">
        <is>
          <t>low_price.csv</t>
        </is>
      </c>
      <c r="D1887" s="29" t="inlineStr">
        <is>
          <t>51316-hr0-f00</t>
        </is>
      </c>
      <c r="E1887" s="29" t="inlineStr">
        <is>
          <t>Захист ричага передній лівий Honda TRX 420 Rancher, 500 Foreman Rubicon 2012-2019</t>
        </is>
      </c>
      <c r="F1887" s="35" t="n">
        <v>0</v>
      </c>
      <c r="G1887" s="35" t="n">
        <v>0</v>
      </c>
      <c r="H1887" s="36" t="n"/>
      <c r="I1887" s="37" t="n">
        <v>0</v>
      </c>
      <c r="J1887" s="37" t="n">
        <v>0</v>
      </c>
      <c r="K1887" s="38" t="n">
        <v>0</v>
      </c>
      <c r="L1887" s="37" t="n">
        <v>0</v>
      </c>
      <c r="M1887" s="37" t="n">
        <v>0</v>
      </c>
      <c r="N1887" s="38" t="n">
        <v>0</v>
      </c>
      <c r="O1887" s="37" t="n">
        <v>0</v>
      </c>
      <c r="P1887" s="29" t="inlineStr">
        <is>
          <t>http://t1.gstatic.com/shopping?q=tbn:ANd9GcRxLM2eZ87kZWkGDEWGE0t_HQKOWKbl55UvhEN8o2zfuKz6GhIZW7hKzbk_YdSvuVJYbZjXPEc</t>
        </is>
      </c>
      <c r="Q1887" s="29" t="inlineStr">
        <is>
          <t>Відповідає вимогам</t>
        </is>
      </c>
      <c r="R1887" s="29" t="n"/>
      <c r="S1887" s="29" t="inlineStr">
        <is>
          <t>грн273,00</t>
        </is>
      </c>
      <c r="T1887" s="29" t="inlineStr">
        <is>
          <t>UAH</t>
        </is>
      </c>
      <c r="U1887" s="39" t="inlineStr">
        <is>
          <t>WATCH</t>
        </is>
      </c>
      <c r="V1887" s="40">
        <f>IFERROR(L1887/J1887,0)</f>
        <v/>
      </c>
      <c r="W1887" s="29" t="inlineStr">
        <is>
          <t>Monitor performance and collect more data.</t>
        </is>
      </c>
      <c r="X1887" s="29" t="inlineStr">
        <is>
          <t>Cost is below the 120 watch threshold.</t>
        </is>
      </c>
    </row>
    <row r="1888">
      <c r="A1888" s="29" t="inlineStr">
        <is>
          <t>low_price</t>
        </is>
      </c>
      <c r="B1888" s="29" t="inlineStr">
        <is>
          <t>Low priority</t>
        </is>
      </c>
      <c r="C1888" s="29" t="inlineStr">
        <is>
          <t>low_price.csv</t>
        </is>
      </c>
      <c r="D1888" s="29" t="inlineStr">
        <is>
          <t>706003050</t>
        </is>
      </c>
      <c r="E1888" s="29" t="inlineStr">
        <is>
          <t>Стабілізатор задній BRP Can-Am Outlander Renegade G2 G2L G2S 2019+</t>
        </is>
      </c>
      <c r="F1888" s="35" t="n">
        <v>0</v>
      </c>
      <c r="G1888" s="35" t="n">
        <v>0</v>
      </c>
      <c r="H1888" s="36" t="n"/>
      <c r="I1888" s="37" t="n">
        <v>0</v>
      </c>
      <c r="J1888" s="37" t="n">
        <v>0</v>
      </c>
      <c r="K1888" s="38" t="n">
        <v>0</v>
      </c>
      <c r="L1888" s="37" t="n">
        <v>0</v>
      </c>
      <c r="M1888" s="37" t="n">
        <v>0</v>
      </c>
      <c r="N1888" s="38" t="n">
        <v>0</v>
      </c>
      <c r="O1888" s="37" t="n">
        <v>0</v>
      </c>
      <c r="P1888" s="29" t="inlineStr">
        <is>
          <t>http://t3.gstatic.com/shopping?q=tbn:ANd9GcRlPBJ_GnQo5zrcCwFVnd_cQyaMTniDcdS1Sb30Jv7OOpj8VKGgIgawfkLGx9AXP0InV9dkb-L_</t>
        </is>
      </c>
      <c r="Q1888" s="29" t="inlineStr">
        <is>
          <t>Відповідає вимогам</t>
        </is>
      </c>
      <c r="R1888" s="29" t="n"/>
      <c r="S1888" s="29" t="inlineStr">
        <is>
          <t>грн7 235,00</t>
        </is>
      </c>
      <c r="T1888" s="29" t="inlineStr">
        <is>
          <t>UAH</t>
        </is>
      </c>
      <c r="U1888" s="39" t="inlineStr">
        <is>
          <t>WATCH</t>
        </is>
      </c>
      <c r="V1888" s="40">
        <f>IFERROR(L1888/J1888,0)</f>
        <v/>
      </c>
      <c r="W1888" s="29" t="inlineStr">
        <is>
          <t>Monitor performance and collect more data.</t>
        </is>
      </c>
      <c r="X1888" s="29" t="inlineStr">
        <is>
          <t>Cost is below the 120 watch threshold.</t>
        </is>
      </c>
    </row>
    <row r="1889">
      <c r="A1889" s="29" t="inlineStr">
        <is>
          <t>low_price</t>
        </is>
      </c>
      <c r="B1889" s="29" t="inlineStr">
        <is>
          <t>Low priority</t>
        </is>
      </c>
      <c r="C1889" s="29" t="inlineStr">
        <is>
          <t>low_price.csv</t>
        </is>
      </c>
      <c r="D1889" s="29" t="inlineStr">
        <is>
          <t>9010-070003</t>
        </is>
      </c>
      <c r="E1889" s="29" t="inlineStr">
        <is>
          <t>Ступична гайка CFMoto CForce 500 600 2007-2013</t>
        </is>
      </c>
      <c r="F1889" s="35" t="n">
        <v>0</v>
      </c>
      <c r="G1889" s="35" t="n">
        <v>0</v>
      </c>
      <c r="H1889" s="36" t="n"/>
      <c r="I1889" s="37" t="n">
        <v>0</v>
      </c>
      <c r="J1889" s="37" t="n">
        <v>0</v>
      </c>
      <c r="K1889" s="38" t="n">
        <v>0</v>
      </c>
      <c r="L1889" s="37" t="n">
        <v>0</v>
      </c>
      <c r="M1889" s="37" t="n">
        <v>0</v>
      </c>
      <c r="N1889" s="38" t="n">
        <v>0</v>
      </c>
      <c r="O1889" s="37" t="n">
        <v>0</v>
      </c>
      <c r="P1889" s="29" t="inlineStr">
        <is>
          <t>http://t0.gstatic.com/shopping?q=tbn:ANd9GcTRD-G8FA2TBo6t7mP1brmyh5508Tj9mA8WCFcIeFy5cenTq-VzijrmkMdZPgdTZeldIKr8rcX_aA</t>
        </is>
      </c>
      <c r="Q1889" s="29" t="inlineStr">
        <is>
          <t>Відповідає вимогам</t>
        </is>
      </c>
      <c r="R1889" s="29" t="n"/>
      <c r="S1889" s="29" t="inlineStr">
        <is>
          <t>грн91,00</t>
        </is>
      </c>
      <c r="T1889" s="29" t="inlineStr">
        <is>
          <t>UAH</t>
        </is>
      </c>
      <c r="U1889" s="39" t="inlineStr">
        <is>
          <t>WATCH</t>
        </is>
      </c>
      <c r="V1889" s="40">
        <f>IFERROR(L1889/J1889,0)</f>
        <v/>
      </c>
      <c r="W1889" s="29" t="inlineStr">
        <is>
          <t>Monitor performance and collect more data.</t>
        </is>
      </c>
      <c r="X1889" s="29" t="inlineStr">
        <is>
          <t>Cost is below the 120 watch threshold.</t>
        </is>
      </c>
    </row>
    <row r="1890">
      <c r="A1890" s="29" t="inlineStr">
        <is>
          <t>low_price</t>
        </is>
      </c>
      <c r="B1890" s="29" t="inlineStr">
        <is>
          <t>Low priority</t>
        </is>
      </c>
      <c r="C1890" s="29" t="inlineStr">
        <is>
          <t>low_price.csv</t>
        </is>
      </c>
      <c r="D1890" s="29" t="inlineStr">
        <is>
          <t>23451-hp5-a50</t>
        </is>
      </c>
      <c r="E1890" s="29" t="inlineStr">
        <is>
          <t>Шестерня КПП Honda TRX 420 Rancher (33T)</t>
        </is>
      </c>
      <c r="F1890" s="35" t="n">
        <v>0</v>
      </c>
      <c r="G1890" s="35" t="n">
        <v>0</v>
      </c>
      <c r="H1890" s="36" t="n"/>
      <c r="I1890" s="37" t="n">
        <v>0</v>
      </c>
      <c r="J1890" s="37" t="n">
        <v>0</v>
      </c>
      <c r="K1890" s="38" t="n">
        <v>0</v>
      </c>
      <c r="L1890" s="37" t="n">
        <v>0</v>
      </c>
      <c r="M1890" s="37" t="n">
        <v>0</v>
      </c>
      <c r="N1890" s="38" t="n">
        <v>0</v>
      </c>
      <c r="O1890" s="37" t="n">
        <v>0</v>
      </c>
      <c r="P1890" s="29" t="inlineStr">
        <is>
          <t>http://t1.gstatic.com/shopping?q=tbn:ANd9GcTT2Qli8b5scwbk81Xg8LkGg2-oM_6EdnJcE5alHI23GgLZpBKBy4WdOkn_bhJqyekp5T5aCI0x</t>
        </is>
      </c>
      <c r="Q1890" s="29" t="inlineStr">
        <is>
          <t>Відповідає вимогам</t>
        </is>
      </c>
      <c r="R1890" s="29" t="n"/>
      <c r="S1890" s="29" t="inlineStr">
        <is>
          <t>грн6 052,00</t>
        </is>
      </c>
      <c r="T1890" s="29" t="inlineStr">
        <is>
          <t>UAH</t>
        </is>
      </c>
      <c r="U1890" s="39" t="inlineStr">
        <is>
          <t>WATCH</t>
        </is>
      </c>
      <c r="V1890" s="40">
        <f>IFERROR(L1890/J1890,0)</f>
        <v/>
      </c>
      <c r="W1890" s="29" t="inlineStr">
        <is>
          <t>Monitor performance and collect more data.</t>
        </is>
      </c>
      <c r="X1890" s="29" t="inlineStr">
        <is>
          <t>Cost is below the 120 watch threshold.</t>
        </is>
      </c>
    </row>
    <row r="1891">
      <c r="A1891" s="29" t="inlineStr">
        <is>
          <t>low_price</t>
        </is>
      </c>
      <c r="B1891" s="29" t="inlineStr">
        <is>
          <t>Low priority</t>
        </is>
      </c>
      <c r="C1891" s="29" t="inlineStr">
        <is>
          <t>low_price.csv</t>
        </is>
      </c>
      <c r="D1891" s="29" t="inlineStr">
        <is>
          <t>293650228</t>
        </is>
      </c>
      <c r="E1891" s="29" t="inlineStr">
        <is>
          <t>Хомут глушника BRP Can-Am Outlander Renegade G2 G2S (18-22), Outlander G2L (15+), Traxter Defender HD5 HD8 HD9 HD10</t>
        </is>
      </c>
      <c r="F1891" s="35" t="n">
        <v>0</v>
      </c>
      <c r="G1891" s="35" t="n">
        <v>0</v>
      </c>
      <c r="H1891" s="36" t="n"/>
      <c r="I1891" s="37" t="n">
        <v>0</v>
      </c>
      <c r="J1891" s="37" t="n">
        <v>0</v>
      </c>
      <c r="K1891" s="38" t="n">
        <v>0</v>
      </c>
      <c r="L1891" s="37" t="n">
        <v>0</v>
      </c>
      <c r="M1891" s="37" t="n">
        <v>0</v>
      </c>
      <c r="N1891" s="38" t="n">
        <v>0</v>
      </c>
      <c r="O1891" s="37" t="n">
        <v>0</v>
      </c>
      <c r="P1891" s="29" t="inlineStr">
        <is>
          <t>http://t3.gstatic.com/shopping?q=tbn:ANd9GcRw-as9D4qQPXf4LpiX8PZfvLjD2U5lJ8G2ZVGr1qBQZ7_mZ-AtaDKcCs3MtR-HIRNHC5b4qno</t>
        </is>
      </c>
      <c r="Q1891" s="29" t="inlineStr">
        <is>
          <t>Відповідає вимогам</t>
        </is>
      </c>
      <c r="R1891" s="29" t="n"/>
      <c r="S1891" s="29" t="inlineStr">
        <is>
          <t>грн865,00</t>
        </is>
      </c>
      <c r="T1891" s="29" t="inlineStr">
        <is>
          <t>UAH</t>
        </is>
      </c>
      <c r="U1891" s="39" t="inlineStr">
        <is>
          <t>WATCH</t>
        </is>
      </c>
      <c r="V1891" s="40">
        <f>IFERROR(L1891/J1891,0)</f>
        <v/>
      </c>
      <c r="W1891" s="29" t="inlineStr">
        <is>
          <t>Monitor performance and collect more data.</t>
        </is>
      </c>
      <c r="X1891" s="29" t="inlineStr">
        <is>
          <t>Cost is below the 120 watch threshold.</t>
        </is>
      </c>
    </row>
    <row r="1892">
      <c r="A1892" s="29" t="inlineStr">
        <is>
          <t>low_price</t>
        </is>
      </c>
      <c r="B1892" s="29" t="inlineStr">
        <is>
          <t>Low priority</t>
        </is>
      </c>
      <c r="C1892" s="29" t="inlineStr">
        <is>
          <t>low_price.csv</t>
        </is>
      </c>
      <c r="D1892" s="29" t="inlineStr">
        <is>
          <t>5412954</t>
        </is>
      </c>
      <c r="E1892" s="29" t="inlineStr">
        <is>
          <t>Прокладка водяної помпи Polaris Sportsman Scrambler 850 1000</t>
        </is>
      </c>
      <c r="F1892" s="35" t="n">
        <v>0</v>
      </c>
      <c r="G1892" s="35" t="n">
        <v>0</v>
      </c>
      <c r="H1892" s="36" t="n"/>
      <c r="I1892" s="37" t="n">
        <v>0</v>
      </c>
      <c r="J1892" s="37" t="n">
        <v>0</v>
      </c>
      <c r="K1892" s="38" t="n">
        <v>0</v>
      </c>
      <c r="L1892" s="37" t="n">
        <v>0</v>
      </c>
      <c r="M1892" s="37" t="n">
        <v>0</v>
      </c>
      <c r="N1892" s="38" t="n">
        <v>0</v>
      </c>
      <c r="O1892" s="37" t="n">
        <v>0</v>
      </c>
      <c r="P1892" s="29" t="inlineStr">
        <is>
          <t>http://t2.gstatic.com/shopping?q=tbn:ANd9GcS-PTTayUkE0frk8CMSQan1c1vBZFZ6Fr5qQ0jlF1lmIe74PHyMlJCR9EUKLXpAZDRybMpZ8D4</t>
        </is>
      </c>
      <c r="Q1892" s="29" t="inlineStr">
        <is>
          <t>Відповідає вимогам</t>
        </is>
      </c>
      <c r="R1892" s="29" t="n"/>
      <c r="S1892" s="29" t="inlineStr">
        <is>
          <t>грн1 775,00</t>
        </is>
      </c>
      <c r="T1892" s="29" t="inlineStr">
        <is>
          <t>UAH</t>
        </is>
      </c>
      <c r="U1892" s="39" t="inlineStr">
        <is>
          <t>WATCH</t>
        </is>
      </c>
      <c r="V1892" s="40">
        <f>IFERROR(L1892/J1892,0)</f>
        <v/>
      </c>
      <c r="W1892" s="29" t="inlineStr">
        <is>
          <t>Monitor performance and collect more data.</t>
        </is>
      </c>
      <c r="X1892" s="29" t="inlineStr">
        <is>
          <t>Cost is below the 120 watch threshold.</t>
        </is>
      </c>
    </row>
    <row r="1893">
      <c r="A1893" s="29" t="inlineStr">
        <is>
          <t>low_price</t>
        </is>
      </c>
      <c r="B1893" s="29" t="inlineStr">
        <is>
          <t>Low priority</t>
        </is>
      </c>
      <c r="C1893" s="29" t="inlineStr">
        <is>
          <t>low_price.csv</t>
        </is>
      </c>
      <c r="D1893" s="29" t="inlineStr">
        <is>
          <t>710006788</t>
        </is>
      </c>
      <c r="E1893" s="29" t="inlineStr">
        <is>
          <t xml:space="preserve">Перемикач сигналу BRP Can-Am Maverick 1000, Maverick X3, Maverick Trail 700 800 1000, Maverick Sport 1000, Commander 700 800 1000, Traxter Defender </t>
        </is>
      </c>
      <c r="F1893" s="35" t="n">
        <v>0</v>
      </c>
      <c r="G1893" s="35" t="n">
        <v>0</v>
      </c>
      <c r="H1893" s="36" t="n"/>
      <c r="I1893" s="37" t="n">
        <v>0</v>
      </c>
      <c r="J1893" s="37" t="n">
        <v>0</v>
      </c>
      <c r="K1893" s="38" t="n">
        <v>0</v>
      </c>
      <c r="L1893" s="37" t="n">
        <v>0</v>
      </c>
      <c r="M1893" s="37" t="n">
        <v>0</v>
      </c>
      <c r="N1893" s="38" t="n">
        <v>0</v>
      </c>
      <c r="O1893" s="37" t="n">
        <v>0</v>
      </c>
      <c r="P1893" s="29" t="inlineStr">
        <is>
          <t>http://t2.gstatic.com/shopping?q=tbn:ANd9GcR3KiGgTHb4BgkBAwUuw-3OReDfEnuIDNfna-VQ0xBuxnTLPs92CsHDSD_BDPYH4jUoeiEXCz-u</t>
        </is>
      </c>
      <c r="Q1893" s="29" t="inlineStr">
        <is>
          <t>Відповідає вимогам</t>
        </is>
      </c>
      <c r="R1893" s="29" t="n"/>
      <c r="S1893" s="29" t="inlineStr">
        <is>
          <t>грн1 456,00</t>
        </is>
      </c>
      <c r="T1893" s="29" t="inlineStr">
        <is>
          <t>UAH</t>
        </is>
      </c>
      <c r="U1893" s="39" t="inlineStr">
        <is>
          <t>WATCH</t>
        </is>
      </c>
      <c r="V1893" s="40">
        <f>IFERROR(L1893/J1893,0)</f>
        <v/>
      </c>
      <c r="W1893" s="29" t="inlineStr">
        <is>
          <t>Monitor performance and collect more data.</t>
        </is>
      </c>
      <c r="X1893" s="29" t="inlineStr">
        <is>
          <t>Cost is below the 120 watch threshold.</t>
        </is>
      </c>
    </row>
    <row r="1894">
      <c r="A1894" s="29" t="inlineStr">
        <is>
          <t>low_price</t>
        </is>
      </c>
      <c r="B1894" s="29" t="inlineStr">
        <is>
          <t>Low priority</t>
        </is>
      </c>
      <c r="C1894" s="29" t="inlineStr">
        <is>
          <t>low_price.csv</t>
        </is>
      </c>
      <c r="D1894" s="29" t="inlineStr">
        <is>
          <t>0603-0571</t>
        </is>
      </c>
      <c r="E1894" s="29" t="inlineStr">
        <is>
          <t>Універсальний тримач смартфона Ram Mounts</t>
        </is>
      </c>
      <c r="F1894" s="35" t="n">
        <v>0</v>
      </c>
      <c r="G1894" s="35" t="n">
        <v>0</v>
      </c>
      <c r="H1894" s="36" t="n"/>
      <c r="I1894" s="37" t="n">
        <v>0</v>
      </c>
      <c r="J1894" s="37" t="n">
        <v>0</v>
      </c>
      <c r="K1894" s="38" t="n">
        <v>0</v>
      </c>
      <c r="L1894" s="37" t="n">
        <v>0</v>
      </c>
      <c r="M1894" s="37" t="n">
        <v>0</v>
      </c>
      <c r="N1894" s="38" t="n">
        <v>0</v>
      </c>
      <c r="O1894" s="37" t="n">
        <v>0</v>
      </c>
      <c r="P1894" s="29" t="inlineStr">
        <is>
          <t>http://t2.gstatic.com/shopping?q=tbn:ANd9GcQgWRMq8V-X--MyR6sva_mVn3kFwTs2l4Qp78rAUgLGDtpdYxIJLAAlgW6jZfeLbQTyGAc_Ee8</t>
        </is>
      </c>
      <c r="Q1894" s="29" t="inlineStr">
        <is>
          <t>Відповідає вимогам</t>
        </is>
      </c>
      <c r="R1894" s="29" t="n"/>
      <c r="S1894" s="29" t="inlineStr">
        <is>
          <t>грн2 002,00</t>
        </is>
      </c>
      <c r="T1894" s="29" t="inlineStr">
        <is>
          <t>UAH</t>
        </is>
      </c>
      <c r="U1894" s="39" t="inlineStr">
        <is>
          <t>WATCH</t>
        </is>
      </c>
      <c r="V1894" s="40">
        <f>IFERROR(L1894/J1894,0)</f>
        <v/>
      </c>
      <c r="W1894" s="29" t="inlineStr">
        <is>
          <t>Monitor performance and collect more data.</t>
        </is>
      </c>
      <c r="X1894" s="29" t="inlineStr">
        <is>
          <t>Cost is below the 120 watch threshold.</t>
        </is>
      </c>
    </row>
    <row r="1895">
      <c r="A1895" s="29" t="inlineStr">
        <is>
          <t>low_price</t>
        </is>
      </c>
      <c r="B1895" s="29" t="inlineStr">
        <is>
          <t>Low priority</t>
        </is>
      </c>
      <c r="C1895" s="29" t="inlineStr">
        <is>
          <t>low_price.csv</t>
        </is>
      </c>
      <c r="D1895" s="29" t="inlineStr">
        <is>
          <t>17210-hp7-a00</t>
        </is>
      </c>
      <c r="E1895" s="29" t="inlineStr">
        <is>
          <t>Корпус повітряного фільтра Honda TRX 420 Rancher 2009-2014</t>
        </is>
      </c>
      <c r="F1895" s="35" t="n">
        <v>0</v>
      </c>
      <c r="G1895" s="35" t="n">
        <v>0</v>
      </c>
      <c r="H1895" s="36" t="n"/>
      <c r="I1895" s="37" t="n">
        <v>0</v>
      </c>
      <c r="J1895" s="37" t="n">
        <v>0</v>
      </c>
      <c r="K1895" s="38" t="n">
        <v>0</v>
      </c>
      <c r="L1895" s="37" t="n">
        <v>0</v>
      </c>
      <c r="M1895" s="37" t="n">
        <v>0</v>
      </c>
      <c r="N1895" s="38" t="n">
        <v>0</v>
      </c>
      <c r="O1895" s="37" t="n">
        <v>0</v>
      </c>
      <c r="P1895" s="29" t="inlineStr">
        <is>
          <t>http://t0.gstatic.com/shopping?q=tbn:ANd9GcSenc9pAd15wLQQKh8CLzPpUVO-JAfDkj73kRtQ-ROH25PBB7GP5BQ1paY59ZY75OU3cHRZGfc</t>
        </is>
      </c>
      <c r="Q1895" s="29" t="inlineStr">
        <is>
          <t>Відповідає вимогам</t>
        </is>
      </c>
      <c r="R1895" s="29" t="n"/>
      <c r="S1895" s="29" t="inlineStr">
        <is>
          <t>грн1 320,00</t>
        </is>
      </c>
      <c r="T1895" s="29" t="inlineStr">
        <is>
          <t>UAH</t>
        </is>
      </c>
      <c r="U1895" s="39" t="inlineStr">
        <is>
          <t>WATCH</t>
        </is>
      </c>
      <c r="V1895" s="40">
        <f>IFERROR(L1895/J1895,0)</f>
        <v/>
      </c>
      <c r="W1895" s="29" t="inlineStr">
        <is>
          <t>Monitor performance and collect more data.</t>
        </is>
      </c>
      <c r="X1895" s="29" t="inlineStr">
        <is>
          <t>Cost is below the 120 watch threshold.</t>
        </is>
      </c>
    </row>
    <row r="1896">
      <c r="A1896" s="29" t="inlineStr">
        <is>
          <t>low_price</t>
        </is>
      </c>
      <c r="B1896" s="29" t="inlineStr">
        <is>
          <t>Low priority</t>
        </is>
      </c>
      <c r="C1896" s="29" t="inlineStr">
        <is>
          <t>low_price.csv</t>
        </is>
      </c>
      <c r="D1896" s="29" t="inlineStr">
        <is>
          <t>295100833</t>
        </is>
      </c>
      <c r="E1896" s="29" t="inlineStr">
        <is>
          <t>Вогнегасник BRP Can-Am, Ski-Doo, Sea-Doo</t>
        </is>
      </c>
      <c r="F1896" s="35" t="n">
        <v>0</v>
      </c>
      <c r="G1896" s="35" t="n">
        <v>0</v>
      </c>
      <c r="H1896" s="36" t="n"/>
      <c r="I1896" s="37" t="n">
        <v>0</v>
      </c>
      <c r="J1896" s="37" t="n">
        <v>0</v>
      </c>
      <c r="K1896" s="38" t="n">
        <v>0</v>
      </c>
      <c r="L1896" s="37" t="n">
        <v>0</v>
      </c>
      <c r="M1896" s="37" t="n">
        <v>0</v>
      </c>
      <c r="N1896" s="38" t="n">
        <v>0</v>
      </c>
      <c r="O1896" s="37" t="n">
        <v>0</v>
      </c>
      <c r="P1896" s="29" t="inlineStr">
        <is>
          <t>http://t0.gstatic.com/shopping?q=tbn:ANd9GcSSwYL6v59v3UW_bXiQkTHH7hs4d_xLm5J2nnFg0pNZmlpJTSBLLLBaq-e2uKmAMZ1p2JQsyoFh</t>
        </is>
      </c>
      <c r="Q1896" s="29" t="inlineStr">
        <is>
          <t>Відповідає вимогам</t>
        </is>
      </c>
      <c r="R1896" s="29" t="n"/>
      <c r="S1896" s="29" t="inlineStr">
        <is>
          <t>грн2 321,00</t>
        </is>
      </c>
      <c r="T1896" s="29" t="inlineStr">
        <is>
          <t>UAH</t>
        </is>
      </c>
      <c r="U1896" s="39" t="inlineStr">
        <is>
          <t>WATCH</t>
        </is>
      </c>
      <c r="V1896" s="40">
        <f>IFERROR(L1896/J1896,0)</f>
        <v/>
      </c>
      <c r="W1896" s="29" t="inlineStr">
        <is>
          <t>Monitor performance and collect more data.</t>
        </is>
      </c>
      <c r="X1896" s="29" t="inlineStr">
        <is>
          <t>Cost is below the 120 watch threshold.</t>
        </is>
      </c>
    </row>
    <row r="1897">
      <c r="A1897" s="29" t="inlineStr">
        <is>
          <t>low_price</t>
        </is>
      </c>
      <c r="B1897" s="29" t="inlineStr">
        <is>
          <t>Low priority</t>
        </is>
      </c>
      <c r="C1897" s="29" t="inlineStr">
        <is>
          <t>low_price.csv</t>
        </is>
      </c>
      <c r="D1897" s="29" t="inlineStr">
        <is>
          <t>ab6-sk-8-303</t>
        </is>
      </c>
      <c r="E1897" s="29" t="inlineStr">
        <is>
          <t>Піввісь передня Suzuki King Quad 500 750</t>
        </is>
      </c>
      <c r="F1897" s="35" t="n">
        <v>0</v>
      </c>
      <c r="G1897" s="35" t="n">
        <v>0</v>
      </c>
      <c r="H1897" s="36" t="n"/>
      <c r="I1897" s="37" t="n">
        <v>0</v>
      </c>
      <c r="J1897" s="37" t="n">
        <v>0</v>
      </c>
      <c r="K1897" s="38" t="n">
        <v>0</v>
      </c>
      <c r="L1897" s="37" t="n">
        <v>0</v>
      </c>
      <c r="M1897" s="37" t="n">
        <v>0</v>
      </c>
      <c r="N1897" s="38" t="n">
        <v>0</v>
      </c>
      <c r="O1897" s="37" t="n">
        <v>0</v>
      </c>
      <c r="P1897" s="29" t="inlineStr">
        <is>
          <t>http://t1.gstatic.com/shopping?q=tbn:ANd9GcQiW7o-W6F7Idho-GcAPEUATxDnX1fK9wlKacDMpZuuEcawasNmzZzfjbvo1CGou6Ech69IWEk</t>
        </is>
      </c>
      <c r="Q1897" s="29" t="inlineStr">
        <is>
          <t>Відповідає вимогам</t>
        </is>
      </c>
      <c r="R1897" s="29" t="n"/>
      <c r="S1897" s="29" t="inlineStr">
        <is>
          <t>грн9 237,00</t>
        </is>
      </c>
      <c r="T1897" s="29" t="inlineStr">
        <is>
          <t>UAH</t>
        </is>
      </c>
      <c r="U1897" s="39" t="inlineStr">
        <is>
          <t>WATCH</t>
        </is>
      </c>
      <c r="V1897" s="40">
        <f>IFERROR(L1897/J1897,0)</f>
        <v/>
      </c>
      <c r="W1897" s="29" t="inlineStr">
        <is>
          <t>Monitor performance and collect more data.</t>
        </is>
      </c>
      <c r="X1897" s="29" t="inlineStr">
        <is>
          <t>Cost is below the 120 watch threshold.</t>
        </is>
      </c>
    </row>
    <row r="1898">
      <c r="A1898" s="29" t="inlineStr">
        <is>
          <t>low_price</t>
        </is>
      </c>
      <c r="B1898" s="29" t="inlineStr">
        <is>
          <t>Low priority</t>
        </is>
      </c>
      <c r="C1898" s="29" t="inlineStr">
        <is>
          <t>low_price.csv</t>
        </is>
      </c>
      <c r="D1898" s="29" t="inlineStr">
        <is>
          <t>na-80010cg</t>
        </is>
      </c>
      <c r="E1898" s="29" t="inlineStr">
        <is>
          <t>Прокладка картера BRP Can-Am</t>
        </is>
      </c>
      <c r="F1898" s="35" t="n">
        <v>0</v>
      </c>
      <c r="G1898" s="35" t="n">
        <v>0</v>
      </c>
      <c r="H1898" s="36" t="n"/>
      <c r="I1898" s="37" t="n">
        <v>0</v>
      </c>
      <c r="J1898" s="37" t="n">
        <v>0</v>
      </c>
      <c r="K1898" s="38" t="n">
        <v>0</v>
      </c>
      <c r="L1898" s="37" t="n">
        <v>0</v>
      </c>
      <c r="M1898" s="37" t="n">
        <v>0</v>
      </c>
      <c r="N1898" s="38" t="n">
        <v>0</v>
      </c>
      <c r="O1898" s="37" t="n">
        <v>0</v>
      </c>
      <c r="P1898" s="29" t="inlineStr">
        <is>
          <t>http://t3.gstatic.com/shopping?q=tbn:ANd9GcRWLJvov-jBYG6K88P0vSPeShAJalYgbQHssSfNfcx2o8dbjes_K-z77aF-pknmFsiTsNP3YNE</t>
        </is>
      </c>
      <c r="Q1898" s="29" t="inlineStr">
        <is>
          <t>Відповідає вимогам</t>
        </is>
      </c>
      <c r="R1898" s="29" t="n"/>
      <c r="S1898" s="29" t="inlineStr">
        <is>
          <t>грн1 001,00</t>
        </is>
      </c>
      <c r="T1898" s="29" t="inlineStr">
        <is>
          <t>UAH</t>
        </is>
      </c>
      <c r="U1898" s="39" t="inlineStr">
        <is>
          <t>WATCH</t>
        </is>
      </c>
      <c r="V1898" s="40">
        <f>IFERROR(L1898/J1898,0)</f>
        <v/>
      </c>
      <c r="W1898" s="29" t="inlineStr">
        <is>
          <t>Monitor performance and collect more data.</t>
        </is>
      </c>
      <c r="X1898" s="29" t="inlineStr">
        <is>
          <t>Cost is below the 120 watch threshold.</t>
        </is>
      </c>
    </row>
    <row r="1899">
      <c r="A1899" s="29" t="inlineStr">
        <is>
          <t>low_price</t>
        </is>
      </c>
      <c r="B1899" s="29" t="inlineStr">
        <is>
          <t>Low priority</t>
        </is>
      </c>
      <c r="C1899" s="29" t="inlineStr">
        <is>
          <t>low_price.csv</t>
        </is>
      </c>
      <c r="D1899" s="29" t="inlineStr">
        <is>
          <t>704700176</t>
        </is>
      </c>
      <c r="E1899" s="29" t="inlineStr">
        <is>
          <t>Набір інструментів BRP Can-Am</t>
        </is>
      </c>
      <c r="F1899" s="35" t="n">
        <v>0</v>
      </c>
      <c r="G1899" s="35" t="n">
        <v>0</v>
      </c>
      <c r="H1899" s="36" t="n"/>
      <c r="I1899" s="37" t="n">
        <v>0</v>
      </c>
      <c r="J1899" s="37" t="n">
        <v>0</v>
      </c>
      <c r="K1899" s="38" t="n">
        <v>0</v>
      </c>
      <c r="L1899" s="37" t="n">
        <v>0</v>
      </c>
      <c r="M1899" s="37" t="n">
        <v>0</v>
      </c>
      <c r="N1899" s="38" t="n">
        <v>0</v>
      </c>
      <c r="O1899" s="37" t="n">
        <v>0</v>
      </c>
      <c r="P1899" s="29" t="inlineStr">
        <is>
          <t>http://t2.gstatic.com/shopping?q=tbn:ANd9GcQsay53U6ah5VPyk0P2ufl6ugIC6e6iNJWsQvTN87pWY1v68-eSNjaIwTVfIjbIc_wdeS7z130P</t>
        </is>
      </c>
      <c r="Q1899" s="29" t="inlineStr">
        <is>
          <t>Відповідає вимогам</t>
        </is>
      </c>
      <c r="R1899" s="29" t="n"/>
      <c r="S1899" s="29" t="inlineStr">
        <is>
          <t>грн3 185,00</t>
        </is>
      </c>
      <c r="T1899" s="29" t="inlineStr">
        <is>
          <t>UAH</t>
        </is>
      </c>
      <c r="U1899" s="39" t="inlineStr">
        <is>
          <t>WATCH</t>
        </is>
      </c>
      <c r="V1899" s="40">
        <f>IFERROR(L1899/J1899,0)</f>
        <v/>
      </c>
      <c r="W1899" s="29" t="inlineStr">
        <is>
          <t>Monitor performance and collect more data.</t>
        </is>
      </c>
      <c r="X1899" s="29" t="inlineStr">
        <is>
          <t>Cost is below the 120 watch threshold.</t>
        </is>
      </c>
    </row>
    <row r="1900">
      <c r="A1900" s="29" t="inlineStr">
        <is>
          <t>low_price</t>
        </is>
      </c>
      <c r="B1900" s="29" t="inlineStr">
        <is>
          <t>Low priority</t>
        </is>
      </c>
      <c r="C1900" s="29" t="inlineStr">
        <is>
          <t>low_price.csv</t>
        </is>
      </c>
      <c r="D1900" s="29" t="inlineStr">
        <is>
          <t>082991248c1</t>
        </is>
      </c>
      <c r="E1900" s="29" t="inlineStr">
        <is>
          <t>Шина Kenda K299 Bear Claw 26×9-12</t>
        </is>
      </c>
      <c r="F1900" s="35" t="n">
        <v>0</v>
      </c>
      <c r="G1900" s="35" t="n">
        <v>0</v>
      </c>
      <c r="H1900" s="36" t="n"/>
      <c r="I1900" s="37" t="n">
        <v>0</v>
      </c>
      <c r="J1900" s="37" t="n">
        <v>0</v>
      </c>
      <c r="K1900" s="38" t="n">
        <v>0</v>
      </c>
      <c r="L1900" s="37" t="n">
        <v>0</v>
      </c>
      <c r="M1900" s="37" t="n">
        <v>0</v>
      </c>
      <c r="N1900" s="38" t="n">
        <v>0</v>
      </c>
      <c r="O1900" s="37" t="n">
        <v>0</v>
      </c>
      <c r="P1900" s="29" t="inlineStr">
        <is>
          <t>http://t0.gstatic.com/shopping?q=tbn:ANd9GcQ0DMogpHrwTgg9JpxGaNdS9G6S5gVKDYQcrRl4ciiS92znIyKuYpbEESG3cM5a79K5dm81LJpz</t>
        </is>
      </c>
      <c r="Q1900" s="29" t="inlineStr">
        <is>
          <t>Відповідає вимогам</t>
        </is>
      </c>
      <c r="R1900" s="29" t="n"/>
      <c r="S1900" s="29" t="inlineStr">
        <is>
          <t>грн5 142,00</t>
        </is>
      </c>
      <c r="T1900" s="29" t="inlineStr">
        <is>
          <t>UAH</t>
        </is>
      </c>
      <c r="U1900" s="39" t="inlineStr">
        <is>
          <t>WATCH</t>
        </is>
      </c>
      <c r="V1900" s="40">
        <f>IFERROR(L1900/J1900,0)</f>
        <v/>
      </c>
      <c r="W1900" s="29" t="inlineStr">
        <is>
          <t>Monitor performance and collect more data.</t>
        </is>
      </c>
      <c r="X1900" s="29" t="inlineStr">
        <is>
          <t>Cost is below the 120 watch threshold.</t>
        </is>
      </c>
    </row>
    <row r="1901">
      <c r="A1901" s="29" t="inlineStr">
        <is>
          <t>low_price</t>
        </is>
      </c>
      <c r="B1901" s="29" t="inlineStr">
        <is>
          <t>Low priority</t>
        </is>
      </c>
      <c r="C1901" s="29" t="inlineStr">
        <is>
          <t>low_price.csv</t>
        </is>
      </c>
      <c r="D1901" s="29" t="inlineStr">
        <is>
          <t>082991292c1</t>
        </is>
      </c>
      <c r="E1901" s="29" t="inlineStr">
        <is>
          <t>Шина Kenda K299 Bear Claw 25×10-12</t>
        </is>
      </c>
      <c r="F1901" s="35" t="n">
        <v>0</v>
      </c>
      <c r="G1901" s="35" t="n">
        <v>0</v>
      </c>
      <c r="H1901" s="36" t="n"/>
      <c r="I1901" s="37" t="n">
        <v>0</v>
      </c>
      <c r="J1901" s="37" t="n">
        <v>0</v>
      </c>
      <c r="K1901" s="38" t="n">
        <v>0</v>
      </c>
      <c r="L1901" s="37" t="n">
        <v>0</v>
      </c>
      <c r="M1901" s="37" t="n">
        <v>0</v>
      </c>
      <c r="N1901" s="38" t="n">
        <v>0</v>
      </c>
      <c r="O1901" s="37" t="n">
        <v>0</v>
      </c>
      <c r="P1901" s="29" t="inlineStr">
        <is>
          <t>http://t0.gstatic.com/shopping?q=tbn:ANd9GcQ0DMogpHrwTgg9JpxGaNdS9G6S5gVKDYQcrRl4ciiS92znIyKuYpbEESG3cM5a79K5dm81LJpz</t>
        </is>
      </c>
      <c r="Q1901" s="29" t="inlineStr">
        <is>
          <t>Відповідає вимогам</t>
        </is>
      </c>
      <c r="R1901" s="29" t="n"/>
      <c r="S1901" s="29" t="inlineStr">
        <is>
          <t>грн4 687,00</t>
        </is>
      </c>
      <c r="T1901" s="29" t="inlineStr">
        <is>
          <t>UAH</t>
        </is>
      </c>
      <c r="U1901" s="39" t="inlineStr">
        <is>
          <t>WATCH</t>
        </is>
      </c>
      <c r="V1901" s="40">
        <f>IFERROR(L1901/J1901,0)</f>
        <v/>
      </c>
      <c r="W1901" s="29" t="inlineStr">
        <is>
          <t>Monitor performance and collect more data.</t>
        </is>
      </c>
      <c r="X1901" s="29" t="inlineStr">
        <is>
          <t>Cost is below the 120 watch threshold.</t>
        </is>
      </c>
    </row>
    <row r="1902">
      <c r="A1902" s="29" t="inlineStr">
        <is>
          <t>low_price</t>
        </is>
      </c>
      <c r="B1902" s="29" t="inlineStr">
        <is>
          <t>Low priority</t>
        </is>
      </c>
      <c r="C1902" s="29" t="inlineStr">
        <is>
          <t>low_price.csv</t>
        </is>
      </c>
      <c r="D1902" s="29" t="inlineStr">
        <is>
          <t>7557138</t>
        </is>
      </c>
      <c r="E1902" s="29" t="inlineStr">
        <is>
          <t>Шайба ведучого варіатора Polaris RZR XP (21), RZR Turbo S (21), RZR Turbo R (22+), RZR Pro XP (20+)</t>
        </is>
      </c>
      <c r="F1902" s="35" t="n">
        <v>0</v>
      </c>
      <c r="G1902" s="35" t="n">
        <v>0</v>
      </c>
      <c r="H1902" s="36" t="n"/>
      <c r="I1902" s="37" t="n">
        <v>0</v>
      </c>
      <c r="J1902" s="37" t="n">
        <v>0</v>
      </c>
      <c r="K1902" s="38" t="n">
        <v>0</v>
      </c>
      <c r="L1902" s="37" t="n">
        <v>0</v>
      </c>
      <c r="M1902" s="37" t="n">
        <v>0</v>
      </c>
      <c r="N1902" s="38" t="n">
        <v>0</v>
      </c>
      <c r="O1902" s="37" t="n">
        <v>0</v>
      </c>
      <c r="P1902" s="29" t="inlineStr">
        <is>
          <t>http://t2.gstatic.com/shopping?q=tbn:ANd9GcSllXhgZlYVKqffOhIDcZxYM1wV-OBk8GmPhi6rY7zOShCTTyA75mQJUs-Ojps</t>
        </is>
      </c>
      <c r="Q1902" s="29" t="inlineStr">
        <is>
          <t>Відповідає вимогам</t>
        </is>
      </c>
      <c r="R1902" s="29" t="n"/>
      <c r="S1902" s="29" t="inlineStr">
        <is>
          <t>грн410,00</t>
        </is>
      </c>
      <c r="T1902" s="29" t="inlineStr">
        <is>
          <t>UAH</t>
        </is>
      </c>
      <c r="U1902" s="39" t="inlineStr">
        <is>
          <t>WATCH</t>
        </is>
      </c>
      <c r="V1902" s="40">
        <f>IFERROR(L1902/J1902,0)</f>
        <v/>
      </c>
      <c r="W1902" s="29" t="inlineStr">
        <is>
          <t>Monitor performance and collect more data.</t>
        </is>
      </c>
      <c r="X1902" s="29" t="inlineStr">
        <is>
          <t>Cost is below the 120 watch threshold.</t>
        </is>
      </c>
    </row>
    <row r="1903">
      <c r="A1903" s="29" t="inlineStr">
        <is>
          <t>low_price</t>
        </is>
      </c>
      <c r="B1903" s="29" t="inlineStr">
        <is>
          <t>Low priority</t>
        </is>
      </c>
      <c r="C1903" s="29" t="inlineStr">
        <is>
          <t>low_price.csv</t>
        </is>
      </c>
      <c r="D1903" s="29" t="inlineStr">
        <is>
          <t>ab6-ca-8-215</t>
        </is>
      </c>
      <c r="E1903" s="29" t="inlineStr">
        <is>
          <t>Піввісь передня права BRP Can-Am Outlander 500 570 650 800 850 1000, Renegade 500 800 850 1000 2013-2018</t>
        </is>
      </c>
      <c r="F1903" s="35" t="n">
        <v>0</v>
      </c>
      <c r="G1903" s="35" t="n">
        <v>0</v>
      </c>
      <c r="H1903" s="36" t="n"/>
      <c r="I1903" s="37" t="n">
        <v>0</v>
      </c>
      <c r="J1903" s="37" t="n">
        <v>0</v>
      </c>
      <c r="K1903" s="38" t="n">
        <v>0</v>
      </c>
      <c r="L1903" s="37" t="n">
        <v>0</v>
      </c>
      <c r="M1903" s="37" t="n">
        <v>0</v>
      </c>
      <c r="N1903" s="38" t="n">
        <v>0</v>
      </c>
      <c r="O1903" s="37" t="n">
        <v>0</v>
      </c>
      <c r="P1903" s="29" t="inlineStr">
        <is>
          <t>http://t3.gstatic.com/shopping?q=tbn:ANd9GcQCvf0CQj9ItKWrbPE0qGSldo3QzuKNi9x602PlqFhP_B_PKUYn4lsN59hPRUIlNvRzEKR8yMRe</t>
        </is>
      </c>
      <c r="Q1903" s="29" t="inlineStr">
        <is>
          <t>Відповідає вимогам</t>
        </is>
      </c>
      <c r="R1903" s="29" t="n"/>
      <c r="S1903" s="29" t="inlineStr">
        <is>
          <t>грн9 237,00</t>
        </is>
      </c>
      <c r="T1903" s="29" t="inlineStr">
        <is>
          <t>UAH</t>
        </is>
      </c>
      <c r="U1903" s="39" t="inlineStr">
        <is>
          <t>WATCH</t>
        </is>
      </c>
      <c r="V1903" s="40">
        <f>IFERROR(L1903/J1903,0)</f>
        <v/>
      </c>
      <c r="W1903" s="29" t="inlineStr">
        <is>
          <t>Monitor performance and collect more data.</t>
        </is>
      </c>
      <c r="X1903" s="29" t="inlineStr">
        <is>
          <t>Cost is below the 120 watch threshold.</t>
        </is>
      </c>
    </row>
    <row r="1904">
      <c r="A1904" s="29" t="inlineStr">
        <is>
          <t>low_price</t>
        </is>
      </c>
      <c r="B1904" s="29" t="inlineStr">
        <is>
          <t>Low priority</t>
        </is>
      </c>
      <c r="C1904" s="29" t="inlineStr">
        <is>
          <t>low_price.csv</t>
        </is>
      </c>
      <c r="D1904" s="29" t="inlineStr">
        <is>
          <t>92049-1575</t>
        </is>
      </c>
      <c r="E1904" s="29" t="inlineStr">
        <is>
          <t>Сальник вала КПП Kawasaki Brute Force 650 750, Teryx 750 800, Prairie 360 650 700</t>
        </is>
      </c>
      <c r="F1904" s="35" t="n">
        <v>0</v>
      </c>
      <c r="G1904" s="35" t="n">
        <v>0</v>
      </c>
      <c r="H1904" s="36" t="n"/>
      <c r="I1904" s="37" t="n">
        <v>0</v>
      </c>
      <c r="J1904" s="37" t="n">
        <v>0</v>
      </c>
      <c r="K1904" s="38" t="n">
        <v>0</v>
      </c>
      <c r="L1904" s="37" t="n">
        <v>0</v>
      </c>
      <c r="M1904" s="37" t="n">
        <v>0</v>
      </c>
      <c r="N1904" s="38" t="n">
        <v>0</v>
      </c>
      <c r="O1904" s="37" t="n">
        <v>0</v>
      </c>
      <c r="P1904" s="29" t="inlineStr">
        <is>
          <t>http://t0.gstatic.com/shopping?q=tbn:ANd9GcSqplYIHjDg9BQxuxuRVTLkO-_1C9SNhzevamLKctR9dt39goCxCPQKtM3b_clLuNG79C6Yx6sP</t>
        </is>
      </c>
      <c r="Q1904" s="29" t="inlineStr">
        <is>
          <t>Відповідає вимогам</t>
        </is>
      </c>
      <c r="R1904" s="29" t="n"/>
      <c r="S1904" s="29" t="inlineStr">
        <is>
          <t>грн865,00</t>
        </is>
      </c>
      <c r="T1904" s="29" t="inlineStr">
        <is>
          <t>UAH</t>
        </is>
      </c>
      <c r="U1904" s="39" t="inlineStr">
        <is>
          <t>WATCH</t>
        </is>
      </c>
      <c r="V1904" s="40">
        <f>IFERROR(L1904/J1904,0)</f>
        <v/>
      </c>
      <c r="W1904" s="29" t="inlineStr">
        <is>
          <t>Monitor performance and collect more data.</t>
        </is>
      </c>
      <c r="X1904" s="29" t="inlineStr">
        <is>
          <t>Cost is below the 120 watch threshold.</t>
        </is>
      </c>
    </row>
    <row r="1905">
      <c r="A1905" s="29" t="inlineStr">
        <is>
          <t>low_price</t>
        </is>
      </c>
      <c r="B1905" s="29" t="inlineStr">
        <is>
          <t>Low priority</t>
        </is>
      </c>
      <c r="C1905" s="29" t="inlineStr">
        <is>
          <t>low_price.csv</t>
        </is>
      </c>
      <c r="D1905" s="29" t="inlineStr">
        <is>
          <t>13194-1094</t>
        </is>
      </c>
      <c r="E1905" s="29" t="inlineStr">
        <is>
          <t>Обгінна муфта стартера Kawasaki Brute Force 650 750, Prairie 360 400 650 700, KFX 700, Teryx 750 800</t>
        </is>
      </c>
      <c r="F1905" s="35" t="n">
        <v>0</v>
      </c>
      <c r="G1905" s="35" t="n">
        <v>0</v>
      </c>
      <c r="H1905" s="36" t="n"/>
      <c r="I1905" s="37" t="n">
        <v>0</v>
      </c>
      <c r="J1905" s="37" t="n">
        <v>0</v>
      </c>
      <c r="K1905" s="38" t="n">
        <v>0</v>
      </c>
      <c r="L1905" s="37" t="n">
        <v>0</v>
      </c>
      <c r="M1905" s="37" t="n">
        <v>0</v>
      </c>
      <c r="N1905" s="38" t="n">
        <v>0</v>
      </c>
      <c r="O1905" s="37" t="n">
        <v>0</v>
      </c>
      <c r="P1905" s="29" t="inlineStr">
        <is>
          <t>http://t0.gstatic.com/shopping?q=tbn:ANd9GcQIDeZ9Yc4WdaiGjCudiAp-WMkJiBaiWhU9uKUGweol9_L2d3joQA-N6KO2ysD3XNGdulEGlqs</t>
        </is>
      </c>
      <c r="Q1905" s="29" t="inlineStr">
        <is>
          <t>Відповідає вимогам</t>
        </is>
      </c>
      <c r="R1905" s="29" t="n"/>
      <c r="S1905" s="29" t="inlineStr">
        <is>
          <t>грн7 781,00</t>
        </is>
      </c>
      <c r="T1905" s="29" t="inlineStr">
        <is>
          <t>UAH</t>
        </is>
      </c>
      <c r="U1905" s="39" t="inlineStr">
        <is>
          <t>WATCH</t>
        </is>
      </c>
      <c r="V1905" s="40">
        <f>IFERROR(L1905/J1905,0)</f>
        <v/>
      </c>
      <c r="W1905" s="29" t="inlineStr">
        <is>
          <t>Monitor performance and collect more data.</t>
        </is>
      </c>
      <c r="X1905" s="29" t="inlineStr">
        <is>
          <t>Cost is below the 120 watch threshold.</t>
        </is>
      </c>
    </row>
    <row r="1906">
      <c r="A1906" s="29" t="inlineStr">
        <is>
          <t>low_price</t>
        </is>
      </c>
      <c r="B1906" s="29" t="inlineStr">
        <is>
          <t>Low priority</t>
        </is>
      </c>
      <c r="C1906" s="29" t="inlineStr">
        <is>
          <t>low_price.csv</t>
        </is>
      </c>
      <c r="D1906" s="29" t="inlineStr">
        <is>
          <t>90242-mb0-000</t>
        </is>
      </c>
      <c r="E1906" s="29" t="inlineStr">
        <is>
          <t>Гайка заднього карданного вала Honda TRX 200 250 300 350 400 Fourtrax, 350 400 Rancher, 400 450 Foreman, 500 Rubicon (01-14), 650 680 Rincon</t>
        </is>
      </c>
      <c r="F1906" s="35" t="n">
        <v>0</v>
      </c>
      <c r="G1906" s="35" t="n">
        <v>0</v>
      </c>
      <c r="H1906" s="36" t="n"/>
      <c r="I1906" s="37" t="n">
        <v>0</v>
      </c>
      <c r="J1906" s="37" t="n">
        <v>0</v>
      </c>
      <c r="K1906" s="38" t="n">
        <v>0</v>
      </c>
      <c r="L1906" s="37" t="n">
        <v>0</v>
      </c>
      <c r="M1906" s="37" t="n">
        <v>0</v>
      </c>
      <c r="N1906" s="38" t="n">
        <v>0</v>
      </c>
      <c r="O1906" s="37" t="n">
        <v>0</v>
      </c>
      <c r="P1906" s="29" t="inlineStr">
        <is>
          <t>http://t3.gstatic.com/shopping?q=tbn:ANd9GcRl7u5CfhMlXtWVb5z7vlX1dp4QDkqqZATOE-7WgZ2rPO5jN3r54v0E3RWYee3D6KA2l0lpytc</t>
        </is>
      </c>
      <c r="Q1906" s="29" t="inlineStr">
        <is>
          <t>Відповідає вимогам</t>
        </is>
      </c>
      <c r="R1906" s="29" t="n"/>
      <c r="S1906" s="29" t="inlineStr">
        <is>
          <t>грн2 093,00</t>
        </is>
      </c>
      <c r="T1906" s="29" t="inlineStr">
        <is>
          <t>UAH</t>
        </is>
      </c>
      <c r="U1906" s="39" t="inlineStr">
        <is>
          <t>WATCH</t>
        </is>
      </c>
      <c r="V1906" s="40">
        <f>IFERROR(L1906/J1906,0)</f>
        <v/>
      </c>
      <c r="W1906" s="29" t="inlineStr">
        <is>
          <t>Monitor performance and collect more data.</t>
        </is>
      </c>
      <c r="X1906" s="29" t="inlineStr">
        <is>
          <t>Cost is below the 120 watch threshold.</t>
        </is>
      </c>
    </row>
    <row r="1907">
      <c r="A1907" s="29" t="inlineStr">
        <is>
          <t>low_price</t>
        </is>
      </c>
      <c r="B1907" s="29" t="inlineStr">
        <is>
          <t>Low priority</t>
        </is>
      </c>
      <c r="C1907" s="29" t="inlineStr">
        <is>
          <t>low_price.csv</t>
        </is>
      </c>
      <c r="D1907" s="29" t="inlineStr">
        <is>
          <t>707601845</t>
        </is>
      </c>
      <c r="E1907" s="29" t="inlineStr">
        <is>
          <t>Резинова опора крпілення глушника BRP Can-Am Maverick X3</t>
        </is>
      </c>
      <c r="F1907" s="35" t="n">
        <v>0</v>
      </c>
      <c r="G1907" s="35" t="n">
        <v>0</v>
      </c>
      <c r="H1907" s="36" t="n"/>
      <c r="I1907" s="37" t="n">
        <v>0</v>
      </c>
      <c r="J1907" s="37" t="n">
        <v>0</v>
      </c>
      <c r="K1907" s="38" t="n">
        <v>0</v>
      </c>
      <c r="L1907" s="37" t="n">
        <v>0</v>
      </c>
      <c r="M1907" s="37" t="n">
        <v>0</v>
      </c>
      <c r="N1907" s="38" t="n">
        <v>0</v>
      </c>
      <c r="O1907" s="37" t="n">
        <v>0</v>
      </c>
      <c r="P1907" s="29" t="inlineStr">
        <is>
          <t>http://t1.gstatic.com/shopping?q=tbn:ANd9GcSTzXQUqd1Va3sUwizUw9t6UIWiBlNwiPHPFCP0RNFaWKXq-F-NRxYFMNxPX8ZZaEPE54tk1Tgo9A</t>
        </is>
      </c>
      <c r="Q1907" s="29" t="inlineStr">
        <is>
          <t>Відповідає вимогам</t>
        </is>
      </c>
      <c r="R1907" s="29" t="n"/>
      <c r="S1907" s="29" t="inlineStr">
        <is>
          <t>грн1 183,00</t>
        </is>
      </c>
      <c r="T1907" s="29" t="inlineStr">
        <is>
          <t>UAH</t>
        </is>
      </c>
      <c r="U1907" s="39" t="inlineStr">
        <is>
          <t>WATCH</t>
        </is>
      </c>
      <c r="V1907" s="40">
        <f>IFERROR(L1907/J1907,0)</f>
        <v/>
      </c>
      <c r="W1907" s="29" t="inlineStr">
        <is>
          <t>Monitor performance and collect more data.</t>
        </is>
      </c>
      <c r="X1907" s="29" t="inlineStr">
        <is>
          <t>Cost is below the 120 watch threshold.</t>
        </is>
      </c>
    </row>
    <row r="1908">
      <c r="A1908" s="29" t="inlineStr">
        <is>
          <t>low_price</t>
        </is>
      </c>
      <c r="B1908" s="29" t="inlineStr">
        <is>
          <t>Low priority</t>
        </is>
      </c>
      <c r="C1908" s="29" t="inlineStr">
        <is>
          <t>low_price.csv</t>
        </is>
      </c>
      <c r="D1908" s="29" t="inlineStr">
        <is>
          <t>705400780</t>
        </is>
      </c>
      <c r="E1908" s="29" t="inlineStr">
        <is>
          <t>Брудозахисна шайба переднього приводу BRP Can-Am Outlander Renegade G1 G2 G2L G2S, Maverick 1000, Commander 800 1000</t>
        </is>
      </c>
      <c r="F1908" s="35" t="n">
        <v>0</v>
      </c>
      <c r="G1908" s="35" t="n">
        <v>0</v>
      </c>
      <c r="H1908" s="36" t="n"/>
      <c r="I1908" s="37" t="n">
        <v>0</v>
      </c>
      <c r="J1908" s="37" t="n">
        <v>0</v>
      </c>
      <c r="K1908" s="38" t="n">
        <v>0</v>
      </c>
      <c r="L1908" s="37" t="n">
        <v>0</v>
      </c>
      <c r="M1908" s="37" t="n">
        <v>0</v>
      </c>
      <c r="N1908" s="38" t="n">
        <v>0</v>
      </c>
      <c r="O1908" s="37" t="n">
        <v>0</v>
      </c>
      <c r="P1908" s="29" t="inlineStr">
        <is>
          <t>http://t1.gstatic.com/shopping?q=tbn:ANd9GcRbVHbRvizTj_8gqellY7-t164i9imXwmOqr-mUA2D3LkPjTZEq7XBahxyDEe1UuqlvFQejI1I</t>
        </is>
      </c>
      <c r="Q1908" s="29" t="inlineStr">
        <is>
          <t>Відповідає вимогам</t>
        </is>
      </c>
      <c r="R1908" s="29" t="n"/>
      <c r="S1908" s="29" t="inlineStr">
        <is>
          <t>грн501,00</t>
        </is>
      </c>
      <c r="T1908" s="29" t="inlineStr">
        <is>
          <t>UAH</t>
        </is>
      </c>
      <c r="U1908" s="39" t="inlineStr">
        <is>
          <t>WATCH</t>
        </is>
      </c>
      <c r="V1908" s="40">
        <f>IFERROR(L1908/J1908,0)</f>
        <v/>
      </c>
      <c r="W1908" s="29" t="inlineStr">
        <is>
          <t>Monitor performance and collect more data.</t>
        </is>
      </c>
      <c r="X1908" s="29" t="inlineStr">
        <is>
          <t>Cost is below the 120 watch threshold.</t>
        </is>
      </c>
    </row>
    <row r="1909">
      <c r="A1909" s="29" t="inlineStr">
        <is>
          <t>low_price</t>
        </is>
      </c>
      <c r="B1909" s="29" t="inlineStr">
        <is>
          <t>Low priority</t>
        </is>
      </c>
      <c r="C1909" s="29" t="inlineStr">
        <is>
          <t>low_price.csv</t>
        </is>
      </c>
      <c r="D1909" s="29" t="inlineStr">
        <is>
          <t>37870-rza-007</t>
        </is>
      </c>
      <c r="E1909" s="29" t="inlineStr">
        <is>
          <t>Датчик температури охолоджуючої рідини Honda TRX 500 Foreman 2012-2013</t>
        </is>
      </c>
      <c r="F1909" s="35" t="n">
        <v>0</v>
      </c>
      <c r="G1909" s="35" t="n">
        <v>0</v>
      </c>
      <c r="H1909" s="36" t="n"/>
      <c r="I1909" s="37" t="n">
        <v>0</v>
      </c>
      <c r="J1909" s="37" t="n">
        <v>0</v>
      </c>
      <c r="K1909" s="38" t="n">
        <v>0</v>
      </c>
      <c r="L1909" s="37" t="n">
        <v>0</v>
      </c>
      <c r="M1909" s="37" t="n">
        <v>0</v>
      </c>
      <c r="N1909" s="38" t="n">
        <v>0</v>
      </c>
      <c r="O1909" s="37" t="n">
        <v>0</v>
      </c>
      <c r="P1909" s="29" t="inlineStr">
        <is>
          <t>http://t1.gstatic.com/shopping?q=tbn:ANd9GcQslANRvdZBbFVtXmumJR9-pVmAaziKNfdYbEkNfxInTLNtIcQOzHS5glNW8YovKZhPedoCYkU</t>
        </is>
      </c>
      <c r="Q1909" s="29" t="inlineStr">
        <is>
          <t>Відповідає вимогам</t>
        </is>
      </c>
      <c r="R1909" s="29" t="n"/>
      <c r="S1909" s="29" t="inlineStr">
        <is>
          <t>грн5 051,00</t>
        </is>
      </c>
      <c r="T1909" s="29" t="inlineStr">
        <is>
          <t>UAH</t>
        </is>
      </c>
      <c r="U1909" s="39" t="inlineStr">
        <is>
          <t>WATCH</t>
        </is>
      </c>
      <c r="V1909" s="40">
        <f>IFERROR(L1909/J1909,0)</f>
        <v/>
      </c>
      <c r="W1909" s="29" t="inlineStr">
        <is>
          <t>Monitor performance and collect more data.</t>
        </is>
      </c>
      <c r="X1909" s="29" t="inlineStr">
        <is>
          <t>Cost is below the 120 watch threshold.</t>
        </is>
      </c>
    </row>
    <row r="1910">
      <c r="A1910" s="29" t="inlineStr">
        <is>
          <t>low_price</t>
        </is>
      </c>
      <c r="B1910" s="29" t="inlineStr">
        <is>
          <t>Low priority</t>
        </is>
      </c>
      <c r="C1910" s="29" t="inlineStr">
        <is>
          <t>low_price.csv</t>
        </is>
      </c>
      <c r="D1910" s="29" t="inlineStr">
        <is>
          <t>01240</t>
        </is>
      </c>
      <c r="E1910" s="29" t="inlineStr">
        <is>
          <t>Стартер Kawasaki Brute Force 650 750, Teryx 750 800, Prairie 650 700, KFX 700; Suzuki Twin Peaks 700</t>
        </is>
      </c>
      <c r="F1910" s="35" t="n">
        <v>0</v>
      </c>
      <c r="G1910" s="35" t="n">
        <v>0</v>
      </c>
      <c r="H1910" s="36" t="n"/>
      <c r="I1910" s="37" t="n">
        <v>0</v>
      </c>
      <c r="J1910" s="37" t="n">
        <v>0</v>
      </c>
      <c r="K1910" s="38" t="n">
        <v>0</v>
      </c>
      <c r="L1910" s="37" t="n">
        <v>0</v>
      </c>
      <c r="M1910" s="37" t="n">
        <v>0</v>
      </c>
      <c r="N1910" s="38" t="n">
        <v>0</v>
      </c>
      <c r="O1910" s="37" t="n">
        <v>0</v>
      </c>
      <c r="P1910" s="29" t="inlineStr">
        <is>
          <t>http://t2.gstatic.com/shopping?q=tbn:ANd9GcRTw4J2vXS9kWY4ZicsgN2xP_Tbco9slfamLkxJTx8B0qnuQSnzSefgVZFN_b7oyP92vgc0Kvc</t>
        </is>
      </c>
      <c r="Q1910" s="29" t="inlineStr">
        <is>
          <t>Відповідає вимогам</t>
        </is>
      </c>
      <c r="R1910" s="29" t="n"/>
      <c r="S1910" s="29" t="inlineStr">
        <is>
          <t>грн5 369,00</t>
        </is>
      </c>
      <c r="T1910" s="29" t="inlineStr">
        <is>
          <t>UAH</t>
        </is>
      </c>
      <c r="U1910" s="39" t="inlineStr">
        <is>
          <t>WATCH</t>
        </is>
      </c>
      <c r="V1910" s="40">
        <f>IFERROR(L1910/J1910,0)</f>
        <v/>
      </c>
      <c r="W1910" s="29" t="inlineStr">
        <is>
          <t>Monitor performance and collect more data.</t>
        </is>
      </c>
      <c r="X1910" s="29" t="inlineStr">
        <is>
          <t>Cost is below the 120 watch threshold.</t>
        </is>
      </c>
    </row>
    <row r="1911">
      <c r="A1911" s="29" t="inlineStr">
        <is>
          <t>low_price</t>
        </is>
      </c>
      <c r="B1911" s="29" t="inlineStr">
        <is>
          <t>Low priority</t>
        </is>
      </c>
      <c r="C1911" s="29" t="inlineStr">
        <is>
          <t>low_price.csv</t>
        </is>
      </c>
      <c r="D1911" s="29" t="inlineStr">
        <is>
          <t>15128-hp7-a01</t>
        </is>
      </c>
      <c r="E1911" s="29" t="inlineStr">
        <is>
          <t>Ротор масляного насоса внутрішній Honda TRX 420 Rancher 2009-2021</t>
        </is>
      </c>
      <c r="F1911" s="35" t="n">
        <v>0</v>
      </c>
      <c r="G1911" s="35" t="n">
        <v>0</v>
      </c>
      <c r="H1911" s="36" t="n"/>
      <c r="I1911" s="37" t="n">
        <v>0</v>
      </c>
      <c r="J1911" s="37" t="n">
        <v>0</v>
      </c>
      <c r="K1911" s="38" t="n">
        <v>0</v>
      </c>
      <c r="L1911" s="37" t="n">
        <v>0</v>
      </c>
      <c r="M1911" s="37" t="n">
        <v>0</v>
      </c>
      <c r="N1911" s="38" t="n">
        <v>0</v>
      </c>
      <c r="O1911" s="37" t="n">
        <v>0</v>
      </c>
      <c r="P1911" s="29" t="inlineStr">
        <is>
          <t>http://t2.gstatic.com/shopping?q=tbn:ANd9GcSx3QZ5HpQTGw_nNtzIl45rc5oJteY-TRMiISL6TIUmHmu_zQRDmdg-xqVfNcwawrCgrut-fHU</t>
        </is>
      </c>
      <c r="Q1911" s="29" t="inlineStr">
        <is>
          <t>Відповідає вимогам</t>
        </is>
      </c>
      <c r="R1911" s="29" t="n"/>
      <c r="S1911" s="29" t="inlineStr">
        <is>
          <t>грн592,00</t>
        </is>
      </c>
      <c r="T1911" s="29" t="inlineStr">
        <is>
          <t>UAH</t>
        </is>
      </c>
      <c r="U1911" s="39" t="inlineStr">
        <is>
          <t>WATCH</t>
        </is>
      </c>
      <c r="V1911" s="40">
        <f>IFERROR(L1911/J1911,0)</f>
        <v/>
      </c>
      <c r="W1911" s="29" t="inlineStr">
        <is>
          <t>Monitor performance and collect more data.</t>
        </is>
      </c>
      <c r="X1911" s="29" t="inlineStr">
        <is>
          <t>Cost is below the 120 watch threshold.</t>
        </is>
      </c>
    </row>
    <row r="1912">
      <c r="A1912" s="29" t="inlineStr">
        <is>
          <t>low_price</t>
        </is>
      </c>
      <c r="B1912" s="29" t="inlineStr">
        <is>
          <t>Low priority</t>
        </is>
      </c>
      <c r="C1912" s="29" t="inlineStr">
        <is>
          <t>low_price.csv</t>
        </is>
      </c>
      <c r="D1912" s="29" t="inlineStr">
        <is>
          <t>19-5005</t>
        </is>
      </c>
      <c r="E1912" s="29" t="inlineStr">
        <is>
          <t>Пильник ШРУСа BRP Can-Am; Polaris (77/21-92)</t>
        </is>
      </c>
      <c r="F1912" s="35" t="n">
        <v>0</v>
      </c>
      <c r="G1912" s="35" t="n">
        <v>0</v>
      </c>
      <c r="H1912" s="36" t="n"/>
      <c r="I1912" s="37" t="n">
        <v>0</v>
      </c>
      <c r="J1912" s="37" t="n">
        <v>0</v>
      </c>
      <c r="K1912" s="38" t="n">
        <v>0</v>
      </c>
      <c r="L1912" s="37" t="n">
        <v>0</v>
      </c>
      <c r="M1912" s="37" t="n">
        <v>0</v>
      </c>
      <c r="N1912" s="38" t="n">
        <v>0</v>
      </c>
      <c r="O1912" s="37" t="n">
        <v>0</v>
      </c>
      <c r="P1912" s="29" t="inlineStr">
        <is>
          <t>http://t1.gstatic.com/shopping?q=tbn:ANd9GcQP41ABbIqC60fi8rTG1oqe5Dj10L0F7LB7QDhKTLqCF8p2z8-Wz6s6PnAxXFJUuAL__PGFnJc</t>
        </is>
      </c>
      <c r="Q1912" s="29" t="inlineStr">
        <is>
          <t>Відповідає вимогам</t>
        </is>
      </c>
      <c r="R1912" s="29" t="n"/>
      <c r="S1912" s="29" t="inlineStr">
        <is>
          <t>грн956,00</t>
        </is>
      </c>
      <c r="T1912" s="29" t="inlineStr">
        <is>
          <t>UAH</t>
        </is>
      </c>
      <c r="U1912" s="39" t="inlineStr">
        <is>
          <t>WATCH</t>
        </is>
      </c>
      <c r="V1912" s="40">
        <f>IFERROR(L1912/J1912,0)</f>
        <v/>
      </c>
      <c r="W1912" s="29" t="inlineStr">
        <is>
          <t>Monitor performance and collect more data.</t>
        </is>
      </c>
      <c r="X1912" s="29" t="inlineStr">
        <is>
          <t>Cost is below the 120 watch threshold.</t>
        </is>
      </c>
    </row>
    <row r="1913">
      <c r="A1913" s="29" t="inlineStr">
        <is>
          <t>low_price</t>
        </is>
      </c>
      <c r="B1913" s="29" t="inlineStr">
        <is>
          <t>Low priority</t>
        </is>
      </c>
      <c r="C1913" s="29" t="inlineStr">
        <is>
          <t>low_price.csv</t>
        </is>
      </c>
      <c r="D1913" s="29" t="inlineStr">
        <is>
          <t>93450-24154-00</t>
        </is>
      </c>
      <c r="E1913" s="29" t="inlineStr">
        <is>
          <t>Стопорне кільце поршня Yamaha Grizzly ​550​ 700, Raptor Rhino Viking ​700</t>
        </is>
      </c>
      <c r="F1913" s="35" t="n">
        <v>0</v>
      </c>
      <c r="G1913" s="35" t="n">
        <v>0</v>
      </c>
      <c r="H1913" s="36" t="n"/>
      <c r="I1913" s="37" t="n">
        <v>0</v>
      </c>
      <c r="J1913" s="37" t="n">
        <v>0</v>
      </c>
      <c r="K1913" s="38" t="n">
        <v>0</v>
      </c>
      <c r="L1913" s="37" t="n">
        <v>0</v>
      </c>
      <c r="M1913" s="37" t="n">
        <v>0</v>
      </c>
      <c r="N1913" s="38" t="n">
        <v>0</v>
      </c>
      <c r="O1913" s="37" t="n">
        <v>0</v>
      </c>
      <c r="P1913" s="29" t="inlineStr">
        <is>
          <t>http://t2.gstatic.com/shopping?q=tbn:ANd9GcS2Ma2LS-VLcqHHXKYiambVdvCZa1rDzmY412Iv15LIE8e1ecdnpELPpt3RVXltN-40_Nzk1B09</t>
        </is>
      </c>
      <c r="Q1913" s="29" t="inlineStr">
        <is>
          <t>Відповідає вимогам</t>
        </is>
      </c>
      <c r="R1913" s="29" t="n"/>
      <c r="S1913" s="29" t="inlineStr">
        <is>
          <t>грн182,00</t>
        </is>
      </c>
      <c r="T1913" s="29" t="inlineStr">
        <is>
          <t>UAH</t>
        </is>
      </c>
      <c r="U1913" s="39" t="inlineStr">
        <is>
          <t>WATCH</t>
        </is>
      </c>
      <c r="V1913" s="40">
        <f>IFERROR(L1913/J1913,0)</f>
        <v/>
      </c>
      <c r="W1913" s="29" t="inlineStr">
        <is>
          <t>Monitor performance and collect more data.</t>
        </is>
      </c>
      <c r="X1913" s="29" t="inlineStr">
        <is>
          <t>Cost is below the 120 watch threshold.</t>
        </is>
      </c>
    </row>
    <row r="1914">
      <c r="A1914" s="29" t="inlineStr">
        <is>
          <t>low_price</t>
        </is>
      </c>
      <c r="B1914" s="29" t="inlineStr">
        <is>
          <t>Low priority</t>
        </is>
      </c>
      <c r="C1914" s="29" t="inlineStr">
        <is>
          <t>low_price.csv</t>
        </is>
      </c>
      <c r="D1914" s="29" t="inlineStr">
        <is>
          <t>50-1115</t>
        </is>
      </c>
      <c r="E1914" s="29" t="inlineStr">
        <is>
          <t>Ремкомплект задніх ричагів Polaris Ranger 400 500 600 700 800 900</t>
        </is>
      </c>
      <c r="F1914" s="35" t="n">
        <v>0</v>
      </c>
      <c r="G1914" s="35" t="n">
        <v>0</v>
      </c>
      <c r="H1914" s="36" t="n"/>
      <c r="I1914" s="37" t="n">
        <v>0</v>
      </c>
      <c r="J1914" s="37" t="n">
        <v>0</v>
      </c>
      <c r="K1914" s="38" t="n">
        <v>0</v>
      </c>
      <c r="L1914" s="37" t="n">
        <v>0</v>
      </c>
      <c r="M1914" s="37" t="n">
        <v>0</v>
      </c>
      <c r="N1914" s="38" t="n">
        <v>0</v>
      </c>
      <c r="O1914" s="37" t="n">
        <v>0</v>
      </c>
      <c r="P1914" s="29" t="inlineStr">
        <is>
          <t>http://t1.gstatic.com/shopping?q=tbn:ANd9GcTJN-1-FBWjsTyO8nI1xra3-gBVbA2DX00-CAj9SyunpwYN4yc5bRZnQFU1lnJW2cmtGWuD4M0t</t>
        </is>
      </c>
      <c r="Q1914" s="29" t="inlineStr">
        <is>
          <t>Відповідає вимогам</t>
        </is>
      </c>
      <c r="R1914" s="29" t="n"/>
      <c r="S1914" s="29" t="inlineStr">
        <is>
          <t>грн3 140,00</t>
        </is>
      </c>
      <c r="T1914" s="29" t="inlineStr">
        <is>
          <t>UAH</t>
        </is>
      </c>
      <c r="U1914" s="39" t="inlineStr">
        <is>
          <t>WATCH</t>
        </is>
      </c>
      <c r="V1914" s="40">
        <f>IFERROR(L1914/J1914,0)</f>
        <v/>
      </c>
      <c r="W1914" s="29" t="inlineStr">
        <is>
          <t>Monitor performance and collect more data.</t>
        </is>
      </c>
      <c r="X1914" s="29" t="inlineStr">
        <is>
          <t>Cost is below the 120 watch threshold.</t>
        </is>
      </c>
    </row>
    <row r="1915">
      <c r="A1915" s="29" t="inlineStr">
        <is>
          <t>low_price</t>
        </is>
      </c>
      <c r="B1915" s="29" t="inlineStr">
        <is>
          <t>Low priority</t>
        </is>
      </c>
      <c r="C1915" s="29" t="inlineStr">
        <is>
          <t>low_price.csv</t>
        </is>
      </c>
      <c r="D1915" s="29" t="inlineStr">
        <is>
          <t>7518412</t>
        </is>
      </c>
      <c r="E1915" s="29" t="inlineStr">
        <is>
          <t>Болт ведучого варіатора Polaris RZR 900 (11-14), RZR 1000 (16-21), Ranger 1000 (17-18), General 1000 (16-21)</t>
        </is>
      </c>
      <c r="F1915" s="35" t="n">
        <v>0</v>
      </c>
      <c r="G1915" s="35" t="n">
        <v>0</v>
      </c>
      <c r="H1915" s="36" t="n"/>
      <c r="I1915" s="37" t="n">
        <v>0</v>
      </c>
      <c r="J1915" s="37" t="n">
        <v>0</v>
      </c>
      <c r="K1915" s="38" t="n">
        <v>0</v>
      </c>
      <c r="L1915" s="37" t="n">
        <v>0</v>
      </c>
      <c r="M1915" s="37" t="n">
        <v>0</v>
      </c>
      <c r="N1915" s="38" t="n">
        <v>0</v>
      </c>
      <c r="O1915" s="37" t="n">
        <v>0</v>
      </c>
      <c r="P1915" s="29" t="inlineStr">
        <is>
          <t>http://t1.gstatic.com/shopping?q=tbn:ANd9GcSv4Tn_Wkuef-Sake5yi5ocSh22mLJLrUhcP1riNAmYHwTjzeMTf3Bx75v-LFtYLaE7aHN-Yw</t>
        </is>
      </c>
      <c r="Q1915" s="29" t="inlineStr">
        <is>
          <t>Відповідає вимогам</t>
        </is>
      </c>
      <c r="R1915" s="29" t="n"/>
      <c r="S1915" s="29" t="inlineStr">
        <is>
          <t>грн2 275,00</t>
        </is>
      </c>
      <c r="T1915" s="29" t="inlineStr">
        <is>
          <t>UAH</t>
        </is>
      </c>
      <c r="U1915" s="39" t="inlineStr">
        <is>
          <t>WATCH</t>
        </is>
      </c>
      <c r="V1915" s="40">
        <f>IFERROR(L1915/J1915,0)</f>
        <v/>
      </c>
      <c r="W1915" s="29" t="inlineStr">
        <is>
          <t>Monitor performance and collect more data.</t>
        </is>
      </c>
      <c r="X1915" s="29" t="inlineStr">
        <is>
          <t>Cost is below the 120 watch threshold.</t>
        </is>
      </c>
    </row>
    <row r="1916">
      <c r="A1916" s="29" t="inlineStr">
        <is>
          <t>low_price</t>
        </is>
      </c>
      <c r="B1916" s="29" t="inlineStr">
        <is>
          <t>Low priority</t>
        </is>
      </c>
      <c r="C1916" s="29" t="inlineStr">
        <is>
          <t>low_price.csv</t>
        </is>
      </c>
      <c r="D1916" s="29" t="inlineStr">
        <is>
          <t>420450410</t>
        </is>
      </c>
      <c r="E1916" s="29" t="inlineStr">
        <is>
          <t xml:space="preserve">Прокладка КПП BRP Can-Am Maverick 1000, Maverick X3, Maverick Trail 800 1000, Maverick Sport 1000, Commander 700 1000, Traxter Defender HD5 HD8 HD9 </t>
        </is>
      </c>
      <c r="F1916" s="35" t="n">
        <v>0</v>
      </c>
      <c r="G1916" s="35" t="n">
        <v>0</v>
      </c>
      <c r="H1916" s="36" t="n"/>
      <c r="I1916" s="37" t="n">
        <v>0</v>
      </c>
      <c r="J1916" s="37" t="n">
        <v>0</v>
      </c>
      <c r="K1916" s="38" t="n">
        <v>0</v>
      </c>
      <c r="L1916" s="37" t="n">
        <v>0</v>
      </c>
      <c r="M1916" s="37" t="n">
        <v>0</v>
      </c>
      <c r="N1916" s="38" t="n">
        <v>0</v>
      </c>
      <c r="O1916" s="37" t="n">
        <v>0</v>
      </c>
      <c r="P1916" s="29" t="inlineStr">
        <is>
          <t>http://t0.gstatic.com/shopping?q=tbn:ANd9GcSTXt_P0oOMyRbsaZ2boM3qQ6oRLV-AwyQJvZUUfC5qJLX7W0DwgimqdTq-fJzVYHZqBIArtC8q</t>
        </is>
      </c>
      <c r="Q1916" s="29" t="inlineStr">
        <is>
          <t>Відповідає вимогам</t>
        </is>
      </c>
      <c r="R1916" s="29" t="n"/>
      <c r="S1916" s="29" t="inlineStr">
        <is>
          <t>грн819,00</t>
        </is>
      </c>
      <c r="T1916" s="29" t="inlineStr">
        <is>
          <t>UAH</t>
        </is>
      </c>
      <c r="U1916" s="39" t="inlineStr">
        <is>
          <t>WATCH</t>
        </is>
      </c>
      <c r="V1916" s="40">
        <f>IFERROR(L1916/J1916,0)</f>
        <v/>
      </c>
      <c r="W1916" s="29" t="inlineStr">
        <is>
          <t>Monitor performance and collect more data.</t>
        </is>
      </c>
      <c r="X1916" s="29" t="inlineStr">
        <is>
          <t>Cost is below the 120 watch threshold.</t>
        </is>
      </c>
    </row>
    <row r="1917">
      <c r="A1917" s="29" t="inlineStr">
        <is>
          <t>low_price</t>
        </is>
      </c>
      <c r="B1917" s="29" t="inlineStr">
        <is>
          <t>Low priority</t>
        </is>
      </c>
      <c r="C1917" s="29" t="inlineStr">
        <is>
          <t>low_price.csv</t>
        </is>
      </c>
      <c r="D1917" s="29" t="inlineStr">
        <is>
          <t>25-2075-5</t>
        </is>
      </c>
      <c r="E1917" s="29" t="inlineStr">
        <is>
          <t xml:space="preserve">Сальники переднього редуктора Polaris ACE 325 500 570 900, Sportsman 1000, Brutus 900 1000, General 1000, Ranger 500 570 900 1000, RZR 570 800 900 </t>
        </is>
      </c>
      <c r="F1917" s="35" t="n">
        <v>0</v>
      </c>
      <c r="G1917" s="35" t="n">
        <v>0</v>
      </c>
      <c r="H1917" s="36" t="n"/>
      <c r="I1917" s="37" t="n">
        <v>0</v>
      </c>
      <c r="J1917" s="37" t="n">
        <v>0</v>
      </c>
      <c r="K1917" s="38" t="n">
        <v>0</v>
      </c>
      <c r="L1917" s="37" t="n">
        <v>0</v>
      </c>
      <c r="M1917" s="37" t="n">
        <v>0</v>
      </c>
      <c r="N1917" s="38" t="n">
        <v>0</v>
      </c>
      <c r="O1917" s="37" t="n">
        <v>0</v>
      </c>
      <c r="P1917" s="29" t="inlineStr">
        <is>
          <t>http://t3.gstatic.com/shopping?q=tbn:ANd9GcTilvBcBbg3OGcBHivRJd9LFNKTM12oPIxaaAkFb_AHTNsW3wOf5DKua6lVDg</t>
        </is>
      </c>
      <c r="Q1917" s="29" t="inlineStr">
        <is>
          <t>Відповідає вимогам</t>
        </is>
      </c>
      <c r="R1917" s="29" t="n"/>
      <c r="S1917" s="29" t="inlineStr">
        <is>
          <t>грн956,00</t>
        </is>
      </c>
      <c r="T1917" s="29" t="inlineStr">
        <is>
          <t>UAH</t>
        </is>
      </c>
      <c r="U1917" s="39" t="inlineStr">
        <is>
          <t>WATCH</t>
        </is>
      </c>
      <c r="V1917" s="40">
        <f>IFERROR(L1917/J1917,0)</f>
        <v/>
      </c>
      <c r="W1917" s="29" t="inlineStr">
        <is>
          <t>Monitor performance and collect more data.</t>
        </is>
      </c>
      <c r="X1917" s="29" t="inlineStr">
        <is>
          <t>Cost is below the 120 watch threshold.</t>
        </is>
      </c>
    </row>
    <row r="1918">
      <c r="A1918" s="29" t="inlineStr">
        <is>
          <t>low_price</t>
        </is>
      </c>
      <c r="B1918" s="29" t="inlineStr">
        <is>
          <t>Low priority</t>
        </is>
      </c>
      <c r="C1918" s="29" t="inlineStr">
        <is>
          <t>low_price.csv</t>
        </is>
      </c>
      <c r="D1918" s="29" t="inlineStr">
        <is>
          <t>705017559</t>
        </is>
      </c>
      <c r="E1918" s="29" t="inlineStr">
        <is>
          <t>Крпілення радіатора ліве BRP Can-Am Maverick X3</t>
        </is>
      </c>
      <c r="F1918" s="35" t="n">
        <v>0</v>
      </c>
      <c r="G1918" s="35" t="n">
        <v>0</v>
      </c>
      <c r="H1918" s="36" t="n"/>
      <c r="I1918" s="37" t="n">
        <v>0</v>
      </c>
      <c r="J1918" s="37" t="n">
        <v>0</v>
      </c>
      <c r="K1918" s="38" t="n">
        <v>0</v>
      </c>
      <c r="L1918" s="37" t="n">
        <v>0</v>
      </c>
      <c r="M1918" s="37" t="n">
        <v>0</v>
      </c>
      <c r="N1918" s="38" t="n">
        <v>0</v>
      </c>
      <c r="O1918" s="37" t="n">
        <v>0</v>
      </c>
      <c r="P1918" s="29" t="inlineStr">
        <is>
          <t>http://t0.gstatic.com/shopping?q=tbn:ANd9GcQ2lWrBAl-M3cTD21xNyYeLXldv42OBCk0kPVCx5RMA58MW6JaTIFt9u29cCltbU16n5V1SYK0</t>
        </is>
      </c>
      <c r="Q1918" s="29" t="inlineStr">
        <is>
          <t>Відповідає вимогам</t>
        </is>
      </c>
      <c r="R1918" s="29" t="n"/>
      <c r="S1918" s="29" t="inlineStr">
        <is>
          <t>грн1 183,00</t>
        </is>
      </c>
      <c r="T1918" s="29" t="inlineStr">
        <is>
          <t>UAH</t>
        </is>
      </c>
      <c r="U1918" s="39" t="inlineStr">
        <is>
          <t>WATCH</t>
        </is>
      </c>
      <c r="V1918" s="40">
        <f>IFERROR(L1918/J1918,0)</f>
        <v/>
      </c>
      <c r="W1918" s="29" t="inlineStr">
        <is>
          <t>Monitor performance and collect more data.</t>
        </is>
      </c>
      <c r="X1918" s="29" t="inlineStr">
        <is>
          <t>Cost is below the 120 watch threshold.</t>
        </is>
      </c>
    </row>
    <row r="1919">
      <c r="A1919" s="29" t="inlineStr">
        <is>
          <t>low_price</t>
        </is>
      </c>
      <c r="B1919" s="29" t="inlineStr">
        <is>
          <t>Low priority</t>
        </is>
      </c>
      <c r="C1919" s="29" t="inlineStr">
        <is>
          <t>low_price.csv</t>
        </is>
      </c>
      <c r="D1919" s="29" t="inlineStr">
        <is>
          <t>we271034</t>
        </is>
      </c>
      <c r="E1919" s="29" t="inlineStr">
        <is>
          <t>Кулак задній внутрішній Polaris Sportsman 335 400 450 500 600 700 800, MV7 700, Diesel 455 1999-2007</t>
        </is>
      </c>
      <c r="F1919" s="35" t="n">
        <v>0</v>
      </c>
      <c r="G1919" s="35" t="n">
        <v>0</v>
      </c>
      <c r="H1919" s="36" t="n"/>
      <c r="I1919" s="37" t="n">
        <v>0</v>
      </c>
      <c r="J1919" s="37" t="n">
        <v>0</v>
      </c>
      <c r="K1919" s="38" t="n">
        <v>0</v>
      </c>
      <c r="L1919" s="37" t="n">
        <v>0</v>
      </c>
      <c r="M1919" s="37" t="n">
        <v>0</v>
      </c>
      <c r="N1919" s="38" t="n">
        <v>0</v>
      </c>
      <c r="O1919" s="37" t="n">
        <v>0</v>
      </c>
      <c r="P1919" s="29" t="inlineStr">
        <is>
          <t>http://t2.gstatic.com/shopping?q=tbn:ANd9GcR5hM_XbqftPKDmWdEAKAJp4nxeyUROILB5yzquQxEWvf2aDHbcQA9OST6o9aODD5OPPeYjI10</t>
        </is>
      </c>
      <c r="Q1919" s="29" t="inlineStr">
        <is>
          <t>Відповідає вимогам</t>
        </is>
      </c>
      <c r="R1919" s="29" t="n"/>
      <c r="S1919" s="29" t="inlineStr">
        <is>
          <t>грн5 915,00</t>
        </is>
      </c>
      <c r="T1919" s="29" t="inlineStr">
        <is>
          <t>UAH</t>
        </is>
      </c>
      <c r="U1919" s="39" t="inlineStr">
        <is>
          <t>WATCH</t>
        </is>
      </c>
      <c r="V1919" s="40">
        <f>IFERROR(L1919/J1919,0)</f>
        <v/>
      </c>
      <c r="W1919" s="29" t="inlineStr">
        <is>
          <t>Monitor performance and collect more data.</t>
        </is>
      </c>
      <c r="X1919" s="29" t="inlineStr">
        <is>
          <t>Cost is below the 120 watch threshold.</t>
        </is>
      </c>
    </row>
    <row r="1920">
      <c r="A1920" s="29" t="inlineStr">
        <is>
          <t>low_price</t>
        </is>
      </c>
      <c r="B1920" s="29" t="inlineStr">
        <is>
          <t>Low priority</t>
        </is>
      </c>
      <c r="C1920" s="29" t="inlineStr">
        <is>
          <t>low_price.csv</t>
        </is>
      </c>
      <c r="D1920" s="29" t="inlineStr">
        <is>
          <t>710004789</t>
        </is>
      </c>
      <c r="E1920" s="29" t="inlineStr">
        <is>
          <t>Пластина для фіксації акумулятора BRP Can-Am Maverick X3, Traxter Defender HD5 HD7 HD8 HD9 HD10</t>
        </is>
      </c>
      <c r="F1920" s="35" t="n">
        <v>0</v>
      </c>
      <c r="G1920" s="35" t="n">
        <v>0</v>
      </c>
      <c r="H1920" s="36" t="n"/>
      <c r="I1920" s="37" t="n">
        <v>0</v>
      </c>
      <c r="J1920" s="37" t="n">
        <v>0</v>
      </c>
      <c r="K1920" s="38" t="n">
        <v>0</v>
      </c>
      <c r="L1920" s="37" t="n">
        <v>0</v>
      </c>
      <c r="M1920" s="37" t="n">
        <v>0</v>
      </c>
      <c r="N1920" s="38" t="n">
        <v>0</v>
      </c>
      <c r="O1920" s="37" t="n">
        <v>0</v>
      </c>
      <c r="P1920" s="29" t="inlineStr">
        <is>
          <t>http://t1.gstatic.com/shopping?q=tbn:ANd9GcSYJn-q3UmapLPPSvEDF2NuQIgpBj-PIzogFwUvdUG_nBhyyP4Y361vmwcplDSojzyVFLKAbaYN</t>
        </is>
      </c>
      <c r="Q1920" s="29" t="inlineStr">
        <is>
          <t>Відповідає вимогам</t>
        </is>
      </c>
      <c r="R1920" s="29" t="n"/>
      <c r="S1920" s="29" t="inlineStr">
        <is>
          <t>грн501,00</t>
        </is>
      </c>
      <c r="T1920" s="29" t="inlineStr">
        <is>
          <t>UAH</t>
        </is>
      </c>
      <c r="U1920" s="39" t="inlineStr">
        <is>
          <t>WATCH</t>
        </is>
      </c>
      <c r="V1920" s="40">
        <f>IFERROR(L1920/J1920,0)</f>
        <v/>
      </c>
      <c r="W1920" s="29" t="inlineStr">
        <is>
          <t>Monitor performance and collect more data.</t>
        </is>
      </c>
      <c r="X1920" s="29" t="inlineStr">
        <is>
          <t>Cost is below the 120 watch threshold.</t>
        </is>
      </c>
    </row>
    <row r="1921">
      <c r="A1921" s="29" t="inlineStr">
        <is>
          <t>low_price</t>
        </is>
      </c>
      <c r="B1921" s="29" t="inlineStr">
        <is>
          <t>Low priority</t>
        </is>
      </c>
      <c r="C1921" s="29" t="inlineStr">
        <is>
          <t>low_price.csv</t>
        </is>
      </c>
      <c r="D1921" s="29" t="inlineStr">
        <is>
          <t>705013203</t>
        </is>
      </c>
      <c r="E1921" s="29" t="inlineStr">
        <is>
          <t>Кріплення заднього стопа BRP Can-Am Outlander G3L</t>
        </is>
      </c>
      <c r="F1921" s="35" t="n">
        <v>0</v>
      </c>
      <c r="G1921" s="35" t="n">
        <v>0</v>
      </c>
      <c r="H1921" s="36" t="n"/>
      <c r="I1921" s="37" t="n">
        <v>0</v>
      </c>
      <c r="J1921" s="37" t="n">
        <v>0</v>
      </c>
      <c r="K1921" s="38" t="n">
        <v>0</v>
      </c>
      <c r="L1921" s="37" t="n">
        <v>0</v>
      </c>
      <c r="M1921" s="37" t="n">
        <v>0</v>
      </c>
      <c r="N1921" s="38" t="n">
        <v>0</v>
      </c>
      <c r="O1921" s="37" t="n">
        <v>0</v>
      </c>
      <c r="P1921" s="29" t="inlineStr">
        <is>
          <t>http://t1.gstatic.com/shopping?q=tbn:ANd9GcQiUfqo7Mg_XI8VXBA_elsAP4snxcssZ2BngN3HR37bV0rwop1BiO6psJfIXlW0ljvbYEvGFIA</t>
        </is>
      </c>
      <c r="Q1921" s="29" t="inlineStr">
        <is>
          <t>Відповідає вимогам</t>
        </is>
      </c>
      <c r="R1921" s="29" t="n"/>
      <c r="S1921" s="29" t="inlineStr">
        <is>
          <t>грн3 185,00</t>
        </is>
      </c>
      <c r="T1921" s="29" t="inlineStr">
        <is>
          <t>UAH</t>
        </is>
      </c>
      <c r="U1921" s="39" t="inlineStr">
        <is>
          <t>WATCH</t>
        </is>
      </c>
      <c r="V1921" s="40">
        <f>IFERROR(L1921/J1921,0)</f>
        <v/>
      </c>
      <c r="W1921" s="29" t="inlineStr">
        <is>
          <t>Monitor performance and collect more data.</t>
        </is>
      </c>
      <c r="X1921" s="29" t="inlineStr">
        <is>
          <t>Cost is below the 120 watch threshold.</t>
        </is>
      </c>
    </row>
    <row r="1922">
      <c r="A1922" s="29" t="inlineStr">
        <is>
          <t>low_price</t>
        </is>
      </c>
      <c r="B1922" s="29" t="inlineStr">
        <is>
          <t>Low priority</t>
        </is>
      </c>
      <c r="C1922" s="29" t="inlineStr">
        <is>
          <t>low_price.csv</t>
        </is>
      </c>
      <c r="D1922" s="29" t="inlineStr">
        <is>
          <t>3022345</t>
        </is>
      </c>
      <c r="E1922" s="29" t="inlineStr">
        <is>
          <t>Поршневий палець Polaris Sportsman Scrambler 850</t>
        </is>
      </c>
      <c r="F1922" s="35" t="n">
        <v>0</v>
      </c>
      <c r="G1922" s="35" t="n">
        <v>0</v>
      </c>
      <c r="H1922" s="36" t="n"/>
      <c r="I1922" s="37" t="n">
        <v>0</v>
      </c>
      <c r="J1922" s="37" t="n">
        <v>0</v>
      </c>
      <c r="K1922" s="38" t="n">
        <v>0</v>
      </c>
      <c r="L1922" s="37" t="n">
        <v>0</v>
      </c>
      <c r="M1922" s="37" t="n">
        <v>0</v>
      </c>
      <c r="N1922" s="38" t="n">
        <v>0</v>
      </c>
      <c r="O1922" s="37" t="n">
        <v>0</v>
      </c>
      <c r="P1922" s="29" t="inlineStr">
        <is>
          <t>http://t2.gstatic.com/shopping?q=tbn:ANd9GcQx3TfO_7ekX1xMvlmT3pTq0m9A31sPDRKrYb3BDeRUJL68G4vwQC5HiowTy2TBJVqxqDKeRG8</t>
        </is>
      </c>
      <c r="Q1922" s="29" t="inlineStr">
        <is>
          <t>Відповідає вимогам</t>
        </is>
      </c>
      <c r="R1922" s="29" t="n"/>
      <c r="S1922" s="29" t="inlineStr">
        <is>
          <t>грн728,00</t>
        </is>
      </c>
      <c r="T1922" s="29" t="inlineStr">
        <is>
          <t>UAH</t>
        </is>
      </c>
      <c r="U1922" s="39" t="inlineStr">
        <is>
          <t>WATCH</t>
        </is>
      </c>
      <c r="V1922" s="40">
        <f>IFERROR(L1922/J1922,0)</f>
        <v/>
      </c>
      <c r="W1922" s="29" t="inlineStr">
        <is>
          <t>Monitor performance and collect more data.</t>
        </is>
      </c>
      <c r="X1922" s="29" t="inlineStr">
        <is>
          <t>Cost is below the 120 watch threshold.</t>
        </is>
      </c>
    </row>
    <row r="1923">
      <c r="A1923" s="29" t="inlineStr">
        <is>
          <t>low_price</t>
        </is>
      </c>
      <c r="B1923" s="29" t="inlineStr">
        <is>
          <t>Low priority</t>
        </is>
      </c>
      <c r="C1923" s="29" t="inlineStr">
        <is>
          <t>low_price.csv</t>
        </is>
      </c>
      <c r="D1923" s="29" t="inlineStr">
        <is>
          <t>83702-hp4-600zc</t>
        </is>
      </c>
      <c r="E1923" s="29" t="inlineStr">
        <is>
          <t>Заглушка паливного бака Honda TRX 420 Rancher 2007-2013</t>
        </is>
      </c>
      <c r="F1923" s="35" t="n">
        <v>0</v>
      </c>
      <c r="G1923" s="35" t="n">
        <v>0</v>
      </c>
      <c r="H1923" s="36" t="n"/>
      <c r="I1923" s="37" t="n">
        <v>0</v>
      </c>
      <c r="J1923" s="37" t="n">
        <v>0</v>
      </c>
      <c r="K1923" s="38" t="n">
        <v>0</v>
      </c>
      <c r="L1923" s="37" t="n">
        <v>0</v>
      </c>
      <c r="M1923" s="37" t="n">
        <v>0</v>
      </c>
      <c r="N1923" s="38" t="n">
        <v>0</v>
      </c>
      <c r="O1923" s="37" t="n">
        <v>0</v>
      </c>
      <c r="P1923" s="29" t="inlineStr">
        <is>
          <t>http://t1.gstatic.com/shopping?q=tbn:ANd9GcSQa6PkJkqVWcjUlvgvTpj4Rflv9B6lRxG56Mpes6XKh0jh6-ZD1iZ_HDjH-Jv5dOCzsUTwRVQ</t>
        </is>
      </c>
      <c r="Q1923" s="29" t="inlineStr">
        <is>
          <t>Відповідає вимогам</t>
        </is>
      </c>
      <c r="R1923" s="29" t="n"/>
      <c r="S1923" s="29" t="inlineStr">
        <is>
          <t>грн6 916,00</t>
        </is>
      </c>
      <c r="T1923" s="29" t="inlineStr">
        <is>
          <t>UAH</t>
        </is>
      </c>
      <c r="U1923" s="39" t="inlineStr">
        <is>
          <t>WATCH</t>
        </is>
      </c>
      <c r="V1923" s="40">
        <f>IFERROR(L1923/J1923,0)</f>
        <v/>
      </c>
      <c r="W1923" s="29" t="inlineStr">
        <is>
          <t>Monitor performance and collect more data.</t>
        </is>
      </c>
      <c r="X1923" s="29" t="inlineStr">
        <is>
          <t>Cost is below the 120 watch threshold.</t>
        </is>
      </c>
    </row>
    <row r="1924">
      <c r="A1924" s="29" t="inlineStr">
        <is>
          <t>low_price</t>
        </is>
      </c>
      <c r="B1924" s="29" t="inlineStr">
        <is>
          <t>Low priority</t>
        </is>
      </c>
      <c r="C1924" s="29" t="inlineStr">
        <is>
          <t>low_price.csv</t>
        </is>
      </c>
      <c r="D1924" s="29" t="inlineStr">
        <is>
          <t>5tg-15370-00-00</t>
        </is>
      </c>
      <c r="E1924" s="29" t="inlineStr">
        <is>
          <t>Маслозбірник Yamaha YFZ 450 2004-2013</t>
        </is>
      </c>
      <c r="F1924" s="35" t="n">
        <v>0</v>
      </c>
      <c r="G1924" s="35" t="n">
        <v>0</v>
      </c>
      <c r="H1924" s="36" t="n"/>
      <c r="I1924" s="37" t="n">
        <v>0</v>
      </c>
      <c r="J1924" s="37" t="n">
        <v>0</v>
      </c>
      <c r="K1924" s="38" t="n">
        <v>0</v>
      </c>
      <c r="L1924" s="37" t="n">
        <v>0</v>
      </c>
      <c r="M1924" s="37" t="n">
        <v>0</v>
      </c>
      <c r="N1924" s="38" t="n">
        <v>0</v>
      </c>
      <c r="O1924" s="37" t="n">
        <v>0</v>
      </c>
      <c r="P1924" s="29" t="inlineStr">
        <is>
          <t>http://t3.gstatic.com/shopping?q=tbn:ANd9GcQVa0a3LUkrxbVbcYrishzMDt1ng552mGCxG6pN_tJQXGgPPhAmtisQ-Tc_miE0i_nt5D_z7UQ</t>
        </is>
      </c>
      <c r="Q1924" s="29" t="inlineStr">
        <is>
          <t>Відповідає вимогам</t>
        </is>
      </c>
      <c r="R1924" s="29" t="n"/>
      <c r="S1924" s="29" t="inlineStr">
        <is>
          <t>грн1 911,00</t>
        </is>
      </c>
      <c r="T1924" s="29" t="inlineStr">
        <is>
          <t>UAH</t>
        </is>
      </c>
      <c r="U1924" s="39" t="inlineStr">
        <is>
          <t>WATCH</t>
        </is>
      </c>
      <c r="V1924" s="40">
        <f>IFERROR(L1924/J1924,0)</f>
        <v/>
      </c>
      <c r="W1924" s="29" t="inlineStr">
        <is>
          <t>Monitor performance and collect more data.</t>
        </is>
      </c>
      <c r="X1924" s="29" t="inlineStr">
        <is>
          <t>Cost is below the 120 watch threshold.</t>
        </is>
      </c>
    </row>
    <row r="1925">
      <c r="A1925" s="29" t="inlineStr">
        <is>
          <t>low_price</t>
        </is>
      </c>
      <c r="B1925" s="29" t="inlineStr">
        <is>
          <t>Low priority</t>
        </is>
      </c>
      <c r="C1925" s="29" t="inlineStr">
        <is>
          <t>low_price.csv</t>
        </is>
      </c>
      <c r="D1925" s="29" t="inlineStr">
        <is>
          <t>83800-hn2-000zc</t>
        </is>
      </c>
      <c r="E1925" s="29" t="inlineStr">
        <is>
          <t>Захист двигуна правий Honda TRX 500 Rubicon 2001-2004</t>
        </is>
      </c>
      <c r="F1925" s="35" t="n">
        <v>0</v>
      </c>
      <c r="G1925" s="35" t="n">
        <v>0</v>
      </c>
      <c r="H1925" s="36" t="n"/>
      <c r="I1925" s="37" t="n">
        <v>0</v>
      </c>
      <c r="J1925" s="37" t="n">
        <v>0</v>
      </c>
      <c r="K1925" s="38" t="n">
        <v>0</v>
      </c>
      <c r="L1925" s="37" t="n">
        <v>0</v>
      </c>
      <c r="M1925" s="37" t="n">
        <v>0</v>
      </c>
      <c r="N1925" s="38" t="n">
        <v>0</v>
      </c>
      <c r="O1925" s="37" t="n">
        <v>0</v>
      </c>
      <c r="P1925" s="29" t="inlineStr">
        <is>
          <t>http://t3.gstatic.com/shopping?q=tbn:ANd9GcRF7TrcBL6_tdm6j4SYjiaOdf5efoOgkDPGJJ2ntIJhjwfyDZ0NQQEuhJxjTuvnfWIePHypTmLN</t>
        </is>
      </c>
      <c r="Q1925" s="29" t="inlineStr">
        <is>
          <t>Відповідає вимогам</t>
        </is>
      </c>
      <c r="R1925" s="29" t="n"/>
      <c r="S1925" s="29" t="inlineStr">
        <is>
          <t>грн4 550,00</t>
        </is>
      </c>
      <c r="T1925" s="29" t="inlineStr">
        <is>
          <t>UAH</t>
        </is>
      </c>
      <c r="U1925" s="39" t="inlineStr">
        <is>
          <t>WATCH</t>
        </is>
      </c>
      <c r="V1925" s="40">
        <f>IFERROR(L1925/J1925,0)</f>
        <v/>
      </c>
      <c r="W1925" s="29" t="inlineStr">
        <is>
          <t>Monitor performance and collect more data.</t>
        </is>
      </c>
      <c r="X1925" s="29" t="inlineStr">
        <is>
          <t>Cost is below the 120 watch threshold.</t>
        </is>
      </c>
    </row>
    <row r="1926">
      <c r="A1926" s="29" t="inlineStr">
        <is>
          <t>low_price</t>
        </is>
      </c>
      <c r="B1926" s="29" t="inlineStr">
        <is>
          <t>Low priority</t>
        </is>
      </c>
      <c r="C1926" s="29" t="inlineStr">
        <is>
          <t>low_price.csv</t>
        </is>
      </c>
      <c r="D1926" s="29" t="inlineStr">
        <is>
          <t>25-1688</t>
        </is>
      </c>
      <c r="E1926" s="29" t="inlineStr">
        <is>
          <t>Ступичний підшипник в передні колеса Honda TRX 420 Rancher (14+), 500 Foreman Rubicon (14-19), 520 Foreman Rubicon (20+)</t>
        </is>
      </c>
      <c r="F1926" s="35" t="n">
        <v>0</v>
      </c>
      <c r="G1926" s="35" t="n">
        <v>0</v>
      </c>
      <c r="H1926" s="36" t="n"/>
      <c r="I1926" s="37" t="n">
        <v>0</v>
      </c>
      <c r="J1926" s="37" t="n">
        <v>0</v>
      </c>
      <c r="K1926" s="38" t="n">
        <v>0</v>
      </c>
      <c r="L1926" s="37" t="n">
        <v>0</v>
      </c>
      <c r="M1926" s="37" t="n">
        <v>0</v>
      </c>
      <c r="N1926" s="38" t="n">
        <v>0</v>
      </c>
      <c r="O1926" s="37" t="n">
        <v>0</v>
      </c>
      <c r="P1926" s="29" t="inlineStr">
        <is>
          <t>http://t2.gstatic.com/shopping?q=tbn:ANd9GcR05NNqCPr7jO2p3uLPfmYmNUuDNvZQ1YE3WvFX83wVjjHbZKvxgmBee9n7h5JPwq9DP-ZXl4gy</t>
        </is>
      </c>
      <c r="Q1926" s="29" t="inlineStr">
        <is>
          <t>Відповідає вимогам</t>
        </is>
      </c>
      <c r="R1926" s="29" t="n"/>
      <c r="S1926" s="29" t="inlineStr">
        <is>
          <t>грн2 412,00</t>
        </is>
      </c>
      <c r="T1926" s="29" t="inlineStr">
        <is>
          <t>UAH</t>
        </is>
      </c>
      <c r="U1926" s="39" t="inlineStr">
        <is>
          <t>WATCH</t>
        </is>
      </c>
      <c r="V1926" s="40">
        <f>IFERROR(L1926/J1926,0)</f>
        <v/>
      </c>
      <c r="W1926" s="29" t="inlineStr">
        <is>
          <t>Monitor performance and collect more data.</t>
        </is>
      </c>
      <c r="X1926" s="29" t="inlineStr">
        <is>
          <t>Cost is below the 120 watch threshold.</t>
        </is>
      </c>
    </row>
    <row r="1927">
      <c r="A1927" s="29" t="inlineStr">
        <is>
          <t>low_price</t>
        </is>
      </c>
      <c r="B1927" s="29" t="inlineStr">
        <is>
          <t>Low priority</t>
        </is>
      </c>
      <c r="C1927" s="29" t="inlineStr">
        <is>
          <t>low_price.csv</t>
        </is>
      </c>
      <c r="D1927" s="29" t="inlineStr">
        <is>
          <t>ab6-ho-8-208</t>
        </is>
      </c>
      <c r="E1927" s="29" t="inlineStr">
        <is>
          <t>Піввісь передня права Honda TRX 450 Foreman</t>
        </is>
      </c>
      <c r="F1927" s="35" t="n">
        <v>0</v>
      </c>
      <c r="G1927" s="35" t="n">
        <v>0</v>
      </c>
      <c r="H1927" s="36" t="n"/>
      <c r="I1927" s="37" t="n">
        <v>0</v>
      </c>
      <c r="J1927" s="37" t="n">
        <v>0</v>
      </c>
      <c r="K1927" s="38" t="n">
        <v>0</v>
      </c>
      <c r="L1927" s="37" t="n">
        <v>0</v>
      </c>
      <c r="M1927" s="37" t="n">
        <v>0</v>
      </c>
      <c r="N1927" s="38" t="n">
        <v>0</v>
      </c>
      <c r="O1927" s="37" t="n">
        <v>0</v>
      </c>
      <c r="P1927" s="29" t="inlineStr">
        <is>
          <t>http://t1.gstatic.com/shopping?q=tbn:ANd9GcRfxXq0CinGuj3MS5Fbyzsq1F01uoUUjkEntoP1-ZEVvihzB0tuSYaeKwuCz2CEm7a-V-HCT-g</t>
        </is>
      </c>
      <c r="Q1927" s="29" t="inlineStr">
        <is>
          <t>Відповідає вимогам</t>
        </is>
      </c>
      <c r="R1927" s="29" t="n"/>
      <c r="S1927" s="29" t="inlineStr">
        <is>
          <t>грн9 237,00</t>
        </is>
      </c>
      <c r="T1927" s="29" t="inlineStr">
        <is>
          <t>UAH</t>
        </is>
      </c>
      <c r="U1927" s="39" t="inlineStr">
        <is>
          <t>WATCH</t>
        </is>
      </c>
      <c r="V1927" s="40">
        <f>IFERROR(L1927/J1927,0)</f>
        <v/>
      </c>
      <c r="W1927" s="29" t="inlineStr">
        <is>
          <t>Monitor performance and collect more data.</t>
        </is>
      </c>
      <c r="X1927" s="29" t="inlineStr">
        <is>
          <t>Cost is below the 120 watch threshold.</t>
        </is>
      </c>
    </row>
    <row r="1928">
      <c r="A1928" s="29" t="inlineStr">
        <is>
          <t>low_price</t>
        </is>
      </c>
      <c r="B1928" s="29" t="inlineStr">
        <is>
          <t>Low priority</t>
        </is>
      </c>
      <c r="C1928" s="29" t="inlineStr">
        <is>
          <t>low_price.csv</t>
        </is>
      </c>
      <c r="D1928" s="29" t="inlineStr">
        <is>
          <t>25-2054-5</t>
        </is>
      </c>
      <c r="E1928" s="29" t="inlineStr">
        <is>
          <t>Сальники переднього редуктора Polaris Sportsman 335 400 450, Scrambler 500, Worker 335 500, Xplorer 250 400</t>
        </is>
      </c>
      <c r="F1928" s="35" t="n">
        <v>0</v>
      </c>
      <c r="G1928" s="35" t="n">
        <v>0</v>
      </c>
      <c r="H1928" s="36" t="n"/>
      <c r="I1928" s="37" t="n">
        <v>0</v>
      </c>
      <c r="J1928" s="37" t="n">
        <v>0</v>
      </c>
      <c r="K1928" s="38" t="n">
        <v>0</v>
      </c>
      <c r="L1928" s="37" t="n">
        <v>0</v>
      </c>
      <c r="M1928" s="37" t="n">
        <v>0</v>
      </c>
      <c r="N1928" s="38" t="n">
        <v>0</v>
      </c>
      <c r="O1928" s="37" t="n">
        <v>0</v>
      </c>
      <c r="P1928" s="29" t="inlineStr">
        <is>
          <t>http://t1.gstatic.com/shopping?q=tbn:ANd9GcRVOC0dUeWOQRm-Oos8JMikXEH7UhbP33Q9kXvmgNR8E4ufsBjSlkuSQ0EZgDOaoMpd3od23CtM</t>
        </is>
      </c>
      <c r="Q1928" s="29" t="inlineStr">
        <is>
          <t>Відповідає вимогам</t>
        </is>
      </c>
      <c r="R1928" s="29" t="n"/>
      <c r="S1928" s="29" t="inlineStr">
        <is>
          <t>грн956,00</t>
        </is>
      </c>
      <c r="T1928" s="29" t="inlineStr">
        <is>
          <t>UAH</t>
        </is>
      </c>
      <c r="U1928" s="39" t="inlineStr">
        <is>
          <t>WATCH</t>
        </is>
      </c>
      <c r="V1928" s="40">
        <f>IFERROR(L1928/J1928,0)</f>
        <v/>
      </c>
      <c r="W1928" s="29" t="inlineStr">
        <is>
          <t>Monitor performance and collect more data.</t>
        </is>
      </c>
      <c r="X1928" s="29" t="inlineStr">
        <is>
          <t>Cost is below the 120 watch threshold.</t>
        </is>
      </c>
    </row>
    <row r="1929">
      <c r="A1929" s="29" t="inlineStr">
        <is>
          <t>low_price</t>
        </is>
      </c>
      <c r="B1929" s="29" t="inlineStr">
        <is>
          <t>Low priority</t>
        </is>
      </c>
      <c r="C1929" s="29" t="inlineStr">
        <is>
          <t>low_price.csv</t>
        </is>
      </c>
      <c r="D1929" s="29" t="inlineStr">
        <is>
          <t>17254-hn5-670</t>
        </is>
      </c>
      <c r="E1929" s="29" t="inlineStr">
        <is>
          <t>Повітряний фільтр Honda TRX 350 400 Rancher</t>
        </is>
      </c>
      <c r="F1929" s="35" t="n">
        <v>0</v>
      </c>
      <c r="G1929" s="35" t="n">
        <v>0</v>
      </c>
      <c r="H1929" s="36" t="n"/>
      <c r="I1929" s="37" t="n">
        <v>0</v>
      </c>
      <c r="J1929" s="37" t="n">
        <v>0</v>
      </c>
      <c r="K1929" s="38" t="n">
        <v>0</v>
      </c>
      <c r="L1929" s="37" t="n">
        <v>0</v>
      </c>
      <c r="M1929" s="37" t="n">
        <v>0</v>
      </c>
      <c r="N1929" s="38" t="n">
        <v>0</v>
      </c>
      <c r="O1929" s="37" t="n">
        <v>0</v>
      </c>
      <c r="P1929" s="29" t="inlineStr">
        <is>
          <t>http://t0.gstatic.com/shopping?q=tbn:ANd9GcTkBmfp2KbJj5gXS9I-UKQwBYAdbUj8sz-QHBUt2nAbYgc5aNCJ8FJf6q5lalfwsftQJ5jdIaqs</t>
        </is>
      </c>
      <c r="Q1929" s="29" t="inlineStr">
        <is>
          <t>Відповідає вимогам</t>
        </is>
      </c>
      <c r="R1929" s="29" t="n"/>
      <c r="S1929" s="29" t="inlineStr">
        <is>
          <t>грн1 456,00</t>
        </is>
      </c>
      <c r="T1929" s="29" t="inlineStr">
        <is>
          <t>UAH</t>
        </is>
      </c>
      <c r="U1929" s="39" t="inlineStr">
        <is>
          <t>WATCH</t>
        </is>
      </c>
      <c r="V1929" s="40">
        <f>IFERROR(L1929/J1929,0)</f>
        <v/>
      </c>
      <c r="W1929" s="29" t="inlineStr">
        <is>
          <t>Monitor performance and collect more data.</t>
        </is>
      </c>
      <c r="X1929" s="29" t="inlineStr">
        <is>
          <t>Cost is below the 120 watch threshold.</t>
        </is>
      </c>
    </row>
    <row r="1930">
      <c r="A1930" s="29" t="inlineStr">
        <is>
          <t>low_price</t>
        </is>
      </c>
      <c r="B1930" s="29" t="inlineStr">
        <is>
          <t>Low priority</t>
        </is>
      </c>
      <c r="C1930" s="29" t="inlineStr">
        <is>
          <t>low_price.csv</t>
        </is>
      </c>
      <c r="D1930" s="29" t="inlineStr">
        <is>
          <t>24652-ha0-000</t>
        </is>
      </c>
      <c r="E1930" s="29" t="inlineStr">
        <is>
          <t>Болт перемикання передач Honda</t>
        </is>
      </c>
      <c r="F1930" s="35" t="n">
        <v>0</v>
      </c>
      <c r="G1930" s="35" t="n">
        <v>0</v>
      </c>
      <c r="H1930" s="36" t="n"/>
      <c r="I1930" s="37" t="n">
        <v>0</v>
      </c>
      <c r="J1930" s="37" t="n">
        <v>0</v>
      </c>
      <c r="K1930" s="38" t="n">
        <v>0</v>
      </c>
      <c r="L1930" s="37" t="n">
        <v>0</v>
      </c>
      <c r="M1930" s="37" t="n">
        <v>0</v>
      </c>
      <c r="N1930" s="38" t="n">
        <v>0</v>
      </c>
      <c r="O1930" s="37" t="n">
        <v>0</v>
      </c>
      <c r="P1930" s="29" t="inlineStr">
        <is>
          <t>http://t1.gstatic.com/shopping?q=tbn:ANd9GcQgTSgA6w5nnzPahC8WyhRenYzGe3xRrVCVnUqX-7NTGdo6ZfqT-e2SYDl-LCl72aOmxhA7ial7</t>
        </is>
      </c>
      <c r="Q1930" s="29" t="inlineStr">
        <is>
          <t>Відповідає вимогам</t>
        </is>
      </c>
      <c r="R1930" s="29" t="n"/>
      <c r="S1930" s="29" t="inlineStr">
        <is>
          <t>грн546,00</t>
        </is>
      </c>
      <c r="T1930" s="29" t="inlineStr">
        <is>
          <t>UAH</t>
        </is>
      </c>
      <c r="U1930" s="39" t="inlineStr">
        <is>
          <t>WATCH</t>
        </is>
      </c>
      <c r="V1930" s="40">
        <f>IFERROR(L1930/J1930,0)</f>
        <v/>
      </c>
      <c r="W1930" s="29" t="inlineStr">
        <is>
          <t>Monitor performance and collect more data.</t>
        </is>
      </c>
      <c r="X1930" s="29" t="inlineStr">
        <is>
          <t>Cost is below the 120 watch threshold.</t>
        </is>
      </c>
    </row>
    <row r="1931">
      <c r="A1931" s="29" t="inlineStr">
        <is>
          <t>low_price</t>
        </is>
      </c>
      <c r="B1931" s="29" t="inlineStr">
        <is>
          <t>Low priority</t>
        </is>
      </c>
      <c r="C1931" s="29" t="inlineStr">
        <is>
          <t>low_price.csv</t>
        </is>
      </c>
      <c r="D1931" s="29" t="inlineStr">
        <is>
          <t>420427211</t>
        </is>
      </c>
      <c r="E1931" s="29" t="inlineStr">
        <is>
          <t>Опора пружини ведучого варіатора BRP Can-Am Maverick X3, Maverick Trail 1000, Maverick Sport 1000, Commander 1000, Traxter Defender HD10</t>
        </is>
      </c>
      <c r="F1931" s="35" t="n">
        <v>0</v>
      </c>
      <c r="G1931" s="35" t="n">
        <v>0</v>
      </c>
      <c r="H1931" s="36" t="n"/>
      <c r="I1931" s="37" t="n">
        <v>0</v>
      </c>
      <c r="J1931" s="37" t="n">
        <v>0</v>
      </c>
      <c r="K1931" s="38" t="n">
        <v>0</v>
      </c>
      <c r="L1931" s="37" t="n">
        <v>0</v>
      </c>
      <c r="M1931" s="37" t="n">
        <v>0</v>
      </c>
      <c r="N1931" s="38" t="n">
        <v>0</v>
      </c>
      <c r="O1931" s="37" t="n">
        <v>0</v>
      </c>
      <c r="P1931" s="29" t="inlineStr">
        <is>
          <t>http://t2.gstatic.com/shopping?q=tbn:ANd9GcTLHCrMAPmkpmTsXmy8_5AFgGUJCoIr2oT4feFi6LoTRlWmu350M_tTnp5vdcVohV_XcfabkJZE</t>
        </is>
      </c>
      <c r="Q1931" s="29" t="inlineStr">
        <is>
          <t>Відповідає вимогам</t>
        </is>
      </c>
      <c r="R1931" s="29" t="n"/>
      <c r="S1931" s="29" t="inlineStr">
        <is>
          <t>грн3 003,00</t>
        </is>
      </c>
      <c r="T1931" s="29" t="inlineStr">
        <is>
          <t>UAH</t>
        </is>
      </c>
      <c r="U1931" s="39" t="inlineStr">
        <is>
          <t>WATCH</t>
        </is>
      </c>
      <c r="V1931" s="40">
        <f>IFERROR(L1931/J1931,0)</f>
        <v/>
      </c>
      <c r="W1931" s="29" t="inlineStr">
        <is>
          <t>Monitor performance and collect more data.</t>
        </is>
      </c>
      <c r="X1931" s="29" t="inlineStr">
        <is>
          <t>Cost is below the 120 watch threshold.</t>
        </is>
      </c>
    </row>
    <row r="1932">
      <c r="A1932" s="29" t="inlineStr">
        <is>
          <t>low_price</t>
        </is>
      </c>
      <c r="B1932" s="29" t="inlineStr">
        <is>
          <t>Low priority</t>
        </is>
      </c>
      <c r="C1932" s="29" t="inlineStr">
        <is>
          <t>low_price.csv</t>
        </is>
      </c>
      <c r="D1932" s="29" t="inlineStr">
        <is>
          <t>92089</t>
        </is>
      </c>
      <c r="E1932" s="29" t="inlineStr">
        <is>
          <t>Крюк Warn Epic для лебідки (5/16")</t>
        </is>
      </c>
      <c r="F1932" s="35" t="n">
        <v>0</v>
      </c>
      <c r="G1932" s="35" t="n">
        <v>0</v>
      </c>
      <c r="H1932" s="36" t="n"/>
      <c r="I1932" s="37" t="n">
        <v>0</v>
      </c>
      <c r="J1932" s="37" t="n">
        <v>0</v>
      </c>
      <c r="K1932" s="38" t="n">
        <v>0</v>
      </c>
      <c r="L1932" s="37" t="n">
        <v>0</v>
      </c>
      <c r="M1932" s="37" t="n">
        <v>0</v>
      </c>
      <c r="N1932" s="38" t="n">
        <v>0</v>
      </c>
      <c r="O1932" s="37" t="n">
        <v>0</v>
      </c>
      <c r="P1932" s="29" t="inlineStr">
        <is>
          <t>http://t0.gstatic.com/shopping?q=tbn:ANd9GcSzjWsFWU3sdTEWDt4gKW8CCmBu5F4JAAcYg4DqnzJ5yALL6ixTjNEoEVPau776u6gyhyidfLQ</t>
        </is>
      </c>
      <c r="Q1932" s="29" t="inlineStr">
        <is>
          <t>Відповідає вимогам</t>
        </is>
      </c>
      <c r="R1932" s="29" t="n"/>
      <c r="S1932" s="29" t="inlineStr">
        <is>
          <t>грн4 232,00</t>
        </is>
      </c>
      <c r="T1932" s="29" t="inlineStr">
        <is>
          <t>UAH</t>
        </is>
      </c>
      <c r="U1932" s="39" t="inlineStr">
        <is>
          <t>WATCH</t>
        </is>
      </c>
      <c r="V1932" s="40">
        <f>IFERROR(L1932/J1932,0)</f>
        <v/>
      </c>
      <c r="W1932" s="29" t="inlineStr">
        <is>
          <t>Monitor performance and collect more data.</t>
        </is>
      </c>
      <c r="X1932" s="29" t="inlineStr">
        <is>
          <t>Cost is below the 120 watch threshold.</t>
        </is>
      </c>
    </row>
    <row r="1933">
      <c r="A1933" s="29" t="inlineStr">
        <is>
          <t>low_price</t>
        </is>
      </c>
      <c r="B1933" s="29" t="inlineStr">
        <is>
          <t>Low priority</t>
        </is>
      </c>
      <c r="C1933" s="29" t="inlineStr">
        <is>
          <t>low_price.csv</t>
        </is>
      </c>
      <c r="D1933" s="29" t="inlineStr">
        <is>
          <t>13011-hn5-671</t>
        </is>
      </c>
      <c r="E1933" s="29" t="inlineStr">
        <is>
          <t>Поршневі кільця +0.25мм Honda TRX 350 Rancher</t>
        </is>
      </c>
      <c r="F1933" s="35" t="n">
        <v>0</v>
      </c>
      <c r="G1933" s="35" t="n">
        <v>0</v>
      </c>
      <c r="H1933" s="36" t="n"/>
      <c r="I1933" s="37" t="n">
        <v>0</v>
      </c>
      <c r="J1933" s="37" t="n">
        <v>0</v>
      </c>
      <c r="K1933" s="38" t="n">
        <v>0</v>
      </c>
      <c r="L1933" s="37" t="n">
        <v>0</v>
      </c>
      <c r="M1933" s="37" t="n">
        <v>0</v>
      </c>
      <c r="N1933" s="38" t="n">
        <v>0</v>
      </c>
      <c r="O1933" s="37" t="n">
        <v>0</v>
      </c>
      <c r="P1933" s="29" t="inlineStr">
        <is>
          <t>http://t0.gstatic.com/shopping?q=tbn:ANd9GcS7dhN7L9T4EQgmcJ0AD4prV_AXcDf1Cn5E22eBJW6eBvgxXfxO5HysJGMISMnWTRYdaylltA</t>
        </is>
      </c>
      <c r="Q1933" s="29" t="inlineStr">
        <is>
          <t>Відповідає вимогам</t>
        </is>
      </c>
      <c r="R1933" s="29" t="n"/>
      <c r="S1933" s="29" t="inlineStr">
        <is>
          <t>грн3 731,00</t>
        </is>
      </c>
      <c r="T1933" s="29" t="inlineStr">
        <is>
          <t>UAH</t>
        </is>
      </c>
      <c r="U1933" s="39" t="inlineStr">
        <is>
          <t>WATCH</t>
        </is>
      </c>
      <c r="V1933" s="40">
        <f>IFERROR(L1933/J1933,0)</f>
        <v/>
      </c>
      <c r="W1933" s="29" t="inlineStr">
        <is>
          <t>Monitor performance and collect more data.</t>
        </is>
      </c>
      <c r="X1933" s="29" t="inlineStr">
        <is>
          <t>Cost is below the 120 watch threshold.</t>
        </is>
      </c>
    </row>
    <row r="1934">
      <c r="A1934" s="29" t="inlineStr">
        <is>
          <t>low_price</t>
        </is>
      </c>
      <c r="B1934" s="29" t="inlineStr">
        <is>
          <t>Low priority</t>
        </is>
      </c>
      <c r="C1934" s="29" t="inlineStr">
        <is>
          <t>low_price.csv</t>
        </is>
      </c>
      <c r="D1934" s="29" t="inlineStr">
        <is>
          <t>5uh-e4424-00-00</t>
        </is>
      </c>
      <c r="E1934" s="29" t="inlineStr">
        <is>
          <t>Застібка кришки повітряного фільтра Yamaha Grizzly 350 400 450, Kodiak 400, Bruin 350, Wolverine 350 450</t>
        </is>
      </c>
      <c r="F1934" s="35" t="n">
        <v>0</v>
      </c>
      <c r="G1934" s="35" t="n">
        <v>0</v>
      </c>
      <c r="H1934" s="36" t="n"/>
      <c r="I1934" s="37" t="n">
        <v>0</v>
      </c>
      <c r="J1934" s="37" t="n">
        <v>0</v>
      </c>
      <c r="K1934" s="38" t="n">
        <v>0</v>
      </c>
      <c r="L1934" s="37" t="n">
        <v>0</v>
      </c>
      <c r="M1934" s="37" t="n">
        <v>0</v>
      </c>
      <c r="N1934" s="38" t="n">
        <v>0</v>
      </c>
      <c r="O1934" s="37" t="n">
        <v>0</v>
      </c>
      <c r="P1934" s="29" t="inlineStr">
        <is>
          <t>http://t3.gstatic.com/shopping?q=tbn:ANd9GcS6MKEs07coW1u8XADs0QAZjUA3fYgWmW5C9_rDtxkzBD2Fsc52epWSDcvgZVRLbIdiG1RC5G8</t>
        </is>
      </c>
      <c r="Q1934" s="29" t="inlineStr">
        <is>
          <t>Відповідає вимогам</t>
        </is>
      </c>
      <c r="R1934" s="29" t="n"/>
      <c r="S1934" s="29" t="inlineStr">
        <is>
          <t>грн319,00</t>
        </is>
      </c>
      <c r="T1934" s="29" t="inlineStr">
        <is>
          <t>UAH</t>
        </is>
      </c>
      <c r="U1934" s="39" t="inlineStr">
        <is>
          <t>WATCH</t>
        </is>
      </c>
      <c r="V1934" s="40">
        <f>IFERROR(L1934/J1934,0)</f>
        <v/>
      </c>
      <c r="W1934" s="29" t="inlineStr">
        <is>
          <t>Monitor performance and collect more data.</t>
        </is>
      </c>
      <c r="X1934" s="29" t="inlineStr">
        <is>
          <t>Cost is below the 120 watch threshold.</t>
        </is>
      </c>
    </row>
    <row r="1935">
      <c r="A1935" s="29" t="inlineStr">
        <is>
          <t>low_price</t>
        </is>
      </c>
      <c r="B1935" s="29" t="inlineStr">
        <is>
          <t>Low priority</t>
        </is>
      </c>
      <c r="C1935" s="29" t="inlineStr">
        <is>
          <t>low_price.csv</t>
        </is>
      </c>
      <c r="D1935" s="29" t="inlineStr">
        <is>
          <t>19-5017</t>
        </is>
      </c>
      <c r="E1935" s="29" t="inlineStr">
        <is>
          <t>Пильник ШРУСа BRP Can-Am; Kawasaki; Polaris; Yamaha (66/18,5-100)</t>
        </is>
      </c>
      <c r="F1935" s="35" t="n">
        <v>0</v>
      </c>
      <c r="G1935" s="35" t="n">
        <v>0</v>
      </c>
      <c r="H1935" s="36" t="n"/>
      <c r="I1935" s="37" t="n">
        <v>0</v>
      </c>
      <c r="J1935" s="37" t="n">
        <v>0</v>
      </c>
      <c r="K1935" s="38" t="n">
        <v>0</v>
      </c>
      <c r="L1935" s="37" t="n">
        <v>0</v>
      </c>
      <c r="M1935" s="37" t="n">
        <v>0</v>
      </c>
      <c r="N1935" s="38" t="n">
        <v>0</v>
      </c>
      <c r="O1935" s="37" t="n">
        <v>0</v>
      </c>
      <c r="P1935" s="29" t="inlineStr">
        <is>
          <t>http://t0.gstatic.com/shopping?q=tbn:ANd9GcQ5QOCp-bWcIDBVdczXUnEArlxHzwSF1ewQV8Z6Si5xjXym1FowmUKtt-CVAx6KEcSVl60pkt97</t>
        </is>
      </c>
      <c r="Q1935" s="29" t="inlineStr">
        <is>
          <t>Відповідає вимогам</t>
        </is>
      </c>
      <c r="R1935" s="29" t="n"/>
      <c r="S1935" s="29" t="inlineStr">
        <is>
          <t>грн956,00</t>
        </is>
      </c>
      <c r="T1935" s="29" t="inlineStr">
        <is>
          <t>UAH</t>
        </is>
      </c>
      <c r="U1935" s="39" t="inlineStr">
        <is>
          <t>WATCH</t>
        </is>
      </c>
      <c r="V1935" s="40">
        <f>IFERROR(L1935/J1935,0)</f>
        <v/>
      </c>
      <c r="W1935" s="29" t="inlineStr">
        <is>
          <t>Monitor performance and collect more data.</t>
        </is>
      </c>
      <c r="X1935" s="29" t="inlineStr">
        <is>
          <t>Cost is below the 120 watch threshold.</t>
        </is>
      </c>
    </row>
    <row r="1936">
      <c r="A1936" s="29" t="inlineStr">
        <is>
          <t>low_price</t>
        </is>
      </c>
      <c r="B1936" s="29" t="inlineStr">
        <is>
          <t>Low priority</t>
        </is>
      </c>
      <c r="C1936" s="29" t="inlineStr">
        <is>
          <t>low_price.csv</t>
        </is>
      </c>
      <c r="D1936" s="29" t="inlineStr">
        <is>
          <t>705004523</t>
        </is>
      </c>
      <c r="E1936" s="29" t="inlineStr">
        <is>
          <t>Кронштейн переднього багажника BRP Can-Am Outlander G2 500 570 650 800 850 1000</t>
        </is>
      </c>
      <c r="F1936" s="35" t="n">
        <v>0</v>
      </c>
      <c r="G1936" s="35" t="n">
        <v>0</v>
      </c>
      <c r="H1936" s="36" t="n"/>
      <c r="I1936" s="37" t="n">
        <v>0</v>
      </c>
      <c r="J1936" s="37" t="n">
        <v>0</v>
      </c>
      <c r="K1936" s="38" t="n">
        <v>0</v>
      </c>
      <c r="L1936" s="37" t="n">
        <v>0</v>
      </c>
      <c r="M1936" s="37" t="n">
        <v>0</v>
      </c>
      <c r="N1936" s="38" t="n">
        <v>0</v>
      </c>
      <c r="O1936" s="37" t="n">
        <v>0</v>
      </c>
      <c r="P1936" s="29" t="inlineStr">
        <is>
          <t>http://t2.gstatic.com/shopping?q=tbn:ANd9GcQjzLES9pkIZlpVpj3grzx1YbBBx5HqjSeEXRMNsYFWwjUla5iq7PtEe86FRx9sZuJlw5ZdCL8</t>
        </is>
      </c>
      <c r="Q1936" s="29" t="inlineStr">
        <is>
          <t>Відповідає вимогам</t>
        </is>
      </c>
      <c r="R1936" s="29" t="n"/>
      <c r="S1936" s="29" t="inlineStr">
        <is>
          <t>грн1 456,00</t>
        </is>
      </c>
      <c r="T1936" s="29" t="inlineStr">
        <is>
          <t>UAH</t>
        </is>
      </c>
      <c r="U1936" s="39" t="inlineStr">
        <is>
          <t>WATCH</t>
        </is>
      </c>
      <c r="V1936" s="40">
        <f>IFERROR(L1936/J1936,0)</f>
        <v/>
      </c>
      <c r="W1936" s="29" t="inlineStr">
        <is>
          <t>Monitor performance and collect more data.</t>
        </is>
      </c>
      <c r="X1936" s="29" t="inlineStr">
        <is>
          <t>Cost is below the 120 watch threshold.</t>
        </is>
      </c>
    </row>
    <row r="1937">
      <c r="A1937" s="29" t="inlineStr">
        <is>
          <t>low_price</t>
        </is>
      </c>
      <c r="B1937" s="29" t="inlineStr">
        <is>
          <t>Low priority</t>
        </is>
      </c>
      <c r="C1937" s="29" t="inlineStr">
        <is>
          <t>low_price.csv</t>
        </is>
      </c>
      <c r="D1937" s="29" t="inlineStr">
        <is>
          <t>4014795</t>
        </is>
      </c>
      <c r="E1937" s="29" t="inlineStr">
        <is>
          <t>Свічний ковпачок з проводом Polaris Sportsman ACE​ 325 570, RZR 570 (15-22), Ranger 570 (15+)</t>
        </is>
      </c>
      <c r="F1937" s="35" t="n">
        <v>0</v>
      </c>
      <c r="G1937" s="35" t="n">
        <v>0</v>
      </c>
      <c r="H1937" s="36" t="n"/>
      <c r="I1937" s="37" t="n">
        <v>0</v>
      </c>
      <c r="J1937" s="37" t="n">
        <v>0</v>
      </c>
      <c r="K1937" s="38" t="n">
        <v>0</v>
      </c>
      <c r="L1937" s="37" t="n">
        <v>0</v>
      </c>
      <c r="M1937" s="37" t="n">
        <v>0</v>
      </c>
      <c r="N1937" s="38" t="n">
        <v>0</v>
      </c>
      <c r="O1937" s="37" t="n">
        <v>0</v>
      </c>
      <c r="P1937" s="29" t="inlineStr">
        <is>
          <t>http://t1.gstatic.com/shopping?q=tbn:ANd9GcTpGVYDqnBiU6kUxIZegdLyZVNQLWr9BDS6TPJ21ATQPNkEf5lTQBVo5n4SGKhimgS7FuGXh8g</t>
        </is>
      </c>
      <c r="Q1937" s="29" t="inlineStr">
        <is>
          <t>Відповідає вимогам</t>
        </is>
      </c>
      <c r="R1937" s="29" t="n"/>
      <c r="S1937" s="29" t="inlineStr">
        <is>
          <t>грн4 641,00</t>
        </is>
      </c>
      <c r="T1937" s="29" t="inlineStr">
        <is>
          <t>UAH</t>
        </is>
      </c>
      <c r="U1937" s="39" t="inlineStr">
        <is>
          <t>WATCH</t>
        </is>
      </c>
      <c r="V1937" s="40">
        <f>IFERROR(L1937/J1937,0)</f>
        <v/>
      </c>
      <c r="W1937" s="29" t="inlineStr">
        <is>
          <t>Monitor performance and collect more data.</t>
        </is>
      </c>
      <c r="X1937" s="29" t="inlineStr">
        <is>
          <t>Cost is below the 120 watch threshold.</t>
        </is>
      </c>
    </row>
    <row r="1938">
      <c r="A1938" s="29" t="inlineStr">
        <is>
          <t>low_price</t>
        </is>
      </c>
      <c r="B1938" s="29" t="inlineStr">
        <is>
          <t>Low priority</t>
        </is>
      </c>
      <c r="C1938" s="29" t="inlineStr">
        <is>
          <t>low_price.csv</t>
        </is>
      </c>
      <c r="D1938" s="29" t="inlineStr">
        <is>
          <t>25-1462</t>
        </is>
      </c>
      <c r="E1938" s="29" t="inlineStr">
        <is>
          <t>Ремкомплект рульової колонки Honda TRX 500 Foreman (05-11), Rubicon 500 (01-14), Rincon 650 (03-05), Rincon 680 (06+)</t>
        </is>
      </c>
      <c r="F1938" s="35" t="n">
        <v>0</v>
      </c>
      <c r="G1938" s="35" t="n">
        <v>0</v>
      </c>
      <c r="H1938" s="36" t="n"/>
      <c r="I1938" s="37" t="n">
        <v>0</v>
      </c>
      <c r="J1938" s="37" t="n">
        <v>0</v>
      </c>
      <c r="K1938" s="38" t="n">
        <v>0</v>
      </c>
      <c r="L1938" s="37" t="n">
        <v>0</v>
      </c>
      <c r="M1938" s="37" t="n">
        <v>0</v>
      </c>
      <c r="N1938" s="38" t="n">
        <v>0</v>
      </c>
      <c r="O1938" s="37" t="n">
        <v>0</v>
      </c>
      <c r="P1938" s="29" t="inlineStr">
        <is>
          <t>http://t0.gstatic.com/shopping?q=tbn:ANd9GcQeAPZFtcER60DXz-io2KnAxC3yY2YItJtmaMhvQ0cOvZy0sHbTfvp0hV1i632VVTwTvcniAys</t>
        </is>
      </c>
      <c r="Q1938" s="29" t="inlineStr">
        <is>
          <t>Відповідає вимогам</t>
        </is>
      </c>
      <c r="R1938" s="29" t="n"/>
      <c r="S1938" s="29" t="inlineStr">
        <is>
          <t>грн1 274,00</t>
        </is>
      </c>
      <c r="T1938" s="29" t="inlineStr">
        <is>
          <t>UAH</t>
        </is>
      </c>
      <c r="U1938" s="39" t="inlineStr">
        <is>
          <t>WATCH</t>
        </is>
      </c>
      <c r="V1938" s="40">
        <f>IFERROR(L1938/J1938,0)</f>
        <v/>
      </c>
      <c r="W1938" s="29" t="inlineStr">
        <is>
          <t>Monitor performance and collect more data.</t>
        </is>
      </c>
      <c r="X1938" s="29" t="inlineStr">
        <is>
          <t>Cost is below the 120 watch threshold.</t>
        </is>
      </c>
    </row>
    <row r="1939">
      <c r="A1939" s="29" t="inlineStr">
        <is>
          <t>low_price</t>
        </is>
      </c>
      <c r="B1939" s="29" t="inlineStr">
        <is>
          <t>Low priority</t>
        </is>
      </c>
      <c r="C1939" s="29" t="inlineStr">
        <is>
          <t>low_price.csv</t>
        </is>
      </c>
      <c r="D1939" s="29" t="inlineStr">
        <is>
          <t>33700-hp5-a50</t>
        </is>
      </c>
      <c r="E1939" s="29" t="inlineStr">
        <is>
          <t>Задній стоп сигнал Honda TRX 420 Rancher (07+), 500 Foreman (12-19), 500 Rubicon (15-19), 520 Foreman Rubicon (20+)</t>
        </is>
      </c>
      <c r="F1939" s="35" t="n">
        <v>0</v>
      </c>
      <c r="G1939" s="35" t="n">
        <v>0</v>
      </c>
      <c r="H1939" s="36" t="n"/>
      <c r="I1939" s="37" t="n">
        <v>0</v>
      </c>
      <c r="J1939" s="37" t="n">
        <v>0</v>
      </c>
      <c r="K1939" s="38" t="n">
        <v>0</v>
      </c>
      <c r="L1939" s="37" t="n">
        <v>0</v>
      </c>
      <c r="M1939" s="37" t="n">
        <v>0</v>
      </c>
      <c r="N1939" s="38" t="n">
        <v>0</v>
      </c>
      <c r="O1939" s="37" t="n">
        <v>0</v>
      </c>
      <c r="P1939" s="29" t="inlineStr">
        <is>
          <t>http://t1.gstatic.com/shopping?q=tbn:ANd9GcSj6EmxjTVIB6rpirfIC1PPugnmfOqSIX1bR1IKlZhWfII_UIBJGV1L7Im0sdbLfncW4fcU-Ey9</t>
        </is>
      </c>
      <c r="Q1939" s="29" t="inlineStr">
        <is>
          <t>Відповідає вимогам</t>
        </is>
      </c>
      <c r="R1939" s="29" t="n"/>
      <c r="S1939" s="29" t="inlineStr">
        <is>
          <t>грн3 504,00</t>
        </is>
      </c>
      <c r="T1939" s="29" t="inlineStr">
        <is>
          <t>UAH</t>
        </is>
      </c>
      <c r="U1939" s="39" t="inlineStr">
        <is>
          <t>WATCH</t>
        </is>
      </c>
      <c r="V1939" s="40">
        <f>IFERROR(L1939/J1939,0)</f>
        <v/>
      </c>
      <c r="W1939" s="29" t="inlineStr">
        <is>
          <t>Monitor performance and collect more data.</t>
        </is>
      </c>
      <c r="X1939" s="29" t="inlineStr">
        <is>
          <t>Cost is below the 120 watch threshold.</t>
        </is>
      </c>
    </row>
    <row r="1940">
      <c r="A1940" s="29" t="inlineStr">
        <is>
          <t>low_price</t>
        </is>
      </c>
      <c r="B1940" s="29" t="inlineStr">
        <is>
          <t>Low priority</t>
        </is>
      </c>
      <c r="C1940" s="29" t="inlineStr">
        <is>
          <t>low_price.csv</t>
        </is>
      </c>
      <c r="D1940" s="29" t="inlineStr">
        <is>
          <t>25-1139</t>
        </is>
      </c>
      <c r="E1940" s="29" t="inlineStr">
        <is>
          <t>Підшипники задньої осі Yamaha Grizzly 350 600, Kodiak 400, Big Bear 250 400, Bruin 250 350</t>
        </is>
      </c>
      <c r="F1940" s="35" t="n">
        <v>0</v>
      </c>
      <c r="G1940" s="35" t="n">
        <v>0</v>
      </c>
      <c r="H1940" s="36" t="n"/>
      <c r="I1940" s="37" t="n">
        <v>0</v>
      </c>
      <c r="J1940" s="37" t="n">
        <v>0</v>
      </c>
      <c r="K1940" s="38" t="n">
        <v>0</v>
      </c>
      <c r="L1940" s="37" t="n">
        <v>0</v>
      </c>
      <c r="M1940" s="37" t="n">
        <v>0</v>
      </c>
      <c r="N1940" s="38" t="n">
        <v>0</v>
      </c>
      <c r="O1940" s="37" t="n">
        <v>0</v>
      </c>
      <c r="P1940" s="29" t="inlineStr">
        <is>
          <t>http://t2.gstatic.com/shopping?q=tbn:ANd9GcTd8ZGkEa4LmY4KORy0tg-c07S5hqGlx4rtCLrTQ_-HCi7et_JkaDg5rezmVnhZ8NBMXGpvurhk</t>
        </is>
      </c>
      <c r="Q1940" s="29" t="inlineStr">
        <is>
          <t>Відповідає вимогам</t>
        </is>
      </c>
      <c r="R1940" s="29" t="n"/>
      <c r="S1940" s="29" t="inlineStr">
        <is>
          <t>грн2 685,00</t>
        </is>
      </c>
      <c r="T1940" s="29" t="inlineStr">
        <is>
          <t>UAH</t>
        </is>
      </c>
      <c r="U1940" s="39" t="inlineStr">
        <is>
          <t>WATCH</t>
        </is>
      </c>
      <c r="V1940" s="40">
        <f>IFERROR(L1940/J1940,0)</f>
        <v/>
      </c>
      <c r="W1940" s="29" t="inlineStr">
        <is>
          <t>Monitor performance and collect more data.</t>
        </is>
      </c>
      <c r="X1940" s="29" t="inlineStr">
        <is>
          <t>Cost is below the 120 watch threshold.</t>
        </is>
      </c>
    </row>
    <row r="1941">
      <c r="A1941" s="29" t="inlineStr">
        <is>
          <t>low_price</t>
        </is>
      </c>
      <c r="B1941" s="29" t="inlineStr">
        <is>
          <t>Low priority</t>
        </is>
      </c>
      <c r="C1941" s="29" t="inlineStr">
        <is>
          <t>low_price.csv</t>
        </is>
      </c>
      <c r="D1941" s="29" t="inlineStr">
        <is>
          <t>3081447</t>
        </is>
      </c>
      <c r="E1941" s="29" t="inlineStr">
        <is>
          <t>Шпонка колінвала Polaris Sportsman 335 400 500, Scrambler 500, Ranger 400 500</t>
        </is>
      </c>
      <c r="F1941" s="35" t="n">
        <v>0</v>
      </c>
      <c r="G1941" s="35" t="n">
        <v>0</v>
      </c>
      <c r="H1941" s="36" t="n"/>
      <c r="I1941" s="37" t="n">
        <v>0</v>
      </c>
      <c r="J1941" s="37" t="n">
        <v>0</v>
      </c>
      <c r="K1941" s="38" t="n">
        <v>0</v>
      </c>
      <c r="L1941" s="37" t="n">
        <v>0</v>
      </c>
      <c r="M1941" s="37" t="n">
        <v>0</v>
      </c>
      <c r="N1941" s="38" t="n">
        <v>0</v>
      </c>
      <c r="O1941" s="37" t="n">
        <v>0</v>
      </c>
      <c r="P1941" s="29" t="inlineStr">
        <is>
          <t>http://t1.gstatic.com/shopping?q=tbn:ANd9GcTor_IGNVg3ipRzGqauDLc0r_3rJQj58yX6Z-qBbEYic-WL72ggzhY5qhf_DhWM1PftUB5GVww</t>
        </is>
      </c>
      <c r="Q1941" s="29" t="inlineStr">
        <is>
          <t>Відповідає вимогам</t>
        </is>
      </c>
      <c r="R1941" s="29" t="n"/>
      <c r="S1941" s="29" t="inlineStr">
        <is>
          <t>грн1 047,00</t>
        </is>
      </c>
      <c r="T1941" s="29" t="inlineStr">
        <is>
          <t>UAH</t>
        </is>
      </c>
      <c r="U1941" s="39" t="inlineStr">
        <is>
          <t>WATCH</t>
        </is>
      </c>
      <c r="V1941" s="40">
        <f>IFERROR(L1941/J1941,0)</f>
        <v/>
      </c>
      <c r="W1941" s="29" t="inlineStr">
        <is>
          <t>Monitor performance and collect more data.</t>
        </is>
      </c>
      <c r="X1941" s="29" t="inlineStr">
        <is>
          <t>Cost is below the 120 watch threshold.</t>
        </is>
      </c>
    </row>
    <row r="1942">
      <c r="A1942" s="29" t="inlineStr">
        <is>
          <t>low_price</t>
        </is>
      </c>
      <c r="B1942" s="29" t="inlineStr">
        <is>
          <t>Low priority</t>
        </is>
      </c>
      <c r="C1942" s="29" t="inlineStr">
        <is>
          <t>low_price.csv</t>
        </is>
      </c>
      <c r="D1942" s="29" t="inlineStr">
        <is>
          <t>na-40010f</t>
        </is>
      </c>
      <c r="E1942" s="29" t="inlineStr">
        <is>
          <t>Комплект прокладок двигуна Yamaha Grizzly Rhino 660</t>
        </is>
      </c>
      <c r="F1942" s="35" t="n">
        <v>0</v>
      </c>
      <c r="G1942" s="35" t="n">
        <v>0</v>
      </c>
      <c r="H1942" s="36" t="n"/>
      <c r="I1942" s="37" t="n">
        <v>0</v>
      </c>
      <c r="J1942" s="37" t="n">
        <v>0</v>
      </c>
      <c r="K1942" s="38" t="n">
        <v>0</v>
      </c>
      <c r="L1942" s="37" t="n">
        <v>0</v>
      </c>
      <c r="M1942" s="37" t="n">
        <v>0</v>
      </c>
      <c r="N1942" s="38" t="n">
        <v>0</v>
      </c>
      <c r="O1942" s="37" t="n">
        <v>0</v>
      </c>
      <c r="P1942" s="29" t="inlineStr">
        <is>
          <t>http://t1.gstatic.com/shopping?q=tbn:ANd9GcS5twECzytxNAK8eH9cCHwzIGB2HWUn_RzJdrJRPjCDAH4ZRnj7KyCKbAd8MQmZUHNxQCwZbfDA</t>
        </is>
      </c>
      <c r="Q1942" s="29" t="inlineStr">
        <is>
          <t>Відповідає вимогам</t>
        </is>
      </c>
      <c r="R1942" s="29" t="n"/>
      <c r="S1942" s="29" t="inlineStr">
        <is>
          <t>грн5 551,00</t>
        </is>
      </c>
      <c r="T1942" s="29" t="inlineStr">
        <is>
          <t>UAH</t>
        </is>
      </c>
      <c r="U1942" s="39" t="inlineStr">
        <is>
          <t>WATCH</t>
        </is>
      </c>
      <c r="V1942" s="40">
        <f>IFERROR(L1942/J1942,0)</f>
        <v/>
      </c>
      <c r="W1942" s="29" t="inlineStr">
        <is>
          <t>Monitor performance and collect more data.</t>
        </is>
      </c>
      <c r="X1942" s="29" t="inlineStr">
        <is>
          <t>Cost is below the 120 watch threshold.</t>
        </is>
      </c>
    </row>
    <row r="1943">
      <c r="A1943" s="29" t="inlineStr">
        <is>
          <t>low_price</t>
        </is>
      </c>
      <c r="B1943" s="29" t="inlineStr">
        <is>
          <t>Low priority</t>
        </is>
      </c>
      <c r="C1943" s="29" t="inlineStr">
        <is>
          <t>low_price.csv</t>
        </is>
      </c>
      <c r="D1943" s="29" t="inlineStr">
        <is>
          <t>3236014</t>
        </is>
      </c>
      <c r="E1943" s="29" t="inlineStr">
        <is>
          <t>Вал півосі задній Sportsman 450 570 2017+</t>
        </is>
      </c>
      <c r="F1943" s="35" t="n">
        <v>0</v>
      </c>
      <c r="G1943" s="35" t="n">
        <v>0</v>
      </c>
      <c r="H1943" s="36" t="n"/>
      <c r="I1943" s="37" t="n">
        <v>0</v>
      </c>
      <c r="J1943" s="37" t="n">
        <v>0</v>
      </c>
      <c r="K1943" s="38" t="n">
        <v>0</v>
      </c>
      <c r="L1943" s="37" t="n">
        <v>0</v>
      </c>
      <c r="M1943" s="37" t="n">
        <v>0</v>
      </c>
      <c r="N1943" s="38" t="n">
        <v>0</v>
      </c>
      <c r="O1943" s="37" t="n">
        <v>0</v>
      </c>
      <c r="P1943" s="29" t="inlineStr">
        <is>
          <t>http://t1.gstatic.com/shopping?q=tbn:ANd9GcT7Ich9nfUBrdeLSNcQCLJ5WhMgtuTfBqBgA4azHBqhzlOdqgeS99hcxeUR2zNzodJYhegIuRY</t>
        </is>
      </c>
      <c r="Q1943" s="29" t="inlineStr">
        <is>
          <t>Відповідає вимогам</t>
        </is>
      </c>
      <c r="R1943" s="29" t="n"/>
      <c r="S1943" s="29" t="inlineStr">
        <is>
          <t>грн2 594,00</t>
        </is>
      </c>
      <c r="T1943" s="29" t="inlineStr">
        <is>
          <t>UAH</t>
        </is>
      </c>
      <c r="U1943" s="39" t="inlineStr">
        <is>
          <t>WATCH</t>
        </is>
      </c>
      <c r="V1943" s="40">
        <f>IFERROR(L1943/J1943,0)</f>
        <v/>
      </c>
      <c r="W1943" s="29" t="inlineStr">
        <is>
          <t>Monitor performance and collect more data.</t>
        </is>
      </c>
      <c r="X1943" s="29" t="inlineStr">
        <is>
          <t>Cost is below the 120 watch threshold.</t>
        </is>
      </c>
    </row>
    <row r="1944">
      <c r="A1944" s="29" t="inlineStr">
        <is>
          <t>low_price</t>
        </is>
      </c>
      <c r="B1944" s="29" t="inlineStr">
        <is>
          <t>Low priority</t>
        </is>
      </c>
      <c r="C1944" s="29" t="inlineStr">
        <is>
          <t>low_price.csv</t>
        </is>
      </c>
      <c r="D1944" s="29" t="inlineStr">
        <is>
          <t>9awa-180010</t>
        </is>
      </c>
      <c r="E1944" s="29" t="inlineStr">
        <is>
          <t>Бачок охолоджуваної рідини CFMoto CForce 600 800 1000</t>
        </is>
      </c>
      <c r="F1944" s="35" t="n">
        <v>0</v>
      </c>
      <c r="G1944" s="35" t="n">
        <v>0</v>
      </c>
      <c r="H1944" s="36" t="n"/>
      <c r="I1944" s="37" t="n">
        <v>0</v>
      </c>
      <c r="J1944" s="37" t="n">
        <v>0</v>
      </c>
      <c r="K1944" s="38" t="n">
        <v>0</v>
      </c>
      <c r="L1944" s="37" t="n">
        <v>0</v>
      </c>
      <c r="M1944" s="37" t="n">
        <v>0</v>
      </c>
      <c r="N1944" s="38" t="n">
        <v>0</v>
      </c>
      <c r="O1944" s="37" t="n">
        <v>0</v>
      </c>
      <c r="P1944" s="29" t="inlineStr">
        <is>
          <t>http://t2.gstatic.com/shopping?q=tbn:ANd9GcRfCNvd9oki00BKR-cLJAgg1tkGjrc5vwDT8FBvOA8On1MXOXtv-NhzQwbNUB6kI6EvAm8s-E3n</t>
        </is>
      </c>
      <c r="Q1944" s="29" t="inlineStr">
        <is>
          <t>Відповідає вимогам</t>
        </is>
      </c>
      <c r="R1944" s="29" t="n"/>
      <c r="S1944" s="29" t="inlineStr">
        <is>
          <t>грн501,00</t>
        </is>
      </c>
      <c r="T1944" s="29" t="inlineStr">
        <is>
          <t>UAH</t>
        </is>
      </c>
      <c r="U1944" s="39" t="inlineStr">
        <is>
          <t>WATCH</t>
        </is>
      </c>
      <c r="V1944" s="40">
        <f>IFERROR(L1944/J1944,0)</f>
        <v/>
      </c>
      <c r="W1944" s="29" t="inlineStr">
        <is>
          <t>Monitor performance and collect more data.</t>
        </is>
      </c>
      <c r="X1944" s="29" t="inlineStr">
        <is>
          <t>Cost is below the 120 watch threshold.</t>
        </is>
      </c>
    </row>
    <row r="1945">
      <c r="A1945" s="29" t="inlineStr">
        <is>
          <t>low_price</t>
        </is>
      </c>
      <c r="B1945" s="29" t="inlineStr">
        <is>
          <t>Low priority</t>
        </is>
      </c>
      <c r="C1945" s="29" t="inlineStr">
        <is>
          <t>low_price.csv</t>
        </is>
      </c>
      <c r="D1945" s="29" t="inlineStr">
        <is>
          <t>12666-29f11</t>
        </is>
      </c>
      <c r="E1945" s="29" t="inlineStr">
        <is>
          <t>Ведуча шестерня балансиру колінвала Suzuki Quadsport 400</t>
        </is>
      </c>
      <c r="F1945" s="35" t="n">
        <v>0</v>
      </c>
      <c r="G1945" s="35" t="n">
        <v>0</v>
      </c>
      <c r="H1945" s="36" t="n"/>
      <c r="I1945" s="37" t="n">
        <v>0</v>
      </c>
      <c r="J1945" s="37" t="n">
        <v>0</v>
      </c>
      <c r="K1945" s="38" t="n">
        <v>0</v>
      </c>
      <c r="L1945" s="37" t="n">
        <v>0</v>
      </c>
      <c r="M1945" s="37" t="n">
        <v>0</v>
      </c>
      <c r="N1945" s="38" t="n">
        <v>0</v>
      </c>
      <c r="O1945" s="37" t="n">
        <v>0</v>
      </c>
      <c r="P1945" s="29" t="inlineStr">
        <is>
          <t>http://t0.gstatic.com/shopping?q=tbn:ANd9GcRRaMmV7bUi-YcFmv0NIE0exK4dfx9TyGKOHTx01zCGY2AsDiDqtzatjktkuyIFJjxO19xBwz4L</t>
        </is>
      </c>
      <c r="Q1945" s="29" t="inlineStr">
        <is>
          <t>Відповідає вимогам</t>
        </is>
      </c>
      <c r="R1945" s="29" t="n"/>
      <c r="S1945" s="29" t="inlineStr">
        <is>
          <t>грн9 100,00</t>
        </is>
      </c>
      <c r="T1945" s="29" t="inlineStr">
        <is>
          <t>UAH</t>
        </is>
      </c>
      <c r="U1945" s="39" t="inlineStr">
        <is>
          <t>WATCH</t>
        </is>
      </c>
      <c r="V1945" s="40">
        <f>IFERROR(L1945/J1945,0)</f>
        <v/>
      </c>
      <c r="W1945" s="29" t="inlineStr">
        <is>
          <t>Monitor performance and collect more data.</t>
        </is>
      </c>
      <c r="X1945" s="29" t="inlineStr">
        <is>
          <t>Cost is below the 120 watch threshold.</t>
        </is>
      </c>
    </row>
    <row r="1946">
      <c r="A1946" s="29" t="inlineStr">
        <is>
          <t>low_price</t>
        </is>
      </c>
      <c r="B1946" s="29" t="inlineStr">
        <is>
          <t>Low priority</t>
        </is>
      </c>
      <c r="C1946" s="29" t="inlineStr">
        <is>
          <t>low_price.csv</t>
        </is>
      </c>
      <c r="D1946" s="29" t="inlineStr">
        <is>
          <t>6e0524</t>
        </is>
      </c>
      <c r="E1946" s="29" t="inlineStr">
        <is>
          <t>Шина ITP Mud Lite II 30×11-14</t>
        </is>
      </c>
      <c r="F1946" s="35" t="n">
        <v>0</v>
      </c>
      <c r="G1946" s="35" t="n">
        <v>0</v>
      </c>
      <c r="H1946" s="36" t="n"/>
      <c r="I1946" s="37" t="n">
        <v>0</v>
      </c>
      <c r="J1946" s="37" t="n">
        <v>0</v>
      </c>
      <c r="K1946" s="38" t="n">
        <v>0</v>
      </c>
      <c r="L1946" s="37" t="n">
        <v>0</v>
      </c>
      <c r="M1946" s="37" t="n">
        <v>0</v>
      </c>
      <c r="N1946" s="38" t="n">
        <v>0</v>
      </c>
      <c r="O1946" s="37" t="n">
        <v>0</v>
      </c>
      <c r="P1946" s="29" t="inlineStr">
        <is>
          <t>http://t3.gstatic.com/shopping?q=tbn:ANd9GcRPjWsO6RY3qzFeA7C34lnOwLuyB1RmJTIfFbFdg1xsrrAHTaRi-SaE3WNHGobhOfntJrIdWuC_</t>
        </is>
      </c>
      <c r="Q1946" s="29" t="inlineStr">
        <is>
          <t>Відповідає вимогам</t>
        </is>
      </c>
      <c r="R1946" s="29" t="n"/>
      <c r="S1946" s="29" t="inlineStr">
        <is>
          <t>грн9 555,00</t>
        </is>
      </c>
      <c r="T1946" s="29" t="inlineStr">
        <is>
          <t>UAH</t>
        </is>
      </c>
      <c r="U1946" s="39" t="inlineStr">
        <is>
          <t>WATCH</t>
        </is>
      </c>
      <c r="V1946" s="40">
        <f>IFERROR(L1946/J1946,0)</f>
        <v/>
      </c>
      <c r="W1946" s="29" t="inlineStr">
        <is>
          <t>Monitor performance and collect more data.</t>
        </is>
      </c>
      <c r="X1946" s="29" t="inlineStr">
        <is>
          <t>Cost is below the 120 watch threshold.</t>
        </is>
      </c>
    </row>
    <row r="1947">
      <c r="A1947" s="29" t="inlineStr">
        <is>
          <t>low_price</t>
        </is>
      </c>
      <c r="B1947" s="29" t="inlineStr">
        <is>
          <t>Low priority</t>
        </is>
      </c>
      <c r="C1947" s="29" t="inlineStr">
        <is>
          <t>low_price.csv</t>
        </is>
      </c>
      <c r="D1947" s="29" t="inlineStr">
        <is>
          <t>50-1107</t>
        </is>
      </c>
      <c r="E1947" s="29" t="inlineStr">
        <is>
          <t xml:space="preserve">Ремкомплект задніх ричагів Polaris Sportsman 400 03-05, Sportsman 450 (06-07), Sportsman 500 (03-13), Sportsman 600 (03-05), Sportsman 700 (02-07), </t>
        </is>
      </c>
      <c r="F1947" s="35" t="n">
        <v>0</v>
      </c>
      <c r="G1947" s="35" t="n">
        <v>0</v>
      </c>
      <c r="H1947" s="36" t="n"/>
      <c r="I1947" s="37" t="n">
        <v>0</v>
      </c>
      <c r="J1947" s="37" t="n">
        <v>0</v>
      </c>
      <c r="K1947" s="38" t="n">
        <v>0</v>
      </c>
      <c r="L1947" s="37" t="n">
        <v>0</v>
      </c>
      <c r="M1947" s="37" t="n">
        <v>0</v>
      </c>
      <c r="N1947" s="38" t="n">
        <v>0</v>
      </c>
      <c r="O1947" s="37" t="n">
        <v>0</v>
      </c>
      <c r="P1947" s="29" t="inlineStr">
        <is>
          <t>http://t2.gstatic.com/shopping?q=tbn:ANd9GcRgQ3NvYHC_wchC9aJUm6rp0Wvn3wTeqz0z72E7NAPMBkizP6ndEUVroBzPwPiMR1Q3m92-pzIv</t>
        </is>
      </c>
      <c r="Q1947" s="29" t="inlineStr">
        <is>
          <t>Відповідає вимогам</t>
        </is>
      </c>
      <c r="R1947" s="29" t="n"/>
      <c r="S1947" s="29" t="inlineStr">
        <is>
          <t>грн5 369,00</t>
        </is>
      </c>
      <c r="T1947" s="29" t="inlineStr">
        <is>
          <t>UAH</t>
        </is>
      </c>
      <c r="U1947" s="39" t="inlineStr">
        <is>
          <t>WATCH</t>
        </is>
      </c>
      <c r="V1947" s="40">
        <f>IFERROR(L1947/J1947,0)</f>
        <v/>
      </c>
      <c r="W1947" s="29" t="inlineStr">
        <is>
          <t>Monitor performance and collect more data.</t>
        </is>
      </c>
      <c r="X1947" s="29" t="inlineStr">
        <is>
          <t>Cost is below the 120 watch threshold.</t>
        </is>
      </c>
    </row>
    <row r="1948">
      <c r="A1948" s="29" t="inlineStr">
        <is>
          <t>low_price</t>
        </is>
      </c>
      <c r="B1948" s="29" t="inlineStr">
        <is>
          <t>Low priority</t>
        </is>
      </c>
      <c r="C1948" s="29" t="inlineStr">
        <is>
          <t>low_price.csv</t>
        </is>
      </c>
      <c r="D1948" s="29" t="inlineStr">
        <is>
          <t>51-1041-l</t>
        </is>
      </c>
      <c r="E1948" s="29" t="inlineStr">
        <is>
          <t>Рульова тяга ліва в зборі Polaris Ranger 500 700 800 900</t>
        </is>
      </c>
      <c r="F1948" s="35" t="n">
        <v>0</v>
      </c>
      <c r="G1948" s="35" t="n">
        <v>0</v>
      </c>
      <c r="H1948" s="36" t="n"/>
      <c r="I1948" s="37" t="n">
        <v>0</v>
      </c>
      <c r="J1948" s="37" t="n">
        <v>0</v>
      </c>
      <c r="K1948" s="38" t="n">
        <v>0</v>
      </c>
      <c r="L1948" s="37" t="n">
        <v>0</v>
      </c>
      <c r="M1948" s="37" t="n">
        <v>0</v>
      </c>
      <c r="N1948" s="38" t="n">
        <v>0</v>
      </c>
      <c r="O1948" s="37" t="n">
        <v>0</v>
      </c>
      <c r="P1948" s="29" t="inlineStr">
        <is>
          <t>http://t0.gstatic.com/shopping?q=tbn:ANd9GcRHx0isjzi-KX8Wmoyioyh_BmM_j5LI6cjnnJms-Msjm-GXZxxGsrQWU2zumwAqU_LJVye_9K4</t>
        </is>
      </c>
      <c r="Q1948" s="29" t="inlineStr">
        <is>
          <t>Відповідає вимогам</t>
        </is>
      </c>
      <c r="R1948" s="29" t="n"/>
      <c r="S1948" s="29" t="inlineStr">
        <is>
          <t>грн5 460,00</t>
        </is>
      </c>
      <c r="T1948" s="29" t="inlineStr">
        <is>
          <t>UAH</t>
        </is>
      </c>
      <c r="U1948" s="39" t="inlineStr">
        <is>
          <t>WATCH</t>
        </is>
      </c>
      <c r="V1948" s="40">
        <f>IFERROR(L1948/J1948,0)</f>
        <v/>
      </c>
      <c r="W1948" s="29" t="inlineStr">
        <is>
          <t>Monitor performance and collect more data.</t>
        </is>
      </c>
      <c r="X1948" s="29" t="inlineStr">
        <is>
          <t>Cost is below the 120 watch threshold.</t>
        </is>
      </c>
    </row>
    <row r="1949">
      <c r="A1949" s="29" t="inlineStr">
        <is>
          <t>low_price</t>
        </is>
      </c>
      <c r="B1949" s="29" t="inlineStr">
        <is>
          <t>Low priority</t>
        </is>
      </c>
      <c r="C1949" s="29" t="inlineStr">
        <is>
          <t>low_price.csv</t>
        </is>
      </c>
      <c r="D1949" s="29" t="inlineStr">
        <is>
          <t>14401-hp5-601</t>
        </is>
      </c>
      <c r="E1949" s="29" t="inlineStr">
        <is>
          <t>Ланцюг ГРМ Honda TRX 420 Rancher (07+), 500 Foreman Rubicon (12-19), 520 Foreman Rubicon (20+), SXS 500 Pioneer (15-22) (60L)</t>
        </is>
      </c>
      <c r="F1949" s="35" t="n">
        <v>0</v>
      </c>
      <c r="G1949" s="35" t="n">
        <v>0</v>
      </c>
      <c r="H1949" s="36" t="n"/>
      <c r="I1949" s="37" t="n">
        <v>0</v>
      </c>
      <c r="J1949" s="37" t="n">
        <v>0</v>
      </c>
      <c r="K1949" s="38" t="n">
        <v>0</v>
      </c>
      <c r="L1949" s="37" t="n">
        <v>0</v>
      </c>
      <c r="M1949" s="37" t="n">
        <v>0</v>
      </c>
      <c r="N1949" s="38" t="n">
        <v>0</v>
      </c>
      <c r="O1949" s="37" t="n">
        <v>0</v>
      </c>
      <c r="P1949" s="29" t="inlineStr">
        <is>
          <t>http://t3.gstatic.com/shopping?q=tbn:ANd9GcS78p1kyWwZP_UXi2Ojt4BoATkXDHn3ioAyefwMlnx97tJbNGFidVH41Xb7tLAbo_3eZgi1Ngc</t>
        </is>
      </c>
      <c r="Q1949" s="29" t="inlineStr">
        <is>
          <t>Відповідає вимогам</t>
        </is>
      </c>
      <c r="R1949" s="29" t="n"/>
      <c r="S1949" s="29" t="inlineStr">
        <is>
          <t>грн2 639,00</t>
        </is>
      </c>
      <c r="T1949" s="29" t="inlineStr">
        <is>
          <t>UAH</t>
        </is>
      </c>
      <c r="U1949" s="39" t="inlineStr">
        <is>
          <t>WATCH</t>
        </is>
      </c>
      <c r="V1949" s="40">
        <f>IFERROR(L1949/J1949,0)</f>
        <v/>
      </c>
      <c r="W1949" s="29" t="inlineStr">
        <is>
          <t>Monitor performance and collect more data.</t>
        </is>
      </c>
      <c r="X1949" s="29" t="inlineStr">
        <is>
          <t>Cost is below the 120 watch threshold.</t>
        </is>
      </c>
    </row>
    <row r="1950">
      <c r="A1950" s="29" t="inlineStr">
        <is>
          <t>low_price</t>
        </is>
      </c>
      <c r="B1950" s="29" t="inlineStr">
        <is>
          <t>Low priority</t>
        </is>
      </c>
      <c r="C1950" s="29" t="inlineStr">
        <is>
          <t>low_price.csv</t>
        </is>
      </c>
      <c r="D1950" s="29" t="inlineStr">
        <is>
          <t>30731-hn8-a60</t>
        </is>
      </c>
      <c r="E1950" s="29" t="inlineStr">
        <is>
          <t>Свічний провід Honda TRX 680 Rincon 2006-2014</t>
        </is>
      </c>
      <c r="F1950" s="35" t="n">
        <v>0</v>
      </c>
      <c r="G1950" s="35" t="n">
        <v>0</v>
      </c>
      <c r="H1950" s="36" t="n"/>
      <c r="I1950" s="37" t="n">
        <v>0</v>
      </c>
      <c r="J1950" s="37" t="n">
        <v>0</v>
      </c>
      <c r="K1950" s="38" t="n">
        <v>0</v>
      </c>
      <c r="L1950" s="37" t="n">
        <v>0</v>
      </c>
      <c r="M1950" s="37" t="n">
        <v>0</v>
      </c>
      <c r="N1950" s="38" t="n">
        <v>0</v>
      </c>
      <c r="O1950" s="37" t="n">
        <v>0</v>
      </c>
      <c r="P1950" s="29" t="inlineStr">
        <is>
          <t>http://t2.gstatic.com/shopping?q=tbn:ANd9GcQ9VNqZByr4eSiu1re8Uav4S5ZypGwkrdCN1_LQqhRyYF0_T9m-9GhlLXgvdmfX4GoNDNU6kIY</t>
        </is>
      </c>
      <c r="Q1950" s="29" t="inlineStr">
        <is>
          <t>Відповідає вимогам</t>
        </is>
      </c>
      <c r="R1950" s="29" t="n"/>
      <c r="S1950" s="29" t="inlineStr">
        <is>
          <t>грн1 092,00</t>
        </is>
      </c>
      <c r="T1950" s="29" t="inlineStr">
        <is>
          <t>UAH</t>
        </is>
      </c>
      <c r="U1950" s="39" t="inlineStr">
        <is>
          <t>WATCH</t>
        </is>
      </c>
      <c r="V1950" s="40">
        <f>IFERROR(L1950/J1950,0)</f>
        <v/>
      </c>
      <c r="W1950" s="29" t="inlineStr">
        <is>
          <t>Monitor performance and collect more data.</t>
        </is>
      </c>
      <c r="X1950" s="29" t="inlineStr">
        <is>
          <t>Cost is below the 120 watch threshold.</t>
        </is>
      </c>
    </row>
    <row r="1951">
      <c r="A1951" s="29" t="inlineStr">
        <is>
          <t>low_price</t>
        </is>
      </c>
      <c r="B1951" s="29" t="inlineStr">
        <is>
          <t>Low priority</t>
        </is>
      </c>
      <c r="C1951" s="29" t="inlineStr">
        <is>
          <t>low_price.csv</t>
        </is>
      </c>
      <c r="D1951" s="29" t="inlineStr">
        <is>
          <t>42311-hr0-f00</t>
        </is>
      </c>
      <c r="E1951" s="29" t="inlineStr">
        <is>
          <t>Задня вісь Honda TRX 500 Rubicon ​2012-2014</t>
        </is>
      </c>
      <c r="F1951" s="35" t="n">
        <v>0</v>
      </c>
      <c r="G1951" s="35" t="n">
        <v>0</v>
      </c>
      <c r="H1951" s="36" t="n"/>
      <c r="I1951" s="37" t="n">
        <v>0</v>
      </c>
      <c r="J1951" s="37" t="n">
        <v>0</v>
      </c>
      <c r="K1951" s="38" t="n">
        <v>0</v>
      </c>
      <c r="L1951" s="37" t="n">
        <v>0</v>
      </c>
      <c r="M1951" s="37" t="n">
        <v>0</v>
      </c>
      <c r="N1951" s="38" t="n">
        <v>0</v>
      </c>
      <c r="O1951" s="37" t="n">
        <v>0</v>
      </c>
      <c r="P1951" s="29" t="inlineStr">
        <is>
          <t>http://t2.gstatic.com/shopping?q=tbn:ANd9GcTUQuMm0DLwnwJryVmisTDRuGgFOdPw_zGw40nB99fsGRkb_ciiD7PcL-BKaeodOMLR3nu8</t>
        </is>
      </c>
      <c r="Q1951" s="29" t="inlineStr">
        <is>
          <t>Відповідає вимогам</t>
        </is>
      </c>
      <c r="R1951" s="29" t="n"/>
      <c r="S1951" s="29" t="inlineStr">
        <is>
          <t>грн8 008,00</t>
        </is>
      </c>
      <c r="T1951" s="29" t="inlineStr">
        <is>
          <t>UAH</t>
        </is>
      </c>
      <c r="U1951" s="39" t="inlineStr">
        <is>
          <t>WATCH</t>
        </is>
      </c>
      <c r="V1951" s="40">
        <f>IFERROR(L1951/J1951,0)</f>
        <v/>
      </c>
      <c r="W1951" s="29" t="inlineStr">
        <is>
          <t>Monitor performance and collect more data.</t>
        </is>
      </c>
      <c r="X1951" s="29" t="inlineStr">
        <is>
          <t>Cost is below the 120 watch threshold.</t>
        </is>
      </c>
    </row>
    <row r="1952">
      <c r="A1952" s="29" t="inlineStr">
        <is>
          <t>low_price</t>
        </is>
      </c>
      <c r="B1952" s="29" t="inlineStr">
        <is>
          <t>Low priority</t>
        </is>
      </c>
      <c r="C1952" s="29" t="inlineStr">
        <is>
          <t>low_price.csv</t>
        </is>
      </c>
      <c r="D1952" s="29" t="inlineStr">
        <is>
          <t>na-40011r</t>
        </is>
      </c>
      <c r="E1952" s="29" t="inlineStr">
        <is>
          <t>Поршневі кільця стандарт Yamaha Grizzly Kodiak Rhino Wolverine 450</t>
        </is>
      </c>
      <c r="F1952" s="35" t="n">
        <v>0</v>
      </c>
      <c r="G1952" s="35" t="n">
        <v>0</v>
      </c>
      <c r="H1952" s="36" t="n"/>
      <c r="I1952" s="37" t="n">
        <v>0</v>
      </c>
      <c r="J1952" s="37" t="n">
        <v>0</v>
      </c>
      <c r="K1952" s="38" t="n">
        <v>0</v>
      </c>
      <c r="L1952" s="37" t="n">
        <v>0</v>
      </c>
      <c r="M1952" s="37" t="n">
        <v>0</v>
      </c>
      <c r="N1952" s="38" t="n">
        <v>0</v>
      </c>
      <c r="O1952" s="37" t="n">
        <v>0</v>
      </c>
      <c r="P1952" s="29" t="inlineStr">
        <is>
          <t>http://t0.gstatic.com/shopping?q=tbn:ANd9GcQ0JeFzKnXDSN_qVGd2fAUWX3Sp9s-fd_5bllwsKX6lsRu4NOpI6oJzLEKIIwGyYWd6Kfn8PWM</t>
        </is>
      </c>
      <c r="Q1952" s="29" t="inlineStr">
        <is>
          <t>Відповідає вимогам</t>
        </is>
      </c>
      <c r="R1952" s="29" t="n"/>
      <c r="S1952" s="29" t="inlineStr">
        <is>
          <t>грн1 047,00</t>
        </is>
      </c>
      <c r="T1952" s="29" t="inlineStr">
        <is>
          <t>UAH</t>
        </is>
      </c>
      <c r="U1952" s="39" t="inlineStr">
        <is>
          <t>WATCH</t>
        </is>
      </c>
      <c r="V1952" s="40">
        <f>IFERROR(L1952/J1952,0)</f>
        <v/>
      </c>
      <c r="W1952" s="29" t="inlineStr">
        <is>
          <t>Monitor performance and collect more data.</t>
        </is>
      </c>
      <c r="X1952" s="29" t="inlineStr">
        <is>
          <t>Cost is below the 120 watch threshold.</t>
        </is>
      </c>
    </row>
    <row r="1953">
      <c r="A1953" s="29" t="inlineStr">
        <is>
          <t>low_price</t>
        </is>
      </c>
      <c r="B1953" s="29" t="inlineStr">
        <is>
          <t>Low priority</t>
        </is>
      </c>
      <c r="C1953" s="29" t="inlineStr">
        <is>
          <t>low_price.csv</t>
        </is>
      </c>
      <c r="D1953" s="29" t="inlineStr">
        <is>
          <t>au-04409</t>
        </is>
      </c>
      <c r="E1953" s="29" t="inlineStr">
        <is>
          <t>Амортизатор задній Yamaha Rhino 450 660</t>
        </is>
      </c>
      <c r="F1953" s="35" t="n">
        <v>0</v>
      </c>
      <c r="G1953" s="35" t="n">
        <v>0</v>
      </c>
      <c r="H1953" s="36" t="n"/>
      <c r="I1953" s="37" t="n">
        <v>0</v>
      </c>
      <c r="J1953" s="37" t="n">
        <v>0</v>
      </c>
      <c r="K1953" s="38" t="n">
        <v>0</v>
      </c>
      <c r="L1953" s="37" t="n">
        <v>0</v>
      </c>
      <c r="M1953" s="37" t="n">
        <v>0</v>
      </c>
      <c r="N1953" s="38" t="n">
        <v>0</v>
      </c>
      <c r="O1953" s="37" t="n">
        <v>0</v>
      </c>
      <c r="P1953" s="29" t="inlineStr">
        <is>
          <t>http://t1.gstatic.com/shopping?q=tbn:ANd9GcReyVTlBFnI3L-zpBf_CmZnmOGZ2wjeNq-q9vyRTPs4V09T4PxRfeIbof_DAfwakLm0-AWyNbM</t>
        </is>
      </c>
      <c r="Q1953" s="29" t="inlineStr">
        <is>
          <t>Відповідає вимогам</t>
        </is>
      </c>
      <c r="R1953" s="29" t="n"/>
      <c r="S1953" s="29" t="inlineStr">
        <is>
          <t>грн8 509,00</t>
        </is>
      </c>
      <c r="T1953" s="29" t="inlineStr">
        <is>
          <t>UAH</t>
        </is>
      </c>
      <c r="U1953" s="39" t="inlineStr">
        <is>
          <t>WATCH</t>
        </is>
      </c>
      <c r="V1953" s="40">
        <f>IFERROR(L1953/J1953,0)</f>
        <v/>
      </c>
      <c r="W1953" s="29" t="inlineStr">
        <is>
          <t>Monitor performance and collect more data.</t>
        </is>
      </c>
      <c r="X1953" s="29" t="inlineStr">
        <is>
          <t>Cost is below the 120 watch threshold.</t>
        </is>
      </c>
    </row>
    <row r="1954">
      <c r="A1954" s="29" t="inlineStr">
        <is>
          <t>low_price</t>
        </is>
      </c>
      <c r="B1954" s="29" t="inlineStr">
        <is>
          <t>Low priority</t>
        </is>
      </c>
      <c r="C1954" s="29" t="inlineStr">
        <is>
          <t>low_price.csv</t>
        </is>
      </c>
      <c r="D1954" s="29" t="inlineStr">
        <is>
          <t>50-1127</t>
        </is>
      </c>
      <c r="E1954" s="29" t="inlineStr">
        <is>
          <t>Ремкомплект переднього верхнього ричага BRP Can-Am Commander 800 1000</t>
        </is>
      </c>
      <c r="F1954" s="35" t="n">
        <v>0</v>
      </c>
      <c r="G1954" s="35" t="n">
        <v>0</v>
      </c>
      <c r="H1954" s="36" t="n"/>
      <c r="I1954" s="37" t="n">
        <v>0</v>
      </c>
      <c r="J1954" s="37" t="n">
        <v>0</v>
      </c>
      <c r="K1954" s="38" t="n">
        <v>0</v>
      </c>
      <c r="L1954" s="37" t="n">
        <v>0</v>
      </c>
      <c r="M1954" s="37" t="n">
        <v>0</v>
      </c>
      <c r="N1954" s="38" t="n">
        <v>0</v>
      </c>
      <c r="O1954" s="37" t="n">
        <v>0</v>
      </c>
      <c r="P1954" s="29" t="inlineStr">
        <is>
          <t>http://t1.gstatic.com/shopping?q=tbn:ANd9GcRSX0nAYHR_QBJCdAk9eg_H5lbViOgYHSib-CACN7J6uCgi-RwG4HFq3QTBVITdillyQ0bcAXM</t>
        </is>
      </c>
      <c r="Q1954" s="29" t="inlineStr">
        <is>
          <t>Відповідає вимогам</t>
        </is>
      </c>
      <c r="R1954" s="29" t="n"/>
      <c r="S1954" s="29" t="inlineStr">
        <is>
          <t>грн1 274,00</t>
        </is>
      </c>
      <c r="T1954" s="29" t="inlineStr">
        <is>
          <t>UAH</t>
        </is>
      </c>
      <c r="U1954" s="39" t="inlineStr">
        <is>
          <t>WATCH</t>
        </is>
      </c>
      <c r="V1954" s="40">
        <f>IFERROR(L1954/J1954,0)</f>
        <v/>
      </c>
      <c r="W1954" s="29" t="inlineStr">
        <is>
          <t>Monitor performance and collect more data.</t>
        </is>
      </c>
      <c r="X1954" s="29" t="inlineStr">
        <is>
          <t>Cost is below the 120 watch threshold.</t>
        </is>
      </c>
    </row>
    <row r="1955">
      <c r="A1955" s="29" t="inlineStr">
        <is>
          <t>low_price</t>
        </is>
      </c>
      <c r="B1955" s="29" t="inlineStr">
        <is>
          <t>Low priority</t>
        </is>
      </c>
      <c r="C1955" s="29" t="inlineStr">
        <is>
          <t>low_price.csv</t>
        </is>
      </c>
      <c r="D1955" s="29" t="inlineStr">
        <is>
          <t>3b4-17611-00-00</t>
        </is>
      </c>
      <c r="E1955" s="29" t="inlineStr">
        <is>
          <t>Тарілка ведучого варіатора Yamaha Grizzly 550 700, Kodiak Viking Wolverine 700</t>
        </is>
      </c>
      <c r="F1955" s="35" t="n">
        <v>0</v>
      </c>
      <c r="G1955" s="35" t="n">
        <v>0</v>
      </c>
      <c r="H1955" s="36" t="n"/>
      <c r="I1955" s="37" t="n">
        <v>0</v>
      </c>
      <c r="J1955" s="37" t="n">
        <v>0</v>
      </c>
      <c r="K1955" s="38" t="n">
        <v>0</v>
      </c>
      <c r="L1955" s="37" t="n">
        <v>0</v>
      </c>
      <c r="M1955" s="37" t="n">
        <v>0</v>
      </c>
      <c r="N1955" s="38" t="n">
        <v>0</v>
      </c>
      <c r="O1955" s="37" t="n">
        <v>0</v>
      </c>
      <c r="P1955" s="29" t="inlineStr">
        <is>
          <t>http://t2.gstatic.com/shopping?q=tbn:ANd9GcTXz6gW3jom_pr6CpSrDA1WNZ4_4OrwdgpvXh0RBl3GiJn6oqL9LVA9_SuWjUq0xRurZcUMxqk</t>
        </is>
      </c>
      <c r="Q1955" s="29" t="inlineStr">
        <is>
          <t>Відповідає вимогам</t>
        </is>
      </c>
      <c r="R1955" s="29" t="n"/>
      <c r="S1955" s="29" t="inlineStr">
        <is>
          <t>грн9 874,00</t>
        </is>
      </c>
      <c r="T1955" s="29" t="inlineStr">
        <is>
          <t>UAH</t>
        </is>
      </c>
      <c r="U1955" s="39" t="inlineStr">
        <is>
          <t>WATCH</t>
        </is>
      </c>
      <c r="V1955" s="40">
        <f>IFERROR(L1955/J1955,0)</f>
        <v/>
      </c>
      <c r="W1955" s="29" t="inlineStr">
        <is>
          <t>Monitor performance and collect more data.</t>
        </is>
      </c>
      <c r="X1955" s="29" t="inlineStr">
        <is>
          <t>Cost is below the 120 watch threshold.</t>
        </is>
      </c>
    </row>
    <row r="1956">
      <c r="A1956" s="29" t="inlineStr">
        <is>
          <t>low_price</t>
        </is>
      </c>
      <c r="B1956" s="29" t="inlineStr">
        <is>
          <t>Low priority</t>
        </is>
      </c>
      <c r="C1956" s="29" t="inlineStr">
        <is>
          <t>low_price.csv</t>
        </is>
      </c>
      <c r="D1956" s="29" t="inlineStr">
        <is>
          <t>293370027</t>
        </is>
      </c>
      <c r="E1956" s="29" t="inlineStr">
        <is>
          <t>Стопорне кільце торсіона BRP Can-Am Outlander Renegade G1</t>
        </is>
      </c>
      <c r="F1956" s="35" t="n">
        <v>0</v>
      </c>
      <c r="G1956" s="35" t="n">
        <v>0</v>
      </c>
      <c r="H1956" s="36" t="n"/>
      <c r="I1956" s="37" t="n">
        <v>0</v>
      </c>
      <c r="J1956" s="37" t="n">
        <v>0</v>
      </c>
      <c r="K1956" s="38" t="n">
        <v>0</v>
      </c>
      <c r="L1956" s="37" t="n">
        <v>0</v>
      </c>
      <c r="M1956" s="37" t="n">
        <v>0</v>
      </c>
      <c r="N1956" s="38" t="n">
        <v>0</v>
      </c>
      <c r="O1956" s="37" t="n">
        <v>0</v>
      </c>
      <c r="P1956" s="29" t="inlineStr">
        <is>
          <t>http://t0.gstatic.com/shopping?q=tbn:ANd9GcTj4lgc-PvN4OG6fvFdE9GCWoHj7O12TYlI7NUuYD5ZLQ5jHha2lymj7D8BaA5M3yQFDaeZ7g3N</t>
        </is>
      </c>
      <c r="Q1956" s="29" t="inlineStr">
        <is>
          <t>Відповідає вимогам</t>
        </is>
      </c>
      <c r="R1956" s="29" t="n"/>
      <c r="S1956" s="29" t="inlineStr">
        <is>
          <t>грн319,00</t>
        </is>
      </c>
      <c r="T1956" s="29" t="inlineStr">
        <is>
          <t>UAH</t>
        </is>
      </c>
      <c r="U1956" s="39" t="inlineStr">
        <is>
          <t>WATCH</t>
        </is>
      </c>
      <c r="V1956" s="40">
        <f>IFERROR(L1956/J1956,0)</f>
        <v/>
      </c>
      <c r="W1956" s="29" t="inlineStr">
        <is>
          <t>Monitor performance and collect more data.</t>
        </is>
      </c>
      <c r="X1956" s="29" t="inlineStr">
        <is>
          <t>Cost is below the 120 watch threshold.</t>
        </is>
      </c>
    </row>
    <row r="1957">
      <c r="A1957" s="29" t="inlineStr">
        <is>
          <t>low_price</t>
        </is>
      </c>
      <c r="B1957" s="29" t="inlineStr">
        <is>
          <t>Low priority</t>
        </is>
      </c>
      <c r="C1957" s="29" t="inlineStr">
        <is>
          <t>low_price.csv</t>
        </is>
      </c>
      <c r="D1957" s="29" t="inlineStr">
        <is>
          <t>3610220</t>
        </is>
      </c>
      <c r="E1957" s="29" t="inlineStr">
        <is>
          <t>Сальник колінвала Polaris Sportsman Scrambler 850 1000</t>
        </is>
      </c>
      <c r="F1957" s="35" t="n">
        <v>0</v>
      </c>
      <c r="G1957" s="35" t="n">
        <v>0</v>
      </c>
      <c r="H1957" s="36" t="n"/>
      <c r="I1957" s="37" t="n">
        <v>0</v>
      </c>
      <c r="J1957" s="37" t="n">
        <v>0</v>
      </c>
      <c r="K1957" s="38" t="n">
        <v>0</v>
      </c>
      <c r="L1957" s="37" t="n">
        <v>0</v>
      </c>
      <c r="M1957" s="37" t="n">
        <v>0</v>
      </c>
      <c r="N1957" s="38" t="n">
        <v>0</v>
      </c>
      <c r="O1957" s="37" t="n">
        <v>0</v>
      </c>
      <c r="P1957" s="29" t="inlineStr">
        <is>
          <t>http://t0.gstatic.com/shopping?q=tbn:ANd9GcQuTQ9IpXnzHP0T9_nAbytYQYMlJU3SiqumOd2lLhkGS-6gPntsyGI-fWK6oMgPawaKGkbgH-gj</t>
        </is>
      </c>
      <c r="Q1957" s="29" t="inlineStr">
        <is>
          <t>Відповідає вимогам</t>
        </is>
      </c>
      <c r="R1957" s="29" t="n"/>
      <c r="S1957" s="29" t="inlineStr">
        <is>
          <t>грн2 275,00</t>
        </is>
      </c>
      <c r="T1957" s="29" t="inlineStr">
        <is>
          <t>UAH</t>
        </is>
      </c>
      <c r="U1957" s="39" t="inlineStr">
        <is>
          <t>WATCH</t>
        </is>
      </c>
      <c r="V1957" s="40">
        <f>IFERROR(L1957/J1957,0)</f>
        <v/>
      </c>
      <c r="W1957" s="29" t="inlineStr">
        <is>
          <t>Monitor performance and collect more data.</t>
        </is>
      </c>
      <c r="X1957" s="29" t="inlineStr">
        <is>
          <t>Cost is below the 120 watch threshold.</t>
        </is>
      </c>
    </row>
    <row r="1958">
      <c r="A1958" s="29" t="inlineStr">
        <is>
          <t>low_price</t>
        </is>
      </c>
      <c r="B1958" s="29" t="inlineStr">
        <is>
          <t>Low priority</t>
        </is>
      </c>
      <c r="C1958" s="29" t="inlineStr">
        <is>
          <t>low_price.csv</t>
        </is>
      </c>
      <c r="D1958" s="29" t="inlineStr">
        <is>
          <t>81170-hp0-a00za</t>
        </is>
      </c>
      <c r="E1958" s="29" t="inlineStr">
        <is>
          <t>Панель передня Honda TRX 500 Foreman Rubicon 2005-2007</t>
        </is>
      </c>
      <c r="F1958" s="35" t="n">
        <v>0</v>
      </c>
      <c r="G1958" s="35" t="n">
        <v>0</v>
      </c>
      <c r="H1958" s="36" t="n"/>
      <c r="I1958" s="37" t="n">
        <v>0</v>
      </c>
      <c r="J1958" s="37" t="n">
        <v>0</v>
      </c>
      <c r="K1958" s="38" t="n">
        <v>0</v>
      </c>
      <c r="L1958" s="37" t="n">
        <v>0</v>
      </c>
      <c r="M1958" s="37" t="n">
        <v>0</v>
      </c>
      <c r="N1958" s="38" t="n">
        <v>0</v>
      </c>
      <c r="O1958" s="37" t="n">
        <v>0</v>
      </c>
      <c r="P1958" s="29" t="inlineStr">
        <is>
          <t>http://t1.gstatic.com/shopping?q=tbn:ANd9GcRZX0NKgiR4Rl5jHgXN12VxYpLCjOBqAMVcUz9DppAJVafZVeArTRkV8rL_cZY53nwZrR4zQuMA</t>
        </is>
      </c>
      <c r="Q1958" s="29" t="inlineStr">
        <is>
          <t>Відповідає вимогам</t>
        </is>
      </c>
      <c r="R1958" s="29" t="n"/>
      <c r="S1958" s="29" t="inlineStr">
        <is>
          <t>грн1 274,00</t>
        </is>
      </c>
      <c r="T1958" s="29" t="inlineStr">
        <is>
          <t>UAH</t>
        </is>
      </c>
      <c r="U1958" s="39" t="inlineStr">
        <is>
          <t>WATCH</t>
        </is>
      </c>
      <c r="V1958" s="40">
        <f>IFERROR(L1958/J1958,0)</f>
        <v/>
      </c>
      <c r="W1958" s="29" t="inlineStr">
        <is>
          <t>Monitor performance and collect more data.</t>
        </is>
      </c>
      <c r="X1958" s="29" t="inlineStr">
        <is>
          <t>Cost is below the 120 watch threshold.</t>
        </is>
      </c>
    </row>
    <row r="1959">
      <c r="A1959" s="29" t="inlineStr">
        <is>
          <t>low_price</t>
        </is>
      </c>
      <c r="B1959" s="29" t="inlineStr">
        <is>
          <t>Low priority</t>
        </is>
      </c>
      <c r="C1959" s="29" t="inlineStr">
        <is>
          <t>low_price.csv</t>
        </is>
      </c>
      <c r="D1959" s="29" t="inlineStr">
        <is>
          <t>2204949</t>
        </is>
      </c>
      <c r="E1959" s="29" t="inlineStr">
        <is>
          <t>Поршневі кільця стандарт Polaris RZR 900 1000, Ranger 900 1000, Pro XD, Xpedition, General 1000, ACE 150 500 900</t>
        </is>
      </c>
      <c r="F1959" s="35" t="n">
        <v>0</v>
      </c>
      <c r="G1959" s="35" t="n">
        <v>0</v>
      </c>
      <c r="H1959" s="36" t="n"/>
      <c r="I1959" s="37" t="n">
        <v>0</v>
      </c>
      <c r="J1959" s="37" t="n">
        <v>0</v>
      </c>
      <c r="K1959" s="38" t="n">
        <v>0</v>
      </c>
      <c r="L1959" s="37" t="n">
        <v>0</v>
      </c>
      <c r="M1959" s="37" t="n">
        <v>0</v>
      </c>
      <c r="N1959" s="38" t="n">
        <v>0</v>
      </c>
      <c r="O1959" s="37" t="n">
        <v>0</v>
      </c>
      <c r="P1959" s="29" t="inlineStr">
        <is>
          <t>http://t2.gstatic.com/shopping?q=tbn:ANd9GcSAO6ZTkIY3nekHDy01uiZsrEbfIuw8gwgI3L7i9sUeaLB-v0CExxS-hUvxlb3yYAjEM_IC66di</t>
        </is>
      </c>
      <c r="Q1959" s="29" t="inlineStr">
        <is>
          <t>Відповідає вимогам</t>
        </is>
      </c>
      <c r="R1959" s="29" t="n"/>
      <c r="S1959" s="29" t="inlineStr">
        <is>
          <t>грн5 415,00</t>
        </is>
      </c>
      <c r="T1959" s="29" t="inlineStr">
        <is>
          <t>UAH</t>
        </is>
      </c>
      <c r="U1959" s="39" t="inlineStr">
        <is>
          <t>WATCH</t>
        </is>
      </c>
      <c r="V1959" s="40">
        <f>IFERROR(L1959/J1959,0)</f>
        <v/>
      </c>
      <c r="W1959" s="29" t="inlineStr">
        <is>
          <t>Monitor performance and collect more data.</t>
        </is>
      </c>
      <c r="X1959" s="29" t="inlineStr">
        <is>
          <t>Cost is below the 120 watch threshold.</t>
        </is>
      </c>
    </row>
    <row r="1960">
      <c r="A1960" s="29" t="inlineStr">
        <is>
          <t>low_price</t>
        </is>
      </c>
      <c r="B1960" s="29" t="inlineStr">
        <is>
          <t>Low priority</t>
        </is>
      </c>
      <c r="C1960" s="29" t="inlineStr">
        <is>
          <t>low_price.csv</t>
        </is>
      </c>
      <c r="D1960" s="29" t="inlineStr">
        <is>
          <t>rs-turn</t>
        </is>
      </c>
      <c r="E1960" s="29" t="inlineStr">
        <is>
          <t>Накладка "Turn Signal" на перемикач</t>
        </is>
      </c>
      <c r="F1960" s="35" t="n">
        <v>0</v>
      </c>
      <c r="G1960" s="35" t="n">
        <v>0</v>
      </c>
      <c r="H1960" s="36" t="n"/>
      <c r="I1960" s="37" t="n">
        <v>0</v>
      </c>
      <c r="J1960" s="37" t="n">
        <v>0</v>
      </c>
      <c r="K1960" s="38" t="n">
        <v>0</v>
      </c>
      <c r="L1960" s="37" t="n">
        <v>0</v>
      </c>
      <c r="M1960" s="37" t="n">
        <v>0</v>
      </c>
      <c r="N1960" s="38" t="n">
        <v>0</v>
      </c>
      <c r="O1960" s="37" t="n">
        <v>0</v>
      </c>
      <c r="P1960" s="29" t="inlineStr">
        <is>
          <t>http://t3.gstatic.com/shopping?q=tbn:ANd9GcRPpaqIqBE7q03oUSTUl541Kcwn50EDsxb0n33rbirWjJfFUcFdl7NnG8xQHWYt56sQXV6HQxk</t>
        </is>
      </c>
      <c r="Q1960" s="29" t="inlineStr">
        <is>
          <t>Відповідає вимогам</t>
        </is>
      </c>
      <c r="R1960" s="29" t="n"/>
      <c r="S1960" s="29" t="inlineStr">
        <is>
          <t>грн364,00</t>
        </is>
      </c>
      <c r="T1960" s="29" t="inlineStr">
        <is>
          <t>UAH</t>
        </is>
      </c>
      <c r="U1960" s="39" t="inlineStr">
        <is>
          <t>WATCH</t>
        </is>
      </c>
      <c r="V1960" s="40">
        <f>IFERROR(L1960/J1960,0)</f>
        <v/>
      </c>
      <c r="W1960" s="29" t="inlineStr">
        <is>
          <t>Monitor performance and collect more data.</t>
        </is>
      </c>
      <c r="X1960" s="29" t="inlineStr">
        <is>
          <t>Cost is below the 120 watch threshold.</t>
        </is>
      </c>
    </row>
    <row r="1961">
      <c r="A1961" s="29" t="inlineStr">
        <is>
          <t>low_price</t>
        </is>
      </c>
      <c r="B1961" s="29" t="inlineStr">
        <is>
          <t>Low priority</t>
        </is>
      </c>
      <c r="C1961" s="29" t="inlineStr">
        <is>
          <t>low_price.csv</t>
        </is>
      </c>
      <c r="D1961" s="29" t="inlineStr">
        <is>
          <t>10003-00003</t>
        </is>
      </c>
      <c r="E1961" s="29" t="inlineStr">
        <is>
          <t>Рукавиці 100% Hydromatic Brisker Black (XL)</t>
        </is>
      </c>
      <c r="F1961" s="35" t="n">
        <v>0</v>
      </c>
      <c r="G1961" s="35" t="n">
        <v>0</v>
      </c>
      <c r="H1961" s="36" t="n"/>
      <c r="I1961" s="37" t="n">
        <v>0</v>
      </c>
      <c r="J1961" s="37" t="n">
        <v>0</v>
      </c>
      <c r="K1961" s="38" t="n">
        <v>0</v>
      </c>
      <c r="L1961" s="37" t="n">
        <v>0</v>
      </c>
      <c r="M1961" s="37" t="n">
        <v>0</v>
      </c>
      <c r="N1961" s="38" t="n">
        <v>0</v>
      </c>
      <c r="O1961" s="37" t="n">
        <v>0</v>
      </c>
      <c r="P1961" s="29" t="inlineStr">
        <is>
          <t>http://t0.gstatic.com/shopping?q=tbn:ANd9GcRRjqE_xngyxPtwpcQwky5n3px4NHf8J0s4pTMhSaqz4fBlnXPIOMf2n1tlN6s2vt-Zd0l644M</t>
        </is>
      </c>
      <c r="Q1961" s="29" t="inlineStr">
        <is>
          <t>Відповідає вимогам</t>
        </is>
      </c>
      <c r="R1961" s="29" t="n"/>
      <c r="S1961" s="29" t="inlineStr">
        <is>
          <t>грн2 184,00</t>
        </is>
      </c>
      <c r="T1961" s="29" t="inlineStr">
        <is>
          <t>UAH</t>
        </is>
      </c>
      <c r="U1961" s="39" t="inlineStr">
        <is>
          <t>WATCH</t>
        </is>
      </c>
      <c r="V1961" s="40">
        <f>IFERROR(L1961/J1961,0)</f>
        <v/>
      </c>
      <c r="W1961" s="29" t="inlineStr">
        <is>
          <t>Monitor performance and collect more data.</t>
        </is>
      </c>
      <c r="X1961" s="29" t="inlineStr">
        <is>
          <t>Cost is below the 120 watch threshold.</t>
        </is>
      </c>
    </row>
    <row r="1962">
      <c r="A1962" s="29" t="inlineStr">
        <is>
          <t>low_price</t>
        </is>
      </c>
      <c r="B1962" s="29" t="inlineStr">
        <is>
          <t>Low priority</t>
        </is>
      </c>
      <c r="C1962" s="29" t="inlineStr">
        <is>
          <t>low_price.csv</t>
        </is>
      </c>
      <c r="D1962" s="29" t="inlineStr">
        <is>
          <t>95380-10600-00</t>
        </is>
      </c>
      <c r="E1962" s="29" t="inlineStr">
        <is>
          <t>Гайка шестерні масляного насоса Yamaha Grizzly 550 700, Kodiak Rhino Viking 700</t>
        </is>
      </c>
      <c r="F1962" s="35" t="n">
        <v>0</v>
      </c>
      <c r="G1962" s="35" t="n">
        <v>0</v>
      </c>
      <c r="H1962" s="36" t="n"/>
      <c r="I1962" s="37" t="n">
        <v>0</v>
      </c>
      <c r="J1962" s="37" t="n">
        <v>0</v>
      </c>
      <c r="K1962" s="38" t="n">
        <v>0</v>
      </c>
      <c r="L1962" s="37" t="n">
        <v>0</v>
      </c>
      <c r="M1962" s="37" t="n">
        <v>0</v>
      </c>
      <c r="N1962" s="38" t="n">
        <v>0</v>
      </c>
      <c r="O1962" s="37" t="n">
        <v>0</v>
      </c>
      <c r="P1962" s="29" t="inlineStr">
        <is>
          <t>http://t3.gstatic.com/shopping?q=tbn:ANd9GcTg0bUIj4Sgh1vMJukpx5bMZ1F59_0mS6yI7GNu9TtHZoosNX1pOVpbCN-cPBy7ZqNAhPsDExd0y7o</t>
        </is>
      </c>
      <c r="Q1962" s="29" t="inlineStr">
        <is>
          <t>Відповідає вимогам</t>
        </is>
      </c>
      <c r="R1962" s="29" t="n"/>
      <c r="S1962" s="29" t="inlineStr">
        <is>
          <t>грн137,00</t>
        </is>
      </c>
      <c r="T1962" s="29" t="inlineStr">
        <is>
          <t>UAH</t>
        </is>
      </c>
      <c r="U1962" s="39" t="inlineStr">
        <is>
          <t>WATCH</t>
        </is>
      </c>
      <c r="V1962" s="40">
        <f>IFERROR(L1962/J1962,0)</f>
        <v/>
      </c>
      <c r="W1962" s="29" t="inlineStr">
        <is>
          <t>Monitor performance and collect more data.</t>
        </is>
      </c>
      <c r="X1962" s="29" t="inlineStr">
        <is>
          <t>Cost is below the 120 watch threshold.</t>
        </is>
      </c>
    </row>
    <row r="1963">
      <c r="A1963" s="29" t="inlineStr">
        <is>
          <t>low_price</t>
        </is>
      </c>
      <c r="B1963" s="29" t="inlineStr">
        <is>
          <t>Low priority</t>
        </is>
      </c>
      <c r="C1963" s="29" t="inlineStr">
        <is>
          <t>low_price.csv</t>
        </is>
      </c>
      <c r="D1963" s="29" t="inlineStr">
        <is>
          <t>06910-hm7-610</t>
        </is>
      </c>
      <c r="E1963" s="29" t="inlineStr">
        <is>
          <t>Ігольчастий підшипник переднього редуктора Honda TRX 350 Rancher (00-06), 400 Rancher (97-07), 450 Foreman (98-04), 500 Rubicon (01-05)</t>
        </is>
      </c>
      <c r="F1963" s="35" t="n">
        <v>0</v>
      </c>
      <c r="G1963" s="35" t="n">
        <v>0</v>
      </c>
      <c r="H1963" s="36" t="n"/>
      <c r="I1963" s="37" t="n">
        <v>0</v>
      </c>
      <c r="J1963" s="37" t="n">
        <v>0</v>
      </c>
      <c r="K1963" s="38" t="n">
        <v>0</v>
      </c>
      <c r="L1963" s="37" t="n">
        <v>0</v>
      </c>
      <c r="M1963" s="37" t="n">
        <v>0</v>
      </c>
      <c r="N1963" s="38" t="n">
        <v>0</v>
      </c>
      <c r="O1963" s="37" t="n">
        <v>0</v>
      </c>
      <c r="P1963" s="29" t="inlineStr">
        <is>
          <t>http://t2.gstatic.com/shopping?q=tbn:ANd9GcSLmt_Zq3onPWIbY6uIBsLQYgCkeMaPwDzXppuB2ybWLc3v15d0upwWPm4B1XpvBzPGzbdczs7n</t>
        </is>
      </c>
      <c r="Q1963" s="29" t="inlineStr">
        <is>
          <t>Відповідає вимогам</t>
        </is>
      </c>
      <c r="R1963" s="29" t="n"/>
      <c r="S1963" s="29" t="inlineStr">
        <is>
          <t>грн1 001,00</t>
        </is>
      </c>
      <c r="T1963" s="29" t="inlineStr">
        <is>
          <t>UAH</t>
        </is>
      </c>
      <c r="U1963" s="39" t="inlineStr">
        <is>
          <t>WATCH</t>
        </is>
      </c>
      <c r="V1963" s="40">
        <f>IFERROR(L1963/J1963,0)</f>
        <v/>
      </c>
      <c r="W1963" s="29" t="inlineStr">
        <is>
          <t>Monitor performance and collect more data.</t>
        </is>
      </c>
      <c r="X1963" s="29" t="inlineStr">
        <is>
          <t>Cost is below the 120 watch threshold.</t>
        </is>
      </c>
    </row>
    <row r="1964">
      <c r="A1964" s="29" t="inlineStr">
        <is>
          <t>low_price</t>
        </is>
      </c>
      <c r="B1964" s="29" t="inlineStr">
        <is>
          <t>Low priority</t>
        </is>
      </c>
      <c r="C1964" s="29" t="inlineStr">
        <is>
          <t>low_price.csv</t>
        </is>
      </c>
      <c r="D1964" s="29" t="inlineStr">
        <is>
          <t>17254-hp0-a00</t>
        </is>
      </c>
      <c r="E1964" s="29" t="inlineStr">
        <is>
          <t>Повітряний фільтр Honda TRX 500 Foreman (05-11), Rubicon 500 (05-14), Rincon 680, MUV 700 Big Red, SXS 700 Pioneer</t>
        </is>
      </c>
      <c r="F1964" s="35" t="n">
        <v>0</v>
      </c>
      <c r="G1964" s="35" t="n">
        <v>0</v>
      </c>
      <c r="H1964" s="36" t="n"/>
      <c r="I1964" s="37" t="n">
        <v>0</v>
      </c>
      <c r="J1964" s="37" t="n">
        <v>0</v>
      </c>
      <c r="K1964" s="38" t="n">
        <v>0</v>
      </c>
      <c r="L1964" s="37" t="n">
        <v>0</v>
      </c>
      <c r="M1964" s="37" t="n">
        <v>0</v>
      </c>
      <c r="N1964" s="38" t="n">
        <v>0</v>
      </c>
      <c r="O1964" s="37" t="n">
        <v>0</v>
      </c>
      <c r="P1964" s="29" t="inlineStr">
        <is>
          <t>http://t0.gstatic.com/shopping?q=tbn:ANd9GcQP00a90NzkSywKFZiG_-BfyaGqPMPUcGaViz0ePfxWMwaPq6sFxhmclYLd8N39Z4vlW2QuiOA</t>
        </is>
      </c>
      <c r="Q1964" s="29" t="inlineStr">
        <is>
          <t>Відповідає вимогам</t>
        </is>
      </c>
      <c r="R1964" s="29" t="n"/>
      <c r="S1964" s="29" t="inlineStr">
        <is>
          <t>грн1 092,00</t>
        </is>
      </c>
      <c r="T1964" s="29" t="inlineStr">
        <is>
          <t>UAH</t>
        </is>
      </c>
      <c r="U1964" s="39" t="inlineStr">
        <is>
          <t>WATCH</t>
        </is>
      </c>
      <c r="V1964" s="40">
        <f>IFERROR(L1964/J1964,0)</f>
        <v/>
      </c>
      <c r="W1964" s="29" t="inlineStr">
        <is>
          <t>Monitor performance and collect more data.</t>
        </is>
      </c>
      <c r="X1964" s="29" t="inlineStr">
        <is>
          <t>Cost is below the 120 watch threshold.</t>
        </is>
      </c>
    </row>
    <row r="1965">
      <c r="A1965" s="29" t="inlineStr">
        <is>
          <t>low_price</t>
        </is>
      </c>
      <c r="B1965" s="29" t="inlineStr">
        <is>
          <t>Low priority</t>
        </is>
      </c>
      <c r="C1965" s="29" t="inlineStr">
        <is>
          <t>low_price.csv</t>
        </is>
      </c>
      <c r="D1965" s="29" t="inlineStr">
        <is>
          <t>420632300</t>
        </is>
      </c>
      <c r="E1965" s="29" t="inlineStr">
        <is>
          <t>Ігольчастий підшипник вала КПП BRP Can-Am Outlander Renegade G1 G2 G2L G2S, Traxter Defender HD5</t>
        </is>
      </c>
      <c r="F1965" s="35" t="n">
        <v>0</v>
      </c>
      <c r="G1965" s="35" t="n">
        <v>0</v>
      </c>
      <c r="H1965" s="36" t="n"/>
      <c r="I1965" s="37" t="n">
        <v>0</v>
      </c>
      <c r="J1965" s="37" t="n">
        <v>0</v>
      </c>
      <c r="K1965" s="38" t="n">
        <v>0</v>
      </c>
      <c r="L1965" s="37" t="n">
        <v>0</v>
      </c>
      <c r="M1965" s="37" t="n">
        <v>0</v>
      </c>
      <c r="N1965" s="38" t="n">
        <v>0</v>
      </c>
      <c r="O1965" s="37" t="n">
        <v>0</v>
      </c>
      <c r="P1965" s="29" t="inlineStr">
        <is>
          <t>http://t3.gstatic.com/shopping?q=tbn:ANd9GcRpDfyBexzYcghxmQqqHy0WUS9ltkE4JsmwfKv7GOC50HRmQ2rO_C98uGpfn-k6RX8utwVEq0o_</t>
        </is>
      </c>
      <c r="Q1965" s="29" t="inlineStr">
        <is>
          <t>Відповідає вимогам</t>
        </is>
      </c>
      <c r="R1965" s="29" t="n"/>
      <c r="S1965" s="29" t="inlineStr">
        <is>
          <t>грн1 183,00</t>
        </is>
      </c>
      <c r="T1965" s="29" t="inlineStr">
        <is>
          <t>UAH</t>
        </is>
      </c>
      <c r="U1965" s="39" t="inlineStr">
        <is>
          <t>WATCH</t>
        </is>
      </c>
      <c r="V1965" s="40">
        <f>IFERROR(L1965/J1965,0)</f>
        <v/>
      </c>
      <c r="W1965" s="29" t="inlineStr">
        <is>
          <t>Monitor performance and collect more data.</t>
        </is>
      </c>
      <c r="X1965" s="29" t="inlineStr">
        <is>
          <t>Cost is below the 120 watch threshold.</t>
        </is>
      </c>
    </row>
    <row r="1966">
      <c r="A1966" s="29" t="inlineStr">
        <is>
          <t>low_price</t>
        </is>
      </c>
      <c r="B1966" s="29" t="inlineStr">
        <is>
          <t>Low priority</t>
        </is>
      </c>
      <c r="C1966" s="29" t="inlineStr">
        <is>
          <t>low_price.csv</t>
        </is>
      </c>
      <c r="D1966" s="29" t="inlineStr">
        <is>
          <t>709401059</t>
        </is>
      </c>
      <c r="E1966" s="29" t="inlineStr">
        <is>
          <t>Рульова тяга з наконечником BRP Can-Am Outlander G1</t>
        </is>
      </c>
      <c r="F1966" s="35" t="n">
        <v>0</v>
      </c>
      <c r="G1966" s="35" t="n">
        <v>0</v>
      </c>
      <c r="H1966" s="36" t="n"/>
      <c r="I1966" s="37" t="n">
        <v>0</v>
      </c>
      <c r="J1966" s="37" t="n">
        <v>0</v>
      </c>
      <c r="K1966" s="38" t="n">
        <v>0</v>
      </c>
      <c r="L1966" s="37" t="n">
        <v>0</v>
      </c>
      <c r="M1966" s="37" t="n">
        <v>0</v>
      </c>
      <c r="N1966" s="38" t="n">
        <v>0</v>
      </c>
      <c r="O1966" s="37" t="n">
        <v>0</v>
      </c>
      <c r="P1966" s="29" t="inlineStr">
        <is>
          <t>http://t2.gstatic.com/shopping?q=tbn:ANd9GcRTntFpTTZdYCF4hRYlOrahyaUD-jUGJElF8HnLePQD8lip6SXJUf7wKwet56uuO_Fowr1hI-XW</t>
        </is>
      </c>
      <c r="Q1966" s="29" t="inlineStr">
        <is>
          <t>Відповідає вимогам</t>
        </is>
      </c>
      <c r="R1966" s="29" t="n"/>
      <c r="S1966" s="29" t="inlineStr">
        <is>
          <t>грн4 232,00</t>
        </is>
      </c>
      <c r="T1966" s="29" t="inlineStr">
        <is>
          <t>UAH</t>
        </is>
      </c>
      <c r="U1966" s="39" t="inlineStr">
        <is>
          <t>WATCH</t>
        </is>
      </c>
      <c r="V1966" s="40">
        <f>IFERROR(L1966/J1966,0)</f>
        <v/>
      </c>
      <c r="W1966" s="29" t="inlineStr">
        <is>
          <t>Monitor performance and collect more data.</t>
        </is>
      </c>
      <c r="X1966" s="29" t="inlineStr">
        <is>
          <t>Cost is below the 120 watch threshold.</t>
        </is>
      </c>
    </row>
    <row r="1967">
      <c r="A1967" s="29" t="inlineStr">
        <is>
          <t>low_price</t>
        </is>
      </c>
      <c r="B1967" s="29" t="inlineStr">
        <is>
          <t>Low priority</t>
        </is>
      </c>
      <c r="C1967" s="29" t="inlineStr">
        <is>
          <t>low_price.csv</t>
        </is>
      </c>
      <c r="D1967" s="29" t="inlineStr">
        <is>
          <t>3b4-2539g-00-00</t>
        </is>
      </c>
      <c r="E1967" s="29" t="inlineStr">
        <is>
          <t>Грязевідбійник гальмівного диска правий Yamaha Grizzly 550 (09-12), 700 (07-12)</t>
        </is>
      </c>
      <c r="F1967" s="35" t="n">
        <v>0</v>
      </c>
      <c r="G1967" s="35" t="n">
        <v>0</v>
      </c>
      <c r="H1967" s="36" t="n"/>
      <c r="I1967" s="37" t="n">
        <v>0</v>
      </c>
      <c r="J1967" s="37" t="n">
        <v>0</v>
      </c>
      <c r="K1967" s="38" t="n">
        <v>0</v>
      </c>
      <c r="L1967" s="37" t="n">
        <v>0</v>
      </c>
      <c r="M1967" s="37" t="n">
        <v>0</v>
      </c>
      <c r="N1967" s="38" t="n">
        <v>0</v>
      </c>
      <c r="O1967" s="37" t="n">
        <v>0</v>
      </c>
      <c r="P1967" s="29" t="inlineStr">
        <is>
          <t>http://t0.gstatic.com/shopping?q=tbn:ANd9GcR_7lnOG4tKfihvyGvtW3d5RBHl8bj3ZHfcc_4Iv4wHvLJUsSoy_I3YL2ZbvJfiz8HwDCez73U</t>
        </is>
      </c>
      <c r="Q1967" s="29" t="inlineStr">
        <is>
          <t>Відповідає вимогам</t>
        </is>
      </c>
      <c r="R1967" s="29" t="n"/>
      <c r="S1967" s="29" t="inlineStr">
        <is>
          <t>грн1 320,00</t>
        </is>
      </c>
      <c r="T1967" s="29" t="inlineStr">
        <is>
          <t>UAH</t>
        </is>
      </c>
      <c r="U1967" s="39" t="inlineStr">
        <is>
          <t>WATCH</t>
        </is>
      </c>
      <c r="V1967" s="40">
        <f>IFERROR(L1967/J1967,0)</f>
        <v/>
      </c>
      <c r="W1967" s="29" t="inlineStr">
        <is>
          <t>Monitor performance and collect more data.</t>
        </is>
      </c>
      <c r="X1967" s="29" t="inlineStr">
        <is>
          <t>Cost is below the 120 watch threshold.</t>
        </is>
      </c>
    </row>
    <row r="1968">
      <c r="A1968" s="29" t="inlineStr">
        <is>
          <t>low_price</t>
        </is>
      </c>
      <c r="B1968" s="29" t="inlineStr">
        <is>
          <t>Low priority</t>
        </is>
      </c>
      <c r="C1968" s="29" t="inlineStr">
        <is>
          <t>low_price.csv</t>
        </is>
      </c>
      <c r="D1968" s="29" t="inlineStr">
        <is>
          <t>54005-0009</t>
        </is>
      </c>
      <c r="E1968" s="29" t="inlineStr">
        <is>
          <t>Трос ручного гальма Kawasaki Brute Force 650 (06-07), 750 (05-07)</t>
        </is>
      </c>
      <c r="F1968" s="35" t="n">
        <v>0</v>
      </c>
      <c r="G1968" s="35" t="n">
        <v>0</v>
      </c>
      <c r="H1968" s="36" t="n"/>
      <c r="I1968" s="37" t="n">
        <v>0</v>
      </c>
      <c r="J1968" s="37" t="n">
        <v>0</v>
      </c>
      <c r="K1968" s="38" t="n">
        <v>0</v>
      </c>
      <c r="L1968" s="37" t="n">
        <v>0</v>
      </c>
      <c r="M1968" s="37" t="n">
        <v>0</v>
      </c>
      <c r="N1968" s="38" t="n">
        <v>0</v>
      </c>
      <c r="O1968" s="37" t="n">
        <v>0</v>
      </c>
      <c r="P1968" s="29" t="inlineStr">
        <is>
          <t>http://t2.gstatic.com/shopping?q=tbn:ANd9GcS1GiCGMD-kJ0ETltg4if2jXPAI_7qR8DngMF97LfjMR2HgASvIDmBRW6EygdtIEhBn-WZyEA</t>
        </is>
      </c>
      <c r="Q1968" s="29" t="inlineStr">
        <is>
          <t>Відповідає вимогам</t>
        </is>
      </c>
      <c r="R1968" s="29" t="n"/>
      <c r="S1968" s="29" t="inlineStr">
        <is>
          <t>грн3 822,00</t>
        </is>
      </c>
      <c r="T1968" s="29" t="inlineStr">
        <is>
          <t>UAH</t>
        </is>
      </c>
      <c r="U1968" s="39" t="inlineStr">
        <is>
          <t>WATCH</t>
        </is>
      </c>
      <c r="V1968" s="40">
        <f>IFERROR(L1968/J1968,0)</f>
        <v/>
      </c>
      <c r="W1968" s="29" t="inlineStr">
        <is>
          <t>Monitor performance and collect more data.</t>
        </is>
      </c>
      <c r="X1968" s="29" t="inlineStr">
        <is>
          <t>Cost is below the 120 watch threshold.</t>
        </is>
      </c>
    </row>
    <row r="1969">
      <c r="A1969" s="29" t="inlineStr">
        <is>
          <t>low_price</t>
        </is>
      </c>
      <c r="B1969" s="29" t="inlineStr">
        <is>
          <t>Low priority</t>
        </is>
      </c>
      <c r="C1969" s="29" t="inlineStr">
        <is>
          <t>low_price.csv</t>
        </is>
      </c>
      <c r="D1969" s="29" t="inlineStr">
        <is>
          <t>709200967</t>
        </is>
      </c>
      <c r="E1969" s="29" t="inlineStr">
        <is>
          <t>Термостат BRP Can-Am Maverick X3, Maverick Trail 800 1000, Maverick Sport 1000, Commander 700 1000, Traxter Defender HD8 HD10</t>
        </is>
      </c>
      <c r="F1969" s="35" t="n">
        <v>0</v>
      </c>
      <c r="G1969" s="35" t="n">
        <v>0</v>
      </c>
      <c r="H1969" s="36" t="n"/>
      <c r="I1969" s="37" t="n">
        <v>0</v>
      </c>
      <c r="J1969" s="37" t="n">
        <v>0</v>
      </c>
      <c r="K1969" s="38" t="n">
        <v>0</v>
      </c>
      <c r="L1969" s="37" t="n">
        <v>0</v>
      </c>
      <c r="M1969" s="37" t="n">
        <v>0</v>
      </c>
      <c r="N1969" s="38" t="n">
        <v>0</v>
      </c>
      <c r="O1969" s="37" t="n">
        <v>0</v>
      </c>
      <c r="P1969" s="29" t="inlineStr">
        <is>
          <t>http://t0.gstatic.com/shopping?q=tbn:ANd9GcQ--m3THDhJBkYjoDXnCYitFTmCN7lo4ED1h6zx6og3UYIKopPsHYvfDMPX0wzc6qKTFHVPBkSx</t>
        </is>
      </c>
      <c r="Q1969" s="29" t="inlineStr">
        <is>
          <t>Відповідає вимогам</t>
        </is>
      </c>
      <c r="R1969" s="29" t="n"/>
      <c r="S1969" s="29" t="inlineStr">
        <is>
          <t>грн5 870,00</t>
        </is>
      </c>
      <c r="T1969" s="29" t="inlineStr">
        <is>
          <t>UAH</t>
        </is>
      </c>
      <c r="U1969" s="39" t="inlineStr">
        <is>
          <t>WATCH</t>
        </is>
      </c>
      <c r="V1969" s="40">
        <f>IFERROR(L1969/J1969,0)</f>
        <v/>
      </c>
      <c r="W1969" s="29" t="inlineStr">
        <is>
          <t>Monitor performance and collect more data.</t>
        </is>
      </c>
      <c r="X1969" s="29" t="inlineStr">
        <is>
          <t>Cost is below the 120 watch threshold.</t>
        </is>
      </c>
    </row>
    <row r="1970">
      <c r="A1970" s="29" t="inlineStr">
        <is>
          <t>low_price</t>
        </is>
      </c>
      <c r="B1970" s="29" t="inlineStr">
        <is>
          <t>Low priority</t>
        </is>
      </c>
      <c r="C1970" s="29" t="inlineStr">
        <is>
          <t>low_price.csv</t>
        </is>
      </c>
      <c r="D1970" s="29" t="inlineStr">
        <is>
          <t>11333-hp0-a00</t>
        </is>
      </c>
      <c r="E1970" s="29" t="inlineStr">
        <is>
          <t>Кришка масляно фільтра Honda TRX 420 Rancher (07-11), 500 Foreman (05-11)</t>
        </is>
      </c>
      <c r="F1970" s="35" t="n">
        <v>0</v>
      </c>
      <c r="G1970" s="35" t="n">
        <v>0</v>
      </c>
      <c r="H1970" s="36" t="n"/>
      <c r="I1970" s="37" t="n">
        <v>0</v>
      </c>
      <c r="J1970" s="37" t="n">
        <v>0</v>
      </c>
      <c r="K1970" s="38" t="n">
        <v>0</v>
      </c>
      <c r="L1970" s="37" t="n">
        <v>0</v>
      </c>
      <c r="M1970" s="37" t="n">
        <v>0</v>
      </c>
      <c r="N1970" s="38" t="n">
        <v>0</v>
      </c>
      <c r="O1970" s="37" t="n">
        <v>0</v>
      </c>
      <c r="P1970" s="29" t="inlineStr">
        <is>
          <t>http://t3.gstatic.com/shopping?q=tbn:ANd9GcTiaBfXee8tITHQOUpQgrAUdgb00dXQGWEUxk77CB9fnIIpNSXGG5xgqYILLieLRh5dbbFCbm8</t>
        </is>
      </c>
      <c r="Q1970" s="29" t="inlineStr">
        <is>
          <t>Відповідає вимогам</t>
        </is>
      </c>
      <c r="R1970" s="29" t="n"/>
      <c r="S1970" s="29" t="inlineStr">
        <is>
          <t>грн2 912,00</t>
        </is>
      </c>
      <c r="T1970" s="29" t="inlineStr">
        <is>
          <t>UAH</t>
        </is>
      </c>
      <c r="U1970" s="39" t="inlineStr">
        <is>
          <t>WATCH</t>
        </is>
      </c>
      <c r="V1970" s="40">
        <f>IFERROR(L1970/J1970,0)</f>
        <v/>
      </c>
      <c r="W1970" s="29" t="inlineStr">
        <is>
          <t>Monitor performance and collect more data.</t>
        </is>
      </c>
      <c r="X1970" s="29" t="inlineStr">
        <is>
          <t>Cost is below the 120 watch threshold.</t>
        </is>
      </c>
    </row>
    <row r="1971">
      <c r="A1971" s="29" t="inlineStr">
        <is>
          <t>low_price</t>
        </is>
      </c>
      <c r="B1971" s="29" t="inlineStr">
        <is>
          <t>Low priority</t>
        </is>
      </c>
      <c r="C1971" s="29" t="inlineStr">
        <is>
          <t>low_price.csv</t>
        </is>
      </c>
      <c r="D1971" s="29" t="inlineStr">
        <is>
          <t>03264</t>
        </is>
      </c>
      <c r="E1971" s="29" t="inlineStr">
        <is>
          <t>Впускний патрубок Polaris Sportsman 500 (01-13), Scrambler 500 (98-12)</t>
        </is>
      </c>
      <c r="F1971" s="35" t="n">
        <v>0</v>
      </c>
      <c r="G1971" s="35" t="n">
        <v>0</v>
      </c>
      <c r="H1971" s="36" t="n"/>
      <c r="I1971" s="37" t="n">
        <v>0</v>
      </c>
      <c r="J1971" s="37" t="n">
        <v>0</v>
      </c>
      <c r="K1971" s="38" t="n">
        <v>0</v>
      </c>
      <c r="L1971" s="37" t="n">
        <v>0</v>
      </c>
      <c r="M1971" s="37" t="n">
        <v>0</v>
      </c>
      <c r="N1971" s="38" t="n">
        <v>0</v>
      </c>
      <c r="O1971" s="37" t="n">
        <v>0</v>
      </c>
      <c r="P1971" s="29" t="inlineStr">
        <is>
          <t>http://t3.gstatic.com/shopping?q=tbn:ANd9GcSv-1JJULrmg0lU8vPQDZnaygNfSgL4Q-MurLUJLPGuFYWCMxPwE5oXIjK2cTkdwR4KtDyinss</t>
        </is>
      </c>
      <c r="Q1971" s="29" t="inlineStr">
        <is>
          <t>Відповідає вимогам</t>
        </is>
      </c>
      <c r="R1971" s="29" t="n"/>
      <c r="S1971" s="29" t="inlineStr">
        <is>
          <t>грн1 547,00</t>
        </is>
      </c>
      <c r="T1971" s="29" t="inlineStr">
        <is>
          <t>UAH</t>
        </is>
      </c>
      <c r="U1971" s="39" t="inlineStr">
        <is>
          <t>WATCH</t>
        </is>
      </c>
      <c r="V1971" s="40">
        <f>IFERROR(L1971/J1971,0)</f>
        <v/>
      </c>
      <c r="W1971" s="29" t="inlineStr">
        <is>
          <t>Monitor performance and collect more data.</t>
        </is>
      </c>
      <c r="X1971" s="29" t="inlineStr">
        <is>
          <t>Cost is below the 120 watch threshold.</t>
        </is>
      </c>
    </row>
    <row r="1972">
      <c r="A1972" s="29" t="inlineStr">
        <is>
          <t>low_price</t>
        </is>
      </c>
      <c r="B1972" s="29" t="inlineStr">
        <is>
          <t>Low priority</t>
        </is>
      </c>
      <c r="C1972" s="29" t="inlineStr">
        <is>
          <t>low_price.csv</t>
        </is>
      </c>
      <c r="D1972" s="29" t="inlineStr">
        <is>
          <t>5413887</t>
        </is>
      </c>
      <c r="E1972" s="29" t="inlineStr">
        <is>
          <t>Гумова втулка кріплення передньої площадки Polaris Sportsman 400 500 550 850 1000, Scrambler 850 1000</t>
        </is>
      </c>
      <c r="F1972" s="35" t="n">
        <v>0</v>
      </c>
      <c r="G1972" s="35" t="n">
        <v>0</v>
      </c>
      <c r="H1972" s="36" t="n"/>
      <c r="I1972" s="37" t="n">
        <v>0</v>
      </c>
      <c r="J1972" s="37" t="n">
        <v>0</v>
      </c>
      <c r="K1972" s="38" t="n">
        <v>0</v>
      </c>
      <c r="L1972" s="37" t="n">
        <v>0</v>
      </c>
      <c r="M1972" s="37" t="n">
        <v>0</v>
      </c>
      <c r="N1972" s="38" t="n">
        <v>0</v>
      </c>
      <c r="O1972" s="37" t="n">
        <v>0</v>
      </c>
      <c r="P1972" s="29" t="inlineStr">
        <is>
          <t>http://t0.gstatic.com/shopping?q=tbn:ANd9GcQWXyVU-MezGSFbl51RXLDGmhb71b9q841znmNU34GuxAltzL22U5BxYzFUTflhz7nN1LF2IFni</t>
        </is>
      </c>
      <c r="Q1972" s="29" t="inlineStr">
        <is>
          <t>Відповідає вимогам</t>
        </is>
      </c>
      <c r="R1972" s="29" t="n"/>
      <c r="S1972" s="29" t="inlineStr">
        <is>
          <t>грн273,00</t>
        </is>
      </c>
      <c r="T1972" s="29" t="inlineStr">
        <is>
          <t>UAH</t>
        </is>
      </c>
      <c r="U1972" s="39" t="inlineStr">
        <is>
          <t>WATCH</t>
        </is>
      </c>
      <c r="V1972" s="40">
        <f>IFERROR(L1972/J1972,0)</f>
        <v/>
      </c>
      <c r="W1972" s="29" t="inlineStr">
        <is>
          <t>Monitor performance and collect more data.</t>
        </is>
      </c>
      <c r="X1972" s="29" t="inlineStr">
        <is>
          <t>Cost is below the 120 watch threshold.</t>
        </is>
      </c>
    </row>
    <row r="1973">
      <c r="A1973" s="29" t="inlineStr">
        <is>
          <t>low_price</t>
        </is>
      </c>
      <c r="B1973" s="29" t="inlineStr">
        <is>
          <t>Low priority</t>
        </is>
      </c>
      <c r="C1973" s="29" t="inlineStr">
        <is>
          <t>low_price.csv</t>
        </is>
      </c>
      <c r="D1973" s="29" t="inlineStr">
        <is>
          <t>40215-hm7-000</t>
        </is>
      </c>
      <c r="E1973" s="29" t="inlineStr">
        <is>
          <t>Пружина муфти переднього кардана Honda TRX 420 500 680</t>
        </is>
      </c>
      <c r="F1973" s="35" t="n">
        <v>0</v>
      </c>
      <c r="G1973" s="35" t="n">
        <v>0</v>
      </c>
      <c r="H1973" s="36" t="n"/>
      <c r="I1973" s="37" t="n">
        <v>0</v>
      </c>
      <c r="J1973" s="37" t="n">
        <v>0</v>
      </c>
      <c r="K1973" s="38" t="n">
        <v>0</v>
      </c>
      <c r="L1973" s="37" t="n">
        <v>0</v>
      </c>
      <c r="M1973" s="37" t="n">
        <v>0</v>
      </c>
      <c r="N1973" s="38" t="n">
        <v>0</v>
      </c>
      <c r="O1973" s="37" t="n">
        <v>0</v>
      </c>
      <c r="P1973" s="29" t="inlineStr">
        <is>
          <t>http://t2.gstatic.com/shopping?q=tbn:ANd9GcTvADXnyh2mrK0Dsnebs3HStKUvqv2eGVBNw1Ckr5JFa5Reb_oew9XXu90LILAxNux-rgeFYBOd</t>
        </is>
      </c>
      <c r="Q1973" s="29" t="inlineStr">
        <is>
          <t>Відповідає вимогам</t>
        </is>
      </c>
      <c r="R1973" s="29" t="n"/>
      <c r="S1973" s="29" t="inlineStr">
        <is>
          <t>грн137,00</t>
        </is>
      </c>
      <c r="T1973" s="29" t="inlineStr">
        <is>
          <t>UAH</t>
        </is>
      </c>
      <c r="U1973" s="39" t="inlineStr">
        <is>
          <t>WATCH</t>
        </is>
      </c>
      <c r="V1973" s="40">
        <f>IFERROR(L1973/J1973,0)</f>
        <v/>
      </c>
      <c r="W1973" s="29" t="inlineStr">
        <is>
          <t>Monitor performance and collect more data.</t>
        </is>
      </c>
      <c r="X1973" s="29" t="inlineStr">
        <is>
          <t>Cost is below the 120 watch threshold.</t>
        </is>
      </c>
    </row>
    <row r="1974">
      <c r="A1974" s="29" t="inlineStr">
        <is>
          <t>low_price</t>
        </is>
      </c>
      <c r="B1974" s="29" t="inlineStr">
        <is>
          <t>Low priority</t>
        </is>
      </c>
      <c r="C1974" s="29" t="inlineStr">
        <is>
          <t>low_price.csv</t>
        </is>
      </c>
      <c r="D1974" s="29" t="inlineStr">
        <is>
          <t>43234-s04-003</t>
        </is>
      </c>
      <c r="E1974" s="29" t="inlineStr">
        <is>
          <t>Пильник направляючої гальмівного супорта Honda TRX 420 500 650 680, MUV 700, SXS 500 700 1000</t>
        </is>
      </c>
      <c r="F1974" s="35" t="n">
        <v>0</v>
      </c>
      <c r="G1974" s="35" t="n">
        <v>0</v>
      </c>
      <c r="H1974" s="36" t="n"/>
      <c r="I1974" s="37" t="n">
        <v>0</v>
      </c>
      <c r="J1974" s="37" t="n">
        <v>0</v>
      </c>
      <c r="K1974" s="38" t="n">
        <v>0</v>
      </c>
      <c r="L1974" s="37" t="n">
        <v>0</v>
      </c>
      <c r="M1974" s="37" t="n">
        <v>0</v>
      </c>
      <c r="N1974" s="38" t="n">
        <v>0</v>
      </c>
      <c r="O1974" s="37" t="n">
        <v>0</v>
      </c>
      <c r="P1974" s="29" t="inlineStr">
        <is>
          <t>http://t2.gstatic.com/shopping?q=tbn:ANd9GcQFfmXcdhioS9t2SFYGPVs7tfyAJhHMIL0GdCjBL4rZxOokJgpjeyOFegYC5vAgRDej06A83h29</t>
        </is>
      </c>
      <c r="Q1974" s="29" t="inlineStr">
        <is>
          <t>Відповідає вимогам</t>
        </is>
      </c>
      <c r="R1974" s="29" t="n"/>
      <c r="S1974" s="29" t="inlineStr">
        <is>
          <t>грн364,00</t>
        </is>
      </c>
      <c r="T1974" s="29" t="inlineStr">
        <is>
          <t>UAH</t>
        </is>
      </c>
      <c r="U1974" s="39" t="inlineStr">
        <is>
          <t>WATCH</t>
        </is>
      </c>
      <c r="V1974" s="40">
        <f>IFERROR(L1974/J1974,0)</f>
        <v/>
      </c>
      <c r="W1974" s="29" t="inlineStr">
        <is>
          <t>Monitor performance and collect more data.</t>
        </is>
      </c>
      <c r="X1974" s="29" t="inlineStr">
        <is>
          <t>Cost is below the 120 watch threshold.</t>
        </is>
      </c>
    </row>
    <row r="1975">
      <c r="A1975" s="29" t="inlineStr">
        <is>
          <t>low_price</t>
        </is>
      </c>
      <c r="B1975" s="29" t="inlineStr">
        <is>
          <t>Low priority</t>
        </is>
      </c>
      <c r="C1975" s="29" t="inlineStr">
        <is>
          <t>low_price.csv</t>
        </is>
      </c>
      <c r="D1975" s="29" t="inlineStr">
        <is>
          <t>na-40011</t>
        </is>
      </c>
      <c r="E1975" s="29" t="inlineStr">
        <is>
          <t>Поршень стандарт Yamaha Kodiak Rhino Grizzly Wolverine 450</t>
        </is>
      </c>
      <c r="F1975" s="35" t="n">
        <v>0</v>
      </c>
      <c r="G1975" s="35" t="n">
        <v>0</v>
      </c>
      <c r="H1975" s="36" t="n"/>
      <c r="I1975" s="37" t="n">
        <v>0</v>
      </c>
      <c r="J1975" s="37" t="n">
        <v>0</v>
      </c>
      <c r="K1975" s="38" t="n">
        <v>0</v>
      </c>
      <c r="L1975" s="37" t="n">
        <v>0</v>
      </c>
      <c r="M1975" s="37" t="n">
        <v>0</v>
      </c>
      <c r="N1975" s="38" t="n">
        <v>0</v>
      </c>
      <c r="O1975" s="37" t="n">
        <v>0</v>
      </c>
      <c r="P1975" s="29" t="inlineStr">
        <is>
          <t>http://t0.gstatic.com/shopping?q=tbn:ANd9GcRVAVjumiDLnBRLPoMRGvqUlgvm8JdDuWQY09HpEtc70PfZpP8bP1PDOL8viq3oZiJUAeEwTM5o</t>
        </is>
      </c>
      <c r="Q1975" s="29" t="inlineStr">
        <is>
          <t>Відповідає вимогам</t>
        </is>
      </c>
      <c r="R1975" s="29" t="n"/>
      <c r="S1975" s="29" t="inlineStr">
        <is>
          <t>грн5 733,00</t>
        </is>
      </c>
      <c r="T1975" s="29" t="inlineStr">
        <is>
          <t>UAH</t>
        </is>
      </c>
      <c r="U1975" s="39" t="inlineStr">
        <is>
          <t>WATCH</t>
        </is>
      </c>
      <c r="V1975" s="40">
        <f>IFERROR(L1975/J1975,0)</f>
        <v/>
      </c>
      <c r="W1975" s="29" t="inlineStr">
        <is>
          <t>Monitor performance and collect more data.</t>
        </is>
      </c>
      <c r="X1975" s="29" t="inlineStr">
        <is>
          <t>Cost is below the 120 watch threshold.</t>
        </is>
      </c>
    </row>
    <row r="1976">
      <c r="A1976" s="29" t="inlineStr">
        <is>
          <t>low_price</t>
        </is>
      </c>
      <c r="B1976" s="29" t="inlineStr">
        <is>
          <t>Low priority</t>
        </is>
      </c>
      <c r="C1976" s="29" t="inlineStr">
        <is>
          <t>low_price.csv</t>
        </is>
      </c>
      <c r="D1976" s="29" t="inlineStr">
        <is>
          <t>91001-hm7-008</t>
        </is>
      </c>
      <c r="E1976" s="29" t="inlineStr">
        <is>
          <t>Підшипник колінвала Honda TRX 420 450 500 520, SXS 500 520</t>
        </is>
      </c>
      <c r="F1976" s="35" t="n">
        <v>0</v>
      </c>
      <c r="G1976" s="35" t="n">
        <v>0</v>
      </c>
      <c r="H1976" s="36" t="n"/>
      <c r="I1976" s="37" t="n">
        <v>0</v>
      </c>
      <c r="J1976" s="37" t="n">
        <v>0</v>
      </c>
      <c r="K1976" s="38" t="n">
        <v>0</v>
      </c>
      <c r="L1976" s="37" t="n">
        <v>0</v>
      </c>
      <c r="M1976" s="37" t="n">
        <v>0</v>
      </c>
      <c r="N1976" s="38" t="n">
        <v>0</v>
      </c>
      <c r="O1976" s="37" t="n">
        <v>0</v>
      </c>
      <c r="P1976" s="29" t="inlineStr">
        <is>
          <t>http://t0.gstatic.com/shopping?q=tbn:ANd9GcTmg2gwx0yrTnJbECYWbxTDRTGGmj_5fhTy2ZDCeZIt9rV6KePE5dTI403N29VENbKb7DxAl81t</t>
        </is>
      </c>
      <c r="Q1976" s="29" t="inlineStr">
        <is>
          <t>Відповідає вимогам</t>
        </is>
      </c>
      <c r="R1976" s="29" t="n"/>
      <c r="S1976" s="29" t="inlineStr">
        <is>
          <t>грн3 731,00</t>
        </is>
      </c>
      <c r="T1976" s="29" t="inlineStr">
        <is>
          <t>UAH</t>
        </is>
      </c>
      <c r="U1976" s="39" t="inlineStr">
        <is>
          <t>WATCH</t>
        </is>
      </c>
      <c r="V1976" s="40">
        <f>IFERROR(L1976/J1976,0)</f>
        <v/>
      </c>
      <c r="W1976" s="29" t="inlineStr">
        <is>
          <t>Monitor performance and collect more data.</t>
        </is>
      </c>
      <c r="X1976" s="29" t="inlineStr">
        <is>
          <t>Cost is below the 120 watch threshold.</t>
        </is>
      </c>
    </row>
    <row r="1977">
      <c r="A1977" s="29" t="inlineStr">
        <is>
          <t>low_price</t>
        </is>
      </c>
      <c r="B1977" s="29" t="inlineStr">
        <is>
          <t>Low priority</t>
        </is>
      </c>
      <c r="C1977" s="29" t="inlineStr">
        <is>
          <t>low_price.csv</t>
        </is>
      </c>
      <c r="D1977" s="29" t="inlineStr">
        <is>
          <t>94581-94070-00</t>
        </is>
      </c>
      <c r="E1977" s="29" t="inlineStr">
        <is>
          <t>Ланцюг масляного насоса Yamaha Grizzly 600 660, Rhino 660 (25SD)</t>
        </is>
      </c>
      <c r="F1977" s="35" t="n">
        <v>0</v>
      </c>
      <c r="G1977" s="35" t="n">
        <v>0</v>
      </c>
      <c r="H1977" s="36" t="n"/>
      <c r="I1977" s="37" t="n">
        <v>0</v>
      </c>
      <c r="J1977" s="37" t="n">
        <v>0</v>
      </c>
      <c r="K1977" s="38" t="n">
        <v>0</v>
      </c>
      <c r="L1977" s="37" t="n">
        <v>0</v>
      </c>
      <c r="M1977" s="37" t="n">
        <v>0</v>
      </c>
      <c r="N1977" s="38" t="n">
        <v>0</v>
      </c>
      <c r="O1977" s="37" t="n">
        <v>0</v>
      </c>
      <c r="P1977" s="29" t="inlineStr">
        <is>
          <t>http://t0.gstatic.com/shopping?q=tbn:ANd9GcR6WMAEQbcleNHXmLUQE2xXk__1lMW3lBMFfI1pnAlEqsJ25hoX7pkqRYRT_764fVfvq_a6NOc</t>
        </is>
      </c>
      <c r="Q1977" s="29" t="inlineStr">
        <is>
          <t>Відповідає вимогам</t>
        </is>
      </c>
      <c r="R1977" s="29" t="n"/>
      <c r="S1977" s="29" t="inlineStr">
        <is>
          <t>грн1 547,00</t>
        </is>
      </c>
      <c r="T1977" s="29" t="inlineStr">
        <is>
          <t>UAH</t>
        </is>
      </c>
      <c r="U1977" s="39" t="inlineStr">
        <is>
          <t>WATCH</t>
        </is>
      </c>
      <c r="V1977" s="40">
        <f>IFERROR(L1977/J1977,0)</f>
        <v/>
      </c>
      <c r="W1977" s="29" t="inlineStr">
        <is>
          <t>Monitor performance and collect more data.</t>
        </is>
      </c>
      <c r="X1977" s="29" t="inlineStr">
        <is>
          <t>Cost is below the 120 watch threshold.</t>
        </is>
      </c>
    </row>
    <row r="1978">
      <c r="A1978" s="29" t="inlineStr">
        <is>
          <t>low_price</t>
        </is>
      </c>
      <c r="B1978" s="29" t="inlineStr">
        <is>
          <t>Low priority</t>
        </is>
      </c>
      <c r="C1978" s="29" t="inlineStr">
        <is>
          <t>low_price.csv</t>
        </is>
      </c>
      <c r="D1978" s="29" t="inlineStr">
        <is>
          <t>92077-0033</t>
        </is>
      </c>
      <c r="E1978" s="29" t="inlineStr">
        <is>
          <t>Замок капота Kawasaki Teryx 800 1000, Mule 400</t>
        </is>
      </c>
      <c r="F1978" s="35" t="n">
        <v>0</v>
      </c>
      <c r="G1978" s="35" t="n">
        <v>0</v>
      </c>
      <c r="H1978" s="36" t="n"/>
      <c r="I1978" s="37" t="n">
        <v>0</v>
      </c>
      <c r="J1978" s="37" t="n">
        <v>0</v>
      </c>
      <c r="K1978" s="38" t="n">
        <v>0</v>
      </c>
      <c r="L1978" s="37" t="n">
        <v>0</v>
      </c>
      <c r="M1978" s="37" t="n">
        <v>0</v>
      </c>
      <c r="N1978" s="38" t="n">
        <v>0</v>
      </c>
      <c r="O1978" s="37" t="n">
        <v>0</v>
      </c>
      <c r="P1978" s="29" t="inlineStr">
        <is>
          <t>http://t3.gstatic.com/shopping?q=tbn:ANd9GcQ5kN817ZWv6crgybeuFBLeyv77gbrTHQvH9N4Se9_8P6zUHX7wIroBW1ZqAG78vAsLEso8LAkx</t>
        </is>
      </c>
      <c r="Q1978" s="29" t="inlineStr">
        <is>
          <t>Відповідає вимогам</t>
        </is>
      </c>
      <c r="R1978" s="29" t="n"/>
      <c r="S1978" s="29" t="inlineStr">
        <is>
          <t>грн137,00</t>
        </is>
      </c>
      <c r="T1978" s="29" t="inlineStr">
        <is>
          <t>UAH</t>
        </is>
      </c>
      <c r="U1978" s="39" t="inlineStr">
        <is>
          <t>WATCH</t>
        </is>
      </c>
      <c r="V1978" s="40">
        <f>IFERROR(L1978/J1978,0)</f>
        <v/>
      </c>
      <c r="W1978" s="29" t="inlineStr">
        <is>
          <t>Monitor performance and collect more data.</t>
        </is>
      </c>
      <c r="X1978" s="29" t="inlineStr">
        <is>
          <t>Cost is below the 120 watch threshold.</t>
        </is>
      </c>
    </row>
    <row r="1979">
      <c r="A1979" s="29" t="inlineStr">
        <is>
          <t>low_price</t>
        </is>
      </c>
      <c r="B1979" s="29" t="inlineStr">
        <is>
          <t>Low priority</t>
        </is>
      </c>
      <c r="C1979" s="29" t="inlineStr">
        <is>
          <t>low_price.csv</t>
        </is>
      </c>
      <c r="D1979" s="29" t="inlineStr">
        <is>
          <t>420665333</t>
        </is>
      </c>
      <c r="E1979" s="29" t="inlineStr">
        <is>
          <t>Свічний ковпачок з проводом BRP Can-Am</t>
        </is>
      </c>
      <c r="F1979" s="35" t="n">
        <v>0</v>
      </c>
      <c r="G1979" s="35" t="n">
        <v>0</v>
      </c>
      <c r="H1979" s="36" t="n"/>
      <c r="I1979" s="37" t="n">
        <v>0</v>
      </c>
      <c r="J1979" s="37" t="n">
        <v>0</v>
      </c>
      <c r="K1979" s="38" t="n">
        <v>0</v>
      </c>
      <c r="L1979" s="37" t="n">
        <v>0</v>
      </c>
      <c r="M1979" s="37" t="n">
        <v>0</v>
      </c>
      <c r="N1979" s="38" t="n">
        <v>0</v>
      </c>
      <c r="O1979" s="37" t="n">
        <v>0</v>
      </c>
      <c r="P1979" s="29" t="inlineStr">
        <is>
          <t>http://t1.gstatic.com/shopping?q=tbn:ANd9GcT5yAvGl0skT9oFoeGOSryltJNdZIkdfoRc8dzC9-R7PT1ZJk7I9pVj-s8YBQ9RdkTCfSsMavAQ</t>
        </is>
      </c>
      <c r="Q1979" s="29" t="inlineStr">
        <is>
          <t>Відповідає вимогам</t>
        </is>
      </c>
      <c r="R1979" s="29" t="n"/>
      <c r="S1979" s="29" t="inlineStr">
        <is>
          <t>грн3 640,00</t>
        </is>
      </c>
      <c r="T1979" s="29" t="inlineStr">
        <is>
          <t>UAH</t>
        </is>
      </c>
      <c r="U1979" s="39" t="inlineStr">
        <is>
          <t>WATCH</t>
        </is>
      </c>
      <c r="V1979" s="40">
        <f>IFERROR(L1979/J1979,0)</f>
        <v/>
      </c>
      <c r="W1979" s="29" t="inlineStr">
        <is>
          <t>Monitor performance and collect more data.</t>
        </is>
      </c>
      <c r="X1979" s="29" t="inlineStr">
        <is>
          <t>Cost is below the 120 watch threshold.</t>
        </is>
      </c>
    </row>
    <row r="1980">
      <c r="A1980" s="29" t="inlineStr">
        <is>
          <t>low_price</t>
        </is>
      </c>
      <c r="B1980" s="29" t="inlineStr">
        <is>
          <t>Low priority</t>
        </is>
      </c>
      <c r="C1980" s="29" t="inlineStr">
        <is>
          <t>low_price.csv</t>
        </is>
      </c>
      <c r="D1980" s="29" t="inlineStr">
        <is>
          <t>03270</t>
        </is>
      </c>
      <c r="E1980" s="29" t="inlineStr">
        <is>
          <t>Вилка заднього карданного валу Suzuki Eiger 400, Vinson 500</t>
        </is>
      </c>
      <c r="F1980" s="35" t="n">
        <v>0</v>
      </c>
      <c r="G1980" s="35" t="n">
        <v>0</v>
      </c>
      <c r="H1980" s="36" t="n"/>
      <c r="I1980" s="37" t="n">
        <v>0</v>
      </c>
      <c r="J1980" s="37" t="n">
        <v>0</v>
      </c>
      <c r="K1980" s="38" t="n">
        <v>0</v>
      </c>
      <c r="L1980" s="37" t="n">
        <v>0</v>
      </c>
      <c r="M1980" s="37" t="n">
        <v>0</v>
      </c>
      <c r="N1980" s="38" t="n">
        <v>0</v>
      </c>
      <c r="O1980" s="37" t="n">
        <v>0</v>
      </c>
      <c r="P1980" s="29" t="inlineStr">
        <is>
          <t>http://t3.gstatic.com/shopping?q=tbn:ANd9GcSk5h2YWIMLorcxcTmNLO3KHLCDqcCkSlkFxq0xuRkBA0qi2Y0GosXldZX-iA</t>
        </is>
      </c>
      <c r="Q1980" s="29" t="inlineStr">
        <is>
          <t>Відповідає вимогам</t>
        </is>
      </c>
      <c r="R1980" s="29" t="n"/>
      <c r="S1980" s="29" t="inlineStr">
        <is>
          <t>грн4 823,00</t>
        </is>
      </c>
      <c r="T1980" s="29" t="inlineStr">
        <is>
          <t>UAH</t>
        </is>
      </c>
      <c r="U1980" s="39" t="inlineStr">
        <is>
          <t>WATCH</t>
        </is>
      </c>
      <c r="V1980" s="40">
        <f>IFERROR(L1980/J1980,0)</f>
        <v/>
      </c>
      <c r="W1980" s="29" t="inlineStr">
        <is>
          <t>Monitor performance and collect more data.</t>
        </is>
      </c>
      <c r="X1980" s="29" t="inlineStr">
        <is>
          <t>Cost is below the 120 watch threshold.</t>
        </is>
      </c>
    </row>
    <row r="1981">
      <c r="A1981" s="29" t="inlineStr">
        <is>
          <t>low_price</t>
        </is>
      </c>
      <c r="B1981" s="29" t="inlineStr">
        <is>
          <t>Low priority</t>
        </is>
      </c>
      <c r="C1981" s="29" t="inlineStr">
        <is>
          <t>low_price.csv</t>
        </is>
      </c>
      <c r="D1981" s="29" t="inlineStr">
        <is>
          <t>5413863</t>
        </is>
      </c>
      <c r="E1981" s="29" t="inlineStr">
        <is>
          <t>Ущільнююче кільце кришки водяної помпи Polaris RZR 900 (11-15), RZR 1000 (14-15), Ranger 900 (13-15)</t>
        </is>
      </c>
      <c r="F1981" s="35" t="n">
        <v>0</v>
      </c>
      <c r="G1981" s="35" t="n">
        <v>0</v>
      </c>
      <c r="H1981" s="36" t="n"/>
      <c r="I1981" s="37" t="n">
        <v>0</v>
      </c>
      <c r="J1981" s="37" t="n">
        <v>0</v>
      </c>
      <c r="K1981" s="38" t="n">
        <v>0</v>
      </c>
      <c r="L1981" s="37" t="n">
        <v>0</v>
      </c>
      <c r="M1981" s="37" t="n">
        <v>0</v>
      </c>
      <c r="N1981" s="38" t="n">
        <v>0</v>
      </c>
      <c r="O1981" s="37" t="n">
        <v>0</v>
      </c>
      <c r="P1981" s="29" t="inlineStr">
        <is>
          <t>http://t1.gstatic.com/shopping?q=tbn:ANd9GcTKllUNCftH1HkHaj1-YsWPXb2ZiMdOlAYnUXvYRbkqrEYGcNBUybJJRhWalj0AeoIfduhRbYg</t>
        </is>
      </c>
      <c r="Q1981" s="29" t="inlineStr">
        <is>
          <t>Відповідає вимогам</t>
        </is>
      </c>
      <c r="R1981" s="29" t="n"/>
      <c r="S1981" s="29" t="inlineStr">
        <is>
          <t>грн592,00</t>
        </is>
      </c>
      <c r="T1981" s="29" t="inlineStr">
        <is>
          <t>UAH</t>
        </is>
      </c>
      <c r="U1981" s="39" t="inlineStr">
        <is>
          <t>WATCH</t>
        </is>
      </c>
      <c r="V1981" s="40">
        <f>IFERROR(L1981/J1981,0)</f>
        <v/>
      </c>
      <c r="W1981" s="29" t="inlineStr">
        <is>
          <t>Monitor performance and collect more data.</t>
        </is>
      </c>
      <c r="X1981" s="29" t="inlineStr">
        <is>
          <t>Cost is below the 120 watch threshold.</t>
        </is>
      </c>
    </row>
    <row r="1982">
      <c r="A1982" s="29" t="inlineStr">
        <is>
          <t>low_price</t>
        </is>
      </c>
      <c r="B1982" s="29" t="inlineStr">
        <is>
          <t>Low priority</t>
        </is>
      </c>
      <c r="C1982" s="29" t="inlineStr">
        <is>
          <t>low_price.csv</t>
        </is>
      </c>
      <c r="D1982" s="29" t="inlineStr">
        <is>
          <t>19-5048</t>
        </is>
      </c>
      <c r="E1982" s="29" t="inlineStr">
        <is>
          <t>Пильник ШРУСа Arctic Cat, Polaris (83/26-103)</t>
        </is>
      </c>
      <c r="F1982" s="35" t="n">
        <v>0</v>
      </c>
      <c r="G1982" s="35" t="n">
        <v>0</v>
      </c>
      <c r="H1982" s="36" t="n"/>
      <c r="I1982" s="37" t="n">
        <v>0</v>
      </c>
      <c r="J1982" s="37" t="n">
        <v>0</v>
      </c>
      <c r="K1982" s="38" t="n">
        <v>0</v>
      </c>
      <c r="L1982" s="37" t="n">
        <v>0</v>
      </c>
      <c r="M1982" s="37" t="n">
        <v>0</v>
      </c>
      <c r="N1982" s="38" t="n">
        <v>0</v>
      </c>
      <c r="O1982" s="37" t="n">
        <v>0</v>
      </c>
      <c r="P1982" s="29" t="inlineStr">
        <is>
          <t>http://t0.gstatic.com/shopping?q=tbn:ANd9GcSyM4hdyGq7YJuxd5GKKFh6N8rvUiwAM3hrQlvH5bE1JMs0gZ0k6E5PmwGLlkAIYO6S_agcnT_S</t>
        </is>
      </c>
      <c r="Q1982" s="29" t="inlineStr">
        <is>
          <t>Відповідає вимогам</t>
        </is>
      </c>
      <c r="R1982" s="29" t="n"/>
      <c r="S1982" s="29" t="inlineStr">
        <is>
          <t>грн1 138,00</t>
        </is>
      </c>
      <c r="T1982" s="29" t="inlineStr">
        <is>
          <t>UAH</t>
        </is>
      </c>
      <c r="U1982" s="39" t="inlineStr">
        <is>
          <t>WATCH</t>
        </is>
      </c>
      <c r="V1982" s="40">
        <f>IFERROR(L1982/J1982,0)</f>
        <v/>
      </c>
      <c r="W1982" s="29" t="inlineStr">
        <is>
          <t>Monitor performance and collect more data.</t>
        </is>
      </c>
      <c r="X1982" s="29" t="inlineStr">
        <is>
          <t>Cost is below the 120 watch threshold.</t>
        </is>
      </c>
    </row>
    <row r="1983">
      <c r="A1983" s="29" t="inlineStr">
        <is>
          <t>low_price</t>
        </is>
      </c>
      <c r="B1983" s="29" t="inlineStr">
        <is>
          <t>Low priority</t>
        </is>
      </c>
      <c r="C1983" s="29" t="inlineStr">
        <is>
          <t>low_price.csv</t>
        </is>
      </c>
      <c r="D1983" s="29" t="inlineStr">
        <is>
          <t>12209-hm8-a41</t>
        </is>
      </c>
      <c r="E1983" s="29" t="inlineStr">
        <is>
          <t>Сальник клапана Honda TRX 250 Recon</t>
        </is>
      </c>
      <c r="F1983" s="35" t="n">
        <v>0</v>
      </c>
      <c r="G1983" s="35" t="n">
        <v>0</v>
      </c>
      <c r="H1983" s="36" t="n"/>
      <c r="I1983" s="37" t="n">
        <v>0</v>
      </c>
      <c r="J1983" s="37" t="n">
        <v>0</v>
      </c>
      <c r="K1983" s="38" t="n">
        <v>0</v>
      </c>
      <c r="L1983" s="37" t="n">
        <v>0</v>
      </c>
      <c r="M1983" s="37" t="n">
        <v>0</v>
      </c>
      <c r="N1983" s="38" t="n">
        <v>0</v>
      </c>
      <c r="O1983" s="37" t="n">
        <v>0</v>
      </c>
      <c r="P1983" s="29" t="inlineStr">
        <is>
          <t>http://t1.gstatic.com/shopping?q=tbn:ANd9GcQyCgPtKNQ7v5H-JiTslL81M2mGquEwspxVnO8TWTzFc71aCztHNf9u1JXq7OzpH0B_J37FmQJP</t>
        </is>
      </c>
      <c r="Q1983" s="29" t="inlineStr">
        <is>
          <t>Відповідає вимогам</t>
        </is>
      </c>
      <c r="R1983" s="29" t="n"/>
      <c r="S1983" s="29" t="inlineStr">
        <is>
          <t>грн683,00</t>
        </is>
      </c>
      <c r="T1983" s="29" t="inlineStr">
        <is>
          <t>UAH</t>
        </is>
      </c>
      <c r="U1983" s="39" t="inlineStr">
        <is>
          <t>WATCH</t>
        </is>
      </c>
      <c r="V1983" s="40">
        <f>IFERROR(L1983/J1983,0)</f>
        <v/>
      </c>
      <c r="W1983" s="29" t="inlineStr">
        <is>
          <t>Monitor performance and collect more data.</t>
        </is>
      </c>
      <c r="X1983" s="29" t="inlineStr">
        <is>
          <t>Cost is below the 120 watch threshold.</t>
        </is>
      </c>
    </row>
    <row r="1984">
      <c r="A1984" s="29" t="inlineStr">
        <is>
          <t>low_price</t>
        </is>
      </c>
      <c r="B1984" s="29" t="inlineStr">
        <is>
          <t>Low priority</t>
        </is>
      </c>
      <c r="C1984" s="29" t="inlineStr">
        <is>
          <t>low_price.csv</t>
        </is>
      </c>
      <c r="D1984" s="29" t="inlineStr">
        <is>
          <t>25-2098-5</t>
        </is>
      </c>
      <c r="E1984" s="29" t="inlineStr">
        <is>
          <t>Сальники заднього редуктора Yamaha Grizzly 350 450 IRS, Big Bear 400</t>
        </is>
      </c>
      <c r="F1984" s="35" t="n">
        <v>0</v>
      </c>
      <c r="G1984" s="35" t="n">
        <v>0</v>
      </c>
      <c r="H1984" s="36" t="n"/>
      <c r="I1984" s="37" t="n">
        <v>0</v>
      </c>
      <c r="J1984" s="37" t="n">
        <v>0</v>
      </c>
      <c r="K1984" s="38" t="n">
        <v>0</v>
      </c>
      <c r="L1984" s="37" t="n">
        <v>0</v>
      </c>
      <c r="M1984" s="37" t="n">
        <v>0</v>
      </c>
      <c r="N1984" s="38" t="n">
        <v>0</v>
      </c>
      <c r="O1984" s="37" t="n">
        <v>0</v>
      </c>
      <c r="P1984" s="29" t="inlineStr">
        <is>
          <t>http://t0.gstatic.com/shopping?q=tbn:ANd9GcQ4O7J_mLGNiE9E9rq7qRCyl3HRKg9m7l5YruHtRw6dOrpsIbd9-w8AxMAxvZs</t>
        </is>
      </c>
      <c r="Q1984" s="29" t="inlineStr">
        <is>
          <t>Відповідає вимогам</t>
        </is>
      </c>
      <c r="R1984" s="29" t="n"/>
      <c r="S1984" s="29" t="inlineStr">
        <is>
          <t>грн2 594,00</t>
        </is>
      </c>
      <c r="T1984" s="29" t="inlineStr">
        <is>
          <t>UAH</t>
        </is>
      </c>
      <c r="U1984" s="39" t="inlineStr">
        <is>
          <t>WATCH</t>
        </is>
      </c>
      <c r="V1984" s="40">
        <f>IFERROR(L1984/J1984,0)</f>
        <v/>
      </c>
      <c r="W1984" s="29" t="inlineStr">
        <is>
          <t>Monitor performance and collect more data.</t>
        </is>
      </c>
      <c r="X1984" s="29" t="inlineStr">
        <is>
          <t>Cost is below the 120 watch threshold.</t>
        </is>
      </c>
    </row>
    <row r="1985">
      <c r="A1985" s="29" t="inlineStr">
        <is>
          <t>low_price</t>
        </is>
      </c>
      <c r="B1985" s="29" t="inlineStr">
        <is>
          <t>Low priority</t>
        </is>
      </c>
      <c r="C1985" s="29" t="inlineStr">
        <is>
          <t>low_price.csv</t>
        </is>
      </c>
      <c r="D1985" s="29" t="inlineStr">
        <is>
          <t>06172</t>
        </is>
      </c>
      <c r="E1985" s="29" t="inlineStr">
        <is>
          <t>Накладка під фару ліва BRP Can-Am Maverick X3</t>
        </is>
      </c>
      <c r="F1985" s="35" t="n">
        <v>0</v>
      </c>
      <c r="G1985" s="35" t="n">
        <v>0</v>
      </c>
      <c r="H1985" s="36" t="n"/>
      <c r="I1985" s="37" t="n">
        <v>0</v>
      </c>
      <c r="J1985" s="37" t="n">
        <v>0</v>
      </c>
      <c r="K1985" s="38" t="n">
        <v>0</v>
      </c>
      <c r="L1985" s="37" t="n">
        <v>0</v>
      </c>
      <c r="M1985" s="37" t="n">
        <v>0</v>
      </c>
      <c r="N1985" s="38" t="n">
        <v>0</v>
      </c>
      <c r="O1985" s="37" t="n">
        <v>0</v>
      </c>
      <c r="P1985" s="29" t="inlineStr">
        <is>
          <t>http://t1.gstatic.com/shopping?q=tbn:ANd9GcSE40aDfJVoNTO83J1qVdo_kr_iegq3wdqBq3nbikZQjYqZGo3aEYaYlKKIukvjdiBxVgofNlXB</t>
        </is>
      </c>
      <c r="Q1985" s="29" t="inlineStr">
        <is>
          <t>Відповідає вимогам</t>
        </is>
      </c>
      <c r="R1985" s="29" t="n"/>
      <c r="S1985" s="29" t="inlineStr">
        <is>
          <t>грн910,00</t>
        </is>
      </c>
      <c r="T1985" s="29" t="inlineStr">
        <is>
          <t>UAH</t>
        </is>
      </c>
      <c r="U1985" s="39" t="inlineStr">
        <is>
          <t>WATCH</t>
        </is>
      </c>
      <c r="V1985" s="40">
        <f>IFERROR(L1985/J1985,0)</f>
        <v/>
      </c>
      <c r="W1985" s="29" t="inlineStr">
        <is>
          <t>Monitor performance and collect more data.</t>
        </is>
      </c>
      <c r="X1985" s="29" t="inlineStr">
        <is>
          <t>Cost is below the 120 watch threshold.</t>
        </is>
      </c>
    </row>
    <row r="1986">
      <c r="A1986" s="29" t="inlineStr">
        <is>
          <t>low_price</t>
        </is>
      </c>
      <c r="B1986" s="29" t="inlineStr">
        <is>
          <t>Low priority</t>
        </is>
      </c>
      <c r="C1986" s="29" t="inlineStr">
        <is>
          <t>low_price.csv</t>
        </is>
      </c>
      <c r="D1986" s="29" t="inlineStr">
        <is>
          <t>420852306</t>
        </is>
      </c>
      <c r="E1986" s="29" t="inlineStr">
        <is>
          <t>Стопор ручного стартера BRP Can-Am Outlander 330 400</t>
        </is>
      </c>
      <c r="F1986" s="35" t="n">
        <v>0</v>
      </c>
      <c r="G1986" s="35" t="n">
        <v>0</v>
      </c>
      <c r="H1986" s="36" t="n"/>
      <c r="I1986" s="37" t="n">
        <v>0</v>
      </c>
      <c r="J1986" s="37" t="n">
        <v>0</v>
      </c>
      <c r="K1986" s="38" t="n">
        <v>0</v>
      </c>
      <c r="L1986" s="37" t="n">
        <v>0</v>
      </c>
      <c r="M1986" s="37" t="n">
        <v>0</v>
      </c>
      <c r="N1986" s="38" t="n">
        <v>0</v>
      </c>
      <c r="O1986" s="37" t="n">
        <v>0</v>
      </c>
      <c r="P1986" s="29" t="inlineStr">
        <is>
          <t>http://t1.gstatic.com/shopping?q=tbn:ANd9GcT4PEwnEQcqU9s_BCdfAlYTBtJrCwUIGm1DnBUNs8RyQBQmkAzPUxTBMl1fQiVY1vXWcFZ-L1cv</t>
        </is>
      </c>
      <c r="Q1986" s="29" t="inlineStr">
        <is>
          <t>Відповідає вимогам</t>
        </is>
      </c>
      <c r="R1986" s="29" t="n"/>
      <c r="S1986" s="29" t="inlineStr">
        <is>
          <t>грн1 047,00</t>
        </is>
      </c>
      <c r="T1986" s="29" t="inlineStr">
        <is>
          <t>UAH</t>
        </is>
      </c>
      <c r="U1986" s="39" t="inlineStr">
        <is>
          <t>WATCH</t>
        </is>
      </c>
      <c r="V1986" s="40">
        <f>IFERROR(L1986/J1986,0)</f>
        <v/>
      </c>
      <c r="W1986" s="29" t="inlineStr">
        <is>
          <t>Monitor performance and collect more data.</t>
        </is>
      </c>
      <c r="X1986" s="29" t="inlineStr">
        <is>
          <t>Cost is below the 120 watch threshold.</t>
        </is>
      </c>
    </row>
    <row r="1987">
      <c r="A1987" s="29" t="inlineStr">
        <is>
          <t>low_price</t>
        </is>
      </c>
      <c r="B1987" s="29" t="inlineStr">
        <is>
          <t>Low priority</t>
        </is>
      </c>
      <c r="C1987" s="29" t="inlineStr">
        <is>
          <t>low_price.csv</t>
        </is>
      </c>
      <c r="D1987" s="29" t="inlineStr">
        <is>
          <t>420835230</t>
        </is>
      </c>
      <c r="E1987" s="29" t="inlineStr">
        <is>
          <t>Шестерня масляного насоса BRP Can-Am Maverick X3​ (25T)</t>
        </is>
      </c>
      <c r="F1987" s="35" t="n">
        <v>0</v>
      </c>
      <c r="G1987" s="35" t="n">
        <v>0</v>
      </c>
      <c r="H1987" s="36" t="n"/>
      <c r="I1987" s="37" t="n">
        <v>0</v>
      </c>
      <c r="J1987" s="37" t="n">
        <v>0</v>
      </c>
      <c r="K1987" s="38" t="n">
        <v>0</v>
      </c>
      <c r="L1987" s="37" t="n">
        <v>0</v>
      </c>
      <c r="M1987" s="37" t="n">
        <v>0</v>
      </c>
      <c r="N1987" s="38" t="n">
        <v>0</v>
      </c>
      <c r="O1987" s="37" t="n">
        <v>0</v>
      </c>
      <c r="P1987" s="29" t="inlineStr">
        <is>
          <t>http://t0.gstatic.com/shopping?q=tbn:ANd9GcSPpDmZ09fwoKLD41IOCC8ZLlrWFqe9Kix0k8zWuLnk8MnYxtA2QmTgOrBDoTicNH9TxmhnIhg</t>
        </is>
      </c>
      <c r="Q1987" s="29" t="inlineStr">
        <is>
          <t>Відповідає вимогам</t>
        </is>
      </c>
      <c r="R1987" s="29" t="n"/>
      <c r="S1987" s="29" t="inlineStr">
        <is>
          <t>грн455,00</t>
        </is>
      </c>
      <c r="T1987" s="29" t="inlineStr">
        <is>
          <t>UAH</t>
        </is>
      </c>
      <c r="U1987" s="39" t="inlineStr">
        <is>
          <t>WATCH</t>
        </is>
      </c>
      <c r="V1987" s="40">
        <f>IFERROR(L1987/J1987,0)</f>
        <v/>
      </c>
      <c r="W1987" s="29" t="inlineStr">
        <is>
          <t>Monitor performance and collect more data.</t>
        </is>
      </c>
      <c r="X1987" s="29" t="inlineStr">
        <is>
          <t>Cost is below the 120 watch threshold.</t>
        </is>
      </c>
    </row>
    <row r="1988">
      <c r="A1988" s="29" t="inlineStr">
        <is>
          <t>low_price</t>
        </is>
      </c>
      <c r="B1988" s="29" t="inlineStr">
        <is>
          <t>Low priority</t>
        </is>
      </c>
      <c r="C1988" s="29" t="inlineStr">
        <is>
          <t>low_price.csv</t>
        </is>
      </c>
      <c r="D1988" s="29" t="inlineStr">
        <is>
          <t>14711-hp0-a00</t>
        </is>
      </c>
      <c r="E1988" s="29" t="inlineStr">
        <is>
          <t>Впускний клапан Honda TRX 420 Rancher (09-14), 500 Foreman (05-13)</t>
        </is>
      </c>
      <c r="F1988" s="35" t="n">
        <v>0</v>
      </c>
      <c r="G1988" s="35" t="n">
        <v>0</v>
      </c>
      <c r="H1988" s="36" t="n"/>
      <c r="I1988" s="37" t="n">
        <v>0</v>
      </c>
      <c r="J1988" s="37" t="n">
        <v>0</v>
      </c>
      <c r="K1988" s="38" t="n">
        <v>0</v>
      </c>
      <c r="L1988" s="37" t="n">
        <v>0</v>
      </c>
      <c r="M1988" s="37" t="n">
        <v>0</v>
      </c>
      <c r="N1988" s="38" t="n">
        <v>0</v>
      </c>
      <c r="O1988" s="37" t="n">
        <v>0</v>
      </c>
      <c r="P1988" s="29" t="inlineStr">
        <is>
          <t>http://t2.gstatic.com/shopping?q=tbn:ANd9GcRYTktm9khhyKo6roMDeBhIaDyuqS6guaVfz-LlMAvAQHYbbhbKtdPzEoqHQ-GWMTWdF7QQZg</t>
        </is>
      </c>
      <c r="Q1988" s="29" t="inlineStr">
        <is>
          <t>Відповідає вимогам</t>
        </is>
      </c>
      <c r="R1988" s="29" t="n"/>
      <c r="S1988" s="29" t="inlineStr">
        <is>
          <t>грн2 958,00</t>
        </is>
      </c>
      <c r="T1988" s="29" t="inlineStr">
        <is>
          <t>UAH</t>
        </is>
      </c>
      <c r="U1988" s="39" t="inlineStr">
        <is>
          <t>WATCH</t>
        </is>
      </c>
      <c r="V1988" s="40">
        <f>IFERROR(L1988/J1988,0)</f>
        <v/>
      </c>
      <c r="W1988" s="29" t="inlineStr">
        <is>
          <t>Monitor performance and collect more data.</t>
        </is>
      </c>
      <c r="X1988" s="29" t="inlineStr">
        <is>
          <t>Cost is below the 120 watch threshold.</t>
        </is>
      </c>
    </row>
    <row r="1989">
      <c r="A1989" s="29" t="inlineStr">
        <is>
          <t>low_price</t>
        </is>
      </c>
      <c r="B1989" s="29" t="inlineStr">
        <is>
          <t>Low priority</t>
        </is>
      </c>
      <c r="C1989" s="29" t="inlineStr">
        <is>
          <t>low_price.csv</t>
        </is>
      </c>
      <c r="D1989" s="29" t="inlineStr">
        <is>
          <t>3022152</t>
        </is>
      </c>
      <c r="E1989" s="29" t="inlineStr">
        <is>
          <t>Натягувач ланцюга ГРМ Polaris Sportsman 450 570, RZR Ranger 570 900 1000, ACE 570 900, General 1000</t>
        </is>
      </c>
      <c r="F1989" s="35" t="n">
        <v>0</v>
      </c>
      <c r="G1989" s="35" t="n">
        <v>0</v>
      </c>
      <c r="H1989" s="36" t="n"/>
      <c r="I1989" s="37" t="n">
        <v>0</v>
      </c>
      <c r="J1989" s="37" t="n">
        <v>0</v>
      </c>
      <c r="K1989" s="38" t="n">
        <v>0</v>
      </c>
      <c r="L1989" s="37" t="n">
        <v>0</v>
      </c>
      <c r="M1989" s="37" t="n">
        <v>0</v>
      </c>
      <c r="N1989" s="38" t="n">
        <v>0</v>
      </c>
      <c r="O1989" s="37" t="n">
        <v>0</v>
      </c>
      <c r="P1989" s="29" t="inlineStr">
        <is>
          <t>http://t0.gstatic.com/shopping?q=tbn:ANd9GcQNGGikzmpEkwdF-XBHC1VWZinV6ymL6mnlLoHL9E0qqYKIuq6R8hge4w4myzeX5A5pp3Gxrzg</t>
        </is>
      </c>
      <c r="Q1989" s="29" t="inlineStr">
        <is>
          <t>Відповідає вимогам</t>
        </is>
      </c>
      <c r="R1989" s="29" t="n"/>
      <c r="S1989" s="29" t="inlineStr">
        <is>
          <t>грн5 688,00</t>
        </is>
      </c>
      <c r="T1989" s="29" t="inlineStr">
        <is>
          <t>UAH</t>
        </is>
      </c>
      <c r="U1989" s="39" t="inlineStr">
        <is>
          <t>WATCH</t>
        </is>
      </c>
      <c r="V1989" s="40">
        <f>IFERROR(L1989/J1989,0)</f>
        <v/>
      </c>
      <c r="W1989" s="29" t="inlineStr">
        <is>
          <t>Monitor performance and collect more data.</t>
        </is>
      </c>
      <c r="X1989" s="29" t="inlineStr">
        <is>
          <t>Cost is below the 120 watch threshold.</t>
        </is>
      </c>
    </row>
    <row r="1990">
      <c r="A1990" s="29" t="inlineStr">
        <is>
          <t>low_price</t>
        </is>
      </c>
      <c r="B1990" s="29" t="inlineStr">
        <is>
          <t>Low priority</t>
        </is>
      </c>
      <c r="C1990" s="29" t="inlineStr">
        <is>
          <t>low_price.csv</t>
        </is>
      </c>
      <c r="D1990" s="29" t="inlineStr">
        <is>
          <t>420238270</t>
        </is>
      </c>
      <c r="E1990" s="29" t="inlineStr">
        <is>
          <t>Пружина декомпресора BRP Can-Am Outlander G1 330 400</t>
        </is>
      </c>
      <c r="F1990" s="35" t="n">
        <v>0</v>
      </c>
      <c r="G1990" s="35" t="n">
        <v>0</v>
      </c>
      <c r="H1990" s="36" t="n"/>
      <c r="I1990" s="37" t="n">
        <v>0</v>
      </c>
      <c r="J1990" s="37" t="n">
        <v>0</v>
      </c>
      <c r="K1990" s="38" t="n">
        <v>0</v>
      </c>
      <c r="L1990" s="37" t="n">
        <v>0</v>
      </c>
      <c r="M1990" s="37" t="n">
        <v>0</v>
      </c>
      <c r="N1990" s="38" t="n">
        <v>0</v>
      </c>
      <c r="O1990" s="37" t="n">
        <v>0</v>
      </c>
      <c r="P1990" s="29" t="inlineStr">
        <is>
          <t>http://t1.gstatic.com/shopping?q=tbn:ANd9GcTaUlQ61Gh5oZRS8XFw04Kuv2LOaqNP2n5I3ffOrXblh4nG8Lu-9RGRYvHRWQbTopQ58PfR_w</t>
        </is>
      </c>
      <c r="Q1990" s="29" t="inlineStr">
        <is>
          <t>Відповідає вимогам</t>
        </is>
      </c>
      <c r="R1990" s="29" t="n"/>
      <c r="S1990" s="29" t="inlineStr">
        <is>
          <t>грн319,00</t>
        </is>
      </c>
      <c r="T1990" s="29" t="inlineStr">
        <is>
          <t>UAH</t>
        </is>
      </c>
      <c r="U1990" s="39" t="inlineStr">
        <is>
          <t>WATCH</t>
        </is>
      </c>
      <c r="V1990" s="40">
        <f>IFERROR(L1990/J1990,0)</f>
        <v/>
      </c>
      <c r="W1990" s="29" t="inlineStr">
        <is>
          <t>Monitor performance and collect more data.</t>
        </is>
      </c>
      <c r="X1990" s="29" t="inlineStr">
        <is>
          <t>Cost is below the 120 watch threshold.</t>
        </is>
      </c>
    </row>
    <row r="1991">
      <c r="A1991" s="29" t="inlineStr">
        <is>
          <t>low_price</t>
        </is>
      </c>
      <c r="B1991" s="29" t="inlineStr">
        <is>
          <t>Low priority</t>
        </is>
      </c>
      <c r="C1991" s="29" t="inlineStr">
        <is>
          <t>low_price.csv</t>
        </is>
      </c>
      <c r="D1991" s="29" t="inlineStr">
        <is>
          <t>2mb-e2287-01-00</t>
        </is>
      </c>
      <c r="E1991" s="29" t="inlineStr">
        <is>
          <t>Пружина декомпресора Yamaha Grizzly Kodiak Wolverine 700 2016-2018</t>
        </is>
      </c>
      <c r="F1991" s="35" t="n">
        <v>0</v>
      </c>
      <c r="G1991" s="35" t="n">
        <v>0</v>
      </c>
      <c r="H1991" s="36" t="n"/>
      <c r="I1991" s="37" t="n">
        <v>0</v>
      </c>
      <c r="J1991" s="37" t="n">
        <v>0</v>
      </c>
      <c r="K1991" s="38" t="n">
        <v>0</v>
      </c>
      <c r="L1991" s="37" t="n">
        <v>0</v>
      </c>
      <c r="M1991" s="37" t="n">
        <v>0</v>
      </c>
      <c r="N1991" s="38" t="n">
        <v>0</v>
      </c>
      <c r="O1991" s="37" t="n">
        <v>0</v>
      </c>
      <c r="P1991" s="29" t="inlineStr">
        <is>
          <t>http://t3.gstatic.com/shopping?q=tbn:ANd9GcTR7qh64XA4664ycIpurvi3l78thLpSqDtdM5DExwctkJGG4YibMG6gb7OQG-I3ard0YpLnag</t>
        </is>
      </c>
      <c r="Q1991" s="29" t="inlineStr">
        <is>
          <t>Відповідає вимогам</t>
        </is>
      </c>
      <c r="R1991" s="29" t="n"/>
      <c r="S1991" s="29" t="inlineStr">
        <is>
          <t>грн228,00</t>
        </is>
      </c>
      <c r="T1991" s="29" t="inlineStr">
        <is>
          <t>UAH</t>
        </is>
      </c>
      <c r="U1991" s="39" t="inlineStr">
        <is>
          <t>WATCH</t>
        </is>
      </c>
      <c r="V1991" s="40">
        <f>IFERROR(L1991/J1991,0)</f>
        <v/>
      </c>
      <c r="W1991" s="29" t="inlineStr">
        <is>
          <t>Monitor performance and collect more data.</t>
        </is>
      </c>
      <c r="X1991" s="29" t="inlineStr">
        <is>
          <t>Cost is below the 120 watch threshold.</t>
        </is>
      </c>
    </row>
    <row r="1992">
      <c r="A1992" s="29" t="inlineStr">
        <is>
          <t>low_price</t>
        </is>
      </c>
      <c r="B1992" s="29" t="inlineStr">
        <is>
          <t>Low priority</t>
        </is>
      </c>
      <c r="C1992" s="29" t="inlineStr">
        <is>
          <t>low_price.csv</t>
        </is>
      </c>
      <c r="D1992" s="29" t="inlineStr">
        <is>
          <t>41315-hn8-a40</t>
        </is>
      </c>
      <c r="E1992" s="29" t="inlineStr">
        <is>
          <t>Фланець заднього карданного валу Honda TRX 420 Rancher (09-14), 650 680 Rincon</t>
        </is>
      </c>
      <c r="F1992" s="35" t="n">
        <v>0</v>
      </c>
      <c r="G1992" s="35" t="n">
        <v>0</v>
      </c>
      <c r="H1992" s="36" t="n"/>
      <c r="I1992" s="37" t="n">
        <v>0</v>
      </c>
      <c r="J1992" s="37" t="n">
        <v>0</v>
      </c>
      <c r="K1992" s="38" t="n">
        <v>0</v>
      </c>
      <c r="L1992" s="37" t="n">
        <v>0</v>
      </c>
      <c r="M1992" s="37" t="n">
        <v>0</v>
      </c>
      <c r="N1992" s="38" t="n">
        <v>0</v>
      </c>
      <c r="O1992" s="37" t="n">
        <v>0</v>
      </c>
      <c r="P1992" s="29" t="inlineStr">
        <is>
          <t>http://t2.gstatic.com/shopping?q=tbn:ANd9GcTMEQ6hH3MIXlw_lF7rKzt47MrHuzXGVxIuvBVDgjhaJjCTCTyQWbn7k0uFFT5zqJj65djxSbh6</t>
        </is>
      </c>
      <c r="Q1992" s="29" t="inlineStr">
        <is>
          <t>Відповідає вимогам</t>
        </is>
      </c>
      <c r="R1992" s="29" t="n"/>
      <c r="S1992" s="29" t="inlineStr">
        <is>
          <t>грн4 505,00</t>
        </is>
      </c>
      <c r="T1992" s="29" t="inlineStr">
        <is>
          <t>UAH</t>
        </is>
      </c>
      <c r="U1992" s="39" t="inlineStr">
        <is>
          <t>WATCH</t>
        </is>
      </c>
      <c r="V1992" s="40">
        <f>IFERROR(L1992/J1992,0)</f>
        <v/>
      </c>
      <c r="W1992" s="29" t="inlineStr">
        <is>
          <t>Monitor performance and collect more data.</t>
        </is>
      </c>
      <c r="X1992" s="29" t="inlineStr">
        <is>
          <t>Cost is below the 120 watch threshold.</t>
        </is>
      </c>
    </row>
    <row r="1993">
      <c r="A1993" s="29" t="inlineStr">
        <is>
          <t>low_price</t>
        </is>
      </c>
      <c r="B1993" s="29" t="inlineStr">
        <is>
          <t>Low priority</t>
        </is>
      </c>
      <c r="C1993" s="29" t="inlineStr">
        <is>
          <t>low_price.csv</t>
        </is>
      </c>
      <c r="D1993" s="29" t="inlineStr">
        <is>
          <t>12140-38f10</t>
        </is>
      </c>
      <c r="E1993" s="29" t="inlineStr">
        <is>
          <t>Поршневі кільця стандарт Suzuki King Quad 400 (08+), Eiger 400 (02-07)</t>
        </is>
      </c>
      <c r="F1993" s="35" t="n">
        <v>0</v>
      </c>
      <c r="G1993" s="35" t="n">
        <v>0</v>
      </c>
      <c r="H1993" s="36" t="n"/>
      <c r="I1993" s="37" t="n">
        <v>0</v>
      </c>
      <c r="J1993" s="37" t="n">
        <v>0</v>
      </c>
      <c r="K1993" s="38" t="n">
        <v>0</v>
      </c>
      <c r="L1993" s="37" t="n">
        <v>0</v>
      </c>
      <c r="M1993" s="37" t="n">
        <v>0</v>
      </c>
      <c r="N1993" s="38" t="n">
        <v>0</v>
      </c>
      <c r="O1993" s="37" t="n">
        <v>0</v>
      </c>
      <c r="P1993" s="29" t="inlineStr">
        <is>
          <t>http://t0.gstatic.com/shopping?q=tbn:ANd9GcQGw53PNkk127W1HSpPh96dOHJ2PFHPAmWL-UdSZItaV5gReW6RD4-HBLGrdW_gg4ECy7ozlBE</t>
        </is>
      </c>
      <c r="Q1993" s="29" t="inlineStr">
        <is>
          <t>Відповідає вимогам</t>
        </is>
      </c>
      <c r="R1993" s="29" t="n"/>
      <c r="S1993" s="29" t="inlineStr">
        <is>
          <t>грн3 413,00</t>
        </is>
      </c>
      <c r="T1993" s="29" t="inlineStr">
        <is>
          <t>UAH</t>
        </is>
      </c>
      <c r="U1993" s="39" t="inlineStr">
        <is>
          <t>WATCH</t>
        </is>
      </c>
      <c r="V1993" s="40">
        <f>IFERROR(L1993/J1993,0)</f>
        <v/>
      </c>
      <c r="W1993" s="29" t="inlineStr">
        <is>
          <t>Monitor performance and collect more data.</t>
        </is>
      </c>
      <c r="X1993" s="29" t="inlineStr">
        <is>
          <t>Cost is below the 120 watch threshold.</t>
        </is>
      </c>
    </row>
    <row r="1994">
      <c r="A1994" s="29" t="inlineStr">
        <is>
          <t>low_price</t>
        </is>
      </c>
      <c r="B1994" s="29" t="inlineStr">
        <is>
          <t>Low priority</t>
        </is>
      </c>
      <c r="C1994" s="29" t="inlineStr">
        <is>
          <t>low_price.csv</t>
        </is>
      </c>
      <c r="D1994" s="29" t="inlineStr">
        <is>
          <t>2206222</t>
        </is>
      </c>
      <c r="E1994" s="29" t="inlineStr">
        <is>
          <t>Прокладки головки циліндра Polaris Sportsman 450 570, Ranger 570, RZR 570</t>
        </is>
      </c>
      <c r="F1994" s="35" t="n">
        <v>0</v>
      </c>
      <c r="G1994" s="35" t="n">
        <v>0</v>
      </c>
      <c r="H1994" s="36" t="n"/>
      <c r="I1994" s="37" t="n">
        <v>0</v>
      </c>
      <c r="J1994" s="37" t="n">
        <v>0</v>
      </c>
      <c r="K1994" s="38" t="n">
        <v>0</v>
      </c>
      <c r="L1994" s="37" t="n">
        <v>0</v>
      </c>
      <c r="M1994" s="37" t="n">
        <v>0</v>
      </c>
      <c r="N1994" s="38" t="n">
        <v>0</v>
      </c>
      <c r="O1994" s="37" t="n">
        <v>0</v>
      </c>
      <c r="P1994" s="29" t="inlineStr">
        <is>
          <t>http://t1.gstatic.com/shopping?q=tbn:ANd9GcQSwYTLSBpzwxL0-O3oAPzR3RnyM6z0VzWEaaQK4G3l3Rr2FgivAXf72PeHaRBNr8vUNPtFKIE</t>
        </is>
      </c>
      <c r="Q1994" s="29" t="inlineStr">
        <is>
          <t>Відповідає вимогам</t>
        </is>
      </c>
      <c r="R1994" s="29" t="n"/>
      <c r="S1994" s="29" t="inlineStr">
        <is>
          <t>грн2 503,00</t>
        </is>
      </c>
      <c r="T1994" s="29" t="inlineStr">
        <is>
          <t>UAH</t>
        </is>
      </c>
      <c r="U1994" s="39" t="inlineStr">
        <is>
          <t>WATCH</t>
        </is>
      </c>
      <c r="V1994" s="40">
        <f>IFERROR(L1994/J1994,0)</f>
        <v/>
      </c>
      <c r="W1994" s="29" t="inlineStr">
        <is>
          <t>Monitor performance and collect more data.</t>
        </is>
      </c>
      <c r="X1994" s="29" t="inlineStr">
        <is>
          <t>Cost is below the 120 watch threshold.</t>
        </is>
      </c>
    </row>
    <row r="1995">
      <c r="A1995" s="29" t="inlineStr">
        <is>
          <t>low_price</t>
        </is>
      </c>
      <c r="B1995" s="29" t="inlineStr">
        <is>
          <t>Low priority</t>
        </is>
      </c>
      <c r="C1995" s="29" t="inlineStr">
        <is>
          <t>low_price.csv</t>
        </is>
      </c>
      <c r="D1995" s="29" t="inlineStr">
        <is>
          <t>9dqv-050210-3001-0bp00</t>
        </is>
      </c>
      <c r="E1995" s="29" t="inlineStr">
        <is>
          <t>Ричаг передній нижній лівий CFMoto CForce 400 500 2022+</t>
        </is>
      </c>
      <c r="F1995" s="35" t="n">
        <v>0</v>
      </c>
      <c r="G1995" s="35" t="n">
        <v>0</v>
      </c>
      <c r="H1995" s="36" t="n"/>
      <c r="I1995" s="37" t="n">
        <v>0</v>
      </c>
      <c r="J1995" s="37" t="n">
        <v>0</v>
      </c>
      <c r="K1995" s="38" t="n">
        <v>0</v>
      </c>
      <c r="L1995" s="37" t="n">
        <v>0</v>
      </c>
      <c r="M1995" s="37" t="n">
        <v>0</v>
      </c>
      <c r="N1995" s="38" t="n">
        <v>0</v>
      </c>
      <c r="O1995" s="37" t="n">
        <v>0</v>
      </c>
      <c r="P1995" s="29" t="inlineStr">
        <is>
          <t>http://t3.gstatic.com/shopping?q=tbn:ANd9GcSkGauidXEbxi8zwIEe0S1iLG3nvvSUAaqvaEXdXmuoBz_vhaZEMefg37IAhDrJIx0VXnJmcXmz</t>
        </is>
      </c>
      <c r="Q1995" s="29" t="inlineStr">
        <is>
          <t>Відповідає вимогам</t>
        </is>
      </c>
      <c r="R1995" s="29" t="n"/>
      <c r="S1995" s="29" t="inlineStr">
        <is>
          <t>грн2 685,00</t>
        </is>
      </c>
      <c r="T1995" s="29" t="inlineStr">
        <is>
          <t>UAH</t>
        </is>
      </c>
      <c r="U1995" s="39" t="inlineStr">
        <is>
          <t>WATCH</t>
        </is>
      </c>
      <c r="V1995" s="40">
        <f>IFERROR(L1995/J1995,0)</f>
        <v/>
      </c>
      <c r="W1995" s="29" t="inlineStr">
        <is>
          <t>Monitor performance and collect more data.</t>
        </is>
      </c>
      <c r="X1995" s="29" t="inlineStr">
        <is>
          <t>Cost is below the 120 watch threshold.</t>
        </is>
      </c>
    </row>
    <row r="1996">
      <c r="A1996" s="29" t="inlineStr">
        <is>
          <t>low_price</t>
        </is>
      </c>
      <c r="B1996" s="29" t="inlineStr">
        <is>
          <t>Low priority</t>
        </is>
      </c>
      <c r="C1996" s="29" t="inlineStr">
        <is>
          <t>low_price.csv</t>
        </is>
      </c>
      <c r="D1996" s="29" t="inlineStr">
        <is>
          <t>51-1006</t>
        </is>
      </c>
      <c r="E1996" s="29" t="inlineStr">
        <is>
          <t>Рульові наконечники Honda TRX 250 300 400 450 700, Kawasaki Brute Force 650 750</t>
        </is>
      </c>
      <c r="F1996" s="35" t="n">
        <v>0</v>
      </c>
      <c r="G1996" s="35" t="n">
        <v>0</v>
      </c>
      <c r="H1996" s="36" t="n"/>
      <c r="I1996" s="37" t="n">
        <v>0</v>
      </c>
      <c r="J1996" s="37" t="n">
        <v>0</v>
      </c>
      <c r="K1996" s="38" t="n">
        <v>0</v>
      </c>
      <c r="L1996" s="37" t="n">
        <v>0</v>
      </c>
      <c r="M1996" s="37" t="n">
        <v>0</v>
      </c>
      <c r="N1996" s="38" t="n">
        <v>0</v>
      </c>
      <c r="O1996" s="37" t="n">
        <v>0</v>
      </c>
      <c r="P1996" s="29" t="inlineStr">
        <is>
          <t>http://t0.gstatic.com/shopping?q=tbn:ANd9GcSd3deUgc9VzLR50EOmI-fMkGpNx_R2YL-feEc3SxWxr8k5Vf9WJHFftWfAu7t7Uf_IMaXW61g9</t>
        </is>
      </c>
      <c r="Q1996" s="29" t="inlineStr">
        <is>
          <t>Відповідає вимогам</t>
        </is>
      </c>
      <c r="R1996" s="29" t="n"/>
      <c r="S1996" s="29" t="inlineStr">
        <is>
          <t>грн2 958,00</t>
        </is>
      </c>
      <c r="T1996" s="29" t="inlineStr">
        <is>
          <t>UAH</t>
        </is>
      </c>
      <c r="U1996" s="39" t="inlineStr">
        <is>
          <t>WATCH</t>
        </is>
      </c>
      <c r="V1996" s="40">
        <f>IFERROR(L1996/J1996,0)</f>
        <v/>
      </c>
      <c r="W1996" s="29" t="inlineStr">
        <is>
          <t>Monitor performance and collect more data.</t>
        </is>
      </c>
      <c r="X1996" s="29" t="inlineStr">
        <is>
          <t>Cost is below the 120 watch threshold.</t>
        </is>
      </c>
    </row>
    <row r="1997">
      <c r="A1997" s="29" t="inlineStr">
        <is>
          <t>low_price</t>
        </is>
      </c>
      <c r="B1997" s="29" t="inlineStr">
        <is>
          <t>Low priority</t>
        </is>
      </c>
      <c r="C1997" s="29" t="inlineStr">
        <is>
          <t>low_price.csv</t>
        </is>
      </c>
      <c r="D1997" s="29" t="inlineStr">
        <is>
          <t>40215-hn0-671</t>
        </is>
      </c>
      <c r="E1997" s="29" t="inlineStr">
        <is>
          <t>Пружина муфти заднього кардана Honda TRX 420 500 520 650 680</t>
        </is>
      </c>
      <c r="F1997" s="35" t="n">
        <v>0</v>
      </c>
      <c r="G1997" s="35" t="n">
        <v>0</v>
      </c>
      <c r="H1997" s="36" t="n"/>
      <c r="I1997" s="37" t="n">
        <v>0</v>
      </c>
      <c r="J1997" s="37" t="n">
        <v>0</v>
      </c>
      <c r="K1997" s="38" t="n">
        <v>0</v>
      </c>
      <c r="L1997" s="37" t="n">
        <v>0</v>
      </c>
      <c r="M1997" s="37" t="n">
        <v>0</v>
      </c>
      <c r="N1997" s="38" t="n">
        <v>0</v>
      </c>
      <c r="O1997" s="37" t="n">
        <v>0</v>
      </c>
      <c r="P1997" s="29" t="inlineStr">
        <is>
          <t>http://t3.gstatic.com/shopping?q=tbn:ANd9GcSHvunSirKZv2qyaj3fvfHmEAOxY6tCYshyovSzwdt1oVGMJQVnLZCmw6w7RkHnSRgIwRCvJ3I</t>
        </is>
      </c>
      <c r="Q1997" s="29" t="inlineStr">
        <is>
          <t>Відповідає вимогам</t>
        </is>
      </c>
      <c r="R1997" s="29" t="n"/>
      <c r="S1997" s="29" t="inlineStr">
        <is>
          <t>грн228,00</t>
        </is>
      </c>
      <c r="T1997" s="29" t="inlineStr">
        <is>
          <t>UAH</t>
        </is>
      </c>
      <c r="U1997" s="39" t="inlineStr">
        <is>
          <t>WATCH</t>
        </is>
      </c>
      <c r="V1997" s="40">
        <f>IFERROR(L1997/J1997,0)</f>
        <v/>
      </c>
      <c r="W1997" s="29" t="inlineStr">
        <is>
          <t>Monitor performance and collect more data.</t>
        </is>
      </c>
      <c r="X1997" s="29" t="inlineStr">
        <is>
          <t>Cost is below the 120 watch threshold.</t>
        </is>
      </c>
    </row>
    <row r="1998">
      <c r="A1998" s="29" t="inlineStr">
        <is>
          <t>low_price</t>
        </is>
      </c>
      <c r="B1998" s="29" t="inlineStr">
        <is>
          <t>Low priority</t>
        </is>
      </c>
      <c r="C1998" s="29" t="inlineStr">
        <is>
          <t>low_price.csv</t>
        </is>
      </c>
      <c r="D1998" s="29" t="inlineStr">
        <is>
          <t>18-9023</t>
        </is>
      </c>
      <c r="E1998" s="29" t="inlineStr">
        <is>
          <t xml:space="preserve">Поршень переднього гальмівного супорта BRP Can-Am Outlander Renegade G1, заднього Renegade G1, Maverick 1000, Commander 800 1000; Honda Pioneer 1000; </t>
        </is>
      </c>
      <c r="F1998" s="35" t="n">
        <v>0</v>
      </c>
      <c r="G1998" s="35" t="n">
        <v>0</v>
      </c>
      <c r="H1998" s="36" t="n"/>
      <c r="I1998" s="37" t="n">
        <v>0</v>
      </c>
      <c r="J1998" s="37" t="n">
        <v>0</v>
      </c>
      <c r="K1998" s="38" t="n">
        <v>0</v>
      </c>
      <c r="L1998" s="37" t="n">
        <v>0</v>
      </c>
      <c r="M1998" s="37" t="n">
        <v>0</v>
      </c>
      <c r="N1998" s="38" t="n">
        <v>0</v>
      </c>
      <c r="O1998" s="37" t="n">
        <v>0</v>
      </c>
      <c r="P1998" s="29" t="inlineStr">
        <is>
          <t>http://t0.gstatic.com/shopping?q=tbn:ANd9GcTX5KrsMNW1pOV9WbG-xEKs7OTN3rdChX5mk2C9S1pp9Auy7TbdKTIakUiNj_8VPRM_8KOithMG</t>
        </is>
      </c>
      <c r="Q1998" s="29" t="inlineStr">
        <is>
          <t>Відповідає вимогам</t>
        </is>
      </c>
      <c r="R1998" s="29" t="n"/>
      <c r="S1998" s="29" t="inlineStr">
        <is>
          <t>грн2 275,00</t>
        </is>
      </c>
      <c r="T1998" s="29" t="inlineStr">
        <is>
          <t>UAH</t>
        </is>
      </c>
      <c r="U1998" s="39" t="inlineStr">
        <is>
          <t>WATCH</t>
        </is>
      </c>
      <c r="V1998" s="40">
        <f>IFERROR(L1998/J1998,0)</f>
        <v/>
      </c>
      <c r="W1998" s="29" t="inlineStr">
        <is>
          <t>Monitor performance and collect more data.</t>
        </is>
      </c>
      <c r="X1998" s="29" t="inlineStr">
        <is>
          <t>Cost is below the 120 watch threshold.</t>
        </is>
      </c>
    </row>
    <row r="1999">
      <c r="A1999" s="29" t="inlineStr">
        <is>
          <t>low_price</t>
        </is>
      </c>
      <c r="B1999" s="29" t="inlineStr">
        <is>
          <t>Low priority</t>
        </is>
      </c>
      <c r="C1999" s="29" t="inlineStr">
        <is>
          <t>low_price.csv</t>
        </is>
      </c>
      <c r="D1999" s="29" t="inlineStr">
        <is>
          <t>420233726</t>
        </is>
      </c>
      <c r="E1999" s="29" t="inlineStr">
        <is>
          <t>Вкладиш шатунний BRP Can-Am Outlander Renegade Maverick Maverick Trail Maverick Sport 1000, Commander 700 1000, Traxter Defender HD7 HD9 HD10</t>
        </is>
      </c>
      <c r="F1999" s="35" t="n">
        <v>0</v>
      </c>
      <c r="G1999" s="35" t="n">
        <v>0</v>
      </c>
      <c r="H1999" s="36" t="n"/>
      <c r="I1999" s="37" t="n">
        <v>0</v>
      </c>
      <c r="J1999" s="37" t="n">
        <v>0</v>
      </c>
      <c r="K1999" s="38" t="n">
        <v>0</v>
      </c>
      <c r="L1999" s="37" t="n">
        <v>0</v>
      </c>
      <c r="M1999" s="37" t="n">
        <v>0</v>
      </c>
      <c r="N1999" s="38" t="n">
        <v>0</v>
      </c>
      <c r="O1999" s="37" t="n">
        <v>0</v>
      </c>
      <c r="P1999" s="29" t="inlineStr">
        <is>
          <t>http://t2.gstatic.com/shopping?q=tbn:ANd9GcTZPGoxwcoa3hGhecACOislbcRTPXe058Lr591Pa-aYu4sRZHBm1fq9YPNqYdXuPjCtRt27Rw</t>
        </is>
      </c>
      <c r="Q1999" s="29" t="inlineStr">
        <is>
          <t>Відповідає вимогам</t>
        </is>
      </c>
      <c r="R1999" s="29" t="n"/>
      <c r="S1999" s="29" t="inlineStr">
        <is>
          <t>грн1 138,00</t>
        </is>
      </c>
      <c r="T1999" s="29" t="inlineStr">
        <is>
          <t>UAH</t>
        </is>
      </c>
      <c r="U1999" s="39" t="inlineStr">
        <is>
          <t>WATCH</t>
        </is>
      </c>
      <c r="V1999" s="40">
        <f>IFERROR(L1999/J1999,0)</f>
        <v/>
      </c>
      <c r="W1999" s="29" t="inlineStr">
        <is>
          <t>Monitor performance and collect more data.</t>
        </is>
      </c>
      <c r="X1999" s="29" t="inlineStr">
        <is>
          <t>Cost is below the 120 watch threshold.</t>
        </is>
      </c>
    </row>
    <row r="2000">
      <c r="A2000" s="29" t="inlineStr">
        <is>
          <t>low_price</t>
        </is>
      </c>
      <c r="B2000" s="29" t="inlineStr">
        <is>
          <t>Low priority</t>
        </is>
      </c>
      <c r="C2000" s="29" t="inlineStr">
        <is>
          <t>low_price.csv</t>
        </is>
      </c>
      <c r="D2000" s="29" t="inlineStr">
        <is>
          <t>19-5031</t>
        </is>
      </c>
      <c r="E2000" s="29" t="inlineStr">
        <is>
          <t>Пильник ШРУСа задній зовнішній Kawasaki Teryx 750 2008-2011 (69/19-65)</t>
        </is>
      </c>
      <c r="F2000" s="35" t="n">
        <v>0</v>
      </c>
      <c r="G2000" s="35" t="n">
        <v>0</v>
      </c>
      <c r="H2000" s="36" t="n"/>
      <c r="I2000" s="37" t="n">
        <v>0</v>
      </c>
      <c r="J2000" s="37" t="n">
        <v>0</v>
      </c>
      <c r="K2000" s="38" t="n">
        <v>0</v>
      </c>
      <c r="L2000" s="37" t="n">
        <v>0</v>
      </c>
      <c r="M2000" s="37" t="n">
        <v>0</v>
      </c>
      <c r="N2000" s="38" t="n">
        <v>0</v>
      </c>
      <c r="O2000" s="37" t="n">
        <v>0</v>
      </c>
      <c r="P2000" s="29" t="inlineStr">
        <is>
          <t>http://t3.gstatic.com/shopping?q=tbn:ANd9GcRSGuPCvJpX1v1cazqTWEbZQ535fYHaWVtkvr-bHNEjYTqxNn9HN7u50d7CQmgatMZRz-SYuFBZ</t>
        </is>
      </c>
      <c r="Q2000" s="29" t="inlineStr">
        <is>
          <t>Відповідає вимогам</t>
        </is>
      </c>
      <c r="R2000" s="29" t="n"/>
      <c r="S2000" s="29" t="inlineStr">
        <is>
          <t>грн956,00</t>
        </is>
      </c>
      <c r="T2000" s="29" t="inlineStr">
        <is>
          <t>UAH</t>
        </is>
      </c>
      <c r="U2000" s="39" t="inlineStr">
        <is>
          <t>WATCH</t>
        </is>
      </c>
      <c r="V2000" s="40">
        <f>IFERROR(L2000/J2000,0)</f>
        <v/>
      </c>
      <c r="W2000" s="29" t="inlineStr">
        <is>
          <t>Monitor performance and collect more data.</t>
        </is>
      </c>
      <c r="X2000" s="29" t="inlineStr">
        <is>
          <t>Cost is below the 120 watch threshold.</t>
        </is>
      </c>
    </row>
    <row r="2001">
      <c r="A2001" s="29" t="inlineStr">
        <is>
          <t>low_price</t>
        </is>
      </c>
      <c r="B2001" s="29" t="inlineStr">
        <is>
          <t>Low priority</t>
        </is>
      </c>
      <c r="C2001" s="29" t="inlineStr">
        <is>
          <t>low_price.csv</t>
        </is>
      </c>
      <c r="D2001" s="29" t="inlineStr">
        <is>
          <t>709401627</t>
        </is>
      </c>
      <c r="E2001" s="29" t="inlineStr">
        <is>
          <t>Рульова тяга з наконечником BRP Can-Am Traxter Defender HD5 HD7 HD8 HD9 HD10</t>
        </is>
      </c>
      <c r="F2001" s="35" t="n">
        <v>0</v>
      </c>
      <c r="G2001" s="35" t="n">
        <v>0</v>
      </c>
      <c r="H2001" s="36" t="n"/>
      <c r="I2001" s="37" t="n">
        <v>0</v>
      </c>
      <c r="J2001" s="37" t="n">
        <v>0</v>
      </c>
      <c r="K2001" s="38" t="n">
        <v>0</v>
      </c>
      <c r="L2001" s="37" t="n">
        <v>0</v>
      </c>
      <c r="M2001" s="37" t="n">
        <v>0</v>
      </c>
      <c r="N2001" s="38" t="n">
        <v>0</v>
      </c>
      <c r="O2001" s="37" t="n">
        <v>0</v>
      </c>
      <c r="P2001" s="29" t="inlineStr">
        <is>
          <t>http://t3.gstatic.com/shopping?q=tbn:ANd9GcRlTB9-pwQHO3QDs0TRuddjF3fRmFLLER0OiGg4IeLi-empUq354gPxsiZR32xn542yKPTvkFrO</t>
        </is>
      </c>
      <c r="Q2001" s="29" t="inlineStr">
        <is>
          <t>Відповідає вимогам</t>
        </is>
      </c>
      <c r="R2001" s="29" t="n"/>
      <c r="S2001" s="29" t="inlineStr">
        <is>
          <t>грн4 232,00</t>
        </is>
      </c>
      <c r="T2001" s="29" t="inlineStr">
        <is>
          <t>UAH</t>
        </is>
      </c>
      <c r="U2001" s="39" t="inlineStr">
        <is>
          <t>WATCH</t>
        </is>
      </c>
      <c r="V2001" s="40">
        <f>IFERROR(L2001/J2001,0)</f>
        <v/>
      </c>
      <c r="W2001" s="29" t="inlineStr">
        <is>
          <t>Monitor performance and collect more data.</t>
        </is>
      </c>
      <c r="X2001" s="29" t="inlineStr">
        <is>
          <t>Cost is below the 120 watch threshold.</t>
        </is>
      </c>
    </row>
    <row r="2002">
      <c r="A2002" s="29" t="inlineStr">
        <is>
          <t>low_price</t>
        </is>
      </c>
      <c r="B2002" s="29" t="inlineStr">
        <is>
          <t>Low priority</t>
        </is>
      </c>
      <c r="C2002" s="29" t="inlineStr">
        <is>
          <t>low_price.csv</t>
        </is>
      </c>
      <c r="D2002" s="29" t="inlineStr">
        <is>
          <t>na-50004</t>
        </is>
      </c>
      <c r="E2002" s="29" t="inlineStr">
        <is>
          <t>Поршень стандарт Polaris Sportsman Scrambler 500, Magnum 500</t>
        </is>
      </c>
      <c r="F2002" s="35" t="n">
        <v>0</v>
      </c>
      <c r="G2002" s="35" t="n">
        <v>0</v>
      </c>
      <c r="H2002" s="36" t="n"/>
      <c r="I2002" s="37" t="n">
        <v>0</v>
      </c>
      <c r="J2002" s="37" t="n">
        <v>0</v>
      </c>
      <c r="K2002" s="38" t="n">
        <v>0</v>
      </c>
      <c r="L2002" s="37" t="n">
        <v>0</v>
      </c>
      <c r="M2002" s="37" t="n">
        <v>0</v>
      </c>
      <c r="N2002" s="38" t="n">
        <v>0</v>
      </c>
      <c r="O2002" s="37" t="n">
        <v>0</v>
      </c>
      <c r="P2002" s="29" t="inlineStr">
        <is>
          <t>http://t2.gstatic.com/shopping?q=tbn:ANd9GcTBMTnbUwwURWogHfrujDkeO1O4ttheV_ssVwPj66Y4WwLWiOiPb6qqc9q5YwJs4aUmFaJjJDw</t>
        </is>
      </c>
      <c r="Q2002" s="29" t="inlineStr">
        <is>
          <t>Відповідає вимогам</t>
        </is>
      </c>
      <c r="R2002" s="29" t="n"/>
      <c r="S2002" s="29" t="inlineStr">
        <is>
          <t>грн5 096,00</t>
        </is>
      </c>
      <c r="T2002" s="29" t="inlineStr">
        <is>
          <t>UAH</t>
        </is>
      </c>
      <c r="U2002" s="39" t="inlineStr">
        <is>
          <t>WATCH</t>
        </is>
      </c>
      <c r="V2002" s="40">
        <f>IFERROR(L2002/J2002,0)</f>
        <v/>
      </c>
      <c r="W2002" s="29" t="inlineStr">
        <is>
          <t>Monitor performance and collect more data.</t>
        </is>
      </c>
      <c r="X2002" s="29" t="inlineStr">
        <is>
          <t>Cost is below the 120 watch threshold.</t>
        </is>
      </c>
    </row>
    <row r="2003">
      <c r="A2003" s="29" t="inlineStr">
        <is>
          <t>low_price</t>
        </is>
      </c>
      <c r="B2003" s="29" t="inlineStr">
        <is>
          <t>Low priority</t>
        </is>
      </c>
      <c r="C2003" s="29" t="inlineStr">
        <is>
          <t>low_price.csv</t>
        </is>
      </c>
      <c r="D2003" s="29" t="inlineStr">
        <is>
          <t>250001195</t>
        </is>
      </c>
      <c r="E2003" s="29" t="inlineStr">
        <is>
          <t>Гайка болта ричага BRP Can-Am Maverick Trail 700 1000, Maverick Sport 1000, Commander 700 1000 (M12)</t>
        </is>
      </c>
      <c r="F2003" s="35" t="n">
        <v>0</v>
      </c>
      <c r="G2003" s="35" t="n">
        <v>0</v>
      </c>
      <c r="H2003" s="36" t="n"/>
      <c r="I2003" s="37" t="n">
        <v>0</v>
      </c>
      <c r="J2003" s="37" t="n">
        <v>0</v>
      </c>
      <c r="K2003" s="38" t="n">
        <v>0</v>
      </c>
      <c r="L2003" s="37" t="n">
        <v>0</v>
      </c>
      <c r="M2003" s="37" t="n">
        <v>0</v>
      </c>
      <c r="N2003" s="38" t="n">
        <v>0</v>
      </c>
      <c r="O2003" s="37" t="n">
        <v>0</v>
      </c>
      <c r="P2003" s="29" t="inlineStr">
        <is>
          <t>http://t2.gstatic.com/shopping?q=tbn:ANd9GcQZ9-oR4KXQRBwvpHlimYM9uMxEKC87fV8TYrezcVyrVyu8lSisTVuxBZUQ3E8bD0fet-Ka8x0rTg</t>
        </is>
      </c>
      <c r="Q2003" s="29" t="inlineStr">
        <is>
          <t>Відповідає вимогам</t>
        </is>
      </c>
      <c r="R2003" s="29" t="n"/>
      <c r="S2003" s="29" t="inlineStr">
        <is>
          <t>грн182,00</t>
        </is>
      </c>
      <c r="T2003" s="29" t="inlineStr">
        <is>
          <t>UAH</t>
        </is>
      </c>
      <c r="U2003" s="39" t="inlineStr">
        <is>
          <t>WATCH</t>
        </is>
      </c>
      <c r="V2003" s="40">
        <f>IFERROR(L2003/J2003,0)</f>
        <v/>
      </c>
      <c r="W2003" s="29" t="inlineStr">
        <is>
          <t>Monitor performance and collect more data.</t>
        </is>
      </c>
      <c r="X2003" s="29" t="inlineStr">
        <is>
          <t>Cost is below the 120 watch threshold.</t>
        </is>
      </c>
    </row>
    <row r="2004">
      <c r="A2004" s="29" t="inlineStr">
        <is>
          <t>low_price</t>
        </is>
      </c>
      <c r="B2004" s="29" t="inlineStr">
        <is>
          <t>Low priority</t>
        </is>
      </c>
      <c r="C2004" s="29" t="inlineStr">
        <is>
          <t>low_price.csv</t>
        </is>
      </c>
      <c r="D2004" s="29" t="inlineStr">
        <is>
          <t>28p-2628f-00-00</t>
        </is>
      </c>
      <c r="E2004" s="29" t="inlineStr">
        <is>
          <t>Кришка корпусу курка газу Yamaha Grizzly 550 700, Kodiak 450 700</t>
        </is>
      </c>
      <c r="F2004" s="35" t="n">
        <v>0</v>
      </c>
      <c r="G2004" s="35" t="n">
        <v>0</v>
      </c>
      <c r="H2004" s="36" t="n"/>
      <c r="I2004" s="37" t="n">
        <v>0</v>
      </c>
      <c r="J2004" s="37" t="n">
        <v>0</v>
      </c>
      <c r="K2004" s="38" t="n">
        <v>0</v>
      </c>
      <c r="L2004" s="37" t="n">
        <v>0</v>
      </c>
      <c r="M2004" s="37" t="n">
        <v>0</v>
      </c>
      <c r="N2004" s="38" t="n">
        <v>0</v>
      </c>
      <c r="O2004" s="37" t="n">
        <v>0</v>
      </c>
      <c r="P2004" s="29" t="inlineStr">
        <is>
          <t>http://t2.gstatic.com/shopping?q=tbn:ANd9GcTTwOkjSZ83l67uOhXfs5ddxGAcgulkWPcPre5v8606vrcaInFIpyOrDUShvO8X8XDQ7Us2cw</t>
        </is>
      </c>
      <c r="Q2004" s="29" t="inlineStr">
        <is>
          <t>Відповідає вимогам</t>
        </is>
      </c>
      <c r="R2004" s="29" t="n"/>
      <c r="S2004" s="29" t="inlineStr">
        <is>
          <t>грн1 866,00</t>
        </is>
      </c>
      <c r="T2004" s="29" t="inlineStr">
        <is>
          <t>UAH</t>
        </is>
      </c>
      <c r="U2004" s="39" t="inlineStr">
        <is>
          <t>WATCH</t>
        </is>
      </c>
      <c r="V2004" s="40">
        <f>IFERROR(L2004/J2004,0)</f>
        <v/>
      </c>
      <c r="W2004" s="29" t="inlineStr">
        <is>
          <t>Monitor performance and collect more data.</t>
        </is>
      </c>
      <c r="X2004" s="29" t="inlineStr">
        <is>
          <t>Cost is below the 120 watch threshold.</t>
        </is>
      </c>
    </row>
    <row r="2005">
      <c r="A2005" s="29" t="inlineStr">
        <is>
          <t>low_price</t>
        </is>
      </c>
      <c r="B2005" s="29" t="inlineStr">
        <is>
          <t>Low priority</t>
        </is>
      </c>
      <c r="C2005" s="29" t="inlineStr">
        <is>
          <t>low_price.csv</t>
        </is>
      </c>
      <c r="D2005" s="29" t="inlineStr">
        <is>
          <t>9awv-050110-2e01</t>
        </is>
      </c>
      <c r="E2005" s="29" t="inlineStr">
        <is>
          <t>Ричаг передній верхній лівий CFMoto CForce 800 (17+), 1000 (18+)</t>
        </is>
      </c>
      <c r="F2005" s="35" t="n">
        <v>0</v>
      </c>
      <c r="G2005" s="35" t="n">
        <v>0</v>
      </c>
      <c r="H2005" s="36" t="n"/>
      <c r="I2005" s="37" t="n">
        <v>0</v>
      </c>
      <c r="J2005" s="37" t="n">
        <v>0</v>
      </c>
      <c r="K2005" s="38" t="n">
        <v>0</v>
      </c>
      <c r="L2005" s="37" t="n">
        <v>0</v>
      </c>
      <c r="M2005" s="37" t="n">
        <v>0</v>
      </c>
      <c r="N2005" s="38" t="n">
        <v>0</v>
      </c>
      <c r="O2005" s="37" t="n">
        <v>0</v>
      </c>
      <c r="P2005" s="29" t="inlineStr">
        <is>
          <t>http://t0.gstatic.com/shopping?q=tbn:ANd9GcRhciKHvefnvjXANxVQLQGz6_8gK-K1fVV2ogN4Cyct4GyZtSF6KanR9-VJdts-iPT4SrB0F0s</t>
        </is>
      </c>
      <c r="Q2005" s="29" t="inlineStr">
        <is>
          <t>Відповідає вимогам</t>
        </is>
      </c>
      <c r="R2005" s="29" t="n"/>
      <c r="S2005" s="29" t="inlineStr">
        <is>
          <t>грн3 549,00</t>
        </is>
      </c>
      <c r="T2005" s="29" t="inlineStr">
        <is>
          <t>UAH</t>
        </is>
      </c>
      <c r="U2005" s="39" t="inlineStr">
        <is>
          <t>WATCH</t>
        </is>
      </c>
      <c r="V2005" s="40">
        <f>IFERROR(L2005/J2005,0)</f>
        <v/>
      </c>
      <c r="W2005" s="29" t="inlineStr">
        <is>
          <t>Monitor performance and collect more data.</t>
        </is>
      </c>
      <c r="X2005" s="29" t="inlineStr">
        <is>
          <t>Cost is below the 120 watch threshold.</t>
        </is>
      </c>
    </row>
    <row r="2006">
      <c r="A2006" s="29" t="inlineStr">
        <is>
          <t>low_price</t>
        </is>
      </c>
      <c r="B2006" s="29" t="inlineStr">
        <is>
          <t>Low priority</t>
        </is>
      </c>
      <c r="C2006" s="29" t="inlineStr">
        <is>
          <t>low_price.csv</t>
        </is>
      </c>
      <c r="D2006" s="29" t="inlineStr">
        <is>
          <t>3211091</t>
        </is>
      </c>
      <c r="E2006" s="29" t="inlineStr">
        <is>
          <t>Ремінь варіатора Polaris Sportsman 500 (06-07), 600 (03-05), 700 (02-06)</t>
        </is>
      </c>
      <c r="F2006" s="35" t="n">
        <v>0</v>
      </c>
      <c r="G2006" s="35" t="n">
        <v>0</v>
      </c>
      <c r="H2006" s="36" t="n"/>
      <c r="I2006" s="37" t="n">
        <v>0</v>
      </c>
      <c r="J2006" s="37" t="n">
        <v>0</v>
      </c>
      <c r="K2006" s="38" t="n">
        <v>0</v>
      </c>
      <c r="L2006" s="37" t="n">
        <v>0</v>
      </c>
      <c r="M2006" s="37" t="n">
        <v>0</v>
      </c>
      <c r="N2006" s="38" t="n">
        <v>0</v>
      </c>
      <c r="O2006" s="37" t="n">
        <v>0</v>
      </c>
      <c r="P2006" s="29" t="inlineStr">
        <is>
          <t>http://t2.gstatic.com/shopping?q=tbn:ANd9GcQSaaavqrymCBmp4OLwIyNNx65U7qHAPl13oVSRzvkFwU7pIji6zHMdggdsCj4</t>
        </is>
      </c>
      <c r="Q2006" s="29" t="inlineStr">
        <is>
          <t>Відповідає вимогам</t>
        </is>
      </c>
      <c r="R2006" s="29" t="n"/>
      <c r="S2006" s="29" t="inlineStr">
        <is>
          <t>грн4 505,00</t>
        </is>
      </c>
      <c r="T2006" s="29" t="inlineStr">
        <is>
          <t>UAH</t>
        </is>
      </c>
      <c r="U2006" s="39" t="inlineStr">
        <is>
          <t>WATCH</t>
        </is>
      </c>
      <c r="V2006" s="40">
        <f>IFERROR(L2006/J2006,0)</f>
        <v/>
      </c>
      <c r="W2006" s="29" t="inlineStr">
        <is>
          <t>Monitor performance and collect more data.</t>
        </is>
      </c>
      <c r="X2006" s="29" t="inlineStr">
        <is>
          <t>Cost is below the 120 watch threshold.</t>
        </is>
      </c>
    </row>
    <row r="2007">
      <c r="A2007" s="29" t="inlineStr">
        <is>
          <t>low_price</t>
        </is>
      </c>
      <c r="B2007" s="29" t="inlineStr">
        <is>
          <t>Low priority</t>
        </is>
      </c>
      <c r="C2007" s="29" t="inlineStr">
        <is>
          <t>low_price.csv</t>
        </is>
      </c>
      <c r="D2007" s="29" t="inlineStr">
        <is>
          <t>53210-hn8-000za</t>
        </is>
      </c>
      <c r="E2007" s="29" t="inlineStr">
        <is>
          <t>Кожух панелі приладів нижній Honda TRX 680 Rincon 2006-2014</t>
        </is>
      </c>
      <c r="F2007" s="35" t="n">
        <v>0</v>
      </c>
      <c r="G2007" s="35" t="n">
        <v>0</v>
      </c>
      <c r="H2007" s="36" t="n"/>
      <c r="I2007" s="37" t="n">
        <v>0</v>
      </c>
      <c r="J2007" s="37" t="n">
        <v>0</v>
      </c>
      <c r="K2007" s="38" t="n">
        <v>0</v>
      </c>
      <c r="L2007" s="37" t="n">
        <v>0</v>
      </c>
      <c r="M2007" s="37" t="n">
        <v>0</v>
      </c>
      <c r="N2007" s="38" t="n">
        <v>0</v>
      </c>
      <c r="O2007" s="37" t="n">
        <v>0</v>
      </c>
      <c r="P2007" s="29" t="inlineStr">
        <is>
          <t>http://t1.gstatic.com/shopping?q=tbn:ANd9GcTRjsrDseBxf7z0YCj0jbp_Fvc6v7zjxc-KDTkiG9306TykNpx2GrGekbSgqoJSHBubZl_20lHj</t>
        </is>
      </c>
      <c r="Q2007" s="29" t="inlineStr">
        <is>
          <t>Відповідає вимогам</t>
        </is>
      </c>
      <c r="R2007" s="29" t="n"/>
      <c r="S2007" s="29" t="inlineStr">
        <is>
          <t>грн1 183,00</t>
        </is>
      </c>
      <c r="T2007" s="29" t="inlineStr">
        <is>
          <t>UAH</t>
        </is>
      </c>
      <c r="U2007" s="39" t="inlineStr">
        <is>
          <t>WATCH</t>
        </is>
      </c>
      <c r="V2007" s="40">
        <f>IFERROR(L2007/J2007,0)</f>
        <v/>
      </c>
      <c r="W2007" s="29" t="inlineStr">
        <is>
          <t>Monitor performance and collect more data.</t>
        </is>
      </c>
      <c r="X2007" s="29" t="inlineStr">
        <is>
          <t>Cost is below the 120 watch threshold.</t>
        </is>
      </c>
    </row>
    <row r="2008">
      <c r="A2008" s="29" t="inlineStr">
        <is>
          <t>low_price</t>
        </is>
      </c>
      <c r="B2008" s="29" t="inlineStr">
        <is>
          <t>Low priority</t>
        </is>
      </c>
      <c r="C2008" s="29" t="inlineStr">
        <is>
          <t>low_price.csv</t>
        </is>
      </c>
      <c r="D2008" s="29" t="inlineStr">
        <is>
          <t>705500265</t>
        </is>
      </c>
      <c r="E2008" s="29" t="inlineStr">
        <is>
          <t>Ущільнююче кільце заднього редуктора BRP Can-Am Outlander Renegade G1 G2 G2L G2S (03-15), Maverick 1000 (13-15), Commander 800 1000 (11-15)</t>
        </is>
      </c>
      <c r="F2008" s="35" t="n">
        <v>0</v>
      </c>
      <c r="G2008" s="35" t="n">
        <v>0</v>
      </c>
      <c r="H2008" s="36" t="n"/>
      <c r="I2008" s="37" t="n">
        <v>0</v>
      </c>
      <c r="J2008" s="37" t="n">
        <v>0</v>
      </c>
      <c r="K2008" s="38" t="n">
        <v>0</v>
      </c>
      <c r="L2008" s="37" t="n">
        <v>0</v>
      </c>
      <c r="M2008" s="37" t="n">
        <v>0</v>
      </c>
      <c r="N2008" s="38" t="n">
        <v>0</v>
      </c>
      <c r="O2008" s="37" t="n">
        <v>0</v>
      </c>
      <c r="P2008" s="29" t="inlineStr">
        <is>
          <t>http://t2.gstatic.com/shopping?q=tbn:ANd9GcTfxYDca_GniJOTZDswm791OH05XPFIBsWFWkkK7TeGjvDvLzTQTK4GgdIYwYNgfsqBUZjD-qw</t>
        </is>
      </c>
      <c r="Q2008" s="29" t="inlineStr">
        <is>
          <t>Відповідає вимогам</t>
        </is>
      </c>
      <c r="R2008" s="29" t="n"/>
      <c r="S2008" s="29" t="inlineStr">
        <is>
          <t>грн1 092,00</t>
        </is>
      </c>
      <c r="T2008" s="29" t="inlineStr">
        <is>
          <t>UAH</t>
        </is>
      </c>
      <c r="U2008" s="39" t="inlineStr">
        <is>
          <t>WATCH</t>
        </is>
      </c>
      <c r="V2008" s="40">
        <f>IFERROR(L2008/J2008,0)</f>
        <v/>
      </c>
      <c r="W2008" s="29" t="inlineStr">
        <is>
          <t>Monitor performance and collect more data.</t>
        </is>
      </c>
      <c r="X2008" s="29" t="inlineStr">
        <is>
          <t>Cost is below the 120 watch threshold.</t>
        </is>
      </c>
    </row>
    <row r="2009">
      <c r="A2009" s="29" t="inlineStr">
        <is>
          <t>low_price</t>
        </is>
      </c>
      <c r="B2009" s="29" t="inlineStr">
        <is>
          <t>Low priority</t>
        </is>
      </c>
      <c r="C2009" s="29" t="inlineStr">
        <is>
          <t>low_price.csv</t>
        </is>
      </c>
      <c r="D2009" s="29" t="inlineStr">
        <is>
          <t>5433684</t>
        </is>
      </c>
      <c r="E2009" s="29" t="inlineStr">
        <is>
          <t>Шестерня привода водяної помпи Polaris Sportsman 600 700 800, Ranger 700 800, RZR 800</t>
        </is>
      </c>
      <c r="F2009" s="35" t="n">
        <v>0</v>
      </c>
      <c r="G2009" s="35" t="n">
        <v>0</v>
      </c>
      <c r="H2009" s="36" t="n"/>
      <c r="I2009" s="37" t="n">
        <v>0</v>
      </c>
      <c r="J2009" s="37" t="n">
        <v>0</v>
      </c>
      <c r="K2009" s="38" t="n">
        <v>0</v>
      </c>
      <c r="L2009" s="37" t="n">
        <v>0</v>
      </c>
      <c r="M2009" s="37" t="n">
        <v>0</v>
      </c>
      <c r="N2009" s="38" t="n">
        <v>0</v>
      </c>
      <c r="O2009" s="37" t="n">
        <v>0</v>
      </c>
      <c r="P2009" s="29" t="inlineStr">
        <is>
          <t>http://t2.gstatic.com/shopping?q=tbn:ANd9GcQ-X5-IP8MtLkopr2ITYQyU1Ie92ldku5VJmWuRcZRn3tDt4RvKbyieX62-i5FTcaqNPWTEBDI</t>
        </is>
      </c>
      <c r="Q2009" s="29" t="inlineStr">
        <is>
          <t>Відповідає вимогам</t>
        </is>
      </c>
      <c r="R2009" s="29" t="n"/>
      <c r="S2009" s="29" t="inlineStr">
        <is>
          <t>грн2 912,00</t>
        </is>
      </c>
      <c r="T2009" s="29" t="inlineStr">
        <is>
          <t>UAH</t>
        </is>
      </c>
      <c r="U2009" s="39" t="inlineStr">
        <is>
          <t>WATCH</t>
        </is>
      </c>
      <c r="V2009" s="40">
        <f>IFERROR(L2009/J2009,0)</f>
        <v/>
      </c>
      <c r="W2009" s="29" t="inlineStr">
        <is>
          <t>Monitor performance and collect more data.</t>
        </is>
      </c>
      <c r="X2009" s="29" t="inlineStr">
        <is>
          <t>Cost is below the 120 watch threshold.</t>
        </is>
      </c>
    </row>
    <row r="2010">
      <c r="A2010" s="29" t="inlineStr">
        <is>
          <t>low_price</t>
        </is>
      </c>
      <c r="B2010" s="29" t="inlineStr">
        <is>
          <t>Low priority</t>
        </is>
      </c>
      <c r="C2010" s="29" t="inlineStr">
        <is>
          <t>low_price.csv</t>
        </is>
      </c>
      <c r="D2010" s="29" t="inlineStr">
        <is>
          <t>715900271</t>
        </is>
      </c>
      <c r="E2010" s="29" t="inlineStr">
        <is>
          <t>Вилка заднього карданного валу BRP Can-Am Maverick 1000, Commander 800 1000</t>
        </is>
      </c>
      <c r="F2010" s="35" t="n">
        <v>0</v>
      </c>
      <c r="G2010" s="35" t="n">
        <v>0</v>
      </c>
      <c r="H2010" s="36" t="n"/>
      <c r="I2010" s="37" t="n">
        <v>0</v>
      </c>
      <c r="J2010" s="37" t="n">
        <v>0</v>
      </c>
      <c r="K2010" s="38" t="n">
        <v>0</v>
      </c>
      <c r="L2010" s="37" t="n">
        <v>0</v>
      </c>
      <c r="M2010" s="37" t="n">
        <v>0</v>
      </c>
      <c r="N2010" s="38" t="n">
        <v>0</v>
      </c>
      <c r="O2010" s="37" t="n">
        <v>0</v>
      </c>
      <c r="P2010" s="29" t="inlineStr">
        <is>
          <t>http://t2.gstatic.com/shopping?q=tbn:ANd9GcTlzEweY4PVYg8lzMLqXWGFIvBybehDFuzQpKny3qt7U5bSKVgjExpEjCsJSZBRyGcydiXAAt4</t>
        </is>
      </c>
      <c r="Q2010" s="29" t="inlineStr">
        <is>
          <t>Відповідає вимогам</t>
        </is>
      </c>
      <c r="R2010" s="29" t="n"/>
      <c r="S2010" s="29" t="inlineStr">
        <is>
          <t>грн1 593,00</t>
        </is>
      </c>
      <c r="T2010" s="29" t="inlineStr">
        <is>
          <t>UAH</t>
        </is>
      </c>
      <c r="U2010" s="39" t="inlineStr">
        <is>
          <t>WATCH</t>
        </is>
      </c>
      <c r="V2010" s="40">
        <f>IFERROR(L2010/J2010,0)</f>
        <v/>
      </c>
      <c r="W2010" s="29" t="inlineStr">
        <is>
          <t>Monitor performance and collect more data.</t>
        </is>
      </c>
      <c r="X2010" s="29" t="inlineStr">
        <is>
          <t>Cost is below the 120 watch threshold.</t>
        </is>
      </c>
    </row>
    <row r="2011">
      <c r="A2011" s="29" t="inlineStr">
        <is>
          <t>low_price</t>
        </is>
      </c>
      <c r="B2011" s="29" t="inlineStr">
        <is>
          <t>Low priority</t>
        </is>
      </c>
      <c r="C2011" s="29" t="inlineStr">
        <is>
          <t>low_price.csv</t>
        </is>
      </c>
      <c r="D2011" s="29" t="inlineStr">
        <is>
          <t>706003053</t>
        </is>
      </c>
      <c r="E2011" s="29" t="inlineStr">
        <is>
          <t>Захист ричага задній правий BRP Can-Am Outlander Renegade G2 G2S 2019+</t>
        </is>
      </c>
      <c r="F2011" s="35" t="n">
        <v>0</v>
      </c>
      <c r="G2011" s="35" t="n">
        <v>0</v>
      </c>
      <c r="H2011" s="36" t="n"/>
      <c r="I2011" s="37" t="n">
        <v>0</v>
      </c>
      <c r="J2011" s="37" t="n">
        <v>0</v>
      </c>
      <c r="K2011" s="38" t="n">
        <v>0</v>
      </c>
      <c r="L2011" s="37" t="n">
        <v>0</v>
      </c>
      <c r="M2011" s="37" t="n">
        <v>0</v>
      </c>
      <c r="N2011" s="38" t="n">
        <v>0</v>
      </c>
      <c r="O2011" s="37" t="n">
        <v>0</v>
      </c>
      <c r="P2011" s="29" t="inlineStr">
        <is>
          <t>http://t1.gstatic.com/shopping?q=tbn:ANd9GcQKzAhZnAX07_Jb72xj-ngymYdvB6WRfpy-1n7oxkBMRawWKMYnvosw3BrOFZrc9IneeAD16jg</t>
        </is>
      </c>
      <c r="Q2011" s="29" t="inlineStr">
        <is>
          <t>Відповідає вимогам</t>
        </is>
      </c>
      <c r="R2011" s="29" t="n"/>
      <c r="S2011" s="29" t="inlineStr">
        <is>
          <t>грн1 047,00</t>
        </is>
      </c>
      <c r="T2011" s="29" t="inlineStr">
        <is>
          <t>UAH</t>
        </is>
      </c>
      <c r="U2011" s="39" t="inlineStr">
        <is>
          <t>WATCH</t>
        </is>
      </c>
      <c r="V2011" s="40">
        <f>IFERROR(L2011/J2011,0)</f>
        <v/>
      </c>
      <c r="W2011" s="29" t="inlineStr">
        <is>
          <t>Monitor performance and collect more data.</t>
        </is>
      </c>
      <c r="X2011" s="29" t="inlineStr">
        <is>
          <t>Cost is below the 120 watch threshold.</t>
        </is>
      </c>
    </row>
    <row r="2012">
      <c r="A2012" s="29" t="inlineStr">
        <is>
          <t>low_price</t>
        </is>
      </c>
      <c r="B2012" s="29" t="inlineStr">
        <is>
          <t>Low priority</t>
        </is>
      </c>
      <c r="C2012" s="29" t="inlineStr">
        <is>
          <t>low_price.csv</t>
        </is>
      </c>
      <c r="D2012" s="29" t="inlineStr">
        <is>
          <t>250300055</t>
        </is>
      </c>
      <c r="E2012" s="29" t="inlineStr">
        <is>
          <t xml:space="preserve">Шпилька ступиці колеса BRP Can-Am Outlander Renegade G1, Maverick Trail 700 800 1000, Maverick Sport 1000, Commander 700 800 1000, Traxter Defender </t>
        </is>
      </c>
      <c r="F2012" s="35" t="n">
        <v>0</v>
      </c>
      <c r="G2012" s="35" t="n">
        <v>0</v>
      </c>
      <c r="H2012" s="36" t="n"/>
      <c r="I2012" s="37" t="n">
        <v>0</v>
      </c>
      <c r="J2012" s="37" t="n">
        <v>0</v>
      </c>
      <c r="K2012" s="38" t="n">
        <v>0</v>
      </c>
      <c r="L2012" s="37" t="n">
        <v>0</v>
      </c>
      <c r="M2012" s="37" t="n">
        <v>0</v>
      </c>
      <c r="N2012" s="38" t="n">
        <v>0</v>
      </c>
      <c r="O2012" s="37" t="n">
        <v>0</v>
      </c>
      <c r="P2012" s="29" t="inlineStr">
        <is>
          <t>http://t0.gstatic.com/shopping?q=tbn:ANd9GcSE0LWTTDzOzC9dnhfNX9CQhmoOfdVWHPvpBiEcFclLZqYogxlgNwFdeR7ENaln0MJWzLOTrBHc</t>
        </is>
      </c>
      <c r="Q2012" s="29" t="inlineStr">
        <is>
          <t>Відповідає вимогам</t>
        </is>
      </c>
      <c r="R2012" s="29" t="n"/>
      <c r="S2012" s="29" t="inlineStr">
        <is>
          <t>грн273,00</t>
        </is>
      </c>
      <c r="T2012" s="29" t="inlineStr">
        <is>
          <t>UAH</t>
        </is>
      </c>
      <c r="U2012" s="39" t="inlineStr">
        <is>
          <t>WATCH</t>
        </is>
      </c>
      <c r="V2012" s="40">
        <f>IFERROR(L2012/J2012,0)</f>
        <v/>
      </c>
      <c r="W2012" s="29" t="inlineStr">
        <is>
          <t>Monitor performance and collect more data.</t>
        </is>
      </c>
      <c r="X2012" s="29" t="inlineStr">
        <is>
          <t>Cost is below the 120 watch threshold.</t>
        </is>
      </c>
    </row>
    <row r="2013">
      <c r="A2013" s="29" t="inlineStr">
        <is>
          <t>low_price</t>
        </is>
      </c>
      <c r="B2013" s="29" t="inlineStr">
        <is>
          <t>Low priority</t>
        </is>
      </c>
      <c r="C2013" s="29" t="inlineStr">
        <is>
          <t>low_price.csv</t>
        </is>
      </c>
      <c r="D2013" s="29" t="inlineStr">
        <is>
          <t>705600603</t>
        </is>
      </c>
      <c r="E2013" s="29" t="inlineStr">
        <is>
          <t>Гальмівний диск передній BRP Can-Am Outlander Renegade G1</t>
        </is>
      </c>
      <c r="F2013" s="35" t="n">
        <v>0</v>
      </c>
      <c r="G2013" s="35" t="n">
        <v>0</v>
      </c>
      <c r="H2013" s="36" t="n"/>
      <c r="I2013" s="37" t="n">
        <v>0</v>
      </c>
      <c r="J2013" s="37" t="n">
        <v>0</v>
      </c>
      <c r="K2013" s="38" t="n">
        <v>0</v>
      </c>
      <c r="L2013" s="37" t="n">
        <v>0</v>
      </c>
      <c r="M2013" s="37" t="n">
        <v>0</v>
      </c>
      <c r="N2013" s="38" t="n">
        <v>0</v>
      </c>
      <c r="O2013" s="37" t="n">
        <v>0</v>
      </c>
      <c r="P2013" s="29" t="inlineStr">
        <is>
          <t>http://t2.gstatic.com/shopping?q=tbn:ANd9GcSPPLRENjHCQ2PVOmRWN2XetLzyB-CZ2c8q6JuPleOY8DRcjPBgI5sOIJEcgsZpo-EUgkxpK04</t>
        </is>
      </c>
      <c r="Q2013" s="29" t="inlineStr">
        <is>
          <t>Відповідає вимогам</t>
        </is>
      </c>
      <c r="R2013" s="29" t="n"/>
      <c r="S2013" s="29" t="inlineStr">
        <is>
          <t>грн3 231,00</t>
        </is>
      </c>
      <c r="T2013" s="29" t="inlineStr">
        <is>
          <t>UAH</t>
        </is>
      </c>
      <c r="U2013" s="39" t="inlineStr">
        <is>
          <t>WATCH</t>
        </is>
      </c>
      <c r="V2013" s="40">
        <f>IFERROR(L2013/J2013,0)</f>
        <v/>
      </c>
      <c r="W2013" s="29" t="inlineStr">
        <is>
          <t>Monitor performance and collect more data.</t>
        </is>
      </c>
      <c r="X2013" s="29" t="inlineStr">
        <is>
          <t>Cost is below the 120 watch threshold.</t>
        </is>
      </c>
    </row>
    <row r="2014">
      <c r="A2014" s="29" t="inlineStr">
        <is>
          <t>low_price</t>
        </is>
      </c>
      <c r="B2014" s="29" t="inlineStr">
        <is>
          <t>Low priority</t>
        </is>
      </c>
      <c r="C2014" s="29" t="inlineStr">
        <is>
          <t>low_price.csv</t>
        </is>
      </c>
      <c r="D2014" s="29" t="inlineStr">
        <is>
          <t>706204414</t>
        </is>
      </c>
      <c r="E2014" s="29" t="inlineStr">
        <is>
          <t>Втулка переднього стабілізатора BRP Can-Am Maverick Trail 700 800 1000, Maverick Sport 1000, Commander 700 1000</t>
        </is>
      </c>
      <c r="F2014" s="35" t="n">
        <v>0</v>
      </c>
      <c r="G2014" s="35" t="n">
        <v>0</v>
      </c>
      <c r="H2014" s="36" t="n"/>
      <c r="I2014" s="37" t="n">
        <v>0</v>
      </c>
      <c r="J2014" s="37" t="n">
        <v>0</v>
      </c>
      <c r="K2014" s="38" t="n">
        <v>0</v>
      </c>
      <c r="L2014" s="37" t="n">
        <v>0</v>
      </c>
      <c r="M2014" s="37" t="n">
        <v>0</v>
      </c>
      <c r="N2014" s="38" t="n">
        <v>0</v>
      </c>
      <c r="O2014" s="37" t="n">
        <v>0</v>
      </c>
      <c r="P2014" s="29" t="inlineStr">
        <is>
          <t>http://t0.gstatic.com/shopping?q=tbn:ANd9GcS2QQXzv30BajABZGEvtj776zeXwOheV25KhhhsqyBt5EHv-52WOSAavHYFWN1OanzM2VmfvwxS</t>
        </is>
      </c>
      <c r="Q2014" s="29" t="inlineStr">
        <is>
          <t>Відповідає вимогам</t>
        </is>
      </c>
      <c r="R2014" s="29" t="n"/>
      <c r="S2014" s="29" t="inlineStr">
        <is>
          <t>грн546,00</t>
        </is>
      </c>
      <c r="T2014" s="29" t="inlineStr">
        <is>
          <t>UAH</t>
        </is>
      </c>
      <c r="U2014" s="39" t="inlineStr">
        <is>
          <t>WATCH</t>
        </is>
      </c>
      <c r="V2014" s="40">
        <f>IFERROR(L2014/J2014,0)</f>
        <v/>
      </c>
      <c r="W2014" s="29" t="inlineStr">
        <is>
          <t>Monitor performance and collect more data.</t>
        </is>
      </c>
      <c r="X2014" s="29" t="inlineStr">
        <is>
          <t>Cost is below the 120 watch threshold.</t>
        </is>
      </c>
    </row>
    <row r="2015">
      <c r="A2015" s="29" t="inlineStr">
        <is>
          <t>low_price</t>
        </is>
      </c>
      <c r="B2015" s="29" t="inlineStr">
        <is>
          <t>Low priority</t>
        </is>
      </c>
      <c r="C2015" s="29" t="inlineStr">
        <is>
          <t>low_price.csv</t>
        </is>
      </c>
      <c r="D2015" s="29" t="inlineStr">
        <is>
          <t>26-1262</t>
        </is>
      </c>
      <c r="E2015" s="29" t="inlineStr">
        <is>
          <t>Ремкомплект карбюратора Yamaha Grizzly Bruin Wolverine 350</t>
        </is>
      </c>
      <c r="F2015" s="35" t="n">
        <v>0</v>
      </c>
      <c r="G2015" s="35" t="n">
        <v>0</v>
      </c>
      <c r="H2015" s="36" t="n"/>
      <c r="I2015" s="37" t="n">
        <v>0</v>
      </c>
      <c r="J2015" s="37" t="n">
        <v>0</v>
      </c>
      <c r="K2015" s="38" t="n">
        <v>0</v>
      </c>
      <c r="L2015" s="37" t="n">
        <v>0</v>
      </c>
      <c r="M2015" s="37" t="n">
        <v>0</v>
      </c>
      <c r="N2015" s="38" t="n">
        <v>0</v>
      </c>
      <c r="O2015" s="37" t="n">
        <v>0</v>
      </c>
      <c r="P2015" s="29" t="inlineStr">
        <is>
          <t>http://t3.gstatic.com/shopping?q=tbn:ANd9GcTW-BDGQbapb5AcH4ufKnmVPfAnUHkOPPcvfXqHtdQeWrTGduvS9uvQ2aoNBESjL7fTb1tQtY8</t>
        </is>
      </c>
      <c r="Q2015" s="29" t="inlineStr">
        <is>
          <t>Відповідає вимогам</t>
        </is>
      </c>
      <c r="R2015" s="29" t="n"/>
      <c r="S2015" s="29" t="inlineStr">
        <is>
          <t>грн2 821,00</t>
        </is>
      </c>
      <c r="T2015" s="29" t="inlineStr">
        <is>
          <t>UAH</t>
        </is>
      </c>
      <c r="U2015" s="39" t="inlineStr">
        <is>
          <t>WATCH</t>
        </is>
      </c>
      <c r="V2015" s="40">
        <f>IFERROR(L2015/J2015,0)</f>
        <v/>
      </c>
      <c r="W2015" s="29" t="inlineStr">
        <is>
          <t>Monitor performance and collect more data.</t>
        </is>
      </c>
      <c r="X2015" s="29" t="inlineStr">
        <is>
          <t>Cost is below the 120 watch threshold.</t>
        </is>
      </c>
    </row>
    <row r="2016">
      <c r="A2016" s="29" t="inlineStr">
        <is>
          <t>low_price</t>
        </is>
      </c>
      <c r="B2016" s="29" t="inlineStr">
        <is>
          <t>Low priority</t>
        </is>
      </c>
      <c r="C2016" s="29" t="inlineStr">
        <is>
          <t>low_price.csv</t>
        </is>
      </c>
      <c r="D2016" s="29" t="inlineStr">
        <is>
          <t>18-5003</t>
        </is>
      </c>
      <c r="E2016" s="29" t="inlineStr">
        <is>
          <t>Ремкомплект переднього гальмівного барабана Honda TRX 350 (04-06), 400 (04-07), 450 (02-04), 500 (01-04), 650 (03-05)</t>
        </is>
      </c>
      <c r="F2016" s="35" t="n">
        <v>0</v>
      </c>
      <c r="G2016" s="35" t="n">
        <v>0</v>
      </c>
      <c r="H2016" s="36" t="n"/>
      <c r="I2016" s="37" t="n">
        <v>0</v>
      </c>
      <c r="J2016" s="37" t="n">
        <v>0</v>
      </c>
      <c r="K2016" s="38" t="n">
        <v>0</v>
      </c>
      <c r="L2016" s="37" t="n">
        <v>0</v>
      </c>
      <c r="M2016" s="37" t="n">
        <v>0</v>
      </c>
      <c r="N2016" s="38" t="n">
        <v>0</v>
      </c>
      <c r="O2016" s="37" t="n">
        <v>0</v>
      </c>
      <c r="P2016" s="29" t="inlineStr">
        <is>
          <t>http://t2.gstatic.com/shopping?q=tbn:ANd9GcTyiRTl3ljb8TECUft95ETlzndSfsnaiM-h9Tp6kpwDBPDCEbRT7atNABkg2Kuxo16mHVjtiH9u</t>
        </is>
      </c>
      <c r="Q2016" s="29" t="inlineStr">
        <is>
          <t>Відповідає вимогам</t>
        </is>
      </c>
      <c r="R2016" s="29" t="n"/>
      <c r="S2016" s="29" t="inlineStr">
        <is>
          <t>грн3 094,00</t>
        </is>
      </c>
      <c r="T2016" s="29" t="inlineStr">
        <is>
          <t>UAH</t>
        </is>
      </c>
      <c r="U2016" s="39" t="inlineStr">
        <is>
          <t>WATCH</t>
        </is>
      </c>
      <c r="V2016" s="40">
        <f>IFERROR(L2016/J2016,0)</f>
        <v/>
      </c>
      <c r="W2016" s="29" t="inlineStr">
        <is>
          <t>Monitor performance and collect more data.</t>
        </is>
      </c>
      <c r="X2016" s="29" t="inlineStr">
        <is>
          <t>Cost is below the 120 watch threshold.</t>
        </is>
      </c>
    </row>
    <row r="2017">
      <c r="A2017" s="29" t="inlineStr">
        <is>
          <t>low_price</t>
        </is>
      </c>
      <c r="B2017" s="29" t="inlineStr">
        <is>
          <t>Low priority</t>
        </is>
      </c>
      <c r="C2017" s="29" t="inlineStr">
        <is>
          <t>low_price.csv</t>
        </is>
      </c>
      <c r="D2017" s="29" t="inlineStr">
        <is>
          <t>51673-31g00</t>
        </is>
      </c>
      <c r="E2017" s="29" t="inlineStr">
        <is>
          <t>Втулка рульової колонки Suzuki King Quad 450 500 700 750</t>
        </is>
      </c>
      <c r="F2017" s="35" t="n">
        <v>0</v>
      </c>
      <c r="G2017" s="35" t="n">
        <v>0</v>
      </c>
      <c r="H2017" s="36" t="n"/>
      <c r="I2017" s="37" t="n">
        <v>0</v>
      </c>
      <c r="J2017" s="37" t="n">
        <v>0</v>
      </c>
      <c r="K2017" s="38" t="n">
        <v>0</v>
      </c>
      <c r="L2017" s="37" t="n">
        <v>0</v>
      </c>
      <c r="M2017" s="37" t="n">
        <v>0</v>
      </c>
      <c r="N2017" s="38" t="n">
        <v>0</v>
      </c>
      <c r="O2017" s="37" t="n">
        <v>0</v>
      </c>
      <c r="P2017" s="29" t="inlineStr">
        <is>
          <t>http://t3.gstatic.com/shopping?q=tbn:ANd9GcQ-3MsuQCGwEc_NUezriYgsfH-8koMTTpDAQF3lbnO05QRRtvnyvpPmFgeENNA1QV7J8Nq1OAo</t>
        </is>
      </c>
      <c r="Q2017" s="29" t="inlineStr">
        <is>
          <t>Відповідає вимогам</t>
        </is>
      </c>
      <c r="R2017" s="29" t="n"/>
      <c r="S2017" s="29" t="inlineStr">
        <is>
          <t>грн1 729,00</t>
        </is>
      </c>
      <c r="T2017" s="29" t="inlineStr">
        <is>
          <t>UAH</t>
        </is>
      </c>
      <c r="U2017" s="39" t="inlineStr">
        <is>
          <t>WATCH</t>
        </is>
      </c>
      <c r="V2017" s="40">
        <f>IFERROR(L2017/J2017,0)</f>
        <v/>
      </c>
      <c r="W2017" s="29" t="inlineStr">
        <is>
          <t>Monitor performance and collect more data.</t>
        </is>
      </c>
      <c r="X2017" s="29" t="inlineStr">
        <is>
          <t>Cost is below the 120 watch threshold.</t>
        </is>
      </c>
    </row>
    <row r="2018">
      <c r="A2018" s="29" t="inlineStr">
        <is>
          <t>low_price</t>
        </is>
      </c>
      <c r="B2018" s="29" t="inlineStr">
        <is>
          <t>Low priority</t>
        </is>
      </c>
      <c r="C2018" s="29" t="inlineStr">
        <is>
          <t>low_price.csv</t>
        </is>
      </c>
      <c r="D2018" s="29" t="inlineStr">
        <is>
          <t>7030-190001</t>
        </is>
      </c>
      <c r="E2018" s="29" t="inlineStr">
        <is>
          <t>Емблема CFMoto CForce 400 500 600 800 1000, UForce 500 800 1000, ZForce 500 800 950 1000</t>
        </is>
      </c>
      <c r="F2018" s="35" t="n">
        <v>7</v>
      </c>
      <c r="G2018" s="35" t="n">
        <v>173</v>
      </c>
      <c r="H2018" s="36" t="n">
        <v>4.05</v>
      </c>
      <c r="I2018" s="37" t="n">
        <v>3.75</v>
      </c>
      <c r="J2018" s="37" t="n">
        <v>26.28</v>
      </c>
      <c r="K2018" s="38" t="n">
        <v>2.95</v>
      </c>
      <c r="L2018" s="37" t="n">
        <v>25908.47</v>
      </c>
      <c r="M2018" s="37" t="n">
        <v>8.9</v>
      </c>
      <c r="N2018" s="38" t="n">
        <v>11.34</v>
      </c>
      <c r="O2018" s="37" t="n">
        <v>33514.07</v>
      </c>
      <c r="P2018" s="29" t="inlineStr">
        <is>
          <t>http://t1.gstatic.com/shopping?q=tbn:ANd9GcQj8_GQ7XjRZ_mQR0qlfSsIxLw7ti2FA7Al0HAt7wgi7yeL21yIShe2yeONhahn3Z609O0TR0eiGw</t>
        </is>
      </c>
      <c r="Q2018" s="29" t="inlineStr">
        <is>
          <t>Відповідає вимогам</t>
        </is>
      </c>
      <c r="R2018" s="29" t="n"/>
      <c r="S2018" s="29" t="inlineStr">
        <is>
          <t>грн910,00</t>
        </is>
      </c>
      <c r="T2018" s="29" t="inlineStr">
        <is>
          <t>UAH</t>
        </is>
      </c>
      <c r="U2018" s="39" t="inlineStr">
        <is>
          <t>WATCH</t>
        </is>
      </c>
      <c r="V2018" s="40">
        <f>IFERROR(L2018/J2018,0)</f>
        <v/>
      </c>
      <c r="W2018" s="29" t="inlineStr">
        <is>
          <t>Monitor performance and collect more data.</t>
        </is>
      </c>
      <c r="X2018" s="29" t="inlineStr">
        <is>
          <t>Cost is below the 120 watch threshold.</t>
        </is>
      </c>
    </row>
    <row r="2019">
      <c r="A2019" s="29" t="inlineStr">
        <is>
          <t>low_price</t>
        </is>
      </c>
      <c r="B2019" s="29" t="inlineStr">
        <is>
          <t>Low priority</t>
        </is>
      </c>
      <c r="C2019" s="29" t="inlineStr">
        <is>
          <t>low_price.csv</t>
        </is>
      </c>
      <c r="D2019" s="29" t="inlineStr">
        <is>
          <t>48-1015</t>
        </is>
      </c>
      <c r="E2019" s="29" t="inlineStr">
        <is>
          <t>Повітряний фільтр BRP Can-Am Outlander G1 500 650 800, Renegade G1 500 800</t>
        </is>
      </c>
      <c r="F2019" s="35" t="n">
        <v>7</v>
      </c>
      <c r="G2019" s="35" t="n">
        <v>341</v>
      </c>
      <c r="H2019" s="36" t="n">
        <v>2.05</v>
      </c>
      <c r="I2019" s="37" t="n">
        <v>9.26</v>
      </c>
      <c r="J2019" s="37" t="n">
        <v>64.81</v>
      </c>
      <c r="K2019" s="38" t="n">
        <v>1</v>
      </c>
      <c r="L2019" s="37" t="n">
        <v>4552</v>
      </c>
      <c r="M2019" s="37" t="n">
        <v>64.81</v>
      </c>
      <c r="N2019" s="38" t="n">
        <v>3</v>
      </c>
      <c r="O2019" s="37" t="n">
        <v>6982</v>
      </c>
      <c r="P2019" s="29" t="inlineStr">
        <is>
          <t>http://t3.gstatic.com/shopping?q=tbn:ANd9GcQzzwI3bXzMkMQv8bnnleAfqqR42dF1HFquAQGNWjNQMfI_URjI0bqOm0HoJHWrdgLet5Bc1gI</t>
        </is>
      </c>
      <c r="Q2019" s="29" t="inlineStr">
        <is>
          <t>Відповідає вимогам</t>
        </is>
      </c>
      <c r="R2019" s="29" t="n"/>
      <c r="S2019" s="29" t="inlineStr">
        <is>
          <t>грн1 229,00</t>
        </is>
      </c>
      <c r="T2019" s="29" t="inlineStr">
        <is>
          <t>UAH</t>
        </is>
      </c>
      <c r="U2019" s="39" t="inlineStr">
        <is>
          <t>WATCH</t>
        </is>
      </c>
      <c r="V2019" s="40">
        <f>IFERROR(L2019/J2019,0)</f>
        <v/>
      </c>
      <c r="W2019" s="29" t="inlineStr">
        <is>
          <t>Monitor performance and collect more data.</t>
        </is>
      </c>
      <c r="X2019" s="29" t="inlineStr">
        <is>
          <t>Cost is below the 120 watch threshold.</t>
        </is>
      </c>
    </row>
    <row r="2020">
      <c r="A2020" s="29" t="inlineStr">
        <is>
          <t>low_price</t>
        </is>
      </c>
      <c r="B2020" s="29" t="inlineStr">
        <is>
          <t>Low priority</t>
        </is>
      </c>
      <c r="C2020" s="29" t="inlineStr">
        <is>
          <t>low_price.csv</t>
        </is>
      </c>
      <c r="D2020" s="29" t="inlineStr">
        <is>
          <t>2878068</t>
        </is>
      </c>
      <c r="E2020" s="29" t="inlineStr">
        <is>
          <t>Масло для КПП Polaris AGL (946ml)</t>
        </is>
      </c>
      <c r="F2020" s="35" t="n">
        <v>24</v>
      </c>
      <c r="G2020" s="35" t="n">
        <v>1408</v>
      </c>
      <c r="H2020" s="36" t="n">
        <v>1.7</v>
      </c>
      <c r="I2020" s="37" t="n">
        <v>5.07</v>
      </c>
      <c r="J2020" s="37" t="n">
        <v>121.6</v>
      </c>
      <c r="K2020" s="38" t="n">
        <v>0.51</v>
      </c>
      <c r="L2020" s="37" t="n">
        <v>2605.39</v>
      </c>
      <c r="M2020" s="37" t="n">
        <v>239.44</v>
      </c>
      <c r="N2020" s="38" t="n">
        <v>2.59</v>
      </c>
      <c r="O2020" s="37" t="n">
        <v>8268.01</v>
      </c>
      <c r="P2020" s="29" t="inlineStr">
        <is>
          <t>http://t2.gstatic.com/shopping?q=tbn:ANd9GcTXWjMrJXXmk4fR4BEyzt-EiGfAufl0vq5bHOg0JdmTZDDeiX9dSR-E4BQwLpf96DOgTcyB89o</t>
        </is>
      </c>
      <c r="Q2020" s="29" t="inlineStr">
        <is>
          <t>Відповідає вимогам</t>
        </is>
      </c>
      <c r="R2020" s="29" t="n"/>
      <c r="S2020" s="29" t="inlineStr">
        <is>
          <t>грн1 411,00</t>
        </is>
      </c>
      <c r="T2020" s="29" t="inlineStr">
        <is>
          <t>UAH</t>
        </is>
      </c>
      <c r="U2020" s="39" t="inlineStr">
        <is>
          <t>WATCH</t>
        </is>
      </c>
      <c r="V2020" s="40">
        <f>IFERROR(L2020/J2020,0)</f>
        <v/>
      </c>
      <c r="W2020" s="29" t="inlineStr">
        <is>
          <t>Monitor performance and collect more data.</t>
        </is>
      </c>
      <c r="X2020" s="29" t="inlineStr">
        <is>
          <t>Performance is below the scale and keep thresholds.</t>
        </is>
      </c>
    </row>
    <row r="2021">
      <c r="A2021" s="29" t="inlineStr">
        <is>
          <t>low_price</t>
        </is>
      </c>
      <c r="B2021" s="29" t="inlineStr">
        <is>
          <t>Low priority</t>
        </is>
      </c>
      <c r="C2021" s="29" t="inlineStr">
        <is>
          <t>low_price.csv</t>
        </is>
      </c>
      <c r="D2021" s="29" t="inlineStr">
        <is>
          <t>3233718</t>
        </is>
      </c>
      <c r="E2021" s="29" t="inlineStr">
        <is>
          <t xml:space="preserve">Ігольчастий підшипник вала КПП Polaris Sportsman 300 335 400 450 500 570 600 700 800, Scrambler 400 500, Ranger 425 500 700 800, Hawkeye 300, Magnum </t>
        </is>
      </c>
      <c r="F2021" s="35" t="n">
        <v>0</v>
      </c>
      <c r="G2021" s="35" t="n">
        <v>64</v>
      </c>
      <c r="H2021" s="36" t="n">
        <v>0</v>
      </c>
      <c r="I2021" s="37" t="n">
        <v>0</v>
      </c>
      <c r="J2021" s="37" t="n">
        <v>0</v>
      </c>
      <c r="K2021" s="38" t="n">
        <v>0</v>
      </c>
      <c r="L2021" s="37" t="n">
        <v>0</v>
      </c>
      <c r="M2021" s="37" t="n">
        <v>0</v>
      </c>
      <c r="N2021" s="38" t="n">
        <v>0</v>
      </c>
      <c r="O2021" s="37" t="n">
        <v>0</v>
      </c>
      <c r="P2021" s="29" t="inlineStr">
        <is>
          <t>http://t2.gstatic.com/shopping?q=tbn:ANd9GcSQwlRBynas8bcBYW7wGs5Xr5ID0Dsu9TiNw936QHhMkZFSGVGWceLn6-w8IUdP3HElT1fq7mI</t>
        </is>
      </c>
      <c r="Q2021" s="29" t="inlineStr">
        <is>
          <t>Відповідає вимогам</t>
        </is>
      </c>
      <c r="R2021" s="29" t="n"/>
      <c r="S2021" s="29" t="inlineStr">
        <is>
          <t>грн2 275,00</t>
        </is>
      </c>
      <c r="T2021" s="29" t="inlineStr">
        <is>
          <t>UAH</t>
        </is>
      </c>
      <c r="U2021" s="39" t="inlineStr">
        <is>
          <t>WATCH</t>
        </is>
      </c>
      <c r="V2021" s="40">
        <f>IFERROR(L2021/J2021,0)</f>
        <v/>
      </c>
      <c r="W2021" s="29" t="inlineStr">
        <is>
          <t>Monitor performance and collect more data.</t>
        </is>
      </c>
      <c r="X2021" s="29" t="inlineStr">
        <is>
          <t>Cost is below the 120 watch threshold.</t>
        </is>
      </c>
    </row>
    <row r="2022">
      <c r="A2022" s="29" t="inlineStr">
        <is>
          <t>low_price</t>
        </is>
      </c>
      <c r="B2022" s="29" t="inlineStr">
        <is>
          <t>Low priority</t>
        </is>
      </c>
      <c r="C2022" s="29" t="inlineStr">
        <is>
          <t>low_price.csv</t>
        </is>
      </c>
      <c r="D2022" s="29" t="inlineStr">
        <is>
          <t>03968</t>
        </is>
      </c>
      <c r="E2022" s="29" t="inlineStr">
        <is>
          <t>Комплект слайдерів варіатора Polaris Sportsman 335 400 450 500 570, Scrambler 250 400 500, Ranger 400 425 500, Magnum 325 330 425 500</t>
        </is>
      </c>
      <c r="F2022" s="35" t="n">
        <v>0</v>
      </c>
      <c r="G2022" s="35" t="n">
        <v>1</v>
      </c>
      <c r="H2022" s="36" t="n">
        <v>0</v>
      </c>
      <c r="I2022" s="37" t="n">
        <v>0</v>
      </c>
      <c r="J2022" s="37" t="n">
        <v>0</v>
      </c>
      <c r="K2022" s="38" t="n">
        <v>0</v>
      </c>
      <c r="L2022" s="37" t="n">
        <v>0</v>
      </c>
      <c r="M2022" s="37" t="n">
        <v>0</v>
      </c>
      <c r="N2022" s="38" t="n">
        <v>0</v>
      </c>
      <c r="O2022" s="37" t="n">
        <v>0</v>
      </c>
      <c r="P2022" s="29" t="inlineStr">
        <is>
          <t>http://t3.gstatic.com/shopping?q=tbn:ANd9GcQu6ezImWgMzkO4SGo4vz7Z-sPPD3k_Syp7oi9jZ-_LfrnZUAhS27AuqajZmYFXgbAI0EHKfjI</t>
        </is>
      </c>
      <c r="Q2022" s="29" t="inlineStr">
        <is>
          <t>Відповідає вимогам</t>
        </is>
      </c>
      <c r="R2022" s="29" t="n"/>
      <c r="S2022" s="29" t="inlineStr">
        <is>
          <t>грн1 593,00</t>
        </is>
      </c>
      <c r="T2022" s="29" t="inlineStr">
        <is>
          <t>UAH</t>
        </is>
      </c>
      <c r="U2022" s="39" t="inlineStr">
        <is>
          <t>WATCH</t>
        </is>
      </c>
      <c r="V2022" s="40">
        <f>IFERROR(L2022/J2022,0)</f>
        <v/>
      </c>
      <c r="W2022" s="29" t="inlineStr">
        <is>
          <t>Monitor performance and collect more data.</t>
        </is>
      </c>
      <c r="X2022" s="29" t="inlineStr">
        <is>
          <t>Cost is below the 120 watch threshold.</t>
        </is>
      </c>
    </row>
    <row r="2023">
      <c r="A2023" s="29" t="inlineStr">
        <is>
          <t>low_price</t>
        </is>
      </c>
      <c r="B2023" s="29" t="inlineStr">
        <is>
          <t>Low priority</t>
        </is>
      </c>
      <c r="C2023" s="29" t="inlineStr">
        <is>
          <t>low_price.csv</t>
        </is>
      </c>
      <c r="D2023" s="29" t="inlineStr">
        <is>
          <t>49050-0010</t>
        </is>
      </c>
      <c r="E2023" s="29" t="inlineStr">
        <is>
          <t>Павук варіатора Kawasaki Brute Force 650 750, Prairie 360 650 700, KFX 700</t>
        </is>
      </c>
      <c r="F2023" s="35" t="n">
        <v>0</v>
      </c>
      <c r="G2023" s="35" t="n">
        <v>33</v>
      </c>
      <c r="H2023" s="36" t="n">
        <v>0</v>
      </c>
      <c r="I2023" s="37" t="n">
        <v>0</v>
      </c>
      <c r="J2023" s="37" t="n">
        <v>0</v>
      </c>
      <c r="K2023" s="38" t="n">
        <v>0</v>
      </c>
      <c r="L2023" s="37" t="n">
        <v>0</v>
      </c>
      <c r="M2023" s="37" t="n">
        <v>0</v>
      </c>
      <c r="N2023" s="38" t="n">
        <v>0</v>
      </c>
      <c r="O2023" s="37" t="n">
        <v>0</v>
      </c>
      <c r="P2023" s="29" t="inlineStr">
        <is>
          <t>http://t3.gstatic.com/shopping?q=tbn:ANd9GcQqKY4AlXly0Qdfnil_235tk79dQ4BCCVa-VQP4MZtnbCgiOIN1ATs6shsCagAO28lnmV9QrB4</t>
        </is>
      </c>
      <c r="Q2023" s="29" t="inlineStr">
        <is>
          <t>Відповідає вимогам</t>
        </is>
      </c>
      <c r="R2023" s="29" t="n"/>
      <c r="S2023" s="29" t="inlineStr">
        <is>
          <t>грн8 736,00</t>
        </is>
      </c>
      <c r="T2023" s="29" t="inlineStr">
        <is>
          <t>UAH</t>
        </is>
      </c>
      <c r="U2023" s="39" t="inlineStr">
        <is>
          <t>WATCH</t>
        </is>
      </c>
      <c r="V2023" s="40">
        <f>IFERROR(L2023/J2023,0)</f>
        <v/>
      </c>
      <c r="W2023" s="29" t="inlineStr">
        <is>
          <t>Monitor performance and collect more data.</t>
        </is>
      </c>
      <c r="X2023" s="29" t="inlineStr">
        <is>
          <t>Cost is below the 120 watch threshold.</t>
        </is>
      </c>
    </row>
    <row r="2024">
      <c r="A2024" s="29" t="inlineStr">
        <is>
          <t>low_price</t>
        </is>
      </c>
      <c r="B2024" s="29" t="inlineStr">
        <is>
          <t>Low priority</t>
        </is>
      </c>
      <c r="C2024" s="29" t="inlineStr">
        <is>
          <t>low_price.csv</t>
        </is>
      </c>
      <c r="D2024" s="29" t="inlineStr">
        <is>
          <t>28461-hm7-a51</t>
        </is>
      </c>
      <c r="E2024" s="29" t="inlineStr">
        <is>
          <t>Ручка стартера Honda TRX 400 Foreman (02-03), 450 Foreman (03-04), 500 Foreman (05-13)</t>
        </is>
      </c>
      <c r="F2024" s="35" t="n">
        <v>0</v>
      </c>
      <c r="G2024" s="35" t="n">
        <v>1</v>
      </c>
      <c r="H2024" s="36" t="n">
        <v>0</v>
      </c>
      <c r="I2024" s="37" t="n">
        <v>0</v>
      </c>
      <c r="J2024" s="37" t="n">
        <v>0</v>
      </c>
      <c r="K2024" s="38" t="n">
        <v>0</v>
      </c>
      <c r="L2024" s="37" t="n">
        <v>0</v>
      </c>
      <c r="M2024" s="37" t="n">
        <v>0</v>
      </c>
      <c r="N2024" s="38" t="n">
        <v>0</v>
      </c>
      <c r="O2024" s="37" t="n">
        <v>0</v>
      </c>
      <c r="P2024" s="29" t="inlineStr">
        <is>
          <t>http://t3.gstatic.com/shopping?q=tbn:ANd9GcSas2KG3FgqU9h2mnSuSKlvsm2yWp2z-v-QijxuRTkbPmt_z_xEzYOyKjOc7d9bKGRnxPCCgQLg</t>
        </is>
      </c>
      <c r="Q2024" s="29" t="inlineStr">
        <is>
          <t>Відповідає вимогам</t>
        </is>
      </c>
      <c r="R2024" s="29" t="n"/>
      <c r="S2024" s="29" t="inlineStr">
        <is>
          <t>грн410,00</t>
        </is>
      </c>
      <c r="T2024" s="29" t="inlineStr">
        <is>
          <t>UAH</t>
        </is>
      </c>
      <c r="U2024" s="39" t="inlineStr">
        <is>
          <t>WATCH</t>
        </is>
      </c>
      <c r="V2024" s="40">
        <f>IFERROR(L2024/J2024,0)</f>
        <v/>
      </c>
      <c r="W2024" s="29" t="inlineStr">
        <is>
          <t>Monitor performance and collect more data.</t>
        </is>
      </c>
      <c r="X2024" s="29" t="inlineStr">
        <is>
          <t>Cost is below the 120 watch threshold.</t>
        </is>
      </c>
    </row>
    <row r="2025">
      <c r="A2025" s="29" t="inlineStr">
        <is>
          <t>low_price</t>
        </is>
      </c>
      <c r="B2025" s="29" t="inlineStr">
        <is>
          <t>Low priority</t>
        </is>
      </c>
      <c r="C2025" s="29" t="inlineStr">
        <is>
          <t>low_price.csv</t>
        </is>
      </c>
      <c r="D2025" s="29" t="inlineStr">
        <is>
          <t>704909041</t>
        </is>
      </c>
      <c r="E2025" s="29" t="inlineStr">
        <is>
          <t>Емблема BRP Can-Am, Ski-Doo, Sea-Doo (68mm)</t>
        </is>
      </c>
      <c r="F2025" s="35" t="n">
        <v>7</v>
      </c>
      <c r="G2025" s="35" t="n">
        <v>126</v>
      </c>
      <c r="H2025" s="36" t="n">
        <v>5.56</v>
      </c>
      <c r="I2025" s="37" t="n">
        <v>4.45</v>
      </c>
      <c r="J2025" s="37" t="n">
        <v>31.14</v>
      </c>
      <c r="K2025" s="38" t="n">
        <v>0</v>
      </c>
      <c r="L2025" s="37" t="n">
        <v>0</v>
      </c>
      <c r="M2025" s="37" t="n">
        <v>0</v>
      </c>
      <c r="N2025" s="38" t="n">
        <v>1</v>
      </c>
      <c r="O2025" s="37" t="n">
        <v>1047</v>
      </c>
      <c r="P2025" s="29" t="inlineStr">
        <is>
          <t>http://t3.gstatic.com/shopping?q=tbn:ANd9GcQzGYypT1DtbtoGUGqKdkl-cB-F4sG1xPHwc3R8NuazaN4MpfidE-s5z82QAFpCQjOQrEGlg7c</t>
        </is>
      </c>
      <c r="Q2025" s="29" t="inlineStr">
        <is>
          <t>Відповідає вимогам</t>
        </is>
      </c>
      <c r="R2025" s="29" t="n"/>
      <c r="S2025" s="29" t="inlineStr">
        <is>
          <t>грн1 047,00</t>
        </is>
      </c>
      <c r="T2025" s="29" t="inlineStr">
        <is>
          <t>UAH</t>
        </is>
      </c>
      <c r="U2025" s="39" t="inlineStr">
        <is>
          <t>WATCH</t>
        </is>
      </c>
      <c r="V2025" s="40">
        <f>IFERROR(L2025/J2025,0)</f>
        <v/>
      </c>
      <c r="W2025" s="29" t="inlineStr">
        <is>
          <t>Monitor performance and collect more data.</t>
        </is>
      </c>
      <c r="X2025" s="29" t="inlineStr">
        <is>
          <t>Cost is below the 120 watch threshold.</t>
        </is>
      </c>
    </row>
    <row r="2026">
      <c r="A2026" s="29" t="inlineStr">
        <is>
          <t>low_price</t>
        </is>
      </c>
      <c r="B2026" s="29" t="inlineStr">
        <is>
          <t>Low priority</t>
        </is>
      </c>
      <c r="C2026" s="29" t="inlineStr">
        <is>
          <t>low_price.csv</t>
        </is>
      </c>
      <c r="D2026" s="29" t="inlineStr">
        <is>
          <t>2208161</t>
        </is>
      </c>
      <c r="E2026" s="29" t="inlineStr">
        <is>
          <t>Гальмівні колодки задні Polaris RZR Turbo R (20+), RZR Pro XP (20+), RZR Pro R (22+)</t>
        </is>
      </c>
      <c r="F2026" s="35" t="n">
        <v>0</v>
      </c>
      <c r="G2026" s="35" t="n">
        <v>4</v>
      </c>
      <c r="H2026" s="36" t="n">
        <v>0</v>
      </c>
      <c r="I2026" s="37" t="n">
        <v>0</v>
      </c>
      <c r="J2026" s="37" t="n">
        <v>0</v>
      </c>
      <c r="K2026" s="38" t="n">
        <v>0</v>
      </c>
      <c r="L2026" s="37" t="n">
        <v>0</v>
      </c>
      <c r="M2026" s="37" t="n">
        <v>0</v>
      </c>
      <c r="N2026" s="38" t="n">
        <v>0</v>
      </c>
      <c r="O2026" s="37" t="n">
        <v>0</v>
      </c>
      <c r="P2026" s="29" t="inlineStr">
        <is>
          <t>http://t2.gstatic.com/shopping?q=tbn:ANd9GcTTOB4yisg4juv78pkWpI0ymqkAXBUu2TL4-EKA4ZSBtzfrOA3EvrcvL6ppFXqo2mMAihxai5s</t>
        </is>
      </c>
      <c r="Q2026" s="29" t="inlineStr">
        <is>
          <t>Відповідає вимогам</t>
        </is>
      </c>
      <c r="R2026" s="29" t="n"/>
      <c r="S2026" s="29" t="inlineStr">
        <is>
          <t>грн3 003,00</t>
        </is>
      </c>
      <c r="T2026" s="29" t="inlineStr">
        <is>
          <t>UAH</t>
        </is>
      </c>
      <c r="U2026" s="39" t="inlineStr">
        <is>
          <t>WATCH</t>
        </is>
      </c>
      <c r="V2026" s="40">
        <f>IFERROR(L2026/J2026,0)</f>
        <v/>
      </c>
      <c r="W2026" s="29" t="inlineStr">
        <is>
          <t>Monitor performance and collect more data.</t>
        </is>
      </c>
      <c r="X2026" s="29" t="inlineStr">
        <is>
          <t>Cost is below the 120 watch threshold.</t>
        </is>
      </c>
    </row>
    <row r="2027">
      <c r="A2027" s="29" t="inlineStr">
        <is>
          <t>low_price</t>
        </is>
      </c>
      <c r="B2027" s="29" t="inlineStr">
        <is>
          <t>Low priority</t>
        </is>
      </c>
      <c r="C2027" s="29" t="inlineStr">
        <is>
          <t>low_price.csv</t>
        </is>
      </c>
      <c r="D2027" s="29" t="inlineStr">
        <is>
          <t>5uh-f2210-01-00</t>
        </is>
      </c>
      <c r="E2027" s="29" t="inlineStr">
        <is>
          <t>Амортизатор задній Yamaha Grizzly Bruin 350​</t>
        </is>
      </c>
      <c r="F2027" s="35" t="n">
        <v>1</v>
      </c>
      <c r="G2027" s="35" t="n">
        <v>24</v>
      </c>
      <c r="H2027" s="36" t="n">
        <v>4.17</v>
      </c>
      <c r="I2027" s="37" t="n">
        <v>1.37</v>
      </c>
      <c r="J2027" s="37" t="n">
        <v>1.37</v>
      </c>
      <c r="K2027" s="38" t="n">
        <v>0</v>
      </c>
      <c r="L2027" s="37" t="n">
        <v>0</v>
      </c>
      <c r="M2027" s="37" t="n">
        <v>0</v>
      </c>
      <c r="N2027" s="38" t="n">
        <v>0</v>
      </c>
      <c r="O2027" s="37" t="n">
        <v>0</v>
      </c>
      <c r="P2027" s="29" t="inlineStr">
        <is>
          <t>http://t3.gstatic.com/shopping?q=tbn:ANd9GcQIv2U6DW_duRSSWWFmQl_hD7WhhJp5wNFnvLvU6Zt1ZfpVvfoLeRRAxVE98HOJB_oxLcDp91c</t>
        </is>
      </c>
      <c r="Q2027" s="29" t="inlineStr">
        <is>
          <t>Відповідає вимогам</t>
        </is>
      </c>
      <c r="R2027" s="29" t="n"/>
      <c r="S2027" s="29" t="inlineStr">
        <is>
          <t>грн9 737,00</t>
        </is>
      </c>
      <c r="T2027" s="29" t="inlineStr">
        <is>
          <t>UAH</t>
        </is>
      </c>
      <c r="U2027" s="39" t="inlineStr">
        <is>
          <t>WATCH</t>
        </is>
      </c>
      <c r="V2027" s="40">
        <f>IFERROR(L2027/J2027,0)</f>
        <v/>
      </c>
      <c r="W2027" s="29" t="inlineStr">
        <is>
          <t>Monitor performance and collect more data.</t>
        </is>
      </c>
      <c r="X2027" s="29" t="inlineStr">
        <is>
          <t>Cost is below the 120 watch threshold.</t>
        </is>
      </c>
    </row>
    <row r="2028">
      <c r="A2028" s="29" t="inlineStr">
        <is>
          <t>low_price</t>
        </is>
      </c>
      <c r="B2028" s="29" t="inlineStr">
        <is>
          <t>Low priority</t>
        </is>
      </c>
      <c r="C2028" s="29" t="inlineStr">
        <is>
          <t>low_price.csv</t>
        </is>
      </c>
      <c r="D2028" s="29" t="inlineStr">
        <is>
          <t>5450575</t>
        </is>
      </c>
      <c r="E2028" s="29" t="inlineStr">
        <is>
          <t>Індикатор положення куліси КПП Polaris Sportsman 450 570 850 1000, Ranger 500 570 900 1000</t>
        </is>
      </c>
      <c r="F2028" s="35" t="n">
        <v>1</v>
      </c>
      <c r="G2028" s="35" t="n">
        <v>66</v>
      </c>
      <c r="H2028" s="36" t="n">
        <v>1.52</v>
      </c>
      <c r="I2028" s="37" t="n">
        <v>1.88</v>
      </c>
      <c r="J2028" s="37" t="n">
        <v>1.88</v>
      </c>
      <c r="K2028" s="38" t="n">
        <v>0</v>
      </c>
      <c r="L2028" s="37" t="n">
        <v>0</v>
      </c>
      <c r="M2028" s="37" t="n">
        <v>0</v>
      </c>
      <c r="N2028" s="38" t="n">
        <v>0</v>
      </c>
      <c r="O2028" s="37" t="n">
        <v>0</v>
      </c>
      <c r="P2028" s="29" t="inlineStr">
        <is>
          <t>http://t3.gstatic.com/shopping?q=tbn:ANd9GcTvgXTxVy3_m3Wn8vnz94Td61y_dQG3sRmXldO0AkSBRG8LOdyEgC5nt57ylFbqxCbFtn_gpCw</t>
        </is>
      </c>
      <c r="Q2028" s="29" t="inlineStr">
        <is>
          <t>Відповідає вимогам</t>
        </is>
      </c>
      <c r="R2028" s="29" t="n"/>
      <c r="S2028" s="29" t="inlineStr">
        <is>
          <t>грн1 001,00</t>
        </is>
      </c>
      <c r="T2028" s="29" t="inlineStr">
        <is>
          <t>UAH</t>
        </is>
      </c>
      <c r="U2028" s="39" t="inlineStr">
        <is>
          <t>WATCH</t>
        </is>
      </c>
      <c r="V2028" s="40">
        <f>IFERROR(L2028/J2028,0)</f>
        <v/>
      </c>
      <c r="W2028" s="29" t="inlineStr">
        <is>
          <t>Monitor performance and collect more data.</t>
        </is>
      </c>
      <c r="X2028" s="29" t="inlineStr">
        <is>
          <t>Cost is below the 120 watch threshold.</t>
        </is>
      </c>
    </row>
    <row r="2029">
      <c r="A2029" s="29" t="inlineStr">
        <is>
          <t>low_price</t>
        </is>
      </c>
      <c r="B2029" s="29" t="inlineStr">
        <is>
          <t>Low priority</t>
        </is>
      </c>
      <c r="C2029" s="29" t="inlineStr">
        <is>
          <t>low_price.csv</t>
        </is>
      </c>
      <c r="D2029" s="29" t="inlineStr">
        <is>
          <t>5137278</t>
        </is>
      </c>
      <c r="E2029" s="29" t="inlineStr">
        <is>
          <t>Ступиця задня Polaris RZR 900</t>
        </is>
      </c>
      <c r="F2029" s="35" t="n">
        <v>0</v>
      </c>
      <c r="G2029" s="35" t="n">
        <v>0</v>
      </c>
      <c r="H2029" s="36" t="n"/>
      <c r="I2029" s="37" t="n">
        <v>0</v>
      </c>
      <c r="J2029" s="37" t="n">
        <v>0</v>
      </c>
      <c r="K2029" s="38" t="n">
        <v>0</v>
      </c>
      <c r="L2029" s="37" t="n">
        <v>0</v>
      </c>
      <c r="M2029" s="37" t="n">
        <v>0</v>
      </c>
      <c r="N2029" s="38" t="n">
        <v>0</v>
      </c>
      <c r="O2029" s="37" t="n">
        <v>0</v>
      </c>
      <c r="P2029" s="29" t="inlineStr">
        <is>
          <t>http://t1.gstatic.com/shopping?q=tbn:ANd9GcRvbC3eDB-Fr1YSq6H-9h_rpsx5D3V0mXZv0raAMct3eD1dhG71-JrUiv_PMOyR4GOwDVgqRPcE</t>
        </is>
      </c>
      <c r="Q2029" s="29" t="inlineStr">
        <is>
          <t>Відповідає вимогам</t>
        </is>
      </c>
      <c r="R2029" s="29" t="n"/>
      <c r="S2029" s="29" t="inlineStr">
        <is>
          <t>грн6 279,00</t>
        </is>
      </c>
      <c r="T2029" s="29" t="inlineStr">
        <is>
          <t>UAH</t>
        </is>
      </c>
      <c r="U2029" s="39" t="inlineStr">
        <is>
          <t>WATCH</t>
        </is>
      </c>
      <c r="V2029" s="40">
        <f>IFERROR(L2029/J2029,0)</f>
        <v/>
      </c>
      <c r="W2029" s="29" t="inlineStr">
        <is>
          <t>Monitor performance and collect more data.</t>
        </is>
      </c>
      <c r="X2029" s="29" t="inlineStr">
        <is>
          <t>Cost is below the 120 watch threshold.</t>
        </is>
      </c>
    </row>
    <row r="2030">
      <c r="A2030" s="29" t="inlineStr">
        <is>
          <t>low_price</t>
        </is>
      </c>
      <c r="B2030" s="29" t="inlineStr">
        <is>
          <t>Low priority</t>
        </is>
      </c>
      <c r="C2030" s="29" t="inlineStr">
        <is>
          <t>low_price.csv</t>
        </is>
      </c>
      <c r="D2030" s="29" t="inlineStr">
        <is>
          <t>1322969</t>
        </is>
      </c>
      <c r="E2030" s="29" t="inlineStr">
        <is>
          <t>Грузик варіатора Polaris RZR XP 900 2011</t>
        </is>
      </c>
      <c r="F2030" s="35" t="n">
        <v>0</v>
      </c>
      <c r="G2030" s="35" t="n">
        <v>0</v>
      </c>
      <c r="H2030" s="36" t="n"/>
      <c r="I2030" s="37" t="n">
        <v>0</v>
      </c>
      <c r="J2030" s="37" t="n">
        <v>0</v>
      </c>
      <c r="K2030" s="38" t="n">
        <v>0</v>
      </c>
      <c r="L2030" s="37" t="n">
        <v>0</v>
      </c>
      <c r="M2030" s="37" t="n">
        <v>0</v>
      </c>
      <c r="N2030" s="38" t="n">
        <v>0</v>
      </c>
      <c r="O2030" s="37" t="n">
        <v>0</v>
      </c>
      <c r="P2030" s="29" t="inlineStr">
        <is>
          <t>http://t1.gstatic.com/shopping?q=tbn:ANd9GcSEu-1K6t5TL4MznR86SILUtULf_sBBZaEX316PouCzMOO72vVGJGHUbRQfGnUBL7n9jvFzr-vv</t>
        </is>
      </c>
      <c r="Q2030" s="29" t="inlineStr">
        <is>
          <t>Відповідає вимогам</t>
        </is>
      </c>
      <c r="R2030" s="29" t="n"/>
      <c r="S2030" s="29" t="inlineStr">
        <is>
          <t>грн5 915,00</t>
        </is>
      </c>
      <c r="T2030" s="29" t="inlineStr">
        <is>
          <t>UAH</t>
        </is>
      </c>
      <c r="U2030" s="39" t="inlineStr">
        <is>
          <t>WATCH</t>
        </is>
      </c>
      <c r="V2030" s="40">
        <f>IFERROR(L2030/J2030,0)</f>
        <v/>
      </c>
      <c r="W2030" s="29" t="inlineStr">
        <is>
          <t>Monitor performance and collect more data.</t>
        </is>
      </c>
      <c r="X2030" s="29" t="inlineStr">
        <is>
          <t>Cost is below the 120 watch threshold.</t>
        </is>
      </c>
    </row>
    <row r="2031">
      <c r="A2031" s="29" t="inlineStr">
        <is>
          <t>low_price</t>
        </is>
      </c>
      <c r="B2031" s="29" t="inlineStr">
        <is>
          <t>Low priority</t>
        </is>
      </c>
      <c r="C2031" s="29" t="inlineStr">
        <is>
          <t>low_price.csv</t>
        </is>
      </c>
      <c r="D2031" s="29" t="inlineStr">
        <is>
          <t>420638119</t>
        </is>
      </c>
      <c r="E2031" s="29" t="inlineStr">
        <is>
          <t>Пружина ведучого варіатора BRP Can-Am Maverick Trail 800 1000, Maverick Sport 1000, Traxter Defender HD8 HD9 HD10</t>
        </is>
      </c>
      <c r="F2031" s="35" t="n">
        <v>0</v>
      </c>
      <c r="G2031" s="35" t="n">
        <v>0</v>
      </c>
      <c r="H2031" s="36" t="n"/>
      <c r="I2031" s="37" t="n">
        <v>0</v>
      </c>
      <c r="J2031" s="37" t="n">
        <v>0</v>
      </c>
      <c r="K2031" s="38" t="n">
        <v>0</v>
      </c>
      <c r="L2031" s="37" t="n">
        <v>0</v>
      </c>
      <c r="M2031" s="37" t="n">
        <v>0</v>
      </c>
      <c r="N2031" s="38" t="n">
        <v>0</v>
      </c>
      <c r="O2031" s="37" t="n">
        <v>0</v>
      </c>
      <c r="P2031" s="29" t="inlineStr">
        <is>
          <t>http://t2.gstatic.com/shopping?q=tbn:ANd9GcRvcIEqpg9N7rEOsQnKq0oNz9IlZYpFZ2ECD6iFOP1m-bGZD2SlihWeYKoMPmcTjkXZjldnGWA</t>
        </is>
      </c>
      <c r="Q2031" s="29" t="inlineStr">
        <is>
          <t>Відповідає вимогам</t>
        </is>
      </c>
      <c r="R2031" s="29" t="n"/>
      <c r="S2031" s="29" t="inlineStr">
        <is>
          <t>грн2 275,00</t>
        </is>
      </c>
      <c r="T2031" s="29" t="inlineStr">
        <is>
          <t>UAH</t>
        </is>
      </c>
      <c r="U2031" s="39" t="inlineStr">
        <is>
          <t>WATCH</t>
        </is>
      </c>
      <c r="V2031" s="40">
        <f>IFERROR(L2031/J2031,0)</f>
        <v/>
      </c>
      <c r="W2031" s="29" t="inlineStr">
        <is>
          <t>Monitor performance and collect more data.</t>
        </is>
      </c>
      <c r="X2031" s="29" t="inlineStr">
        <is>
          <t>Cost is below the 120 watch threshold.</t>
        </is>
      </c>
    </row>
    <row r="2032">
      <c r="A2032" s="29" t="inlineStr">
        <is>
          <t>low_price</t>
        </is>
      </c>
      <c r="B2032" s="29" t="inlineStr">
        <is>
          <t>Low priority</t>
        </is>
      </c>
      <c r="C2032" s="29" t="inlineStr">
        <is>
          <t>low_price.csv</t>
        </is>
      </c>
      <c r="D2032" s="29" t="inlineStr">
        <is>
          <t>705010406</t>
        </is>
      </c>
      <c r="E2032" s="29" t="inlineStr">
        <is>
          <t>Фіксатор верхньої консолі BRP Can-Am Outlander G2L</t>
        </is>
      </c>
      <c r="F2032" s="35" t="n">
        <v>0</v>
      </c>
      <c r="G2032" s="35" t="n">
        <v>0</v>
      </c>
      <c r="H2032" s="36" t="n"/>
      <c r="I2032" s="37" t="n">
        <v>0</v>
      </c>
      <c r="J2032" s="37" t="n">
        <v>0</v>
      </c>
      <c r="K2032" s="38" t="n">
        <v>0</v>
      </c>
      <c r="L2032" s="37" t="n">
        <v>0</v>
      </c>
      <c r="M2032" s="37" t="n">
        <v>0</v>
      </c>
      <c r="N2032" s="38" t="n">
        <v>0</v>
      </c>
      <c r="O2032" s="37" t="n">
        <v>0</v>
      </c>
      <c r="P2032" s="29" t="inlineStr">
        <is>
          <t>http://t2.gstatic.com/shopping?q=tbn:ANd9GcT314T1GbH_QmB_OFP4ZU04OcdbeS4QptUqIrqSf1O-Z1X903dnEGPkoN64aVTgctg8aXjAsYE</t>
        </is>
      </c>
      <c r="Q2032" s="29" t="inlineStr">
        <is>
          <t>Відповідає вимогам</t>
        </is>
      </c>
      <c r="R2032" s="29" t="n"/>
      <c r="S2032" s="29" t="inlineStr">
        <is>
          <t>грн956,00</t>
        </is>
      </c>
      <c r="T2032" s="29" t="inlineStr">
        <is>
          <t>UAH</t>
        </is>
      </c>
      <c r="U2032" s="39" t="inlineStr">
        <is>
          <t>WATCH</t>
        </is>
      </c>
      <c r="V2032" s="40">
        <f>IFERROR(L2032/J2032,0)</f>
        <v/>
      </c>
      <c r="W2032" s="29" t="inlineStr">
        <is>
          <t>Monitor performance and collect more data.</t>
        </is>
      </c>
      <c r="X2032" s="29" t="inlineStr">
        <is>
          <t>Cost is below the 120 watch threshold.</t>
        </is>
      </c>
    </row>
    <row r="2033">
      <c r="A2033" s="29" t="inlineStr">
        <is>
          <t>low_price</t>
        </is>
      </c>
      <c r="B2033" s="29" t="inlineStr">
        <is>
          <t>Low priority</t>
        </is>
      </c>
      <c r="C2033" s="29" t="inlineStr">
        <is>
          <t>low_price.csv</t>
        </is>
      </c>
      <c r="D2033" s="29" t="inlineStr">
        <is>
          <t>710006059</t>
        </is>
      </c>
      <c r="E2033" s="29" t="inlineStr">
        <is>
          <t>Багатофункціональний перемикач BRP Can-Am Maverick X3 2020+</t>
        </is>
      </c>
      <c r="F2033" s="35" t="n">
        <v>0</v>
      </c>
      <c r="G2033" s="35" t="n">
        <v>0</v>
      </c>
      <c r="H2033" s="36" t="n"/>
      <c r="I2033" s="37" t="n">
        <v>0</v>
      </c>
      <c r="J2033" s="37" t="n">
        <v>0</v>
      </c>
      <c r="K2033" s="38" t="n">
        <v>0</v>
      </c>
      <c r="L2033" s="37" t="n">
        <v>0</v>
      </c>
      <c r="M2033" s="37" t="n">
        <v>0</v>
      </c>
      <c r="N2033" s="38" t="n">
        <v>0</v>
      </c>
      <c r="O2033" s="37" t="n">
        <v>0</v>
      </c>
      <c r="P2033" s="29" t="inlineStr">
        <is>
          <t>http://t3.gstatic.com/shopping?q=tbn:ANd9GcT3p4lC9kfJrlBOuGf1yfZiaPqmByB33wBIc8CwCqFWZj-H7ZC893lV2OaOv3dAkwbSc3Ab0j6t</t>
        </is>
      </c>
      <c r="Q2033" s="29" t="inlineStr">
        <is>
          <t>Відповідає вимогам</t>
        </is>
      </c>
      <c r="R2033" s="29" t="n"/>
      <c r="S2033" s="29" t="inlineStr">
        <is>
          <t>грн5 096,00</t>
        </is>
      </c>
      <c r="T2033" s="29" t="inlineStr">
        <is>
          <t>UAH</t>
        </is>
      </c>
      <c r="U2033" s="39" t="inlineStr">
        <is>
          <t>WATCH</t>
        </is>
      </c>
      <c r="V2033" s="40">
        <f>IFERROR(L2033/J2033,0)</f>
        <v/>
      </c>
      <c r="W2033" s="29" t="inlineStr">
        <is>
          <t>Monitor performance and collect more data.</t>
        </is>
      </c>
      <c r="X2033" s="29" t="inlineStr">
        <is>
          <t>Cost is below the 120 watch threshold.</t>
        </is>
      </c>
    </row>
    <row r="2034">
      <c r="A2034" s="29" t="inlineStr">
        <is>
          <t>low_price</t>
        </is>
      </c>
      <c r="B2034" s="29" t="inlineStr">
        <is>
          <t>Low priority</t>
        </is>
      </c>
      <c r="C2034" s="29" t="inlineStr">
        <is>
          <t>low_price.csv</t>
        </is>
      </c>
      <c r="D2034" s="29" t="inlineStr">
        <is>
          <t>07077</t>
        </is>
      </c>
      <c r="E2034" s="29" t="inlineStr">
        <is>
          <t>Карбюратор Yamaha Rhino 660 2004-2007</t>
        </is>
      </c>
      <c r="F2034" s="35" t="n">
        <v>0</v>
      </c>
      <c r="G2034" s="35" t="n">
        <v>0</v>
      </c>
      <c r="H2034" s="36" t="n"/>
      <c r="I2034" s="37" t="n">
        <v>0</v>
      </c>
      <c r="J2034" s="37" t="n">
        <v>0</v>
      </c>
      <c r="K2034" s="38" t="n">
        <v>0</v>
      </c>
      <c r="L2034" s="37" t="n">
        <v>0</v>
      </c>
      <c r="M2034" s="37" t="n">
        <v>0</v>
      </c>
      <c r="N2034" s="38" t="n">
        <v>0</v>
      </c>
      <c r="O2034" s="37" t="n">
        <v>0</v>
      </c>
      <c r="P2034" s="29" t="inlineStr">
        <is>
          <t>http://t0.gstatic.com/shopping?q=tbn:ANd9GcQHpqlcHgt_bXbta-Y5EahCEZqNwbSbfOcHpknxKhaNLaCdwPYKKNCsXupz9g</t>
        </is>
      </c>
      <c r="Q2034" s="29" t="inlineStr">
        <is>
          <t>Відповідає вимогам</t>
        </is>
      </c>
      <c r="R2034" s="29" t="n"/>
      <c r="S2034" s="29" t="inlineStr">
        <is>
          <t>грн4 778,00</t>
        </is>
      </c>
      <c r="T2034" s="29" t="inlineStr">
        <is>
          <t>UAH</t>
        </is>
      </c>
      <c r="U2034" s="39" t="inlineStr">
        <is>
          <t>WATCH</t>
        </is>
      </c>
      <c r="V2034" s="40">
        <f>IFERROR(L2034/J2034,0)</f>
        <v/>
      </c>
      <c r="W2034" s="29" t="inlineStr">
        <is>
          <t>Monitor performance and collect more data.</t>
        </is>
      </c>
      <c r="X2034" s="29" t="inlineStr">
        <is>
          <t>Cost is below the 120 watch threshold.</t>
        </is>
      </c>
    </row>
    <row r="2035">
      <c r="A2035" s="29" t="inlineStr">
        <is>
          <t>low_price</t>
        </is>
      </c>
      <c r="B2035" s="29" t="inlineStr">
        <is>
          <t>Low priority</t>
        </is>
      </c>
      <c r="C2035" s="29" t="inlineStr">
        <is>
          <t>low_price.csv</t>
        </is>
      </c>
      <c r="D2035" s="29" t="inlineStr">
        <is>
          <t>709401272</t>
        </is>
      </c>
      <c r="E2035" s="29" t="inlineStr">
        <is>
          <t>Рульова тяга BRP Can-Am Maverick 1000 2014-2018</t>
        </is>
      </c>
      <c r="F2035" s="35" t="n">
        <v>0</v>
      </c>
      <c r="G2035" s="35" t="n">
        <v>0</v>
      </c>
      <c r="H2035" s="36" t="n"/>
      <c r="I2035" s="37" t="n">
        <v>0</v>
      </c>
      <c r="J2035" s="37" t="n">
        <v>0</v>
      </c>
      <c r="K2035" s="38" t="n">
        <v>0</v>
      </c>
      <c r="L2035" s="37" t="n">
        <v>0</v>
      </c>
      <c r="M2035" s="37" t="n">
        <v>0</v>
      </c>
      <c r="N2035" s="38" t="n">
        <v>0</v>
      </c>
      <c r="O2035" s="37" t="n">
        <v>0</v>
      </c>
      <c r="P2035" s="29" t="inlineStr">
        <is>
          <t>http://t3.gstatic.com/shopping?q=tbn:ANd9GcQywf3Zmyi-9kZvqisM12Bx7qhPPlI3ij_xZ2Lj598NDBTgeD-KS-gtuUIebGEO8RKgo0hkLr-t</t>
        </is>
      </c>
      <c r="Q2035" s="29" t="inlineStr">
        <is>
          <t>Відповідає вимогам</t>
        </is>
      </c>
      <c r="R2035" s="29" t="n"/>
      <c r="S2035" s="29" t="inlineStr">
        <is>
          <t>грн1 911,00</t>
        </is>
      </c>
      <c r="T2035" s="29" t="inlineStr">
        <is>
          <t>UAH</t>
        </is>
      </c>
      <c r="U2035" s="39" t="inlineStr">
        <is>
          <t>WATCH</t>
        </is>
      </c>
      <c r="V2035" s="40">
        <f>IFERROR(L2035/J2035,0)</f>
        <v/>
      </c>
      <c r="W2035" s="29" t="inlineStr">
        <is>
          <t>Monitor performance and collect more data.</t>
        </is>
      </c>
      <c r="X2035" s="29" t="inlineStr">
        <is>
          <t>Cost is below the 120 watch threshold.</t>
        </is>
      </c>
    </row>
    <row r="2036">
      <c r="A2036" s="29" t="inlineStr">
        <is>
          <t>low_price</t>
        </is>
      </c>
      <c r="B2036" s="29" t="inlineStr">
        <is>
          <t>Low priority</t>
        </is>
      </c>
      <c r="C2036" s="29" t="inlineStr">
        <is>
          <t>low_price.csv</t>
        </is>
      </c>
      <c r="D2036" s="29" t="inlineStr">
        <is>
          <t>24670-hp5-000</t>
        </is>
      </c>
      <c r="E2036" s="29" t="inlineStr">
        <is>
          <t>Механізм перемикання передач Honda TRX 420 Rancher​ 2007+</t>
        </is>
      </c>
      <c r="F2036" s="35" t="n">
        <v>0</v>
      </c>
      <c r="G2036" s="35" t="n">
        <v>0</v>
      </c>
      <c r="H2036" s="36" t="n"/>
      <c r="I2036" s="37" t="n">
        <v>0</v>
      </c>
      <c r="J2036" s="37" t="n">
        <v>0</v>
      </c>
      <c r="K2036" s="38" t="n">
        <v>0</v>
      </c>
      <c r="L2036" s="37" t="n">
        <v>0</v>
      </c>
      <c r="M2036" s="37" t="n">
        <v>0</v>
      </c>
      <c r="N2036" s="38" t="n">
        <v>0</v>
      </c>
      <c r="O2036" s="37" t="n">
        <v>0</v>
      </c>
      <c r="P2036" s="29" t="inlineStr">
        <is>
          <t>http://t2.gstatic.com/shopping?q=tbn:ANd9GcRbBBLWjCKtK0ATrDCExqAqU9CEVLwq01FdwS-H9f_JoIrY8t4NcA3Hd1fY7dpn2vAwKt1bOy_Q</t>
        </is>
      </c>
      <c r="Q2036" s="29" t="inlineStr">
        <is>
          <t>Відповідає вимогам</t>
        </is>
      </c>
      <c r="R2036" s="29" t="n"/>
      <c r="S2036" s="29" t="inlineStr">
        <is>
          <t>грн2 821,00</t>
        </is>
      </c>
      <c r="T2036" s="29" t="inlineStr">
        <is>
          <t>UAH</t>
        </is>
      </c>
      <c r="U2036" s="39" t="inlineStr">
        <is>
          <t>WATCH</t>
        </is>
      </c>
      <c r="V2036" s="40">
        <f>IFERROR(L2036/J2036,0)</f>
        <v/>
      </c>
      <c r="W2036" s="29" t="inlineStr">
        <is>
          <t>Monitor performance and collect more data.</t>
        </is>
      </c>
      <c r="X2036" s="29" t="inlineStr">
        <is>
          <t>Cost is below the 120 watch threshold.</t>
        </is>
      </c>
    </row>
    <row r="2037">
      <c r="A2037" s="29" t="inlineStr">
        <is>
          <t>low_price</t>
        </is>
      </c>
      <c r="B2037" s="29" t="inlineStr">
        <is>
          <t>Low priority</t>
        </is>
      </c>
      <c r="C2037" s="29" t="inlineStr">
        <is>
          <t>low_price.csv</t>
        </is>
      </c>
      <c r="D2037" s="29" t="inlineStr">
        <is>
          <t>085871261d1</t>
        </is>
      </c>
      <c r="E2037" s="29" t="inlineStr">
        <is>
          <t>Шина Kenda K587 Bear Claw HTR 26×11-12</t>
        </is>
      </c>
      <c r="F2037" s="35" t="n">
        <v>0</v>
      </c>
      <c r="G2037" s="35" t="n">
        <v>0</v>
      </c>
      <c r="H2037" s="36" t="n"/>
      <c r="I2037" s="37" t="n">
        <v>0</v>
      </c>
      <c r="J2037" s="37" t="n">
        <v>0</v>
      </c>
      <c r="K2037" s="38" t="n">
        <v>0</v>
      </c>
      <c r="L2037" s="37" t="n">
        <v>0</v>
      </c>
      <c r="M2037" s="37" t="n">
        <v>0</v>
      </c>
      <c r="N2037" s="38" t="n">
        <v>0</v>
      </c>
      <c r="O2037" s="37" t="n">
        <v>0</v>
      </c>
      <c r="P2037" s="29" t="inlineStr">
        <is>
          <t>http://t2.gstatic.com/shopping?q=tbn:ANd9GcRpN_TvTC_HDvOTg2oq7PYmT_WzoEBDsRuYYLaF6zGO0TFrr2p2Ru9PxEgHQjpgAN5n5piQKXk</t>
        </is>
      </c>
      <c r="Q2037" s="29" t="inlineStr">
        <is>
          <t>Відповідає вимогам</t>
        </is>
      </c>
      <c r="R2037" s="29" t="n"/>
      <c r="S2037" s="29" t="inlineStr">
        <is>
          <t>грн8 281,00</t>
        </is>
      </c>
      <c r="T2037" s="29" t="inlineStr">
        <is>
          <t>UAH</t>
        </is>
      </c>
      <c r="U2037" s="39" t="inlineStr">
        <is>
          <t>WATCH</t>
        </is>
      </c>
      <c r="V2037" s="40">
        <f>IFERROR(L2037/J2037,0)</f>
        <v/>
      </c>
      <c r="W2037" s="29" t="inlineStr">
        <is>
          <t>Monitor performance and collect more data.</t>
        </is>
      </c>
      <c r="X2037" s="29" t="inlineStr">
        <is>
          <t>Cost is below the 120 watch threshold.</t>
        </is>
      </c>
    </row>
    <row r="2038">
      <c r="A2038" s="29" t="inlineStr">
        <is>
          <t>low_price</t>
        </is>
      </c>
      <c r="B2038" s="29" t="inlineStr">
        <is>
          <t>Low priority</t>
        </is>
      </c>
      <c r="C2038" s="29" t="inlineStr">
        <is>
          <t>low_price.csv</t>
        </is>
      </c>
      <c r="D2038" s="29" t="inlineStr">
        <is>
          <t>706202197</t>
        </is>
      </c>
      <c r="E2038" s="29" t="inlineStr">
        <is>
          <t>Палець заднього верхнього ричага BRP Can-Am Maverick Trail 800 1000 (18), Traxter Defender ​HD5 HD8 HD10 (16-21)</t>
        </is>
      </c>
      <c r="F2038" s="35" t="n">
        <v>0</v>
      </c>
      <c r="G2038" s="35" t="n">
        <v>0</v>
      </c>
      <c r="H2038" s="36" t="n"/>
      <c r="I2038" s="37" t="n">
        <v>0</v>
      </c>
      <c r="J2038" s="37" t="n">
        <v>0</v>
      </c>
      <c r="K2038" s="38" t="n">
        <v>0</v>
      </c>
      <c r="L2038" s="37" t="n">
        <v>0</v>
      </c>
      <c r="M2038" s="37" t="n">
        <v>0</v>
      </c>
      <c r="N2038" s="38" t="n">
        <v>0</v>
      </c>
      <c r="O2038" s="37" t="n">
        <v>0</v>
      </c>
      <c r="P2038" s="29" t="inlineStr">
        <is>
          <t>http://t2.gstatic.com/shopping?q=tbn:ANd9GcRcBGgKJFtrv4JC4XS4q5BWvhDXsw03evkBXjSuSLFwlVUJBDNK-ZAwi1GkHmDpiJMUvZHo_Rg</t>
        </is>
      </c>
      <c r="Q2038" s="29" t="inlineStr">
        <is>
          <t>Відповідає вимогам</t>
        </is>
      </c>
      <c r="R2038" s="29" t="n"/>
      <c r="S2038" s="29" t="inlineStr">
        <is>
          <t>грн1 001,00</t>
        </is>
      </c>
      <c r="T2038" s="29" t="inlineStr">
        <is>
          <t>UAH</t>
        </is>
      </c>
      <c r="U2038" s="39" t="inlineStr">
        <is>
          <t>WATCH</t>
        </is>
      </c>
      <c r="V2038" s="40">
        <f>IFERROR(L2038/J2038,0)</f>
        <v/>
      </c>
      <c r="W2038" s="29" t="inlineStr">
        <is>
          <t>Monitor performance and collect more data.</t>
        </is>
      </c>
      <c r="X2038" s="29" t="inlineStr">
        <is>
          <t>Cost is below the 120 watch threshold.</t>
        </is>
      </c>
    </row>
    <row r="2039">
      <c r="A2039" s="29" t="inlineStr">
        <is>
          <t>low_price</t>
        </is>
      </c>
      <c r="B2039" s="29" t="inlineStr">
        <is>
          <t>Low priority</t>
        </is>
      </c>
      <c r="C2039" s="29" t="inlineStr">
        <is>
          <t>low_price.csv</t>
        </is>
      </c>
      <c r="D2039" s="29" t="inlineStr">
        <is>
          <t>706005429</t>
        </is>
      </c>
      <c r="E2039" s="29" t="inlineStr">
        <is>
          <t>Скребок грязьовий BRP Can-Am Maverick X3</t>
        </is>
      </c>
      <c r="F2039" s="35" t="n">
        <v>0</v>
      </c>
      <c r="G2039" s="35" t="n">
        <v>0</v>
      </c>
      <c r="H2039" s="36" t="n"/>
      <c r="I2039" s="37" t="n">
        <v>0</v>
      </c>
      <c r="J2039" s="37" t="n">
        <v>0</v>
      </c>
      <c r="K2039" s="38" t="n">
        <v>0</v>
      </c>
      <c r="L2039" s="37" t="n">
        <v>0</v>
      </c>
      <c r="M2039" s="37" t="n">
        <v>0</v>
      </c>
      <c r="N2039" s="38" t="n">
        <v>0</v>
      </c>
      <c r="O2039" s="37" t="n">
        <v>0</v>
      </c>
      <c r="P2039" s="29" t="inlineStr">
        <is>
          <t>http://t1.gstatic.com/shopping?q=tbn:ANd9GcR-Llty37TuiWnXiq0vh9JsRsAGfGcqexzEZ_lRZtv59SVCHi2noU5e6YAg8WOTDOzYfaa-41UB</t>
        </is>
      </c>
      <c r="Q2039" s="29" t="inlineStr">
        <is>
          <t>Відповідає вимогам</t>
        </is>
      </c>
      <c r="R2039" s="29" t="n"/>
      <c r="S2039" s="29" t="inlineStr">
        <is>
          <t>грн774,00</t>
        </is>
      </c>
      <c r="T2039" s="29" t="inlineStr">
        <is>
          <t>UAH</t>
        </is>
      </c>
      <c r="U2039" s="39" t="inlineStr">
        <is>
          <t>WATCH</t>
        </is>
      </c>
      <c r="V2039" s="40">
        <f>IFERROR(L2039/J2039,0)</f>
        <v/>
      </c>
      <c r="W2039" s="29" t="inlineStr">
        <is>
          <t>Monitor performance and collect more data.</t>
        </is>
      </c>
      <c r="X2039" s="29" t="inlineStr">
        <is>
          <t>Cost is below the 120 watch threshold.</t>
        </is>
      </c>
    </row>
    <row r="2040">
      <c r="A2040" s="29" t="inlineStr">
        <is>
          <t>low_price</t>
        </is>
      </c>
      <c r="B2040" s="29" t="inlineStr">
        <is>
          <t>Low priority</t>
        </is>
      </c>
      <c r="C2040" s="29" t="inlineStr">
        <is>
          <t>low_price.csv</t>
        </is>
      </c>
      <c r="D2040" s="29" t="inlineStr">
        <is>
          <t>42-1034</t>
        </is>
      </c>
      <c r="E2040" s="29" t="inlineStr">
        <is>
          <t>Шарова опора нижня Yamaha Grizzly 660</t>
        </is>
      </c>
      <c r="F2040" s="35" t="n">
        <v>0</v>
      </c>
      <c r="G2040" s="35" t="n">
        <v>0</v>
      </c>
      <c r="H2040" s="36" t="n"/>
      <c r="I2040" s="37" t="n">
        <v>0</v>
      </c>
      <c r="J2040" s="37" t="n">
        <v>0</v>
      </c>
      <c r="K2040" s="38" t="n">
        <v>0</v>
      </c>
      <c r="L2040" s="37" t="n">
        <v>0</v>
      </c>
      <c r="M2040" s="37" t="n">
        <v>0</v>
      </c>
      <c r="N2040" s="38" t="n">
        <v>0</v>
      </c>
      <c r="O2040" s="37" t="n">
        <v>0</v>
      </c>
      <c r="P2040" s="29" t="inlineStr">
        <is>
          <t>http://t2.gstatic.com/shopping?q=tbn:ANd9GcRuDq_ptm79cHHTjVBGyqXE6HKtrgNRnMzGPNgQadE2moWT7dIC27gDgHHV4G8whzVFAgIJad0</t>
        </is>
      </c>
      <c r="Q2040" s="29" t="inlineStr">
        <is>
          <t>Відповідає вимогам</t>
        </is>
      </c>
      <c r="R2040" s="29" t="n"/>
      <c r="S2040" s="29" t="inlineStr">
        <is>
          <t>грн1 638,00</t>
        </is>
      </c>
      <c r="T2040" s="29" t="inlineStr">
        <is>
          <t>UAH</t>
        </is>
      </c>
      <c r="U2040" s="39" t="inlineStr">
        <is>
          <t>WATCH</t>
        </is>
      </c>
      <c r="V2040" s="40">
        <f>IFERROR(L2040/J2040,0)</f>
        <v/>
      </c>
      <c r="W2040" s="29" t="inlineStr">
        <is>
          <t>Monitor performance and collect more data.</t>
        </is>
      </c>
      <c r="X2040" s="29" t="inlineStr">
        <is>
          <t>Cost is below the 120 watch threshold.</t>
        </is>
      </c>
    </row>
    <row r="2041">
      <c r="A2041" s="29" t="inlineStr">
        <is>
          <t>low_price</t>
        </is>
      </c>
      <c r="B2041" s="29" t="inlineStr">
        <is>
          <t>Low priority</t>
        </is>
      </c>
      <c r="C2041" s="29" t="inlineStr">
        <is>
          <t>low_price.csv</t>
        </is>
      </c>
      <c r="D2041" s="29" t="inlineStr">
        <is>
          <t>420233960</t>
        </is>
      </c>
      <c r="E2041" s="29" t="inlineStr">
        <is>
          <t>Вкладиш колінвала BRP Can-Am, Ski-Doo</t>
        </is>
      </c>
      <c r="F2041" s="35" t="n">
        <v>0</v>
      </c>
      <c r="G2041" s="35" t="n">
        <v>0</v>
      </c>
      <c r="H2041" s="36" t="n"/>
      <c r="I2041" s="37" t="n">
        <v>0</v>
      </c>
      <c r="J2041" s="37" t="n">
        <v>0</v>
      </c>
      <c r="K2041" s="38" t="n">
        <v>0</v>
      </c>
      <c r="L2041" s="37" t="n">
        <v>0</v>
      </c>
      <c r="M2041" s="37" t="n">
        <v>0</v>
      </c>
      <c r="N2041" s="38" t="n">
        <v>0</v>
      </c>
      <c r="O2041" s="37" t="n">
        <v>0</v>
      </c>
      <c r="P2041" s="29" t="inlineStr">
        <is>
          <t>http://t0.gstatic.com/shopping?q=tbn:ANd9GcSaEIEvRq8lueJyBTpMjQxgS56x-ag7w71V5YMsKDp_eAkZexC-7tNFz2oZQw-qQLDUlOCcuw</t>
        </is>
      </c>
      <c r="Q2041" s="29" t="inlineStr">
        <is>
          <t>Відповідає вимогам</t>
        </is>
      </c>
      <c r="R2041" s="29" t="n"/>
      <c r="S2041" s="29" t="inlineStr">
        <is>
          <t>грн1 547,00</t>
        </is>
      </c>
      <c r="T2041" s="29" t="inlineStr">
        <is>
          <t>UAH</t>
        </is>
      </c>
      <c r="U2041" s="39" t="inlineStr">
        <is>
          <t>WATCH</t>
        </is>
      </c>
      <c r="V2041" s="40">
        <f>IFERROR(L2041/J2041,0)</f>
        <v/>
      </c>
      <c r="W2041" s="29" t="inlineStr">
        <is>
          <t>Monitor performance and collect more data.</t>
        </is>
      </c>
      <c r="X2041" s="29" t="inlineStr">
        <is>
          <t>Cost is below the 120 watch threshold.</t>
        </is>
      </c>
    </row>
    <row r="2042">
      <c r="A2042" s="29" t="inlineStr">
        <is>
          <t>low_price</t>
        </is>
      </c>
      <c r="B2042" s="29" t="inlineStr">
        <is>
          <t>Low priority</t>
        </is>
      </c>
      <c r="C2042" s="29" t="inlineStr">
        <is>
          <t>low_price.csv</t>
        </is>
      </c>
      <c r="D2042" s="29" t="inlineStr">
        <is>
          <t>11061-0730</t>
        </is>
      </c>
      <c r="E2042" s="29" t="inlineStr">
        <is>
          <t>Прокладка головки циліндра Kawasaki Teryx 750 800</t>
        </is>
      </c>
      <c r="F2042" s="35" t="n">
        <v>0</v>
      </c>
      <c r="G2042" s="35" t="n">
        <v>0</v>
      </c>
      <c r="H2042" s="36" t="n"/>
      <c r="I2042" s="37" t="n">
        <v>0</v>
      </c>
      <c r="J2042" s="37" t="n">
        <v>0</v>
      </c>
      <c r="K2042" s="38" t="n">
        <v>0</v>
      </c>
      <c r="L2042" s="37" t="n">
        <v>0</v>
      </c>
      <c r="M2042" s="37" t="n">
        <v>0</v>
      </c>
      <c r="N2042" s="38" t="n">
        <v>0</v>
      </c>
      <c r="O2042" s="37" t="n">
        <v>0</v>
      </c>
      <c r="P2042" s="29" t="inlineStr">
        <is>
          <t>http://t0.gstatic.com/shopping?q=tbn:ANd9GcSRGdpCSuPpiPCcPH9Zko8lePJ9ndaDUjWfFsBdTI-G2xTSzMXMHAmwlno4nsQDoHxRfiKbcQnrfg</t>
        </is>
      </c>
      <c r="Q2042" s="29" t="inlineStr">
        <is>
          <t>Відповідає вимогам</t>
        </is>
      </c>
      <c r="R2042" s="29" t="n"/>
      <c r="S2042" s="29" t="inlineStr">
        <is>
          <t>грн1 138,00</t>
        </is>
      </c>
      <c r="T2042" s="29" t="inlineStr">
        <is>
          <t>UAH</t>
        </is>
      </c>
      <c r="U2042" s="39" t="inlineStr">
        <is>
          <t>WATCH</t>
        </is>
      </c>
      <c r="V2042" s="40">
        <f>IFERROR(L2042/J2042,0)</f>
        <v/>
      </c>
      <c r="W2042" s="29" t="inlineStr">
        <is>
          <t>Monitor performance and collect more data.</t>
        </is>
      </c>
      <c r="X2042" s="29" t="inlineStr">
        <is>
          <t>Cost is below the 120 watch threshold.</t>
        </is>
      </c>
    </row>
    <row r="2043">
      <c r="A2043" s="29" t="inlineStr">
        <is>
          <t>low_price</t>
        </is>
      </c>
      <c r="B2043" s="29" t="inlineStr">
        <is>
          <t>Low priority</t>
        </is>
      </c>
      <c r="C2043" s="29" t="inlineStr">
        <is>
          <t>low_price.csv</t>
        </is>
      </c>
      <c r="D2043" s="29" t="inlineStr">
        <is>
          <t>na-50004t</t>
        </is>
      </c>
      <c r="E2043" s="29" t="inlineStr">
        <is>
          <t>Комплект прокладок на верх двигуна Polaris Sportsman Scrambler Ranger Magnum 500</t>
        </is>
      </c>
      <c r="F2043" s="35" t="n">
        <v>0</v>
      </c>
      <c r="G2043" s="35" t="n">
        <v>0</v>
      </c>
      <c r="H2043" s="36" t="n"/>
      <c r="I2043" s="37" t="n">
        <v>0</v>
      </c>
      <c r="J2043" s="37" t="n">
        <v>0</v>
      </c>
      <c r="K2043" s="38" t="n">
        <v>0</v>
      </c>
      <c r="L2043" s="37" t="n">
        <v>0</v>
      </c>
      <c r="M2043" s="37" t="n">
        <v>0</v>
      </c>
      <c r="N2043" s="38" t="n">
        <v>0</v>
      </c>
      <c r="O2043" s="37" t="n">
        <v>0</v>
      </c>
      <c r="P2043" s="29" t="inlineStr">
        <is>
          <t>http://t1.gstatic.com/shopping?q=tbn:ANd9GcR-nanukZ11Zw_NLuHFgiBRlVdhBI_CxnPRTzuavOJQUyRsFirccWD8GEq_0qL-W68aNbS_JLM</t>
        </is>
      </c>
      <c r="Q2043" s="29" t="inlineStr">
        <is>
          <t>Відповідає вимогам</t>
        </is>
      </c>
      <c r="R2043" s="29" t="n"/>
      <c r="S2043" s="29" t="inlineStr">
        <is>
          <t>грн3 822,00</t>
        </is>
      </c>
      <c r="T2043" s="29" t="inlineStr">
        <is>
          <t>UAH</t>
        </is>
      </c>
      <c r="U2043" s="39" t="inlineStr">
        <is>
          <t>WATCH</t>
        </is>
      </c>
      <c r="V2043" s="40">
        <f>IFERROR(L2043/J2043,0)</f>
        <v/>
      </c>
      <c r="W2043" s="29" t="inlineStr">
        <is>
          <t>Monitor performance and collect more data.</t>
        </is>
      </c>
      <c r="X2043" s="29" t="inlineStr">
        <is>
          <t>Cost is below the 120 watch threshold.</t>
        </is>
      </c>
    </row>
    <row r="2044">
      <c r="A2044" s="29" t="inlineStr">
        <is>
          <t>low_price</t>
        </is>
      </c>
      <c r="B2044" s="29" t="inlineStr">
        <is>
          <t>Low priority</t>
        </is>
      </c>
      <c r="C2044" s="29" t="inlineStr">
        <is>
          <t>low_price.csv</t>
        </is>
      </c>
      <c r="D2044" s="29" t="inlineStr">
        <is>
          <t>11396-hn8-000</t>
        </is>
      </c>
      <c r="E2044" s="29" t="inlineStr">
        <is>
          <t>Прокладка картера Honda TRX 650 Rincon</t>
        </is>
      </c>
      <c r="F2044" s="35" t="n">
        <v>0</v>
      </c>
      <c r="G2044" s="35" t="n">
        <v>0</v>
      </c>
      <c r="H2044" s="36" t="n"/>
      <c r="I2044" s="37" t="n">
        <v>0</v>
      </c>
      <c r="J2044" s="37" t="n">
        <v>0</v>
      </c>
      <c r="K2044" s="38" t="n">
        <v>0</v>
      </c>
      <c r="L2044" s="37" t="n">
        <v>0</v>
      </c>
      <c r="M2044" s="37" t="n">
        <v>0</v>
      </c>
      <c r="N2044" s="38" t="n">
        <v>0</v>
      </c>
      <c r="O2044" s="37" t="n">
        <v>0</v>
      </c>
      <c r="P2044" s="29" t="inlineStr">
        <is>
          <t>http://t0.gstatic.com/shopping?q=tbn:ANd9GcSR1ZEfyDy9WjpYwgz4XlSGqoVIrSVDXhJJ76GyIcVC_jdhTPtG4HhO49_WpPi1RVM47cW6G8w</t>
        </is>
      </c>
      <c r="Q2044" s="29" t="inlineStr">
        <is>
          <t>Відповідає вимогам</t>
        </is>
      </c>
      <c r="R2044" s="29" t="n"/>
      <c r="S2044" s="29" t="inlineStr">
        <is>
          <t>грн1 138,00</t>
        </is>
      </c>
      <c r="T2044" s="29" t="inlineStr">
        <is>
          <t>UAH</t>
        </is>
      </c>
      <c r="U2044" s="39" t="inlineStr">
        <is>
          <t>WATCH</t>
        </is>
      </c>
      <c r="V2044" s="40">
        <f>IFERROR(L2044/J2044,0)</f>
        <v/>
      </c>
      <c r="W2044" s="29" t="inlineStr">
        <is>
          <t>Monitor performance and collect more data.</t>
        </is>
      </c>
      <c r="X2044" s="29" t="inlineStr">
        <is>
          <t>Cost is below the 120 watch threshold.</t>
        </is>
      </c>
    </row>
    <row r="2045">
      <c r="A2045" s="29" t="inlineStr">
        <is>
          <t>low_price</t>
        </is>
      </c>
      <c r="B2045" s="29" t="inlineStr">
        <is>
          <t>Low priority</t>
        </is>
      </c>
      <c r="C2045" s="29" t="inlineStr">
        <is>
          <t>low_price.csv</t>
        </is>
      </c>
      <c r="D2045" s="29" t="inlineStr">
        <is>
          <t>420641475</t>
        </is>
      </c>
      <c r="E2045" s="29" t="inlineStr">
        <is>
          <t xml:space="preserve">Болт шатуна BRP Can-Am Outlander 500 700 1000, Renegade 1000, Maverick 1000, Commander Maverick Trail 700 1000, Maverick Sport 1000, Traxter Defender </t>
        </is>
      </c>
      <c r="F2045" s="35" t="n">
        <v>0</v>
      </c>
      <c r="G2045" s="35" t="n">
        <v>0</v>
      </c>
      <c r="H2045" s="36" t="n"/>
      <c r="I2045" s="37" t="n">
        <v>0</v>
      </c>
      <c r="J2045" s="37" t="n">
        <v>0</v>
      </c>
      <c r="K2045" s="38" t="n">
        <v>0</v>
      </c>
      <c r="L2045" s="37" t="n">
        <v>0</v>
      </c>
      <c r="M2045" s="37" t="n">
        <v>0</v>
      </c>
      <c r="N2045" s="38" t="n">
        <v>0</v>
      </c>
      <c r="O2045" s="37" t="n">
        <v>0</v>
      </c>
      <c r="P2045" s="29" t="inlineStr">
        <is>
          <t>http://t0.gstatic.com/shopping?q=tbn:ANd9GcT2lriXN7_c7nemGHSiGJkbb_N_Pod-7rS6cneOIrunjvBwkrwyi_ukCsCQpivdJArcYjNbhVs</t>
        </is>
      </c>
      <c r="Q2045" s="29" t="inlineStr">
        <is>
          <t>Відповідає вимогам</t>
        </is>
      </c>
      <c r="R2045" s="29" t="n"/>
      <c r="S2045" s="29" t="inlineStr">
        <is>
          <t>грн1 138,00</t>
        </is>
      </c>
      <c r="T2045" s="29" t="inlineStr">
        <is>
          <t>UAH</t>
        </is>
      </c>
      <c r="U2045" s="39" t="inlineStr">
        <is>
          <t>WATCH</t>
        </is>
      </c>
      <c r="V2045" s="40">
        <f>IFERROR(L2045/J2045,0)</f>
        <v/>
      </c>
      <c r="W2045" s="29" t="inlineStr">
        <is>
          <t>Monitor performance and collect more data.</t>
        </is>
      </c>
      <c r="X2045" s="29" t="inlineStr">
        <is>
          <t>Cost is below the 120 watch threshold.</t>
        </is>
      </c>
    </row>
    <row r="2046">
      <c r="A2046" s="29" t="inlineStr">
        <is>
          <t>low_price</t>
        </is>
      </c>
      <c r="B2046" s="29" t="inlineStr">
        <is>
          <t>Low priority</t>
        </is>
      </c>
      <c r="C2046" s="29" t="inlineStr">
        <is>
          <t>low_price.csv</t>
        </is>
      </c>
      <c r="D2046" s="29" t="inlineStr">
        <is>
          <t>51360-hp5-600</t>
        </is>
      </c>
      <c r="E2046" s="29" t="inlineStr">
        <is>
          <t>Ричаг передній нижній лівий Honda TRX 420 Rancher 2007-2014</t>
        </is>
      </c>
      <c r="F2046" s="35" t="n">
        <v>0</v>
      </c>
      <c r="G2046" s="35" t="n">
        <v>0</v>
      </c>
      <c r="H2046" s="36" t="n"/>
      <c r="I2046" s="37" t="n">
        <v>0</v>
      </c>
      <c r="J2046" s="37" t="n">
        <v>0</v>
      </c>
      <c r="K2046" s="38" t="n">
        <v>0</v>
      </c>
      <c r="L2046" s="37" t="n">
        <v>0</v>
      </c>
      <c r="M2046" s="37" t="n">
        <v>0</v>
      </c>
      <c r="N2046" s="38" t="n">
        <v>0</v>
      </c>
      <c r="O2046" s="37" t="n">
        <v>0</v>
      </c>
      <c r="P2046" s="29" t="inlineStr">
        <is>
          <t>http://t0.gstatic.com/shopping?q=tbn:ANd9GcQWhd4NAF8SIexRF5gdsLoIKBt91Gh6ihhDv5uOjUQ557eix4ikUCOStq_qEZkQh2JvVi9XCU7M</t>
        </is>
      </c>
      <c r="Q2046" s="29" t="inlineStr">
        <is>
          <t>Відповідає вимогам</t>
        </is>
      </c>
      <c r="R2046" s="29" t="n"/>
      <c r="S2046" s="29" t="inlineStr">
        <is>
          <t>грн4 914,00</t>
        </is>
      </c>
      <c r="T2046" s="29" t="inlineStr">
        <is>
          <t>UAH</t>
        </is>
      </c>
      <c r="U2046" s="39" t="inlineStr">
        <is>
          <t>WATCH</t>
        </is>
      </c>
      <c r="V2046" s="40">
        <f>IFERROR(L2046/J2046,0)</f>
        <v/>
      </c>
      <c r="W2046" s="29" t="inlineStr">
        <is>
          <t>Monitor performance and collect more data.</t>
        </is>
      </c>
      <c r="X2046" s="29" t="inlineStr">
        <is>
          <t>Cost is below the 120 watch threshold.</t>
        </is>
      </c>
    </row>
    <row r="2047">
      <c r="A2047" s="29" t="inlineStr">
        <is>
          <t>low_price</t>
        </is>
      </c>
      <c r="B2047" s="29" t="inlineStr">
        <is>
          <t>Low priority</t>
        </is>
      </c>
      <c r="C2047" s="29" t="inlineStr">
        <is>
          <t>low_price.csv</t>
        </is>
      </c>
      <c r="D2047" s="29" t="inlineStr">
        <is>
          <t>13012-hn0-a01</t>
        </is>
      </c>
      <c r="E2047" s="29" t="inlineStr">
        <is>
          <t>Поршневі кільця +0.5мм Honda TRX 450 Foreman</t>
        </is>
      </c>
      <c r="F2047" s="35" t="n">
        <v>0</v>
      </c>
      <c r="G2047" s="35" t="n">
        <v>0</v>
      </c>
      <c r="H2047" s="36" t="n"/>
      <c r="I2047" s="37" t="n">
        <v>0</v>
      </c>
      <c r="J2047" s="37" t="n">
        <v>0</v>
      </c>
      <c r="K2047" s="38" t="n">
        <v>0</v>
      </c>
      <c r="L2047" s="37" t="n">
        <v>0</v>
      </c>
      <c r="M2047" s="37" t="n">
        <v>0</v>
      </c>
      <c r="N2047" s="38" t="n">
        <v>0</v>
      </c>
      <c r="O2047" s="37" t="n">
        <v>0</v>
      </c>
      <c r="P2047" s="29" t="inlineStr">
        <is>
          <t>http://t1.gstatic.com/shopping?q=tbn:ANd9GcS32CK_ZCS9MvJunzUIoYWODHJwCPyztAxffruYbxVsvUJDY5AbN_JZXxFzHDpKVdY-UT3aXSL3</t>
        </is>
      </c>
      <c r="Q2047" s="29" t="inlineStr">
        <is>
          <t>Відповідає вимогам</t>
        </is>
      </c>
      <c r="R2047" s="29" t="n"/>
      <c r="S2047" s="29" t="inlineStr">
        <is>
          <t>грн3 959,00</t>
        </is>
      </c>
      <c r="T2047" s="29" t="inlineStr">
        <is>
          <t>UAH</t>
        </is>
      </c>
      <c r="U2047" s="39" t="inlineStr">
        <is>
          <t>WATCH</t>
        </is>
      </c>
      <c r="V2047" s="40">
        <f>IFERROR(L2047/J2047,0)</f>
        <v/>
      </c>
      <c r="W2047" s="29" t="inlineStr">
        <is>
          <t>Monitor performance and collect more data.</t>
        </is>
      </c>
      <c r="X2047" s="29" t="inlineStr">
        <is>
          <t>Cost is below the 120 watch threshold.</t>
        </is>
      </c>
    </row>
    <row r="2048">
      <c r="A2048" s="29" t="inlineStr">
        <is>
          <t>low_price</t>
        </is>
      </c>
      <c r="B2048" s="29" t="inlineStr">
        <is>
          <t>Low priority</t>
        </is>
      </c>
      <c r="C2048" s="29" t="inlineStr">
        <is>
          <t>low_price.csv</t>
        </is>
      </c>
      <c r="D2048" s="29" t="inlineStr">
        <is>
          <t>14091-0138-839</t>
        </is>
      </c>
      <c r="E2048" s="29" t="inlineStr">
        <is>
          <t>Панель бокова права Kawasaki Brute Force 750 2007-2023 (Black)</t>
        </is>
      </c>
      <c r="F2048" s="35" t="n">
        <v>0</v>
      </c>
      <c r="G2048" s="35" t="n">
        <v>0</v>
      </c>
      <c r="H2048" s="36" t="n"/>
      <c r="I2048" s="37" t="n">
        <v>0</v>
      </c>
      <c r="J2048" s="37" t="n">
        <v>0</v>
      </c>
      <c r="K2048" s="38" t="n">
        <v>0</v>
      </c>
      <c r="L2048" s="37" t="n">
        <v>0</v>
      </c>
      <c r="M2048" s="37" t="n">
        <v>0</v>
      </c>
      <c r="N2048" s="38" t="n">
        <v>0</v>
      </c>
      <c r="O2048" s="37" t="n">
        <v>0</v>
      </c>
      <c r="P2048" s="29" t="inlineStr">
        <is>
          <t>http://t0.gstatic.com/shopping?q=tbn:ANd9GcQmfLKc8pSJyMI8Su89aldPu3wHi5QQOzfvcsyp7jviZSjs403-5g3phbnTVY8Je7kmKdvr2cya</t>
        </is>
      </c>
      <c r="Q2048" s="29" t="inlineStr">
        <is>
          <t>Відповідає вимогам</t>
        </is>
      </c>
      <c r="R2048" s="29" t="n"/>
      <c r="S2048" s="29" t="inlineStr">
        <is>
          <t>грн2 548,00</t>
        </is>
      </c>
      <c r="T2048" s="29" t="inlineStr">
        <is>
          <t>UAH</t>
        </is>
      </c>
      <c r="U2048" s="39" t="inlineStr">
        <is>
          <t>WATCH</t>
        </is>
      </c>
      <c r="V2048" s="40">
        <f>IFERROR(L2048/J2048,0)</f>
        <v/>
      </c>
      <c r="W2048" s="29" t="inlineStr">
        <is>
          <t>Monitor performance and collect more data.</t>
        </is>
      </c>
      <c r="X2048" s="29" t="inlineStr">
        <is>
          <t>Cost is below the 120 watch threshold.</t>
        </is>
      </c>
    </row>
    <row r="2049">
      <c r="A2049" s="29" t="inlineStr">
        <is>
          <t>low_price</t>
        </is>
      </c>
      <c r="B2049" s="29" t="inlineStr">
        <is>
          <t>Low priority</t>
        </is>
      </c>
      <c r="C2049" s="29" t="inlineStr">
        <is>
          <t>low_price.csv</t>
        </is>
      </c>
      <c r="D2049" s="29" t="inlineStr">
        <is>
          <t>04775</t>
        </is>
      </c>
      <c r="E2049" s="29" t="inlineStr">
        <is>
          <t>Замок запалювання Polaris Sportsman 400 450 500 550 570 600 700 800 850 1000, Scrambler 500 850 1000, Ranger 150 400 425 500 570 700 800 900 1000 ETX,</t>
        </is>
      </c>
      <c r="F2049" s="35" t="n">
        <v>0</v>
      </c>
      <c r="G2049" s="35" t="n">
        <v>0</v>
      </c>
      <c r="H2049" s="36" t="n"/>
      <c r="I2049" s="37" t="n">
        <v>0</v>
      </c>
      <c r="J2049" s="37" t="n">
        <v>0</v>
      </c>
      <c r="K2049" s="38" t="n">
        <v>0</v>
      </c>
      <c r="L2049" s="37" t="n">
        <v>0</v>
      </c>
      <c r="M2049" s="37" t="n">
        <v>0</v>
      </c>
      <c r="N2049" s="38" t="n">
        <v>0</v>
      </c>
      <c r="O2049" s="37" t="n">
        <v>0</v>
      </c>
      <c r="P2049" s="29" t="inlineStr">
        <is>
          <t>http://t3.gstatic.com/shopping?q=tbn:ANd9GcRprPWnrqaRfTE95TFkg5g58iFq0jKcaf0eg5B1nc6IlPiWmVd7ZFIyHLwJD5Ld4NMnxJy30VlW</t>
        </is>
      </c>
      <c r="Q2049" s="29" t="inlineStr">
        <is>
          <t>Відповідає вимогам</t>
        </is>
      </c>
      <c r="R2049" s="29" t="n"/>
      <c r="S2049" s="29" t="inlineStr">
        <is>
          <t>грн819,00</t>
        </is>
      </c>
      <c r="T2049" s="29" t="inlineStr">
        <is>
          <t>UAH</t>
        </is>
      </c>
      <c r="U2049" s="39" t="inlineStr">
        <is>
          <t>WATCH</t>
        </is>
      </c>
      <c r="V2049" s="40">
        <f>IFERROR(L2049/J2049,0)</f>
        <v/>
      </c>
      <c r="W2049" s="29" t="inlineStr">
        <is>
          <t>Monitor performance and collect more data.</t>
        </is>
      </c>
      <c r="X2049" s="29" t="inlineStr">
        <is>
          <t>Cost is below the 120 watch threshold.</t>
        </is>
      </c>
    </row>
    <row r="2050">
      <c r="A2050" s="29" t="inlineStr">
        <is>
          <t>low_price</t>
        </is>
      </c>
      <c r="B2050" s="29" t="inlineStr">
        <is>
          <t>Low priority</t>
        </is>
      </c>
      <c r="C2050" s="29" t="inlineStr">
        <is>
          <t>low_price.csv</t>
        </is>
      </c>
      <c r="D2050" s="29" t="inlineStr">
        <is>
          <t>26-1248</t>
        </is>
      </c>
      <c r="E2050" s="29" t="inlineStr">
        <is>
          <t>Ремкомплект карбюратора Honda TRX 500 Foreman (05-11), 500 Rubicon (01-14)</t>
        </is>
      </c>
      <c r="F2050" s="35" t="n">
        <v>0</v>
      </c>
      <c r="G2050" s="35" t="n">
        <v>0</v>
      </c>
      <c r="H2050" s="36" t="n"/>
      <c r="I2050" s="37" t="n">
        <v>0</v>
      </c>
      <c r="J2050" s="37" t="n">
        <v>0</v>
      </c>
      <c r="K2050" s="38" t="n">
        <v>0</v>
      </c>
      <c r="L2050" s="37" t="n">
        <v>0</v>
      </c>
      <c r="M2050" s="37" t="n">
        <v>0</v>
      </c>
      <c r="N2050" s="38" t="n">
        <v>0</v>
      </c>
      <c r="O2050" s="37" t="n">
        <v>0</v>
      </c>
      <c r="P2050" s="29" t="inlineStr">
        <is>
          <t>http://t1.gstatic.com/shopping?q=tbn:ANd9GcSiV6GDgS1B4z1AURVnbObEpGkA4g2A6Ou9FRQatPD-1r1uY3V9QdixJ7rzjruJXWmRZ0DU8Y8</t>
        </is>
      </c>
      <c r="Q2050" s="29" t="inlineStr">
        <is>
          <t>Відповідає вимогам</t>
        </is>
      </c>
      <c r="R2050" s="29" t="n"/>
      <c r="S2050" s="29" t="inlineStr">
        <is>
          <t>грн2 184,00</t>
        </is>
      </c>
      <c r="T2050" s="29" t="inlineStr">
        <is>
          <t>UAH</t>
        </is>
      </c>
      <c r="U2050" s="39" t="inlineStr">
        <is>
          <t>WATCH</t>
        </is>
      </c>
      <c r="V2050" s="40">
        <f>IFERROR(L2050/J2050,0)</f>
        <v/>
      </c>
      <c r="W2050" s="29" t="inlineStr">
        <is>
          <t>Monitor performance and collect more data.</t>
        </is>
      </c>
      <c r="X2050" s="29" t="inlineStr">
        <is>
          <t>Cost is below the 120 watch threshold.</t>
        </is>
      </c>
    </row>
    <row r="2051">
      <c r="A2051" s="29" t="inlineStr">
        <is>
          <t>low_price</t>
        </is>
      </c>
      <c r="B2051" s="29" t="inlineStr">
        <is>
          <t>Low priority</t>
        </is>
      </c>
      <c r="C2051" s="29" t="inlineStr">
        <is>
          <t>low_price.csv</t>
        </is>
      </c>
      <c r="D2051" s="29" t="inlineStr">
        <is>
          <t>91211-hn8-003</t>
        </is>
      </c>
      <c r="E2051" s="29" t="inlineStr">
        <is>
          <t>Сальник ступичного підшипника задній Honda TRX 650 680 Rincon (44X62X7)</t>
        </is>
      </c>
      <c r="F2051" s="35" t="n">
        <v>0</v>
      </c>
      <c r="G2051" s="35" t="n">
        <v>0</v>
      </c>
      <c r="H2051" s="36" t="n"/>
      <c r="I2051" s="37" t="n">
        <v>0</v>
      </c>
      <c r="J2051" s="37" t="n">
        <v>0</v>
      </c>
      <c r="K2051" s="38" t="n">
        <v>0</v>
      </c>
      <c r="L2051" s="37" t="n">
        <v>0</v>
      </c>
      <c r="M2051" s="37" t="n">
        <v>0</v>
      </c>
      <c r="N2051" s="38" t="n">
        <v>0</v>
      </c>
      <c r="O2051" s="37" t="n">
        <v>0</v>
      </c>
      <c r="P2051" s="29" t="inlineStr">
        <is>
          <t>http://t2.gstatic.com/shopping?q=tbn:ANd9GcTP4pUvtPuqGoejvO4w9pa2aYZ_3anGB_HFm4c4pi2KuCkaNvsNg9M5Tcb5J-_txIYaL4nR5uk</t>
        </is>
      </c>
      <c r="Q2051" s="29" t="inlineStr">
        <is>
          <t>Відповідає вимогам</t>
        </is>
      </c>
      <c r="R2051" s="29" t="n"/>
      <c r="S2051" s="29" t="inlineStr">
        <is>
          <t>грн910,00</t>
        </is>
      </c>
      <c r="T2051" s="29" t="inlineStr">
        <is>
          <t>UAH</t>
        </is>
      </c>
      <c r="U2051" s="39" t="inlineStr">
        <is>
          <t>WATCH</t>
        </is>
      </c>
      <c r="V2051" s="40">
        <f>IFERROR(L2051/J2051,0)</f>
        <v/>
      </c>
      <c r="W2051" s="29" t="inlineStr">
        <is>
          <t>Monitor performance and collect more data.</t>
        </is>
      </c>
      <c r="X2051" s="29" t="inlineStr">
        <is>
          <t>Cost is below the 120 watch threshold.</t>
        </is>
      </c>
    </row>
    <row r="2052">
      <c r="A2052" s="29" t="inlineStr">
        <is>
          <t>low_price</t>
        </is>
      </c>
      <c r="B2052" s="29" t="inlineStr">
        <is>
          <t>Low priority</t>
        </is>
      </c>
      <c r="C2052" s="29" t="inlineStr">
        <is>
          <t>low_price.csv</t>
        </is>
      </c>
      <c r="D2052" s="29" t="inlineStr">
        <is>
          <t>1910838</t>
        </is>
      </c>
      <c r="E2052" s="29" t="inlineStr">
        <is>
          <t>Гальмівний шланг передній лівий Polaris Sportsman 400 450 500 570 600 700 800, Scrambler 500, Magnum 330, Hawkeye 325 400</t>
        </is>
      </c>
      <c r="F2052" s="35" t="n">
        <v>0</v>
      </c>
      <c r="G2052" s="35" t="n">
        <v>0</v>
      </c>
      <c r="H2052" s="36" t="n"/>
      <c r="I2052" s="37" t="n">
        <v>0</v>
      </c>
      <c r="J2052" s="37" t="n">
        <v>0</v>
      </c>
      <c r="K2052" s="38" t="n">
        <v>0</v>
      </c>
      <c r="L2052" s="37" t="n">
        <v>0</v>
      </c>
      <c r="M2052" s="37" t="n">
        <v>0</v>
      </c>
      <c r="N2052" s="38" t="n">
        <v>0</v>
      </c>
      <c r="O2052" s="37" t="n">
        <v>0</v>
      </c>
      <c r="P2052" s="29" t="inlineStr">
        <is>
          <t>http://t2.gstatic.com/shopping?q=tbn:ANd9GcTC0mFRX48QHWKtyzHKo0WCvkuEjFevTt9siLRtHWfC1Lf9HgZmDTNTnW36T48yPzhcbW787TY</t>
        </is>
      </c>
      <c r="Q2052" s="29" t="inlineStr">
        <is>
          <t>Відповідає вимогам</t>
        </is>
      </c>
      <c r="R2052" s="29" t="n"/>
      <c r="S2052" s="29" t="inlineStr">
        <is>
          <t>грн5 597,00</t>
        </is>
      </c>
      <c r="T2052" s="29" t="inlineStr">
        <is>
          <t>UAH</t>
        </is>
      </c>
      <c r="U2052" s="39" t="inlineStr">
        <is>
          <t>WATCH</t>
        </is>
      </c>
      <c r="V2052" s="40">
        <f>IFERROR(L2052/J2052,0)</f>
        <v/>
      </c>
      <c r="W2052" s="29" t="inlineStr">
        <is>
          <t>Monitor performance and collect more data.</t>
        </is>
      </c>
      <c r="X2052" s="29" t="inlineStr">
        <is>
          <t>Cost is below the 120 watch threshold.</t>
        </is>
      </c>
    </row>
    <row r="2053">
      <c r="A2053" s="29" t="inlineStr">
        <is>
          <t>low_price</t>
        </is>
      </c>
      <c r="B2053" s="29" t="inlineStr">
        <is>
          <t>Low priority</t>
        </is>
      </c>
      <c r="C2053" s="29" t="inlineStr">
        <is>
          <t>low_price.csv</t>
        </is>
      </c>
      <c r="D2053" s="29" t="inlineStr">
        <is>
          <t>rs-body</t>
        </is>
      </c>
      <c r="E2053" s="29" t="inlineStr">
        <is>
          <t>Перемикач ON/OFF з підсвіткою</t>
        </is>
      </c>
      <c r="F2053" s="35" t="n">
        <v>0</v>
      </c>
      <c r="G2053" s="35" t="n">
        <v>0</v>
      </c>
      <c r="H2053" s="36" t="n"/>
      <c r="I2053" s="37" t="n">
        <v>0</v>
      </c>
      <c r="J2053" s="37" t="n">
        <v>0</v>
      </c>
      <c r="K2053" s="38" t="n">
        <v>0</v>
      </c>
      <c r="L2053" s="37" t="n">
        <v>0</v>
      </c>
      <c r="M2053" s="37" t="n">
        <v>0</v>
      </c>
      <c r="N2053" s="38" t="n">
        <v>0</v>
      </c>
      <c r="O2053" s="37" t="n">
        <v>0</v>
      </c>
      <c r="P2053" s="29" t="inlineStr">
        <is>
          <t>http://t3.gstatic.com/shopping?q=tbn:ANd9GcTVit-7AMDJq1kiNA2fEuXSl9XEeb0jnAdoYXSu3Z4Zw_GGTNjmFmOFsvh98DIto_co9EXq04fk</t>
        </is>
      </c>
      <c r="Q2053" s="29" t="inlineStr">
        <is>
          <t>Відповідає вимогам</t>
        </is>
      </c>
      <c r="R2053" s="29" t="n"/>
      <c r="S2053" s="29" t="inlineStr">
        <is>
          <t>грн501,00</t>
        </is>
      </c>
      <c r="T2053" s="29" t="inlineStr">
        <is>
          <t>UAH</t>
        </is>
      </c>
      <c r="U2053" s="39" t="inlineStr">
        <is>
          <t>WATCH</t>
        </is>
      </c>
      <c r="V2053" s="40">
        <f>IFERROR(L2053/J2053,0)</f>
        <v/>
      </c>
      <c r="W2053" s="29" t="inlineStr">
        <is>
          <t>Monitor performance and collect more data.</t>
        </is>
      </c>
      <c r="X2053" s="29" t="inlineStr">
        <is>
          <t>Cost is below the 120 watch threshold.</t>
        </is>
      </c>
    </row>
    <row r="2054">
      <c r="A2054" s="29" t="inlineStr">
        <is>
          <t>low_price</t>
        </is>
      </c>
      <c r="B2054" s="29" t="inlineStr">
        <is>
          <t>Low priority</t>
        </is>
      </c>
      <c r="C2054" s="29" t="inlineStr">
        <is>
          <t>low_price.csv</t>
        </is>
      </c>
      <c r="D2054" s="29" t="inlineStr">
        <is>
          <t>710005235</t>
        </is>
      </c>
      <c r="E2054" s="29" t="inlineStr">
        <is>
          <t>Датчик підвіски BRP Can-Am Maverick X3 (21-24), Maverick R (24+)</t>
        </is>
      </c>
      <c r="F2054" s="35" t="n">
        <v>0</v>
      </c>
      <c r="G2054" s="35" t="n">
        <v>0</v>
      </c>
      <c r="H2054" s="36" t="n"/>
      <c r="I2054" s="37" t="n">
        <v>0</v>
      </c>
      <c r="J2054" s="37" t="n">
        <v>0</v>
      </c>
      <c r="K2054" s="38" t="n">
        <v>0</v>
      </c>
      <c r="L2054" s="37" t="n">
        <v>0</v>
      </c>
      <c r="M2054" s="37" t="n">
        <v>0</v>
      </c>
      <c r="N2054" s="38" t="n">
        <v>0</v>
      </c>
      <c r="O2054" s="37" t="n">
        <v>0</v>
      </c>
      <c r="P2054" s="29" t="inlineStr">
        <is>
          <t>http://t2.gstatic.com/shopping?q=tbn:ANd9GcQCC-aOYkNXC3-y0lT2rx745rIfNkDZECWgZwxXsK8P1e30gKbtZszyf2_4aIPaoW9FPtNBA20</t>
        </is>
      </c>
      <c r="Q2054" s="29" t="inlineStr">
        <is>
          <t>Відповідає вимогам</t>
        </is>
      </c>
      <c r="R2054" s="29" t="n"/>
      <c r="S2054" s="29" t="inlineStr">
        <is>
          <t>грн4 141,00</t>
        </is>
      </c>
      <c r="T2054" s="29" t="inlineStr">
        <is>
          <t>UAH</t>
        </is>
      </c>
      <c r="U2054" s="39" t="inlineStr">
        <is>
          <t>WATCH</t>
        </is>
      </c>
      <c r="V2054" s="40">
        <f>IFERROR(L2054/J2054,0)</f>
        <v/>
      </c>
      <c r="W2054" s="29" t="inlineStr">
        <is>
          <t>Monitor performance and collect more data.</t>
        </is>
      </c>
      <c r="X2054" s="29" t="inlineStr">
        <is>
          <t>Cost is below the 120 watch threshold.</t>
        </is>
      </c>
    </row>
    <row r="2055">
      <c r="A2055" s="29" t="inlineStr">
        <is>
          <t>low_price</t>
        </is>
      </c>
      <c r="B2055" s="29" t="inlineStr">
        <is>
          <t>Low priority</t>
        </is>
      </c>
      <c r="C2055" s="29" t="inlineStr">
        <is>
          <t>low_price.csv</t>
        </is>
      </c>
      <c r="D2055" s="29" t="inlineStr">
        <is>
          <t>5km-15362-00-00</t>
        </is>
      </c>
      <c r="E2055" s="29" t="inlineStr">
        <is>
          <t>Масляний щуп Yamaha Grizzly 660​ 2002-2008</t>
        </is>
      </c>
      <c r="F2055" s="35" t="n">
        <v>0</v>
      </c>
      <c r="G2055" s="35" t="n">
        <v>0</v>
      </c>
      <c r="H2055" s="36" t="n"/>
      <c r="I2055" s="37" t="n">
        <v>0</v>
      </c>
      <c r="J2055" s="37" t="n">
        <v>0</v>
      </c>
      <c r="K2055" s="38" t="n">
        <v>0</v>
      </c>
      <c r="L2055" s="37" t="n">
        <v>0</v>
      </c>
      <c r="M2055" s="37" t="n">
        <v>0</v>
      </c>
      <c r="N2055" s="38" t="n">
        <v>0</v>
      </c>
      <c r="O2055" s="37" t="n">
        <v>0</v>
      </c>
      <c r="P2055" s="29" t="inlineStr">
        <is>
          <t>http://t2.gstatic.com/shopping?q=tbn:ANd9GcSDGg-x6Zp31G5c9eBfswGdOmmQNnV2TdTvxxIOeWNqtr8TxZwWNq83ODNWBywpKZsnWxZhmQ</t>
        </is>
      </c>
      <c r="Q2055" s="29" t="inlineStr">
        <is>
          <t>Відповідає вимогам</t>
        </is>
      </c>
      <c r="R2055" s="29" t="n"/>
      <c r="S2055" s="29" t="inlineStr">
        <is>
          <t>грн592,00</t>
        </is>
      </c>
      <c r="T2055" s="29" t="inlineStr">
        <is>
          <t>UAH</t>
        </is>
      </c>
      <c r="U2055" s="39" t="inlineStr">
        <is>
          <t>WATCH</t>
        </is>
      </c>
      <c r="V2055" s="40">
        <f>IFERROR(L2055/J2055,0)</f>
        <v/>
      </c>
      <c r="W2055" s="29" t="inlineStr">
        <is>
          <t>Monitor performance and collect more data.</t>
        </is>
      </c>
      <c r="X2055" s="29" t="inlineStr">
        <is>
          <t>Cost is below the 120 watch threshold.</t>
        </is>
      </c>
    </row>
    <row r="2056">
      <c r="A2056" s="29" t="inlineStr">
        <is>
          <t>low_price</t>
        </is>
      </c>
      <c r="B2056" s="29" t="inlineStr">
        <is>
          <t>Low priority</t>
        </is>
      </c>
      <c r="C2056" s="29" t="inlineStr">
        <is>
          <t>low_price.csv</t>
        </is>
      </c>
      <c r="D2056" s="29" t="inlineStr">
        <is>
          <t>04675</t>
        </is>
      </c>
      <c r="E2056" s="29" t="inlineStr">
        <is>
          <t>Інструмент для заміни ременя варіатора BRP Can-Am Maverick X3</t>
        </is>
      </c>
      <c r="F2056" s="35" t="n">
        <v>0</v>
      </c>
      <c r="G2056" s="35" t="n">
        <v>0</v>
      </c>
      <c r="H2056" s="36" t="n"/>
      <c r="I2056" s="37" t="n">
        <v>0</v>
      </c>
      <c r="J2056" s="37" t="n">
        <v>0</v>
      </c>
      <c r="K2056" s="38" t="n">
        <v>0</v>
      </c>
      <c r="L2056" s="37" t="n">
        <v>0</v>
      </c>
      <c r="M2056" s="37" t="n">
        <v>0</v>
      </c>
      <c r="N2056" s="38" t="n">
        <v>0</v>
      </c>
      <c r="O2056" s="37" t="n">
        <v>0</v>
      </c>
      <c r="P2056" s="29" t="inlineStr">
        <is>
          <t>http://t0.gstatic.com/shopping?q=tbn:ANd9GcRM57Cu3QxBrJOeK-oanofLi4WXqx04YpqgqbsPjzFfrAzgP6s6xcIQrhBOg5aLDYs4wG0yyMU</t>
        </is>
      </c>
      <c r="Q2056" s="29" t="inlineStr">
        <is>
          <t>Відповідає вимогам</t>
        </is>
      </c>
      <c r="R2056" s="29" t="n"/>
      <c r="S2056" s="29" t="inlineStr">
        <is>
          <t>грн2 821,00</t>
        </is>
      </c>
      <c r="T2056" s="29" t="inlineStr">
        <is>
          <t>UAH</t>
        </is>
      </c>
      <c r="U2056" s="39" t="inlineStr">
        <is>
          <t>WATCH</t>
        </is>
      </c>
      <c r="V2056" s="40">
        <f>IFERROR(L2056/J2056,0)</f>
        <v/>
      </c>
      <c r="W2056" s="29" t="inlineStr">
        <is>
          <t>Monitor performance and collect more data.</t>
        </is>
      </c>
      <c r="X2056" s="29" t="inlineStr">
        <is>
          <t>Cost is below the 120 watch threshold.</t>
        </is>
      </c>
    </row>
    <row r="2057">
      <c r="A2057" s="29" t="inlineStr">
        <is>
          <t>low_price</t>
        </is>
      </c>
      <c r="B2057" s="29" t="inlineStr">
        <is>
          <t>Low priority</t>
        </is>
      </c>
      <c r="C2057" s="29" t="inlineStr">
        <is>
          <t>low_price.csv</t>
        </is>
      </c>
      <c r="D2057" s="29" t="inlineStr">
        <is>
          <t>24324-ka3-711</t>
        </is>
      </c>
      <c r="E2057" s="29" t="inlineStr">
        <is>
          <t>Пластина барабана перемикання передач Honda TRX 420 Rancher (09+), 500 Rubicon (15-19), 520 Rubicon (20+), SXS 1000 Pioneer (16+)</t>
        </is>
      </c>
      <c r="F2057" s="35" t="n">
        <v>0</v>
      </c>
      <c r="G2057" s="35" t="n">
        <v>0</v>
      </c>
      <c r="H2057" s="36" t="n"/>
      <c r="I2057" s="37" t="n">
        <v>0</v>
      </c>
      <c r="J2057" s="37" t="n">
        <v>0</v>
      </c>
      <c r="K2057" s="38" t="n">
        <v>0</v>
      </c>
      <c r="L2057" s="37" t="n">
        <v>0</v>
      </c>
      <c r="M2057" s="37" t="n">
        <v>0</v>
      </c>
      <c r="N2057" s="38" t="n">
        <v>0</v>
      </c>
      <c r="O2057" s="37" t="n">
        <v>0</v>
      </c>
      <c r="P2057" s="29" t="inlineStr">
        <is>
          <t>http://t0.gstatic.com/shopping?q=tbn:ANd9GcTCKh_ydFNs3rQZ4zrzlBj5i5nMnsUeQuzbX2jEKZd2eULf1iUP0IcRe7OgvxuYnn3WaGWwQmaKJg</t>
        </is>
      </c>
      <c r="Q2057" s="29" t="inlineStr">
        <is>
          <t>Відповідає вимогам</t>
        </is>
      </c>
      <c r="R2057" s="29" t="n"/>
      <c r="S2057" s="29" t="inlineStr">
        <is>
          <t>грн865,00</t>
        </is>
      </c>
      <c r="T2057" s="29" t="inlineStr">
        <is>
          <t>UAH</t>
        </is>
      </c>
      <c r="U2057" s="39" t="inlineStr">
        <is>
          <t>WATCH</t>
        </is>
      </c>
      <c r="V2057" s="40">
        <f>IFERROR(L2057/J2057,0)</f>
        <v/>
      </c>
      <c r="W2057" s="29" t="inlineStr">
        <is>
          <t>Monitor performance and collect more data.</t>
        </is>
      </c>
      <c r="X2057" s="29" t="inlineStr">
        <is>
          <t>Cost is below the 120 watch threshold.</t>
        </is>
      </c>
    </row>
    <row r="2058">
      <c r="A2058" s="29" t="inlineStr">
        <is>
          <t>low_price</t>
        </is>
      </c>
      <c r="B2058" s="29" t="inlineStr">
        <is>
          <t>Low priority</t>
        </is>
      </c>
      <c r="C2058" s="29" t="inlineStr">
        <is>
          <t>low_price.csv</t>
        </is>
      </c>
      <c r="D2058" s="29" t="inlineStr">
        <is>
          <t>3022151</t>
        </is>
      </c>
      <c r="E2058" s="29" t="inlineStr">
        <is>
          <t>Натягувач ланцюга ГРМ Polaris Sportsman 450 570, RZR Ranger 570 900 1000, ACE 570 900, General 1000</t>
        </is>
      </c>
      <c r="F2058" s="35" t="n">
        <v>0</v>
      </c>
      <c r="G2058" s="35" t="n">
        <v>0</v>
      </c>
      <c r="H2058" s="36" t="n"/>
      <c r="I2058" s="37" t="n">
        <v>0</v>
      </c>
      <c r="J2058" s="37" t="n">
        <v>0</v>
      </c>
      <c r="K2058" s="38" t="n">
        <v>0</v>
      </c>
      <c r="L2058" s="37" t="n">
        <v>0</v>
      </c>
      <c r="M2058" s="37" t="n">
        <v>0</v>
      </c>
      <c r="N2058" s="38" t="n">
        <v>0</v>
      </c>
      <c r="O2058" s="37" t="n">
        <v>0</v>
      </c>
      <c r="P2058" s="29" t="inlineStr">
        <is>
          <t>http://t1.gstatic.com/shopping?q=tbn:ANd9GcRaQYiVuJRiy4KeQ1mQW9XcsfNAz3z5w6ujJ2-qsoABYiGT7S9LKVNMdolzx3A2WlGAVBMHknNA</t>
        </is>
      </c>
      <c r="Q2058" s="29" t="inlineStr">
        <is>
          <t>Відповідає вимогам</t>
        </is>
      </c>
      <c r="R2058" s="29" t="n"/>
      <c r="S2058" s="29" t="inlineStr">
        <is>
          <t>грн1 866,00</t>
        </is>
      </c>
      <c r="T2058" s="29" t="inlineStr">
        <is>
          <t>UAH</t>
        </is>
      </c>
      <c r="U2058" s="39" t="inlineStr">
        <is>
          <t>WATCH</t>
        </is>
      </c>
      <c r="V2058" s="40">
        <f>IFERROR(L2058/J2058,0)</f>
        <v/>
      </c>
      <c r="W2058" s="29" t="inlineStr">
        <is>
          <t>Monitor performance and collect more data.</t>
        </is>
      </c>
      <c r="X2058" s="29" t="inlineStr">
        <is>
          <t>Cost is below the 120 watch threshold.</t>
        </is>
      </c>
    </row>
    <row r="2059">
      <c r="A2059" s="29" t="inlineStr">
        <is>
          <t>low_price</t>
        </is>
      </c>
      <c r="B2059" s="29" t="inlineStr">
        <is>
          <t>Low priority</t>
        </is>
      </c>
      <c r="C2059" s="29" t="inlineStr">
        <is>
          <t>low_price.csv</t>
        </is>
      </c>
      <c r="D2059" s="29" t="inlineStr">
        <is>
          <t>db2157</t>
        </is>
      </c>
      <c r="E2059" s="29" t="inlineStr">
        <is>
          <t>Гальмівні колодки задні ліві Yamaha Grizzly 550 700, Kodiak 700</t>
        </is>
      </c>
      <c r="F2059" s="35" t="n">
        <v>0</v>
      </c>
      <c r="G2059" s="35" t="n">
        <v>0</v>
      </c>
      <c r="H2059" s="36" t="n"/>
      <c r="I2059" s="37" t="n">
        <v>0</v>
      </c>
      <c r="J2059" s="37" t="n">
        <v>0</v>
      </c>
      <c r="K2059" s="38" t="n">
        <v>0</v>
      </c>
      <c r="L2059" s="37" t="n">
        <v>0</v>
      </c>
      <c r="M2059" s="37" t="n">
        <v>0</v>
      </c>
      <c r="N2059" s="38" t="n">
        <v>0</v>
      </c>
      <c r="O2059" s="37" t="n">
        <v>0</v>
      </c>
      <c r="P2059" s="29" t="inlineStr">
        <is>
          <t>http://t2.gstatic.com/shopping?q=tbn:ANd9GcREY06lfNEAWvn3SL6b4QxLOF20MEWJl6pBs8ZXEa_QLsYz_APuNPm7N-2f29FGuhtZUn7Pnd4</t>
        </is>
      </c>
      <c r="Q2059" s="29" t="inlineStr">
        <is>
          <t>Відповідає вимогам</t>
        </is>
      </c>
      <c r="R2059" s="29" t="n"/>
      <c r="S2059" s="29" t="inlineStr">
        <is>
          <t>грн819,00</t>
        </is>
      </c>
      <c r="T2059" s="29" t="inlineStr">
        <is>
          <t>UAH</t>
        </is>
      </c>
      <c r="U2059" s="39" t="inlineStr">
        <is>
          <t>WATCH</t>
        </is>
      </c>
      <c r="V2059" s="40">
        <f>IFERROR(L2059/J2059,0)</f>
        <v/>
      </c>
      <c r="W2059" s="29" t="inlineStr">
        <is>
          <t>Monitor performance and collect more data.</t>
        </is>
      </c>
      <c r="X2059" s="29" t="inlineStr">
        <is>
          <t>Cost is below the 120 watch threshold.</t>
        </is>
      </c>
    </row>
    <row r="2060">
      <c r="A2060" s="29" t="inlineStr">
        <is>
          <t>low_price</t>
        </is>
      </c>
      <c r="B2060" s="29" t="inlineStr">
        <is>
          <t>Low priority</t>
        </is>
      </c>
      <c r="C2060" s="29" t="inlineStr">
        <is>
          <t>low_price.csv</t>
        </is>
      </c>
      <c r="D2060" s="29" t="inlineStr">
        <is>
          <t>40402-hr3-a20</t>
        </is>
      </c>
      <c r="E2060" s="29" t="inlineStr">
        <is>
          <t>Муфта переднього кардана Honda TRX 420 Rancher (14+), 500 Foreman Rubicon (14-19), 520 Foreman Rubicon (20+)</t>
        </is>
      </c>
      <c r="F2060" s="35" t="n">
        <v>0</v>
      </c>
      <c r="G2060" s="35" t="n">
        <v>0</v>
      </c>
      <c r="H2060" s="36" t="n"/>
      <c r="I2060" s="37" t="n">
        <v>0</v>
      </c>
      <c r="J2060" s="37" t="n">
        <v>0</v>
      </c>
      <c r="K2060" s="38" t="n">
        <v>0</v>
      </c>
      <c r="L2060" s="37" t="n">
        <v>0</v>
      </c>
      <c r="M2060" s="37" t="n">
        <v>0</v>
      </c>
      <c r="N2060" s="38" t="n">
        <v>0</v>
      </c>
      <c r="O2060" s="37" t="n">
        <v>0</v>
      </c>
      <c r="P2060" s="29" t="inlineStr">
        <is>
          <t>http://t2.gstatic.com/shopping?q=tbn:ANd9GcQ2fMYkBZwbqNst0S0Wg3jN2s7hlPFFLlEam7VVYpWrug0TuTSr4XqszKsrl8uu7oOPUnEQUboX</t>
        </is>
      </c>
      <c r="Q2060" s="29" t="inlineStr">
        <is>
          <t>Відповідає вимогам</t>
        </is>
      </c>
      <c r="R2060" s="29" t="n"/>
      <c r="S2060" s="29" t="inlineStr">
        <is>
          <t>грн3 322,00</t>
        </is>
      </c>
      <c r="T2060" s="29" t="inlineStr">
        <is>
          <t>UAH</t>
        </is>
      </c>
      <c r="U2060" s="39" t="inlineStr">
        <is>
          <t>WATCH</t>
        </is>
      </c>
      <c r="V2060" s="40">
        <f>IFERROR(L2060/J2060,0)</f>
        <v/>
      </c>
      <c r="W2060" s="29" t="inlineStr">
        <is>
          <t>Monitor performance and collect more data.</t>
        </is>
      </c>
      <c r="X2060" s="29" t="inlineStr">
        <is>
          <t>Cost is below the 120 watch threshold.</t>
        </is>
      </c>
    </row>
    <row r="2061">
      <c r="A2061" s="29" t="inlineStr">
        <is>
          <t>low_price</t>
        </is>
      </c>
      <c r="B2061" s="29" t="inlineStr">
        <is>
          <t>Low priority</t>
        </is>
      </c>
      <c r="C2061" s="29" t="inlineStr">
        <is>
          <t>low_price.csv</t>
        </is>
      </c>
      <c r="D2061" s="29" t="inlineStr">
        <is>
          <t>na-50012-2</t>
        </is>
      </c>
      <c r="E2061" s="29" t="inlineStr">
        <is>
          <t>Поршень +0.50мм Polaris Sportsman Scrambler 850</t>
        </is>
      </c>
      <c r="F2061" s="35" t="n">
        <v>0</v>
      </c>
      <c r="G2061" s="35" t="n">
        <v>0</v>
      </c>
      <c r="H2061" s="36" t="n"/>
      <c r="I2061" s="37" t="n">
        <v>0</v>
      </c>
      <c r="J2061" s="37" t="n">
        <v>0</v>
      </c>
      <c r="K2061" s="38" t="n">
        <v>0</v>
      </c>
      <c r="L2061" s="37" t="n">
        <v>0</v>
      </c>
      <c r="M2061" s="37" t="n">
        <v>0</v>
      </c>
      <c r="N2061" s="38" t="n">
        <v>0</v>
      </c>
      <c r="O2061" s="37" t="n">
        <v>0</v>
      </c>
      <c r="P2061" s="29" t="inlineStr">
        <is>
          <t>http://t0.gstatic.com/shopping?q=tbn:ANd9GcQ1VyoTPHMzDDUYngvzK3z3nNVzU8UUv9lK05L7ywJYIKAzHyibN2KsbZECNRt2N6xcv9O0Q-s</t>
        </is>
      </c>
      <c r="Q2061" s="29" t="inlineStr">
        <is>
          <t>Відповідає вимогам</t>
        </is>
      </c>
      <c r="R2061" s="29" t="n"/>
      <c r="S2061" s="29" t="inlineStr">
        <is>
          <t>грн5 096,00</t>
        </is>
      </c>
      <c r="T2061" s="29" t="inlineStr">
        <is>
          <t>UAH</t>
        </is>
      </c>
      <c r="U2061" s="39" t="inlineStr">
        <is>
          <t>WATCH</t>
        </is>
      </c>
      <c r="V2061" s="40">
        <f>IFERROR(L2061/J2061,0)</f>
        <v/>
      </c>
      <c r="W2061" s="29" t="inlineStr">
        <is>
          <t>Monitor performance and collect more data.</t>
        </is>
      </c>
      <c r="X2061" s="29" t="inlineStr">
        <is>
          <t>Cost is below the 120 watch threshold.</t>
        </is>
      </c>
    </row>
    <row r="2062">
      <c r="A2062" s="29" t="inlineStr">
        <is>
          <t>low_price</t>
        </is>
      </c>
      <c r="B2062" s="29" t="inlineStr">
        <is>
          <t>Low priority</t>
        </is>
      </c>
      <c r="C2062" s="29" t="inlineStr">
        <is>
          <t>low_price.csv</t>
        </is>
      </c>
      <c r="D2062" s="29" t="inlineStr">
        <is>
          <t>707000718</t>
        </is>
      </c>
      <c r="E2062" s="29" t="inlineStr">
        <is>
          <t>Патрубок варіатора випускний BRP Can-Am Outlander 400 2008-2014</t>
        </is>
      </c>
      <c r="F2062" s="35" t="n">
        <v>0</v>
      </c>
      <c r="G2062" s="35" t="n">
        <v>0</v>
      </c>
      <c r="H2062" s="36" t="n"/>
      <c r="I2062" s="37" t="n">
        <v>0</v>
      </c>
      <c r="J2062" s="37" t="n">
        <v>0</v>
      </c>
      <c r="K2062" s="38" t="n">
        <v>0</v>
      </c>
      <c r="L2062" s="37" t="n">
        <v>0</v>
      </c>
      <c r="M2062" s="37" t="n">
        <v>0</v>
      </c>
      <c r="N2062" s="38" t="n">
        <v>0</v>
      </c>
      <c r="O2062" s="37" t="n">
        <v>0</v>
      </c>
      <c r="P2062" s="29" t="inlineStr">
        <is>
          <t>http://t0.gstatic.com/shopping?q=tbn:ANd9GcSeUgHV5LRapFcebxv4Kn2K2ORoeBUALNF--98Jx0-SUHyz_UYPciNjCV-nXal2OsMhTirtFO8</t>
        </is>
      </c>
      <c r="Q2062" s="29" t="inlineStr">
        <is>
          <t>Відповідає вимогам</t>
        </is>
      </c>
      <c r="R2062" s="29" t="n"/>
      <c r="S2062" s="29" t="inlineStr">
        <is>
          <t>грн2 412,00</t>
        </is>
      </c>
      <c r="T2062" s="29" t="inlineStr">
        <is>
          <t>UAH</t>
        </is>
      </c>
      <c r="U2062" s="39" t="inlineStr">
        <is>
          <t>WATCH</t>
        </is>
      </c>
      <c r="V2062" s="40">
        <f>IFERROR(L2062/J2062,0)</f>
        <v/>
      </c>
      <c r="W2062" s="29" t="inlineStr">
        <is>
          <t>Monitor performance and collect more data.</t>
        </is>
      </c>
      <c r="X2062" s="29" t="inlineStr">
        <is>
          <t>Cost is below the 120 watch threshold.</t>
        </is>
      </c>
    </row>
    <row r="2063">
      <c r="A2063" s="29" t="inlineStr">
        <is>
          <t>low_price</t>
        </is>
      </c>
      <c r="B2063" s="29" t="inlineStr">
        <is>
          <t>Low priority</t>
        </is>
      </c>
      <c r="C2063" s="29" t="inlineStr">
        <is>
          <t>low_price.csv</t>
        </is>
      </c>
      <c r="D2063" s="29" t="inlineStr">
        <is>
          <t>91204-hr0-f01</t>
        </is>
      </c>
      <c r="E2063" s="29" t="inlineStr">
        <is>
          <t>Сальник картера задній Honda TRX 420 Rancher (12+), 500 Foreman (12-19), 500 Rubicon (15-19), 520 Foreman Rubicon (20+), SXS 500 700 Pioneer (25X45X7)</t>
        </is>
      </c>
      <c r="F2063" s="35" t="n">
        <v>0</v>
      </c>
      <c r="G2063" s="35" t="n">
        <v>0</v>
      </c>
      <c r="H2063" s="36" t="n"/>
      <c r="I2063" s="37" t="n">
        <v>0</v>
      </c>
      <c r="J2063" s="37" t="n">
        <v>0</v>
      </c>
      <c r="K2063" s="38" t="n">
        <v>0</v>
      </c>
      <c r="L2063" s="37" t="n">
        <v>0</v>
      </c>
      <c r="M2063" s="37" t="n">
        <v>0</v>
      </c>
      <c r="N2063" s="38" t="n">
        <v>0</v>
      </c>
      <c r="O2063" s="37" t="n">
        <v>0</v>
      </c>
      <c r="P2063" s="29" t="inlineStr">
        <is>
          <t>http://t3.gstatic.com/shopping?q=tbn:ANd9GcR-u_LyMnVhxwrvBSlApdfllCeco8iH9mGjf4v8-bg_jDUsxJsq1PnUb3OJe0fERNRauvsTr4Ma</t>
        </is>
      </c>
      <c r="Q2063" s="29" t="inlineStr">
        <is>
          <t>Відповідає вимогам</t>
        </is>
      </c>
      <c r="R2063" s="29" t="n"/>
      <c r="S2063" s="29" t="inlineStr">
        <is>
          <t>грн182,00</t>
        </is>
      </c>
      <c r="T2063" s="29" t="inlineStr">
        <is>
          <t>UAH</t>
        </is>
      </c>
      <c r="U2063" s="39" t="inlineStr">
        <is>
          <t>WATCH</t>
        </is>
      </c>
      <c r="V2063" s="40">
        <f>IFERROR(L2063/J2063,0)</f>
        <v/>
      </c>
      <c r="W2063" s="29" t="inlineStr">
        <is>
          <t>Monitor performance and collect more data.</t>
        </is>
      </c>
      <c r="X2063" s="29" t="inlineStr">
        <is>
          <t>Cost is below the 120 watch threshold.</t>
        </is>
      </c>
    </row>
    <row r="2064">
      <c r="A2064" s="29" t="inlineStr">
        <is>
          <t>low_price</t>
        </is>
      </c>
      <c r="B2064" s="29" t="inlineStr">
        <is>
          <t>Low priority</t>
        </is>
      </c>
      <c r="C2064" s="29" t="inlineStr">
        <is>
          <t>low_price.csv</t>
        </is>
      </c>
      <c r="D2064" s="29" t="inlineStr">
        <is>
          <t>420216270</t>
        </is>
      </c>
      <c r="E2064" s="29" t="inlineStr">
        <is>
          <t xml:space="preserve">Поршневий палець BRP Can-Am Outlander 330 400 450 570 650 800 850, Renegade 570 650 800 850, Maverick Trail 800, Commander 800, Traxter Defender HD5 </t>
        </is>
      </c>
      <c r="F2064" s="35" t="n">
        <v>0</v>
      </c>
      <c r="G2064" s="35" t="n">
        <v>0</v>
      </c>
      <c r="H2064" s="36" t="n"/>
      <c r="I2064" s="37" t="n">
        <v>0</v>
      </c>
      <c r="J2064" s="37" t="n">
        <v>0</v>
      </c>
      <c r="K2064" s="38" t="n">
        <v>0</v>
      </c>
      <c r="L2064" s="37" t="n">
        <v>0</v>
      </c>
      <c r="M2064" s="37" t="n">
        <v>0</v>
      </c>
      <c r="N2064" s="38" t="n">
        <v>0</v>
      </c>
      <c r="O2064" s="37" t="n">
        <v>0</v>
      </c>
      <c r="P2064" s="29" t="inlineStr">
        <is>
          <t>http://t1.gstatic.com/shopping?q=tbn:ANd9GcTB3FTCe_-BaWjQarXR5MHUFZyO4zdBfa7VcnrgOdj0oWHzEU3Ht0jsFNiUF8WJfdCDx0zTRCSL</t>
        </is>
      </c>
      <c r="Q2064" s="29" t="inlineStr">
        <is>
          <t>Відповідає вимогам</t>
        </is>
      </c>
      <c r="R2064" s="29" t="n"/>
      <c r="S2064" s="29" t="inlineStr">
        <is>
          <t>грн1 820,00</t>
        </is>
      </c>
      <c r="T2064" s="29" t="inlineStr">
        <is>
          <t>UAH</t>
        </is>
      </c>
      <c r="U2064" s="39" t="inlineStr">
        <is>
          <t>WATCH</t>
        </is>
      </c>
      <c r="V2064" s="40">
        <f>IFERROR(L2064/J2064,0)</f>
        <v/>
      </c>
      <c r="W2064" s="29" t="inlineStr">
        <is>
          <t>Monitor performance and collect more data.</t>
        </is>
      </c>
      <c r="X2064" s="29" t="inlineStr">
        <is>
          <t>Cost is below the 120 watch threshold.</t>
        </is>
      </c>
    </row>
    <row r="2065">
      <c r="A2065" s="29" t="inlineStr">
        <is>
          <t>low_price</t>
        </is>
      </c>
      <c r="B2065" s="29" t="inlineStr">
        <is>
          <t>Low priority</t>
        </is>
      </c>
      <c r="C2065" s="29" t="inlineStr">
        <is>
          <t>low_price.csv</t>
        </is>
      </c>
      <c r="D2065" s="29" t="inlineStr">
        <is>
          <t>705016527</t>
        </is>
      </c>
      <c r="E2065" s="29" t="inlineStr">
        <is>
          <t>Панель передня нижня BRP Can-Am Outlander 850 1000 2023+</t>
        </is>
      </c>
      <c r="F2065" s="35" t="n">
        <v>0</v>
      </c>
      <c r="G2065" s="35" t="n">
        <v>0</v>
      </c>
      <c r="H2065" s="36" t="n"/>
      <c r="I2065" s="37" t="n">
        <v>0</v>
      </c>
      <c r="J2065" s="37" t="n">
        <v>0</v>
      </c>
      <c r="K2065" s="38" t="n">
        <v>0</v>
      </c>
      <c r="L2065" s="37" t="n">
        <v>0</v>
      </c>
      <c r="M2065" s="37" t="n">
        <v>0</v>
      </c>
      <c r="N2065" s="38" t="n">
        <v>0</v>
      </c>
      <c r="O2065" s="37" t="n">
        <v>0</v>
      </c>
      <c r="P2065" s="29" t="inlineStr">
        <is>
          <t>http://t3.gstatic.com/shopping?q=tbn:ANd9GcSDxKBfd9Ks5TQVLFV2xbtsuB2_j1XLUMGQDD--buKnVFDyMUi5jo2s6PP0vdTwtxBvobVKCoI</t>
        </is>
      </c>
      <c r="Q2065" s="29" t="inlineStr">
        <is>
          <t>Відповідає вимогам</t>
        </is>
      </c>
      <c r="R2065" s="29" t="n"/>
      <c r="S2065" s="29" t="inlineStr">
        <is>
          <t>грн3 322,00</t>
        </is>
      </c>
      <c r="T2065" s="29" t="inlineStr">
        <is>
          <t>UAH</t>
        </is>
      </c>
      <c r="U2065" s="39" t="inlineStr">
        <is>
          <t>WATCH</t>
        </is>
      </c>
      <c r="V2065" s="40">
        <f>IFERROR(L2065/J2065,0)</f>
        <v/>
      </c>
      <c r="W2065" s="29" t="inlineStr">
        <is>
          <t>Monitor performance and collect more data.</t>
        </is>
      </c>
      <c r="X2065" s="29" t="inlineStr">
        <is>
          <t>Cost is below the 120 watch threshold.</t>
        </is>
      </c>
    </row>
    <row r="2066">
      <c r="A2066" s="29" t="inlineStr">
        <is>
          <t>low_price</t>
        </is>
      </c>
      <c r="B2066" s="29" t="inlineStr">
        <is>
          <t>Low priority</t>
        </is>
      </c>
      <c r="C2066" s="29" t="inlineStr">
        <is>
          <t>low_price.csv</t>
        </is>
      </c>
      <c r="D2066" s="29" t="inlineStr">
        <is>
          <t>710007664</t>
        </is>
      </c>
      <c r="E2066" s="29" t="inlineStr">
        <is>
          <t>Перемикач сигналу BRP Can-Am Maverick R</t>
        </is>
      </c>
      <c r="F2066" s="35" t="n">
        <v>0</v>
      </c>
      <c r="G2066" s="35" t="n">
        <v>0</v>
      </c>
      <c r="H2066" s="36" t="n"/>
      <c r="I2066" s="37" t="n">
        <v>0</v>
      </c>
      <c r="J2066" s="37" t="n">
        <v>0</v>
      </c>
      <c r="K2066" s="38" t="n">
        <v>0</v>
      </c>
      <c r="L2066" s="37" t="n">
        <v>0</v>
      </c>
      <c r="M2066" s="37" t="n">
        <v>0</v>
      </c>
      <c r="N2066" s="38" t="n">
        <v>0</v>
      </c>
      <c r="O2066" s="37" t="n">
        <v>0</v>
      </c>
      <c r="P2066" s="29" t="inlineStr">
        <is>
          <t>http://t3.gstatic.com/shopping?q=tbn:ANd9GcS7mvqb_Cjs6AXMZ7eOKZeurZ6ti1qgxfxqCGsoint0VrHF9kqN6RhiPvRqbJ452_rZFEsyrPGe</t>
        </is>
      </c>
      <c r="Q2066" s="29" t="inlineStr">
        <is>
          <t>Відповідає вимогам</t>
        </is>
      </c>
      <c r="R2066" s="29" t="n"/>
      <c r="S2066" s="29" t="inlineStr">
        <is>
          <t>грн1 411,00</t>
        </is>
      </c>
      <c r="T2066" s="29" t="inlineStr">
        <is>
          <t>UAH</t>
        </is>
      </c>
      <c r="U2066" s="39" t="inlineStr">
        <is>
          <t>WATCH</t>
        </is>
      </c>
      <c r="V2066" s="40">
        <f>IFERROR(L2066/J2066,0)</f>
        <v/>
      </c>
      <c r="W2066" s="29" t="inlineStr">
        <is>
          <t>Monitor performance and collect more data.</t>
        </is>
      </c>
      <c r="X2066" s="29" t="inlineStr">
        <is>
          <t>Cost is below the 120 watch threshold.</t>
        </is>
      </c>
    </row>
    <row r="2067">
      <c r="A2067" s="29" t="inlineStr">
        <is>
          <t>low_price</t>
        </is>
      </c>
      <c r="B2067" s="29" t="inlineStr">
        <is>
          <t>Low priority</t>
        </is>
      </c>
      <c r="C2067" s="29" t="inlineStr">
        <is>
          <t>low_price.csv</t>
        </is>
      </c>
      <c r="D2067" s="29" t="inlineStr">
        <is>
          <t>0010-022500</t>
        </is>
      </c>
      <c r="E2067" s="29" t="inlineStr">
        <is>
          <t>Сальник клапана CForce 400 500 600 800 1000, UForce 500 600 800 1000, ZForce 500 600 800 950 1000</t>
        </is>
      </c>
      <c r="F2067" s="35" t="n">
        <v>0</v>
      </c>
      <c r="G2067" s="35" t="n">
        <v>0</v>
      </c>
      <c r="H2067" s="36" t="n"/>
      <c r="I2067" s="37" t="n">
        <v>0</v>
      </c>
      <c r="J2067" s="37" t="n">
        <v>0</v>
      </c>
      <c r="K2067" s="38" t="n">
        <v>0</v>
      </c>
      <c r="L2067" s="37" t="n">
        <v>0</v>
      </c>
      <c r="M2067" s="37" t="n">
        <v>0</v>
      </c>
      <c r="N2067" s="38" t="n">
        <v>0</v>
      </c>
      <c r="O2067" s="37" t="n">
        <v>0</v>
      </c>
      <c r="P2067" s="29" t="inlineStr">
        <is>
          <t>http://t2.gstatic.com/shopping?q=tbn:ANd9GcRp6xSGstJwxAA-fuqeFL_Ttu37IssPFj0PAJrjOZp9pqaZRXSkMJHl_vr-8BpNiafe_i1dWo-eRw</t>
        </is>
      </c>
      <c r="Q2067" s="29" t="inlineStr">
        <is>
          <t>Відповідає вимогам</t>
        </is>
      </c>
      <c r="R2067" s="29" t="n"/>
      <c r="S2067" s="29" t="inlineStr">
        <is>
          <t>грн46,00</t>
        </is>
      </c>
      <c r="T2067" s="29" t="inlineStr">
        <is>
          <t>UAH</t>
        </is>
      </c>
      <c r="U2067" s="39" t="inlineStr">
        <is>
          <t>WATCH</t>
        </is>
      </c>
      <c r="V2067" s="40">
        <f>IFERROR(L2067/J2067,0)</f>
        <v/>
      </c>
      <c r="W2067" s="29" t="inlineStr">
        <is>
          <t>Monitor performance and collect more data.</t>
        </is>
      </c>
      <c r="X2067" s="29" t="inlineStr">
        <is>
          <t>Cost is below the 120 watch threshold.</t>
        </is>
      </c>
    </row>
    <row r="2068">
      <c r="A2068" s="29" t="inlineStr">
        <is>
          <t>low_price</t>
        </is>
      </c>
      <c r="B2068" s="29" t="inlineStr">
        <is>
          <t>Low priority</t>
        </is>
      </c>
      <c r="C2068" s="29" t="inlineStr">
        <is>
          <t>low_price.csv</t>
        </is>
      </c>
      <c r="D2068" s="29" t="inlineStr">
        <is>
          <t>2sm-h4144-20-00</t>
        </is>
      </c>
      <c r="E2068" s="29" t="inlineStr">
        <is>
          <t>Кожух центральної фари Yamaha Grizzly Kodiak 700 (16-17), Kodiak 450 (22-23)</t>
        </is>
      </c>
      <c r="F2068" s="35" t="n">
        <v>0</v>
      </c>
      <c r="G2068" s="35" t="n">
        <v>0</v>
      </c>
      <c r="H2068" s="36" t="n"/>
      <c r="I2068" s="37" t="n">
        <v>0</v>
      </c>
      <c r="J2068" s="37" t="n">
        <v>0</v>
      </c>
      <c r="K2068" s="38" t="n">
        <v>0</v>
      </c>
      <c r="L2068" s="37" t="n">
        <v>0</v>
      </c>
      <c r="M2068" s="37" t="n">
        <v>0</v>
      </c>
      <c r="N2068" s="38" t="n">
        <v>0</v>
      </c>
      <c r="O2068" s="37" t="n">
        <v>0</v>
      </c>
      <c r="P2068" s="29" t="inlineStr">
        <is>
          <t>http://t1.gstatic.com/shopping?q=tbn:ANd9GcSB3CEJ-Y7D2b5sMRFbIIUSkk7Tpnii7gVNyJeIebYxaJitiQCVOTanhWmmsaMMQoRZzBooCGA</t>
        </is>
      </c>
      <c r="Q2068" s="29" t="inlineStr">
        <is>
          <t>Відповідає вимогам</t>
        </is>
      </c>
      <c r="R2068" s="29" t="n"/>
      <c r="S2068" s="29" t="inlineStr">
        <is>
          <t>грн592,00</t>
        </is>
      </c>
      <c r="T2068" s="29" t="inlineStr">
        <is>
          <t>UAH</t>
        </is>
      </c>
      <c r="U2068" s="39" t="inlineStr">
        <is>
          <t>WATCH</t>
        </is>
      </c>
      <c r="V2068" s="40">
        <f>IFERROR(L2068/J2068,0)</f>
        <v/>
      </c>
      <c r="W2068" s="29" t="inlineStr">
        <is>
          <t>Monitor performance and collect more data.</t>
        </is>
      </c>
      <c r="X2068" s="29" t="inlineStr">
        <is>
          <t>Cost is below the 120 watch threshold.</t>
        </is>
      </c>
    </row>
    <row r="2069">
      <c r="A2069" s="29" t="inlineStr">
        <is>
          <t>low_price</t>
        </is>
      </c>
      <c r="B2069" s="29" t="inlineStr">
        <is>
          <t>Low priority</t>
        </is>
      </c>
      <c r="C2069" s="29" t="inlineStr">
        <is>
          <t>low_price.csv</t>
        </is>
      </c>
      <c r="D2069" s="29" t="inlineStr">
        <is>
          <t>rs-bar</t>
        </is>
      </c>
      <c r="E2069" s="29" t="inlineStr">
        <is>
          <t>Накладка "Light Bar" на перемикач</t>
        </is>
      </c>
      <c r="F2069" s="35" t="n">
        <v>0</v>
      </c>
      <c r="G2069" s="35" t="n">
        <v>0</v>
      </c>
      <c r="H2069" s="36" t="n"/>
      <c r="I2069" s="37" t="n">
        <v>0</v>
      </c>
      <c r="J2069" s="37" t="n">
        <v>0</v>
      </c>
      <c r="K2069" s="38" t="n">
        <v>0</v>
      </c>
      <c r="L2069" s="37" t="n">
        <v>0</v>
      </c>
      <c r="M2069" s="37" t="n">
        <v>0</v>
      </c>
      <c r="N2069" s="38" t="n">
        <v>0</v>
      </c>
      <c r="O2069" s="37" t="n">
        <v>0</v>
      </c>
      <c r="P2069" s="29" t="inlineStr">
        <is>
          <t>http://t2.gstatic.com/shopping?q=tbn:ANd9GcSHe5SV0NyNgTxFQ0Nb31Jf90UBMZdA3cx8EeVGoEi9_J2JPGhXS7c9yOG7CY9npCjmjPMcF5gnLPE</t>
        </is>
      </c>
      <c r="Q2069" s="29" t="inlineStr">
        <is>
          <t>Відповідає вимогам</t>
        </is>
      </c>
      <c r="R2069" s="29" t="n"/>
      <c r="S2069" s="29" t="inlineStr">
        <is>
          <t>грн364,00</t>
        </is>
      </c>
      <c r="T2069" s="29" t="inlineStr">
        <is>
          <t>UAH</t>
        </is>
      </c>
      <c r="U2069" s="39" t="inlineStr">
        <is>
          <t>WATCH</t>
        </is>
      </c>
      <c r="V2069" s="40">
        <f>IFERROR(L2069/J2069,0)</f>
        <v/>
      </c>
      <c r="W2069" s="29" t="inlineStr">
        <is>
          <t>Monitor performance and collect more data.</t>
        </is>
      </c>
      <c r="X2069" s="29" t="inlineStr">
        <is>
          <t>Cost is below the 120 watch threshold.</t>
        </is>
      </c>
    </row>
    <row r="2070">
      <c r="A2070" s="29" t="inlineStr">
        <is>
          <t>low_price</t>
        </is>
      </c>
      <c r="B2070" s="29" t="inlineStr">
        <is>
          <t>Low priority</t>
        </is>
      </c>
      <c r="C2070" s="29" t="inlineStr">
        <is>
          <t>low_price.csv</t>
        </is>
      </c>
      <c r="D2070" s="29" t="inlineStr">
        <is>
          <t>51200-hr3-a20</t>
        </is>
      </c>
      <c r="E2070" s="29" t="inlineStr">
        <is>
          <t>Поворотний кулак правий Honda TRX 420 Rancher (14+), 500 Foreman (14-19), 500 Rubicon (15-19), 520 Foreman Rubicon (20+)</t>
        </is>
      </c>
      <c r="F2070" s="35" t="n">
        <v>0</v>
      </c>
      <c r="G2070" s="35" t="n">
        <v>0</v>
      </c>
      <c r="H2070" s="36" t="n"/>
      <c r="I2070" s="37" t="n">
        <v>0</v>
      </c>
      <c r="J2070" s="37" t="n">
        <v>0</v>
      </c>
      <c r="K2070" s="38" t="n">
        <v>0</v>
      </c>
      <c r="L2070" s="37" t="n">
        <v>0</v>
      </c>
      <c r="M2070" s="37" t="n">
        <v>0</v>
      </c>
      <c r="N2070" s="38" t="n">
        <v>0</v>
      </c>
      <c r="O2070" s="37" t="n">
        <v>0</v>
      </c>
      <c r="P2070" s="29" t="inlineStr">
        <is>
          <t>http://t1.gstatic.com/shopping?q=tbn:ANd9GcSJAyn3N9nzTwBWeVRbBIOQblt0wksfLZ8qHAJWzX9zpWPgqdUQXNMLy_3_NtI3eGTPpj9C_fg</t>
        </is>
      </c>
      <c r="Q2070" s="29" t="inlineStr">
        <is>
          <t>Відповідає вимогам</t>
        </is>
      </c>
      <c r="R2070" s="29" t="n"/>
      <c r="S2070" s="29" t="inlineStr">
        <is>
          <t>грн7 963,00</t>
        </is>
      </c>
      <c r="T2070" s="29" t="inlineStr">
        <is>
          <t>UAH</t>
        </is>
      </c>
      <c r="U2070" s="39" t="inlineStr">
        <is>
          <t>WATCH</t>
        </is>
      </c>
      <c r="V2070" s="40">
        <f>IFERROR(L2070/J2070,0)</f>
        <v/>
      </c>
      <c r="W2070" s="29" t="inlineStr">
        <is>
          <t>Monitor performance and collect more data.</t>
        </is>
      </c>
      <c r="X2070" s="29" t="inlineStr">
        <is>
          <t>Cost is below the 120 watch threshold.</t>
        </is>
      </c>
    </row>
    <row r="2071">
      <c r="A2071" s="29" t="inlineStr">
        <is>
          <t>low_price</t>
        </is>
      </c>
      <c r="B2071" s="29" t="inlineStr">
        <is>
          <t>Low priority</t>
        </is>
      </c>
      <c r="C2071" s="29" t="inlineStr">
        <is>
          <t>low_price.csv</t>
        </is>
      </c>
      <c r="D2071" s="29" t="inlineStr">
        <is>
          <t>01724</t>
        </is>
      </c>
      <c r="E2071" s="29" t="inlineStr">
        <is>
          <t>Ремкомплект стартера Honda TRX 650 680 Rincon</t>
        </is>
      </c>
      <c r="F2071" s="35" t="n">
        <v>0</v>
      </c>
      <c r="G2071" s="35" t="n">
        <v>0</v>
      </c>
      <c r="H2071" s="36" t="n"/>
      <c r="I2071" s="37" t="n">
        <v>0</v>
      </c>
      <c r="J2071" s="37" t="n">
        <v>0</v>
      </c>
      <c r="K2071" s="38" t="n">
        <v>0</v>
      </c>
      <c r="L2071" s="37" t="n">
        <v>0</v>
      </c>
      <c r="M2071" s="37" t="n">
        <v>0</v>
      </c>
      <c r="N2071" s="38" t="n">
        <v>0</v>
      </c>
      <c r="O2071" s="37" t="n">
        <v>0</v>
      </c>
      <c r="P2071" s="29" t="inlineStr">
        <is>
          <t>http://t2.gstatic.com/shopping?q=tbn:ANd9GcRUvsFJqutC-E7HoAF3XHablpJtfQGopIIRSEh2kQJzu-lPvAG7jMP7x6MdDWNBRysoQfXvwNI</t>
        </is>
      </c>
      <c r="Q2071" s="29" t="inlineStr">
        <is>
          <t>Відповідає вимогам</t>
        </is>
      </c>
      <c r="R2071" s="29" t="n"/>
      <c r="S2071" s="29" t="inlineStr">
        <is>
          <t>грн1 729,00</t>
        </is>
      </c>
      <c r="T2071" s="29" t="inlineStr">
        <is>
          <t>UAH</t>
        </is>
      </c>
      <c r="U2071" s="39" t="inlineStr">
        <is>
          <t>WATCH</t>
        </is>
      </c>
      <c r="V2071" s="40">
        <f>IFERROR(L2071/J2071,0)</f>
        <v/>
      </c>
      <c r="W2071" s="29" t="inlineStr">
        <is>
          <t>Monitor performance and collect more data.</t>
        </is>
      </c>
      <c r="X2071" s="29" t="inlineStr">
        <is>
          <t>Cost is below the 120 watch threshold.</t>
        </is>
      </c>
    </row>
    <row r="2072">
      <c r="A2072" s="29" t="inlineStr">
        <is>
          <t>low_price</t>
        </is>
      </c>
      <c r="B2072" s="29" t="inlineStr">
        <is>
          <t>Low priority</t>
        </is>
      </c>
      <c r="C2072" s="29" t="inlineStr">
        <is>
          <t>low_price.csv</t>
        </is>
      </c>
      <c r="D2072" s="29" t="inlineStr">
        <is>
          <t>605450895</t>
        </is>
      </c>
      <c r="E2072" s="29" t="inlineStr">
        <is>
          <t>Рульовий наконечник BRP Ski-Doo Expedition 2004-2009 (RH)</t>
        </is>
      </c>
      <c r="F2072" s="35" t="n">
        <v>0</v>
      </c>
      <c r="G2072" s="35" t="n">
        <v>0</v>
      </c>
      <c r="H2072" s="36" t="n"/>
      <c r="I2072" s="37" t="n">
        <v>0</v>
      </c>
      <c r="J2072" s="37" t="n">
        <v>0</v>
      </c>
      <c r="K2072" s="38" t="n">
        <v>0</v>
      </c>
      <c r="L2072" s="37" t="n">
        <v>0</v>
      </c>
      <c r="M2072" s="37" t="n">
        <v>0</v>
      </c>
      <c r="N2072" s="38" t="n">
        <v>0</v>
      </c>
      <c r="O2072" s="37" t="n">
        <v>0</v>
      </c>
      <c r="P2072" s="29" t="inlineStr">
        <is>
          <t>http://t2.gstatic.com/shopping?q=tbn:ANd9GcTejXKIn1fxrjRDZsva6q7yxplR30WRHa0iv5zECMxchCaSPLTsTYU7f-Scme3sfgk-k0vfV9c</t>
        </is>
      </c>
      <c r="Q2072" s="29" t="inlineStr">
        <is>
          <t>Відповідає вимогам</t>
        </is>
      </c>
      <c r="R2072" s="29" t="n"/>
      <c r="S2072" s="29" t="inlineStr">
        <is>
          <t>грн2 958,00</t>
        </is>
      </c>
      <c r="T2072" s="29" t="inlineStr">
        <is>
          <t>UAH</t>
        </is>
      </c>
      <c r="U2072" s="39" t="inlineStr">
        <is>
          <t>WATCH</t>
        </is>
      </c>
      <c r="V2072" s="40">
        <f>IFERROR(L2072/J2072,0)</f>
        <v/>
      </c>
      <c r="W2072" s="29" t="inlineStr">
        <is>
          <t>Monitor performance and collect more data.</t>
        </is>
      </c>
      <c r="X2072" s="29" t="inlineStr">
        <is>
          <t>Cost is below the 120 watch threshold.</t>
        </is>
      </c>
    </row>
    <row r="2073">
      <c r="A2073" s="29" t="inlineStr">
        <is>
          <t>low_price</t>
        </is>
      </c>
      <c r="B2073" s="29" t="inlineStr">
        <is>
          <t>Low priority</t>
        </is>
      </c>
      <c r="C2073" s="29" t="inlineStr">
        <is>
          <t>low_price.csv</t>
        </is>
      </c>
      <c r="D2073" s="29" t="inlineStr">
        <is>
          <t>15129-hp7-a01</t>
        </is>
      </c>
      <c r="E2073" s="29" t="inlineStr">
        <is>
          <t>Ротор масляного насоса зовнішній Honda TRX 420 Rancher 2009-2021</t>
        </is>
      </c>
      <c r="F2073" s="35" t="n">
        <v>0</v>
      </c>
      <c r="G2073" s="35" t="n">
        <v>0</v>
      </c>
      <c r="H2073" s="36" t="n"/>
      <c r="I2073" s="37" t="n">
        <v>0</v>
      </c>
      <c r="J2073" s="37" t="n">
        <v>0</v>
      </c>
      <c r="K2073" s="38" t="n">
        <v>0</v>
      </c>
      <c r="L2073" s="37" t="n">
        <v>0</v>
      </c>
      <c r="M2073" s="37" t="n">
        <v>0</v>
      </c>
      <c r="N2073" s="38" t="n">
        <v>0</v>
      </c>
      <c r="O2073" s="37" t="n">
        <v>0</v>
      </c>
      <c r="P2073" s="29" t="inlineStr">
        <is>
          <t>http://t2.gstatic.com/shopping?q=tbn:ANd9GcSELEj1bIgzK4J-AY-HwBqwiga0K3fmjQ592t8UB146BWf8Y7DlW-dH0x9ZNlw4IyPyZpAhh7M</t>
        </is>
      </c>
      <c r="Q2073" s="29" t="inlineStr">
        <is>
          <t>Відповідає вимогам</t>
        </is>
      </c>
      <c r="R2073" s="29" t="n"/>
      <c r="S2073" s="29" t="inlineStr">
        <is>
          <t>грн1 001,00</t>
        </is>
      </c>
      <c r="T2073" s="29" t="inlineStr">
        <is>
          <t>UAH</t>
        </is>
      </c>
      <c r="U2073" s="39" t="inlineStr">
        <is>
          <t>WATCH</t>
        </is>
      </c>
      <c r="V2073" s="40">
        <f>IFERROR(L2073/J2073,0)</f>
        <v/>
      </c>
      <c r="W2073" s="29" t="inlineStr">
        <is>
          <t>Monitor performance and collect more data.</t>
        </is>
      </c>
      <c r="X2073" s="29" t="inlineStr">
        <is>
          <t>Cost is below the 120 watch threshold.</t>
        </is>
      </c>
    </row>
    <row r="2074">
      <c r="A2074" s="29" t="inlineStr">
        <is>
          <t>low_price</t>
        </is>
      </c>
      <c r="B2074" s="29" t="inlineStr">
        <is>
          <t>Low priority</t>
        </is>
      </c>
      <c r="C2074" s="29" t="inlineStr">
        <is>
          <t>low_price.csv</t>
        </is>
      </c>
      <c r="D2074" s="29" t="inlineStr">
        <is>
          <t>12191-hn8-000</t>
        </is>
      </c>
      <c r="E2074" s="29" t="inlineStr">
        <is>
          <t>Прокладка головки циліндра Honda TRX 650 680 Rincon, MUV 700 Big Red, SXS 700 Pioneer</t>
        </is>
      </c>
      <c r="F2074" s="35" t="n">
        <v>0</v>
      </c>
      <c r="G2074" s="35" t="n">
        <v>0</v>
      </c>
      <c r="H2074" s="36" t="n"/>
      <c r="I2074" s="37" t="n">
        <v>0</v>
      </c>
      <c r="J2074" s="37" t="n">
        <v>0</v>
      </c>
      <c r="K2074" s="38" t="n">
        <v>0</v>
      </c>
      <c r="L2074" s="37" t="n">
        <v>0</v>
      </c>
      <c r="M2074" s="37" t="n">
        <v>0</v>
      </c>
      <c r="N2074" s="38" t="n">
        <v>0</v>
      </c>
      <c r="O2074" s="37" t="n">
        <v>0</v>
      </c>
      <c r="P2074" s="29" t="inlineStr">
        <is>
          <t>http://t1.gstatic.com/shopping?q=tbn:ANd9GcSDL6ZecOjevWZ0vT3J-YLK5Pv4Hz_66z0AtN7hbWVoyMKSDLA2uSz3JJz2GR-sz6mk8V7nc2c8</t>
        </is>
      </c>
      <c r="Q2074" s="29" t="inlineStr">
        <is>
          <t>Відповідає вимогам</t>
        </is>
      </c>
      <c r="R2074" s="29" t="n"/>
      <c r="S2074" s="29" t="inlineStr">
        <is>
          <t>грн1 365,00</t>
        </is>
      </c>
      <c r="T2074" s="29" t="inlineStr">
        <is>
          <t>UAH</t>
        </is>
      </c>
      <c r="U2074" s="39" t="inlineStr">
        <is>
          <t>WATCH</t>
        </is>
      </c>
      <c r="V2074" s="40">
        <f>IFERROR(L2074/J2074,0)</f>
        <v/>
      </c>
      <c r="W2074" s="29" t="inlineStr">
        <is>
          <t>Monitor performance and collect more data.</t>
        </is>
      </c>
      <c r="X2074" s="29" t="inlineStr">
        <is>
          <t>Cost is below the 120 watch threshold.</t>
        </is>
      </c>
    </row>
    <row r="2075">
      <c r="A2075" s="29" t="inlineStr">
        <is>
          <t>low_price</t>
        </is>
      </c>
      <c r="B2075" s="29" t="inlineStr">
        <is>
          <t>Low priority</t>
        </is>
      </c>
      <c r="C2075" s="29" t="inlineStr">
        <is>
          <t>low_price.csv</t>
        </is>
      </c>
      <c r="D2075" s="29" t="inlineStr">
        <is>
          <t>3234585</t>
        </is>
      </c>
      <c r="E2075" s="29" t="inlineStr">
        <is>
          <t>Кронштейн перемикання передач Polaris Sportsman Touring 500 800, Sportsman X2 500 700 800</t>
        </is>
      </c>
      <c r="F2075" s="35" t="n">
        <v>0</v>
      </c>
      <c r="G2075" s="35" t="n">
        <v>0</v>
      </c>
      <c r="H2075" s="36" t="n"/>
      <c r="I2075" s="37" t="n">
        <v>0</v>
      </c>
      <c r="J2075" s="37" t="n">
        <v>0</v>
      </c>
      <c r="K2075" s="38" t="n">
        <v>0</v>
      </c>
      <c r="L2075" s="37" t="n">
        <v>0</v>
      </c>
      <c r="M2075" s="37" t="n">
        <v>0</v>
      </c>
      <c r="N2075" s="38" t="n">
        <v>0</v>
      </c>
      <c r="O2075" s="37" t="n">
        <v>0</v>
      </c>
      <c r="P2075" s="29" t="inlineStr">
        <is>
          <t>http://t2.gstatic.com/shopping?q=tbn:ANd9GcSapO3ltfjWgrf6oRtSl_M1wxpWlsiZvj8Q25Nh-k2bBnLZLadqF1v0cko5raoSCNBFCLYBr40</t>
        </is>
      </c>
      <c r="Q2075" s="29" t="inlineStr">
        <is>
          <t>Відповідає вимогам</t>
        </is>
      </c>
      <c r="R2075" s="29" t="n"/>
      <c r="S2075" s="29" t="inlineStr">
        <is>
          <t>грн1 502,00</t>
        </is>
      </c>
      <c r="T2075" s="29" t="inlineStr">
        <is>
          <t>UAH</t>
        </is>
      </c>
      <c r="U2075" s="39" t="inlineStr">
        <is>
          <t>WATCH</t>
        </is>
      </c>
      <c r="V2075" s="40">
        <f>IFERROR(L2075/J2075,0)</f>
        <v/>
      </c>
      <c r="W2075" s="29" t="inlineStr">
        <is>
          <t>Monitor performance and collect more data.</t>
        </is>
      </c>
      <c r="X2075" s="29" t="inlineStr">
        <is>
          <t>Cost is below the 120 watch threshold.</t>
        </is>
      </c>
    </row>
    <row r="2076">
      <c r="A2076" s="29" t="inlineStr">
        <is>
          <t>low_price</t>
        </is>
      </c>
      <c r="B2076" s="29" t="inlineStr">
        <is>
          <t>Low priority</t>
        </is>
      </c>
      <c r="C2076" s="29" t="inlineStr">
        <is>
          <t>low_price.csv</t>
        </is>
      </c>
      <c r="D2076" s="29" t="inlineStr">
        <is>
          <t>43460-hp0-a00</t>
        </is>
      </c>
      <c r="E2076" s="29" t="inlineStr">
        <is>
          <t>Трос ручного гальма Honda TRX 500 Foreman (05-11), 500 Rubicon (05-14)</t>
        </is>
      </c>
      <c r="F2076" s="35" t="n">
        <v>0</v>
      </c>
      <c r="G2076" s="35" t="n">
        <v>0</v>
      </c>
      <c r="H2076" s="36" t="n"/>
      <c r="I2076" s="37" t="n">
        <v>0</v>
      </c>
      <c r="J2076" s="37" t="n">
        <v>0</v>
      </c>
      <c r="K2076" s="38" t="n">
        <v>0</v>
      </c>
      <c r="L2076" s="37" t="n">
        <v>0</v>
      </c>
      <c r="M2076" s="37" t="n">
        <v>0</v>
      </c>
      <c r="N2076" s="38" t="n">
        <v>0</v>
      </c>
      <c r="O2076" s="37" t="n">
        <v>0</v>
      </c>
      <c r="P2076" s="29" t="inlineStr">
        <is>
          <t>http://t2.gstatic.com/shopping?q=tbn:ANd9GcS04RnsWw1DVGk8UXzkWtE0LK5ha6-YNsRwGY8Wi0Yx8nYMECMv0wuWtMVhlzT0c8ciX9pr9Q</t>
        </is>
      </c>
      <c r="Q2076" s="29" t="inlineStr">
        <is>
          <t>Відповідає вимогам</t>
        </is>
      </c>
      <c r="R2076" s="29" t="n"/>
      <c r="S2076" s="29" t="inlineStr">
        <is>
          <t>грн1 183,00</t>
        </is>
      </c>
      <c r="T2076" s="29" t="inlineStr">
        <is>
          <t>UAH</t>
        </is>
      </c>
      <c r="U2076" s="39" t="inlineStr">
        <is>
          <t>WATCH</t>
        </is>
      </c>
      <c r="V2076" s="40">
        <f>IFERROR(L2076/J2076,0)</f>
        <v/>
      </c>
      <c r="W2076" s="29" t="inlineStr">
        <is>
          <t>Monitor performance and collect more data.</t>
        </is>
      </c>
      <c r="X2076" s="29" t="inlineStr">
        <is>
          <t>Cost is below the 120 watch threshold.</t>
        </is>
      </c>
    </row>
    <row r="2077">
      <c r="A2077" s="29" t="inlineStr">
        <is>
          <t>low_price</t>
        </is>
      </c>
      <c r="B2077" s="29" t="inlineStr">
        <is>
          <t>Low priority</t>
        </is>
      </c>
      <c r="C2077" s="29" t="inlineStr">
        <is>
          <t>low_price.csv</t>
        </is>
      </c>
      <c r="D2077" s="29" t="inlineStr">
        <is>
          <t>03554</t>
        </is>
      </c>
      <c r="E2077" s="29" t="inlineStr">
        <is>
          <t>Тавотниця для змащення ступичних підшипників BRP Can-Am</t>
        </is>
      </c>
      <c r="F2077" s="35" t="n">
        <v>0</v>
      </c>
      <c r="G2077" s="35" t="n">
        <v>0</v>
      </c>
      <c r="H2077" s="36" t="n"/>
      <c r="I2077" s="37" t="n">
        <v>0</v>
      </c>
      <c r="J2077" s="37" t="n">
        <v>0</v>
      </c>
      <c r="K2077" s="38" t="n">
        <v>0</v>
      </c>
      <c r="L2077" s="37" t="n">
        <v>0</v>
      </c>
      <c r="M2077" s="37" t="n">
        <v>0</v>
      </c>
      <c r="N2077" s="38" t="n">
        <v>0</v>
      </c>
      <c r="O2077" s="37" t="n">
        <v>0</v>
      </c>
      <c r="P2077" s="29" t="inlineStr">
        <is>
          <t>http://t0.gstatic.com/shopping?q=tbn:ANd9GcQetwbDv53Vsj4JD2EiVYWXC7UJpzYZudOtMGCHyuAN3HGr28sGLztc7KlEUh7J6wOxw9jWWPU</t>
        </is>
      </c>
      <c r="Q2077" s="29" t="inlineStr">
        <is>
          <t>Відповідає вимогам</t>
        </is>
      </c>
      <c r="R2077" s="29" t="n"/>
      <c r="S2077" s="29" t="inlineStr">
        <is>
          <t>грн546,00</t>
        </is>
      </c>
      <c r="T2077" s="29" t="inlineStr">
        <is>
          <t>UAH</t>
        </is>
      </c>
      <c r="U2077" s="39" t="inlineStr">
        <is>
          <t>WATCH</t>
        </is>
      </c>
      <c r="V2077" s="40">
        <f>IFERROR(L2077/J2077,0)</f>
        <v/>
      </c>
      <c r="W2077" s="29" t="inlineStr">
        <is>
          <t>Monitor performance and collect more data.</t>
        </is>
      </c>
      <c r="X2077" s="29" t="inlineStr">
        <is>
          <t>Cost is below the 120 watch threshold.</t>
        </is>
      </c>
    </row>
    <row r="2078">
      <c r="A2078" s="29" t="inlineStr">
        <is>
          <t>low_price</t>
        </is>
      </c>
      <c r="B2078" s="29" t="inlineStr">
        <is>
          <t>Low priority</t>
        </is>
      </c>
      <c r="C2078" s="29" t="inlineStr">
        <is>
          <t>low_price.csv</t>
        </is>
      </c>
      <c r="D2078" s="29" t="inlineStr">
        <is>
          <t>705015548</t>
        </is>
      </c>
      <c r="E2078" s="29" t="inlineStr">
        <is>
          <t>Крпілення панелі приладів BRP Can-Am Outlander G2 2021-2023</t>
        </is>
      </c>
      <c r="F2078" s="35" t="n">
        <v>0</v>
      </c>
      <c r="G2078" s="35" t="n">
        <v>0</v>
      </c>
      <c r="H2078" s="36" t="n"/>
      <c r="I2078" s="37" t="n">
        <v>0</v>
      </c>
      <c r="J2078" s="37" t="n">
        <v>0</v>
      </c>
      <c r="K2078" s="38" t="n">
        <v>0</v>
      </c>
      <c r="L2078" s="37" t="n">
        <v>0</v>
      </c>
      <c r="M2078" s="37" t="n">
        <v>0</v>
      </c>
      <c r="N2078" s="38" t="n">
        <v>0</v>
      </c>
      <c r="O2078" s="37" t="n">
        <v>0</v>
      </c>
      <c r="P2078" s="29" t="inlineStr">
        <is>
          <t>http://t1.gstatic.com/shopping?q=tbn:ANd9GcRgb0lV-gFv35D6e4m2rMUnFsO6exGRorsodajFmrDLPc13eygomkF6NIfkplFpON3nLZeHNlhv</t>
        </is>
      </c>
      <c r="Q2078" s="29" t="inlineStr">
        <is>
          <t>Відповідає вимогам</t>
        </is>
      </c>
      <c r="R2078" s="29" t="n"/>
      <c r="S2078" s="29" t="inlineStr">
        <is>
          <t>грн410,00</t>
        </is>
      </c>
      <c r="T2078" s="29" t="inlineStr">
        <is>
          <t>UAH</t>
        </is>
      </c>
      <c r="U2078" s="39" t="inlineStr">
        <is>
          <t>WATCH</t>
        </is>
      </c>
      <c r="V2078" s="40">
        <f>IFERROR(L2078/J2078,0)</f>
        <v/>
      </c>
      <c r="W2078" s="29" t="inlineStr">
        <is>
          <t>Monitor performance and collect more data.</t>
        </is>
      </c>
      <c r="X2078" s="29" t="inlineStr">
        <is>
          <t>Cost is below the 120 watch threshold.</t>
        </is>
      </c>
    </row>
    <row r="2079">
      <c r="A2079" s="29" t="inlineStr">
        <is>
          <t>low_price</t>
        </is>
      </c>
      <c r="B2079" s="29" t="inlineStr">
        <is>
          <t>Low priority</t>
        </is>
      </c>
      <c r="C2079" s="29" t="inlineStr">
        <is>
          <t>low_price.csv</t>
        </is>
      </c>
      <c r="D2079" s="29" t="inlineStr">
        <is>
          <t>3234767</t>
        </is>
      </c>
      <c r="E2079" s="29" t="inlineStr">
        <is>
          <t>Вал перемикання передач Polaris Sportsman 550 850 1000, Scrambler 850 1000</t>
        </is>
      </c>
      <c r="F2079" s="35" t="n">
        <v>0</v>
      </c>
      <c r="G2079" s="35" t="n">
        <v>0</v>
      </c>
      <c r="H2079" s="36" t="n"/>
      <c r="I2079" s="37" t="n">
        <v>0</v>
      </c>
      <c r="J2079" s="37" t="n">
        <v>0</v>
      </c>
      <c r="K2079" s="38" t="n">
        <v>0</v>
      </c>
      <c r="L2079" s="37" t="n">
        <v>0</v>
      </c>
      <c r="M2079" s="37" t="n">
        <v>0</v>
      </c>
      <c r="N2079" s="38" t="n">
        <v>0</v>
      </c>
      <c r="O2079" s="37" t="n">
        <v>0</v>
      </c>
      <c r="P2079" s="29" t="inlineStr">
        <is>
          <t>http://t1.gstatic.com/shopping?q=tbn:ANd9GcSDWVVj8hkKE5U86B3tYhAy6SZjWyhfkeLbsxPApwR3aGJQxT5Kdld7Agvx3FyFSmKivSJN9ikr</t>
        </is>
      </c>
      <c r="Q2079" s="29" t="inlineStr">
        <is>
          <t>Відповідає вимогам</t>
        </is>
      </c>
      <c r="R2079" s="29" t="n"/>
      <c r="S2079" s="29" t="inlineStr">
        <is>
          <t>грн8 463,00</t>
        </is>
      </c>
      <c r="T2079" s="29" t="inlineStr">
        <is>
          <t>UAH</t>
        </is>
      </c>
      <c r="U2079" s="39" t="inlineStr">
        <is>
          <t>WATCH</t>
        </is>
      </c>
      <c r="V2079" s="40">
        <f>IFERROR(L2079/J2079,0)</f>
        <v/>
      </c>
      <c r="W2079" s="29" t="inlineStr">
        <is>
          <t>Monitor performance and collect more data.</t>
        </is>
      </c>
      <c r="X2079" s="29" t="inlineStr">
        <is>
          <t>Cost is below the 120 watch threshold.</t>
        </is>
      </c>
    </row>
    <row r="2080">
      <c r="A2080" s="29" t="inlineStr">
        <is>
          <t>low_price</t>
        </is>
      </c>
      <c r="B2080" s="29" t="inlineStr">
        <is>
          <t>Low priority</t>
        </is>
      </c>
      <c r="C2080" s="29" t="inlineStr">
        <is>
          <t>low_price.csv</t>
        </is>
      </c>
      <c r="D2080" s="29" t="inlineStr">
        <is>
          <t>705013924</t>
        </is>
      </c>
      <c r="E2080" s="29" t="inlineStr">
        <is>
          <t>Підкрилок внутрішній лівий BRP Can-Am Outlander G2 2020-2024</t>
        </is>
      </c>
      <c r="F2080" s="35" t="n">
        <v>0</v>
      </c>
      <c r="G2080" s="35" t="n">
        <v>0</v>
      </c>
      <c r="H2080" s="36" t="n"/>
      <c r="I2080" s="37" t="n">
        <v>0</v>
      </c>
      <c r="J2080" s="37" t="n">
        <v>0</v>
      </c>
      <c r="K2080" s="38" t="n">
        <v>0</v>
      </c>
      <c r="L2080" s="37" t="n">
        <v>0</v>
      </c>
      <c r="M2080" s="37" t="n">
        <v>0</v>
      </c>
      <c r="N2080" s="38" t="n">
        <v>0</v>
      </c>
      <c r="O2080" s="37" t="n">
        <v>0</v>
      </c>
      <c r="P2080" s="29" t="inlineStr">
        <is>
          <t>http://t1.gstatic.com/shopping?q=tbn:ANd9GcQ-28VBKK-FzuQNnY9cO14xJdMy6g17WdbLnlnDT2w4y7cKofGFXo8iWzMNQq94reBekU4kTic</t>
        </is>
      </c>
      <c r="Q2080" s="29" t="inlineStr">
        <is>
          <t>Відповідає вимогам</t>
        </is>
      </c>
      <c r="R2080" s="29" t="n"/>
      <c r="S2080" s="29" t="inlineStr">
        <is>
          <t>грн1 138,00</t>
        </is>
      </c>
      <c r="T2080" s="29" t="inlineStr">
        <is>
          <t>UAH</t>
        </is>
      </c>
      <c r="U2080" s="39" t="inlineStr">
        <is>
          <t>WATCH</t>
        </is>
      </c>
      <c r="V2080" s="40">
        <f>IFERROR(L2080/J2080,0)</f>
        <v/>
      </c>
      <c r="W2080" s="29" t="inlineStr">
        <is>
          <t>Monitor performance and collect more data.</t>
        </is>
      </c>
      <c r="X2080" s="29" t="inlineStr">
        <is>
          <t>Cost is below the 120 watch threshold.</t>
        </is>
      </c>
    </row>
    <row r="2081">
      <c r="A2081" s="29" t="inlineStr">
        <is>
          <t>low_price</t>
        </is>
      </c>
      <c r="B2081" s="29" t="inlineStr">
        <is>
          <t>Low priority</t>
        </is>
      </c>
      <c r="C2081" s="29" t="inlineStr">
        <is>
          <t>low_price.csv</t>
        </is>
      </c>
      <c r="D2081" s="29" t="inlineStr">
        <is>
          <t>5138477-495</t>
        </is>
      </c>
      <c r="E2081" s="29" t="inlineStr">
        <is>
          <t>Штовхач клапана Polaris Sportsman 570, RZR 900 1000, Ranger 900 1000, RZR Pro XP, Xpedition</t>
        </is>
      </c>
      <c r="F2081" s="35" t="n">
        <v>0</v>
      </c>
      <c r="G2081" s="35" t="n">
        <v>0</v>
      </c>
      <c r="H2081" s="36" t="n"/>
      <c r="I2081" s="37" t="n">
        <v>0</v>
      </c>
      <c r="J2081" s="37" t="n">
        <v>0</v>
      </c>
      <c r="K2081" s="38" t="n">
        <v>0</v>
      </c>
      <c r="L2081" s="37" t="n">
        <v>0</v>
      </c>
      <c r="M2081" s="37" t="n">
        <v>0</v>
      </c>
      <c r="N2081" s="38" t="n">
        <v>0</v>
      </c>
      <c r="O2081" s="37" t="n">
        <v>0</v>
      </c>
      <c r="P2081" s="29" t="inlineStr">
        <is>
          <t>http://t3.gstatic.com/shopping?q=tbn:ANd9GcQYDiFvviHFyA2N7RHtl-UGbkzPPyIrfCYci2dGRWhKH0_Jhc7yZXMnL8JWfiA7iqNt8NEqvv74VQ</t>
        </is>
      </c>
      <c r="Q2081" s="29" t="inlineStr">
        <is>
          <t>Відповідає вимогам</t>
        </is>
      </c>
      <c r="R2081" s="29" t="n"/>
      <c r="S2081" s="29" t="inlineStr">
        <is>
          <t>грн2 685,00</t>
        </is>
      </c>
      <c r="T2081" s="29" t="inlineStr">
        <is>
          <t>UAH</t>
        </is>
      </c>
      <c r="U2081" s="39" t="inlineStr">
        <is>
          <t>WATCH</t>
        </is>
      </c>
      <c r="V2081" s="40">
        <f>IFERROR(L2081/J2081,0)</f>
        <v/>
      </c>
      <c r="W2081" s="29" t="inlineStr">
        <is>
          <t>Monitor performance and collect more data.</t>
        </is>
      </c>
      <c r="X2081" s="29" t="inlineStr">
        <is>
          <t>Cost is below the 120 watch threshold.</t>
        </is>
      </c>
    </row>
    <row r="2082">
      <c r="A2082" s="29" t="inlineStr">
        <is>
          <t>low_price</t>
        </is>
      </c>
      <c r="B2082" s="29" t="inlineStr">
        <is>
          <t>Low priority</t>
        </is>
      </c>
      <c r="C2082" s="29" t="inlineStr">
        <is>
          <t>low_price.csv</t>
        </is>
      </c>
      <c r="D2082" s="29" t="inlineStr">
        <is>
          <t>50-1226</t>
        </is>
      </c>
      <c r="E2082" s="29" t="inlineStr">
        <is>
          <t>Ремкомплект задніх ричагів Kawasaki Teryx 750 2008-2013</t>
        </is>
      </c>
      <c r="F2082" s="35" t="n">
        <v>0</v>
      </c>
      <c r="G2082" s="35" t="n">
        <v>0</v>
      </c>
      <c r="H2082" s="36" t="n"/>
      <c r="I2082" s="37" t="n">
        <v>0</v>
      </c>
      <c r="J2082" s="37" t="n">
        <v>0</v>
      </c>
      <c r="K2082" s="38" t="n">
        <v>0</v>
      </c>
      <c r="L2082" s="37" t="n">
        <v>0</v>
      </c>
      <c r="M2082" s="37" t="n">
        <v>0</v>
      </c>
      <c r="N2082" s="38" t="n">
        <v>0</v>
      </c>
      <c r="O2082" s="37" t="n">
        <v>0</v>
      </c>
      <c r="P2082" s="29" t="inlineStr">
        <is>
          <t>http://t2.gstatic.com/shopping?q=tbn:ANd9GcQXDGzl4M7zKbXH49s3xGdLv-DT5471YRjHzgvcZlsuPGKKxnEVngS8R0qweq2rWIgcTQCcv1k</t>
        </is>
      </c>
      <c r="Q2082" s="29" t="inlineStr">
        <is>
          <t>Відповідає вимогам</t>
        </is>
      </c>
      <c r="R2082" s="29" t="n"/>
      <c r="S2082" s="29" t="inlineStr">
        <is>
          <t>грн8 600,00</t>
        </is>
      </c>
      <c r="T2082" s="29" t="inlineStr">
        <is>
          <t>UAH</t>
        </is>
      </c>
      <c r="U2082" s="39" t="inlineStr">
        <is>
          <t>WATCH</t>
        </is>
      </c>
      <c r="V2082" s="40">
        <f>IFERROR(L2082/J2082,0)</f>
        <v/>
      </c>
      <c r="W2082" s="29" t="inlineStr">
        <is>
          <t>Monitor performance and collect more data.</t>
        </is>
      </c>
      <c r="X2082" s="29" t="inlineStr">
        <is>
          <t>Cost is below the 120 watch threshold.</t>
        </is>
      </c>
    </row>
    <row r="2083">
      <c r="A2083" s="29" t="inlineStr">
        <is>
          <t>low_price</t>
        </is>
      </c>
      <c r="B2083" s="29" t="inlineStr">
        <is>
          <t>Low priority</t>
        </is>
      </c>
      <c r="C2083" s="29" t="inlineStr">
        <is>
          <t>low_price.csv</t>
        </is>
      </c>
      <c r="D2083" s="29" t="inlineStr">
        <is>
          <t>3fa-84710-01-00</t>
        </is>
      </c>
      <c r="E2083" s="29" t="inlineStr">
        <is>
          <t xml:space="preserve">Задній стоп сигнал Yamaha Grizzly 125 350 400 450 550 660 700, Kodiak 400 450 700, Rhino 450 660 700, Viking 700, Wolverine 350 400 700, Raptor 125 </t>
        </is>
      </c>
      <c r="F2083" s="35" t="n">
        <v>0</v>
      </c>
      <c r="G2083" s="35" t="n">
        <v>0</v>
      </c>
      <c r="H2083" s="36" t="n"/>
      <c r="I2083" s="37" t="n">
        <v>0</v>
      </c>
      <c r="J2083" s="37" t="n">
        <v>0</v>
      </c>
      <c r="K2083" s="38" t="n">
        <v>0</v>
      </c>
      <c r="L2083" s="37" t="n">
        <v>0</v>
      </c>
      <c r="M2083" s="37" t="n">
        <v>0</v>
      </c>
      <c r="N2083" s="38" t="n">
        <v>0</v>
      </c>
      <c r="O2083" s="37" t="n">
        <v>0</v>
      </c>
      <c r="P2083" s="29" t="inlineStr">
        <is>
          <t>http://t2.gstatic.com/shopping?q=tbn:ANd9GcTxHkmqA4eMqxXnbVv3FeF6wSCrEFuDsgp4tOKgDvR8MlhBCw6GeQjrCaCmOejtIBygMv62S-k</t>
        </is>
      </c>
      <c r="Q2083" s="29" t="inlineStr">
        <is>
          <t>Відповідає вимогам</t>
        </is>
      </c>
      <c r="R2083" s="29" t="n"/>
      <c r="S2083" s="29" t="inlineStr">
        <is>
          <t>грн2 685,00</t>
        </is>
      </c>
      <c r="T2083" s="29" t="inlineStr">
        <is>
          <t>UAH</t>
        </is>
      </c>
      <c r="U2083" s="39" t="inlineStr">
        <is>
          <t>WATCH</t>
        </is>
      </c>
      <c r="V2083" s="40">
        <f>IFERROR(L2083/J2083,0)</f>
        <v/>
      </c>
      <c r="W2083" s="29" t="inlineStr">
        <is>
          <t>Monitor performance and collect more data.</t>
        </is>
      </c>
      <c r="X2083" s="29" t="inlineStr">
        <is>
          <t>Cost is below the 120 watch threshold.</t>
        </is>
      </c>
    </row>
    <row r="2084">
      <c r="A2084" s="29" t="inlineStr">
        <is>
          <t>low_price</t>
        </is>
      </c>
      <c r="B2084" s="29" t="inlineStr">
        <is>
          <t>Low priority</t>
        </is>
      </c>
      <c r="C2084" s="29" t="inlineStr">
        <is>
          <t>low_price.csv</t>
        </is>
      </c>
      <c r="D2084" s="29" t="inlineStr">
        <is>
          <t>ab6-ya-8-205</t>
        </is>
      </c>
      <c r="E2084" s="29" t="inlineStr">
        <is>
          <t>Піввісь передня права Yamaha Grizzly IRS 450 (07), Kodiak 450 (03-06)</t>
        </is>
      </c>
      <c r="F2084" s="35" t="n">
        <v>0</v>
      </c>
      <c r="G2084" s="35" t="n">
        <v>0</v>
      </c>
      <c r="H2084" s="36" t="n"/>
      <c r="I2084" s="37" t="n">
        <v>0</v>
      </c>
      <c r="J2084" s="37" t="n">
        <v>0</v>
      </c>
      <c r="K2084" s="38" t="n">
        <v>0</v>
      </c>
      <c r="L2084" s="37" t="n">
        <v>0</v>
      </c>
      <c r="M2084" s="37" t="n">
        <v>0</v>
      </c>
      <c r="N2084" s="38" t="n">
        <v>0</v>
      </c>
      <c r="O2084" s="37" t="n">
        <v>0</v>
      </c>
      <c r="P2084" s="29" t="inlineStr">
        <is>
          <t>http://t1.gstatic.com/shopping?q=tbn:ANd9GcQGn2Ix8d-N-UeiZPvvmyC7iRtfG6Ln6ot2VGgsbeZxC8LJ7ndGbrEQ752A_3yid63OfoLDBxE</t>
        </is>
      </c>
      <c r="Q2084" s="29" t="inlineStr">
        <is>
          <t>Відповідає вимогам</t>
        </is>
      </c>
      <c r="R2084" s="29" t="n"/>
      <c r="S2084" s="29" t="inlineStr">
        <is>
          <t>грн9 237,00</t>
        </is>
      </c>
      <c r="T2084" s="29" t="inlineStr">
        <is>
          <t>UAH</t>
        </is>
      </c>
      <c r="U2084" s="39" t="inlineStr">
        <is>
          <t>WATCH</t>
        </is>
      </c>
      <c r="V2084" s="40">
        <f>IFERROR(L2084/J2084,0)</f>
        <v/>
      </c>
      <c r="W2084" s="29" t="inlineStr">
        <is>
          <t>Monitor performance and collect more data.</t>
        </is>
      </c>
      <c r="X2084" s="29" t="inlineStr">
        <is>
          <t>Cost is below the 120 watch threshold.</t>
        </is>
      </c>
    </row>
    <row r="2085">
      <c r="A2085" s="29" t="inlineStr">
        <is>
          <t>low_price</t>
        </is>
      </c>
      <c r="B2085" s="29" t="inlineStr">
        <is>
          <t>Low priority</t>
        </is>
      </c>
      <c r="C2085" s="29" t="inlineStr">
        <is>
          <t>low_price.csv</t>
        </is>
      </c>
      <c r="D2085" s="29" t="inlineStr">
        <is>
          <t>42220-hn8-003</t>
        </is>
      </c>
      <c r="E2085" s="29" t="inlineStr">
        <is>
          <t>Кулак задній внутрішній Honda TRX 650 680 Rincon, 700 Rubicon (24+)</t>
        </is>
      </c>
      <c r="F2085" s="35" t="n">
        <v>0</v>
      </c>
      <c r="G2085" s="35" t="n">
        <v>0</v>
      </c>
      <c r="H2085" s="36" t="n"/>
      <c r="I2085" s="37" t="n">
        <v>0</v>
      </c>
      <c r="J2085" s="37" t="n">
        <v>0</v>
      </c>
      <c r="K2085" s="38" t="n">
        <v>0</v>
      </c>
      <c r="L2085" s="37" t="n">
        <v>0</v>
      </c>
      <c r="M2085" s="37" t="n">
        <v>0</v>
      </c>
      <c r="N2085" s="38" t="n">
        <v>0</v>
      </c>
      <c r="O2085" s="37" t="n">
        <v>0</v>
      </c>
      <c r="P2085" s="29" t="inlineStr">
        <is>
          <t>http://t3.gstatic.com/shopping?q=tbn:ANd9GcSxH5uPhmIUCAH7qZkkzLXyB4tBMqE8GiqhyGhR2z-ADhKnVomHJZUq0xz3bideAyrizDTpvFw</t>
        </is>
      </c>
      <c r="Q2085" s="29" t="inlineStr">
        <is>
          <t>Відповідає вимогам</t>
        </is>
      </c>
      <c r="R2085" s="29" t="n"/>
      <c r="S2085" s="29" t="inlineStr">
        <is>
          <t>грн9 919,00</t>
        </is>
      </c>
      <c r="T2085" s="29" t="inlineStr">
        <is>
          <t>UAH</t>
        </is>
      </c>
      <c r="U2085" s="39" t="inlineStr">
        <is>
          <t>WATCH</t>
        </is>
      </c>
      <c r="V2085" s="40">
        <f>IFERROR(L2085/J2085,0)</f>
        <v/>
      </c>
      <c r="W2085" s="29" t="inlineStr">
        <is>
          <t>Monitor performance and collect more data.</t>
        </is>
      </c>
      <c r="X2085" s="29" t="inlineStr">
        <is>
          <t>Cost is below the 120 watch threshold.</t>
        </is>
      </c>
    </row>
    <row r="2086">
      <c r="A2086" s="29" t="inlineStr">
        <is>
          <t>low_price</t>
        </is>
      </c>
      <c r="B2086" s="29" t="inlineStr">
        <is>
          <t>Low priority</t>
        </is>
      </c>
      <c r="C2086" s="29" t="inlineStr">
        <is>
          <t>low_price.csv</t>
        </is>
      </c>
      <c r="D2086" s="29" t="inlineStr">
        <is>
          <t>21-0007</t>
        </is>
      </c>
      <c r="E2086" s="29" t="inlineStr">
        <is>
          <t>Ремкомплект переднього амортизатора Honda TRX 450 Foreman 1998-2004</t>
        </is>
      </c>
      <c r="F2086" s="35" t="n">
        <v>0</v>
      </c>
      <c r="G2086" s="35" t="n">
        <v>0</v>
      </c>
      <c r="H2086" s="36" t="n"/>
      <c r="I2086" s="37" t="n">
        <v>0</v>
      </c>
      <c r="J2086" s="37" t="n">
        <v>0</v>
      </c>
      <c r="K2086" s="38" t="n">
        <v>0</v>
      </c>
      <c r="L2086" s="37" t="n">
        <v>0</v>
      </c>
      <c r="M2086" s="37" t="n">
        <v>0</v>
      </c>
      <c r="N2086" s="38" t="n">
        <v>0</v>
      </c>
      <c r="O2086" s="37" t="n">
        <v>0</v>
      </c>
      <c r="P2086" s="29" t="inlineStr">
        <is>
          <t>http://t3.gstatic.com/shopping?q=tbn:ANd9GcQ7ARY14Xa7DdxoHYO1A8WcfC3hfuc8bsQIzPVqu9gAasVzyCr4JNaVAcFXsAelLAqGJJW3sA1T</t>
        </is>
      </c>
      <c r="Q2086" s="29" t="inlineStr">
        <is>
          <t>Відповідає вимогам</t>
        </is>
      </c>
      <c r="R2086" s="29" t="n"/>
      <c r="S2086" s="29" t="inlineStr">
        <is>
          <t>грн1 001,00</t>
        </is>
      </c>
      <c r="T2086" s="29" t="inlineStr">
        <is>
          <t>UAH</t>
        </is>
      </c>
      <c r="U2086" s="39" t="inlineStr">
        <is>
          <t>WATCH</t>
        </is>
      </c>
      <c r="V2086" s="40">
        <f>IFERROR(L2086/J2086,0)</f>
        <v/>
      </c>
      <c r="W2086" s="29" t="inlineStr">
        <is>
          <t>Monitor performance and collect more data.</t>
        </is>
      </c>
      <c r="X2086" s="29" t="inlineStr">
        <is>
          <t>Cost is below the 120 watch threshold.</t>
        </is>
      </c>
    </row>
    <row r="2087">
      <c r="A2087" s="29" t="inlineStr">
        <is>
          <t>low_price</t>
        </is>
      </c>
      <c r="B2087" s="29" t="inlineStr">
        <is>
          <t>Low priority</t>
        </is>
      </c>
      <c r="C2087" s="29" t="inlineStr">
        <is>
          <t>low_price.csv</t>
        </is>
      </c>
      <c r="D2087" s="29" t="inlineStr">
        <is>
          <t>706201590</t>
        </is>
      </c>
      <c r="E2087" s="29" t="inlineStr">
        <is>
          <t>Палець ричага BRP Can-Am Maverick 1000, Traxter Defender HD5 HD7 HD8 HD9 HD10</t>
        </is>
      </c>
      <c r="F2087" s="35" t="n">
        <v>0</v>
      </c>
      <c r="G2087" s="35" t="n">
        <v>0</v>
      </c>
      <c r="H2087" s="36" t="n"/>
      <c r="I2087" s="37" t="n">
        <v>0</v>
      </c>
      <c r="J2087" s="37" t="n">
        <v>0</v>
      </c>
      <c r="K2087" s="38" t="n">
        <v>0</v>
      </c>
      <c r="L2087" s="37" t="n">
        <v>0</v>
      </c>
      <c r="M2087" s="37" t="n">
        <v>0</v>
      </c>
      <c r="N2087" s="38" t="n">
        <v>0</v>
      </c>
      <c r="O2087" s="37" t="n">
        <v>0</v>
      </c>
      <c r="P2087" s="29" t="inlineStr">
        <is>
          <t>http://t2.gstatic.com/shopping?q=tbn:ANd9GcQPGE2CmC9FamLYWIU_itS1pf8mhLxuHYDdIp8adOh84e3HEcHwSXdwx33jA7YST-4pvKHMn9o</t>
        </is>
      </c>
      <c r="Q2087" s="29" t="inlineStr">
        <is>
          <t>Відповідає вимогам</t>
        </is>
      </c>
      <c r="R2087" s="29" t="n"/>
      <c r="S2087" s="29" t="inlineStr">
        <is>
          <t>грн774,00</t>
        </is>
      </c>
      <c r="T2087" s="29" t="inlineStr">
        <is>
          <t>UAH</t>
        </is>
      </c>
      <c r="U2087" s="39" t="inlineStr">
        <is>
          <t>WATCH</t>
        </is>
      </c>
      <c r="V2087" s="40">
        <f>IFERROR(L2087/J2087,0)</f>
        <v/>
      </c>
      <c r="W2087" s="29" t="inlineStr">
        <is>
          <t>Monitor performance and collect more data.</t>
        </is>
      </c>
      <c r="X2087" s="29" t="inlineStr">
        <is>
          <t>Cost is below the 120 watch threshold.</t>
        </is>
      </c>
    </row>
    <row r="2088">
      <c r="A2088" s="29" t="inlineStr">
        <is>
          <t>low_price</t>
        </is>
      </c>
      <c r="B2088" s="29" t="inlineStr">
        <is>
          <t>Low priority</t>
        </is>
      </c>
      <c r="C2088" s="29" t="inlineStr">
        <is>
          <t>low_price.csv</t>
        </is>
      </c>
      <c r="D2088" s="29" t="inlineStr">
        <is>
          <t>na-80001-2r</t>
        </is>
      </c>
      <c r="E2088" s="29" t="inlineStr">
        <is>
          <t>Поршневі кільця +0.5мм BRP Can-Am Outlander 330 400 800 1000, Renegade 800 1000, Maverick 1000, Commander 800 1000, Traxter Defender HD8 HD9 HD10</t>
        </is>
      </c>
      <c r="F2088" s="35" t="n">
        <v>0</v>
      </c>
      <c r="G2088" s="35" t="n">
        <v>0</v>
      </c>
      <c r="H2088" s="36" t="n"/>
      <c r="I2088" s="37" t="n">
        <v>0</v>
      </c>
      <c r="J2088" s="37" t="n">
        <v>0</v>
      </c>
      <c r="K2088" s="38" t="n">
        <v>0</v>
      </c>
      <c r="L2088" s="37" t="n">
        <v>0</v>
      </c>
      <c r="M2088" s="37" t="n">
        <v>0</v>
      </c>
      <c r="N2088" s="38" t="n">
        <v>0</v>
      </c>
      <c r="O2088" s="37" t="n">
        <v>0</v>
      </c>
      <c r="P2088" s="29" t="inlineStr">
        <is>
          <t>http://t1.gstatic.com/shopping?q=tbn:ANd9GcSkZiBvD7pWDiTbrS29N1HxLQduVfissa40FhtNOk2nLryYpn3dQ8kP2F25pz8kjLnEl41ypPo</t>
        </is>
      </c>
      <c r="Q2088" s="29" t="inlineStr">
        <is>
          <t>Відповідає вимогам</t>
        </is>
      </c>
      <c r="R2088" s="29" t="n"/>
      <c r="S2088" s="29" t="inlineStr">
        <is>
          <t>грн1 274,00</t>
        </is>
      </c>
      <c r="T2088" s="29" t="inlineStr">
        <is>
          <t>UAH</t>
        </is>
      </c>
      <c r="U2088" s="39" t="inlineStr">
        <is>
          <t>WATCH</t>
        </is>
      </c>
      <c r="V2088" s="40">
        <f>IFERROR(L2088/J2088,0)</f>
        <v/>
      </c>
      <c r="W2088" s="29" t="inlineStr">
        <is>
          <t>Monitor performance and collect more data.</t>
        </is>
      </c>
      <c r="X2088" s="29" t="inlineStr">
        <is>
          <t>Cost is below the 120 watch threshold.</t>
        </is>
      </c>
    </row>
    <row r="2089">
      <c r="A2089" s="29" t="inlineStr">
        <is>
          <t>low_price</t>
        </is>
      </c>
      <c r="B2089" s="29" t="inlineStr">
        <is>
          <t>Low priority</t>
        </is>
      </c>
      <c r="C2089" s="29" t="inlineStr">
        <is>
          <t>low_price.csv</t>
        </is>
      </c>
      <c r="D2089" s="29" t="inlineStr">
        <is>
          <t>52400-hr0-f02</t>
        </is>
      </c>
      <c r="E2089" s="29" t="inlineStr">
        <is>
          <t>Амортизатор задній Honda TRX 500 Foreman 2012-2013</t>
        </is>
      </c>
      <c r="F2089" s="35" t="n">
        <v>0</v>
      </c>
      <c r="G2089" s="35" t="n">
        <v>0</v>
      </c>
      <c r="H2089" s="36" t="n"/>
      <c r="I2089" s="37" t="n">
        <v>0</v>
      </c>
      <c r="J2089" s="37" t="n">
        <v>0</v>
      </c>
      <c r="K2089" s="38" t="n">
        <v>0</v>
      </c>
      <c r="L2089" s="37" t="n">
        <v>0</v>
      </c>
      <c r="M2089" s="37" t="n">
        <v>0</v>
      </c>
      <c r="N2089" s="38" t="n">
        <v>0</v>
      </c>
      <c r="O2089" s="37" t="n">
        <v>0</v>
      </c>
      <c r="P2089" s="29" t="inlineStr">
        <is>
          <t>http://t2.gstatic.com/shopping?q=tbn:ANd9GcRgWClIu676iISvIKKOjQdXkmDZARMi_cFBxvqQFJNcdCIM73H3g7ZiaCerNGJ78T_z7pPz1OO0</t>
        </is>
      </c>
      <c r="Q2089" s="29" t="inlineStr">
        <is>
          <t>Відповідає вимогам</t>
        </is>
      </c>
      <c r="R2089" s="29" t="n"/>
      <c r="S2089" s="29" t="inlineStr">
        <is>
          <t>грн8 873,00</t>
        </is>
      </c>
      <c r="T2089" s="29" t="inlineStr">
        <is>
          <t>UAH</t>
        </is>
      </c>
      <c r="U2089" s="39" t="inlineStr">
        <is>
          <t>WATCH</t>
        </is>
      </c>
      <c r="V2089" s="40">
        <f>IFERROR(L2089/J2089,0)</f>
        <v/>
      </c>
      <c r="W2089" s="29" t="inlineStr">
        <is>
          <t>Monitor performance and collect more data.</t>
        </is>
      </c>
      <c r="X2089" s="29" t="inlineStr">
        <is>
          <t>Cost is below the 120 watch threshold.</t>
        </is>
      </c>
    </row>
    <row r="2090">
      <c r="A2090" s="29" t="inlineStr">
        <is>
          <t>low_price</t>
        </is>
      </c>
      <c r="B2090" s="29" t="inlineStr">
        <is>
          <t>Low priority</t>
        </is>
      </c>
      <c r="C2090" s="29" t="inlineStr">
        <is>
          <t>low_price.csv</t>
        </is>
      </c>
      <c r="D2090" s="29" t="inlineStr">
        <is>
          <t>hf199</t>
        </is>
      </c>
      <c r="E2090" s="29" t="inlineStr">
        <is>
          <t>Масляний фільтр Arctic Cat Wildcat; Polaris Sportsman 400 450 500 550 570 850 1000, Scrambler 500 850 1000, RZR 900, Ranger 900, Hawkeye 400</t>
        </is>
      </c>
      <c r="F2090" s="35" t="n">
        <v>2</v>
      </c>
      <c r="G2090" s="35" t="n">
        <v>250</v>
      </c>
      <c r="H2090" s="36" t="n">
        <v>0.8</v>
      </c>
      <c r="I2090" s="37" t="n">
        <v>16.71</v>
      </c>
      <c r="J2090" s="37" t="n">
        <v>33.41</v>
      </c>
      <c r="K2090" s="38" t="n">
        <v>0</v>
      </c>
      <c r="L2090" s="37" t="n">
        <v>0</v>
      </c>
      <c r="M2090" s="37" t="n">
        <v>0</v>
      </c>
      <c r="N2090" s="38" t="n">
        <v>0</v>
      </c>
      <c r="O2090" s="37" t="n">
        <v>0</v>
      </c>
      <c r="P2090" s="29" t="inlineStr">
        <is>
          <t>http://t0.gstatic.com/shopping?q=tbn:ANd9GcRVP1W67oT3Yush8DaP4soLVubnc6jkMYlUfK55ROJcFvDQMNLxz9WfKfFWkXyaK798HyEAr14p</t>
        </is>
      </c>
      <c r="Q2090" s="29" t="inlineStr">
        <is>
          <t>Відповідає вимогам</t>
        </is>
      </c>
      <c r="R2090" s="29" t="n"/>
      <c r="S2090" s="29" t="inlineStr">
        <is>
          <t>грн546,00</t>
        </is>
      </c>
      <c r="T2090" s="29" t="inlineStr">
        <is>
          <t>UAH</t>
        </is>
      </c>
      <c r="U2090" s="39" t="inlineStr">
        <is>
          <t>WATCH</t>
        </is>
      </c>
      <c r="V2090" s="40">
        <f>IFERROR(L2090/J2090,0)</f>
        <v/>
      </c>
      <c r="W2090" s="29" t="inlineStr">
        <is>
          <t>Monitor performance and collect more data.</t>
        </is>
      </c>
      <c r="X2090" s="29" t="inlineStr">
        <is>
          <t>Cost is below the 120 watch threshold.</t>
        </is>
      </c>
    </row>
    <row r="2091">
      <c r="A2091" s="29" t="inlineStr">
        <is>
          <t>low_price</t>
        </is>
      </c>
      <c r="B2091" s="29" t="inlineStr">
        <is>
          <t>Low priority</t>
        </is>
      </c>
      <c r="C2091" s="29" t="inlineStr">
        <is>
          <t>low_price.csv</t>
        </is>
      </c>
      <c r="D2091" s="29" t="inlineStr">
        <is>
          <t>9gq0-280150</t>
        </is>
      </c>
      <c r="E2091" s="29" t="inlineStr">
        <is>
          <t>Пильник ШРУСа передній внутрішній CFMoto CForce 400 500 800 1000, UForce 500 600 800 1000, ZForce 500 800 950 1000</t>
        </is>
      </c>
      <c r="F2091" s="35" t="n">
        <v>25</v>
      </c>
      <c r="G2091" s="35" t="n">
        <v>1007</v>
      </c>
      <c r="H2091" s="36" t="n">
        <v>2.48</v>
      </c>
      <c r="I2091" s="37" t="n">
        <v>4.01</v>
      </c>
      <c r="J2091" s="37" t="n">
        <v>100.28</v>
      </c>
      <c r="K2091" s="38" t="n">
        <v>0.51</v>
      </c>
      <c r="L2091" s="37" t="n">
        <v>480.56</v>
      </c>
      <c r="M2091" s="37" t="n">
        <v>197.14</v>
      </c>
      <c r="N2091" s="38" t="n">
        <v>2.84</v>
      </c>
      <c r="O2091" s="37" t="n">
        <v>2520.56</v>
      </c>
      <c r="P2091" s="29" t="inlineStr">
        <is>
          <t>http://t1.gstatic.com/shopping?q=tbn:ANd9GcSGarCcfW1goz24jyqny4WX9ELeVXwCmFYZMEAckaAJqP4ZeUl-3NsSGz9Yg3RhMVJOPi52OAY</t>
        </is>
      </c>
      <c r="Q2091" s="29" t="inlineStr">
        <is>
          <t>Відповідає вимогам</t>
        </is>
      </c>
      <c r="R2091" s="29" t="n"/>
      <c r="S2091" s="29" t="inlineStr">
        <is>
          <t>грн865,00</t>
        </is>
      </c>
      <c r="T2091" s="29" t="inlineStr">
        <is>
          <t>UAH</t>
        </is>
      </c>
      <c r="U2091" s="39" t="inlineStr">
        <is>
          <t>WATCH</t>
        </is>
      </c>
      <c r="V2091" s="40">
        <f>IFERROR(L2091/J2091,0)</f>
        <v/>
      </c>
      <c r="W2091" s="29" t="inlineStr">
        <is>
          <t>Monitor performance and collect more data.</t>
        </is>
      </c>
      <c r="X2091" s="29" t="inlineStr">
        <is>
          <t>Cost is below the 120 watch threshold.</t>
        </is>
      </c>
    </row>
    <row r="2092">
      <c r="A2092" s="29" t="inlineStr">
        <is>
          <t>low_price</t>
        </is>
      </c>
      <c r="B2092" s="29" t="inlineStr">
        <is>
          <t>Low priority</t>
        </is>
      </c>
      <c r="C2092" s="29" t="inlineStr">
        <is>
          <t>low_price.csv</t>
        </is>
      </c>
      <c r="D2092" s="29" t="inlineStr">
        <is>
          <t>5090</t>
        </is>
      </c>
      <c r="E2092" s="29" t="inlineStr">
        <is>
          <t>Черевики Finntrail Urban 5090</t>
        </is>
      </c>
      <c r="F2092" s="35" t="n">
        <v>6</v>
      </c>
      <c r="G2092" s="35" t="n">
        <v>662</v>
      </c>
      <c r="H2092" s="36" t="n">
        <v>0.91</v>
      </c>
      <c r="I2092" s="37" t="n">
        <v>3.99</v>
      </c>
      <c r="J2092" s="37" t="n">
        <v>23.92</v>
      </c>
      <c r="K2092" s="38" t="n">
        <v>1</v>
      </c>
      <c r="L2092" s="37" t="n">
        <v>450</v>
      </c>
      <c r="M2092" s="37" t="n">
        <v>23.92</v>
      </c>
      <c r="N2092" s="38" t="n">
        <v>4.38</v>
      </c>
      <c r="O2092" s="37" t="n">
        <v>11333.07</v>
      </c>
      <c r="P2092" s="29" t="inlineStr">
        <is>
          <t>http://t2.gstatic.com/shopping?q=tbn:ANd9GcRIboYKcZhNfkvVpt6tmAHL9i4EEFdJTIqciW5_IdPQosU6RdhMJYOoS5Mu0ve8uiseCbDwkOPV</t>
        </is>
      </c>
      <c r="Q2092" s="29" t="inlineStr">
        <is>
          <t>Відповідає вимогам</t>
        </is>
      </c>
      <c r="R2092" s="29" t="n"/>
      <c r="S2092" s="29" t="inlineStr">
        <is>
          <t>грн5 187,00</t>
        </is>
      </c>
      <c r="T2092" s="29" t="inlineStr">
        <is>
          <t>UAH</t>
        </is>
      </c>
      <c r="U2092" s="39" t="inlineStr">
        <is>
          <t>WATCH</t>
        </is>
      </c>
      <c r="V2092" s="40">
        <f>IFERROR(L2092/J2092,0)</f>
        <v/>
      </c>
      <c r="W2092" s="29" t="inlineStr">
        <is>
          <t>Monitor performance and collect more data.</t>
        </is>
      </c>
      <c r="X2092" s="29" t="inlineStr">
        <is>
          <t>Cost is below the 120 watch threshold.</t>
        </is>
      </c>
    </row>
    <row r="2093">
      <c r="A2093" s="29" t="inlineStr">
        <is>
          <t>low_price</t>
        </is>
      </c>
      <c r="B2093" s="29" t="inlineStr">
        <is>
          <t>Low priority</t>
        </is>
      </c>
      <c r="C2093" s="29" t="inlineStr">
        <is>
          <t>low_price.csv</t>
        </is>
      </c>
      <c r="D2093" s="29" t="inlineStr">
        <is>
          <t>709400939</t>
        </is>
      </c>
      <c r="E2093" s="29" t="inlineStr">
        <is>
          <t>Накладка на руль BRP Can-Am Outlander Renegade G2 G2L</t>
        </is>
      </c>
      <c r="F2093" s="35" t="n">
        <v>7</v>
      </c>
      <c r="G2093" s="35" t="n">
        <v>515</v>
      </c>
      <c r="H2093" s="36" t="n">
        <v>1.36</v>
      </c>
      <c r="I2093" s="37" t="n">
        <v>4.34</v>
      </c>
      <c r="J2093" s="37" t="n">
        <v>30.38</v>
      </c>
      <c r="K2093" s="38" t="n">
        <v>0.9399999999999999</v>
      </c>
      <c r="L2093" s="37" t="n">
        <v>6491.12</v>
      </c>
      <c r="M2093" s="37" t="n">
        <v>32.18</v>
      </c>
      <c r="N2093" s="38" t="n">
        <v>6.96</v>
      </c>
      <c r="O2093" s="37" t="n">
        <v>24715.62</v>
      </c>
      <c r="P2093" s="29" t="inlineStr">
        <is>
          <t>http://t3.gstatic.com/shopping?q=tbn:ANd9GcSbAcfH9QczgQzlYO_XKfwihxX0iOsgOqP0juRDGaTzh_jq8O3lc55b66jL5DQDxd3Pvi0AG5w</t>
        </is>
      </c>
      <c r="Q2093" s="29" t="inlineStr">
        <is>
          <t>Відповідає вимогам</t>
        </is>
      </c>
      <c r="R2093" s="29" t="n"/>
      <c r="S2093" s="29" t="inlineStr">
        <is>
          <t>грн1 547,00</t>
        </is>
      </c>
      <c r="T2093" s="29" t="inlineStr">
        <is>
          <t>UAH</t>
        </is>
      </c>
      <c r="U2093" s="39" t="inlineStr">
        <is>
          <t>WATCH</t>
        </is>
      </c>
      <c r="V2093" s="40">
        <f>IFERROR(L2093/J2093,0)</f>
        <v/>
      </c>
      <c r="W2093" s="29" t="inlineStr">
        <is>
          <t>Monitor performance and collect more data.</t>
        </is>
      </c>
      <c r="X2093" s="29" t="inlineStr">
        <is>
          <t>Cost is below the 120 watch threshold.</t>
        </is>
      </c>
    </row>
    <row r="2094">
      <c r="A2094" s="29" t="inlineStr">
        <is>
          <t>low_price</t>
        </is>
      </c>
      <c r="B2094" s="29" t="inlineStr">
        <is>
          <t>Low priority</t>
        </is>
      </c>
      <c r="C2094" s="29" t="inlineStr">
        <is>
          <t>low_price.csv</t>
        </is>
      </c>
      <c r="D2094" s="29" t="inlineStr">
        <is>
          <t>60005</t>
        </is>
      </c>
      <c r="E2094" s="29" t="inlineStr">
        <is>
          <t>Колекційна модель BRP Can-Am Maverick X3 X RS Turbo RR (1:32)</t>
        </is>
      </c>
      <c r="F2094" s="35" t="n">
        <v>9</v>
      </c>
      <c r="G2094" s="35" t="n">
        <v>275</v>
      </c>
      <c r="H2094" s="36" t="n">
        <v>3.27</v>
      </c>
      <c r="I2094" s="37" t="n">
        <v>1.96</v>
      </c>
      <c r="J2094" s="37" t="n">
        <v>17.62</v>
      </c>
      <c r="K2094" s="38" t="n">
        <v>0</v>
      </c>
      <c r="L2094" s="37" t="n">
        <v>0</v>
      </c>
      <c r="M2094" s="37" t="n">
        <v>0</v>
      </c>
      <c r="N2094" s="38" t="n">
        <v>2.02</v>
      </c>
      <c r="O2094" s="37" t="n">
        <v>2772.39</v>
      </c>
      <c r="P2094" s="29" t="inlineStr">
        <is>
          <t>http://t1.gstatic.com/shopping?q=tbn:ANd9GcQNuK4f5qiHaHTHB3OViUAqAMjoK72hwDTdhH0WW94kH3iVvC2qOnigCu4pZDZhdjgfRF66dz3_</t>
        </is>
      </c>
      <c r="Q2094" s="29" t="inlineStr">
        <is>
          <t>Відповідає вимогам</t>
        </is>
      </c>
      <c r="R2094" s="29" t="n"/>
      <c r="S2094" s="29" t="inlineStr">
        <is>
          <t>грн1 411,00</t>
        </is>
      </c>
      <c r="T2094" s="29" t="inlineStr">
        <is>
          <t>UAH</t>
        </is>
      </c>
      <c r="U2094" s="39" t="inlineStr">
        <is>
          <t>WATCH</t>
        </is>
      </c>
      <c r="V2094" s="40">
        <f>IFERROR(L2094/J2094,0)</f>
        <v/>
      </c>
      <c r="W2094" s="29" t="inlineStr">
        <is>
          <t>Monitor performance and collect more data.</t>
        </is>
      </c>
      <c r="X2094" s="29" t="inlineStr">
        <is>
          <t>Cost is below the 120 watch threshold.</t>
        </is>
      </c>
    </row>
    <row r="2095">
      <c r="A2095" s="29" t="inlineStr">
        <is>
          <t>low_price</t>
        </is>
      </c>
      <c r="B2095" s="29" t="inlineStr">
        <is>
          <t>Low priority</t>
        </is>
      </c>
      <c r="C2095" s="29" t="inlineStr">
        <is>
          <t>low_price.csv</t>
        </is>
      </c>
      <c r="D2095" s="29" t="inlineStr">
        <is>
          <t>420441821</t>
        </is>
      </c>
      <c r="E2095" s="29" t="inlineStr">
        <is>
          <t>Пробка зливна варіатора BRP Can-Am Outlander G3</t>
        </is>
      </c>
      <c r="F2095" s="35" t="n">
        <v>4</v>
      </c>
      <c r="G2095" s="35" t="n">
        <v>227</v>
      </c>
      <c r="H2095" s="36" t="n">
        <v>1.76</v>
      </c>
      <c r="I2095" s="37" t="n">
        <v>5.86</v>
      </c>
      <c r="J2095" s="37" t="n">
        <v>23.45</v>
      </c>
      <c r="K2095" s="38" t="n">
        <v>0.5</v>
      </c>
      <c r="L2095" s="37" t="n">
        <v>409.5</v>
      </c>
      <c r="M2095" s="37" t="n">
        <v>46.9</v>
      </c>
      <c r="N2095" s="38" t="n">
        <v>0.5</v>
      </c>
      <c r="O2095" s="37" t="n">
        <v>409.5</v>
      </c>
      <c r="P2095" s="29" t="inlineStr">
        <is>
          <t>http://t0.gstatic.com/shopping?q=tbn:ANd9GcTfpb7Wj7GonI1bYdZGZbsQuzNu3ZDckh-zGz42cVbemAH4ZWyp6R54OumZ5nvf-Qu0R4GyRw</t>
        </is>
      </c>
      <c r="Q2095" s="29" t="inlineStr">
        <is>
          <t>Відповідає вимогам</t>
        </is>
      </c>
      <c r="R2095" s="29" t="n"/>
      <c r="S2095" s="29" t="inlineStr">
        <is>
          <t>грн774,00</t>
        </is>
      </c>
      <c r="T2095" s="29" t="inlineStr">
        <is>
          <t>UAH</t>
        </is>
      </c>
      <c r="U2095" s="39" t="inlineStr">
        <is>
          <t>WATCH</t>
        </is>
      </c>
      <c r="V2095" s="40">
        <f>IFERROR(L2095/J2095,0)</f>
        <v/>
      </c>
      <c r="W2095" s="29" t="inlineStr">
        <is>
          <t>Monitor performance and collect more data.</t>
        </is>
      </c>
      <c r="X2095" s="29" t="inlineStr">
        <is>
          <t>Cost is below the 120 watch threshold.</t>
        </is>
      </c>
    </row>
    <row r="2096">
      <c r="A2096" s="29" t="inlineStr">
        <is>
          <t>low_price</t>
        </is>
      </c>
      <c r="B2096" s="29" t="inlineStr">
        <is>
          <t>Low priority</t>
        </is>
      </c>
      <c r="C2096" s="29" t="inlineStr">
        <is>
          <t>low_price.csv</t>
        </is>
      </c>
      <c r="D2096" s="29" t="inlineStr">
        <is>
          <t>250001046</t>
        </is>
      </c>
      <c r="E2096" s="29" t="inlineStr">
        <is>
          <t>Болт кріплення вилки карданного валу BRP Can-Am (M10X20)</t>
        </is>
      </c>
      <c r="F2096" s="35" t="n">
        <v>0</v>
      </c>
      <c r="G2096" s="35" t="n">
        <v>0</v>
      </c>
      <c r="H2096" s="36" t="n"/>
      <c r="I2096" s="37" t="n">
        <v>0</v>
      </c>
      <c r="J2096" s="37" t="n">
        <v>0</v>
      </c>
      <c r="K2096" s="38" t="n">
        <v>0</v>
      </c>
      <c r="L2096" s="37" t="n">
        <v>0</v>
      </c>
      <c r="M2096" s="37" t="n">
        <v>0</v>
      </c>
      <c r="N2096" s="38" t="n">
        <v>0</v>
      </c>
      <c r="O2096" s="37" t="n">
        <v>0</v>
      </c>
      <c r="P2096" s="29" t="inlineStr">
        <is>
          <t>http://t1.gstatic.com/shopping?q=tbn:ANd9GcRqVxM1PaoDY0gdMkMi0eeW3bo294g-bOzmZGaNUMK49i6-hOFyFhbsST_sC9MZy6f2XEE0aGs</t>
        </is>
      </c>
      <c r="Q2096" s="29" t="inlineStr">
        <is>
          <t>Відповідає вимогам</t>
        </is>
      </c>
      <c r="R2096" s="29" t="n"/>
      <c r="S2096" s="29" t="inlineStr">
        <is>
          <t>грн319,00</t>
        </is>
      </c>
      <c r="T2096" s="29" t="inlineStr">
        <is>
          <t>UAH</t>
        </is>
      </c>
      <c r="U2096" s="39" t="inlineStr">
        <is>
          <t>WATCH</t>
        </is>
      </c>
      <c r="V2096" s="40">
        <f>IFERROR(L2096/J2096,0)</f>
        <v/>
      </c>
      <c r="W2096" s="29" t="inlineStr">
        <is>
          <t>Monitor performance and collect more data.</t>
        </is>
      </c>
      <c r="X2096" s="29" t="inlineStr">
        <is>
          <t>Cost is below the 120 watch threshold.</t>
        </is>
      </c>
    </row>
    <row r="2097">
      <c r="A2097" s="29" t="inlineStr">
        <is>
          <t>low_price</t>
        </is>
      </c>
      <c r="B2097" s="29" t="inlineStr">
        <is>
          <t>Low priority</t>
        </is>
      </c>
      <c r="C2097" s="29" t="inlineStr">
        <is>
          <t>low_price.csv</t>
        </is>
      </c>
      <c r="D2097" s="29" t="inlineStr">
        <is>
          <t>04977</t>
        </is>
      </c>
      <c r="E2097" s="29" t="inlineStr">
        <is>
          <t>Карбюратор Kawasaki Bayou 300 1992-2004</t>
        </is>
      </c>
      <c r="F2097" s="35" t="n">
        <v>0</v>
      </c>
      <c r="G2097" s="35" t="n">
        <v>0</v>
      </c>
      <c r="H2097" s="36" t="n"/>
      <c r="I2097" s="37" t="n">
        <v>0</v>
      </c>
      <c r="J2097" s="37" t="n">
        <v>0</v>
      </c>
      <c r="K2097" s="38" t="n">
        <v>0</v>
      </c>
      <c r="L2097" s="37" t="n">
        <v>0</v>
      </c>
      <c r="M2097" s="37" t="n">
        <v>0</v>
      </c>
      <c r="N2097" s="38" t="n">
        <v>0</v>
      </c>
      <c r="O2097" s="37" t="n">
        <v>0</v>
      </c>
      <c r="P2097" s="29" t="inlineStr">
        <is>
          <t>http://t0.gstatic.com/shopping?q=tbn:ANd9GcQDIZA2ZDnPUL0JOM6XKlwSHQvAeVDB8POFl0LrW2rW_Rz8y7XLmb-rZnIfFP4BVcHzqvXpLxmY</t>
        </is>
      </c>
      <c r="Q2097" s="29" t="inlineStr">
        <is>
          <t>Відповідає вимогам</t>
        </is>
      </c>
      <c r="R2097" s="29" t="n"/>
      <c r="S2097" s="29" t="inlineStr">
        <is>
          <t>грн4 459,00</t>
        </is>
      </c>
      <c r="T2097" s="29" t="inlineStr">
        <is>
          <t>UAH</t>
        </is>
      </c>
      <c r="U2097" s="39" t="inlineStr">
        <is>
          <t>WATCH</t>
        </is>
      </c>
      <c r="V2097" s="40">
        <f>IFERROR(L2097/J2097,0)</f>
        <v/>
      </c>
      <c r="W2097" s="29" t="inlineStr">
        <is>
          <t>Monitor performance and collect more data.</t>
        </is>
      </c>
      <c r="X2097" s="29" t="inlineStr">
        <is>
          <t>Cost is below the 120 watch threshold.</t>
        </is>
      </c>
    </row>
    <row r="2098">
      <c r="A2098" s="29" t="inlineStr">
        <is>
          <t>low_price</t>
        </is>
      </c>
      <c r="B2098" s="29" t="inlineStr">
        <is>
          <t>Low priority</t>
        </is>
      </c>
      <c r="C2098" s="29" t="inlineStr">
        <is>
          <t>low_price.csv</t>
        </is>
      </c>
      <c r="D2098" s="29" t="inlineStr">
        <is>
          <t>9ds#-801400-6000</t>
        </is>
      </c>
      <c r="E2098" s="29" t="inlineStr">
        <is>
          <t>Бампер передній CFMoto CForce 625</t>
        </is>
      </c>
      <c r="F2098" s="35" t="n">
        <v>4</v>
      </c>
      <c r="G2098" s="35" t="n">
        <v>498</v>
      </c>
      <c r="H2098" s="36" t="n">
        <v>0.8</v>
      </c>
      <c r="I2098" s="37" t="n">
        <v>3.73</v>
      </c>
      <c r="J2098" s="37" t="n">
        <v>14.9</v>
      </c>
      <c r="K2098" s="38" t="n">
        <v>0</v>
      </c>
      <c r="L2098" s="37" t="n">
        <v>0</v>
      </c>
      <c r="M2098" s="37" t="n">
        <v>0</v>
      </c>
      <c r="N2098" s="38" t="n">
        <v>1.83</v>
      </c>
      <c r="O2098" s="37" t="n">
        <v>9277.5</v>
      </c>
      <c r="P2098" s="29" t="inlineStr">
        <is>
          <t>http://t0.gstatic.com/shopping?q=tbn:ANd9GcSKmCShXn8IE_l5-O7YXH7huk-C1WsZG_s0yp-T4jb4Fzz8fzvikRZDm4a9gT3ErL63H1Z7B6I</t>
        </is>
      </c>
      <c r="Q2098" s="29" t="inlineStr">
        <is>
          <t>Відповідає вимогам</t>
        </is>
      </c>
      <c r="R2098" s="29" t="n"/>
      <c r="S2098" s="29" t="inlineStr">
        <is>
          <t>грн7 599,00</t>
        </is>
      </c>
      <c r="T2098" s="29" t="inlineStr">
        <is>
          <t>UAH</t>
        </is>
      </c>
      <c r="U2098" s="39" t="inlineStr">
        <is>
          <t>WATCH</t>
        </is>
      </c>
      <c r="V2098" s="40">
        <f>IFERROR(L2098/J2098,0)</f>
        <v/>
      </c>
      <c r="W2098" s="29" t="inlineStr">
        <is>
          <t>Monitor performance and collect more data.</t>
        </is>
      </c>
      <c r="X2098" s="29" t="inlineStr">
        <is>
          <t>Cost is below the 120 watch threshold.</t>
        </is>
      </c>
    </row>
    <row r="2099">
      <c r="A2099" s="29" t="inlineStr">
        <is>
          <t>low_price</t>
        </is>
      </c>
      <c r="B2099" s="29" t="inlineStr">
        <is>
          <t>Low priority</t>
        </is>
      </c>
      <c r="C2099" s="29" t="inlineStr">
        <is>
          <t>low_price.csv</t>
        </is>
      </c>
      <c r="D2099" s="29" t="inlineStr">
        <is>
          <t>3y1-13310-01-00</t>
        </is>
      </c>
      <c r="E2099" s="29" t="inlineStr">
        <is>
          <t>Ротор масляного насоса Yamaha Grizzly 400 450, Rhino Wolverine Kodiak 450</t>
        </is>
      </c>
      <c r="F2099" s="35" t="n">
        <v>0</v>
      </c>
      <c r="G2099" s="35" t="n">
        <v>18</v>
      </c>
      <c r="H2099" s="36" t="n">
        <v>0</v>
      </c>
      <c r="I2099" s="37" t="n">
        <v>0</v>
      </c>
      <c r="J2099" s="37" t="n">
        <v>0</v>
      </c>
      <c r="K2099" s="38" t="n">
        <v>0</v>
      </c>
      <c r="L2099" s="37" t="n">
        <v>0</v>
      </c>
      <c r="M2099" s="37" t="n">
        <v>0</v>
      </c>
      <c r="N2099" s="38" t="n">
        <v>0</v>
      </c>
      <c r="O2099" s="37" t="n">
        <v>0</v>
      </c>
      <c r="P2099" s="29" t="inlineStr">
        <is>
          <t>http://t0.gstatic.com/shopping?q=tbn:ANd9GcT78CvNTyAp7M3fWkUQhDR1twHc69gTHSyhMcQDhmTI71jdVPfDYJnTlNgDDTRr63l_LRi0_Q</t>
        </is>
      </c>
      <c r="Q2099" s="29" t="inlineStr">
        <is>
          <t>Відповідає вимогам</t>
        </is>
      </c>
      <c r="R2099" s="29" t="n"/>
      <c r="S2099" s="29" t="inlineStr">
        <is>
          <t>грн3 777,00</t>
        </is>
      </c>
      <c r="T2099" s="29" t="inlineStr">
        <is>
          <t>UAH</t>
        </is>
      </c>
      <c r="U2099" s="39" t="inlineStr">
        <is>
          <t>WATCH</t>
        </is>
      </c>
      <c r="V2099" s="40">
        <f>IFERROR(L2099/J2099,0)</f>
        <v/>
      </c>
      <c r="W2099" s="29" t="inlineStr">
        <is>
          <t>Monitor performance and collect more data.</t>
        </is>
      </c>
      <c r="X2099" s="29" t="inlineStr">
        <is>
          <t>Cost is below the 120 watch threshold.</t>
        </is>
      </c>
    </row>
    <row r="2100">
      <c r="A2100" s="29" t="inlineStr">
        <is>
          <t>low_price</t>
        </is>
      </c>
      <c r="B2100" s="29" t="inlineStr">
        <is>
          <t>Low priority</t>
        </is>
      </c>
      <c r="C2100" s="29" t="inlineStr">
        <is>
          <t>low_price.csv</t>
        </is>
      </c>
      <c r="D2100" s="29" t="inlineStr">
        <is>
          <t>90179-16005-00</t>
        </is>
      </c>
      <c r="E2100" s="29" t="inlineStr">
        <is>
          <t>Гайка ведучого варіатора Yamaha Grizzly 450 550 600 660 700, Kodiak 400 450, Rhino 450 660 700, Bruin 350, Wolverine 350 450, Viking 700</t>
        </is>
      </c>
      <c r="F2100" s="35" t="n">
        <v>0</v>
      </c>
      <c r="G2100" s="35" t="n">
        <v>29</v>
      </c>
      <c r="H2100" s="36" t="n">
        <v>0</v>
      </c>
      <c r="I2100" s="37" t="n">
        <v>0</v>
      </c>
      <c r="J2100" s="37" t="n">
        <v>0</v>
      </c>
      <c r="K2100" s="38" t="n">
        <v>0</v>
      </c>
      <c r="L2100" s="37" t="n">
        <v>0</v>
      </c>
      <c r="M2100" s="37" t="n">
        <v>0</v>
      </c>
      <c r="N2100" s="38" t="n">
        <v>0</v>
      </c>
      <c r="O2100" s="37" t="n">
        <v>0</v>
      </c>
      <c r="P2100" s="29" t="inlineStr">
        <is>
          <t>http://t1.gstatic.com/shopping?q=tbn:ANd9GcQ0InpDX1exxqHV7bd48p7BhM-BtlFotEmTYKws6M2T2fwJYxrsw23612auctUH8stM4X6QWnI</t>
        </is>
      </c>
      <c r="Q2100" s="29" t="inlineStr">
        <is>
          <t>Відповідає вимогам</t>
        </is>
      </c>
      <c r="R2100" s="29" t="n"/>
      <c r="S2100" s="29" t="inlineStr">
        <is>
          <t>грн683,00</t>
        </is>
      </c>
      <c r="T2100" s="29" t="inlineStr">
        <is>
          <t>UAH</t>
        </is>
      </c>
      <c r="U2100" s="39" t="inlineStr">
        <is>
          <t>WATCH</t>
        </is>
      </c>
      <c r="V2100" s="40">
        <f>IFERROR(L2100/J2100,0)</f>
        <v/>
      </c>
      <c r="W2100" s="29" t="inlineStr">
        <is>
          <t>Monitor performance and collect more data.</t>
        </is>
      </c>
      <c r="X2100" s="29" t="inlineStr">
        <is>
          <t>Cost is below the 120 watch threshold.</t>
        </is>
      </c>
    </row>
    <row r="2101">
      <c r="A2101" s="29" t="inlineStr">
        <is>
          <t>low_price</t>
        </is>
      </c>
      <c r="B2101" s="29" t="inlineStr">
        <is>
          <t>Low priority</t>
        </is>
      </c>
      <c r="C2101" s="29" t="inlineStr">
        <is>
          <t>low_price.csv</t>
        </is>
      </c>
      <c r="D2101" s="29" t="inlineStr">
        <is>
          <t>709402845</t>
        </is>
      </c>
      <c r="E2101" s="29" t="inlineStr">
        <is>
          <t>Захист рук BRP Can-Am Outlander G1 G2 G2L, Renegade G2S (13)</t>
        </is>
      </c>
      <c r="F2101" s="35" t="n">
        <v>3</v>
      </c>
      <c r="G2101" s="35" t="n">
        <v>170</v>
      </c>
      <c r="H2101" s="36" t="n">
        <v>1.76</v>
      </c>
      <c r="I2101" s="37" t="n">
        <v>2.41</v>
      </c>
      <c r="J2101" s="37" t="n">
        <v>7.24</v>
      </c>
      <c r="K2101" s="38" t="n">
        <v>0</v>
      </c>
      <c r="L2101" s="37" t="n">
        <v>0</v>
      </c>
      <c r="M2101" s="37" t="n">
        <v>0</v>
      </c>
      <c r="N2101" s="38" t="n">
        <v>0</v>
      </c>
      <c r="O2101" s="37" t="n">
        <v>0</v>
      </c>
      <c r="P2101" s="29" t="inlineStr">
        <is>
          <t>http://t0.gstatic.com/shopping?q=tbn:ANd9GcTMjhUX5ZCCH3jZX00Nig4Q7PmN27SlbhaRHGVrXHzOBpYacwWVAOmq6wFGd8Ut6PAzRLgOPA</t>
        </is>
      </c>
      <c r="Q2101" s="29" t="inlineStr">
        <is>
          <t>Відповідає вимогам</t>
        </is>
      </c>
      <c r="R2101" s="29" t="n"/>
      <c r="S2101" s="29" t="inlineStr">
        <is>
          <t>грн5 551,00</t>
        </is>
      </c>
      <c r="T2101" s="29" t="inlineStr">
        <is>
          <t>UAH</t>
        </is>
      </c>
      <c r="U2101" s="39" t="inlineStr">
        <is>
          <t>WATCH</t>
        </is>
      </c>
      <c r="V2101" s="40">
        <f>IFERROR(L2101/J2101,0)</f>
        <v/>
      </c>
      <c r="W2101" s="29" t="inlineStr">
        <is>
          <t>Monitor performance and collect more data.</t>
        </is>
      </c>
      <c r="X2101" s="29" t="inlineStr">
        <is>
          <t>Cost is below the 120 watch threshold.</t>
        </is>
      </c>
    </row>
    <row r="2102">
      <c r="A2102" s="29" t="inlineStr">
        <is>
          <t>low_price</t>
        </is>
      </c>
      <c r="B2102" s="29" t="inlineStr">
        <is>
          <t>Low priority</t>
        </is>
      </c>
      <c r="C2102" s="29" t="inlineStr">
        <is>
          <t>low_price.csv</t>
        </is>
      </c>
      <c r="D2102" s="29" t="inlineStr">
        <is>
          <t>705006373</t>
        </is>
      </c>
      <c r="E2102" s="29" t="inlineStr">
        <is>
          <t>Кожух панелі приладів BRP Can-Am Outlander G2 570 650 850 1000 XMR</t>
        </is>
      </c>
      <c r="F2102" s="35" t="n">
        <v>2</v>
      </c>
      <c r="G2102" s="35" t="n">
        <v>87</v>
      </c>
      <c r="H2102" s="36" t="n">
        <v>2.3</v>
      </c>
      <c r="I2102" s="37" t="n">
        <v>21.28</v>
      </c>
      <c r="J2102" s="37" t="n">
        <v>42.56</v>
      </c>
      <c r="K2102" s="38" t="n">
        <v>0.04</v>
      </c>
      <c r="L2102" s="37" t="n">
        <v>401.43</v>
      </c>
      <c r="M2102" s="37" t="n">
        <v>1174.36</v>
      </c>
      <c r="N2102" s="38" t="n">
        <v>0.04</v>
      </c>
      <c r="O2102" s="37" t="n">
        <v>401.43</v>
      </c>
      <c r="P2102" s="29" t="inlineStr">
        <is>
          <t>http://t3.gstatic.com/shopping?q=tbn:ANd9GcRLqAjWKEe1CHhXZOO2EcSn45PSC67g3calcJB-Mdrq28kWGy21VN3RScBAwzt3ReqUVSXuJdM</t>
        </is>
      </c>
      <c r="Q2102" s="29" t="inlineStr">
        <is>
          <t>Відповідає вимогам</t>
        </is>
      </c>
      <c r="R2102" s="29" t="n"/>
      <c r="S2102" s="29" t="inlineStr">
        <is>
          <t>грн2 776,00</t>
        </is>
      </c>
      <c r="T2102" s="29" t="inlineStr">
        <is>
          <t>UAH</t>
        </is>
      </c>
      <c r="U2102" s="39" t="inlineStr">
        <is>
          <t>WATCH</t>
        </is>
      </c>
      <c r="V2102" s="40">
        <f>IFERROR(L2102/J2102,0)</f>
        <v/>
      </c>
      <c r="W2102" s="29" t="inlineStr">
        <is>
          <t>Monitor performance and collect more data.</t>
        </is>
      </c>
      <c r="X2102" s="29" t="inlineStr">
        <is>
          <t>Cost is below the 120 watch threshold.</t>
        </is>
      </c>
    </row>
    <row r="2103">
      <c r="A2103" s="29" t="inlineStr">
        <is>
          <t>low_price</t>
        </is>
      </c>
      <c r="B2103" s="29" t="inlineStr">
        <is>
          <t>Low priority</t>
        </is>
      </c>
      <c r="C2103" s="29" t="inlineStr">
        <is>
          <t>low_price.csv</t>
        </is>
      </c>
      <c r="D2103" s="29" t="inlineStr">
        <is>
          <t>707603323</t>
        </is>
      </c>
      <c r="E2103" s="29" t="inlineStr">
        <is>
          <t>Втулка крпілення глушника BRP Can-Am Outlander Renegade G1 G2 G2L G2S, Commander 800 1000</t>
        </is>
      </c>
      <c r="F2103" s="35" t="n">
        <v>1</v>
      </c>
      <c r="G2103" s="35" t="n">
        <v>246</v>
      </c>
      <c r="H2103" s="36" t="n">
        <v>0.41</v>
      </c>
      <c r="I2103" s="37" t="n">
        <v>1.89</v>
      </c>
      <c r="J2103" s="37" t="n">
        <v>1.89</v>
      </c>
      <c r="K2103" s="38" t="n">
        <v>0</v>
      </c>
      <c r="L2103" s="37" t="n">
        <v>0</v>
      </c>
      <c r="M2103" s="37" t="n">
        <v>0</v>
      </c>
      <c r="N2103" s="38" t="n">
        <v>0</v>
      </c>
      <c r="O2103" s="37" t="n">
        <v>0</v>
      </c>
      <c r="P2103" s="29" t="inlineStr">
        <is>
          <t>http://t1.gstatic.com/shopping?q=tbn:ANd9GcQ9G8uyp_lyVIGX58OsalcVuOsLOXqIUrGsqEXGVSa93R1yr1M_k3BeCj9iQXIgR3GOdt-1__4HaQ</t>
        </is>
      </c>
      <c r="Q2103" s="29" t="inlineStr">
        <is>
          <t>Відповідає вимогам</t>
        </is>
      </c>
      <c r="R2103" s="29" t="n"/>
      <c r="S2103" s="29" t="inlineStr">
        <is>
          <t>грн819,00</t>
        </is>
      </c>
      <c r="T2103" s="29" t="inlineStr">
        <is>
          <t>UAH</t>
        </is>
      </c>
      <c r="U2103" s="39" t="inlineStr">
        <is>
          <t>WATCH</t>
        </is>
      </c>
      <c r="V2103" s="40">
        <f>IFERROR(L2103/J2103,0)</f>
        <v/>
      </c>
      <c r="W2103" s="29" t="inlineStr">
        <is>
          <t>Monitor performance and collect more data.</t>
        </is>
      </c>
      <c r="X2103" s="29" t="inlineStr">
        <is>
          <t>Cost is below the 120 watch threshold.</t>
        </is>
      </c>
    </row>
    <row r="2104">
      <c r="A2104" s="29" t="inlineStr">
        <is>
          <t>low_price</t>
        </is>
      </c>
      <c r="B2104" s="29" t="inlineStr">
        <is>
          <t>Low priority</t>
        </is>
      </c>
      <c r="C2104" s="29" t="inlineStr">
        <is>
          <t>low_price.csv</t>
        </is>
      </c>
      <c r="D2104" s="29" t="inlineStr">
        <is>
          <t>710002292</t>
        </is>
      </c>
      <c r="E2104" s="29" t="inlineStr">
        <is>
          <t>Корпус фари дальнього світла лівий BRP Can-Am Outlander G2 500 570 650 800 850 1000</t>
        </is>
      </c>
      <c r="F2104" s="35" t="n">
        <v>0</v>
      </c>
      <c r="G2104" s="35" t="n">
        <v>69</v>
      </c>
      <c r="H2104" s="36" t="n">
        <v>0</v>
      </c>
      <c r="I2104" s="37" t="n">
        <v>0</v>
      </c>
      <c r="J2104" s="37" t="n">
        <v>0</v>
      </c>
      <c r="K2104" s="38" t="n">
        <v>0</v>
      </c>
      <c r="L2104" s="37" t="n">
        <v>0</v>
      </c>
      <c r="M2104" s="37" t="n">
        <v>0</v>
      </c>
      <c r="N2104" s="38" t="n">
        <v>0</v>
      </c>
      <c r="O2104" s="37" t="n">
        <v>0</v>
      </c>
      <c r="P2104" s="29" t="inlineStr">
        <is>
          <t>http://t0.gstatic.com/shopping?q=tbn:ANd9GcTG8dvp2daIawYZ1wloHs8FvNdxGKbPS3BLxZORWSp5iflGISEHUrhYULWFNXqOiaKCNMfrHJw</t>
        </is>
      </c>
      <c r="Q2104" s="29" t="inlineStr">
        <is>
          <t>Відповідає вимогам</t>
        </is>
      </c>
      <c r="R2104" s="29" t="n"/>
      <c r="S2104" s="29" t="inlineStr">
        <is>
          <t>грн1 411,00</t>
        </is>
      </c>
      <c r="T2104" s="29" t="inlineStr">
        <is>
          <t>UAH</t>
        </is>
      </c>
      <c r="U2104" s="39" t="inlineStr">
        <is>
          <t>WATCH</t>
        </is>
      </c>
      <c r="V2104" s="40">
        <f>IFERROR(L2104/J2104,0)</f>
        <v/>
      </c>
      <c r="W2104" s="29" t="inlineStr">
        <is>
          <t>Monitor performance and collect more data.</t>
        </is>
      </c>
      <c r="X2104" s="29" t="inlineStr">
        <is>
          <t>Cost is below the 120 watch threshold.</t>
        </is>
      </c>
    </row>
    <row r="2105">
      <c r="A2105" s="29" t="inlineStr">
        <is>
          <t>low_price</t>
        </is>
      </c>
      <c r="B2105" s="29" t="inlineStr">
        <is>
          <t>Low priority</t>
        </is>
      </c>
      <c r="C2105" s="29" t="inlineStr">
        <is>
          <t>low_price.csv</t>
        </is>
      </c>
      <c r="D2105" s="29" t="inlineStr">
        <is>
          <t>db2242</t>
        </is>
      </c>
      <c r="E2105" s="29" t="inlineStr">
        <is>
          <t>Гальмівні колодки праві BRP Can-Am Maverick X3, Maverick Trail 700 800 1000, Maverick Sport 1000, Commander 700 1000, Traxter Defender HD5 HD7 HD8 HD9</t>
        </is>
      </c>
      <c r="F2105" s="35" t="n">
        <v>2</v>
      </c>
      <c r="G2105" s="35" t="n">
        <v>16</v>
      </c>
      <c r="H2105" s="36" t="n">
        <v>12.5</v>
      </c>
      <c r="I2105" s="37" t="n">
        <v>2.21</v>
      </c>
      <c r="J2105" s="37" t="n">
        <v>4.42</v>
      </c>
      <c r="K2105" s="38" t="n">
        <v>0</v>
      </c>
      <c r="L2105" s="37" t="n">
        <v>0</v>
      </c>
      <c r="M2105" s="37" t="n">
        <v>0</v>
      </c>
      <c r="N2105" s="38" t="n">
        <v>0</v>
      </c>
      <c r="O2105" s="37" t="n">
        <v>0</v>
      </c>
      <c r="P2105" s="29" t="inlineStr">
        <is>
          <t>http://t1.gstatic.com/shopping?q=tbn:ANd9GcSDiRhcenVS3WinVsunwUDXeibI-eMdbr1gcTq25nXRjfZ9vVAh7BBAMj1jzyPe8Ugj8eiK5Go</t>
        </is>
      </c>
      <c r="Q2105" s="29" t="inlineStr">
        <is>
          <t>Відповідає вимогам</t>
        </is>
      </c>
      <c r="R2105" s="29" t="n"/>
      <c r="S2105" s="29" t="inlineStr">
        <is>
          <t>грн865,00</t>
        </is>
      </c>
      <c r="T2105" s="29" t="inlineStr">
        <is>
          <t>UAH</t>
        </is>
      </c>
      <c r="U2105" s="39" t="inlineStr">
        <is>
          <t>WATCH</t>
        </is>
      </c>
      <c r="V2105" s="40">
        <f>IFERROR(L2105/J2105,0)</f>
        <v/>
      </c>
      <c r="W2105" s="29" t="inlineStr">
        <is>
          <t>Monitor performance and collect more data.</t>
        </is>
      </c>
      <c r="X2105" s="29" t="inlineStr">
        <is>
          <t>Cost is below the 120 watch threshold.</t>
        </is>
      </c>
    </row>
    <row r="2106">
      <c r="A2106" s="29" t="inlineStr">
        <is>
          <t>low_price</t>
        </is>
      </c>
      <c r="B2106" s="29" t="inlineStr">
        <is>
          <t>Low priority</t>
        </is>
      </c>
      <c r="C2106" s="29" t="inlineStr">
        <is>
          <t>low_price.csv</t>
        </is>
      </c>
      <c r="D2106" s="29" t="inlineStr">
        <is>
          <t>5km-2175b-00-00</t>
        </is>
      </c>
      <c r="E2106" s="29" t="inlineStr">
        <is>
          <t>Емблема передня Yamaha Grizzly 125 550 660 700, Raptor 50 80 660 700</t>
        </is>
      </c>
      <c r="F2106" s="35" t="n">
        <v>13</v>
      </c>
      <c r="G2106" s="35" t="n">
        <v>241</v>
      </c>
      <c r="H2106" s="36" t="n">
        <v>5.39</v>
      </c>
      <c r="I2106" s="37" t="n">
        <v>3.07</v>
      </c>
      <c r="J2106" s="37" t="n">
        <v>39.86</v>
      </c>
      <c r="K2106" s="38" t="n">
        <v>0</v>
      </c>
      <c r="L2106" s="37" t="n">
        <v>0</v>
      </c>
      <c r="M2106" s="37" t="n">
        <v>0</v>
      </c>
      <c r="N2106" s="38" t="n">
        <v>1</v>
      </c>
      <c r="O2106" s="37" t="n">
        <v>4550</v>
      </c>
      <c r="P2106" s="29" t="inlineStr">
        <is>
          <t>http://t3.gstatic.com/shopping?q=tbn:ANd9GcShmOg_7iYsouvWvMcqj4XaCU8vGM7Kw2AAWX7DxiFFyckev98u5nD5L2XIdX4TN-W1Bw8o76sL</t>
        </is>
      </c>
      <c r="Q2106" s="29" t="inlineStr">
        <is>
          <t>Відповідає вимогам</t>
        </is>
      </c>
      <c r="R2106" s="29" t="n"/>
      <c r="S2106" s="29" t="inlineStr">
        <is>
          <t>грн774,00</t>
        </is>
      </c>
      <c r="T2106" s="29" t="inlineStr">
        <is>
          <t>UAH</t>
        </is>
      </c>
      <c r="U2106" s="39" t="inlineStr">
        <is>
          <t>WATCH</t>
        </is>
      </c>
      <c r="V2106" s="40">
        <f>IFERROR(L2106/J2106,0)</f>
        <v/>
      </c>
      <c r="W2106" s="29" t="inlineStr">
        <is>
          <t>Monitor performance and collect more data.</t>
        </is>
      </c>
      <c r="X2106" s="29" t="inlineStr">
        <is>
          <t>Cost is below the 120 watch threshold.</t>
        </is>
      </c>
    </row>
    <row r="2107">
      <c r="A2107" s="29" t="inlineStr">
        <is>
          <t>low_price</t>
        </is>
      </c>
      <c r="B2107" s="29" t="inlineStr">
        <is>
          <t>Low priority</t>
        </is>
      </c>
      <c r="C2107" s="29" t="inlineStr">
        <is>
          <t>low_price.csv</t>
        </is>
      </c>
      <c r="D2107" s="29" t="inlineStr">
        <is>
          <t>705013111</t>
        </is>
      </c>
      <c r="E2107" s="29" t="inlineStr">
        <is>
          <t>Підкрилок внутрішній лівий BRP Can-Am Outlander G2 500 570 650 800 850 1000</t>
        </is>
      </c>
      <c r="F2107" s="35" t="n">
        <v>0</v>
      </c>
      <c r="G2107" s="35" t="n">
        <v>20</v>
      </c>
      <c r="H2107" s="36" t="n">
        <v>0</v>
      </c>
      <c r="I2107" s="37" t="n">
        <v>0</v>
      </c>
      <c r="J2107" s="37" t="n">
        <v>0</v>
      </c>
      <c r="K2107" s="38" t="n">
        <v>0</v>
      </c>
      <c r="L2107" s="37" t="n">
        <v>0</v>
      </c>
      <c r="M2107" s="37" t="n">
        <v>0</v>
      </c>
      <c r="N2107" s="38" t="n">
        <v>0</v>
      </c>
      <c r="O2107" s="37" t="n">
        <v>0</v>
      </c>
      <c r="P2107" s="29" t="inlineStr">
        <is>
          <t>http://t2.gstatic.com/shopping?q=tbn:ANd9GcSpfnzi5zWuTFAqyiCMg6C62lK7gEy_0d865MUVz5Bl2xB1rqlZewgSZQhTfVJMfrJSnrCakCDn</t>
        </is>
      </c>
      <c r="Q2107" s="29" t="inlineStr">
        <is>
          <t>Відповідає вимогам</t>
        </is>
      </c>
      <c r="R2107" s="29" t="n"/>
      <c r="S2107" s="29" t="inlineStr">
        <is>
          <t>грн1 365,00</t>
        </is>
      </c>
      <c r="T2107" s="29" t="inlineStr">
        <is>
          <t>UAH</t>
        </is>
      </c>
      <c r="U2107" s="39" t="inlineStr">
        <is>
          <t>WATCH</t>
        </is>
      </c>
      <c r="V2107" s="40">
        <f>IFERROR(L2107/J2107,0)</f>
        <v/>
      </c>
      <c r="W2107" s="29" t="inlineStr">
        <is>
          <t>Monitor performance and collect more data.</t>
        </is>
      </c>
      <c r="X2107" s="29" t="inlineStr">
        <is>
          <t>Cost is below the 120 watch threshold.</t>
        </is>
      </c>
    </row>
    <row r="2108">
      <c r="A2108" s="29" t="inlineStr">
        <is>
          <t>low_price</t>
        </is>
      </c>
      <c r="B2108" s="29" t="inlineStr">
        <is>
          <t>Low priority</t>
        </is>
      </c>
      <c r="C2108" s="29" t="inlineStr">
        <is>
          <t>low_price.csv</t>
        </is>
      </c>
      <c r="D2108" s="29" t="inlineStr">
        <is>
          <t>705500261</t>
        </is>
      </c>
      <c r="E2108" s="29" t="inlineStr">
        <is>
          <t>Ігольчастий підшипник хвостовика редуктора BRP Can-Am Outlander Renegade G1 G2 G2L G2S 2001-2015</t>
        </is>
      </c>
      <c r="F2108" s="35" t="n">
        <v>0</v>
      </c>
      <c r="G2108" s="35" t="n">
        <v>565</v>
      </c>
      <c r="H2108" s="36" t="n">
        <v>0</v>
      </c>
      <c r="I2108" s="37" t="n">
        <v>0</v>
      </c>
      <c r="J2108" s="37" t="n">
        <v>0</v>
      </c>
      <c r="K2108" s="38" t="n">
        <v>0</v>
      </c>
      <c r="L2108" s="37" t="n">
        <v>0</v>
      </c>
      <c r="M2108" s="37" t="n">
        <v>0</v>
      </c>
      <c r="N2108" s="38" t="n">
        <v>0</v>
      </c>
      <c r="O2108" s="37" t="n">
        <v>0</v>
      </c>
      <c r="P2108" s="29" t="inlineStr">
        <is>
          <t>http://t3.gstatic.com/shopping?q=tbn:ANd9GcTXT3hU_C-bYTMq3wQVhWQMxAsQ-iuknnr7VGUDYhpLbfdu5qvTSAowM4fADI4WM3ZPVYYyj6o</t>
        </is>
      </c>
      <c r="Q2108" s="29" t="inlineStr">
        <is>
          <t>Відповідає вимогам</t>
        </is>
      </c>
      <c r="R2108" s="29" t="n"/>
      <c r="S2108" s="29" t="inlineStr">
        <is>
          <t>грн1 047,00</t>
        </is>
      </c>
      <c r="T2108" s="29" t="inlineStr">
        <is>
          <t>UAH</t>
        </is>
      </c>
      <c r="U2108" s="39" t="inlineStr">
        <is>
          <t>WATCH</t>
        </is>
      </c>
      <c r="V2108" s="40">
        <f>IFERROR(L2108/J2108,0)</f>
        <v/>
      </c>
      <c r="W2108" s="29" t="inlineStr">
        <is>
          <t>Monitor performance and collect more data.</t>
        </is>
      </c>
      <c r="X2108" s="29" t="inlineStr">
        <is>
          <t>Cost is below the 120 watch threshold.</t>
        </is>
      </c>
    </row>
    <row r="2109">
      <c r="A2109" s="29" t="inlineStr">
        <is>
          <t>low_price</t>
        </is>
      </c>
      <c r="B2109" s="29" t="inlineStr">
        <is>
          <t>Low priority</t>
        </is>
      </c>
      <c r="C2109" s="29" t="inlineStr">
        <is>
          <t>low_price.csv</t>
        </is>
      </c>
      <c r="D2109" s="29" t="inlineStr">
        <is>
          <t>715009554</t>
        </is>
      </c>
      <c r="E2109" s="29" t="inlineStr">
        <is>
          <t>Бампер задній BRP Can-Am Outlander Pro G3L (Black)</t>
        </is>
      </c>
      <c r="F2109" s="35" t="n">
        <v>0</v>
      </c>
      <c r="G2109" s="35" t="n">
        <v>33</v>
      </c>
      <c r="H2109" s="36" t="n">
        <v>0</v>
      </c>
      <c r="I2109" s="37" t="n">
        <v>0</v>
      </c>
      <c r="J2109" s="37" t="n">
        <v>0</v>
      </c>
      <c r="K2109" s="38" t="n">
        <v>0</v>
      </c>
      <c r="L2109" s="37" t="n">
        <v>0</v>
      </c>
      <c r="M2109" s="37" t="n">
        <v>0</v>
      </c>
      <c r="N2109" s="38" t="n">
        <v>0</v>
      </c>
      <c r="O2109" s="37" t="n">
        <v>0</v>
      </c>
      <c r="P2109" s="29" t="inlineStr">
        <is>
          <t>http://t2.gstatic.com/shopping?q=tbn:ANd9GcR2Gxvx0nYYRl7zCkKSIcfB7JjNsQi-YeN4H4iqhybvIGcQY3bGdt-RriWSwtwnwrldPXXugmw</t>
        </is>
      </c>
      <c r="Q2109" s="29" t="inlineStr">
        <is>
          <t>Відповідає вимогам</t>
        </is>
      </c>
      <c r="R2109" s="29" t="n"/>
      <c r="S2109" s="29" t="inlineStr">
        <is>
          <t>грн6 825,00</t>
        </is>
      </c>
      <c r="T2109" s="29" t="inlineStr">
        <is>
          <t>UAH</t>
        </is>
      </c>
      <c r="U2109" s="39" t="inlineStr">
        <is>
          <t>WATCH</t>
        </is>
      </c>
      <c r="V2109" s="40">
        <f>IFERROR(L2109/J2109,0)</f>
        <v/>
      </c>
      <c r="W2109" s="29" t="inlineStr">
        <is>
          <t>Monitor performance and collect more data.</t>
        </is>
      </c>
      <c r="X2109" s="29" t="inlineStr">
        <is>
          <t>Cost is below the 120 watch threshold.</t>
        </is>
      </c>
    </row>
    <row r="2110">
      <c r="A2110" s="29" t="inlineStr">
        <is>
          <t>low_price</t>
        </is>
      </c>
      <c r="B2110" s="29" t="inlineStr">
        <is>
          <t>Low priority</t>
        </is>
      </c>
      <c r="C2110" s="29" t="inlineStr">
        <is>
          <t>low_price.csv</t>
        </is>
      </c>
      <c r="D2110" s="29" t="inlineStr">
        <is>
          <t>705401549</t>
        </is>
      </c>
      <c r="E2110" s="29" t="inlineStr">
        <is>
          <t>Поворотний кулак правий BRP Can-Am Maverick 1000, Commander 800 1000</t>
        </is>
      </c>
      <c r="F2110" s="35" t="n">
        <v>1</v>
      </c>
      <c r="G2110" s="35" t="n">
        <v>15</v>
      </c>
      <c r="H2110" s="36" t="n">
        <v>6.67</v>
      </c>
      <c r="I2110" s="37" t="n">
        <v>2.18</v>
      </c>
      <c r="J2110" s="37" t="n">
        <v>2.18</v>
      </c>
      <c r="K2110" s="38" t="n">
        <v>0</v>
      </c>
      <c r="L2110" s="37" t="n">
        <v>0</v>
      </c>
      <c r="M2110" s="37" t="n">
        <v>0</v>
      </c>
      <c r="N2110" s="38" t="n">
        <v>0</v>
      </c>
      <c r="O2110" s="37" t="n">
        <v>0</v>
      </c>
      <c r="P2110" s="29" t="inlineStr">
        <is>
          <t>http://t3.gstatic.com/shopping?q=tbn:ANd9GcSrcbo3otDiHOK_up01nSiUklO4tdLdGQ0CLvQVzGs-hB-KFXwM_svg0QwWY7kIndNOT90jEMY</t>
        </is>
      </c>
      <c r="Q2110" s="29" t="inlineStr">
        <is>
          <t>Відповідає вимогам</t>
        </is>
      </c>
      <c r="R2110" s="29" t="n"/>
      <c r="S2110" s="29" t="inlineStr">
        <is>
          <t>грн5 961,00</t>
        </is>
      </c>
      <c r="T2110" s="29" t="inlineStr">
        <is>
          <t>UAH</t>
        </is>
      </c>
      <c r="U2110" s="39" t="inlineStr">
        <is>
          <t>WATCH</t>
        </is>
      </c>
      <c r="V2110" s="40">
        <f>IFERROR(L2110/J2110,0)</f>
        <v/>
      </c>
      <c r="W2110" s="29" t="inlineStr">
        <is>
          <t>Monitor performance and collect more data.</t>
        </is>
      </c>
      <c r="X2110" s="29" t="inlineStr">
        <is>
          <t>Cost is below the 120 watch threshold.</t>
        </is>
      </c>
    </row>
    <row r="2111">
      <c r="A2111" s="29" t="inlineStr">
        <is>
          <t>low_price</t>
        </is>
      </c>
      <c r="B2111" s="29" t="inlineStr">
        <is>
          <t>Low priority</t>
        </is>
      </c>
      <c r="C2111" s="29" t="inlineStr">
        <is>
          <t>low_price.csv</t>
        </is>
      </c>
      <c r="D2111" s="29" t="inlineStr">
        <is>
          <t>01819</t>
        </is>
      </c>
      <c r="E2111" s="29" t="inlineStr">
        <is>
          <t>Регулятор напруги BRP Can-Am, Ski-Doo, Sea-Doo; Honda; Kawasaki; Polaris; Yamaha</t>
        </is>
      </c>
      <c r="F2111" s="35" t="n">
        <v>0</v>
      </c>
      <c r="G2111" s="35" t="n">
        <v>21</v>
      </c>
      <c r="H2111" s="36" t="n">
        <v>0</v>
      </c>
      <c r="I2111" s="37" t="n">
        <v>0</v>
      </c>
      <c r="J2111" s="37" t="n">
        <v>0</v>
      </c>
      <c r="K2111" s="38" t="n">
        <v>0</v>
      </c>
      <c r="L2111" s="37" t="n">
        <v>0</v>
      </c>
      <c r="M2111" s="37" t="n">
        <v>0</v>
      </c>
      <c r="N2111" s="38" t="n">
        <v>0</v>
      </c>
      <c r="O2111" s="37" t="n">
        <v>0</v>
      </c>
      <c r="P2111" s="29" t="inlineStr">
        <is>
          <t>http://t3.gstatic.com/shopping?q=tbn:ANd9GcTi6V2eLQ1GHr8rJqo1m7mNuvvNlc4bGCMpA1oMEc9gnRaxLIeB4iSTpBlNlNSKGvtrtjxLZS0</t>
        </is>
      </c>
      <c r="Q2111" s="29" t="inlineStr">
        <is>
          <t>Відповідає вимогам</t>
        </is>
      </c>
      <c r="R2111" s="29" t="n"/>
      <c r="S2111" s="29" t="inlineStr">
        <is>
          <t>грн4 687,00</t>
        </is>
      </c>
      <c r="T2111" s="29" t="inlineStr">
        <is>
          <t>UAH</t>
        </is>
      </c>
      <c r="U2111" s="39" t="inlineStr">
        <is>
          <t>WATCH</t>
        </is>
      </c>
      <c r="V2111" s="40">
        <f>IFERROR(L2111/J2111,0)</f>
        <v/>
      </c>
      <c r="W2111" s="29" t="inlineStr">
        <is>
          <t>Monitor performance and collect more data.</t>
        </is>
      </c>
      <c r="X2111" s="29" t="inlineStr">
        <is>
          <t>Cost is below the 120 watch threshold.</t>
        </is>
      </c>
    </row>
    <row r="2112">
      <c r="A2112" s="29" t="inlineStr">
        <is>
          <t>low_price</t>
        </is>
      </c>
      <c r="B2112" s="29" t="inlineStr">
        <is>
          <t>Low priority</t>
        </is>
      </c>
      <c r="C2112" s="29" t="inlineStr">
        <is>
          <t>low_price.csv</t>
        </is>
      </c>
      <c r="D2112" s="29" t="inlineStr">
        <is>
          <t>42-1009</t>
        </is>
      </c>
      <c r="E2112" s="29" t="inlineStr">
        <is>
          <t xml:space="preserve">Шарова опора CFMoto 500 600 800 1000; Honda TRX 300 350 400 420; John Deere 650; Yamaha Grizzly 350 400 450, Rhino 450 660 700, Kodiak 450, Wolverine </t>
        </is>
      </c>
      <c r="F2112" s="35" t="n">
        <v>23</v>
      </c>
      <c r="G2112" s="35" t="n">
        <v>691</v>
      </c>
      <c r="H2112" s="36" t="n">
        <v>3.33</v>
      </c>
      <c r="I2112" s="37" t="n">
        <v>11.63</v>
      </c>
      <c r="J2112" s="37" t="n">
        <v>267.44</v>
      </c>
      <c r="K2112" s="38" t="n">
        <v>0.2</v>
      </c>
      <c r="L2112" s="37" t="n">
        <v>1274.4</v>
      </c>
      <c r="M2112" s="37" t="n">
        <v>1337.2</v>
      </c>
      <c r="N2112" s="38" t="n">
        <v>0.53</v>
      </c>
      <c r="O2112" s="37" t="n">
        <v>2275.01</v>
      </c>
      <c r="P2112" s="29" t="inlineStr">
        <is>
          <t>http://t1.gstatic.com/shopping?q=tbn:ANd9GcSY2Vea7sTJTeEu9s_O9yAtP-eRlGFs2LVPY3zafUhVpBJ8VPK0AF1KgObjtEHqa3pzObul-is</t>
        </is>
      </c>
      <c r="Q2112" s="29" t="inlineStr">
        <is>
          <t>Відповідає вимогам</t>
        </is>
      </c>
      <c r="R2112" s="29" t="n"/>
      <c r="S2112" s="29" t="inlineStr">
        <is>
          <t>грн1 502,00</t>
        </is>
      </c>
      <c r="T2112" s="29" t="inlineStr">
        <is>
          <t>UAH</t>
        </is>
      </c>
      <c r="U2112" s="39" t="inlineStr">
        <is>
          <t>WATCH</t>
        </is>
      </c>
      <c r="V2112" s="40">
        <f>IFERROR(L2112/J2112,0)</f>
        <v/>
      </c>
      <c r="W2112" s="29" t="inlineStr">
        <is>
          <t>Monitor performance and collect more data.</t>
        </is>
      </c>
      <c r="X2112" s="29" t="inlineStr">
        <is>
          <t>Performance is below the scale and keep thresholds.</t>
        </is>
      </c>
    </row>
    <row r="2113">
      <c r="A2113" s="29" t="inlineStr">
        <is>
          <t>low_price</t>
        </is>
      </c>
      <c r="B2113" s="29" t="inlineStr">
        <is>
          <t>Low priority</t>
        </is>
      </c>
      <c r="C2113" s="29" t="inlineStr">
        <is>
          <t>low_price.csv</t>
        </is>
      </c>
      <c r="D2113" s="29" t="inlineStr">
        <is>
          <t>b16-f17e0-31-00</t>
        </is>
      </c>
      <c r="E2113" s="29" t="inlineStr">
        <is>
          <t>Захист двигуна лівий Yamaha Grizzly 700 (17,22), Kodiak 700 (17-18,20)</t>
        </is>
      </c>
      <c r="F2113" s="35" t="n">
        <v>0</v>
      </c>
      <c r="G2113" s="35" t="n">
        <v>11</v>
      </c>
      <c r="H2113" s="36" t="n">
        <v>0</v>
      </c>
      <c r="I2113" s="37" t="n">
        <v>0</v>
      </c>
      <c r="J2113" s="37" t="n">
        <v>0</v>
      </c>
      <c r="K2113" s="38" t="n">
        <v>0</v>
      </c>
      <c r="L2113" s="37" t="n">
        <v>0</v>
      </c>
      <c r="M2113" s="37" t="n">
        <v>0</v>
      </c>
      <c r="N2113" s="38" t="n">
        <v>0</v>
      </c>
      <c r="O2113" s="37" t="n">
        <v>0</v>
      </c>
      <c r="P2113" s="29" t="inlineStr">
        <is>
          <t>http://t1.gstatic.com/shopping?q=tbn:ANd9GcTy2lWvSBzsS22jrn3owobzKAGej_qEr9a-zIHZa8fpCa17ZcFl7t8QM9l745VDt3YLwfgICMSp</t>
        </is>
      </c>
      <c r="Q2113" s="29" t="inlineStr">
        <is>
          <t>Відповідає вимогам</t>
        </is>
      </c>
      <c r="R2113" s="29" t="n"/>
      <c r="S2113" s="29" t="inlineStr">
        <is>
          <t>грн5 961,00</t>
        </is>
      </c>
      <c r="T2113" s="29" t="inlineStr">
        <is>
          <t>UAH</t>
        </is>
      </c>
      <c r="U2113" s="39" t="inlineStr">
        <is>
          <t>WATCH</t>
        </is>
      </c>
      <c r="V2113" s="40">
        <f>IFERROR(L2113/J2113,0)</f>
        <v/>
      </c>
      <c r="W2113" s="29" t="inlineStr">
        <is>
          <t>Monitor performance and collect more data.</t>
        </is>
      </c>
      <c r="X2113" s="29" t="inlineStr">
        <is>
          <t>Cost is below the 120 watch threshold.</t>
        </is>
      </c>
    </row>
    <row r="2114">
      <c r="A2114" s="29" t="inlineStr">
        <is>
          <t>low_price</t>
        </is>
      </c>
      <c r="B2114" s="29" t="inlineStr">
        <is>
          <t>Low priority</t>
        </is>
      </c>
      <c r="C2114" s="29" t="inlineStr">
        <is>
          <t>low_price.csv</t>
        </is>
      </c>
      <c r="D2114" s="29" t="inlineStr">
        <is>
          <t>1023352-458</t>
        </is>
      </c>
      <c r="E2114" s="29" t="inlineStr">
        <is>
          <t>Ричаг передній нижній лівий Polaris Sportsman 570 2025+</t>
        </is>
      </c>
      <c r="F2114" s="35" t="n">
        <v>1</v>
      </c>
      <c r="G2114" s="35" t="n">
        <v>13</v>
      </c>
      <c r="H2114" s="36" t="n">
        <v>7.69</v>
      </c>
      <c r="I2114" s="37" t="n">
        <v>23.04</v>
      </c>
      <c r="J2114" s="37" t="n">
        <v>23.04</v>
      </c>
      <c r="K2114" s="38" t="n">
        <v>0</v>
      </c>
      <c r="L2114" s="37" t="n">
        <v>0</v>
      </c>
      <c r="M2114" s="37" t="n">
        <v>0</v>
      </c>
      <c r="N2114" s="38" t="n">
        <v>0</v>
      </c>
      <c r="O2114" s="37" t="n">
        <v>0</v>
      </c>
      <c r="P2114" s="29" t="inlineStr">
        <is>
          <t>http://t2.gstatic.com/shopping?q=tbn:ANd9GcTdn2gVQ5pZpmugnQqO_64_UVUVND8Kk4F5uAIbD-dvvFMcPSDHJ2DcytFcW98</t>
        </is>
      </c>
      <c r="Q2114" s="29" t="inlineStr">
        <is>
          <t>Відповідає вимогам</t>
        </is>
      </c>
      <c r="R2114" s="29" t="n"/>
      <c r="S2114" s="29" t="inlineStr">
        <is>
          <t>грн7 280,00</t>
        </is>
      </c>
      <c r="T2114" s="29" t="inlineStr">
        <is>
          <t>UAH</t>
        </is>
      </c>
      <c r="U2114" s="39" t="inlineStr">
        <is>
          <t>WATCH</t>
        </is>
      </c>
      <c r="V2114" s="40">
        <f>IFERROR(L2114/J2114,0)</f>
        <v/>
      </c>
      <c r="W2114" s="29" t="inlineStr">
        <is>
          <t>Monitor performance and collect more data.</t>
        </is>
      </c>
      <c r="X2114" s="29" t="inlineStr">
        <is>
          <t>Cost is below the 120 watch threshold.</t>
        </is>
      </c>
    </row>
    <row r="2115">
      <c r="A2115" s="29" t="inlineStr">
        <is>
          <t>low_price</t>
        </is>
      </c>
      <c r="B2115" s="29" t="inlineStr">
        <is>
          <t>Low priority</t>
        </is>
      </c>
      <c r="C2115" s="29" t="inlineStr">
        <is>
          <t>low_price.csv</t>
        </is>
      </c>
      <c r="D2115" s="29" t="inlineStr">
        <is>
          <t>77777</t>
        </is>
      </c>
      <c r="E2115" s="29" t="inlineStr">
        <is>
          <t>Ручки для UTV з кріпленням на каркас</t>
        </is>
      </c>
      <c r="F2115" s="35" t="n">
        <v>0</v>
      </c>
      <c r="G2115" s="35" t="n">
        <v>0</v>
      </c>
      <c r="H2115" s="36" t="n"/>
      <c r="I2115" s="37" t="n">
        <v>0</v>
      </c>
      <c r="J2115" s="37" t="n">
        <v>0</v>
      </c>
      <c r="K2115" s="38" t="n">
        <v>0</v>
      </c>
      <c r="L2115" s="37" t="n">
        <v>0</v>
      </c>
      <c r="M2115" s="37" t="n">
        <v>0</v>
      </c>
      <c r="N2115" s="38" t="n">
        <v>0</v>
      </c>
      <c r="O2115" s="37" t="n">
        <v>0</v>
      </c>
      <c r="P2115" s="29" t="inlineStr">
        <is>
          <t>http://t0.gstatic.com/shopping?q=tbn:ANd9GcRN-QOzGqNmg7sHQWsdlzmthTR1I4idH8n2HUOxoQpmGDXIfY3Ao4svXdlpSzo</t>
        </is>
      </c>
      <c r="Q2115" s="29" t="inlineStr">
        <is>
          <t>Відповідає вимогам</t>
        </is>
      </c>
      <c r="R2115" s="29" t="n"/>
      <c r="S2115" s="29" t="inlineStr">
        <is>
          <t>грн1 502,00</t>
        </is>
      </c>
      <c r="T2115" s="29" t="inlineStr">
        <is>
          <t>UAH</t>
        </is>
      </c>
      <c r="U2115" s="39" t="inlineStr">
        <is>
          <t>WATCH</t>
        </is>
      </c>
      <c r="V2115" s="40">
        <f>IFERROR(L2115/J2115,0)</f>
        <v/>
      </c>
      <c r="W2115" s="29" t="inlineStr">
        <is>
          <t>Monitor performance and collect more data.</t>
        </is>
      </c>
      <c r="X2115" s="29" t="inlineStr">
        <is>
          <t>Cost is below the 120 watch threshold.</t>
        </is>
      </c>
    </row>
    <row r="2116">
      <c r="A2116" s="29" t="inlineStr">
        <is>
          <t>low_price</t>
        </is>
      </c>
      <c r="B2116" s="29" t="inlineStr">
        <is>
          <t>Low priority</t>
        </is>
      </c>
      <c r="C2116" s="29" t="inlineStr">
        <is>
          <t>low_price.csv</t>
        </is>
      </c>
      <c r="D2116" s="29" t="inlineStr">
        <is>
          <t>9awa-800100</t>
        </is>
      </c>
      <c r="E2116" s="29" t="inlineStr">
        <is>
          <t>Бампер передній CFMoto CForce 850 1000</t>
        </is>
      </c>
      <c r="F2116" s="35" t="n">
        <v>30</v>
      </c>
      <c r="G2116" s="35" t="n">
        <v>1323</v>
      </c>
      <c r="H2116" s="36" t="n">
        <v>2.27</v>
      </c>
      <c r="I2116" s="37" t="n">
        <v>4.79</v>
      </c>
      <c r="J2116" s="37" t="n">
        <v>143.67</v>
      </c>
      <c r="K2116" s="38" t="n">
        <v>0</v>
      </c>
      <c r="L2116" s="37" t="n">
        <v>0</v>
      </c>
      <c r="M2116" s="37" t="n">
        <v>0</v>
      </c>
      <c r="N2116" s="38" t="n">
        <v>4.37</v>
      </c>
      <c r="O2116" s="37" t="n">
        <v>33339.51</v>
      </c>
      <c r="P2116" s="29" t="inlineStr">
        <is>
          <t>http://t0.gstatic.com/shopping?q=tbn:ANd9GcShFmqT4Dn83RxkRPVkOoqbBg-2NVOs0672HUbIaoLJkEyotqgcuW0xb17hXpKCi-3rfMCt0SlB</t>
        </is>
      </c>
      <c r="Q2116" s="29" t="inlineStr">
        <is>
          <t>Відповідає вимогам</t>
        </is>
      </c>
      <c r="R2116" s="29" t="n"/>
      <c r="S2116" s="29" t="inlineStr">
        <is>
          <t>грн5 369,00</t>
        </is>
      </c>
      <c r="T2116" s="29" t="inlineStr">
        <is>
          <t>UAH</t>
        </is>
      </c>
      <c r="U2116" s="39" t="inlineStr">
        <is>
          <t>WATCH</t>
        </is>
      </c>
      <c r="V2116" s="40">
        <f>IFERROR(L2116/J2116,0)</f>
        <v/>
      </c>
      <c r="W2116" s="29" t="inlineStr">
        <is>
          <t>Monitor performance and collect more data.</t>
        </is>
      </c>
      <c r="X2116" s="29" t="inlineStr">
        <is>
          <t>Performance is below the scale and keep thresholds.</t>
        </is>
      </c>
    </row>
    <row r="2117">
      <c r="A2117" s="29" t="inlineStr">
        <is>
          <t>low_price</t>
        </is>
      </c>
      <c r="B2117" s="29" t="inlineStr">
        <is>
          <t>Low priority</t>
        </is>
      </c>
      <c r="C2117" s="29" t="inlineStr">
        <is>
          <t>low_price.csv</t>
        </is>
      </c>
      <c r="D2117" s="29" t="inlineStr">
        <is>
          <t>3b4-2842n-00-00</t>
        </is>
      </c>
      <c r="E2117" s="29" t="inlineStr">
        <is>
          <t>Накладка бампера права Yamaha Grizzly 550 (09-14), 700 (07-15)</t>
        </is>
      </c>
      <c r="F2117" s="35" t="n">
        <v>0</v>
      </c>
      <c r="G2117" s="35" t="n">
        <v>139</v>
      </c>
      <c r="H2117" s="36" t="n">
        <v>0</v>
      </c>
      <c r="I2117" s="37" t="n">
        <v>0</v>
      </c>
      <c r="J2117" s="37" t="n">
        <v>0</v>
      </c>
      <c r="K2117" s="38" t="n">
        <v>0</v>
      </c>
      <c r="L2117" s="37" t="n">
        <v>0</v>
      </c>
      <c r="M2117" s="37" t="n">
        <v>0</v>
      </c>
      <c r="N2117" s="38" t="n">
        <v>0</v>
      </c>
      <c r="O2117" s="37" t="n">
        <v>0</v>
      </c>
      <c r="P2117" s="29" t="inlineStr">
        <is>
          <t>http://t0.gstatic.com/shopping?q=tbn:ANd9GcQBvY8lM7-7oFfEYMTe43zNqWRGHAnIxUnVI9eJ1b9W_cqwZ9n8eM5MXz1-plirfY0jahz9rMw</t>
        </is>
      </c>
      <c r="Q2117" s="29" t="inlineStr">
        <is>
          <t>Відповідає вимогам</t>
        </is>
      </c>
      <c r="R2117" s="29" t="n"/>
      <c r="S2117" s="29" t="inlineStr">
        <is>
          <t>грн1 729,00</t>
        </is>
      </c>
      <c r="T2117" s="29" t="inlineStr">
        <is>
          <t>UAH</t>
        </is>
      </c>
      <c r="U2117" s="39" t="inlineStr">
        <is>
          <t>WATCH</t>
        </is>
      </c>
      <c r="V2117" s="40">
        <f>IFERROR(L2117/J2117,0)</f>
        <v/>
      </c>
      <c r="W2117" s="29" t="inlineStr">
        <is>
          <t>Monitor performance and collect more data.</t>
        </is>
      </c>
      <c r="X2117" s="29" t="inlineStr">
        <is>
          <t>Cost is below the 120 watch threshold.</t>
        </is>
      </c>
    </row>
    <row r="2118">
      <c r="A2118" s="29" t="inlineStr">
        <is>
          <t>low_price</t>
        </is>
      </c>
      <c r="B2118" s="29" t="inlineStr">
        <is>
          <t>Low priority</t>
        </is>
      </c>
      <c r="C2118" s="29" t="inlineStr">
        <is>
          <t>low_price.csv</t>
        </is>
      </c>
      <c r="D2118" s="29" t="inlineStr">
        <is>
          <t>9dqv-0815a1</t>
        </is>
      </c>
      <c r="E2118" s="29" t="inlineStr">
        <is>
          <t>Гальмівні колодки задні CFMoto</t>
        </is>
      </c>
      <c r="F2118" s="35" t="n">
        <v>6</v>
      </c>
      <c r="G2118" s="35" t="n">
        <v>358</v>
      </c>
      <c r="H2118" s="36" t="n">
        <v>1.68</v>
      </c>
      <c r="I2118" s="37" t="n">
        <v>6.05</v>
      </c>
      <c r="J2118" s="37" t="n">
        <v>36.27</v>
      </c>
      <c r="K2118" s="38" t="n">
        <v>0</v>
      </c>
      <c r="L2118" s="37" t="n">
        <v>0</v>
      </c>
      <c r="M2118" s="37" t="n">
        <v>0</v>
      </c>
      <c r="N2118" s="38" t="n">
        <v>0</v>
      </c>
      <c r="O2118" s="37" t="n">
        <v>0</v>
      </c>
      <c r="P2118" s="29" t="inlineStr">
        <is>
          <t>http://t1.gstatic.com/shopping?q=tbn:ANd9GcQ3HxN2LDZti0N9GjxjYOYaTiTwMeqB5_6m73cbZbX5Bc5MyUPzU9VHfV80mArfowatc5NI8bc</t>
        </is>
      </c>
      <c r="Q2118" s="29" t="inlineStr">
        <is>
          <t>Відповідає вимогам</t>
        </is>
      </c>
      <c r="R2118" s="29" t="n"/>
      <c r="S2118" s="29" t="inlineStr">
        <is>
          <t>грн1 274,00</t>
        </is>
      </c>
      <c r="T2118" s="29" t="inlineStr">
        <is>
          <t>UAH</t>
        </is>
      </c>
      <c r="U2118" s="39" t="inlineStr">
        <is>
          <t>WATCH</t>
        </is>
      </c>
      <c r="V2118" s="40">
        <f>IFERROR(L2118/J2118,0)</f>
        <v/>
      </c>
      <c r="W2118" s="29" t="inlineStr">
        <is>
          <t>Monitor performance and collect more data.</t>
        </is>
      </c>
      <c r="X2118" s="29" t="inlineStr">
        <is>
          <t>Cost is below the 120 watch threshold.</t>
        </is>
      </c>
    </row>
    <row r="2119">
      <c r="A2119" s="29" t="inlineStr">
        <is>
          <t>low_price</t>
        </is>
      </c>
      <c r="B2119" s="29" t="inlineStr">
        <is>
          <t>Low priority</t>
        </is>
      </c>
      <c r="C2119" s="29" t="inlineStr">
        <is>
          <t>low_price.csv</t>
        </is>
      </c>
      <c r="D2119" s="29" t="inlineStr">
        <is>
          <t>13280-0233</t>
        </is>
      </c>
      <c r="E2119" s="29" t="inlineStr">
        <is>
          <t>Тримач повітряного фільтра Kawasaki Brute Force 750 2008+</t>
        </is>
      </c>
      <c r="F2119" s="35" t="n">
        <v>0</v>
      </c>
      <c r="G2119" s="35" t="n">
        <v>31</v>
      </c>
      <c r="H2119" s="36" t="n">
        <v>0</v>
      </c>
      <c r="I2119" s="37" t="n">
        <v>0</v>
      </c>
      <c r="J2119" s="37" t="n">
        <v>0</v>
      </c>
      <c r="K2119" s="38" t="n">
        <v>0</v>
      </c>
      <c r="L2119" s="37" t="n">
        <v>0</v>
      </c>
      <c r="M2119" s="37" t="n">
        <v>0</v>
      </c>
      <c r="N2119" s="38" t="n">
        <v>0</v>
      </c>
      <c r="O2119" s="37" t="n">
        <v>0</v>
      </c>
      <c r="P2119" s="29" t="inlineStr">
        <is>
          <t>http://t0.gstatic.com/shopping?q=tbn:ANd9GcTCibQ1a5zJ-yD5BdT3VZbGw4nM7A28Ehysu_cWsZjJacU0N76qBMUCX_rw4Knvcf7vqfQl5UTn</t>
        </is>
      </c>
      <c r="Q2119" s="29" t="inlineStr">
        <is>
          <t>Відповідає вимогам</t>
        </is>
      </c>
      <c r="R2119" s="29" t="n"/>
      <c r="S2119" s="29" t="inlineStr">
        <is>
          <t>грн501,00</t>
        </is>
      </c>
      <c r="T2119" s="29" t="inlineStr">
        <is>
          <t>UAH</t>
        </is>
      </c>
      <c r="U2119" s="39" t="inlineStr">
        <is>
          <t>WATCH</t>
        </is>
      </c>
      <c r="V2119" s="40">
        <f>IFERROR(L2119/J2119,0)</f>
        <v/>
      </c>
      <c r="W2119" s="29" t="inlineStr">
        <is>
          <t>Monitor performance and collect more data.</t>
        </is>
      </c>
      <c r="X2119" s="29" t="inlineStr">
        <is>
          <t>Cost is below the 120 watch threshold.</t>
        </is>
      </c>
    </row>
    <row r="2120">
      <c r="A2120" s="29" t="inlineStr">
        <is>
          <t>low_price</t>
        </is>
      </c>
      <c r="B2120" s="29" t="inlineStr">
        <is>
          <t>Low priority</t>
        </is>
      </c>
      <c r="C2120" s="29" t="inlineStr">
        <is>
          <t>low_price.csv</t>
        </is>
      </c>
      <c r="D2120" s="29" t="inlineStr">
        <is>
          <t>01082</t>
        </is>
      </c>
      <c r="E2120" s="29" t="inlineStr">
        <is>
          <t xml:space="preserve">Обгінна муфта зчеплення Arctic Cat 366 400 450 500 550 650 700 1000; CFMoto 500 600 800; Honda 250 300 350 400 420 450 500; Hisun 500 700 750; Kymco </t>
        </is>
      </c>
      <c r="F2120" s="35" t="n">
        <v>16</v>
      </c>
      <c r="G2120" s="35" t="n">
        <v>664</v>
      </c>
      <c r="H2120" s="36" t="n">
        <v>2.41</v>
      </c>
      <c r="I2120" s="37" t="n">
        <v>5.82</v>
      </c>
      <c r="J2120" s="37" t="n">
        <v>93.18000000000001</v>
      </c>
      <c r="K2120" s="38" t="n">
        <v>0.02</v>
      </c>
      <c r="L2120" s="37" t="n">
        <v>115.36</v>
      </c>
      <c r="M2120" s="37" t="n">
        <v>5256.09</v>
      </c>
      <c r="N2120" s="38" t="n">
        <v>0.07000000000000001</v>
      </c>
      <c r="O2120" s="37" t="n">
        <v>277.42</v>
      </c>
      <c r="P2120" s="29" t="inlineStr">
        <is>
          <t>http://t0.gstatic.com/shopping?q=tbn:ANd9GcSFbt6KnVOzXBuT-Vh4u1w8LujPkFcr6BKMTereRN45-bhf_8ikQSYqLdX_ebfdNv-ESftL7Ww</t>
        </is>
      </c>
      <c r="Q2120" s="29" t="inlineStr">
        <is>
          <t>Відповідає вимогам</t>
        </is>
      </c>
      <c r="R2120" s="29" t="n"/>
      <c r="S2120" s="29" t="inlineStr">
        <is>
          <t>грн1 593,00</t>
        </is>
      </c>
      <c r="T2120" s="29" t="inlineStr">
        <is>
          <t>UAH</t>
        </is>
      </c>
      <c r="U2120" s="39" t="inlineStr">
        <is>
          <t>WATCH</t>
        </is>
      </c>
      <c r="V2120" s="40">
        <f>IFERROR(L2120/J2120,0)</f>
        <v/>
      </c>
      <c r="W2120" s="29" t="inlineStr">
        <is>
          <t>Monitor performance and collect more data.</t>
        </is>
      </c>
      <c r="X2120" s="29" t="inlineStr">
        <is>
          <t>Cost is below the 120 watch threshold.</t>
        </is>
      </c>
    </row>
    <row r="2121">
      <c r="A2121" s="29" t="inlineStr">
        <is>
          <t>low_price</t>
        </is>
      </c>
      <c r="B2121" s="29" t="inlineStr">
        <is>
          <t>Low priority</t>
        </is>
      </c>
      <c r="C2121" s="29" t="inlineStr">
        <is>
          <t>low_price.csv</t>
        </is>
      </c>
      <c r="D2121" s="29" t="inlineStr">
        <is>
          <t>7061230</t>
        </is>
      </c>
      <c r="E2121" s="29" t="inlineStr">
        <is>
          <t>Шарова опора Polaris ACE 570 900, Sportsman 570 SP, Sportsman Touring 570</t>
        </is>
      </c>
      <c r="F2121" s="35" t="n">
        <v>6</v>
      </c>
      <c r="G2121" s="35" t="n">
        <v>84</v>
      </c>
      <c r="H2121" s="36" t="n">
        <v>7.14</v>
      </c>
      <c r="I2121" s="37" t="n">
        <v>3.33</v>
      </c>
      <c r="J2121" s="37" t="n">
        <v>19.96</v>
      </c>
      <c r="K2121" s="38" t="n">
        <v>0</v>
      </c>
      <c r="L2121" s="37" t="n">
        <v>0</v>
      </c>
      <c r="M2121" s="37" t="n">
        <v>0</v>
      </c>
      <c r="N2121" s="38" t="n">
        <v>0</v>
      </c>
      <c r="O2121" s="37" t="n">
        <v>0</v>
      </c>
      <c r="P2121" s="29" t="inlineStr">
        <is>
          <t>http://t2.gstatic.com/shopping?q=tbn:ANd9GcRjW2AXa-vnOsX8duVV-5_iQx9dbJKrq_YleBe3upM2uQhrrj89z6txhUNFyCNZfX9KqIIn11s</t>
        </is>
      </c>
      <c r="Q2121" s="29" t="inlineStr">
        <is>
          <t>Відповідає вимогам</t>
        </is>
      </c>
      <c r="R2121" s="29" t="n"/>
      <c r="S2121" s="29" t="inlineStr">
        <is>
          <t>грн5 597,00</t>
        </is>
      </c>
      <c r="T2121" s="29" t="inlineStr">
        <is>
          <t>UAH</t>
        </is>
      </c>
      <c r="U2121" s="39" t="inlineStr">
        <is>
          <t>WATCH</t>
        </is>
      </c>
      <c r="V2121" s="40">
        <f>IFERROR(L2121/J2121,0)</f>
        <v/>
      </c>
      <c r="W2121" s="29" t="inlineStr">
        <is>
          <t>Monitor performance and collect more data.</t>
        </is>
      </c>
      <c r="X2121" s="29" t="inlineStr">
        <is>
          <t>Cost is below the 120 watch threshold.</t>
        </is>
      </c>
    </row>
    <row r="2122">
      <c r="A2122" s="29" t="inlineStr">
        <is>
          <t>low_price</t>
        </is>
      </c>
      <c r="B2122" s="29" t="inlineStr">
        <is>
          <t>Low priority</t>
        </is>
      </c>
      <c r="C2122" s="29" t="inlineStr">
        <is>
          <t>low_price.csv</t>
        </is>
      </c>
      <c r="D2122" s="29" t="inlineStr">
        <is>
          <t>715009935</t>
        </is>
      </c>
      <c r="E2122" s="29" t="inlineStr">
        <is>
          <t>Площадка багажна задня BRP Can-Am Outalnder G3L</t>
        </is>
      </c>
      <c r="F2122" s="35" t="n">
        <v>0</v>
      </c>
      <c r="G2122" s="35" t="n">
        <v>24</v>
      </c>
      <c r="H2122" s="36" t="n">
        <v>0</v>
      </c>
      <c r="I2122" s="37" t="n">
        <v>0</v>
      </c>
      <c r="J2122" s="37" t="n">
        <v>0</v>
      </c>
      <c r="K2122" s="38" t="n">
        <v>0</v>
      </c>
      <c r="L2122" s="37" t="n">
        <v>0</v>
      </c>
      <c r="M2122" s="37" t="n">
        <v>0</v>
      </c>
      <c r="N2122" s="38" t="n">
        <v>0</v>
      </c>
      <c r="O2122" s="37" t="n">
        <v>0</v>
      </c>
      <c r="P2122" s="29" t="inlineStr">
        <is>
          <t>http://t0.gstatic.com/shopping?q=tbn:ANd9GcRVKfjPfGT-Aad1XcOgVRupfLCe-INjf_Ejp6ifKPqeTJwFh3aPTuzV3bZBWkdLEV31nXH5OE1n</t>
        </is>
      </c>
      <c r="Q2122" s="29" t="inlineStr">
        <is>
          <t>Відповідає вимогам</t>
        </is>
      </c>
      <c r="R2122" s="29" t="n"/>
      <c r="S2122" s="29" t="inlineStr">
        <is>
          <t>грн8 008,00</t>
        </is>
      </c>
      <c r="T2122" s="29" t="inlineStr">
        <is>
          <t>UAH</t>
        </is>
      </c>
      <c r="U2122" s="39" t="inlineStr">
        <is>
          <t>WATCH</t>
        </is>
      </c>
      <c r="V2122" s="40">
        <f>IFERROR(L2122/J2122,0)</f>
        <v/>
      </c>
      <c r="W2122" s="29" t="inlineStr">
        <is>
          <t>Monitor performance and collect more data.</t>
        </is>
      </c>
      <c r="X2122" s="29" t="inlineStr">
        <is>
          <t>Cost is below the 120 watch threshold.</t>
        </is>
      </c>
    </row>
    <row r="2123">
      <c r="A2123" s="29" t="inlineStr">
        <is>
          <t>low_price</t>
        </is>
      </c>
      <c r="B2123" s="29" t="inlineStr">
        <is>
          <t>Low priority</t>
        </is>
      </c>
      <c r="C2123" s="29" t="inlineStr">
        <is>
          <t>low_price.csv</t>
        </is>
      </c>
      <c r="D2123" s="29" t="inlineStr">
        <is>
          <t>705500260</t>
        </is>
      </c>
      <c r="E2123" s="29" t="inlineStr">
        <is>
          <t>Підшипник хвостовика редуктора BRP Can-Am Outlander Renegade G1 G2 G2L G2S 2001-2015</t>
        </is>
      </c>
      <c r="F2123" s="35" t="n">
        <v>1</v>
      </c>
      <c r="G2123" s="35" t="n">
        <v>26</v>
      </c>
      <c r="H2123" s="36" t="n">
        <v>3.85</v>
      </c>
      <c r="I2123" s="37" t="n">
        <v>1.26</v>
      </c>
      <c r="J2123" s="37" t="n">
        <v>1.26</v>
      </c>
      <c r="K2123" s="38" t="n">
        <v>0</v>
      </c>
      <c r="L2123" s="37" t="n">
        <v>0</v>
      </c>
      <c r="M2123" s="37" t="n">
        <v>0</v>
      </c>
      <c r="N2123" s="38" t="n">
        <v>0</v>
      </c>
      <c r="O2123" s="37" t="n">
        <v>0</v>
      </c>
      <c r="P2123" s="29" t="inlineStr">
        <is>
          <t>http://t3.gstatic.com/shopping?q=tbn:ANd9GcTjgZ3ss5DRXKDMX6EdGTQGPez9Z3fh74hywGQq0RUl563zO-7qgTAc8UuZa4L5Obh4v4P3g1I</t>
        </is>
      </c>
      <c r="Q2123" s="29" t="inlineStr">
        <is>
          <t>Відповідає вимогам</t>
        </is>
      </c>
      <c r="R2123" s="29" t="n"/>
      <c r="S2123" s="29" t="inlineStr">
        <is>
          <t>грн2 048,00</t>
        </is>
      </c>
      <c r="T2123" s="29" t="inlineStr">
        <is>
          <t>UAH</t>
        </is>
      </c>
      <c r="U2123" s="39" t="inlineStr">
        <is>
          <t>WATCH</t>
        </is>
      </c>
      <c r="V2123" s="40">
        <f>IFERROR(L2123/J2123,0)</f>
        <v/>
      </c>
      <c r="W2123" s="29" t="inlineStr">
        <is>
          <t>Monitor performance and collect more data.</t>
        </is>
      </c>
      <c r="X2123" s="29" t="inlineStr">
        <is>
          <t>Cost is below the 120 watch threshold.</t>
        </is>
      </c>
    </row>
    <row r="2124">
      <c r="A2124" s="29" t="inlineStr">
        <is>
          <t>low_price</t>
        </is>
      </c>
      <c r="B2124" s="29" t="inlineStr">
        <is>
          <t>Low priority</t>
        </is>
      </c>
      <c r="C2124" s="29" t="inlineStr">
        <is>
          <t>low_price.csv</t>
        </is>
      </c>
      <c r="D2124" s="29" t="inlineStr">
        <is>
          <t>707002655</t>
        </is>
      </c>
      <c r="E2124" s="29" t="inlineStr">
        <is>
          <t>Адаптер випускуного патрубка варіатора BRP Can-Am Outlander G3L</t>
        </is>
      </c>
      <c r="F2124" s="35" t="n">
        <v>4</v>
      </c>
      <c r="G2124" s="35" t="n">
        <v>108</v>
      </c>
      <c r="H2124" s="36" t="n">
        <v>3.7</v>
      </c>
      <c r="I2124" s="37" t="n">
        <v>5.42</v>
      </c>
      <c r="J2124" s="37" t="n">
        <v>21.67</v>
      </c>
      <c r="K2124" s="38" t="n">
        <v>0.02</v>
      </c>
      <c r="L2124" s="37" t="n">
        <v>99.48</v>
      </c>
      <c r="M2124" s="37" t="n">
        <v>1050.62</v>
      </c>
      <c r="N2124" s="38" t="n">
        <v>0.02</v>
      </c>
      <c r="O2124" s="37" t="n">
        <v>99.54000000000001</v>
      </c>
      <c r="P2124" s="29" t="inlineStr">
        <is>
          <t>http://t2.gstatic.com/shopping?q=tbn:ANd9GcRiO9dBbtowJDB8DEx4eKrQj5geXy0fxRzLtrMMAJsScKTVXDiFHEnS8T6lsj_Db2OFls6qTZA</t>
        </is>
      </c>
      <c r="Q2124" s="29" t="inlineStr">
        <is>
          <t>Відповідає вимогам</t>
        </is>
      </c>
      <c r="R2124" s="29" t="n"/>
      <c r="S2124" s="29" t="inlineStr">
        <is>
          <t>грн1 183,00</t>
        </is>
      </c>
      <c r="T2124" s="29" t="inlineStr">
        <is>
          <t>UAH</t>
        </is>
      </c>
      <c r="U2124" s="39" t="inlineStr">
        <is>
          <t>WATCH</t>
        </is>
      </c>
      <c r="V2124" s="40">
        <f>IFERROR(L2124/J2124,0)</f>
        <v/>
      </c>
      <c r="W2124" s="29" t="inlineStr">
        <is>
          <t>Monitor performance and collect more data.</t>
        </is>
      </c>
      <c r="X2124" s="29" t="inlineStr">
        <is>
          <t>Cost is below the 120 watch threshold.</t>
        </is>
      </c>
    </row>
    <row r="2125">
      <c r="A2125" s="29" t="inlineStr">
        <is>
          <t>low_price</t>
        </is>
      </c>
      <c r="B2125" s="29" t="inlineStr">
        <is>
          <t>Low priority</t>
        </is>
      </c>
      <c r="C2125" s="29" t="inlineStr">
        <is>
          <t>low_price.csv</t>
        </is>
      </c>
      <c r="D2125" s="29" t="inlineStr">
        <is>
          <t>709402303</t>
        </is>
      </c>
      <c r="E2125" s="29" t="inlineStr">
        <is>
          <t>Рульовий наконечник BRP Can-Am Outlander Renegade G2 G2L G2S (LH)</t>
        </is>
      </c>
      <c r="F2125" s="35" t="n">
        <v>0</v>
      </c>
      <c r="G2125" s="35" t="n">
        <v>0</v>
      </c>
      <c r="H2125" s="36" t="n"/>
      <c r="I2125" s="37" t="n">
        <v>0</v>
      </c>
      <c r="J2125" s="37" t="n">
        <v>0</v>
      </c>
      <c r="K2125" s="38" t="n">
        <v>0</v>
      </c>
      <c r="L2125" s="37" t="n">
        <v>0</v>
      </c>
      <c r="M2125" s="37" t="n">
        <v>0</v>
      </c>
      <c r="N2125" s="38" t="n">
        <v>0</v>
      </c>
      <c r="O2125" s="37" t="n">
        <v>0</v>
      </c>
      <c r="P2125" s="29" t="inlineStr">
        <is>
          <t>http://t3.gstatic.com/shopping?q=tbn:ANd9GcSEkY2aIZnuu7Imuu0C-igbJLYiVpWnH9KqKL9nGo_yoZYQCQ--3Ut-Im_ZtlHLICZIKR_45gk</t>
        </is>
      </c>
      <c r="Q2125" s="29" t="inlineStr">
        <is>
          <t>Відповідає вимогам</t>
        </is>
      </c>
      <c r="R2125" s="29" t="n"/>
      <c r="S2125" s="29" t="inlineStr">
        <is>
          <t>грн2 366,00</t>
        </is>
      </c>
      <c r="T2125" s="29" t="inlineStr">
        <is>
          <t>UAH</t>
        </is>
      </c>
      <c r="U2125" s="39" t="inlineStr">
        <is>
          <t>WATCH</t>
        </is>
      </c>
      <c r="V2125" s="40">
        <f>IFERROR(L2125/J2125,0)</f>
        <v/>
      </c>
      <c r="W2125" s="29" t="inlineStr">
        <is>
          <t>Monitor performance and collect more data.</t>
        </is>
      </c>
      <c r="X2125" s="29" t="inlineStr">
        <is>
          <t>Cost is below the 120 watch threshold.</t>
        </is>
      </c>
    </row>
    <row r="2126">
      <c r="A2126" s="29" t="inlineStr">
        <is>
          <t>low_price</t>
        </is>
      </c>
      <c r="B2126" s="29" t="inlineStr">
        <is>
          <t>Low priority</t>
        </is>
      </c>
      <c r="C2126" s="29" t="inlineStr">
        <is>
          <t>low_price.csv</t>
        </is>
      </c>
      <c r="D2126" s="29" t="inlineStr">
        <is>
          <t>1228633536b</t>
        </is>
      </c>
      <c r="E2126" s="29" t="inlineStr">
        <is>
          <t>Колісний диск ITP Hurricane Matte Black 12x7 5+2 4/136</t>
        </is>
      </c>
      <c r="F2126" s="35" t="n">
        <v>34</v>
      </c>
      <c r="G2126" s="35" t="n">
        <v>1425</v>
      </c>
      <c r="H2126" s="36" t="n">
        <v>2.39</v>
      </c>
      <c r="I2126" s="37" t="n">
        <v>6.16</v>
      </c>
      <c r="J2126" s="37" t="n">
        <v>209.55</v>
      </c>
      <c r="K2126" s="38" t="n">
        <v>0</v>
      </c>
      <c r="L2126" s="37" t="n">
        <v>0</v>
      </c>
      <c r="M2126" s="37" t="n">
        <v>0</v>
      </c>
      <c r="N2126" s="38" t="n">
        <v>0</v>
      </c>
      <c r="O2126" s="37" t="n">
        <v>1.9</v>
      </c>
      <c r="P2126" s="29" t="inlineStr">
        <is>
          <t>http://t2.gstatic.com/shopping?q=tbn:ANd9GcRv0H0IG0kZxT0KDg4mHgirmb1XL9uvpT5hrHQpRQpYTrV6YoMtDIZ4fu5sKQ</t>
        </is>
      </c>
      <c r="Q2126" s="29" t="inlineStr">
        <is>
          <t>Відповідає вимогам</t>
        </is>
      </c>
      <c r="R2126" s="29" t="n"/>
      <c r="S2126" s="29" t="inlineStr">
        <is>
          <t>грн5 915,00</t>
        </is>
      </c>
      <c r="T2126" s="29" t="inlineStr">
        <is>
          <t>UAH</t>
        </is>
      </c>
      <c r="U2126" s="39" t="inlineStr">
        <is>
          <t>WATCH</t>
        </is>
      </c>
      <c r="V2126" s="40">
        <f>IFERROR(L2126/J2126,0)</f>
        <v/>
      </c>
      <c r="W2126" s="29" t="inlineStr">
        <is>
          <t>Monitor performance and collect more data.</t>
        </is>
      </c>
      <c r="X2126" s="29" t="inlineStr">
        <is>
          <t>Performance is below the scale and keep thresholds.</t>
        </is>
      </c>
    </row>
    <row r="2127">
      <c r="A2127" s="29" t="inlineStr">
        <is>
          <t>low_price</t>
        </is>
      </c>
      <c r="B2127" s="29" t="inlineStr">
        <is>
          <t>Low priority</t>
        </is>
      </c>
      <c r="C2127" s="29" t="inlineStr">
        <is>
          <t>low_price.csv</t>
        </is>
      </c>
      <c r="D2127" s="29" t="inlineStr">
        <is>
          <t>db2179</t>
        </is>
      </c>
      <c r="E2127" s="29" t="inlineStr">
        <is>
          <t>Гальмівні колодки Polaris Ranger 400 500 700 800 900 EV</t>
        </is>
      </c>
      <c r="F2127" s="35" t="n">
        <v>0</v>
      </c>
      <c r="G2127" s="35" t="n">
        <v>0</v>
      </c>
      <c r="H2127" s="36" t="n"/>
      <c r="I2127" s="37" t="n">
        <v>0</v>
      </c>
      <c r="J2127" s="37" t="n">
        <v>0</v>
      </c>
      <c r="K2127" s="38" t="n">
        <v>0</v>
      </c>
      <c r="L2127" s="37" t="n">
        <v>0</v>
      </c>
      <c r="M2127" s="37" t="n">
        <v>0</v>
      </c>
      <c r="N2127" s="38" t="n">
        <v>0</v>
      </c>
      <c r="O2127" s="37" t="n">
        <v>0</v>
      </c>
      <c r="P2127" s="29" t="inlineStr">
        <is>
          <t>http://t0.gstatic.com/shopping?q=tbn:ANd9GcTPLKmwBeduzN4AGBJCVkNwIsqcZP-uK07JiVA6B7hbUY_xQc_cdaF7HncioCwhQwFN8D9umza4</t>
        </is>
      </c>
      <c r="Q2127" s="29" t="inlineStr">
        <is>
          <t>Відповідає вимогам</t>
        </is>
      </c>
      <c r="R2127" s="29" t="n"/>
      <c r="S2127" s="29" t="inlineStr">
        <is>
          <t>грн910,00</t>
        </is>
      </c>
      <c r="T2127" s="29" t="inlineStr">
        <is>
          <t>UAH</t>
        </is>
      </c>
      <c r="U2127" s="39" t="inlineStr">
        <is>
          <t>WATCH</t>
        </is>
      </c>
      <c r="V2127" s="40">
        <f>IFERROR(L2127/J2127,0)</f>
        <v/>
      </c>
      <c r="W2127" s="29" t="inlineStr">
        <is>
          <t>Monitor performance and collect more data.</t>
        </is>
      </c>
      <c r="X2127" s="29" t="inlineStr">
        <is>
          <t>Cost is below the 120 watch threshold.</t>
        </is>
      </c>
    </row>
    <row r="2128">
      <c r="A2128" s="29" t="inlineStr">
        <is>
          <t>low_price</t>
        </is>
      </c>
      <c r="B2128" s="29" t="inlineStr">
        <is>
          <t>Low priority</t>
        </is>
      </c>
      <c r="C2128" s="29" t="inlineStr">
        <is>
          <t>low_price.csv</t>
        </is>
      </c>
      <c r="D2128" s="29" t="inlineStr">
        <is>
          <t>1hp-f582v-00-00</t>
        </is>
      </c>
      <c r="E2128" s="29" t="inlineStr">
        <is>
          <t>Гальмівний диск задній Yamaha Grizzly 550 700</t>
        </is>
      </c>
      <c r="F2128" s="35" t="n">
        <v>1</v>
      </c>
      <c r="G2128" s="35" t="n">
        <v>36</v>
      </c>
      <c r="H2128" s="36" t="n">
        <v>2.78</v>
      </c>
      <c r="I2128" s="37" t="n">
        <v>4.55</v>
      </c>
      <c r="J2128" s="37" t="n">
        <v>4.55</v>
      </c>
      <c r="K2128" s="38" t="n">
        <v>0</v>
      </c>
      <c r="L2128" s="37" t="n">
        <v>0</v>
      </c>
      <c r="M2128" s="37" t="n">
        <v>0</v>
      </c>
      <c r="N2128" s="38" t="n">
        <v>0</v>
      </c>
      <c r="O2128" s="37" t="n">
        <v>0</v>
      </c>
      <c r="P2128" s="29" t="inlineStr">
        <is>
          <t>http://t2.gstatic.com/shopping?q=tbn:ANd9GcSJz_Gund7f-itkF_5qwvZ3ij1twpn9N5GLmczQpwzdSI6L6TwMeCawzlz8cw0</t>
        </is>
      </c>
      <c r="Q2128" s="29" t="inlineStr">
        <is>
          <t>Відповідає вимогам</t>
        </is>
      </c>
      <c r="R2128" s="29" t="n"/>
      <c r="S2128" s="29" t="inlineStr">
        <is>
          <t>грн3 731,00</t>
        </is>
      </c>
      <c r="T2128" s="29" t="inlineStr">
        <is>
          <t>UAH</t>
        </is>
      </c>
      <c r="U2128" s="39" t="inlineStr">
        <is>
          <t>WATCH</t>
        </is>
      </c>
      <c r="V2128" s="40">
        <f>IFERROR(L2128/J2128,0)</f>
        <v/>
      </c>
      <c r="W2128" s="29" t="inlineStr">
        <is>
          <t>Monitor performance and collect more data.</t>
        </is>
      </c>
      <c r="X2128" s="29" t="inlineStr">
        <is>
          <t>Cost is below the 120 watch threshold.</t>
        </is>
      </c>
    </row>
    <row r="2129">
      <c r="A2129" s="29" t="inlineStr">
        <is>
          <t>low_price</t>
        </is>
      </c>
      <c r="B2129" s="29" t="inlineStr">
        <is>
          <t>Low priority</t>
        </is>
      </c>
      <c r="C2129" s="29" t="inlineStr">
        <is>
          <t>low_price.csv</t>
        </is>
      </c>
      <c r="D2129" s="29" t="inlineStr">
        <is>
          <t>108672</t>
        </is>
      </c>
      <c r="E2129" s="29" t="inlineStr">
        <is>
          <t>Універсальна пластична змазка Motul Multi Grease 200 (400g)</t>
        </is>
      </c>
      <c r="F2129" s="35" t="n">
        <v>2</v>
      </c>
      <c r="G2129" s="35" t="n">
        <v>187</v>
      </c>
      <c r="H2129" s="36" t="n">
        <v>1.07</v>
      </c>
      <c r="I2129" s="37" t="n">
        <v>4.23</v>
      </c>
      <c r="J2129" s="37" t="n">
        <v>8.449999999999999</v>
      </c>
      <c r="K2129" s="38" t="n">
        <v>0</v>
      </c>
      <c r="L2129" s="37" t="n">
        <v>0</v>
      </c>
      <c r="M2129" s="37" t="n">
        <v>0</v>
      </c>
      <c r="N2129" s="38" t="n">
        <v>0</v>
      </c>
      <c r="O2129" s="37" t="n">
        <v>0</v>
      </c>
      <c r="P2129" s="29" t="inlineStr">
        <is>
          <t>http://t0.gstatic.com/shopping?q=tbn:ANd9GcSi29ZPTQfj6DvrGSMmBCkfOIY6t7dCXm17I_qbwXnqlO5RgSpNs8B_ZC2HmA</t>
        </is>
      </c>
      <c r="Q2129" s="29" t="inlineStr">
        <is>
          <t>Відповідає вимогам</t>
        </is>
      </c>
      <c r="R2129" s="29" t="n"/>
      <c r="S2129" s="29" t="inlineStr">
        <is>
          <t>грн501,00</t>
        </is>
      </c>
      <c r="T2129" s="29" t="inlineStr">
        <is>
          <t>UAH</t>
        </is>
      </c>
      <c r="U2129" s="39" t="inlineStr">
        <is>
          <t>WATCH</t>
        </is>
      </c>
      <c r="V2129" s="40">
        <f>IFERROR(L2129/J2129,0)</f>
        <v/>
      </c>
      <c r="W2129" s="29" t="inlineStr">
        <is>
          <t>Monitor performance and collect more data.</t>
        </is>
      </c>
      <c r="X2129" s="29" t="inlineStr">
        <is>
          <t>Cost is below the 120 watch threshold.</t>
        </is>
      </c>
    </row>
    <row r="2130">
      <c r="A2130" s="29" t="inlineStr">
        <is>
          <t>low_price</t>
        </is>
      </c>
      <c r="B2130" s="29" t="inlineStr">
        <is>
          <t>Low priority</t>
        </is>
      </c>
      <c r="C2130" s="29" t="inlineStr">
        <is>
          <t>low_price.csv</t>
        </is>
      </c>
      <c r="D2130" s="29" t="inlineStr">
        <is>
          <t>26-1507</t>
        </is>
      </c>
      <c r="E2130" s="29" t="inlineStr">
        <is>
          <t>Ремкомплект карбюратора Yamaha Rhino 660 2004-2007</t>
        </is>
      </c>
      <c r="F2130" s="35" t="n">
        <v>0</v>
      </c>
      <c r="G2130" s="35" t="n">
        <v>16</v>
      </c>
      <c r="H2130" s="36" t="n">
        <v>0</v>
      </c>
      <c r="I2130" s="37" t="n">
        <v>0</v>
      </c>
      <c r="J2130" s="37" t="n">
        <v>0</v>
      </c>
      <c r="K2130" s="38" t="n">
        <v>0</v>
      </c>
      <c r="L2130" s="37" t="n">
        <v>0</v>
      </c>
      <c r="M2130" s="37" t="n">
        <v>0</v>
      </c>
      <c r="N2130" s="38" t="n">
        <v>0</v>
      </c>
      <c r="O2130" s="37" t="n">
        <v>0</v>
      </c>
      <c r="P2130" s="29" t="inlineStr">
        <is>
          <t>http://t0.gstatic.com/shopping?q=tbn:ANd9GcR9qaMxHUMU8bhxiViMlVTeRyawqrcf0WCVa6ywZ0HcvdgH2dgzJ5TZNLrK_ENemiWniTaEHUk</t>
        </is>
      </c>
      <c r="Q2130" s="29" t="inlineStr">
        <is>
          <t>Відповідає вимогам</t>
        </is>
      </c>
      <c r="R2130" s="29" t="n"/>
      <c r="S2130" s="29" t="inlineStr">
        <is>
          <t>грн3 003,00</t>
        </is>
      </c>
      <c r="T2130" s="29" t="inlineStr">
        <is>
          <t>UAH</t>
        </is>
      </c>
      <c r="U2130" s="39" t="inlineStr">
        <is>
          <t>WATCH</t>
        </is>
      </c>
      <c r="V2130" s="40">
        <f>IFERROR(L2130/J2130,0)</f>
        <v/>
      </c>
      <c r="W2130" s="29" t="inlineStr">
        <is>
          <t>Monitor performance and collect more data.</t>
        </is>
      </c>
      <c r="X2130" s="29" t="inlineStr">
        <is>
          <t>Cost is below the 120 watch threshold.</t>
        </is>
      </c>
    </row>
    <row r="2131">
      <c r="A2131" s="29" t="inlineStr">
        <is>
          <t>low_price</t>
        </is>
      </c>
      <c r="B2131" s="29" t="inlineStr">
        <is>
          <t>Low priority</t>
        </is>
      </c>
      <c r="C2131" s="29" t="inlineStr">
        <is>
          <t>low_price.csv</t>
        </is>
      </c>
      <c r="D2131" s="29" t="inlineStr">
        <is>
          <t>9awa-260012</t>
        </is>
      </c>
      <c r="E2131" s="29" t="inlineStr">
        <is>
          <t>Розширювач арки передній правий CFMoto CForce 850 1000</t>
        </is>
      </c>
      <c r="F2131" s="35" t="n">
        <v>18</v>
      </c>
      <c r="G2131" s="35" t="n">
        <v>747</v>
      </c>
      <c r="H2131" s="36" t="n">
        <v>2.41</v>
      </c>
      <c r="I2131" s="37" t="n">
        <v>1.96</v>
      </c>
      <c r="J2131" s="37" t="n">
        <v>35.3</v>
      </c>
      <c r="K2131" s="38" t="n">
        <v>0.25</v>
      </c>
      <c r="L2131" s="37" t="n">
        <v>1058</v>
      </c>
      <c r="M2131" s="37" t="n">
        <v>141.21</v>
      </c>
      <c r="N2131" s="38" t="n">
        <v>0.58</v>
      </c>
      <c r="O2131" s="37" t="n">
        <v>2468.67</v>
      </c>
      <c r="P2131" s="29" t="inlineStr">
        <is>
          <t>http://t2.gstatic.com/shopping?q=tbn:ANd9GcQPUd0kKNi1PyAEUGgxwEMPaTR55cqX2x9baZPk7Q-Web-SujXAQDIYkIfe8zv-XaMJz11GFjU</t>
        </is>
      </c>
      <c r="Q2131" s="29" t="inlineStr">
        <is>
          <t>Відповідає вимогам</t>
        </is>
      </c>
      <c r="R2131" s="29" t="n"/>
      <c r="S2131" s="29" t="inlineStr">
        <is>
          <t>грн410,00</t>
        </is>
      </c>
      <c r="T2131" s="29" t="inlineStr">
        <is>
          <t>UAH</t>
        </is>
      </c>
      <c r="U2131" s="39" t="inlineStr">
        <is>
          <t>WATCH</t>
        </is>
      </c>
      <c r="V2131" s="40">
        <f>IFERROR(L2131/J2131,0)</f>
        <v/>
      </c>
      <c r="W2131" s="29" t="inlineStr">
        <is>
          <t>Monitor performance and collect more data.</t>
        </is>
      </c>
      <c r="X2131" s="29" t="inlineStr">
        <is>
          <t>Cost is below the 120 watch threshold.</t>
        </is>
      </c>
    </row>
    <row r="2132">
      <c r="A2132" s="29" t="inlineStr">
        <is>
          <t>low_price</t>
        </is>
      </c>
      <c r="B2132" s="29" t="inlineStr">
        <is>
          <t>Low priority</t>
        </is>
      </c>
      <c r="C2132" s="29" t="inlineStr">
        <is>
          <t>low_price.csv</t>
        </is>
      </c>
      <c r="D2132" s="29" t="inlineStr">
        <is>
          <t>715900330</t>
        </is>
      </c>
      <c r="E2132" s="29" t="inlineStr">
        <is>
          <t>Втулка амортизатора BRP Can-Am Outlander 850 (19), Renegade 570 850 1000 (19), Maverick 1000 (15-18), Maverick Sport 1000 (19+), Commander 1000 (23-24</t>
        </is>
      </c>
      <c r="F2132" s="35" t="n">
        <v>7</v>
      </c>
      <c r="G2132" s="35" t="n">
        <v>119</v>
      </c>
      <c r="H2132" s="36" t="n">
        <v>5.88</v>
      </c>
      <c r="I2132" s="37" t="n">
        <v>2.45</v>
      </c>
      <c r="J2132" s="37" t="n">
        <v>17.15</v>
      </c>
      <c r="K2132" s="38" t="n">
        <v>0.26</v>
      </c>
      <c r="L2132" s="37" t="n">
        <v>1725.76</v>
      </c>
      <c r="M2132" s="37" t="n">
        <v>66.44</v>
      </c>
      <c r="N2132" s="38" t="n">
        <v>1.86</v>
      </c>
      <c r="O2132" s="37" t="n">
        <v>7816.89</v>
      </c>
      <c r="P2132" s="29" t="inlineStr">
        <is>
          <t>http://t0.gstatic.com/shopping?q=tbn:ANd9GcRGm-DUZddu2zVm1GaTprf2svEGfDo9GwMjMaHTRKERYttJOPmNlqvmgSwfTKiv1me1bi5uwiAy</t>
        </is>
      </c>
      <c r="Q2132" s="29" t="inlineStr">
        <is>
          <t>Відповідає вимогам</t>
        </is>
      </c>
      <c r="R2132" s="29" t="n"/>
      <c r="S2132" s="29" t="inlineStr">
        <is>
          <t>грн4 732,00</t>
        </is>
      </c>
      <c r="T2132" s="29" t="inlineStr">
        <is>
          <t>UAH</t>
        </is>
      </c>
      <c r="U2132" s="39" t="inlineStr">
        <is>
          <t>WATCH</t>
        </is>
      </c>
      <c r="V2132" s="40">
        <f>IFERROR(L2132/J2132,0)</f>
        <v/>
      </c>
      <c r="W2132" s="29" t="inlineStr">
        <is>
          <t>Monitor performance and collect more data.</t>
        </is>
      </c>
      <c r="X2132" s="29" t="inlineStr">
        <is>
          <t>Cost is below the 120 watch threshold.</t>
        </is>
      </c>
    </row>
    <row r="2133">
      <c r="A2133" s="29" t="inlineStr">
        <is>
          <t>low_price</t>
        </is>
      </c>
      <c r="B2133" s="29" t="inlineStr">
        <is>
          <t>Low priority</t>
        </is>
      </c>
      <c r="C2133" s="29" t="inlineStr">
        <is>
          <t>low_price.csv</t>
        </is>
      </c>
      <c r="D2133" s="29" t="inlineStr">
        <is>
          <t>90103-162-000</t>
        </is>
      </c>
      <c r="E2133" s="29" t="inlineStr">
        <is>
          <t>Болт передніх верхніх ричагів Honda TRX 500 Foreman (05-11), 500 Rubicon (01-14), 680 Rincon (15+), 700 Rubicon (24+) (10X161.5)</t>
        </is>
      </c>
      <c r="F2133" s="35" t="n">
        <v>0</v>
      </c>
      <c r="G2133" s="35" t="n">
        <v>0</v>
      </c>
      <c r="H2133" s="36" t="n"/>
      <c r="I2133" s="37" t="n">
        <v>0</v>
      </c>
      <c r="J2133" s="37" t="n">
        <v>0</v>
      </c>
      <c r="K2133" s="38" t="n">
        <v>0</v>
      </c>
      <c r="L2133" s="37" t="n">
        <v>0</v>
      </c>
      <c r="M2133" s="37" t="n">
        <v>0</v>
      </c>
      <c r="N2133" s="38" t="n">
        <v>0</v>
      </c>
      <c r="O2133" s="37" t="n">
        <v>0</v>
      </c>
      <c r="P2133" s="29" t="inlineStr">
        <is>
          <t>http://t1.gstatic.com/shopping?q=tbn:ANd9GcS0SNqeXs2BK26krZdltMB3eaHMd4wUYoiDEiL8q3ghEFVTaYXgiOftxg-WL5LKITpJSlV2CL0Z</t>
        </is>
      </c>
      <c r="Q2133" s="29" t="inlineStr">
        <is>
          <t>Відповідає вимогам</t>
        </is>
      </c>
      <c r="R2133" s="29" t="n"/>
      <c r="S2133" s="29" t="inlineStr">
        <is>
          <t>грн819,00</t>
        </is>
      </c>
      <c r="T2133" s="29" t="inlineStr">
        <is>
          <t>UAH</t>
        </is>
      </c>
      <c r="U2133" s="39" t="inlineStr">
        <is>
          <t>WATCH</t>
        </is>
      </c>
      <c r="V2133" s="40">
        <f>IFERROR(L2133/J2133,0)</f>
        <v/>
      </c>
      <c r="W2133" s="29" t="inlineStr">
        <is>
          <t>Monitor performance and collect more data.</t>
        </is>
      </c>
      <c r="X2133" s="29" t="inlineStr">
        <is>
          <t>Cost is below the 120 watch threshold.</t>
        </is>
      </c>
    </row>
    <row r="2134">
      <c r="A2134" s="29" t="inlineStr">
        <is>
          <t>low_price</t>
        </is>
      </c>
      <c r="B2134" s="29" t="inlineStr">
        <is>
          <t>Low priority</t>
        </is>
      </c>
      <c r="C2134" s="29" t="inlineStr">
        <is>
          <t>low_price.csv</t>
        </is>
      </c>
      <c r="D2134" s="29" t="inlineStr">
        <is>
          <t>0800-091000</t>
        </is>
      </c>
      <c r="E2134" s="29" t="inlineStr">
        <is>
          <t>Стартер CFMoto CForce 800 1000, UForce 800 1000, ZForce 800 950 1000</t>
        </is>
      </c>
      <c r="F2134" s="35" t="n">
        <v>5</v>
      </c>
      <c r="G2134" s="35" t="n">
        <v>277</v>
      </c>
      <c r="H2134" s="36" t="n">
        <v>1.81</v>
      </c>
      <c r="I2134" s="37" t="n">
        <v>20.4</v>
      </c>
      <c r="J2134" s="37" t="n">
        <v>102.02</v>
      </c>
      <c r="K2134" s="38" t="n">
        <v>0</v>
      </c>
      <c r="L2134" s="37" t="n">
        <v>0</v>
      </c>
      <c r="M2134" s="37" t="n">
        <v>0</v>
      </c>
      <c r="N2134" s="38" t="n">
        <v>0</v>
      </c>
      <c r="O2134" s="37" t="n">
        <v>0</v>
      </c>
      <c r="P2134" s="29" t="inlineStr">
        <is>
          <t>http://t3.gstatic.com/shopping?q=tbn:ANd9GcSp-UQoebkntB0aLnFFa1D9CDqfjywL053zaGXN9lswzhPBDY-WTRPDdXT_LsN4H2Kh13jPY0ma</t>
        </is>
      </c>
      <c r="Q2134" s="29" t="inlineStr">
        <is>
          <t>Відповідає вимогам</t>
        </is>
      </c>
      <c r="R2134" s="29" t="n"/>
      <c r="S2134" s="29" t="inlineStr">
        <is>
          <t>грн3 367,00</t>
        </is>
      </c>
      <c r="T2134" s="29" t="inlineStr">
        <is>
          <t>UAH</t>
        </is>
      </c>
      <c r="U2134" s="39" t="inlineStr">
        <is>
          <t>WATCH</t>
        </is>
      </c>
      <c r="V2134" s="40">
        <f>IFERROR(L2134/J2134,0)</f>
        <v/>
      </c>
      <c r="W2134" s="29" t="inlineStr">
        <is>
          <t>Monitor performance and collect more data.</t>
        </is>
      </c>
      <c r="X2134" s="29" t="inlineStr">
        <is>
          <t>Cost is below the 120 watch threshold.</t>
        </is>
      </c>
    </row>
    <row r="2135">
      <c r="A2135" s="29" t="inlineStr">
        <is>
          <t>low_price</t>
        </is>
      </c>
      <c r="B2135" s="29" t="inlineStr">
        <is>
          <t>Low priority</t>
        </is>
      </c>
      <c r="C2135" s="29" t="inlineStr">
        <is>
          <t>low_price.csv</t>
        </is>
      </c>
      <c r="D2135" s="29" t="inlineStr">
        <is>
          <t>05413</t>
        </is>
      </c>
      <c r="E2135" s="29" t="inlineStr">
        <is>
          <t>Стартер Suzuki King Quad 400​ ​</t>
        </is>
      </c>
      <c r="F2135" s="35" t="n">
        <v>0</v>
      </c>
      <c r="G2135" s="35" t="n">
        <v>32</v>
      </c>
      <c r="H2135" s="36" t="n">
        <v>0</v>
      </c>
      <c r="I2135" s="37" t="n">
        <v>0</v>
      </c>
      <c r="J2135" s="37" t="n">
        <v>0</v>
      </c>
      <c r="K2135" s="38" t="n">
        <v>0</v>
      </c>
      <c r="L2135" s="37" t="n">
        <v>0</v>
      </c>
      <c r="M2135" s="37" t="n">
        <v>0</v>
      </c>
      <c r="N2135" s="38" t="n">
        <v>0</v>
      </c>
      <c r="O2135" s="37" t="n">
        <v>0</v>
      </c>
      <c r="P2135" s="29" t="inlineStr">
        <is>
          <t>http://t1.gstatic.com/shopping?q=tbn:ANd9GcQkzQy_jFgop5dVvYuVUJm-a9JO4_MSJ6PTkBgeg1o5_4J1iYHsp__i-Uwk8uj6BXumQSKdaOk</t>
        </is>
      </c>
      <c r="Q2135" s="29" t="inlineStr">
        <is>
          <t>Відповідає вимогам</t>
        </is>
      </c>
      <c r="R2135" s="29" t="n"/>
      <c r="S2135" s="29" t="inlineStr">
        <is>
          <t>грн9 237,00</t>
        </is>
      </c>
      <c r="T2135" s="29" t="inlineStr">
        <is>
          <t>UAH</t>
        </is>
      </c>
      <c r="U2135" s="39" t="inlineStr">
        <is>
          <t>WATCH</t>
        </is>
      </c>
      <c r="V2135" s="40">
        <f>IFERROR(L2135/J2135,0)</f>
        <v/>
      </c>
      <c r="W2135" s="29" t="inlineStr">
        <is>
          <t>Monitor performance and collect more data.</t>
        </is>
      </c>
      <c r="X2135" s="29" t="inlineStr">
        <is>
          <t>Cost is below the 120 watch threshold.</t>
        </is>
      </c>
    </row>
    <row r="2136">
      <c r="A2136" s="29" t="inlineStr">
        <is>
          <t>low_price</t>
        </is>
      </c>
      <c r="B2136" s="29" t="inlineStr">
        <is>
          <t>Low priority</t>
        </is>
      </c>
      <c r="C2136" s="29" t="inlineStr">
        <is>
          <t>low_price.csv</t>
        </is>
      </c>
      <c r="D2136" s="29" t="inlineStr">
        <is>
          <t>5uh-e4411-00-00</t>
        </is>
      </c>
      <c r="E2136" s="29" t="inlineStr">
        <is>
          <t>Корпус повітряного фільтра Yamaha Grizzly 350 400 450, Kodiak 400, Bruin 350, Wolverine 350 450</t>
        </is>
      </c>
      <c r="F2136" s="35" t="n">
        <v>0</v>
      </c>
      <c r="G2136" s="35" t="n">
        <v>4</v>
      </c>
      <c r="H2136" s="36" t="n">
        <v>0</v>
      </c>
      <c r="I2136" s="37" t="n">
        <v>0</v>
      </c>
      <c r="J2136" s="37" t="n">
        <v>0</v>
      </c>
      <c r="K2136" s="38" t="n">
        <v>0</v>
      </c>
      <c r="L2136" s="37" t="n">
        <v>0</v>
      </c>
      <c r="M2136" s="37" t="n">
        <v>0</v>
      </c>
      <c r="N2136" s="38" t="n">
        <v>0</v>
      </c>
      <c r="O2136" s="37" t="n">
        <v>0</v>
      </c>
      <c r="P2136" s="29" t="inlineStr">
        <is>
          <t>http://t1.gstatic.com/shopping?q=tbn:ANd9GcSNehkpsHMWLN_zKpsTsD1b6sM9VjmwWfs0ADBs9znudwN72mZGhUoBoL845-ik5pJWwhN1JgM</t>
        </is>
      </c>
      <c r="Q2136" s="29" t="inlineStr">
        <is>
          <t>Відповідає вимогам</t>
        </is>
      </c>
      <c r="R2136" s="29" t="n"/>
      <c r="S2136" s="29" t="inlineStr">
        <is>
          <t>грн2 366,00</t>
        </is>
      </c>
      <c r="T2136" s="29" t="inlineStr">
        <is>
          <t>UAH</t>
        </is>
      </c>
      <c r="U2136" s="39" t="inlineStr">
        <is>
          <t>WATCH</t>
        </is>
      </c>
      <c r="V2136" s="40">
        <f>IFERROR(L2136/J2136,0)</f>
        <v/>
      </c>
      <c r="W2136" s="29" t="inlineStr">
        <is>
          <t>Monitor performance and collect more data.</t>
        </is>
      </c>
      <c r="X2136" s="29" t="inlineStr">
        <is>
          <t>Cost is below the 120 watch threshold.</t>
        </is>
      </c>
    </row>
    <row r="2137">
      <c r="A2137" s="29" t="inlineStr">
        <is>
          <t>low_price</t>
        </is>
      </c>
      <c r="B2137" s="29" t="inlineStr">
        <is>
          <t>Low priority</t>
        </is>
      </c>
      <c r="C2137" s="29" t="inlineStr">
        <is>
          <t>low_price.csv</t>
        </is>
      </c>
      <c r="D2137" s="29" t="inlineStr">
        <is>
          <t>42-1032</t>
        </is>
      </c>
      <c r="E2137" s="29" t="inlineStr">
        <is>
          <t>Шарова опора Arctic Cat 250 300 350 366 375 400 425 450 454 500 550 700 1000; Kymco 375 400 450 500</t>
        </is>
      </c>
      <c r="F2137" s="35" t="n">
        <v>0</v>
      </c>
      <c r="G2137" s="35" t="n">
        <v>0</v>
      </c>
      <c r="H2137" s="36" t="n"/>
      <c r="I2137" s="37" t="n">
        <v>0</v>
      </c>
      <c r="J2137" s="37" t="n">
        <v>0</v>
      </c>
      <c r="K2137" s="38" t="n">
        <v>0</v>
      </c>
      <c r="L2137" s="37" t="n">
        <v>0</v>
      </c>
      <c r="M2137" s="37" t="n">
        <v>0</v>
      </c>
      <c r="N2137" s="38" t="n">
        <v>0</v>
      </c>
      <c r="O2137" s="37" t="n">
        <v>0</v>
      </c>
      <c r="P2137" s="29" t="inlineStr">
        <is>
          <t>http://t3.gstatic.com/shopping?q=tbn:ANd9GcSecfz7zpIsctqoXM_zuVb5FpV8GV7jONj8LhJKsXvSEoeUbzSUSsu9Aj0ywQWcgebKe7ZJldo</t>
        </is>
      </c>
      <c r="Q2137" s="29" t="inlineStr">
        <is>
          <t>Відповідає вимогам</t>
        </is>
      </c>
      <c r="R2137" s="29" t="n"/>
      <c r="S2137" s="29" t="inlineStr">
        <is>
          <t>грн1 593,00</t>
        </is>
      </c>
      <c r="T2137" s="29" t="inlineStr">
        <is>
          <t>UAH</t>
        </is>
      </c>
      <c r="U2137" s="39" t="inlineStr">
        <is>
          <t>WATCH</t>
        </is>
      </c>
      <c r="V2137" s="40">
        <f>IFERROR(L2137/J2137,0)</f>
        <v/>
      </c>
      <c r="W2137" s="29" t="inlineStr">
        <is>
          <t>Monitor performance and collect more data.</t>
        </is>
      </c>
      <c r="X2137" s="29" t="inlineStr">
        <is>
          <t>Cost is below the 120 watch threshold.</t>
        </is>
      </c>
    </row>
    <row r="2138">
      <c r="A2138" s="29" t="inlineStr">
        <is>
          <t>low_price</t>
        </is>
      </c>
      <c r="B2138" s="29" t="inlineStr">
        <is>
          <t>Low priority</t>
        </is>
      </c>
      <c r="C2138" s="29" t="inlineStr">
        <is>
          <t>low_price.csv</t>
        </is>
      </c>
      <c r="D2138" s="29" t="inlineStr">
        <is>
          <t>5137127-067</t>
        </is>
      </c>
      <c r="E2138" s="29" t="inlineStr">
        <is>
          <t>Ступиця передня Polaris RZR 800 (10-11), Ranger 500 700 800 (09-10)</t>
        </is>
      </c>
      <c r="F2138" s="35" t="n">
        <v>0</v>
      </c>
      <c r="G2138" s="35" t="n">
        <v>25</v>
      </c>
      <c r="H2138" s="36" t="n">
        <v>0</v>
      </c>
      <c r="I2138" s="37" t="n">
        <v>0</v>
      </c>
      <c r="J2138" s="37" t="n">
        <v>0</v>
      </c>
      <c r="K2138" s="38" t="n">
        <v>0</v>
      </c>
      <c r="L2138" s="37" t="n">
        <v>0</v>
      </c>
      <c r="M2138" s="37" t="n">
        <v>0</v>
      </c>
      <c r="N2138" s="38" t="n">
        <v>0</v>
      </c>
      <c r="O2138" s="37" t="n">
        <v>0</v>
      </c>
      <c r="P2138" s="29" t="inlineStr">
        <is>
          <t>http://t1.gstatic.com/shopping?q=tbn:ANd9GcR08YzbIlcP65JzLZQVS8zewGeWp-2Q5Flnm6Qc-9ucvC3CdY4jxuF2LtFmiRKwKKo5Ec_F_pap</t>
        </is>
      </c>
      <c r="Q2138" s="29" t="inlineStr">
        <is>
          <t>Відповідає вимогам</t>
        </is>
      </c>
      <c r="R2138" s="29" t="n"/>
      <c r="S2138" s="29" t="inlineStr">
        <is>
          <t>грн6 871,00</t>
        </is>
      </c>
      <c r="T2138" s="29" t="inlineStr">
        <is>
          <t>UAH</t>
        </is>
      </c>
      <c r="U2138" s="39" t="inlineStr">
        <is>
          <t>WATCH</t>
        </is>
      </c>
      <c r="V2138" s="40">
        <f>IFERROR(L2138/J2138,0)</f>
        <v/>
      </c>
      <c r="W2138" s="29" t="inlineStr">
        <is>
          <t>Monitor performance and collect more data.</t>
        </is>
      </c>
      <c r="X2138" s="29" t="inlineStr">
        <is>
          <t>Cost is below the 120 watch threshold.</t>
        </is>
      </c>
    </row>
    <row r="2139">
      <c r="A2139" s="29" t="inlineStr">
        <is>
          <t>low_price</t>
        </is>
      </c>
      <c r="B2139" s="29" t="inlineStr">
        <is>
          <t>Low priority</t>
        </is>
      </c>
      <c r="C2139" s="29" t="inlineStr">
        <is>
          <t>low_price.csv</t>
        </is>
      </c>
      <c r="D2139" s="29" t="inlineStr">
        <is>
          <t>0986fa1071</t>
        </is>
      </c>
      <c r="E2139" s="29" t="inlineStr">
        <is>
          <t>Акумулятор Bosch YTX20L-BS</t>
        </is>
      </c>
      <c r="F2139" s="35" t="n">
        <v>30</v>
      </c>
      <c r="G2139" s="35" t="n">
        <v>1639</v>
      </c>
      <c r="H2139" s="36" t="n">
        <v>1.83</v>
      </c>
      <c r="I2139" s="37" t="n">
        <v>13.16</v>
      </c>
      <c r="J2139" s="37" t="n">
        <v>394.67</v>
      </c>
      <c r="K2139" s="38" t="n">
        <v>0</v>
      </c>
      <c r="L2139" s="37" t="n">
        <v>0</v>
      </c>
      <c r="M2139" s="37" t="n">
        <v>0</v>
      </c>
      <c r="N2139" s="38" t="n">
        <v>1</v>
      </c>
      <c r="O2139" s="37" t="n">
        <v>5715</v>
      </c>
      <c r="P2139" s="29" t="inlineStr">
        <is>
          <t>http://t3.gstatic.com/shopping?q=tbn:ANd9GcTkE82-f04Avjhqv5UD0bEBhuMmz4lAc_Xdo77a_29cvMef3l_NbtDOX4AJVR33hnCgAxxn1fJU</t>
        </is>
      </c>
      <c r="Q2139" s="29" t="inlineStr">
        <is>
          <t>Відповідає вимогам</t>
        </is>
      </c>
      <c r="R2139" s="29" t="n"/>
      <c r="S2139" s="29" t="inlineStr">
        <is>
          <t>грн5 779,00</t>
        </is>
      </c>
      <c r="T2139" s="29" t="inlineStr">
        <is>
          <t>UAH</t>
        </is>
      </c>
      <c r="U2139" s="43" t="inlineStr">
        <is>
          <t>PAUSE</t>
        </is>
      </c>
      <c r="V2139" s="40">
        <f>IFERROR(L2139/J2139,0)</f>
        <v/>
      </c>
      <c r="W2139" s="29" t="inlineStr">
        <is>
          <t>Pause the product to stop wasted spend.</t>
        </is>
      </c>
      <c r="X2139" s="29" t="inlineStr">
        <is>
          <t>Cost of at least 220 with no more than 0 conversions.</t>
        </is>
      </c>
    </row>
    <row r="2140">
      <c r="A2140" s="29" t="inlineStr">
        <is>
          <t>low_price</t>
        </is>
      </c>
      <c r="B2140" s="29" t="inlineStr">
        <is>
          <t>Low priority</t>
        </is>
      </c>
      <c r="C2140" s="29" t="inlineStr">
        <is>
          <t>low_price.csv</t>
        </is>
      </c>
      <c r="D2140" s="29" t="inlineStr">
        <is>
          <t>19-5013</t>
        </is>
      </c>
      <c r="E2140" s="29" t="inlineStr">
        <is>
          <t>Пильник ШРУСа Honda; Kawasaki (54,5/17-84)</t>
        </is>
      </c>
      <c r="F2140" s="35" t="n">
        <v>0</v>
      </c>
      <c r="G2140" s="35" t="n">
        <v>5</v>
      </c>
      <c r="H2140" s="36" t="n">
        <v>0</v>
      </c>
      <c r="I2140" s="37" t="n">
        <v>0</v>
      </c>
      <c r="J2140" s="37" t="n">
        <v>0</v>
      </c>
      <c r="K2140" s="38" t="n">
        <v>0</v>
      </c>
      <c r="L2140" s="37" t="n">
        <v>0</v>
      </c>
      <c r="M2140" s="37" t="n">
        <v>0</v>
      </c>
      <c r="N2140" s="38" t="n">
        <v>0</v>
      </c>
      <c r="O2140" s="37" t="n">
        <v>0</v>
      </c>
      <c r="P2140" s="29" t="inlineStr">
        <is>
          <t>http://t1.gstatic.com/shopping?q=tbn:ANd9GcR3G3EOaY7-HOdNg90fFVB5T1_h0i_xwI4XQ8fIeXO6XvwDBy6ByGslO-5eXEB7o2_zLJUsRuE</t>
        </is>
      </c>
      <c r="Q2140" s="29" t="inlineStr">
        <is>
          <t>Відповідає вимогам</t>
        </is>
      </c>
      <c r="R2140" s="29" t="n"/>
      <c r="S2140" s="29" t="inlineStr">
        <is>
          <t>грн956,00</t>
        </is>
      </c>
      <c r="T2140" s="29" t="inlineStr">
        <is>
          <t>UAH</t>
        </is>
      </c>
      <c r="U2140" s="39" t="inlineStr">
        <is>
          <t>WATCH</t>
        </is>
      </c>
      <c r="V2140" s="40">
        <f>IFERROR(L2140/J2140,0)</f>
        <v/>
      </c>
      <c r="W2140" s="29" t="inlineStr">
        <is>
          <t>Monitor performance and collect more data.</t>
        </is>
      </c>
      <c r="X2140" s="29" t="inlineStr">
        <is>
          <t>Cost is below the 120 watch threshold.</t>
        </is>
      </c>
    </row>
    <row r="2141">
      <c r="A2141" s="29" t="inlineStr">
        <is>
          <t>low_price</t>
        </is>
      </c>
      <c r="B2141" s="29" t="inlineStr">
        <is>
          <t>Low priority</t>
        </is>
      </c>
      <c r="C2141" s="29" t="inlineStr">
        <is>
          <t>low_price.csv</t>
        </is>
      </c>
      <c r="D2141" s="29" t="inlineStr">
        <is>
          <t>3jd-25917-00-00</t>
        </is>
      </c>
      <c r="E2141" s="29" t="inlineStr">
        <is>
          <t>Пильник направляючої гальмівного супорта Yamaha Grizzly 550 700, Rhino 450 660 700, Raptor 250 700, YFZ 450</t>
        </is>
      </c>
      <c r="F2141" s="35" t="n">
        <v>0</v>
      </c>
      <c r="G2141" s="35" t="n">
        <v>41</v>
      </c>
      <c r="H2141" s="36" t="n">
        <v>0</v>
      </c>
      <c r="I2141" s="37" t="n">
        <v>0</v>
      </c>
      <c r="J2141" s="37" t="n">
        <v>0</v>
      </c>
      <c r="K2141" s="38" t="n">
        <v>0</v>
      </c>
      <c r="L2141" s="37" t="n">
        <v>0</v>
      </c>
      <c r="M2141" s="37" t="n">
        <v>0</v>
      </c>
      <c r="N2141" s="38" t="n">
        <v>0</v>
      </c>
      <c r="O2141" s="37" t="n">
        <v>0</v>
      </c>
      <c r="P2141" s="29" t="inlineStr">
        <is>
          <t>http://t2.gstatic.com/shopping?q=tbn:ANd9GcRVDOQPk4CSYYnBS2PLepPOcc1C68WutD40gmxlbcOdL82Y73kCcVj9G0RUfOMkxaNcZlGW0ws</t>
        </is>
      </c>
      <c r="Q2141" s="29" t="inlineStr">
        <is>
          <t>Відповідає вимогам</t>
        </is>
      </c>
      <c r="R2141" s="29" t="n"/>
      <c r="S2141" s="29" t="inlineStr">
        <is>
          <t>грн501,00</t>
        </is>
      </c>
      <c r="T2141" s="29" t="inlineStr">
        <is>
          <t>UAH</t>
        </is>
      </c>
      <c r="U2141" s="39" t="inlineStr">
        <is>
          <t>WATCH</t>
        </is>
      </c>
      <c r="V2141" s="40">
        <f>IFERROR(L2141/J2141,0)</f>
        <v/>
      </c>
      <c r="W2141" s="29" t="inlineStr">
        <is>
          <t>Monitor performance and collect more data.</t>
        </is>
      </c>
      <c r="X2141" s="29" t="inlineStr">
        <is>
          <t>Cost is below the 120 watch threshold.</t>
        </is>
      </c>
    </row>
    <row r="2142">
      <c r="A2142" s="29" t="inlineStr">
        <is>
          <t>low_price</t>
        </is>
      </c>
      <c r="B2142" s="29" t="inlineStr">
        <is>
          <t>Low priority</t>
        </is>
      </c>
      <c r="C2142" s="29" t="inlineStr">
        <is>
          <t>low_price.csv</t>
        </is>
      </c>
      <c r="D2142" s="29" t="inlineStr">
        <is>
          <t>dr8ea</t>
        </is>
      </c>
      <c r="E2142" s="29" t="inlineStr">
        <is>
          <t>Свічка запалювання BRP Can-Am DS 650, Traxter 500; Kymco 125 150; Yamaha 350 400 450; Stels Hisun 400 450 500 700</t>
        </is>
      </c>
      <c r="F2142" s="35" t="n">
        <v>0</v>
      </c>
      <c r="G2142" s="35" t="n">
        <v>36</v>
      </c>
      <c r="H2142" s="36" t="n">
        <v>0</v>
      </c>
      <c r="I2142" s="37" t="n">
        <v>0</v>
      </c>
      <c r="J2142" s="37" t="n">
        <v>0</v>
      </c>
      <c r="K2142" s="38" t="n">
        <v>0</v>
      </c>
      <c r="L2142" s="37" t="n">
        <v>0</v>
      </c>
      <c r="M2142" s="37" t="n">
        <v>0</v>
      </c>
      <c r="N2142" s="38" t="n">
        <v>0</v>
      </c>
      <c r="O2142" s="37" t="n">
        <v>0</v>
      </c>
      <c r="P2142" s="29" t="inlineStr">
        <is>
          <t>http://t1.gstatic.com/shopping?q=tbn:ANd9GcSGZ9Ebf_QjV-lmtU484P6pfb0lYmH9Lj72bxlYtz3-HEAR1MsHxznCFe8A6s0aiFzNhwtyUjf0</t>
        </is>
      </c>
      <c r="Q2142" s="29" t="inlineStr">
        <is>
          <t>Відповідає вимогам</t>
        </is>
      </c>
      <c r="R2142" s="29" t="n"/>
      <c r="S2142" s="29" t="inlineStr">
        <is>
          <t>грн273,00</t>
        </is>
      </c>
      <c r="T2142" s="29" t="inlineStr">
        <is>
          <t>UAH</t>
        </is>
      </c>
      <c r="U2142" s="39" t="inlineStr">
        <is>
          <t>WATCH</t>
        </is>
      </c>
      <c r="V2142" s="40">
        <f>IFERROR(L2142/J2142,0)</f>
        <v/>
      </c>
      <c r="W2142" s="29" t="inlineStr">
        <is>
          <t>Monitor performance and collect more data.</t>
        </is>
      </c>
      <c r="X2142" s="29" t="inlineStr">
        <is>
          <t>Cost is below the 120 watch threshold.</t>
        </is>
      </c>
    </row>
    <row r="2143">
      <c r="A2143" s="29" t="inlineStr">
        <is>
          <t>low_price</t>
        </is>
      </c>
      <c r="B2143" s="29" t="inlineStr">
        <is>
          <t>Low priority</t>
        </is>
      </c>
      <c r="C2143" s="29" t="inlineStr">
        <is>
          <t>low_price.csv</t>
        </is>
      </c>
      <c r="D2143" s="29" t="inlineStr">
        <is>
          <t>250001168</t>
        </is>
      </c>
      <c r="E2143" s="29" t="inlineStr">
        <is>
          <t>Болт ричага BRP Can-Am Maverick Trail 700 1000, Maverick Sport 1000, Commander 700 1000 (M12X1.75X85)</t>
        </is>
      </c>
      <c r="F2143" s="35" t="n">
        <v>1</v>
      </c>
      <c r="G2143" s="35" t="n">
        <v>49</v>
      </c>
      <c r="H2143" s="36" t="n">
        <v>2.04</v>
      </c>
      <c r="I2143" s="37" t="n">
        <v>1.57</v>
      </c>
      <c r="J2143" s="37" t="n">
        <v>1.57</v>
      </c>
      <c r="K2143" s="38" t="n">
        <v>0</v>
      </c>
      <c r="L2143" s="37" t="n">
        <v>0</v>
      </c>
      <c r="M2143" s="37" t="n">
        <v>0</v>
      </c>
      <c r="N2143" s="38" t="n">
        <v>0</v>
      </c>
      <c r="O2143" s="37" t="n">
        <v>0</v>
      </c>
      <c r="P2143" s="29" t="inlineStr">
        <is>
          <t>http://t2.gstatic.com/shopping?q=tbn:ANd9GcRIfNteE3-bjFDiJ1L2HX7Fm9uyR-emLOvn2VM6t4aWoryvVdAA_lAhhA3E0nKSrHO8QKymrNc</t>
        </is>
      </c>
      <c r="Q2143" s="29" t="inlineStr">
        <is>
          <t>Відповідає вимогам</t>
        </is>
      </c>
      <c r="R2143" s="29" t="n"/>
      <c r="S2143" s="29" t="inlineStr">
        <is>
          <t>грн228,00</t>
        </is>
      </c>
      <c r="T2143" s="29" t="inlineStr">
        <is>
          <t>UAH</t>
        </is>
      </c>
      <c r="U2143" s="39" t="inlineStr">
        <is>
          <t>WATCH</t>
        </is>
      </c>
      <c r="V2143" s="40">
        <f>IFERROR(L2143/J2143,0)</f>
        <v/>
      </c>
      <c r="W2143" s="29" t="inlineStr">
        <is>
          <t>Monitor performance and collect more data.</t>
        </is>
      </c>
      <c r="X2143" s="29" t="inlineStr">
        <is>
          <t>Cost is below the 120 watch threshold.</t>
        </is>
      </c>
    </row>
    <row r="2144">
      <c r="A2144" s="29" t="inlineStr">
        <is>
          <t>low_price</t>
        </is>
      </c>
      <c r="B2144" s="29" t="inlineStr">
        <is>
          <t>Low priority</t>
        </is>
      </c>
      <c r="C2144" s="29" t="inlineStr">
        <is>
          <t>low_price.csv</t>
        </is>
      </c>
      <c r="D2144" s="29" t="inlineStr">
        <is>
          <t>704905747</t>
        </is>
      </c>
      <c r="E2144" s="29" t="inlineStr">
        <is>
          <t>Наклейка BRP Can-Am "4X4 Visco-Lok"</t>
        </is>
      </c>
      <c r="F2144" s="35" t="n">
        <v>1</v>
      </c>
      <c r="G2144" s="35" t="n">
        <v>121</v>
      </c>
      <c r="H2144" s="36" t="n">
        <v>0.83</v>
      </c>
      <c r="I2144" s="37" t="n">
        <v>1.08</v>
      </c>
      <c r="J2144" s="37" t="n">
        <v>1.08</v>
      </c>
      <c r="K2144" s="38" t="n">
        <v>0</v>
      </c>
      <c r="L2144" s="37" t="n">
        <v>0</v>
      </c>
      <c r="M2144" s="37" t="n">
        <v>0</v>
      </c>
      <c r="N2144" s="38" t="n">
        <v>0</v>
      </c>
      <c r="O2144" s="37" t="n">
        <v>0</v>
      </c>
      <c r="P2144" s="29" t="inlineStr">
        <is>
          <t>http://t3.gstatic.com/shopping?q=tbn:ANd9GcTzu9cIREBy0NvHW4DiE4rQsg3ZPl48dvs2jRezyYd0fdqpWVKIw5k6kO2Zfz-5YkAFwAhbMK9H</t>
        </is>
      </c>
      <c r="Q2144" s="29" t="inlineStr">
        <is>
          <t>Відповідає вимогам</t>
        </is>
      </c>
      <c r="R2144" s="29" t="n"/>
      <c r="S2144" s="29" t="inlineStr">
        <is>
          <t>грн774,00</t>
        </is>
      </c>
      <c r="T2144" s="29" t="inlineStr">
        <is>
          <t>UAH</t>
        </is>
      </c>
      <c r="U2144" s="39" t="inlineStr">
        <is>
          <t>WATCH</t>
        </is>
      </c>
      <c r="V2144" s="40">
        <f>IFERROR(L2144/J2144,0)</f>
        <v/>
      </c>
      <c r="W2144" s="29" t="inlineStr">
        <is>
          <t>Monitor performance and collect more data.</t>
        </is>
      </c>
      <c r="X2144" s="29" t="inlineStr">
        <is>
          <t>Cost is below the 120 watch threshold.</t>
        </is>
      </c>
    </row>
    <row r="2145">
      <c r="A2145" s="29" t="inlineStr">
        <is>
          <t>low_price</t>
        </is>
      </c>
      <c r="B2145" s="29" t="inlineStr">
        <is>
          <t>Low priority</t>
        </is>
      </c>
      <c r="C2145" s="29" t="inlineStr">
        <is>
          <t>low_price.csv</t>
        </is>
      </c>
      <c r="D2145" s="29" t="inlineStr">
        <is>
          <t>9779282</t>
        </is>
      </c>
      <c r="E2145" s="29" t="inlineStr">
        <is>
          <t>Синтетичне моторне масло BRP XPS 2T E-TEC (4L)</t>
        </is>
      </c>
      <c r="F2145" s="35" t="n">
        <v>18</v>
      </c>
      <c r="G2145" s="35" t="n">
        <v>528</v>
      </c>
      <c r="H2145" s="36" t="n">
        <v>3.41</v>
      </c>
      <c r="I2145" s="37" t="n">
        <v>8.130000000000001</v>
      </c>
      <c r="J2145" s="37" t="n">
        <v>146.32</v>
      </c>
      <c r="K2145" s="38" t="n">
        <v>1</v>
      </c>
      <c r="L2145" s="37" t="n">
        <v>4550</v>
      </c>
      <c r="M2145" s="37" t="n">
        <v>146.32</v>
      </c>
      <c r="N2145" s="38" t="n">
        <v>4</v>
      </c>
      <c r="O2145" s="37" t="n">
        <v>18200</v>
      </c>
      <c r="P2145" s="29" t="inlineStr">
        <is>
          <t>http://t1.gstatic.com/shopping?q=tbn:ANd9GcQXhJNuwMWcwuG0_xuu4IfenAHbCGouuLaXwkhbBk9qPcHypRR-6MP9L2u_eIy0A1BpGFCRYdZJ</t>
        </is>
      </c>
      <c r="Q2145" s="29" t="inlineStr">
        <is>
          <t>Відповідає вимогам</t>
        </is>
      </c>
      <c r="R2145" s="29" t="n"/>
      <c r="S2145" s="29" t="inlineStr">
        <is>
          <t>грн4 550,00</t>
        </is>
      </c>
      <c r="T2145" s="29" t="inlineStr">
        <is>
          <t>UAH</t>
        </is>
      </c>
      <c r="U2145" s="39" t="inlineStr">
        <is>
          <t>WATCH</t>
        </is>
      </c>
      <c r="V2145" s="40">
        <f>IFERROR(L2145/J2145,0)</f>
        <v/>
      </c>
      <c r="W2145" s="29" t="inlineStr">
        <is>
          <t>Monitor performance and collect more data.</t>
        </is>
      </c>
      <c r="X2145" s="29" t="inlineStr">
        <is>
          <t>Performance is below the scale and keep thresholds.</t>
        </is>
      </c>
    </row>
    <row r="2146">
      <c r="A2146" s="29" t="inlineStr">
        <is>
          <t>low_price</t>
        </is>
      </c>
      <c r="B2146" s="29" t="inlineStr">
        <is>
          <t>Low priority</t>
        </is>
      </c>
      <c r="C2146" s="29" t="inlineStr">
        <is>
          <t>low_price.csv</t>
        </is>
      </c>
      <c r="D2146" s="29" t="inlineStr">
        <is>
          <t>ab6-ca-8-115</t>
        </is>
      </c>
      <c r="E2146" s="29" t="inlineStr">
        <is>
          <t>Піввісь передня ліва BRP Can-Am Outlander 500 570 650 800 850 1000, Renegade 500 800 850 1000 2013-2018</t>
        </is>
      </c>
      <c r="F2146" s="35" t="n">
        <v>6</v>
      </c>
      <c r="G2146" s="35" t="n">
        <v>207</v>
      </c>
      <c r="H2146" s="36" t="n">
        <v>2.9</v>
      </c>
      <c r="I2146" s="37" t="n">
        <v>19.21</v>
      </c>
      <c r="J2146" s="37" t="n">
        <v>115.23</v>
      </c>
      <c r="K2146" s="38" t="n">
        <v>0</v>
      </c>
      <c r="L2146" s="37" t="n">
        <v>0</v>
      </c>
      <c r="M2146" s="37" t="n">
        <v>0</v>
      </c>
      <c r="N2146" s="38" t="n">
        <v>0</v>
      </c>
      <c r="O2146" s="37" t="n">
        <v>0</v>
      </c>
      <c r="P2146" s="29" t="inlineStr">
        <is>
          <t>http://t1.gstatic.com/shopping?q=tbn:ANd9GcSsl4KOzvMyMnUD4rdKnNaUXog7XBu7XMjo9abhHrXjS3xAvlwUZ04dmkaToleHFZorojr-mkZB</t>
        </is>
      </c>
      <c r="Q2146" s="29" t="inlineStr">
        <is>
          <t>Відповідає вимогам</t>
        </is>
      </c>
      <c r="R2146" s="29" t="n"/>
      <c r="S2146" s="29" t="inlineStr">
        <is>
          <t>грн9 237,00</t>
        </is>
      </c>
      <c r="T2146" s="29" t="inlineStr">
        <is>
          <t>UAH</t>
        </is>
      </c>
      <c r="U2146" s="39" t="inlineStr">
        <is>
          <t>WATCH</t>
        </is>
      </c>
      <c r="V2146" s="40">
        <f>IFERROR(L2146/J2146,0)</f>
        <v/>
      </c>
      <c r="W2146" s="29" t="inlineStr">
        <is>
          <t>Monitor performance and collect more data.</t>
        </is>
      </c>
      <c r="X2146" s="29" t="inlineStr">
        <is>
          <t>Cost is below the 120 watch threshold.</t>
        </is>
      </c>
    </row>
    <row r="2147">
      <c r="A2147" s="29" t="inlineStr">
        <is>
          <t>low_price</t>
        </is>
      </c>
      <c r="B2147" s="29" t="inlineStr">
        <is>
          <t>Low priority</t>
        </is>
      </c>
      <c r="C2147" s="29" t="inlineStr">
        <is>
          <t>low_price.csv</t>
        </is>
      </c>
      <c r="D2147" s="29" t="inlineStr">
        <is>
          <t>etm00335900</t>
        </is>
      </c>
      <c r="E2147" s="29" t="inlineStr">
        <is>
          <t>Шина Maxxis Bighorn 30×10-14</t>
        </is>
      </c>
      <c r="F2147" s="35" t="n">
        <v>18</v>
      </c>
      <c r="G2147" s="35" t="n">
        <v>456</v>
      </c>
      <c r="H2147" s="36" t="n">
        <v>3.95</v>
      </c>
      <c r="I2147" s="37" t="n">
        <v>14.4</v>
      </c>
      <c r="J2147" s="37" t="n">
        <v>259.28</v>
      </c>
      <c r="K2147" s="38" t="n">
        <v>0</v>
      </c>
      <c r="L2147" s="37" t="n">
        <v>0</v>
      </c>
      <c r="M2147" s="37" t="n">
        <v>0</v>
      </c>
      <c r="N2147" s="38" t="n">
        <v>0</v>
      </c>
      <c r="O2147" s="37" t="n">
        <v>0</v>
      </c>
      <c r="P2147" s="29" t="inlineStr">
        <is>
          <t>http://t2.gstatic.com/shopping?q=tbn:ANd9GcRJAGopD7DIbhrS1uyCmer7Blr1xxcef_ekgpt0vR6OV4QwVBE0_IlkybZKc3VmmbGsxd9WQnYp</t>
        </is>
      </c>
      <c r="Q2147" s="29" t="inlineStr">
        <is>
          <t>Відповідає вимогам</t>
        </is>
      </c>
      <c r="R2147" s="29" t="n"/>
      <c r="S2147" s="29" t="inlineStr">
        <is>
          <t>грн7 963,00</t>
        </is>
      </c>
      <c r="T2147" s="29" t="inlineStr">
        <is>
          <t>UAH</t>
        </is>
      </c>
      <c r="U2147" s="43" t="inlineStr">
        <is>
          <t>PAUSE</t>
        </is>
      </c>
      <c r="V2147" s="40">
        <f>IFERROR(L2147/J2147,0)</f>
        <v/>
      </c>
      <c r="W2147" s="29" t="inlineStr">
        <is>
          <t>Pause the product to stop wasted spend.</t>
        </is>
      </c>
      <c r="X2147" s="29" t="inlineStr">
        <is>
          <t>Cost of at least 220 with no more than 0 conversions.</t>
        </is>
      </c>
    </row>
    <row r="2148">
      <c r="A2148" s="29" t="inlineStr">
        <is>
          <t>low_price</t>
        </is>
      </c>
      <c r="B2148" s="29" t="inlineStr">
        <is>
          <t>Low priority</t>
        </is>
      </c>
      <c r="C2148" s="29" t="inlineStr">
        <is>
          <t>low_price.csv</t>
        </is>
      </c>
      <c r="D2148" s="29" t="inlineStr">
        <is>
          <t>04294</t>
        </is>
      </c>
      <c r="E2148" s="29" t="inlineStr">
        <is>
          <t>Карбюратор Yamaha Grizzly 660​​ 2002-2008</t>
        </is>
      </c>
      <c r="F2148" s="35" t="n">
        <v>12</v>
      </c>
      <c r="G2148" s="35" t="n">
        <v>557</v>
      </c>
      <c r="H2148" s="36" t="n">
        <v>2.15</v>
      </c>
      <c r="I2148" s="37" t="n">
        <v>3.1</v>
      </c>
      <c r="J2148" s="37" t="n">
        <v>37.21</v>
      </c>
      <c r="K2148" s="38" t="n">
        <v>0</v>
      </c>
      <c r="L2148" s="37" t="n">
        <v>0</v>
      </c>
      <c r="M2148" s="37" t="n">
        <v>0</v>
      </c>
      <c r="N2148" s="38" t="n">
        <v>0</v>
      </c>
      <c r="O2148" s="37" t="n">
        <v>0</v>
      </c>
      <c r="P2148" s="29" t="inlineStr">
        <is>
          <t>http://t0.gstatic.com/shopping?q=tbn:ANd9GcReMrc54SdSMdBejZmQX0zxjXYvQRGpuNgKPlCTAeVW6wr-6c5MAz2IqVa8iRa0si08enumjBwh</t>
        </is>
      </c>
      <c r="Q2148" s="29" t="inlineStr">
        <is>
          <t>Відповідає вимогам</t>
        </is>
      </c>
      <c r="R2148" s="29" t="n"/>
      <c r="S2148" s="29" t="inlineStr">
        <is>
          <t>грн4 550,00</t>
        </is>
      </c>
      <c r="T2148" s="29" t="inlineStr">
        <is>
          <t>UAH</t>
        </is>
      </c>
      <c r="U2148" s="39" t="inlineStr">
        <is>
          <t>WATCH</t>
        </is>
      </c>
      <c r="V2148" s="40">
        <f>IFERROR(L2148/J2148,0)</f>
        <v/>
      </c>
      <c r="W2148" s="29" t="inlineStr">
        <is>
          <t>Monitor performance and collect more data.</t>
        </is>
      </c>
      <c r="X2148" s="29" t="inlineStr">
        <is>
          <t>Cost is below the 120 watch threshold.</t>
        </is>
      </c>
    </row>
    <row r="2149">
      <c r="A2149" s="29" t="inlineStr">
        <is>
          <t>low_price</t>
        </is>
      </c>
      <c r="B2149" s="29" t="inlineStr">
        <is>
          <t>Low priority</t>
        </is>
      </c>
      <c r="C2149" s="29" t="inlineStr">
        <is>
          <t>low_price.csv</t>
        </is>
      </c>
      <c r="D2149" s="29" t="inlineStr">
        <is>
          <t>4487260007</t>
        </is>
      </c>
      <c r="E2149" s="29" t="inlineStr">
        <is>
          <t>Окуляри BRP Can-Am Flint Dune (Charcoal Grey)</t>
        </is>
      </c>
      <c r="F2149" s="35" t="n">
        <v>2</v>
      </c>
      <c r="G2149" s="35" t="n">
        <v>57</v>
      </c>
      <c r="H2149" s="36" t="n">
        <v>3.51</v>
      </c>
      <c r="I2149" s="37" t="n">
        <v>4.52</v>
      </c>
      <c r="J2149" s="37" t="n">
        <v>9.039999999999999</v>
      </c>
      <c r="K2149" s="38" t="n">
        <v>0</v>
      </c>
      <c r="L2149" s="37" t="n">
        <v>0</v>
      </c>
      <c r="M2149" s="37" t="n">
        <v>0</v>
      </c>
      <c r="N2149" s="38" t="n">
        <v>0</v>
      </c>
      <c r="O2149" s="37" t="n">
        <v>0</v>
      </c>
      <c r="P2149" s="29" t="inlineStr">
        <is>
          <t>http://t2.gstatic.com/shopping?q=tbn:ANd9GcQXRcGIUh2cd5-E3DEakAHy6YNiEjYDhujrQGItgI5cOGfAoCxhFJ6FQWOS1gTCW361HBzQxniG</t>
        </is>
      </c>
      <c r="Q2149" s="29" t="inlineStr">
        <is>
          <t>Відповідає вимогам</t>
        </is>
      </c>
      <c r="R2149" s="29" t="n"/>
      <c r="S2149" s="29" t="inlineStr">
        <is>
          <t>грн7 690,00</t>
        </is>
      </c>
      <c r="T2149" s="29" t="inlineStr">
        <is>
          <t>UAH</t>
        </is>
      </c>
      <c r="U2149" s="39" t="inlineStr">
        <is>
          <t>WATCH</t>
        </is>
      </c>
      <c r="V2149" s="40">
        <f>IFERROR(L2149/J2149,0)</f>
        <v/>
      </c>
      <c r="W2149" s="29" t="inlineStr">
        <is>
          <t>Monitor performance and collect more data.</t>
        </is>
      </c>
      <c r="X2149" s="29" t="inlineStr">
        <is>
          <t>Cost is below the 120 watch threshold.</t>
        </is>
      </c>
    </row>
    <row r="2150">
      <c r="A2150" s="29" t="inlineStr">
        <is>
          <t>low_price</t>
        </is>
      </c>
      <c r="B2150" s="29" t="inlineStr">
        <is>
          <t>Low priority</t>
        </is>
      </c>
      <c r="C2150" s="29" t="inlineStr">
        <is>
          <t>low_price.csv</t>
        </is>
      </c>
      <c r="D2150" s="29" t="inlineStr">
        <is>
          <t>706004640</t>
        </is>
      </c>
      <c r="E2150" s="29" t="inlineStr">
        <is>
          <t>Втулка заднього стабілізатора BRP Can-Am Outlander Renegade G2 G2S (12-18), G2L (15-21)</t>
        </is>
      </c>
      <c r="F2150" s="35" t="n">
        <v>5</v>
      </c>
      <c r="G2150" s="35" t="n">
        <v>175</v>
      </c>
      <c r="H2150" s="36" t="n">
        <v>2.86</v>
      </c>
      <c r="I2150" s="37" t="n">
        <v>4.91</v>
      </c>
      <c r="J2150" s="37" t="n">
        <v>24.53</v>
      </c>
      <c r="K2150" s="38" t="n">
        <v>0</v>
      </c>
      <c r="L2150" s="37" t="n">
        <v>0</v>
      </c>
      <c r="M2150" s="37" t="n">
        <v>0</v>
      </c>
      <c r="N2150" s="38" t="n">
        <v>0</v>
      </c>
      <c r="O2150" s="37" t="n">
        <v>0</v>
      </c>
      <c r="P2150" s="29" t="inlineStr">
        <is>
          <t>http://t0.gstatic.com/shopping?q=tbn:ANd9GcTCS4-awJOFMPuaWcGu4OvYyoUkVPC6RXPooXbfQhf8XCwsrCzz84XX4bDlSGpOvSq-jRA1heNs</t>
        </is>
      </c>
      <c r="Q2150" s="29" t="inlineStr">
        <is>
          <t>Відповідає вимогам</t>
        </is>
      </c>
      <c r="R2150" s="29" t="n"/>
      <c r="S2150" s="29" t="inlineStr">
        <is>
          <t>грн592,00</t>
        </is>
      </c>
      <c r="T2150" s="29" t="inlineStr">
        <is>
          <t>UAH</t>
        </is>
      </c>
      <c r="U2150" s="39" t="inlineStr">
        <is>
          <t>WATCH</t>
        </is>
      </c>
      <c r="V2150" s="40">
        <f>IFERROR(L2150/J2150,0)</f>
        <v/>
      </c>
      <c r="W2150" s="29" t="inlineStr">
        <is>
          <t>Monitor performance and collect more data.</t>
        </is>
      </c>
      <c r="X2150" s="29" t="inlineStr">
        <is>
          <t>Cost is below the 120 watch threshold.</t>
        </is>
      </c>
    </row>
    <row r="2151">
      <c r="A2151" s="29" t="inlineStr">
        <is>
          <t>low_price</t>
        </is>
      </c>
      <c r="B2151" s="29" t="inlineStr">
        <is>
          <t>Low priority</t>
        </is>
      </c>
      <c r="C2151" s="29" t="inlineStr">
        <is>
          <t>low_price.csv</t>
        </is>
      </c>
      <c r="D2151" s="29" t="inlineStr">
        <is>
          <t>706002136</t>
        </is>
      </c>
      <c r="E2151" s="29" t="inlineStr">
        <is>
          <t>Тяга задньої підвіски верхня BRP Can-Am Maverick X3 64"</t>
        </is>
      </c>
      <c r="F2151" s="35" t="n">
        <v>0</v>
      </c>
      <c r="G2151" s="35" t="n">
        <v>1</v>
      </c>
      <c r="H2151" s="36" t="n">
        <v>0</v>
      </c>
      <c r="I2151" s="37" t="n">
        <v>0</v>
      </c>
      <c r="J2151" s="37" t="n">
        <v>0</v>
      </c>
      <c r="K2151" s="38" t="n">
        <v>0</v>
      </c>
      <c r="L2151" s="37" t="n">
        <v>0</v>
      </c>
      <c r="M2151" s="37" t="n">
        <v>0</v>
      </c>
      <c r="N2151" s="38" t="n">
        <v>0</v>
      </c>
      <c r="O2151" s="37" t="n">
        <v>0</v>
      </c>
      <c r="P2151" s="29" t="inlineStr">
        <is>
          <t>http://t0.gstatic.com/shopping?q=tbn:ANd9GcTKXAVRudNfBPzC1-F4R4PKHJyz5qOArJCo83P8SwnBaGwLUFn5Fs875r30Wup1_NnsQYggPms</t>
        </is>
      </c>
      <c r="Q2151" s="29" t="inlineStr">
        <is>
          <t>Відповідає вимогам</t>
        </is>
      </c>
      <c r="R2151" s="29" t="n"/>
      <c r="S2151" s="29" t="inlineStr">
        <is>
          <t>грн7 235,00</t>
        </is>
      </c>
      <c r="T2151" s="29" t="inlineStr">
        <is>
          <t>UAH</t>
        </is>
      </c>
      <c r="U2151" s="39" t="inlineStr">
        <is>
          <t>WATCH</t>
        </is>
      </c>
      <c r="V2151" s="40">
        <f>IFERROR(L2151/J2151,0)</f>
        <v/>
      </c>
      <c r="W2151" s="29" t="inlineStr">
        <is>
          <t>Monitor performance and collect more data.</t>
        </is>
      </c>
      <c r="X2151" s="29" t="inlineStr">
        <is>
          <t>Cost is below the 120 watch threshold.</t>
        </is>
      </c>
    </row>
    <row r="2152">
      <c r="A2152" s="29" t="inlineStr">
        <is>
          <t>low_price</t>
        </is>
      </c>
      <c r="B2152" s="29" t="inlineStr">
        <is>
          <t>Low priority</t>
        </is>
      </c>
      <c r="C2152" s="29" t="inlineStr">
        <is>
          <t>low_price.csv</t>
        </is>
      </c>
      <c r="D2152" s="29" t="inlineStr">
        <is>
          <t>42-1037</t>
        </is>
      </c>
      <c r="E2152" s="29" t="inlineStr">
        <is>
          <t xml:space="preserve">Шарова опора Polaris Sportsman 300 400 550 850 1000, Scrambler 850 1000, Ranger 500 570 700 800 900 1000, RZR 570 800 900 1000, Brutus 900 1000, </t>
        </is>
      </c>
      <c r="F2152" s="35" t="n">
        <v>0</v>
      </c>
      <c r="G2152" s="35" t="n">
        <v>138</v>
      </c>
      <c r="H2152" s="36" t="n">
        <v>0</v>
      </c>
      <c r="I2152" s="37" t="n">
        <v>0</v>
      </c>
      <c r="J2152" s="37" t="n">
        <v>0</v>
      </c>
      <c r="K2152" s="38" t="n">
        <v>0</v>
      </c>
      <c r="L2152" s="37" t="n">
        <v>0</v>
      </c>
      <c r="M2152" s="37" t="n">
        <v>0</v>
      </c>
      <c r="N2152" s="38" t="n">
        <v>0</v>
      </c>
      <c r="O2152" s="37" t="n">
        <v>0</v>
      </c>
      <c r="P2152" s="29" t="inlineStr">
        <is>
          <t>http://t1.gstatic.com/shopping?q=tbn:ANd9GcQZ1s4EXlQaAax8e5poEbkuB_XgF2nUOXHhSwFc5LbkA8wPjnwAutAobtHkKPV8HwBfD5Y9yoA</t>
        </is>
      </c>
      <c r="Q2152" s="29" t="inlineStr">
        <is>
          <t>Відповідає вимогам</t>
        </is>
      </c>
      <c r="R2152" s="29" t="n"/>
      <c r="S2152" s="29" t="inlineStr">
        <is>
          <t>грн2 366,00</t>
        </is>
      </c>
      <c r="T2152" s="29" t="inlineStr">
        <is>
          <t>UAH</t>
        </is>
      </c>
      <c r="U2152" s="39" t="inlineStr">
        <is>
          <t>WATCH</t>
        </is>
      </c>
      <c r="V2152" s="40">
        <f>IFERROR(L2152/J2152,0)</f>
        <v/>
      </c>
      <c r="W2152" s="29" t="inlineStr">
        <is>
          <t>Monitor performance and collect more data.</t>
        </is>
      </c>
      <c r="X2152" s="29" t="inlineStr">
        <is>
          <t>Cost is below the 120 watch threshold.</t>
        </is>
      </c>
    </row>
    <row r="2153">
      <c r="A2153" s="29" t="inlineStr">
        <is>
          <t>low_price</t>
        </is>
      </c>
      <c r="B2153" s="29" t="inlineStr">
        <is>
          <t>Low priority</t>
        </is>
      </c>
      <c r="C2153" s="29" t="inlineStr">
        <is>
          <t>low_price.csv</t>
        </is>
      </c>
      <c r="D2153" s="29" t="inlineStr">
        <is>
          <t>50-1090</t>
        </is>
      </c>
      <c r="E2153" s="29" t="inlineStr">
        <is>
          <t>Ремкомплект переднього нижнього/верхнього ричага Polaris Sportsman 550 850 (09-14), Scrambler 850 (13), Outlaw 450 500 525 (06-11)</t>
        </is>
      </c>
      <c r="F2153" s="35" t="n">
        <v>0</v>
      </c>
      <c r="G2153" s="35" t="n">
        <v>3</v>
      </c>
      <c r="H2153" s="36" t="n">
        <v>0</v>
      </c>
      <c r="I2153" s="37" t="n">
        <v>0</v>
      </c>
      <c r="J2153" s="37" t="n">
        <v>0</v>
      </c>
      <c r="K2153" s="38" t="n">
        <v>0</v>
      </c>
      <c r="L2153" s="37" t="n">
        <v>0</v>
      </c>
      <c r="M2153" s="37" t="n">
        <v>0</v>
      </c>
      <c r="N2153" s="38" t="n">
        <v>0</v>
      </c>
      <c r="O2153" s="37" t="n">
        <v>0</v>
      </c>
      <c r="P2153" s="29" t="inlineStr">
        <is>
          <t>http://t2.gstatic.com/shopping?q=tbn:ANd9GcRsCVblRTL3L4IOvhyzkyJ7XY18uJAuy2yIyTN3YcsRyesYGwJ-DWYGU8Rkti65SD5ySTXZ-s6q</t>
        </is>
      </c>
      <c r="Q2153" s="29" t="inlineStr">
        <is>
          <t>Відповідає вимогам</t>
        </is>
      </c>
      <c r="R2153" s="29" t="n"/>
      <c r="S2153" s="29" t="inlineStr">
        <is>
          <t>грн2 093,00</t>
        </is>
      </c>
      <c r="T2153" s="29" t="inlineStr">
        <is>
          <t>UAH</t>
        </is>
      </c>
      <c r="U2153" s="39" t="inlineStr">
        <is>
          <t>WATCH</t>
        </is>
      </c>
      <c r="V2153" s="40">
        <f>IFERROR(L2153/J2153,0)</f>
        <v/>
      </c>
      <c r="W2153" s="29" t="inlineStr">
        <is>
          <t>Monitor performance and collect more data.</t>
        </is>
      </c>
      <c r="X2153" s="29" t="inlineStr">
        <is>
          <t>Cost is below the 120 watch threshold.</t>
        </is>
      </c>
    </row>
    <row r="2154">
      <c r="A2154" s="29" t="inlineStr">
        <is>
          <t>low_price</t>
        </is>
      </c>
      <c r="B2154" s="29" t="inlineStr">
        <is>
          <t>Low priority</t>
        </is>
      </c>
      <c r="C2154" s="29" t="inlineStr">
        <is>
          <t>low_price.csv</t>
        </is>
      </c>
      <c r="D2154" s="29" t="inlineStr">
        <is>
          <t>704910410</t>
        </is>
      </c>
      <c r="E2154" s="29" t="inlineStr">
        <is>
          <t>Наклейка "Outlander" на розширювачі арок BRP Can-Am Outlander G3</t>
        </is>
      </c>
      <c r="F2154" s="35" t="n">
        <v>12</v>
      </c>
      <c r="G2154" s="35" t="n">
        <v>422</v>
      </c>
      <c r="H2154" s="36" t="n">
        <v>2.84</v>
      </c>
      <c r="I2154" s="37" t="n">
        <v>7.77</v>
      </c>
      <c r="J2154" s="37" t="n">
        <v>93.25</v>
      </c>
      <c r="K2154" s="38" t="n">
        <v>0</v>
      </c>
      <c r="L2154" s="37" t="n">
        <v>0</v>
      </c>
      <c r="M2154" s="37" t="n">
        <v>0</v>
      </c>
      <c r="N2154" s="38" t="n">
        <v>0</v>
      </c>
      <c r="O2154" s="37" t="n">
        <v>0</v>
      </c>
      <c r="P2154" s="29" t="inlineStr">
        <is>
          <t>http://t2.gstatic.com/shopping?q=tbn:ANd9GcRqZIpDFK1dL3fqn7UbIP2BYKe_09ldmbY7TZej-g2jQTGjw-880rAZlSmshaBtZldvKwh7-Q</t>
        </is>
      </c>
      <c r="Q2154" s="29" t="inlineStr">
        <is>
          <t>Відповідає вимогам</t>
        </is>
      </c>
      <c r="R2154" s="29" t="n"/>
      <c r="S2154" s="29" t="inlineStr">
        <is>
          <t>грн1 047,00</t>
        </is>
      </c>
      <c r="T2154" s="29" t="inlineStr">
        <is>
          <t>UAH</t>
        </is>
      </c>
      <c r="U2154" s="39" t="inlineStr">
        <is>
          <t>WATCH</t>
        </is>
      </c>
      <c r="V2154" s="40">
        <f>IFERROR(L2154/J2154,0)</f>
        <v/>
      </c>
      <c r="W2154" s="29" t="inlineStr">
        <is>
          <t>Monitor performance and collect more data.</t>
        </is>
      </c>
      <c r="X2154" s="29" t="inlineStr">
        <is>
          <t>Cost is below the 120 watch threshold.</t>
        </is>
      </c>
    </row>
    <row r="2155">
      <c r="A2155" s="29" t="inlineStr">
        <is>
          <t>low_price</t>
        </is>
      </c>
      <c r="B2155" s="29" t="inlineStr">
        <is>
          <t>Low priority</t>
        </is>
      </c>
      <c r="C2155" s="29" t="inlineStr">
        <is>
          <t>low_price.csv</t>
        </is>
      </c>
      <c r="D2155" s="29" t="inlineStr">
        <is>
          <t>420256188</t>
        </is>
      </c>
      <c r="E2155" s="29" t="inlineStr">
        <is>
          <t>Масляний фільтр BRP Can-Am, Ski-Doo, Sea-Doo; CFMoto UForce 500 600 800 1000, ZForce 500 800 950 1000; Hisun 800 1000</t>
        </is>
      </c>
      <c r="F2155" s="35" t="n">
        <v>34</v>
      </c>
      <c r="G2155" s="35" t="n">
        <v>893</v>
      </c>
      <c r="H2155" s="36" t="n">
        <v>3.81</v>
      </c>
      <c r="I2155" s="37" t="n">
        <v>9.300000000000001</v>
      </c>
      <c r="J2155" s="37" t="n">
        <v>316.25</v>
      </c>
      <c r="K2155" s="38" t="n">
        <v>2.25</v>
      </c>
      <c r="L2155" s="37" t="n">
        <v>2388.33</v>
      </c>
      <c r="M2155" s="37" t="n">
        <v>140.38</v>
      </c>
      <c r="N2155" s="38" t="n">
        <v>9.890000000000001</v>
      </c>
      <c r="O2155" s="37" t="n">
        <v>27345.19</v>
      </c>
      <c r="P2155" s="29" t="inlineStr">
        <is>
          <t>http://t3.gstatic.com/shopping?q=tbn:ANd9GcQ1wWFGuMiGbQV8iv874CetZV9uxumEkOaBiax14AJwOULkNZ9KBkmOn7DJ2AvAEEKy75uKM4w</t>
        </is>
      </c>
      <c r="Q2155" s="29" t="inlineStr">
        <is>
          <t>Відповідає вимогам</t>
        </is>
      </c>
      <c r="R2155" s="29" t="n"/>
      <c r="S2155" s="29" t="inlineStr">
        <is>
          <t>грн956,00</t>
        </is>
      </c>
      <c r="T2155" s="29" t="inlineStr">
        <is>
          <t>UAH</t>
        </is>
      </c>
      <c r="U2155" s="42" t="inlineStr">
        <is>
          <t>KEEP</t>
        </is>
      </c>
      <c r="V2155" s="40">
        <f>IFERROR(L2155/J2155,0)</f>
        <v/>
      </c>
      <c r="W2155" s="29" t="inlineStr">
        <is>
          <t>Keep running at the current budget.</t>
        </is>
      </c>
      <c r="X2155" s="29" t="inlineStr">
        <is>
          <t>At least 2 conversions.</t>
        </is>
      </c>
    </row>
    <row r="2156">
      <c r="A2156" s="29" t="inlineStr">
        <is>
          <t>low_price</t>
        </is>
      </c>
      <c r="B2156" s="29" t="inlineStr">
        <is>
          <t>Low priority</t>
        </is>
      </c>
      <c r="C2156" s="29" t="inlineStr">
        <is>
          <t>low_price.csv</t>
        </is>
      </c>
      <c r="D2156" s="29" t="inlineStr">
        <is>
          <t>18052</t>
        </is>
      </c>
      <c r="E2156" s="29" t="inlineStr">
        <is>
          <t>Центральне дзеркало Seizmik заднього виду для 2-дюймового каркаса</t>
        </is>
      </c>
      <c r="F2156" s="35" t="n">
        <v>0</v>
      </c>
      <c r="G2156" s="35" t="n">
        <v>1</v>
      </c>
      <c r="H2156" s="36" t="n">
        <v>0</v>
      </c>
      <c r="I2156" s="37" t="n">
        <v>0</v>
      </c>
      <c r="J2156" s="37" t="n">
        <v>0</v>
      </c>
      <c r="K2156" s="38" t="n">
        <v>0</v>
      </c>
      <c r="L2156" s="37" t="n">
        <v>0</v>
      </c>
      <c r="M2156" s="37" t="n">
        <v>0</v>
      </c>
      <c r="N2156" s="38" t="n">
        <v>0</v>
      </c>
      <c r="O2156" s="37" t="n">
        <v>0</v>
      </c>
      <c r="P2156" s="29" t="inlineStr">
        <is>
          <t>http://t2.gstatic.com/shopping?q=tbn:ANd9GcTf9sl-nX8QFIjgrJmaZg1Tszyw7b32l7qXDvQK251jCKsKYS34mcpZ8pVeEBE</t>
        </is>
      </c>
      <c r="Q2156" s="29" t="inlineStr">
        <is>
          <t>Відповідає вимогам</t>
        </is>
      </c>
      <c r="R2156" s="29" t="n"/>
      <c r="S2156" s="29" t="inlineStr">
        <is>
          <t>грн3 094,00</t>
        </is>
      </c>
      <c r="T2156" s="29" t="inlineStr">
        <is>
          <t>UAH</t>
        </is>
      </c>
      <c r="U2156" s="39" t="inlineStr">
        <is>
          <t>WATCH</t>
        </is>
      </c>
      <c r="V2156" s="40">
        <f>IFERROR(L2156/J2156,0)</f>
        <v/>
      </c>
      <c r="W2156" s="29" t="inlineStr">
        <is>
          <t>Monitor performance and collect more data.</t>
        </is>
      </c>
      <c r="X2156" s="29" t="inlineStr">
        <is>
          <t>Cost is below the 120 watch threshold.</t>
        </is>
      </c>
    </row>
    <row r="2157">
      <c r="A2157" s="29" t="inlineStr">
        <is>
          <t>low_price</t>
        </is>
      </c>
      <c r="B2157" s="29" t="inlineStr">
        <is>
          <t>Low priority</t>
        </is>
      </c>
      <c r="C2157" s="29" t="inlineStr">
        <is>
          <t>low_price.csv</t>
        </is>
      </c>
      <c r="D2157" s="29" t="inlineStr">
        <is>
          <t>706002307</t>
        </is>
      </c>
      <c r="E2157" s="29" t="inlineStr">
        <is>
          <t>Тяга задньої підвіски середня BRP Can-Am Maverick X3 72"</t>
        </is>
      </c>
      <c r="F2157" s="35" t="n">
        <v>1</v>
      </c>
      <c r="G2157" s="35" t="n">
        <v>291</v>
      </c>
      <c r="H2157" s="36" t="n">
        <v>0.34</v>
      </c>
      <c r="I2157" s="37" t="n">
        <v>8.44</v>
      </c>
      <c r="J2157" s="37" t="n">
        <v>8.44</v>
      </c>
      <c r="K2157" s="38" t="n">
        <v>0</v>
      </c>
      <c r="L2157" s="37" t="n">
        <v>0</v>
      </c>
      <c r="M2157" s="37" t="n">
        <v>0</v>
      </c>
      <c r="N2157" s="38" t="n">
        <v>0</v>
      </c>
      <c r="O2157" s="37" t="n">
        <v>0</v>
      </c>
      <c r="P2157" s="29" t="inlineStr">
        <is>
          <t>http://t2.gstatic.com/shopping?q=tbn:ANd9GcSE7Knsoq1-SBBYtkCmuEAWkUa96ZikqEGyesRaZQgqPsFvCtOKwsaW5C6D5_UFceGKRwXF3h8</t>
        </is>
      </c>
      <c r="Q2157" s="29" t="inlineStr">
        <is>
          <t>Відповідає вимогам</t>
        </is>
      </c>
      <c r="R2157" s="29" t="n"/>
      <c r="S2157" s="29" t="inlineStr">
        <is>
          <t>грн7 007,00</t>
        </is>
      </c>
      <c r="T2157" s="29" t="inlineStr">
        <is>
          <t>UAH</t>
        </is>
      </c>
      <c r="U2157" s="39" t="inlineStr">
        <is>
          <t>WATCH</t>
        </is>
      </c>
      <c r="V2157" s="40">
        <f>IFERROR(L2157/J2157,0)</f>
        <v/>
      </c>
      <c r="W2157" s="29" t="inlineStr">
        <is>
          <t>Monitor performance and collect more data.</t>
        </is>
      </c>
      <c r="X2157" s="29" t="inlineStr">
        <is>
          <t>Cost is below the 120 watch threshold.</t>
        </is>
      </c>
    </row>
    <row r="2158">
      <c r="A2158" s="29" t="inlineStr">
        <is>
          <t>low_price</t>
        </is>
      </c>
      <c r="B2158" s="29" t="inlineStr">
        <is>
          <t>Low priority</t>
        </is>
      </c>
      <c r="C2158" s="29" t="inlineStr">
        <is>
          <t>low_price.csv</t>
        </is>
      </c>
      <c r="D2158" s="29" t="inlineStr">
        <is>
          <t>2bg-f530f-01-00</t>
        </is>
      </c>
      <c r="E2158" s="29" t="inlineStr">
        <is>
          <t>Кулак задній лівий Yamaha Grizzly 550 (12-13), 700 (12+), Kodiak 700 (16+)</t>
        </is>
      </c>
      <c r="F2158" s="35" t="n">
        <v>1</v>
      </c>
      <c r="G2158" s="35" t="n">
        <v>62</v>
      </c>
      <c r="H2158" s="36" t="n">
        <v>1.61</v>
      </c>
      <c r="I2158" s="37" t="n">
        <v>1.12</v>
      </c>
      <c r="J2158" s="37" t="n">
        <v>1.12</v>
      </c>
      <c r="K2158" s="38" t="n">
        <v>0</v>
      </c>
      <c r="L2158" s="37" t="n">
        <v>0</v>
      </c>
      <c r="M2158" s="37" t="n">
        <v>0</v>
      </c>
      <c r="N2158" s="38" t="n">
        <v>0</v>
      </c>
      <c r="O2158" s="37" t="n">
        <v>0</v>
      </c>
      <c r="P2158" s="29" t="inlineStr">
        <is>
          <t>http://t2.gstatic.com/shopping?q=tbn:ANd9GcSRnm5xhbi8mxaQ0UKm8eeVWcN9y9RHp8nL-Mn05amyHDe3y6kcT6-wchTTgbzIKSfbtWzWYGIb</t>
        </is>
      </c>
      <c r="Q2158" s="29" t="inlineStr">
        <is>
          <t>Відповідає вимогам</t>
        </is>
      </c>
      <c r="R2158" s="29" t="n"/>
      <c r="S2158" s="29" t="inlineStr">
        <is>
          <t>грн8 418,00</t>
        </is>
      </c>
      <c r="T2158" s="29" t="inlineStr">
        <is>
          <t>UAH</t>
        </is>
      </c>
      <c r="U2158" s="39" t="inlineStr">
        <is>
          <t>WATCH</t>
        </is>
      </c>
      <c r="V2158" s="40">
        <f>IFERROR(L2158/J2158,0)</f>
        <v/>
      </c>
      <c r="W2158" s="29" t="inlineStr">
        <is>
          <t>Monitor performance and collect more data.</t>
        </is>
      </c>
      <c r="X2158" s="29" t="inlineStr">
        <is>
          <t>Cost is below the 120 watch threshold.</t>
        </is>
      </c>
    </row>
    <row r="2159">
      <c r="A2159" s="29" t="inlineStr">
        <is>
          <t>low_price</t>
        </is>
      </c>
      <c r="B2159" s="29" t="inlineStr">
        <is>
          <t>Low priority</t>
        </is>
      </c>
      <c r="C2159" s="29" t="inlineStr">
        <is>
          <t>low_price.csv</t>
        </is>
      </c>
      <c r="D2159" s="29" t="inlineStr">
        <is>
          <t>1d9-f3350-00-00</t>
        </is>
      </c>
      <c r="E2159" s="29" t="inlineStr">
        <is>
          <t>Амортизатор передній Yamaha Grizzly 400 450 (07), Kodiak 400 450 (05-06)</t>
        </is>
      </c>
      <c r="F2159" s="35" t="n">
        <v>2</v>
      </c>
      <c r="G2159" s="35" t="n">
        <v>89</v>
      </c>
      <c r="H2159" s="36" t="n">
        <v>2.25</v>
      </c>
      <c r="I2159" s="37" t="n">
        <v>2.82</v>
      </c>
      <c r="J2159" s="37" t="n">
        <v>5.64</v>
      </c>
      <c r="K2159" s="38" t="n">
        <v>0</v>
      </c>
      <c r="L2159" s="37" t="n">
        <v>0</v>
      </c>
      <c r="M2159" s="37" t="n">
        <v>0</v>
      </c>
      <c r="N2159" s="38" t="n">
        <v>0</v>
      </c>
      <c r="O2159" s="37" t="n">
        <v>0</v>
      </c>
      <c r="P2159" s="29" t="inlineStr">
        <is>
          <t>http://t1.gstatic.com/shopping?q=tbn:ANd9GcRskiw_pr9AIMNqQpAVFu3FDpUWsNYJYwMiBJFHrOQzuWPTiHiJMQxtr6jd1gMBmscaHS9KwKI</t>
        </is>
      </c>
      <c r="Q2159" s="29" t="inlineStr">
        <is>
          <t>Відповідає вимогам</t>
        </is>
      </c>
      <c r="R2159" s="29" t="n"/>
      <c r="S2159" s="29" t="inlineStr">
        <is>
          <t>грн9 191,00</t>
        </is>
      </c>
      <c r="T2159" s="29" t="inlineStr">
        <is>
          <t>UAH</t>
        </is>
      </c>
      <c r="U2159" s="39" t="inlineStr">
        <is>
          <t>WATCH</t>
        </is>
      </c>
      <c r="V2159" s="40">
        <f>IFERROR(L2159/J2159,0)</f>
        <v/>
      </c>
      <c r="W2159" s="29" t="inlineStr">
        <is>
          <t>Monitor performance and collect more data.</t>
        </is>
      </c>
      <c r="X2159" s="29" t="inlineStr">
        <is>
          <t>Cost is below the 120 watch threshold.</t>
        </is>
      </c>
    </row>
    <row r="2160">
      <c r="A2160" s="29" t="inlineStr">
        <is>
          <t>low_price</t>
        </is>
      </c>
      <c r="B2160" s="29" t="inlineStr">
        <is>
          <t>Low priority</t>
        </is>
      </c>
      <c r="C2160" s="29" t="inlineStr">
        <is>
          <t>low_price.csv</t>
        </is>
      </c>
      <c r="D2160" s="29" t="inlineStr">
        <is>
          <t>01216</t>
        </is>
      </c>
      <c r="E2160" s="29" t="inlineStr">
        <is>
          <t>Лампочка заднього ліхтаря BRP Can-Am Outlander Renegade G1 G2 G2L G2S, Maverick 1000, Commander 800 1000</t>
        </is>
      </c>
      <c r="F2160" s="35" t="n">
        <v>5</v>
      </c>
      <c r="G2160" s="35" t="n">
        <v>26</v>
      </c>
      <c r="H2160" s="36" t="n">
        <v>19.23</v>
      </c>
      <c r="I2160" s="37" t="n">
        <v>1.43</v>
      </c>
      <c r="J2160" s="37" t="n">
        <v>7.16</v>
      </c>
      <c r="K2160" s="38" t="n">
        <v>0</v>
      </c>
      <c r="L2160" s="37" t="n">
        <v>0</v>
      </c>
      <c r="M2160" s="37" t="n">
        <v>0</v>
      </c>
      <c r="N2160" s="38" t="n">
        <v>0</v>
      </c>
      <c r="O2160" s="37" t="n">
        <v>0</v>
      </c>
      <c r="P2160" s="29" t="inlineStr">
        <is>
          <t>http://t0.gstatic.com/shopping?q=tbn:ANd9GcR31Ot4kiyLvxafR20PV0gX9bc0s7KMoXfp03BdLfCJn_Oz_jDbzkM5cp0MHJThKUBWlc0I8zE</t>
        </is>
      </c>
      <c r="Q2160" s="29" t="inlineStr">
        <is>
          <t>Відповідає вимогам</t>
        </is>
      </c>
      <c r="R2160" s="29" t="n"/>
      <c r="S2160" s="29" t="inlineStr">
        <is>
          <t>грн46,00</t>
        </is>
      </c>
      <c r="T2160" s="29" t="inlineStr">
        <is>
          <t>UAH</t>
        </is>
      </c>
      <c r="U2160" s="39" t="inlineStr">
        <is>
          <t>WATCH</t>
        </is>
      </c>
      <c r="V2160" s="40">
        <f>IFERROR(L2160/J2160,0)</f>
        <v/>
      </c>
      <c r="W2160" s="29" t="inlineStr">
        <is>
          <t>Monitor performance and collect more data.</t>
        </is>
      </c>
      <c r="X2160" s="29" t="inlineStr">
        <is>
          <t>Cost is below the 120 watch threshold.</t>
        </is>
      </c>
    </row>
    <row r="2161">
      <c r="A2161" s="29" t="inlineStr">
        <is>
          <t>low_price</t>
        </is>
      </c>
      <c r="B2161" s="29" t="inlineStr">
        <is>
          <t>Low priority</t>
        </is>
      </c>
      <c r="C2161" s="29" t="inlineStr">
        <is>
          <t>low_price.csv</t>
        </is>
      </c>
      <c r="D2161" s="29" t="inlineStr">
        <is>
          <t>710004497</t>
        </is>
      </c>
      <c r="E2161" s="29" t="inlineStr">
        <is>
          <t>Задній стоп сигнал BRP Can-Am Maverick Trail 700 800 1000, Maverick Sport 1000, Traxter Defender HD5 HD7 HD8 HD9 HD10</t>
        </is>
      </c>
      <c r="F2161" s="35" t="n">
        <v>0</v>
      </c>
      <c r="G2161" s="35" t="n">
        <v>51</v>
      </c>
      <c r="H2161" s="36" t="n">
        <v>0</v>
      </c>
      <c r="I2161" s="37" t="n">
        <v>0</v>
      </c>
      <c r="J2161" s="37" t="n">
        <v>0</v>
      </c>
      <c r="K2161" s="38" t="n">
        <v>0</v>
      </c>
      <c r="L2161" s="37" t="n">
        <v>0</v>
      </c>
      <c r="M2161" s="37" t="n">
        <v>0</v>
      </c>
      <c r="N2161" s="38" t="n">
        <v>0</v>
      </c>
      <c r="O2161" s="37" t="n">
        <v>0</v>
      </c>
      <c r="P2161" s="29" t="inlineStr">
        <is>
          <t>http://t3.gstatic.com/shopping?q=tbn:ANd9GcTSrjnVrXfYZGYd5_d9BWD93xZl7ZOeZkiuFnuMnCDC3jcXJdO4TrBvk--RND6TKNo7i8TxQ0u5</t>
        </is>
      </c>
      <c r="Q2161" s="29" t="inlineStr">
        <is>
          <t>Відповідає вимогам</t>
        </is>
      </c>
      <c r="R2161" s="29" t="n"/>
      <c r="S2161" s="29" t="inlineStr">
        <is>
          <t>грн6 370,00</t>
        </is>
      </c>
      <c r="T2161" s="29" t="inlineStr">
        <is>
          <t>UAH</t>
        </is>
      </c>
      <c r="U2161" s="39" t="inlineStr">
        <is>
          <t>WATCH</t>
        </is>
      </c>
      <c r="V2161" s="40">
        <f>IFERROR(L2161/J2161,0)</f>
        <v/>
      </c>
      <c r="W2161" s="29" t="inlineStr">
        <is>
          <t>Monitor performance and collect more data.</t>
        </is>
      </c>
      <c r="X2161" s="29" t="inlineStr">
        <is>
          <t>Cost is below the 120 watch threshold.</t>
        </is>
      </c>
    </row>
    <row r="2162">
      <c r="A2162" s="29" t="inlineStr">
        <is>
          <t>low_price</t>
        </is>
      </c>
      <c r="B2162" s="29" t="inlineStr">
        <is>
          <t>Low priority</t>
        </is>
      </c>
      <c r="C2162" s="29" t="inlineStr">
        <is>
          <t>low_price.csv</t>
        </is>
      </c>
      <c r="D2162" s="29" t="inlineStr">
        <is>
          <t>9779287</t>
        </is>
      </c>
      <c r="E2162" s="29" t="inlineStr">
        <is>
          <t>Синтетичне моторне масло BRP XPS 4T 0W40 (4L)</t>
        </is>
      </c>
      <c r="F2162" s="35" t="n">
        <v>23</v>
      </c>
      <c r="G2162" s="35" t="n">
        <v>763</v>
      </c>
      <c r="H2162" s="36" t="n">
        <v>3.01</v>
      </c>
      <c r="I2162" s="37" t="n">
        <v>11.37</v>
      </c>
      <c r="J2162" s="37" t="n">
        <v>261.42</v>
      </c>
      <c r="K2162" s="38" t="n">
        <v>0</v>
      </c>
      <c r="L2162" s="37" t="n">
        <v>0</v>
      </c>
      <c r="M2162" s="37" t="n">
        <v>0</v>
      </c>
      <c r="N2162" s="38" t="n">
        <v>0</v>
      </c>
      <c r="O2162" s="37" t="n">
        <v>0</v>
      </c>
      <c r="P2162" s="29" t="inlineStr">
        <is>
          <t>http://t2.gstatic.com/shopping?q=tbn:ANd9GcSOfu3kcwXO-aMOrKdJCWwa28ih0AlDBbSjEHnSiJlzBjeoBaMK1uNcY1ANM04B5Jfi--8ELOU</t>
        </is>
      </c>
      <c r="Q2162" s="29" t="inlineStr">
        <is>
          <t>Відповідає вимогам</t>
        </is>
      </c>
      <c r="R2162" s="29" t="n"/>
      <c r="S2162" s="29" t="inlineStr">
        <is>
          <t>грн4 641,00</t>
        </is>
      </c>
      <c r="T2162" s="29" t="inlineStr">
        <is>
          <t>UAH</t>
        </is>
      </c>
      <c r="U2162" s="43" t="inlineStr">
        <is>
          <t>PAUSE</t>
        </is>
      </c>
      <c r="V2162" s="40">
        <f>IFERROR(L2162/J2162,0)</f>
        <v/>
      </c>
      <c r="W2162" s="29" t="inlineStr">
        <is>
          <t>Pause the product to stop wasted spend.</t>
        </is>
      </c>
      <c r="X2162" s="29" t="inlineStr">
        <is>
          <t>Cost of at least 220 with no more than 0 conversions.</t>
        </is>
      </c>
    </row>
    <row r="2163">
      <c r="A2163" s="29" t="inlineStr">
        <is>
          <t>low_price</t>
        </is>
      </c>
      <c r="B2163" s="29" t="inlineStr">
        <is>
          <t>Low priority</t>
        </is>
      </c>
      <c r="C2163" s="29" t="inlineStr">
        <is>
          <t>low_price.csv</t>
        </is>
      </c>
      <c r="D2163" s="29" t="inlineStr">
        <is>
          <t>267000925</t>
        </is>
      </c>
      <c r="E2163" s="29" t="inlineStr">
        <is>
          <t>Кільце імпелера BRP Sea-Doo Spark 2014+</t>
        </is>
      </c>
      <c r="F2163" s="35" t="n">
        <v>10</v>
      </c>
      <c r="G2163" s="35" t="n">
        <v>408</v>
      </c>
      <c r="H2163" s="36" t="n">
        <v>2.45</v>
      </c>
      <c r="I2163" s="37" t="n">
        <v>5.91</v>
      </c>
      <c r="J2163" s="37" t="n">
        <v>59.08</v>
      </c>
      <c r="K2163" s="38" t="n">
        <v>0</v>
      </c>
      <c r="L2163" s="37" t="n">
        <v>0</v>
      </c>
      <c r="M2163" s="37" t="n">
        <v>0</v>
      </c>
      <c r="N2163" s="38" t="n">
        <v>0</v>
      </c>
      <c r="O2163" s="37" t="n">
        <v>0</v>
      </c>
      <c r="P2163" s="29" t="inlineStr">
        <is>
          <t>http://t2.gstatic.com/shopping?q=tbn:ANd9GcQ_WTDJtiNQ1jH5AENIatHcbmfMQ5d6pJlhRnJEu1As_aGHOoOHzecNHgqRrhqkBylDn6Ifudk</t>
        </is>
      </c>
      <c r="Q2163" s="29" t="inlineStr">
        <is>
          <t>Відповідає вимогам</t>
        </is>
      </c>
      <c r="R2163" s="29" t="n"/>
      <c r="S2163" s="29" t="inlineStr">
        <is>
          <t>грн4 687,00</t>
        </is>
      </c>
      <c r="T2163" s="29" t="inlineStr">
        <is>
          <t>UAH</t>
        </is>
      </c>
      <c r="U2163" s="39" t="inlineStr">
        <is>
          <t>WATCH</t>
        </is>
      </c>
      <c r="V2163" s="40">
        <f>IFERROR(L2163/J2163,0)</f>
        <v/>
      </c>
      <c r="W2163" s="29" t="inlineStr">
        <is>
          <t>Monitor performance and collect more data.</t>
        </is>
      </c>
      <c r="X2163" s="29" t="inlineStr">
        <is>
          <t>Cost is below the 120 watch threshold.</t>
        </is>
      </c>
    </row>
    <row r="2164">
      <c r="A2164" s="29" t="inlineStr">
        <is>
          <t>low_price</t>
        </is>
      </c>
      <c r="B2164" s="29" t="inlineStr">
        <is>
          <t>Low priority</t>
        </is>
      </c>
      <c r="C2164" s="29" t="inlineStr">
        <is>
          <t>low_price.csv</t>
        </is>
      </c>
      <c r="D2164" s="29" t="inlineStr">
        <is>
          <t>51-1055</t>
        </is>
      </c>
      <c r="E2164" s="29" t="inlineStr">
        <is>
          <t>Рульовий наконечник зовнішній Polaris ACE 500 570 900, Ranger 325 570, RZR 570 1000</t>
        </is>
      </c>
      <c r="F2164" s="35" t="n">
        <v>0</v>
      </c>
      <c r="G2164" s="35" t="n">
        <v>11</v>
      </c>
      <c r="H2164" s="36" t="n">
        <v>0</v>
      </c>
      <c r="I2164" s="37" t="n">
        <v>0</v>
      </c>
      <c r="J2164" s="37" t="n">
        <v>0</v>
      </c>
      <c r="K2164" s="38" t="n">
        <v>0</v>
      </c>
      <c r="L2164" s="37" t="n">
        <v>0</v>
      </c>
      <c r="M2164" s="37" t="n">
        <v>0</v>
      </c>
      <c r="N2164" s="38" t="n">
        <v>0</v>
      </c>
      <c r="O2164" s="37" t="n">
        <v>0</v>
      </c>
      <c r="P2164" s="29" t="inlineStr">
        <is>
          <t>http://t1.gstatic.com/shopping?q=tbn:ANd9GcSa0FmjwUzfSM-2BBcc3cdrBMo3VynOroCTh7hNfk3uhgU4Evw8BwUV9_RXIva6ODtS5CrOMToW</t>
        </is>
      </c>
      <c r="Q2164" s="29" t="inlineStr">
        <is>
          <t>Відповідає вимогам</t>
        </is>
      </c>
      <c r="R2164" s="29" t="n"/>
      <c r="S2164" s="29" t="inlineStr">
        <is>
          <t>грн2 821,00</t>
        </is>
      </c>
      <c r="T2164" s="29" t="inlineStr">
        <is>
          <t>UAH</t>
        </is>
      </c>
      <c r="U2164" s="39" t="inlineStr">
        <is>
          <t>WATCH</t>
        </is>
      </c>
      <c r="V2164" s="40">
        <f>IFERROR(L2164/J2164,0)</f>
        <v/>
      </c>
      <c r="W2164" s="29" t="inlineStr">
        <is>
          <t>Monitor performance and collect more data.</t>
        </is>
      </c>
      <c r="X2164" s="29" t="inlineStr">
        <is>
          <t>Cost is below the 120 watch threshold.</t>
        </is>
      </c>
    </row>
    <row r="2165">
      <c r="A2165" s="29" t="inlineStr">
        <is>
          <t>low_price</t>
        </is>
      </c>
      <c r="B2165" s="29" t="inlineStr">
        <is>
          <t>Low priority</t>
        </is>
      </c>
      <c r="C2165" s="29" t="inlineStr">
        <is>
          <t>low_price.csv</t>
        </is>
      </c>
      <c r="D2165" s="29" t="inlineStr">
        <is>
          <t>708201092</t>
        </is>
      </c>
      <c r="E2165" s="29" t="inlineStr">
        <is>
          <t>Дзеркало заднього виду праве BRP Can-Am Outlander Renegade G1 G2 G2L G2S G3 G3L</t>
        </is>
      </c>
      <c r="F2165" s="35" t="n">
        <v>2</v>
      </c>
      <c r="G2165" s="35" t="n">
        <v>277</v>
      </c>
      <c r="H2165" s="36" t="n">
        <v>0.72</v>
      </c>
      <c r="I2165" s="37" t="n">
        <v>2.41</v>
      </c>
      <c r="J2165" s="37" t="n">
        <v>4.82</v>
      </c>
      <c r="K2165" s="38" t="n">
        <v>0</v>
      </c>
      <c r="L2165" s="37" t="n">
        <v>0</v>
      </c>
      <c r="M2165" s="37" t="n">
        <v>0</v>
      </c>
      <c r="N2165" s="38" t="n">
        <v>0</v>
      </c>
      <c r="O2165" s="37" t="n">
        <v>0</v>
      </c>
      <c r="P2165" s="29" t="inlineStr">
        <is>
          <t>http://t3.gstatic.com/shopping?q=tbn:ANd9GcSpErcDnyuDwdy07FNw3XqB0HLksV9B-pTztZYWHK0GX0pg_j2Cn_Fh7rAUxZAiLYDOWOQ82iZV</t>
        </is>
      </c>
      <c r="Q2165" s="29" t="inlineStr">
        <is>
          <t>Відповідає вимогам</t>
        </is>
      </c>
      <c r="R2165" s="29" t="n"/>
      <c r="S2165" s="29" t="inlineStr">
        <is>
          <t>грн3 049,00</t>
        </is>
      </c>
      <c r="T2165" s="29" t="inlineStr">
        <is>
          <t>UAH</t>
        </is>
      </c>
      <c r="U2165" s="39" t="inlineStr">
        <is>
          <t>WATCH</t>
        </is>
      </c>
      <c r="V2165" s="40">
        <f>IFERROR(L2165/J2165,0)</f>
        <v/>
      </c>
      <c r="W2165" s="29" t="inlineStr">
        <is>
          <t>Monitor performance and collect more data.</t>
        </is>
      </c>
      <c r="X2165" s="29" t="inlineStr">
        <is>
          <t>Cost is below the 120 watch threshold.</t>
        </is>
      </c>
    </row>
    <row r="2166">
      <c r="A2166" s="29" t="inlineStr">
        <is>
          <t>low_price</t>
        </is>
      </c>
      <c r="B2166" s="29" t="inlineStr">
        <is>
          <t>Low priority</t>
        </is>
      </c>
      <c r="C2166" s="29" t="inlineStr">
        <is>
          <t>low_price.csv</t>
        </is>
      </c>
      <c r="D2166" s="29" t="inlineStr">
        <is>
          <t>5gh-17632-00-00</t>
        </is>
      </c>
      <c r="E2166" s="29" t="inlineStr">
        <is>
          <t>Ролик варіатора Yamaha Grizzly Rhino Wolverine 450, Kodiak 400 450</t>
        </is>
      </c>
      <c r="F2166" s="35" t="n">
        <v>2</v>
      </c>
      <c r="G2166" s="35" t="n">
        <v>43</v>
      </c>
      <c r="H2166" s="36" t="n">
        <v>4.65</v>
      </c>
      <c r="I2166" s="37" t="n">
        <v>5.49</v>
      </c>
      <c r="J2166" s="37" t="n">
        <v>10.97</v>
      </c>
      <c r="K2166" s="38" t="n">
        <v>1.2</v>
      </c>
      <c r="L2166" s="37" t="n">
        <v>1383.2</v>
      </c>
      <c r="M2166" s="37" t="n">
        <v>9.140000000000001</v>
      </c>
      <c r="N2166" s="38" t="n">
        <v>1.69</v>
      </c>
      <c r="O2166" s="37" t="n">
        <v>2758.68</v>
      </c>
      <c r="P2166" s="29" t="inlineStr">
        <is>
          <t>http://t2.gstatic.com/shopping?q=tbn:ANd9GcT1FrMfm2Xlk8PGjsMYieB-NjttnGFcf07AzLwJAD8X8-yaFp3i2Go0cnqM2gstaJMr4tMjPiM</t>
        </is>
      </c>
      <c r="Q2166" s="29" t="inlineStr">
        <is>
          <t>Відповідає вимогам</t>
        </is>
      </c>
      <c r="R2166" s="29" t="n"/>
      <c r="S2166" s="29" t="inlineStr">
        <is>
          <t>грн865,00</t>
        </is>
      </c>
      <c r="T2166" s="29" t="inlineStr">
        <is>
          <t>UAH</t>
        </is>
      </c>
      <c r="U2166" s="39" t="inlineStr">
        <is>
          <t>WATCH</t>
        </is>
      </c>
      <c r="V2166" s="40">
        <f>IFERROR(L2166/J2166,0)</f>
        <v/>
      </c>
      <c r="W2166" s="29" t="inlineStr">
        <is>
          <t>Monitor performance and collect more data.</t>
        </is>
      </c>
      <c r="X2166" s="29" t="inlineStr">
        <is>
          <t>Cost is below the 120 watch threshold.</t>
        </is>
      </c>
    </row>
    <row r="2167">
      <c r="A2167" s="29" t="inlineStr">
        <is>
          <t>low_price</t>
        </is>
      </c>
      <c r="B2167" s="29" t="inlineStr">
        <is>
          <t>Low priority</t>
        </is>
      </c>
      <c r="C2167" s="29" t="inlineStr">
        <is>
          <t>low_price.csv</t>
        </is>
      </c>
      <c r="D2167" s="29" t="inlineStr">
        <is>
          <t>25-2068-5</t>
        </is>
      </c>
      <c r="E2167" s="29" t="inlineStr">
        <is>
          <t>Сальники заднього редуктора BRP Can-Am Outlander Renegade G1 400 500 650 800 2006-2011</t>
        </is>
      </c>
      <c r="F2167" s="35" t="n">
        <v>0</v>
      </c>
      <c r="G2167" s="35" t="n">
        <v>0</v>
      </c>
      <c r="H2167" s="36" t="n"/>
      <c r="I2167" s="37" t="n">
        <v>0</v>
      </c>
      <c r="J2167" s="37" t="n">
        <v>0</v>
      </c>
      <c r="K2167" s="38" t="n">
        <v>0</v>
      </c>
      <c r="L2167" s="37" t="n">
        <v>0</v>
      </c>
      <c r="M2167" s="37" t="n">
        <v>0</v>
      </c>
      <c r="N2167" s="38" t="n">
        <v>0</v>
      </c>
      <c r="O2167" s="37" t="n">
        <v>0</v>
      </c>
      <c r="P2167" s="29" t="inlineStr">
        <is>
          <t>http://t3.gstatic.com/shopping?q=tbn:ANd9GcRaXzAmKXgJcOsj9FFK1DcW__WJStBo-Ur4IwbwIORj37Tgpy0hAMsim0u60s5cAbAmyohfRsA</t>
        </is>
      </c>
      <c r="Q2167" s="29" t="inlineStr">
        <is>
          <t>Відповідає вимогам</t>
        </is>
      </c>
      <c r="R2167" s="29" t="n"/>
      <c r="S2167" s="29" t="inlineStr">
        <is>
          <t>грн1 593,00</t>
        </is>
      </c>
      <c r="T2167" s="29" t="inlineStr">
        <is>
          <t>UAH</t>
        </is>
      </c>
      <c r="U2167" s="39" t="inlineStr">
        <is>
          <t>WATCH</t>
        </is>
      </c>
      <c r="V2167" s="40">
        <f>IFERROR(L2167/J2167,0)</f>
        <v/>
      </c>
      <c r="W2167" s="29" t="inlineStr">
        <is>
          <t>Monitor performance and collect more data.</t>
        </is>
      </c>
      <c r="X2167" s="29" t="inlineStr">
        <is>
          <t>Cost is below the 120 watch threshold.</t>
        </is>
      </c>
    </row>
    <row r="2168">
      <c r="A2168" s="29" t="inlineStr">
        <is>
          <t>low_price</t>
        </is>
      </c>
      <c r="B2168" s="29" t="inlineStr">
        <is>
          <t>Low priority</t>
        </is>
      </c>
      <c r="C2168" s="29" t="inlineStr">
        <is>
          <t>low_price.csv</t>
        </is>
      </c>
      <c r="D2168" s="29" t="inlineStr">
        <is>
          <t>cr7e</t>
        </is>
      </c>
      <c r="E2168" s="29" t="inlineStr">
        <is>
          <t>Свічка запалювання Arctic Cat 375 400 450 500; Kawasaki 650 700 750; Suzuki 400 450 500 700 750; Kymco 500</t>
        </is>
      </c>
      <c r="F2168" s="35" t="n">
        <v>5</v>
      </c>
      <c r="G2168" s="35" t="n">
        <v>154</v>
      </c>
      <c r="H2168" s="36" t="n">
        <v>3.25</v>
      </c>
      <c r="I2168" s="37" t="n">
        <v>4.72</v>
      </c>
      <c r="J2168" s="37" t="n">
        <v>23.62</v>
      </c>
      <c r="K2168" s="38" t="n">
        <v>0</v>
      </c>
      <c r="L2168" s="37" t="n">
        <v>0</v>
      </c>
      <c r="M2168" s="37" t="n">
        <v>0</v>
      </c>
      <c r="N2168" s="38" t="n">
        <v>0</v>
      </c>
      <c r="O2168" s="37" t="n">
        <v>0</v>
      </c>
      <c r="P2168" s="29" t="inlineStr">
        <is>
          <t>http://t3.gstatic.com/shopping?q=tbn:ANd9GcSibZxIAthUbmU4JpqxfCh9Do5ddGF-Hzb21onC86fKo9V7C98YnPRgkFKraQ</t>
        </is>
      </c>
      <c r="Q2168" s="29" t="inlineStr">
        <is>
          <t>Відповідає вимогам</t>
        </is>
      </c>
      <c r="R2168" s="29" t="n"/>
      <c r="S2168" s="29" t="inlineStr">
        <is>
          <t>грн410,00</t>
        </is>
      </c>
      <c r="T2168" s="29" t="inlineStr">
        <is>
          <t>UAH</t>
        </is>
      </c>
      <c r="U2168" s="39" t="inlineStr">
        <is>
          <t>WATCH</t>
        </is>
      </c>
      <c r="V2168" s="40">
        <f>IFERROR(L2168/J2168,0)</f>
        <v/>
      </c>
      <c r="W2168" s="29" t="inlineStr">
        <is>
          <t>Monitor performance and collect more data.</t>
        </is>
      </c>
      <c r="X2168" s="29" t="inlineStr">
        <is>
          <t>Cost is below the 120 watch threshold.</t>
        </is>
      </c>
    </row>
    <row r="2169">
      <c r="A2169" s="29" t="inlineStr">
        <is>
          <t>low_price</t>
        </is>
      </c>
      <c r="B2169" s="29" t="inlineStr">
        <is>
          <t>Low priority</t>
        </is>
      </c>
      <c r="C2169" s="29" t="inlineStr">
        <is>
          <t>low_price.csv</t>
        </is>
      </c>
      <c r="D2169" s="29" t="inlineStr">
        <is>
          <t>92046-1276</t>
        </is>
      </c>
      <c r="E2169" s="29" t="inlineStr">
        <is>
          <t>Ігольчастий підшипник вала КПП Kawasaki Prairie 360 650 700, Brute Force 650 750, Teryx 750, Mule 400 820 1000</t>
        </is>
      </c>
      <c r="F2169" s="35" t="n">
        <v>0</v>
      </c>
      <c r="G2169" s="35" t="n">
        <v>4</v>
      </c>
      <c r="H2169" s="36" t="n">
        <v>0</v>
      </c>
      <c r="I2169" s="37" t="n">
        <v>0</v>
      </c>
      <c r="J2169" s="37" t="n">
        <v>0</v>
      </c>
      <c r="K2169" s="38" t="n">
        <v>0</v>
      </c>
      <c r="L2169" s="37" t="n">
        <v>0</v>
      </c>
      <c r="M2169" s="37" t="n">
        <v>0</v>
      </c>
      <c r="N2169" s="38" t="n">
        <v>0</v>
      </c>
      <c r="O2169" s="37" t="n">
        <v>0</v>
      </c>
      <c r="P2169" s="29" t="inlineStr">
        <is>
          <t>http://t1.gstatic.com/shopping?q=tbn:ANd9GcQiUfslWVVz-VIgG4ihuSeG6QPNYtZG2XtHxufpgrtDL-sY_3TPJCkvNcPFstIzRlkTPVPWvQ</t>
        </is>
      </c>
      <c r="Q2169" s="29" t="inlineStr">
        <is>
          <t>Відповідає вимогам</t>
        </is>
      </c>
      <c r="R2169" s="29" t="n"/>
      <c r="S2169" s="29" t="inlineStr">
        <is>
          <t>грн2 093,00</t>
        </is>
      </c>
      <c r="T2169" s="29" t="inlineStr">
        <is>
          <t>UAH</t>
        </is>
      </c>
      <c r="U2169" s="39" t="inlineStr">
        <is>
          <t>WATCH</t>
        </is>
      </c>
      <c r="V2169" s="40">
        <f>IFERROR(L2169/J2169,0)</f>
        <v/>
      </c>
      <c r="W2169" s="29" t="inlineStr">
        <is>
          <t>Monitor performance and collect more data.</t>
        </is>
      </c>
      <c r="X2169" s="29" t="inlineStr">
        <is>
          <t>Cost is below the 120 watch threshold.</t>
        </is>
      </c>
    </row>
    <row r="2170">
      <c r="A2170" s="29" t="inlineStr">
        <is>
          <t>low_price</t>
        </is>
      </c>
      <c r="B2170" s="29" t="inlineStr">
        <is>
          <t>Low priority</t>
        </is>
      </c>
      <c r="C2170" s="29" t="inlineStr">
        <is>
          <t>low_price.csv</t>
        </is>
      </c>
      <c r="D2170" s="29" t="inlineStr">
        <is>
          <t>01242</t>
        </is>
      </c>
      <c r="E2170" s="29" t="inlineStr">
        <is>
          <t>Реле стартера BRP Can-Am, Ski-Doo, Sea-Doo</t>
        </is>
      </c>
      <c r="F2170" s="35" t="n">
        <v>2</v>
      </c>
      <c r="G2170" s="35" t="n">
        <v>109</v>
      </c>
      <c r="H2170" s="36" t="n">
        <v>1.83</v>
      </c>
      <c r="I2170" s="37" t="n">
        <v>4.78</v>
      </c>
      <c r="J2170" s="37" t="n">
        <v>9.56</v>
      </c>
      <c r="K2170" s="38" t="n">
        <v>0</v>
      </c>
      <c r="L2170" s="37" t="n">
        <v>0</v>
      </c>
      <c r="M2170" s="37" t="n">
        <v>0</v>
      </c>
      <c r="N2170" s="38" t="n">
        <v>0</v>
      </c>
      <c r="O2170" s="37" t="n">
        <v>0</v>
      </c>
      <c r="P2170" s="29" t="inlineStr">
        <is>
          <t>http://t0.gstatic.com/shopping?q=tbn:ANd9GcSJ-MhV6la4DxUF2-TCfxEKjnLcv0Dxse2Ly9i4VJ95TwbDBrJhWAd5y1F0OwPW2CX3-Kswep8w</t>
        </is>
      </c>
      <c r="Q2170" s="29" t="inlineStr">
        <is>
          <t>Відповідає вимогам</t>
        </is>
      </c>
      <c r="R2170" s="29" t="n"/>
      <c r="S2170" s="29" t="inlineStr">
        <is>
          <t>грн1 365,00</t>
        </is>
      </c>
      <c r="T2170" s="29" t="inlineStr">
        <is>
          <t>UAH</t>
        </is>
      </c>
      <c r="U2170" s="39" t="inlineStr">
        <is>
          <t>WATCH</t>
        </is>
      </c>
      <c r="V2170" s="40">
        <f>IFERROR(L2170/J2170,0)</f>
        <v/>
      </c>
      <c r="W2170" s="29" t="inlineStr">
        <is>
          <t>Monitor performance and collect more data.</t>
        </is>
      </c>
      <c r="X2170" s="29" t="inlineStr">
        <is>
          <t>Cost is below the 120 watch threshold.</t>
        </is>
      </c>
    </row>
    <row r="2171">
      <c r="A2171" s="29" t="inlineStr">
        <is>
          <t>low_price</t>
        </is>
      </c>
      <c r="B2171" s="29" t="inlineStr">
        <is>
          <t>Low priority</t>
        </is>
      </c>
      <c r="C2171" s="29" t="inlineStr">
        <is>
          <t>low_price.csv</t>
        </is>
      </c>
      <c r="D2171" s="29" t="inlineStr">
        <is>
          <t>23451-hp0-a00</t>
        </is>
      </c>
      <c r="E2171" s="29" t="inlineStr">
        <is>
          <t>Шестерня КПП Honda TRX 500 Foreman 2005-2011 (37T)</t>
        </is>
      </c>
      <c r="F2171" s="35" t="n">
        <v>0</v>
      </c>
      <c r="G2171" s="35" t="n">
        <v>19</v>
      </c>
      <c r="H2171" s="36" t="n">
        <v>0</v>
      </c>
      <c r="I2171" s="37" t="n">
        <v>0</v>
      </c>
      <c r="J2171" s="37" t="n">
        <v>0</v>
      </c>
      <c r="K2171" s="38" t="n">
        <v>0</v>
      </c>
      <c r="L2171" s="37" t="n">
        <v>0</v>
      </c>
      <c r="M2171" s="37" t="n">
        <v>0</v>
      </c>
      <c r="N2171" s="38" t="n">
        <v>0</v>
      </c>
      <c r="O2171" s="37" t="n">
        <v>0</v>
      </c>
      <c r="P2171" s="29" t="inlineStr">
        <is>
          <t>http://t2.gstatic.com/shopping?q=tbn:ANd9GcRhh0PA6lmd8TTm1kMkg9Ok9wZIzQCuohONCTt6h8lFVUj_OaAq0F6PK9cJMQNNnQUjueZMLJo</t>
        </is>
      </c>
      <c r="Q2171" s="29" t="inlineStr">
        <is>
          <t>Відповідає вимогам</t>
        </is>
      </c>
      <c r="R2171" s="29" t="n"/>
      <c r="S2171" s="29" t="inlineStr">
        <is>
          <t>грн9 510,00</t>
        </is>
      </c>
      <c r="T2171" s="29" t="inlineStr">
        <is>
          <t>UAH</t>
        </is>
      </c>
      <c r="U2171" s="39" t="inlineStr">
        <is>
          <t>WATCH</t>
        </is>
      </c>
      <c r="V2171" s="40">
        <f>IFERROR(L2171/J2171,0)</f>
        <v/>
      </c>
      <c r="W2171" s="29" t="inlineStr">
        <is>
          <t>Monitor performance and collect more data.</t>
        </is>
      </c>
      <c r="X2171" s="29" t="inlineStr">
        <is>
          <t>Cost is below the 120 watch threshold.</t>
        </is>
      </c>
    </row>
    <row r="2172">
      <c r="A2172" s="29" t="inlineStr">
        <is>
          <t>low_price</t>
        </is>
      </c>
      <c r="B2172" s="29" t="inlineStr">
        <is>
          <t>Low priority</t>
        </is>
      </c>
      <c r="C2172" s="29" t="inlineStr">
        <is>
          <t>low_price.csv</t>
        </is>
      </c>
      <c r="D2172" s="29" t="inlineStr">
        <is>
          <t>707002886</t>
        </is>
      </c>
      <c r="E2172" s="29" t="inlineStr">
        <is>
          <t>Фільтр варіатора BRP Can-Am Outlander G3L</t>
        </is>
      </c>
      <c r="F2172" s="35" t="n">
        <v>5</v>
      </c>
      <c r="G2172" s="35" t="n">
        <v>137</v>
      </c>
      <c r="H2172" s="36" t="n">
        <v>3.65</v>
      </c>
      <c r="I2172" s="37" t="n">
        <v>6.72</v>
      </c>
      <c r="J2172" s="37" t="n">
        <v>33.58</v>
      </c>
      <c r="K2172" s="38" t="n">
        <v>0</v>
      </c>
      <c r="L2172" s="37" t="n">
        <v>0</v>
      </c>
      <c r="M2172" s="37" t="n">
        <v>0</v>
      </c>
      <c r="N2172" s="38" t="n">
        <v>0</v>
      </c>
      <c r="O2172" s="37" t="n">
        <v>0</v>
      </c>
      <c r="P2172" s="29" t="inlineStr">
        <is>
          <t>http://t1.gstatic.com/shopping?q=tbn:ANd9GcR-CGIBnBtZWVGKQbV3WUNf-7_8EGLzHfYQzo78585wGctIZppCXqUSaC45tv2yVx8NPPXEuNZr</t>
        </is>
      </c>
      <c r="Q2172" s="29" t="inlineStr">
        <is>
          <t>Відповідає вимогам</t>
        </is>
      </c>
      <c r="R2172" s="29" t="n"/>
      <c r="S2172" s="29" t="inlineStr">
        <is>
          <t>грн1 229,00</t>
        </is>
      </c>
      <c r="T2172" s="29" t="inlineStr">
        <is>
          <t>UAH</t>
        </is>
      </c>
      <c r="U2172" s="39" t="inlineStr">
        <is>
          <t>WATCH</t>
        </is>
      </c>
      <c r="V2172" s="40">
        <f>IFERROR(L2172/J2172,0)</f>
        <v/>
      </c>
      <c r="W2172" s="29" t="inlineStr">
        <is>
          <t>Monitor performance and collect more data.</t>
        </is>
      </c>
      <c r="X2172" s="29" t="inlineStr">
        <is>
          <t>Cost is below the 120 watch threshold.</t>
        </is>
      </c>
    </row>
    <row r="2173">
      <c r="A2173" s="29" t="inlineStr">
        <is>
          <t>low_price</t>
        </is>
      </c>
      <c r="B2173" s="29" t="inlineStr">
        <is>
          <t>Low priority</t>
        </is>
      </c>
      <c r="C2173" s="29" t="inlineStr">
        <is>
          <t>low_price.csv</t>
        </is>
      </c>
      <c r="D2173" s="29" t="inlineStr">
        <is>
          <t>43-1001</t>
        </is>
      </c>
      <c r="E2173" s="29" t="inlineStr">
        <is>
          <t>Фаркоп All Balls під квадрат 51х51мм (2х2′′)</t>
        </is>
      </c>
      <c r="F2173" s="35" t="n">
        <v>29</v>
      </c>
      <c r="G2173" s="35" t="n">
        <v>1690</v>
      </c>
      <c r="H2173" s="36" t="n">
        <v>1.72</v>
      </c>
      <c r="I2173" s="37" t="n">
        <v>6.07</v>
      </c>
      <c r="J2173" s="37" t="n">
        <v>176.14</v>
      </c>
      <c r="K2173" s="38" t="n">
        <v>1</v>
      </c>
      <c r="L2173" s="37" t="n">
        <v>2655</v>
      </c>
      <c r="M2173" s="37" t="n">
        <v>176.14</v>
      </c>
      <c r="N2173" s="38" t="n">
        <v>3</v>
      </c>
      <c r="O2173" s="37" t="n">
        <v>7965</v>
      </c>
      <c r="P2173" s="29" t="inlineStr">
        <is>
          <t>http://t2.gstatic.com/shopping?q=tbn:ANd9GcQiruwjFHN19-eRckXsliOfSFVQ_bosk5BIaAqxiKbCU8EB9CTUu60hLxPWquWJWOaP4dRL8cax</t>
        </is>
      </c>
      <c r="Q2173" s="29" t="inlineStr">
        <is>
          <t>Відповідає вимогам</t>
        </is>
      </c>
      <c r="R2173" s="29" t="n"/>
      <c r="S2173" s="29" t="inlineStr">
        <is>
          <t>грн2 776,00</t>
        </is>
      </c>
      <c r="T2173" s="29" t="inlineStr">
        <is>
          <t>UAH</t>
        </is>
      </c>
      <c r="U2173" s="39" t="inlineStr">
        <is>
          <t>WATCH</t>
        </is>
      </c>
      <c r="V2173" s="40">
        <f>IFERROR(L2173/J2173,0)</f>
        <v/>
      </c>
      <c r="W2173" s="29" t="inlineStr">
        <is>
          <t>Monitor performance and collect more data.</t>
        </is>
      </c>
      <c r="X2173" s="29" t="inlineStr">
        <is>
          <t>Performance is below the scale and keep thresholds.</t>
        </is>
      </c>
    </row>
    <row r="2174">
      <c r="A2174" s="29" t="inlineStr">
        <is>
          <t>low_price</t>
        </is>
      </c>
      <c r="B2174" s="29" t="inlineStr">
        <is>
          <t>Low priority</t>
        </is>
      </c>
      <c r="C2174" s="29" t="inlineStr">
        <is>
          <t>low_price.csv</t>
        </is>
      </c>
      <c r="D2174" s="29" t="inlineStr">
        <is>
          <t>705601250</t>
        </is>
      </c>
      <c r="E2174" s="29" t="inlineStr">
        <is>
          <t>Датчик гальм BRP Can-Am 2011+</t>
        </is>
      </c>
      <c r="F2174" s="35" t="n">
        <v>0</v>
      </c>
      <c r="G2174" s="35" t="n">
        <v>0</v>
      </c>
      <c r="H2174" s="36" t="n"/>
      <c r="I2174" s="37" t="n">
        <v>0</v>
      </c>
      <c r="J2174" s="37" t="n">
        <v>0</v>
      </c>
      <c r="K2174" s="38" t="n">
        <v>0</v>
      </c>
      <c r="L2174" s="37" t="n">
        <v>0</v>
      </c>
      <c r="M2174" s="37" t="n">
        <v>0</v>
      </c>
      <c r="N2174" s="38" t="n">
        <v>0</v>
      </c>
      <c r="O2174" s="37" t="n">
        <v>0</v>
      </c>
      <c r="P2174" s="29" t="inlineStr">
        <is>
          <t>http://t1.gstatic.com/shopping?q=tbn:ANd9GcQBfTNk_MfQ7ZyfnxJKoFa6P6R5NMlg38mJetBmfLF9FF-gec84JlSDaECsaLbWJ2GWvBSYog</t>
        </is>
      </c>
      <c r="Q2174" s="29" t="inlineStr">
        <is>
          <t>Відповідає вимогам</t>
        </is>
      </c>
      <c r="R2174" s="29" t="n"/>
      <c r="S2174" s="29" t="inlineStr">
        <is>
          <t>грн3 777,00</t>
        </is>
      </c>
      <c r="T2174" s="29" t="inlineStr">
        <is>
          <t>UAH</t>
        </is>
      </c>
      <c r="U2174" s="39" t="inlineStr">
        <is>
          <t>WATCH</t>
        </is>
      </c>
      <c r="V2174" s="40">
        <f>IFERROR(L2174/J2174,0)</f>
        <v/>
      </c>
      <c r="W2174" s="29" t="inlineStr">
        <is>
          <t>Monitor performance and collect more data.</t>
        </is>
      </c>
      <c r="X2174" s="29" t="inlineStr">
        <is>
          <t>Cost is below the 120 watch threshold.</t>
        </is>
      </c>
    </row>
    <row r="2175">
      <c r="A2175" s="29" t="inlineStr">
        <is>
          <t>low_price</t>
        </is>
      </c>
      <c r="B2175" s="29" t="inlineStr">
        <is>
          <t>Low priority</t>
        </is>
      </c>
      <c r="C2175" s="29" t="inlineStr">
        <is>
          <t>low_price.csv</t>
        </is>
      </c>
      <c r="D2175" s="29" t="inlineStr">
        <is>
          <t>01822</t>
        </is>
      </c>
      <c r="E2175" s="29" t="inlineStr">
        <is>
          <t>Регулятор напруги Kawasaki Brute Force 650 750, Teryx 750; Suzuki King Quad 450 500 700 750, Vinson 500</t>
        </is>
      </c>
      <c r="F2175" s="35" t="n">
        <v>12</v>
      </c>
      <c r="G2175" s="35" t="n">
        <v>375</v>
      </c>
      <c r="H2175" s="36" t="n">
        <v>3.2</v>
      </c>
      <c r="I2175" s="37" t="n">
        <v>5.75</v>
      </c>
      <c r="J2175" s="37" t="n">
        <v>69.05</v>
      </c>
      <c r="K2175" s="38" t="n">
        <v>1</v>
      </c>
      <c r="L2175" s="37" t="n">
        <v>3413</v>
      </c>
      <c r="M2175" s="37" t="n">
        <v>69.05</v>
      </c>
      <c r="N2175" s="38" t="n">
        <v>3.77</v>
      </c>
      <c r="O2175" s="37" t="n">
        <v>12874.53</v>
      </c>
      <c r="P2175" s="29" t="inlineStr">
        <is>
          <t>http://t3.gstatic.com/shopping?q=tbn:ANd9GcROfTn3X4DlffW9eHwzjNZ0vyzJmvhQr_HWmOE9ax1tYy93Y-CSCxrowP_cXCAa1qZ66UysYaja</t>
        </is>
      </c>
      <c r="Q2175" s="29" t="inlineStr">
        <is>
          <t>Відповідає вимогам</t>
        </is>
      </c>
      <c r="R2175" s="29" t="n"/>
      <c r="S2175" s="29" t="inlineStr">
        <is>
          <t>грн3 413,00</t>
        </is>
      </c>
      <c r="T2175" s="29" t="inlineStr">
        <is>
          <t>UAH</t>
        </is>
      </c>
      <c r="U2175" s="39" t="inlineStr">
        <is>
          <t>WATCH</t>
        </is>
      </c>
      <c r="V2175" s="40">
        <f>IFERROR(L2175/J2175,0)</f>
        <v/>
      </c>
      <c r="W2175" s="29" t="inlineStr">
        <is>
          <t>Monitor performance and collect more data.</t>
        </is>
      </c>
      <c r="X2175" s="29" t="inlineStr">
        <is>
          <t>Cost is below the 120 watch threshold.</t>
        </is>
      </c>
    </row>
    <row r="2176">
      <c r="A2176" s="29" t="inlineStr">
        <is>
          <t>low_price</t>
        </is>
      </c>
      <c r="B2176" s="29" t="inlineStr">
        <is>
          <t>Low priority</t>
        </is>
      </c>
      <c r="C2176" s="29" t="inlineStr">
        <is>
          <t>low_price.csv</t>
        </is>
      </c>
      <c r="D2176" s="29" t="inlineStr">
        <is>
          <t>6ee374</t>
        </is>
      </c>
      <c r="E2176" s="29" t="inlineStr">
        <is>
          <t>Шина Carlisle A.C.T. HD 26×10-12</t>
        </is>
      </c>
      <c r="F2176" s="35" t="n">
        <v>4</v>
      </c>
      <c r="G2176" s="35" t="n">
        <v>256</v>
      </c>
      <c r="H2176" s="36" t="n">
        <v>1.56</v>
      </c>
      <c r="I2176" s="37" t="n">
        <v>4.43</v>
      </c>
      <c r="J2176" s="37" t="n">
        <v>17.71</v>
      </c>
      <c r="K2176" s="38" t="n">
        <v>0</v>
      </c>
      <c r="L2176" s="37" t="n">
        <v>0</v>
      </c>
      <c r="M2176" s="37" t="n">
        <v>0</v>
      </c>
      <c r="N2176" s="38" t="n">
        <v>0</v>
      </c>
      <c r="O2176" s="37" t="n">
        <v>0</v>
      </c>
      <c r="P2176" s="29" t="inlineStr">
        <is>
          <t>http://t0.gstatic.com/shopping?q=tbn:ANd9GcShPzsyjYGszMvDbyUvtDSGu8Ne1JU4pQraQjTXSQaypsSa3foNOdKaic4rsADeU4yh1j4W3go</t>
        </is>
      </c>
      <c r="Q2176" s="29" t="inlineStr">
        <is>
          <t>Відповідає вимогам</t>
        </is>
      </c>
      <c r="R2176" s="29" t="n"/>
      <c r="S2176" s="29" t="inlineStr">
        <is>
          <t>грн6 279,00</t>
        </is>
      </c>
      <c r="T2176" s="29" t="inlineStr">
        <is>
          <t>UAH</t>
        </is>
      </c>
      <c r="U2176" s="39" t="inlineStr">
        <is>
          <t>WATCH</t>
        </is>
      </c>
      <c r="V2176" s="40">
        <f>IFERROR(L2176/J2176,0)</f>
        <v/>
      </c>
      <c r="W2176" s="29" t="inlineStr">
        <is>
          <t>Monitor performance and collect more data.</t>
        </is>
      </c>
      <c r="X2176" s="29" t="inlineStr">
        <is>
          <t>Cost is below the 120 watch threshold.</t>
        </is>
      </c>
    </row>
    <row r="2177">
      <c r="A2177" s="29" t="inlineStr">
        <is>
          <t>low_price</t>
        </is>
      </c>
      <c r="B2177" s="29" t="inlineStr">
        <is>
          <t>Low priority</t>
        </is>
      </c>
      <c r="C2177" s="29" t="inlineStr">
        <is>
          <t>low_price.csv</t>
        </is>
      </c>
      <c r="D2177" s="29" t="inlineStr">
        <is>
          <t>fa618tt</t>
        </is>
      </c>
      <c r="E2177" s="29" t="inlineStr">
        <is>
          <t>Гальмівні колодки передні ліві BRP Can-Am Оutlander Renegade G2 G2L G2S G3 G3L (Carbon)</t>
        </is>
      </c>
      <c r="F2177" s="35" t="n">
        <v>3</v>
      </c>
      <c r="G2177" s="35" t="n">
        <v>243</v>
      </c>
      <c r="H2177" s="36" t="n">
        <v>1.23</v>
      </c>
      <c r="I2177" s="37" t="n">
        <v>6.81</v>
      </c>
      <c r="J2177" s="37" t="n">
        <v>20.43</v>
      </c>
      <c r="K2177" s="38" t="n">
        <v>0</v>
      </c>
      <c r="L2177" s="37" t="n">
        <v>0</v>
      </c>
      <c r="M2177" s="37" t="n">
        <v>0</v>
      </c>
      <c r="N2177" s="38" t="n">
        <v>0</v>
      </c>
      <c r="O2177" s="37" t="n">
        <v>0</v>
      </c>
      <c r="P2177" s="29" t="inlineStr">
        <is>
          <t>http://t2.gstatic.com/shopping?q=tbn:ANd9GcSTAh4-8r2InKcGLDaOoLGKUkOdzhUyk5w_-J3Dr_HPKT72gmDB0Fn4S14Xow</t>
        </is>
      </c>
      <c r="Q2177" s="29" t="inlineStr">
        <is>
          <t>Відповідає вимогам</t>
        </is>
      </c>
      <c r="R2177" s="29" t="n"/>
      <c r="S2177" s="29" t="inlineStr">
        <is>
          <t>грн1 320,00</t>
        </is>
      </c>
      <c r="T2177" s="29" t="inlineStr">
        <is>
          <t>UAH</t>
        </is>
      </c>
      <c r="U2177" s="39" t="inlineStr">
        <is>
          <t>WATCH</t>
        </is>
      </c>
      <c r="V2177" s="40">
        <f>IFERROR(L2177/J2177,0)</f>
        <v/>
      </c>
      <c r="W2177" s="29" t="inlineStr">
        <is>
          <t>Monitor performance and collect more data.</t>
        </is>
      </c>
      <c r="X2177" s="29" t="inlineStr">
        <is>
          <t>Cost is below the 120 watch threshold.</t>
        </is>
      </c>
    </row>
    <row r="2178">
      <c r="A2178" s="29" t="inlineStr">
        <is>
          <t>low_price</t>
        </is>
      </c>
      <c r="B2178" s="29" t="inlineStr">
        <is>
          <t>Low priority</t>
        </is>
      </c>
      <c r="C2178" s="29" t="inlineStr">
        <is>
          <t>low_price.csv</t>
        </is>
      </c>
      <c r="D2178" s="29" t="inlineStr">
        <is>
          <t>420552280</t>
        </is>
      </c>
      <c r="E2178" s="29" t="inlineStr">
        <is>
          <t>Шайба пробки зливу масла BRP Can-Am</t>
        </is>
      </c>
      <c r="F2178" s="35" t="n">
        <v>0</v>
      </c>
      <c r="G2178" s="35" t="n">
        <v>34</v>
      </c>
      <c r="H2178" s="36" t="n">
        <v>0</v>
      </c>
      <c r="I2178" s="37" t="n">
        <v>0</v>
      </c>
      <c r="J2178" s="37" t="n">
        <v>0</v>
      </c>
      <c r="K2178" s="38" t="n">
        <v>0</v>
      </c>
      <c r="L2178" s="37" t="n">
        <v>0</v>
      </c>
      <c r="M2178" s="37" t="n">
        <v>0</v>
      </c>
      <c r="N2178" s="38" t="n">
        <v>0</v>
      </c>
      <c r="O2178" s="37" t="n">
        <v>0</v>
      </c>
      <c r="P2178" s="29" t="inlineStr">
        <is>
          <t>http://t0.gstatic.com/shopping?q=tbn:ANd9GcTCQVyGV92rki4BiRFPidjJPtQzS3NhfBAugqJEkZQPRajGUnwzRkUmvZRIwlHmhYjB3OXVH34PJfc</t>
        </is>
      </c>
      <c r="Q2178" s="29" t="inlineStr">
        <is>
          <t>Відповідає вимогам</t>
        </is>
      </c>
      <c r="R2178" s="29" t="n"/>
      <c r="S2178" s="29" t="inlineStr">
        <is>
          <t>грн273,00</t>
        </is>
      </c>
      <c r="T2178" s="29" t="inlineStr">
        <is>
          <t>UAH</t>
        </is>
      </c>
      <c r="U2178" s="39" t="inlineStr">
        <is>
          <t>WATCH</t>
        </is>
      </c>
      <c r="V2178" s="40">
        <f>IFERROR(L2178/J2178,0)</f>
        <v/>
      </c>
      <c r="W2178" s="29" t="inlineStr">
        <is>
          <t>Monitor performance and collect more data.</t>
        </is>
      </c>
      <c r="X2178" s="29" t="inlineStr">
        <is>
          <t>Cost is below the 120 watch threshold.</t>
        </is>
      </c>
    </row>
    <row r="2179">
      <c r="A2179" s="29" t="inlineStr">
        <is>
          <t>low_price</t>
        </is>
      </c>
      <c r="B2179" s="29" t="inlineStr">
        <is>
          <t>Low priority</t>
        </is>
      </c>
      <c r="C2179" s="29" t="inlineStr">
        <is>
          <t>low_price.csv</t>
        </is>
      </c>
      <c r="D2179" s="29" t="inlineStr">
        <is>
          <t>01499</t>
        </is>
      </c>
      <c r="E2179" s="29" t="inlineStr">
        <is>
          <t>Каністра експедиційна чорна 20L</t>
        </is>
      </c>
      <c r="F2179" s="35" t="n">
        <v>47</v>
      </c>
      <c r="G2179" s="35" t="n">
        <v>2106</v>
      </c>
      <c r="H2179" s="36" t="n">
        <v>2.23</v>
      </c>
      <c r="I2179" s="37" t="n">
        <v>12.77</v>
      </c>
      <c r="J2179" s="37" t="n">
        <v>600.34</v>
      </c>
      <c r="K2179" s="38" t="n">
        <v>3.02</v>
      </c>
      <c r="L2179" s="37" t="n">
        <v>21615.77</v>
      </c>
      <c r="M2179" s="37" t="n">
        <v>199.08</v>
      </c>
      <c r="N2179" s="38" t="n">
        <v>19.02</v>
      </c>
      <c r="O2179" s="37" t="n">
        <v>103261.77</v>
      </c>
      <c r="P2179" s="29" t="inlineStr">
        <is>
          <t>http://t2.gstatic.com/shopping?q=tbn:ANd9GcRvLTVUXJUsFZdDxXVyz0mp-Y9TxH7UZf5PGKNIeq8OlxLUTOaoSLqzCM0Cl-qHk5NnCk2b9m9b</t>
        </is>
      </c>
      <c r="Q2179" s="29" t="inlineStr">
        <is>
          <t>Відповідає вимогам</t>
        </is>
      </c>
      <c r="R2179" s="29" t="n"/>
      <c r="S2179" s="29" t="inlineStr">
        <is>
          <t>грн3 868,00</t>
        </is>
      </c>
      <c r="T2179" s="29" t="inlineStr">
        <is>
          <t>UAH</t>
        </is>
      </c>
      <c r="U2179" s="41" t="inlineStr">
        <is>
          <t>SCALE</t>
        </is>
      </c>
      <c r="V2179" s="40">
        <f>IFERROR(L2179/J2179,0)</f>
        <v/>
      </c>
      <c r="W2179" s="29" t="inlineStr">
        <is>
          <t>Increase the budget and bids for this product.</t>
        </is>
      </c>
      <c r="X2179" s="29" t="inlineStr">
        <is>
          <t>ROAS of at least 700% with conversion value of at least 5000.</t>
        </is>
      </c>
    </row>
    <row r="2180">
      <c r="A2180" s="29" t="inlineStr">
        <is>
          <t>low_price</t>
        </is>
      </c>
      <c r="B2180" s="29" t="inlineStr">
        <is>
          <t>Low priority</t>
        </is>
      </c>
      <c r="C2180" s="29" t="inlineStr">
        <is>
          <t>low_price.csv</t>
        </is>
      </c>
      <c r="D2180" s="29" t="inlineStr">
        <is>
          <t>05792</t>
        </is>
      </c>
      <c r="E2180" s="29" t="inlineStr">
        <is>
          <t>Багажне відділення з кріпленням електронних пристроїв BRP Can-Am Maverick X3</t>
        </is>
      </c>
      <c r="F2180" s="35" t="n">
        <v>0</v>
      </c>
      <c r="G2180" s="35" t="n">
        <v>134</v>
      </c>
      <c r="H2180" s="36" t="n">
        <v>0</v>
      </c>
      <c r="I2180" s="37" t="n">
        <v>0</v>
      </c>
      <c r="J2180" s="37" t="n">
        <v>0</v>
      </c>
      <c r="K2180" s="38" t="n">
        <v>0</v>
      </c>
      <c r="L2180" s="37" t="n">
        <v>0</v>
      </c>
      <c r="M2180" s="37" t="n">
        <v>0</v>
      </c>
      <c r="N2180" s="38" t="n">
        <v>0</v>
      </c>
      <c r="O2180" s="37" t="n">
        <v>0</v>
      </c>
      <c r="P2180" s="29" t="inlineStr">
        <is>
          <t>http://t3.gstatic.com/shopping?q=tbn:ANd9GcR8ksyJ1Fo57jM4iOvCyCqmqdvaQmv0By-IxCyvpCNg0rCfc1CB1vbb1VlADZXiulc9OAkpNRQ</t>
        </is>
      </c>
      <c r="Q2180" s="29" t="inlineStr">
        <is>
          <t>Відповідає вимогам</t>
        </is>
      </c>
      <c r="R2180" s="29" t="n"/>
      <c r="S2180" s="29" t="inlineStr">
        <is>
          <t>грн3 458,00</t>
        </is>
      </c>
      <c r="T2180" s="29" t="inlineStr">
        <is>
          <t>UAH</t>
        </is>
      </c>
      <c r="U2180" s="39" t="inlineStr">
        <is>
          <t>WATCH</t>
        </is>
      </c>
      <c r="V2180" s="40">
        <f>IFERROR(L2180/J2180,0)</f>
        <v/>
      </c>
      <c r="W2180" s="29" t="inlineStr">
        <is>
          <t>Monitor performance and collect more data.</t>
        </is>
      </c>
      <c r="X2180" s="29" t="inlineStr">
        <is>
          <t>Cost is below the 120 watch threshold.</t>
        </is>
      </c>
    </row>
    <row r="2181">
      <c r="A2181" s="29" t="inlineStr">
        <is>
          <t>low_price</t>
        </is>
      </c>
      <c r="B2181" s="29" t="inlineStr">
        <is>
          <t>Low priority</t>
        </is>
      </c>
      <c r="C2181" s="29" t="inlineStr">
        <is>
          <t>low_price.csv</t>
        </is>
      </c>
      <c r="D2181" s="29" t="inlineStr">
        <is>
          <t>715003811</t>
        </is>
      </c>
      <c r="E2181" s="29" t="inlineStr">
        <is>
          <t>Захист рук BRP Can-Am Outlander Renegade G2 G2L G2S (Red/Black)</t>
        </is>
      </c>
      <c r="F2181" s="35" t="n">
        <v>0</v>
      </c>
      <c r="G2181" s="35" t="n">
        <v>5</v>
      </c>
      <c r="H2181" s="36" t="n">
        <v>0</v>
      </c>
      <c r="I2181" s="37" t="n">
        <v>0</v>
      </c>
      <c r="J2181" s="37" t="n">
        <v>0</v>
      </c>
      <c r="K2181" s="38" t="n">
        <v>0</v>
      </c>
      <c r="L2181" s="37" t="n">
        <v>0</v>
      </c>
      <c r="M2181" s="37" t="n">
        <v>0</v>
      </c>
      <c r="N2181" s="38" t="n">
        <v>0</v>
      </c>
      <c r="O2181" s="37" t="n">
        <v>0</v>
      </c>
      <c r="P2181" s="29" t="inlineStr">
        <is>
          <t>http://t0.gstatic.com/shopping?q=tbn:ANd9GcSbbpMwdMQdUkxhoMDmt7FumwOvb3aNFDYZzfTAtbV7mbXaVhEb_gSdDNHuwA</t>
        </is>
      </c>
      <c r="Q2181" s="29" t="inlineStr">
        <is>
          <t>Відповідає вимогам</t>
        </is>
      </c>
      <c r="R2181" s="29" t="n"/>
      <c r="S2181" s="29" t="inlineStr">
        <is>
          <t>грн2 139,00</t>
        </is>
      </c>
      <c r="T2181" s="29" t="inlineStr">
        <is>
          <t>UAH</t>
        </is>
      </c>
      <c r="U2181" s="39" t="inlineStr">
        <is>
          <t>WATCH</t>
        </is>
      </c>
      <c r="V2181" s="40">
        <f>IFERROR(L2181/J2181,0)</f>
        <v/>
      </c>
      <c r="W2181" s="29" t="inlineStr">
        <is>
          <t>Monitor performance and collect more data.</t>
        </is>
      </c>
      <c r="X2181" s="29" t="inlineStr">
        <is>
          <t>Cost is below the 120 watch threshold.</t>
        </is>
      </c>
    </row>
    <row r="2182">
      <c r="A2182" s="29" t="inlineStr">
        <is>
          <t>low_price</t>
        </is>
      </c>
      <c r="B2182" s="29" t="inlineStr">
        <is>
          <t>Low priority</t>
        </is>
      </c>
      <c r="C2182" s="29" t="inlineStr">
        <is>
          <t>low_price.csv</t>
        </is>
      </c>
      <c r="D2182" s="29" t="inlineStr">
        <is>
          <t>509000187</t>
        </is>
      </c>
      <c r="E2182" s="29" t="inlineStr">
        <is>
          <t>Кришка радіатора BRP Can-Am Spyder, Ski-Doo</t>
        </is>
      </c>
      <c r="F2182" s="35" t="n">
        <v>1</v>
      </c>
      <c r="G2182" s="35" t="n">
        <v>49</v>
      </c>
      <c r="H2182" s="36" t="n">
        <v>2.04</v>
      </c>
      <c r="I2182" s="37" t="n">
        <v>3.79</v>
      </c>
      <c r="J2182" s="37" t="n">
        <v>3.79</v>
      </c>
      <c r="K2182" s="38" t="n">
        <v>0</v>
      </c>
      <c r="L2182" s="37" t="n">
        <v>0</v>
      </c>
      <c r="M2182" s="37" t="n">
        <v>0</v>
      </c>
      <c r="N2182" s="38" t="n">
        <v>0</v>
      </c>
      <c r="O2182" s="37" t="n">
        <v>0</v>
      </c>
      <c r="P2182" s="29" t="inlineStr">
        <is>
          <t>http://t2.gstatic.com/shopping?q=tbn:ANd9GcQYI_FPPo7lbvLqNG5xGcEAXoicWmzabMVFDbqHQ3-QNsFbNshI5kJry6JCgVdpt5VhAvGxWIlb</t>
        </is>
      </c>
      <c r="Q2182" s="29" t="inlineStr">
        <is>
          <t>Відповідає вимогам</t>
        </is>
      </c>
      <c r="R2182" s="29" t="n"/>
      <c r="S2182" s="29" t="inlineStr">
        <is>
          <t>грн1 866,00</t>
        </is>
      </c>
      <c r="T2182" s="29" t="inlineStr">
        <is>
          <t>UAH</t>
        </is>
      </c>
      <c r="U2182" s="39" t="inlineStr">
        <is>
          <t>WATCH</t>
        </is>
      </c>
      <c r="V2182" s="40">
        <f>IFERROR(L2182/J2182,0)</f>
        <v/>
      </c>
      <c r="W2182" s="29" t="inlineStr">
        <is>
          <t>Monitor performance and collect more data.</t>
        </is>
      </c>
      <c r="X2182" s="29" t="inlineStr">
        <is>
          <t>Cost is below the 120 watch threshold.</t>
        </is>
      </c>
    </row>
    <row r="2183">
      <c r="A2183" s="29" t="inlineStr">
        <is>
          <t>low_price</t>
        </is>
      </c>
      <c r="B2183" s="29" t="inlineStr">
        <is>
          <t>Low priority</t>
        </is>
      </c>
      <c r="C2183" s="29" t="inlineStr">
        <is>
          <t>low_price.csv</t>
        </is>
      </c>
      <c r="D2183" s="29" t="inlineStr">
        <is>
          <t>05216</t>
        </is>
      </c>
      <c r="E2183" s="29" t="inlineStr">
        <is>
          <t>Каністра експедиційна червона 5L</t>
        </is>
      </c>
      <c r="F2183" s="35" t="n">
        <v>13</v>
      </c>
      <c r="G2183" s="35" t="n">
        <v>1057</v>
      </c>
      <c r="H2183" s="36" t="n">
        <v>1.23</v>
      </c>
      <c r="I2183" s="37" t="n">
        <v>16.62</v>
      </c>
      <c r="J2183" s="37" t="n">
        <v>216.01</v>
      </c>
      <c r="K2183" s="38" t="n">
        <v>0</v>
      </c>
      <c r="L2183" s="37" t="n">
        <v>0</v>
      </c>
      <c r="M2183" s="37" t="n">
        <v>0</v>
      </c>
      <c r="N2183" s="38" t="n">
        <v>0</v>
      </c>
      <c r="O2183" s="37" t="n">
        <v>0</v>
      </c>
      <c r="P2183" s="29" t="inlineStr">
        <is>
          <t>http://t0.gstatic.com/shopping?q=tbn:ANd9GcR6lQ2SgIiASiCTjj7CJea6LIpiul3VztWTFmC-BQeJVlNZ2IdAWJNgSF0Bo4bMwj6aW_BBxMA8</t>
        </is>
      </c>
      <c r="Q2183" s="29" t="inlineStr">
        <is>
          <t>Відповідає вимогам</t>
        </is>
      </c>
      <c r="R2183" s="29" t="n"/>
      <c r="S2183" s="29" t="inlineStr">
        <is>
          <t>грн1 820,00</t>
        </is>
      </c>
      <c r="T2183" s="29" t="inlineStr">
        <is>
          <t>UAH</t>
        </is>
      </c>
      <c r="U2183" s="39" t="inlineStr">
        <is>
          <t>WATCH</t>
        </is>
      </c>
      <c r="V2183" s="40">
        <f>IFERROR(L2183/J2183,0)</f>
        <v/>
      </c>
      <c r="W2183" s="29" t="inlineStr">
        <is>
          <t>Monitor performance and collect more data.</t>
        </is>
      </c>
      <c r="X2183" s="29" t="inlineStr">
        <is>
          <t>Performance is below the scale and keep thresholds.</t>
        </is>
      </c>
    </row>
    <row r="2184">
      <c r="A2184" s="29" t="inlineStr">
        <is>
          <t>low_price</t>
        </is>
      </c>
      <c r="B2184" s="29" t="inlineStr">
        <is>
          <t>Low priority</t>
        </is>
      </c>
      <c r="C2184" s="29" t="inlineStr">
        <is>
          <t>low_price.csv</t>
        </is>
      </c>
      <c r="D2184" s="29" t="inlineStr">
        <is>
          <t>710010032</t>
        </is>
      </c>
      <c r="E2184" s="29" t="inlineStr">
        <is>
          <t>Задні стопи + покажчики повороту BRP Can-Am Outlander G3</t>
        </is>
      </c>
      <c r="F2184" s="35" t="n">
        <v>10</v>
      </c>
      <c r="G2184" s="35" t="n">
        <v>446</v>
      </c>
      <c r="H2184" s="36" t="n">
        <v>2.24</v>
      </c>
      <c r="I2184" s="37" t="n">
        <v>7.93</v>
      </c>
      <c r="J2184" s="37" t="n">
        <v>79.29000000000001</v>
      </c>
      <c r="K2184" s="38" t="n">
        <v>0</v>
      </c>
      <c r="L2184" s="37" t="n">
        <v>0</v>
      </c>
      <c r="M2184" s="37" t="n">
        <v>0</v>
      </c>
      <c r="N2184" s="38" t="n">
        <v>3.96</v>
      </c>
      <c r="O2184" s="37" t="n">
        <v>48593.82</v>
      </c>
      <c r="P2184" s="29" t="inlineStr">
        <is>
          <t>http://t2.gstatic.com/shopping?q=tbn:ANd9GcRsOeOVDrKLZBYN0it37KN5YorsiUNtfMkTdgDYVzdCEocjMWGps0Vnn_B3J6wdl7O8-D4jbmM</t>
        </is>
      </c>
      <c r="Q2184" s="29" t="inlineStr">
        <is>
          <t>Відповідає вимогам</t>
        </is>
      </c>
      <c r="R2184" s="29" t="n"/>
      <c r="S2184" s="29" t="inlineStr">
        <is>
          <t>грн5 096,00</t>
        </is>
      </c>
      <c r="T2184" s="29" t="inlineStr">
        <is>
          <t>UAH</t>
        </is>
      </c>
      <c r="U2184" s="39" t="inlineStr">
        <is>
          <t>WATCH</t>
        </is>
      </c>
      <c r="V2184" s="40">
        <f>IFERROR(L2184/J2184,0)</f>
        <v/>
      </c>
      <c r="W2184" s="29" t="inlineStr">
        <is>
          <t>Monitor performance and collect more data.</t>
        </is>
      </c>
      <c r="X2184" s="29" t="inlineStr">
        <is>
          <t>Cost is below the 120 watch threshold.</t>
        </is>
      </c>
    </row>
    <row r="2185">
      <c r="A2185" s="29" t="inlineStr">
        <is>
          <t>low_price</t>
        </is>
      </c>
      <c r="B2185" s="29" t="inlineStr">
        <is>
          <t>Low priority</t>
        </is>
      </c>
      <c r="C2185" s="29" t="inlineStr">
        <is>
          <t>low_price.csv</t>
        </is>
      </c>
      <c r="D2185" s="29" t="inlineStr">
        <is>
          <t>2c6-11636-00-00</t>
        </is>
      </c>
      <c r="E2185" s="29" t="inlineStr">
        <is>
          <t>Поршень +0.5мм Yamaha Grizzly Rhino 660</t>
        </is>
      </c>
      <c r="F2185" s="35" t="n">
        <v>0</v>
      </c>
      <c r="G2185" s="35" t="n">
        <v>0</v>
      </c>
      <c r="H2185" s="36" t="n"/>
      <c r="I2185" s="37" t="n">
        <v>0</v>
      </c>
      <c r="J2185" s="37" t="n">
        <v>0</v>
      </c>
      <c r="K2185" s="38" t="n">
        <v>0</v>
      </c>
      <c r="L2185" s="37" t="n">
        <v>0</v>
      </c>
      <c r="M2185" s="37" t="n">
        <v>0</v>
      </c>
      <c r="N2185" s="38" t="n">
        <v>0</v>
      </c>
      <c r="O2185" s="37" t="n">
        <v>0</v>
      </c>
      <c r="P2185" s="29" t="inlineStr">
        <is>
          <t>http://t0.gstatic.com/shopping?q=tbn:ANd9GcRvxHXpoJ9egah3cl38N_CskP5FxYj95oOYsPoWNojO_NFe5rvxTcZNfovs2IWMcPgOsnb0mRI</t>
        </is>
      </c>
      <c r="Q2185" s="29" t="inlineStr">
        <is>
          <t>Відповідає вимогам</t>
        </is>
      </c>
      <c r="R2185" s="29" t="n"/>
      <c r="S2185" s="29" t="inlineStr">
        <is>
          <t>грн6 825,00</t>
        </is>
      </c>
      <c r="T2185" s="29" t="inlineStr">
        <is>
          <t>UAH</t>
        </is>
      </c>
      <c r="U2185" s="39" t="inlineStr">
        <is>
          <t>WATCH</t>
        </is>
      </c>
      <c r="V2185" s="40">
        <f>IFERROR(L2185/J2185,0)</f>
        <v/>
      </c>
      <c r="W2185" s="29" t="inlineStr">
        <is>
          <t>Monitor performance and collect more data.</t>
        </is>
      </c>
      <c r="X2185" s="29" t="inlineStr">
        <is>
          <t>Cost is below the 120 watch threshold.</t>
        </is>
      </c>
    </row>
    <row r="2186">
      <c r="A2186" s="29" t="inlineStr">
        <is>
          <t>low_price</t>
        </is>
      </c>
      <c r="B2186" s="29" t="inlineStr">
        <is>
          <t>Low priority</t>
        </is>
      </c>
      <c r="C2186" s="29" t="inlineStr">
        <is>
          <t>low_price.csv</t>
        </is>
      </c>
      <c r="D2186" s="29" t="inlineStr">
        <is>
          <t>705008165</t>
        </is>
      </c>
      <c r="E2186" s="29" t="inlineStr">
        <is>
          <t>Кріплення заднього бампера праве BRP Can-Am Outlander G2</t>
        </is>
      </c>
      <c r="F2186" s="35" t="n">
        <v>0</v>
      </c>
      <c r="G2186" s="35" t="n">
        <v>0</v>
      </c>
      <c r="H2186" s="36" t="n"/>
      <c r="I2186" s="37" t="n">
        <v>0</v>
      </c>
      <c r="J2186" s="37" t="n">
        <v>0</v>
      </c>
      <c r="K2186" s="38" t="n">
        <v>0</v>
      </c>
      <c r="L2186" s="37" t="n">
        <v>0</v>
      </c>
      <c r="M2186" s="37" t="n">
        <v>0</v>
      </c>
      <c r="N2186" s="38" t="n">
        <v>0</v>
      </c>
      <c r="O2186" s="37" t="n">
        <v>0</v>
      </c>
      <c r="P2186" s="29" t="inlineStr">
        <is>
          <t>http://t0.gstatic.com/shopping?q=tbn:ANd9GcRH0M8eRsW4DeS_pbKft7KUU7jNxgZlI_8F6-1Yy3rMs9-TQOr6Vm4jHO4orwwYB352zcdh4rA</t>
        </is>
      </c>
      <c r="Q2186" s="29" t="inlineStr">
        <is>
          <t>Відповідає вимогам</t>
        </is>
      </c>
      <c r="R2186" s="29" t="n"/>
      <c r="S2186" s="29" t="inlineStr">
        <is>
          <t>грн2 321,00</t>
        </is>
      </c>
      <c r="T2186" s="29" t="inlineStr">
        <is>
          <t>UAH</t>
        </is>
      </c>
      <c r="U2186" s="39" t="inlineStr">
        <is>
          <t>WATCH</t>
        </is>
      </c>
      <c r="V2186" s="40">
        <f>IFERROR(L2186/J2186,0)</f>
        <v/>
      </c>
      <c r="W2186" s="29" t="inlineStr">
        <is>
          <t>Monitor performance and collect more data.</t>
        </is>
      </c>
      <c r="X2186" s="29" t="inlineStr">
        <is>
          <t>Cost is below the 120 watch threshold.</t>
        </is>
      </c>
    </row>
    <row r="2187">
      <c r="A2187" s="29" t="inlineStr">
        <is>
          <t>low_price</t>
        </is>
      </c>
      <c r="B2187" s="29" t="inlineStr">
        <is>
          <t>Low priority</t>
        </is>
      </c>
      <c r="C2187" s="29" t="inlineStr">
        <is>
          <t>low_price.csv</t>
        </is>
      </c>
      <c r="D2187" s="29" t="inlineStr">
        <is>
          <t>dpr8ea-9</t>
        </is>
      </c>
      <c r="E2187" s="29" t="inlineStr">
        <is>
          <t>Свічка запалювання Honda TRX 250 400 450; Yamaha Grizzly Raptor Rhino 600 660; Kawasaki Praire 360 400; Speed Gear 400 500 700; CFMoto X5 X6 X8</t>
        </is>
      </c>
      <c r="F2187" s="35" t="n">
        <v>0</v>
      </c>
      <c r="G2187" s="35" t="n">
        <v>0</v>
      </c>
      <c r="H2187" s="36" t="n"/>
      <c r="I2187" s="37" t="n">
        <v>0</v>
      </c>
      <c r="J2187" s="37" t="n">
        <v>0</v>
      </c>
      <c r="K2187" s="38" t="n">
        <v>0</v>
      </c>
      <c r="L2187" s="37" t="n">
        <v>0</v>
      </c>
      <c r="M2187" s="37" t="n">
        <v>0</v>
      </c>
      <c r="N2187" s="38" t="n">
        <v>0</v>
      </c>
      <c r="O2187" s="37" t="n">
        <v>0</v>
      </c>
      <c r="P2187" s="29" t="inlineStr">
        <is>
          <t>http://t3.gstatic.com/shopping?q=tbn:ANd9GcQ5rhL1Lhb0lxm_aZoQc9RyAWd72-FCLb_mnA0c7fm0wZzLwLJAxqNP5V01dL2iwbx8JJaVJjSO</t>
        </is>
      </c>
      <c r="Q2187" s="29" t="inlineStr">
        <is>
          <t>Відповідає вимогам</t>
        </is>
      </c>
      <c r="R2187" s="29" t="n"/>
      <c r="S2187" s="29" t="inlineStr">
        <is>
          <t>грн182,00</t>
        </is>
      </c>
      <c r="T2187" s="29" t="inlineStr">
        <is>
          <t>UAH</t>
        </is>
      </c>
      <c r="U2187" s="39" t="inlineStr">
        <is>
          <t>WATCH</t>
        </is>
      </c>
      <c r="V2187" s="40">
        <f>IFERROR(L2187/J2187,0)</f>
        <v/>
      </c>
      <c r="W2187" s="29" t="inlineStr">
        <is>
          <t>Monitor performance and collect more data.</t>
        </is>
      </c>
      <c r="X2187" s="29" t="inlineStr">
        <is>
          <t>Cost is below the 120 watch threshold.</t>
        </is>
      </c>
    </row>
    <row r="2188">
      <c r="A2188" s="29" t="inlineStr">
        <is>
          <t>low_price</t>
        </is>
      </c>
      <c r="B2188" s="29" t="inlineStr">
        <is>
          <t>Low priority</t>
        </is>
      </c>
      <c r="C2188" s="29" t="inlineStr">
        <is>
          <t>low_price.csv</t>
        </is>
      </c>
      <c r="D2188" s="29" t="inlineStr">
        <is>
          <t>35140-hr6-a63</t>
        </is>
      </c>
      <c r="E2188" s="29" t="inlineStr">
        <is>
          <t>Блок перемикачів на руль лівий Honda TRX 500 Rubicon 2015-2019 ​</t>
        </is>
      </c>
      <c r="F2188" s="35" t="n">
        <v>0</v>
      </c>
      <c r="G2188" s="35" t="n">
        <v>0</v>
      </c>
      <c r="H2188" s="36" t="n"/>
      <c r="I2188" s="37" t="n">
        <v>0</v>
      </c>
      <c r="J2188" s="37" t="n">
        <v>0</v>
      </c>
      <c r="K2188" s="38" t="n">
        <v>0</v>
      </c>
      <c r="L2188" s="37" t="n">
        <v>0</v>
      </c>
      <c r="M2188" s="37" t="n">
        <v>0</v>
      </c>
      <c r="N2188" s="38" t="n">
        <v>0</v>
      </c>
      <c r="O2188" s="37" t="n">
        <v>0</v>
      </c>
      <c r="P2188" s="29" t="inlineStr">
        <is>
          <t>http://t3.gstatic.com/shopping?q=tbn:ANd9GcRRmSalsA_08xh9htFyvy_7F7zj51WsX5KxZWD_P2Cuk6mRoDnljxifquD9Cspfn11kSyXWaJnX</t>
        </is>
      </c>
      <c r="Q2188" s="29" t="inlineStr">
        <is>
          <t>Відповідає вимогам</t>
        </is>
      </c>
      <c r="R2188" s="29" t="n"/>
      <c r="S2188" s="29" t="inlineStr">
        <is>
          <t>грн5 733,00</t>
        </is>
      </c>
      <c r="T2188" s="29" t="inlineStr">
        <is>
          <t>UAH</t>
        </is>
      </c>
      <c r="U2188" s="39" t="inlineStr">
        <is>
          <t>WATCH</t>
        </is>
      </c>
      <c r="V2188" s="40">
        <f>IFERROR(L2188/J2188,0)</f>
        <v/>
      </c>
      <c r="W2188" s="29" t="inlineStr">
        <is>
          <t>Monitor performance and collect more data.</t>
        </is>
      </c>
      <c r="X2188" s="29" t="inlineStr">
        <is>
          <t>Cost is below the 120 watch threshold.</t>
        </is>
      </c>
    </row>
    <row r="2189">
      <c r="A2189" s="29" t="inlineStr">
        <is>
          <t>low_price</t>
        </is>
      </c>
      <c r="B2189" s="29" t="inlineStr">
        <is>
          <t>Low priority</t>
        </is>
      </c>
      <c r="C2189" s="29" t="inlineStr">
        <is>
          <t>low_price.csv</t>
        </is>
      </c>
      <c r="D2189" s="29" t="inlineStr">
        <is>
          <t>3024052</t>
        </is>
      </c>
      <c r="E2189" s="29" t="inlineStr">
        <is>
          <t>Випускний клапан Polaris RZR 900 1000, Ranger XP 1000, General 1000, ​ACE 900</t>
        </is>
      </c>
      <c r="F2189" s="35" t="n">
        <v>0</v>
      </c>
      <c r="G2189" s="35" t="n">
        <v>0</v>
      </c>
      <c r="H2189" s="36" t="n"/>
      <c r="I2189" s="37" t="n">
        <v>0</v>
      </c>
      <c r="J2189" s="37" t="n">
        <v>0</v>
      </c>
      <c r="K2189" s="38" t="n">
        <v>0</v>
      </c>
      <c r="L2189" s="37" t="n">
        <v>0</v>
      </c>
      <c r="M2189" s="37" t="n">
        <v>0</v>
      </c>
      <c r="N2189" s="38" t="n">
        <v>0</v>
      </c>
      <c r="O2189" s="37" t="n">
        <v>0</v>
      </c>
      <c r="P2189" s="29" t="inlineStr">
        <is>
          <t>http://t2.gstatic.com/shopping?q=tbn:ANd9GcQkoZ_mPtW1M9nQE_IFFzvdTQ1IZhJUBDuciMaeEGoHNSwElcKzL5D0796HWXj1c5Q_wCgV1X0</t>
        </is>
      </c>
      <c r="Q2189" s="29" t="inlineStr">
        <is>
          <t>Відповідає вимогам</t>
        </is>
      </c>
      <c r="R2189" s="29" t="n"/>
      <c r="S2189" s="29" t="inlineStr">
        <is>
          <t>грн3 322,00</t>
        </is>
      </c>
      <c r="T2189" s="29" t="inlineStr">
        <is>
          <t>UAH</t>
        </is>
      </c>
      <c r="U2189" s="39" t="inlineStr">
        <is>
          <t>WATCH</t>
        </is>
      </c>
      <c r="V2189" s="40">
        <f>IFERROR(L2189/J2189,0)</f>
        <v/>
      </c>
      <c r="W2189" s="29" t="inlineStr">
        <is>
          <t>Monitor performance and collect more data.</t>
        </is>
      </c>
      <c r="X2189" s="29" t="inlineStr">
        <is>
          <t>Cost is below the 120 watch threshold.</t>
        </is>
      </c>
    </row>
    <row r="2190">
      <c r="A2190" s="29" t="inlineStr">
        <is>
          <t>low_price</t>
        </is>
      </c>
      <c r="B2190" s="29" t="inlineStr">
        <is>
          <t>Low priority</t>
        </is>
      </c>
      <c r="C2190" s="29" t="inlineStr">
        <is>
          <t>low_price.csv</t>
        </is>
      </c>
      <c r="D2190" s="29" t="inlineStr">
        <is>
          <t>ab6-ya-8-105</t>
        </is>
      </c>
      <c r="E2190" s="29" t="inlineStr">
        <is>
          <t>Піввісь передня ліва Yamaha Grizzly IRS 450 (07), Kodiak 450 (03-06)</t>
        </is>
      </c>
      <c r="F2190" s="35" t="n">
        <v>0</v>
      </c>
      <c r="G2190" s="35" t="n">
        <v>0</v>
      </c>
      <c r="H2190" s="36" t="n"/>
      <c r="I2190" s="37" t="n">
        <v>0</v>
      </c>
      <c r="J2190" s="37" t="n">
        <v>0</v>
      </c>
      <c r="K2190" s="38" t="n">
        <v>0</v>
      </c>
      <c r="L2190" s="37" t="n">
        <v>0</v>
      </c>
      <c r="M2190" s="37" t="n">
        <v>0</v>
      </c>
      <c r="N2190" s="38" t="n">
        <v>0</v>
      </c>
      <c r="O2190" s="37" t="n">
        <v>0</v>
      </c>
      <c r="P2190" s="29" t="inlineStr">
        <is>
          <t>http://t0.gstatic.com/shopping?q=tbn:ANd9GcRSQyrq-9ieJCPLFachryKRlYW7pkY_ev5XlkYsmJxIQdmqs9n2Ehkd-IcbaYUSJm2bNjFbbpof</t>
        </is>
      </c>
      <c r="Q2190" s="29" t="inlineStr">
        <is>
          <t>Відповідає вимогам</t>
        </is>
      </c>
      <c r="R2190" s="29" t="n"/>
      <c r="S2190" s="29" t="inlineStr">
        <is>
          <t>грн9 237,00</t>
        </is>
      </c>
      <c r="T2190" s="29" t="inlineStr">
        <is>
          <t>UAH</t>
        </is>
      </c>
      <c r="U2190" s="39" t="inlineStr">
        <is>
          <t>WATCH</t>
        </is>
      </c>
      <c r="V2190" s="40">
        <f>IFERROR(L2190/J2190,0)</f>
        <v/>
      </c>
      <c r="W2190" s="29" t="inlineStr">
        <is>
          <t>Monitor performance and collect more data.</t>
        </is>
      </c>
      <c r="X2190" s="29" t="inlineStr">
        <is>
          <t>Cost is below the 120 watch threshold.</t>
        </is>
      </c>
    </row>
    <row r="2191">
      <c r="A2191" s="29" t="inlineStr">
        <is>
          <t>low_price</t>
        </is>
      </c>
      <c r="B2191" s="29" t="inlineStr">
        <is>
          <t>Low priority</t>
        </is>
      </c>
      <c r="C2191" s="29" t="inlineStr">
        <is>
          <t>low_price.csv</t>
        </is>
      </c>
      <c r="D2191" s="29" t="inlineStr">
        <is>
          <t>40410-hn8-000</t>
        </is>
      </c>
      <c r="E2191" s="29" t="inlineStr">
        <is>
          <t>Пильник переднього карданного валу Honda TRX 400 500 520 650 680 700, SXS 500 520 700</t>
        </is>
      </c>
      <c r="F2191" s="35" t="n">
        <v>0</v>
      </c>
      <c r="G2191" s="35" t="n">
        <v>0</v>
      </c>
      <c r="H2191" s="36" t="n"/>
      <c r="I2191" s="37" t="n">
        <v>0</v>
      </c>
      <c r="J2191" s="37" t="n">
        <v>0</v>
      </c>
      <c r="K2191" s="38" t="n">
        <v>0</v>
      </c>
      <c r="L2191" s="37" t="n">
        <v>0</v>
      </c>
      <c r="M2191" s="37" t="n">
        <v>0</v>
      </c>
      <c r="N2191" s="38" t="n">
        <v>0</v>
      </c>
      <c r="O2191" s="37" t="n">
        <v>0</v>
      </c>
      <c r="P2191" s="29" t="inlineStr">
        <is>
          <t>http://t1.gstatic.com/shopping?q=tbn:ANd9GcStxf5B0xxu7vPPmrdc0UlsWvXuA4lgUD5Iugil2OuyR8Ay5goQckUVizIlNJ4KSzcQxdOMUEdx</t>
        </is>
      </c>
      <c r="Q2191" s="29" t="inlineStr">
        <is>
          <t>Відповідає вимогам</t>
        </is>
      </c>
      <c r="R2191" s="29" t="n"/>
      <c r="S2191" s="29" t="inlineStr">
        <is>
          <t>грн2 002,00</t>
        </is>
      </c>
      <c r="T2191" s="29" t="inlineStr">
        <is>
          <t>UAH</t>
        </is>
      </c>
      <c r="U2191" s="39" t="inlineStr">
        <is>
          <t>WATCH</t>
        </is>
      </c>
      <c r="V2191" s="40">
        <f>IFERROR(L2191/J2191,0)</f>
        <v/>
      </c>
      <c r="W2191" s="29" t="inlineStr">
        <is>
          <t>Monitor performance and collect more data.</t>
        </is>
      </c>
      <c r="X2191" s="29" t="inlineStr">
        <is>
          <t>Cost is below the 120 watch threshold.</t>
        </is>
      </c>
    </row>
    <row r="2192">
      <c r="A2192" s="29" t="inlineStr">
        <is>
          <t>low_price</t>
        </is>
      </c>
      <c r="B2192" s="29" t="inlineStr">
        <is>
          <t>Low priority</t>
        </is>
      </c>
      <c r="C2192" s="29" t="inlineStr">
        <is>
          <t>low_price.csv</t>
        </is>
      </c>
      <c r="D2192" s="29" t="inlineStr">
        <is>
          <t>4014908</t>
        </is>
      </c>
      <c r="E2192" s="29" t="inlineStr">
        <is>
          <t>Свічний ковпачок з проводом Polaris Sportsman 450 570 ETX, Hawkeye 325</t>
        </is>
      </c>
      <c r="F2192" s="35" t="n">
        <v>0</v>
      </c>
      <c r="G2192" s="35" t="n">
        <v>0</v>
      </c>
      <c r="H2192" s="36" t="n"/>
      <c r="I2192" s="37" t="n">
        <v>0</v>
      </c>
      <c r="J2192" s="37" t="n">
        <v>0</v>
      </c>
      <c r="K2192" s="38" t="n">
        <v>0</v>
      </c>
      <c r="L2192" s="37" t="n">
        <v>0</v>
      </c>
      <c r="M2192" s="37" t="n">
        <v>0</v>
      </c>
      <c r="N2192" s="38" t="n">
        <v>0</v>
      </c>
      <c r="O2192" s="37" t="n">
        <v>0</v>
      </c>
      <c r="P2192" s="29" t="inlineStr">
        <is>
          <t>http://t0.gstatic.com/shopping?q=tbn:ANd9GcTldQDNQ68htMIsnQEQZZQYq1eM0kwPzlbidtSLnpfkyoLT5ckesDn_hMzvqR_pLJt89S2F0ZI</t>
        </is>
      </c>
      <c r="Q2192" s="29" t="inlineStr">
        <is>
          <t>Відповідає вимогам</t>
        </is>
      </c>
      <c r="R2192" s="29" t="n"/>
      <c r="S2192" s="29" t="inlineStr">
        <is>
          <t>грн3 959,00</t>
        </is>
      </c>
      <c r="T2192" s="29" t="inlineStr">
        <is>
          <t>UAH</t>
        </is>
      </c>
      <c r="U2192" s="39" t="inlineStr">
        <is>
          <t>WATCH</t>
        </is>
      </c>
      <c r="V2192" s="40">
        <f>IFERROR(L2192/J2192,0)</f>
        <v/>
      </c>
      <c r="W2192" s="29" t="inlineStr">
        <is>
          <t>Monitor performance and collect more data.</t>
        </is>
      </c>
      <c r="X2192" s="29" t="inlineStr">
        <is>
          <t>Cost is below the 120 watch threshold.</t>
        </is>
      </c>
    </row>
    <row r="2193">
      <c r="A2193" s="29" t="inlineStr">
        <is>
          <t>low_price</t>
        </is>
      </c>
      <c r="B2193" s="29" t="inlineStr">
        <is>
          <t>Low priority</t>
        </is>
      </c>
      <c r="C2193" s="29" t="inlineStr">
        <is>
          <t>low_price.csv</t>
        </is>
      </c>
      <c r="D2193" s="29" t="inlineStr">
        <is>
          <t>na-10008r</t>
        </is>
      </c>
      <c r="E2193" s="29" t="inlineStr">
        <is>
          <t>Поршневі кільця стандарт Honda TRX 500 Foreman (05-19), Rubicon 500 (01-19), SXS 500 1000 Pioneer</t>
        </is>
      </c>
      <c r="F2193" s="35" t="n">
        <v>0</v>
      </c>
      <c r="G2193" s="35" t="n">
        <v>0</v>
      </c>
      <c r="H2193" s="36" t="n"/>
      <c r="I2193" s="37" t="n">
        <v>0</v>
      </c>
      <c r="J2193" s="37" t="n">
        <v>0</v>
      </c>
      <c r="K2193" s="38" t="n">
        <v>0</v>
      </c>
      <c r="L2193" s="37" t="n">
        <v>0</v>
      </c>
      <c r="M2193" s="37" t="n">
        <v>0</v>
      </c>
      <c r="N2193" s="38" t="n">
        <v>0</v>
      </c>
      <c r="O2193" s="37" t="n">
        <v>0</v>
      </c>
      <c r="P2193" s="29" t="inlineStr">
        <is>
          <t>http://t2.gstatic.com/shopping?q=tbn:ANd9GcSOw-Q4AVGqFuYyJg65wMayQKotXUkeCzCe2bcXLv2qDMxX-ErYprpyajnpKaW4qTQVs-a1O1iz</t>
        </is>
      </c>
      <c r="Q2193" s="29" t="inlineStr">
        <is>
          <t>Відповідає вимогам</t>
        </is>
      </c>
      <c r="R2193" s="29" t="n"/>
      <c r="S2193" s="29" t="inlineStr">
        <is>
          <t>грн1 138,00</t>
        </is>
      </c>
      <c r="T2193" s="29" t="inlineStr">
        <is>
          <t>UAH</t>
        </is>
      </c>
      <c r="U2193" s="39" t="inlineStr">
        <is>
          <t>WATCH</t>
        </is>
      </c>
      <c r="V2193" s="40">
        <f>IFERROR(L2193/J2193,0)</f>
        <v/>
      </c>
      <c r="W2193" s="29" t="inlineStr">
        <is>
          <t>Monitor performance and collect more data.</t>
        </is>
      </c>
      <c r="X2193" s="29" t="inlineStr">
        <is>
          <t>Cost is below the 120 watch threshold.</t>
        </is>
      </c>
    </row>
    <row r="2194">
      <c r="A2194" s="29" t="inlineStr">
        <is>
          <t>low_price</t>
        </is>
      </c>
      <c r="B2194" s="29" t="inlineStr">
        <is>
          <t>Low priority</t>
        </is>
      </c>
      <c r="C2194" s="29" t="inlineStr">
        <is>
          <t>low_price.csv</t>
        </is>
      </c>
      <c r="D2194" s="29" t="inlineStr">
        <is>
          <t>715900101</t>
        </is>
      </c>
      <c r="E2194" s="29" t="inlineStr">
        <is>
          <t>Вилка заднього карданного валу BRP Can-Am Outlander Renegade G1 G2 G2L G2S, Commander 800 1000, Quest Traxter 500 650</t>
        </is>
      </c>
      <c r="F2194" s="35" t="n">
        <v>0</v>
      </c>
      <c r="G2194" s="35" t="n">
        <v>0</v>
      </c>
      <c r="H2194" s="36" t="n"/>
      <c r="I2194" s="37" t="n">
        <v>0</v>
      </c>
      <c r="J2194" s="37" t="n">
        <v>0</v>
      </c>
      <c r="K2194" s="38" t="n">
        <v>0</v>
      </c>
      <c r="L2194" s="37" t="n">
        <v>0</v>
      </c>
      <c r="M2194" s="37" t="n">
        <v>0</v>
      </c>
      <c r="N2194" s="38" t="n">
        <v>0</v>
      </c>
      <c r="O2194" s="37" t="n">
        <v>0</v>
      </c>
      <c r="P2194" s="29" t="inlineStr">
        <is>
          <t>http://t0.gstatic.com/shopping?q=tbn:ANd9GcQbqvQxzsA-QZTkv9nH_nzRxWy8Sm67l-nGp5Bd1c2Q4YhCd_vqgUSgj448UCL0WIkx8SixNQs</t>
        </is>
      </c>
      <c r="Q2194" s="29" t="inlineStr">
        <is>
          <t>Відповідає вимогам</t>
        </is>
      </c>
      <c r="R2194" s="29" t="n"/>
      <c r="S2194" s="29" t="inlineStr">
        <is>
          <t>грн1 866,00</t>
        </is>
      </c>
      <c r="T2194" s="29" t="inlineStr">
        <is>
          <t>UAH</t>
        </is>
      </c>
      <c r="U2194" s="39" t="inlineStr">
        <is>
          <t>WATCH</t>
        </is>
      </c>
      <c r="V2194" s="40">
        <f>IFERROR(L2194/J2194,0)</f>
        <v/>
      </c>
      <c r="W2194" s="29" t="inlineStr">
        <is>
          <t>Monitor performance and collect more data.</t>
        </is>
      </c>
      <c r="X2194" s="29" t="inlineStr">
        <is>
          <t>Cost is below the 120 watch threshold.</t>
        </is>
      </c>
    </row>
    <row r="2195">
      <c r="A2195" s="29" t="inlineStr">
        <is>
          <t>low_price</t>
        </is>
      </c>
      <c r="B2195" s="29" t="inlineStr">
        <is>
          <t>Low priority</t>
        </is>
      </c>
      <c r="C2195" s="29" t="inlineStr">
        <is>
          <t>low_price.csv</t>
        </is>
      </c>
      <c r="D2195" s="29" t="inlineStr">
        <is>
          <t>03015</t>
        </is>
      </c>
      <c r="E2195" s="29" t="inlineStr">
        <is>
          <t>Брелок для ключів Honda (Green)</t>
        </is>
      </c>
      <c r="F2195" s="35" t="n">
        <v>0</v>
      </c>
      <c r="G2195" s="35" t="n">
        <v>0</v>
      </c>
      <c r="H2195" s="36" t="n"/>
      <c r="I2195" s="37" t="n">
        <v>0</v>
      </c>
      <c r="J2195" s="37" t="n">
        <v>0</v>
      </c>
      <c r="K2195" s="38" t="n">
        <v>0</v>
      </c>
      <c r="L2195" s="37" t="n">
        <v>0</v>
      </c>
      <c r="M2195" s="37" t="n">
        <v>0</v>
      </c>
      <c r="N2195" s="38" t="n">
        <v>0</v>
      </c>
      <c r="O2195" s="37" t="n">
        <v>0</v>
      </c>
      <c r="P2195" s="29" t="inlineStr">
        <is>
          <t>http://t1.gstatic.com/shopping?q=tbn:ANd9GcSDgg9W7ZiKDNi-gQ0fySVdgk8TJ7LxgWlmTiLWF_ejh3z0tOs12uLOJ6WegQMD5OCZWRURo8Al</t>
        </is>
      </c>
      <c r="Q2195" s="29" t="inlineStr">
        <is>
          <t>Відповідає вимогам</t>
        </is>
      </c>
      <c r="R2195" s="29" t="n"/>
      <c r="S2195" s="29" t="inlineStr">
        <is>
          <t>грн46,00</t>
        </is>
      </c>
      <c r="T2195" s="29" t="inlineStr">
        <is>
          <t>UAH</t>
        </is>
      </c>
      <c r="U2195" s="39" t="inlineStr">
        <is>
          <t>WATCH</t>
        </is>
      </c>
      <c r="V2195" s="40">
        <f>IFERROR(L2195/J2195,0)</f>
        <v/>
      </c>
      <c r="W2195" s="29" t="inlineStr">
        <is>
          <t>Monitor performance and collect more data.</t>
        </is>
      </c>
      <c r="X2195" s="29" t="inlineStr">
        <is>
          <t>Cost is below the 120 watch threshold.</t>
        </is>
      </c>
    </row>
    <row r="2196">
      <c r="A2196" s="29" t="inlineStr">
        <is>
          <t>low_price</t>
        </is>
      </c>
      <c r="B2196" s="29" t="inlineStr">
        <is>
          <t>Low priority</t>
        </is>
      </c>
      <c r="C2196" s="29" t="inlineStr">
        <is>
          <t>low_price.csv</t>
        </is>
      </c>
      <c r="D2196" s="29" t="inlineStr">
        <is>
          <t>705006558</t>
        </is>
      </c>
      <c r="E2196" s="29" t="inlineStr">
        <is>
          <t>Панель передня ліва BRP Can-Am Maverick 1000</t>
        </is>
      </c>
      <c r="F2196" s="35" t="n">
        <v>0</v>
      </c>
      <c r="G2196" s="35" t="n">
        <v>0</v>
      </c>
      <c r="H2196" s="36" t="n"/>
      <c r="I2196" s="37" t="n">
        <v>0</v>
      </c>
      <c r="J2196" s="37" t="n">
        <v>0</v>
      </c>
      <c r="K2196" s="38" t="n">
        <v>0</v>
      </c>
      <c r="L2196" s="37" t="n">
        <v>0</v>
      </c>
      <c r="M2196" s="37" t="n">
        <v>0</v>
      </c>
      <c r="N2196" s="38" t="n">
        <v>0</v>
      </c>
      <c r="O2196" s="37" t="n">
        <v>0</v>
      </c>
      <c r="P2196" s="29" t="inlineStr">
        <is>
          <t>http://t0.gstatic.com/shopping?q=tbn:ANd9GcTaW3Nybio1Ydi3fWodjTKcGJyWKs7QMnO1Wis3o-RHt5Wd7GIxD143RjtMmOGt5XfBoXi_n8U</t>
        </is>
      </c>
      <c r="Q2196" s="29" t="inlineStr">
        <is>
          <t>Відповідає вимогам</t>
        </is>
      </c>
      <c r="R2196" s="29" t="n"/>
      <c r="S2196" s="29" t="inlineStr">
        <is>
          <t>грн8 099,00</t>
        </is>
      </c>
      <c r="T2196" s="29" t="inlineStr">
        <is>
          <t>UAH</t>
        </is>
      </c>
      <c r="U2196" s="39" t="inlineStr">
        <is>
          <t>WATCH</t>
        </is>
      </c>
      <c r="V2196" s="40">
        <f>IFERROR(L2196/J2196,0)</f>
        <v/>
      </c>
      <c r="W2196" s="29" t="inlineStr">
        <is>
          <t>Monitor performance and collect more data.</t>
        </is>
      </c>
      <c r="X2196" s="29" t="inlineStr">
        <is>
          <t>Cost is below the 120 watch threshold.</t>
        </is>
      </c>
    </row>
    <row r="2197">
      <c r="A2197" s="29" t="inlineStr">
        <is>
          <t>low_price</t>
        </is>
      </c>
      <c r="B2197" s="29" t="inlineStr">
        <is>
          <t>Low priority</t>
        </is>
      </c>
      <c r="C2197" s="29" t="inlineStr">
        <is>
          <t>low_price.csv</t>
        </is>
      </c>
      <c r="D2197" s="29" t="inlineStr">
        <is>
          <t>ab6-ho-8-117</t>
        </is>
      </c>
      <c r="E2197" s="29" t="inlineStr">
        <is>
          <t>Піввісь передня ліва Honda TRX 500 Foreman (05-13), Rubicon 500 (05-14), 650 680 Rincon</t>
        </is>
      </c>
      <c r="F2197" s="35" t="n">
        <v>0</v>
      </c>
      <c r="G2197" s="35" t="n">
        <v>0</v>
      </c>
      <c r="H2197" s="36" t="n"/>
      <c r="I2197" s="37" t="n">
        <v>0</v>
      </c>
      <c r="J2197" s="37" t="n">
        <v>0</v>
      </c>
      <c r="K2197" s="38" t="n">
        <v>0</v>
      </c>
      <c r="L2197" s="37" t="n">
        <v>0</v>
      </c>
      <c r="M2197" s="37" t="n">
        <v>0</v>
      </c>
      <c r="N2197" s="38" t="n">
        <v>0</v>
      </c>
      <c r="O2197" s="37" t="n">
        <v>0</v>
      </c>
      <c r="P2197" s="29" t="inlineStr">
        <is>
          <t>http://t1.gstatic.com/shopping?q=tbn:ANd9GcTIyR4kb-0PVjPs4WPYrQu-4KN-Doq1FV3yMtW2dOo9eA-ioKKO5BeR20tNj_CYxikPQdkDvFU</t>
        </is>
      </c>
      <c r="Q2197" s="29" t="inlineStr">
        <is>
          <t>Відповідає вимогам</t>
        </is>
      </c>
      <c r="R2197" s="29" t="n"/>
      <c r="S2197" s="29" t="inlineStr">
        <is>
          <t>грн9 237,00</t>
        </is>
      </c>
      <c r="T2197" s="29" t="inlineStr">
        <is>
          <t>UAH</t>
        </is>
      </c>
      <c r="U2197" s="39" t="inlineStr">
        <is>
          <t>WATCH</t>
        </is>
      </c>
      <c r="V2197" s="40">
        <f>IFERROR(L2197/J2197,0)</f>
        <v/>
      </c>
      <c r="W2197" s="29" t="inlineStr">
        <is>
          <t>Monitor performance and collect more data.</t>
        </is>
      </c>
      <c r="X2197" s="29" t="inlineStr">
        <is>
          <t>Cost is below the 120 watch threshold.</t>
        </is>
      </c>
    </row>
    <row r="2198">
      <c r="A2198" s="29" t="inlineStr">
        <is>
          <t>low_price</t>
        </is>
      </c>
      <c r="B2198" s="29" t="inlineStr">
        <is>
          <t>Low priority</t>
        </is>
      </c>
      <c r="C2198" s="29" t="inlineStr">
        <is>
          <t>low_price.csv</t>
        </is>
      </c>
      <c r="D2198" s="29" t="inlineStr">
        <is>
          <t>8651</t>
        </is>
      </c>
      <c r="E2198" s="29" t="inlineStr">
        <is>
          <t>Шатун Yamaha Grizzly Kodiak Raptor Viking Rhino 700</t>
        </is>
      </c>
      <c r="F2198" s="35" t="n">
        <v>0</v>
      </c>
      <c r="G2198" s="35" t="n">
        <v>0</v>
      </c>
      <c r="H2198" s="36" t="n"/>
      <c r="I2198" s="37" t="n">
        <v>0</v>
      </c>
      <c r="J2198" s="37" t="n">
        <v>0</v>
      </c>
      <c r="K2198" s="38" t="n">
        <v>0</v>
      </c>
      <c r="L2198" s="37" t="n">
        <v>0</v>
      </c>
      <c r="M2198" s="37" t="n">
        <v>0</v>
      </c>
      <c r="N2198" s="38" t="n">
        <v>0</v>
      </c>
      <c r="O2198" s="37" t="n">
        <v>0</v>
      </c>
      <c r="P2198" s="29" t="inlineStr">
        <is>
          <t>http://t3.gstatic.com/shopping?q=tbn:ANd9GcRbIumP3dAYbtb_LtEWgf2eE2WNFKK6kEc-TrNu0hr5muFIECDfDLh-Tgf8k0nISVB0UmGMWCFF</t>
        </is>
      </c>
      <c r="Q2198" s="29" t="inlineStr">
        <is>
          <t>Відповідає вимогам</t>
        </is>
      </c>
      <c r="R2198" s="29" t="n"/>
      <c r="S2198" s="29" t="inlineStr">
        <is>
          <t>грн9 373,00</t>
        </is>
      </c>
      <c r="T2198" s="29" t="inlineStr">
        <is>
          <t>UAH</t>
        </is>
      </c>
      <c r="U2198" s="39" t="inlineStr">
        <is>
          <t>WATCH</t>
        </is>
      </c>
      <c r="V2198" s="40">
        <f>IFERROR(L2198/J2198,0)</f>
        <v/>
      </c>
      <c r="W2198" s="29" t="inlineStr">
        <is>
          <t>Monitor performance and collect more data.</t>
        </is>
      </c>
      <c r="X2198" s="29" t="inlineStr">
        <is>
          <t>Cost is below the 120 watch threshold.</t>
        </is>
      </c>
    </row>
    <row r="2199">
      <c r="A2199" s="29" t="inlineStr">
        <is>
          <t>low_price</t>
        </is>
      </c>
      <c r="B2199" s="29" t="inlineStr">
        <is>
          <t>Low priority</t>
        </is>
      </c>
      <c r="C2199" s="29" t="inlineStr">
        <is>
          <t>low_price.csv</t>
        </is>
      </c>
      <c r="D2199" s="29" t="inlineStr">
        <is>
          <t>705206877</t>
        </is>
      </c>
      <c r="E2199" s="29" t="inlineStr">
        <is>
          <t>Підсилювач верхніх ричагів BRP Can-Am Maverick X3</t>
        </is>
      </c>
      <c r="F2199" s="35" t="n">
        <v>0</v>
      </c>
      <c r="G2199" s="35" t="n">
        <v>0</v>
      </c>
      <c r="H2199" s="36" t="n"/>
      <c r="I2199" s="37" t="n">
        <v>0</v>
      </c>
      <c r="J2199" s="37" t="n">
        <v>0</v>
      </c>
      <c r="K2199" s="38" t="n">
        <v>0</v>
      </c>
      <c r="L2199" s="37" t="n">
        <v>0</v>
      </c>
      <c r="M2199" s="37" t="n">
        <v>0</v>
      </c>
      <c r="N2199" s="38" t="n">
        <v>0</v>
      </c>
      <c r="O2199" s="37" t="n">
        <v>0</v>
      </c>
      <c r="P2199" s="29" t="inlineStr">
        <is>
          <t>http://t1.gstatic.com/shopping?q=tbn:ANd9GcRqzE20BGRBDOFa1sfYit1Djl7tYiKqt4mQJvHHkoV9zp4AatTu3Gi3qYGQ6DKLG70_Yqp5pXwU</t>
        </is>
      </c>
      <c r="Q2199" s="29" t="inlineStr">
        <is>
          <t>Відповідає вимогам</t>
        </is>
      </c>
      <c r="R2199" s="29" t="n"/>
      <c r="S2199" s="29" t="inlineStr">
        <is>
          <t>грн1 911,00</t>
        </is>
      </c>
      <c r="T2199" s="29" t="inlineStr">
        <is>
          <t>UAH</t>
        </is>
      </c>
      <c r="U2199" s="39" t="inlineStr">
        <is>
          <t>WATCH</t>
        </is>
      </c>
      <c r="V2199" s="40">
        <f>IFERROR(L2199/J2199,0)</f>
        <v/>
      </c>
      <c r="W2199" s="29" t="inlineStr">
        <is>
          <t>Monitor performance and collect more data.</t>
        </is>
      </c>
      <c r="X2199" s="29" t="inlineStr">
        <is>
          <t>Cost is below the 120 watch threshold.</t>
        </is>
      </c>
    </row>
    <row r="2200">
      <c r="A2200" s="29" t="inlineStr">
        <is>
          <t>low_price</t>
        </is>
      </c>
      <c r="B2200" s="29" t="inlineStr">
        <is>
          <t>Low priority</t>
        </is>
      </c>
      <c r="C2200" s="29" t="inlineStr">
        <is>
          <t>low_price.csv</t>
        </is>
      </c>
      <c r="D2200" s="29" t="inlineStr">
        <is>
          <t>14421-hm7-000</t>
        </is>
      </c>
      <c r="E2200" s="29" t="inlineStr">
        <is>
          <t>Штовхач клапана Honda TRX 250 (97+), 350 (00-06), 400 (95-03), 450 (98-04), 500 (01-14)</t>
        </is>
      </c>
      <c r="F2200" s="35" t="n">
        <v>0</v>
      </c>
      <c r="G2200" s="35" t="n">
        <v>0</v>
      </c>
      <c r="H2200" s="36" t="n"/>
      <c r="I2200" s="37" t="n">
        <v>0</v>
      </c>
      <c r="J2200" s="37" t="n">
        <v>0</v>
      </c>
      <c r="K2200" s="38" t="n">
        <v>0</v>
      </c>
      <c r="L2200" s="37" t="n">
        <v>0</v>
      </c>
      <c r="M2200" s="37" t="n">
        <v>0</v>
      </c>
      <c r="N2200" s="38" t="n">
        <v>0</v>
      </c>
      <c r="O2200" s="37" t="n">
        <v>0</v>
      </c>
      <c r="P2200" s="29" t="inlineStr">
        <is>
          <t>http://t1.gstatic.com/shopping?q=tbn:ANd9GcQ7O4epy-LIahVCrA1hcj-KYZPe_7SljqO-4LpIKaHbxcX2h0plCl4shhq8pEuO3Qypm0wT3KM</t>
        </is>
      </c>
      <c r="Q2200" s="29" t="inlineStr">
        <is>
          <t>Відповідає вимогам</t>
        </is>
      </c>
      <c r="R2200" s="29" t="n"/>
      <c r="S2200" s="29" t="inlineStr">
        <is>
          <t>грн2 321,00</t>
        </is>
      </c>
      <c r="T2200" s="29" t="inlineStr">
        <is>
          <t>UAH</t>
        </is>
      </c>
      <c r="U2200" s="39" t="inlineStr">
        <is>
          <t>WATCH</t>
        </is>
      </c>
      <c r="V2200" s="40">
        <f>IFERROR(L2200/J2200,0)</f>
        <v/>
      </c>
      <c r="W2200" s="29" t="inlineStr">
        <is>
          <t>Monitor performance and collect more data.</t>
        </is>
      </c>
      <c r="X2200" s="29" t="inlineStr">
        <is>
          <t>Cost is below the 120 watch threshold.</t>
        </is>
      </c>
    </row>
    <row r="2201">
      <c r="A2201" s="29" t="inlineStr">
        <is>
          <t>low_price</t>
        </is>
      </c>
      <c r="B2201" s="29" t="inlineStr">
        <is>
          <t>Low priority</t>
        </is>
      </c>
      <c r="C2201" s="29" t="inlineStr">
        <is>
          <t>low_price.csv</t>
        </is>
      </c>
      <c r="D2201" s="29" t="inlineStr">
        <is>
          <t>0jyv-112000-4100</t>
        </is>
      </c>
      <c r="E2201" s="29" t="inlineStr">
        <is>
          <t>Повітряний фільтр CFMoto ZForce 1000</t>
        </is>
      </c>
      <c r="F2201" s="35" t="n">
        <v>0</v>
      </c>
      <c r="G2201" s="35" t="n">
        <v>0</v>
      </c>
      <c r="H2201" s="36" t="n"/>
      <c r="I2201" s="37" t="n">
        <v>0</v>
      </c>
      <c r="J2201" s="37" t="n">
        <v>0</v>
      </c>
      <c r="K2201" s="38" t="n">
        <v>0</v>
      </c>
      <c r="L2201" s="37" t="n">
        <v>0</v>
      </c>
      <c r="M2201" s="37" t="n">
        <v>0</v>
      </c>
      <c r="N2201" s="38" t="n">
        <v>0</v>
      </c>
      <c r="O2201" s="37" t="n">
        <v>0</v>
      </c>
      <c r="P2201" s="29" t="inlineStr">
        <is>
          <t>http://t1.gstatic.com/shopping?q=tbn:ANd9GcRigP-lRbgHviZimFijdsSELPxWjOh7fIM0SRmz4O3S_5EYOPpO5COZw_M3XFuMuXTSXeSkxoOx</t>
        </is>
      </c>
      <c r="Q2201" s="29" t="inlineStr">
        <is>
          <t>Відповідає вимогам</t>
        </is>
      </c>
      <c r="R2201" s="29" t="n"/>
      <c r="S2201" s="29" t="inlineStr">
        <is>
          <t>грн1 593,00</t>
        </is>
      </c>
      <c r="T2201" s="29" t="inlineStr">
        <is>
          <t>UAH</t>
        </is>
      </c>
      <c r="U2201" s="39" t="inlineStr">
        <is>
          <t>WATCH</t>
        </is>
      </c>
      <c r="V2201" s="40">
        <f>IFERROR(L2201/J2201,0)</f>
        <v/>
      </c>
      <c r="W2201" s="29" t="inlineStr">
        <is>
          <t>Monitor performance and collect more data.</t>
        </is>
      </c>
      <c r="X2201" s="29" t="inlineStr">
        <is>
          <t>Cost is below the 120 watch threshold.</t>
        </is>
      </c>
    </row>
    <row r="2202">
      <c r="A2202" s="29" t="inlineStr">
        <is>
          <t>low_price</t>
        </is>
      </c>
      <c r="B2202" s="29" t="inlineStr">
        <is>
          <t>Low priority</t>
        </is>
      </c>
      <c r="C2202" s="29" t="inlineStr">
        <is>
          <t>low_price.csv</t>
        </is>
      </c>
      <c r="D2202" s="29" t="inlineStr">
        <is>
          <t>14401-hn5-671</t>
        </is>
      </c>
      <c r="E2202" s="29" t="inlineStr">
        <is>
          <t>Ланцюг ГРМ Honda TRX 250 Recon, 350 400 Rancher (52L)</t>
        </is>
      </c>
      <c r="F2202" s="35" t="n">
        <v>0</v>
      </c>
      <c r="G2202" s="35" t="n">
        <v>0</v>
      </c>
      <c r="H2202" s="36" t="n"/>
      <c r="I2202" s="37" t="n">
        <v>0</v>
      </c>
      <c r="J2202" s="37" t="n">
        <v>0</v>
      </c>
      <c r="K2202" s="38" t="n">
        <v>0</v>
      </c>
      <c r="L2202" s="37" t="n">
        <v>0</v>
      </c>
      <c r="M2202" s="37" t="n">
        <v>0</v>
      </c>
      <c r="N2202" s="38" t="n">
        <v>0</v>
      </c>
      <c r="O2202" s="37" t="n">
        <v>0</v>
      </c>
      <c r="P2202" s="29" t="inlineStr">
        <is>
          <t>http://t3.gstatic.com/shopping?q=tbn:ANd9GcSLeGEMJ-v8_LkRp1UVW3Cl6tTy1eWg6O4hudYRgjj0c2UIFM-uZccAwWRa77QJhwRWo7Oajg</t>
        </is>
      </c>
      <c r="Q2202" s="29" t="inlineStr">
        <is>
          <t>Відповідає вимогам</t>
        </is>
      </c>
      <c r="R2202" s="29" t="n"/>
      <c r="S2202" s="29" t="inlineStr">
        <is>
          <t>грн2 412,00</t>
        </is>
      </c>
      <c r="T2202" s="29" t="inlineStr">
        <is>
          <t>UAH</t>
        </is>
      </c>
      <c r="U2202" s="39" t="inlineStr">
        <is>
          <t>WATCH</t>
        </is>
      </c>
      <c r="V2202" s="40">
        <f>IFERROR(L2202/J2202,0)</f>
        <v/>
      </c>
      <c r="W2202" s="29" t="inlineStr">
        <is>
          <t>Monitor performance and collect more data.</t>
        </is>
      </c>
      <c r="X2202" s="29" t="inlineStr">
        <is>
          <t>Cost is below the 120 watch threshold.</t>
        </is>
      </c>
    </row>
    <row r="2203">
      <c r="A2203" s="29" t="inlineStr">
        <is>
          <t>low_price</t>
        </is>
      </c>
      <c r="B2203" s="29" t="inlineStr">
        <is>
          <t>Low priority</t>
        </is>
      </c>
      <c r="C2203" s="29" t="inlineStr">
        <is>
          <t>low_price.csv</t>
        </is>
      </c>
      <c r="D2203" s="29" t="inlineStr">
        <is>
          <t>25-2062</t>
        </is>
      </c>
      <c r="E2203" s="29" t="inlineStr">
        <is>
          <t>Ремкомплект заднього редуктора Kawasaki Brute Force 650, Praire 360 650 700, KFX 700; Suzuki Twin Peaks 700</t>
        </is>
      </c>
      <c r="F2203" s="35" t="n">
        <v>0</v>
      </c>
      <c r="G2203" s="35" t="n">
        <v>0</v>
      </c>
      <c r="H2203" s="36" t="n"/>
      <c r="I2203" s="37" t="n">
        <v>0</v>
      </c>
      <c r="J2203" s="37" t="n">
        <v>0</v>
      </c>
      <c r="K2203" s="38" t="n">
        <v>0</v>
      </c>
      <c r="L2203" s="37" t="n">
        <v>0</v>
      </c>
      <c r="M2203" s="37" t="n">
        <v>0</v>
      </c>
      <c r="N2203" s="38" t="n">
        <v>0</v>
      </c>
      <c r="O2203" s="37" t="n">
        <v>0</v>
      </c>
      <c r="P2203" s="29" t="inlineStr">
        <is>
          <t>http://t1.gstatic.com/shopping?q=tbn:ANd9GcR5xjD0F1GHwXlvHl2SmhrgfHzyD3Jk2rDD5h6Khux9LASBGI4qU-PrxAjSyaWqlmPA6cgQHjXG</t>
        </is>
      </c>
      <c r="Q2203" s="29" t="inlineStr">
        <is>
          <t>Відповідає вимогам</t>
        </is>
      </c>
      <c r="R2203" s="29" t="n"/>
      <c r="S2203" s="29" t="inlineStr">
        <is>
          <t>грн5 187,00</t>
        </is>
      </c>
      <c r="T2203" s="29" t="inlineStr">
        <is>
          <t>UAH</t>
        </is>
      </c>
      <c r="U2203" s="39" t="inlineStr">
        <is>
          <t>WATCH</t>
        </is>
      </c>
      <c r="V2203" s="40">
        <f>IFERROR(L2203/J2203,0)</f>
        <v/>
      </c>
      <c r="W2203" s="29" t="inlineStr">
        <is>
          <t>Monitor performance and collect more data.</t>
        </is>
      </c>
      <c r="X2203" s="29" t="inlineStr">
        <is>
          <t>Cost is below the 120 watch threshold.</t>
        </is>
      </c>
    </row>
    <row r="2204">
      <c r="A2204" s="29" t="inlineStr">
        <is>
          <t>low_price</t>
        </is>
      </c>
      <c r="B2204" s="29" t="inlineStr">
        <is>
          <t>Low priority</t>
        </is>
      </c>
      <c r="C2204" s="29" t="inlineStr">
        <is>
          <t>low_price.csv</t>
        </is>
      </c>
      <c r="D2204" s="29" t="inlineStr">
        <is>
          <t>1rb-f530b-00-00</t>
        </is>
      </c>
      <c r="E2204" s="29" t="inlineStr">
        <is>
          <t>Ковпачок для дисків Yamaha Grizzly 700 (13+), Rhino 700 (13), Kodiak 450 700</t>
        </is>
      </c>
      <c r="F2204" s="35" t="n">
        <v>0</v>
      </c>
      <c r="G2204" s="35" t="n">
        <v>0</v>
      </c>
      <c r="H2204" s="36" t="n"/>
      <c r="I2204" s="37" t="n">
        <v>0</v>
      </c>
      <c r="J2204" s="37" t="n">
        <v>0</v>
      </c>
      <c r="K2204" s="38" t="n">
        <v>0</v>
      </c>
      <c r="L2204" s="37" t="n">
        <v>0</v>
      </c>
      <c r="M2204" s="37" t="n">
        <v>0</v>
      </c>
      <c r="N2204" s="38" t="n">
        <v>0</v>
      </c>
      <c r="O2204" s="37" t="n">
        <v>0</v>
      </c>
      <c r="P2204" s="29" t="inlineStr">
        <is>
          <t>http://t2.gstatic.com/shopping?q=tbn:ANd9GcQext66IWl02Jp5qdw1fkLKPnTAT795iarsoE9-Lz8JfyIQKMjxPXudZaKOg3pshFXbTcU51BGz</t>
        </is>
      </c>
      <c r="Q2204" s="29" t="inlineStr">
        <is>
          <t>Відповідає вимогам</t>
        </is>
      </c>
      <c r="R2204" s="29" t="n"/>
      <c r="S2204" s="29" t="inlineStr">
        <is>
          <t>грн819,00</t>
        </is>
      </c>
      <c r="T2204" s="29" t="inlineStr">
        <is>
          <t>UAH</t>
        </is>
      </c>
      <c r="U2204" s="39" t="inlineStr">
        <is>
          <t>WATCH</t>
        </is>
      </c>
      <c r="V2204" s="40">
        <f>IFERROR(L2204/J2204,0)</f>
        <v/>
      </c>
      <c r="W2204" s="29" t="inlineStr">
        <is>
          <t>Monitor performance and collect more data.</t>
        </is>
      </c>
      <c r="X2204" s="29" t="inlineStr">
        <is>
          <t>Cost is below the 120 watch threshold.</t>
        </is>
      </c>
    </row>
    <row r="2205">
      <c r="A2205" s="29" t="inlineStr">
        <is>
          <t>low_price</t>
        </is>
      </c>
      <c r="B2205" s="29" t="inlineStr">
        <is>
          <t>Low priority</t>
        </is>
      </c>
      <c r="C2205" s="29" t="inlineStr">
        <is>
          <t>low_price.csv</t>
        </is>
      </c>
      <c r="D2205" s="29" t="inlineStr">
        <is>
          <t>705004988</t>
        </is>
      </c>
      <c r="E2205" s="29" t="inlineStr">
        <is>
          <t>Панель бокова ліва BRP Can-Am Renegade G2S 500 570 800 850 1000</t>
        </is>
      </c>
      <c r="F2205" s="35" t="n">
        <v>0</v>
      </c>
      <c r="G2205" s="35" t="n">
        <v>0</v>
      </c>
      <c r="H2205" s="36" t="n"/>
      <c r="I2205" s="37" t="n">
        <v>0</v>
      </c>
      <c r="J2205" s="37" t="n">
        <v>0</v>
      </c>
      <c r="K2205" s="38" t="n">
        <v>0</v>
      </c>
      <c r="L2205" s="37" t="n">
        <v>0</v>
      </c>
      <c r="M2205" s="37" t="n">
        <v>0</v>
      </c>
      <c r="N2205" s="38" t="n">
        <v>0</v>
      </c>
      <c r="O2205" s="37" t="n">
        <v>0</v>
      </c>
      <c r="P2205" s="29" t="inlineStr">
        <is>
          <t>http://t2.gstatic.com/shopping?q=tbn:ANd9GcSD6Vn_063Mcv-sbe4J5OEoyeR8hzvI3a0cZDrqZGz3CS-P5fPw5uvmRuiVHUwaqH9pf5DOeHQ</t>
        </is>
      </c>
      <c r="Q2205" s="29" t="inlineStr">
        <is>
          <t>Відповідає вимогам</t>
        </is>
      </c>
      <c r="R2205" s="29" t="n"/>
      <c r="S2205" s="29" t="inlineStr">
        <is>
          <t>грн1 001,00</t>
        </is>
      </c>
      <c r="T2205" s="29" t="inlineStr">
        <is>
          <t>UAH</t>
        </is>
      </c>
      <c r="U2205" s="39" t="inlineStr">
        <is>
          <t>WATCH</t>
        </is>
      </c>
      <c r="V2205" s="40">
        <f>IFERROR(L2205/J2205,0)</f>
        <v/>
      </c>
      <c r="W2205" s="29" t="inlineStr">
        <is>
          <t>Monitor performance and collect more data.</t>
        </is>
      </c>
      <c r="X2205" s="29" t="inlineStr">
        <is>
          <t>Cost is below the 120 watch threshold.</t>
        </is>
      </c>
    </row>
    <row r="2206">
      <c r="A2206" s="29" t="inlineStr">
        <is>
          <t>low_price</t>
        </is>
      </c>
      <c r="B2206" s="29" t="inlineStr">
        <is>
          <t>Low priority</t>
        </is>
      </c>
      <c r="C2206" s="29" t="inlineStr">
        <is>
          <t>low_price.csv</t>
        </is>
      </c>
      <c r="D2206" s="29" t="inlineStr">
        <is>
          <t>5450606</t>
        </is>
      </c>
      <c r="E2206" s="29" t="inlineStr">
        <is>
          <t>Втулка заднього стабілізатора Polaris RZR 570 1000, General 1000 (28.5mm)</t>
        </is>
      </c>
      <c r="F2206" s="35" t="n">
        <v>0</v>
      </c>
      <c r="G2206" s="35" t="n">
        <v>0</v>
      </c>
      <c r="H2206" s="36" t="n"/>
      <c r="I2206" s="37" t="n">
        <v>0</v>
      </c>
      <c r="J2206" s="37" t="n">
        <v>0</v>
      </c>
      <c r="K2206" s="38" t="n">
        <v>0</v>
      </c>
      <c r="L2206" s="37" t="n">
        <v>0</v>
      </c>
      <c r="M2206" s="37" t="n">
        <v>0</v>
      </c>
      <c r="N2206" s="38" t="n">
        <v>0</v>
      </c>
      <c r="O2206" s="37" t="n">
        <v>0</v>
      </c>
      <c r="P2206" s="29" t="inlineStr">
        <is>
          <t>http://t2.gstatic.com/shopping?q=tbn:ANd9GcSA_lh7TqPoVFlQ80IOk9KO0OIsED9NtyBQhFDO5QuXibDdua--vvgbWJBu23mJemKlBiIxdhA</t>
        </is>
      </c>
      <c r="Q2206" s="29" t="inlineStr">
        <is>
          <t>Відповідає вимогам</t>
        </is>
      </c>
      <c r="R2206" s="29" t="n"/>
      <c r="S2206" s="29" t="inlineStr">
        <is>
          <t>грн319,00</t>
        </is>
      </c>
      <c r="T2206" s="29" t="inlineStr">
        <is>
          <t>UAH</t>
        </is>
      </c>
      <c r="U2206" s="39" t="inlineStr">
        <is>
          <t>WATCH</t>
        </is>
      </c>
      <c r="V2206" s="40">
        <f>IFERROR(L2206/J2206,0)</f>
        <v/>
      </c>
      <c r="W2206" s="29" t="inlineStr">
        <is>
          <t>Monitor performance and collect more data.</t>
        </is>
      </c>
      <c r="X2206" s="29" t="inlineStr">
        <is>
          <t>Cost is below the 120 watch threshold.</t>
        </is>
      </c>
    </row>
    <row r="2207">
      <c r="A2207" s="29" t="inlineStr">
        <is>
          <t>low_price</t>
        </is>
      </c>
      <c r="B2207" s="29" t="inlineStr">
        <is>
          <t>Low priority</t>
        </is>
      </c>
      <c r="C2207" s="29" t="inlineStr">
        <is>
          <t>low_price.csv</t>
        </is>
      </c>
      <c r="D2207" s="29" t="inlineStr">
        <is>
          <t>3514989-015</t>
        </is>
      </c>
      <c r="E2207" s="29" t="inlineStr">
        <is>
          <t>Вкладиш шатунний Polaris Sportsman Scrambler 850 1000, RZR 1000 (16+), RZR Pro XP (20-21) (Red)</t>
        </is>
      </c>
      <c r="F2207" s="35" t="n">
        <v>0</v>
      </c>
      <c r="G2207" s="35" t="n">
        <v>0</v>
      </c>
      <c r="H2207" s="36" t="n"/>
      <c r="I2207" s="37" t="n">
        <v>0</v>
      </c>
      <c r="J2207" s="37" t="n">
        <v>0</v>
      </c>
      <c r="K2207" s="38" t="n">
        <v>0</v>
      </c>
      <c r="L2207" s="37" t="n">
        <v>0</v>
      </c>
      <c r="M2207" s="37" t="n">
        <v>0</v>
      </c>
      <c r="N2207" s="38" t="n">
        <v>0</v>
      </c>
      <c r="O2207" s="37" t="n">
        <v>0</v>
      </c>
      <c r="P2207" s="29" t="inlineStr">
        <is>
          <t>http://t2.gstatic.com/shopping?q=tbn:ANd9GcSDSDhMH7E0BfMWAvTw9B1Uv0xLGsDGRItCQghafpN_wPvR-lGg2N29r1qHC0-bslyVQ8Hj8Ek</t>
        </is>
      </c>
      <c r="Q2207" s="29" t="inlineStr">
        <is>
          <t>Відповідає вимогам</t>
        </is>
      </c>
      <c r="R2207" s="29" t="n"/>
      <c r="S2207" s="29" t="inlineStr">
        <is>
          <t>грн683,00</t>
        </is>
      </c>
      <c r="T2207" s="29" t="inlineStr">
        <is>
          <t>UAH</t>
        </is>
      </c>
      <c r="U2207" s="39" t="inlineStr">
        <is>
          <t>WATCH</t>
        </is>
      </c>
      <c r="V2207" s="40">
        <f>IFERROR(L2207/J2207,0)</f>
        <v/>
      </c>
      <c r="W2207" s="29" t="inlineStr">
        <is>
          <t>Monitor performance and collect more data.</t>
        </is>
      </c>
      <c r="X2207" s="29" t="inlineStr">
        <is>
          <t>Cost is below the 120 watch threshold.</t>
        </is>
      </c>
    </row>
    <row r="2208">
      <c r="A2208" s="29" t="inlineStr">
        <is>
          <t>low_price</t>
        </is>
      </c>
      <c r="B2208" s="29" t="inlineStr">
        <is>
          <t>Low priority</t>
        </is>
      </c>
      <c r="C2208" s="29" t="inlineStr">
        <is>
          <t>low_price.csv</t>
        </is>
      </c>
      <c r="D2208" s="29" t="inlineStr">
        <is>
          <t>53158-hp5-003</t>
        </is>
      </c>
      <c r="E2208" s="29" t="inlineStr">
        <is>
          <t>Рульовий наконечник Honda TRX 250 300 350 420 500 650 680 (L)</t>
        </is>
      </c>
      <c r="F2208" s="35" t="n">
        <v>0</v>
      </c>
      <c r="G2208" s="35" t="n">
        <v>0</v>
      </c>
      <c r="H2208" s="36" t="n"/>
      <c r="I2208" s="37" t="n">
        <v>0</v>
      </c>
      <c r="J2208" s="37" t="n">
        <v>0</v>
      </c>
      <c r="K2208" s="38" t="n">
        <v>0</v>
      </c>
      <c r="L2208" s="37" t="n">
        <v>0</v>
      </c>
      <c r="M2208" s="37" t="n">
        <v>0</v>
      </c>
      <c r="N2208" s="38" t="n">
        <v>0</v>
      </c>
      <c r="O2208" s="37" t="n">
        <v>0</v>
      </c>
      <c r="P2208" s="29" t="inlineStr">
        <is>
          <t>http://t1.gstatic.com/shopping?q=tbn:ANd9GcTTCVWtddrb97shZRD_jpXjRojOyKoK_epqiEYj0QHhBC1lFosQxp7bb7LM0T-quKu1wAfrm7Q3</t>
        </is>
      </c>
      <c r="Q2208" s="29" t="inlineStr">
        <is>
          <t>Відповідає вимогам</t>
        </is>
      </c>
      <c r="R2208" s="29" t="n"/>
      <c r="S2208" s="29" t="inlineStr">
        <is>
          <t>грн774,00</t>
        </is>
      </c>
      <c r="T2208" s="29" t="inlineStr">
        <is>
          <t>UAH</t>
        </is>
      </c>
      <c r="U2208" s="39" t="inlineStr">
        <is>
          <t>WATCH</t>
        </is>
      </c>
      <c r="V2208" s="40">
        <f>IFERROR(L2208/J2208,0)</f>
        <v/>
      </c>
      <c r="W2208" s="29" t="inlineStr">
        <is>
          <t>Monitor performance and collect more data.</t>
        </is>
      </c>
      <c r="X2208" s="29" t="inlineStr">
        <is>
          <t>Cost is below the 120 watch threshold.</t>
        </is>
      </c>
    </row>
    <row r="2209">
      <c r="A2209" s="29" t="inlineStr">
        <is>
          <t>low_price</t>
        </is>
      </c>
      <c r="B2209" s="29" t="inlineStr">
        <is>
          <t>Low priority</t>
        </is>
      </c>
      <c r="C2209" s="29" t="inlineStr">
        <is>
          <t>low_price.csv</t>
        </is>
      </c>
      <c r="D2209" s="29" t="inlineStr">
        <is>
          <t>04445</t>
        </is>
      </c>
      <c r="E2209" s="29" t="inlineStr">
        <is>
          <t>Комплект накладок зчеплення Suzuki King Quad 700 750</t>
        </is>
      </c>
      <c r="F2209" s="35" t="n">
        <v>0</v>
      </c>
      <c r="G2209" s="35" t="n">
        <v>0</v>
      </c>
      <c r="H2209" s="36" t="n"/>
      <c r="I2209" s="37" t="n">
        <v>0</v>
      </c>
      <c r="J2209" s="37" t="n">
        <v>0</v>
      </c>
      <c r="K2209" s="38" t="n">
        <v>0</v>
      </c>
      <c r="L2209" s="37" t="n">
        <v>0</v>
      </c>
      <c r="M2209" s="37" t="n">
        <v>0</v>
      </c>
      <c r="N2209" s="38" t="n">
        <v>0</v>
      </c>
      <c r="O2209" s="37" t="n">
        <v>0</v>
      </c>
      <c r="P2209" s="29" t="inlineStr">
        <is>
          <t>http://t2.gstatic.com/shopping?q=tbn:ANd9GcQa_FhpWNkUWuSvoncVu9oBr73wb-lgBBzqj0xDymaulKBUo2q10e-sJwdKQ41jtdpRt5_g2t0</t>
        </is>
      </c>
      <c r="Q2209" s="29" t="inlineStr">
        <is>
          <t>Відповідає вимогам</t>
        </is>
      </c>
      <c r="R2209" s="29" t="n"/>
      <c r="S2209" s="29" t="inlineStr">
        <is>
          <t>грн7 189,00</t>
        </is>
      </c>
      <c r="T2209" s="29" t="inlineStr">
        <is>
          <t>UAH</t>
        </is>
      </c>
      <c r="U2209" s="39" t="inlineStr">
        <is>
          <t>WATCH</t>
        </is>
      </c>
      <c r="V2209" s="40">
        <f>IFERROR(L2209/J2209,0)</f>
        <v/>
      </c>
      <c r="W2209" s="29" t="inlineStr">
        <is>
          <t>Monitor performance and collect more data.</t>
        </is>
      </c>
      <c r="X2209" s="29" t="inlineStr">
        <is>
          <t>Cost is below the 120 watch threshold.</t>
        </is>
      </c>
    </row>
    <row r="2210">
      <c r="A2210" s="29" t="inlineStr">
        <is>
          <t>low_price</t>
        </is>
      </c>
      <c r="B2210" s="29" t="inlineStr">
        <is>
          <t>Low priority</t>
        </is>
      </c>
      <c r="C2210" s="29" t="inlineStr">
        <is>
          <t>low_price.csv</t>
        </is>
      </c>
      <c r="D2210" s="29" t="inlineStr">
        <is>
          <t>54005-0020</t>
        </is>
      </c>
      <c r="E2210" s="29" t="inlineStr">
        <is>
          <t>Трос ручного гальма Kawasaki Brute Force 650, Prairie 360 650 700</t>
        </is>
      </c>
      <c r="F2210" s="35" t="n">
        <v>0</v>
      </c>
      <c r="G2210" s="35" t="n">
        <v>0</v>
      </c>
      <c r="H2210" s="36" t="n"/>
      <c r="I2210" s="37" t="n">
        <v>0</v>
      </c>
      <c r="J2210" s="37" t="n">
        <v>0</v>
      </c>
      <c r="K2210" s="38" t="n">
        <v>0</v>
      </c>
      <c r="L2210" s="37" t="n">
        <v>0</v>
      </c>
      <c r="M2210" s="37" t="n">
        <v>0</v>
      </c>
      <c r="N2210" s="38" t="n">
        <v>0</v>
      </c>
      <c r="O2210" s="37" t="n">
        <v>0</v>
      </c>
      <c r="P2210" s="29" t="inlineStr">
        <is>
          <t>http://t3.gstatic.com/shopping?q=tbn:ANd9GcQ22Lk_K1kShpWj8oD_02e_0afx9ACmfrklf7knYVqzRZimqytINzS2zSGa1A</t>
        </is>
      </c>
      <c r="Q2210" s="29" t="inlineStr">
        <is>
          <t>Відповідає вимогам</t>
        </is>
      </c>
      <c r="R2210" s="29" t="n"/>
      <c r="S2210" s="29" t="inlineStr">
        <is>
          <t>грн1 638,00</t>
        </is>
      </c>
      <c r="T2210" s="29" t="inlineStr">
        <is>
          <t>UAH</t>
        </is>
      </c>
      <c r="U2210" s="39" t="inlineStr">
        <is>
          <t>WATCH</t>
        </is>
      </c>
      <c r="V2210" s="40">
        <f>IFERROR(L2210/J2210,0)</f>
        <v/>
      </c>
      <c r="W2210" s="29" t="inlineStr">
        <is>
          <t>Monitor performance and collect more data.</t>
        </is>
      </c>
      <c r="X2210" s="29" t="inlineStr">
        <is>
          <t>Cost is below the 120 watch threshold.</t>
        </is>
      </c>
    </row>
    <row r="2211">
      <c r="A2211" s="29" t="inlineStr">
        <is>
          <t>low_price</t>
        </is>
      </c>
      <c r="B2211" s="29" t="inlineStr">
        <is>
          <t>Low priority</t>
        </is>
      </c>
      <c r="C2211" s="29" t="inlineStr">
        <is>
          <t>low_price.csv</t>
        </is>
      </c>
      <c r="D2211" s="29" t="inlineStr">
        <is>
          <t>05186</t>
        </is>
      </c>
      <c r="E2211" s="29" t="inlineStr">
        <is>
          <t>Поворотний кулак лівий Yamaha Grizzly 660 2003-2008</t>
        </is>
      </c>
      <c r="F2211" s="35" t="n">
        <v>0</v>
      </c>
      <c r="G2211" s="35" t="n">
        <v>0</v>
      </c>
      <c r="H2211" s="36" t="n"/>
      <c r="I2211" s="37" t="n">
        <v>0</v>
      </c>
      <c r="J2211" s="37" t="n">
        <v>0</v>
      </c>
      <c r="K2211" s="38" t="n">
        <v>0</v>
      </c>
      <c r="L2211" s="37" t="n">
        <v>0</v>
      </c>
      <c r="M2211" s="37" t="n">
        <v>0</v>
      </c>
      <c r="N2211" s="38" t="n">
        <v>0</v>
      </c>
      <c r="O2211" s="37" t="n">
        <v>0</v>
      </c>
      <c r="P2211" s="29" t="inlineStr">
        <is>
          <t>http://t2.gstatic.com/shopping?q=tbn:ANd9GcTElvQHYoU0-Xwu0OaCVBaCgjXjvS8yxgRuhc-TVyWbuOpw8ghOYSE-9oF7Jw</t>
        </is>
      </c>
      <c r="Q2211" s="29" t="inlineStr">
        <is>
          <t>Відповідає вимогам</t>
        </is>
      </c>
      <c r="R2211" s="29" t="n"/>
      <c r="S2211" s="29" t="inlineStr">
        <is>
          <t>грн6 825,00</t>
        </is>
      </c>
      <c r="T2211" s="29" t="inlineStr">
        <is>
          <t>UAH</t>
        </is>
      </c>
      <c r="U2211" s="39" t="inlineStr">
        <is>
          <t>WATCH</t>
        </is>
      </c>
      <c r="V2211" s="40">
        <f>IFERROR(L2211/J2211,0)</f>
        <v/>
      </c>
      <c r="W2211" s="29" t="inlineStr">
        <is>
          <t>Monitor performance and collect more data.</t>
        </is>
      </c>
      <c r="X2211" s="29" t="inlineStr">
        <is>
          <t>Cost is below the 120 watch threshold.</t>
        </is>
      </c>
    </row>
    <row r="2212">
      <c r="A2212" s="29" t="inlineStr">
        <is>
          <t>low_price</t>
        </is>
      </c>
      <c r="B2212" s="29" t="inlineStr">
        <is>
          <t>Low priority</t>
        </is>
      </c>
      <c r="C2212" s="29" t="inlineStr">
        <is>
          <t>low_price.csv</t>
        </is>
      </c>
      <c r="D2212" s="29" t="inlineStr">
        <is>
          <t>49065-1086</t>
        </is>
      </c>
      <c r="E2212" s="29" t="inlineStr">
        <is>
          <t>Сітка масляного піддону Kawasaki Prairie 360​ 650 700, Brute Force 650 750, Teryx 750, KFX 700</t>
        </is>
      </c>
      <c r="F2212" s="35" t="n">
        <v>0</v>
      </c>
      <c r="G2212" s="35" t="n">
        <v>0</v>
      </c>
      <c r="H2212" s="36" t="n"/>
      <c r="I2212" s="37" t="n">
        <v>0</v>
      </c>
      <c r="J2212" s="37" t="n">
        <v>0</v>
      </c>
      <c r="K2212" s="38" t="n">
        <v>0</v>
      </c>
      <c r="L2212" s="37" t="n">
        <v>0</v>
      </c>
      <c r="M2212" s="37" t="n">
        <v>0</v>
      </c>
      <c r="N2212" s="38" t="n">
        <v>0</v>
      </c>
      <c r="O2212" s="37" t="n">
        <v>0</v>
      </c>
      <c r="P2212" s="29" t="inlineStr">
        <is>
          <t>http://t1.gstatic.com/shopping?q=tbn:ANd9GcQwKaE6CH348pFi_rVE4kKDTdBX7iyQweFzz2BUK9vjZuRkoF7Wl0Xk_BEoiIqhnAclcwANbJM</t>
        </is>
      </c>
      <c r="Q2212" s="29" t="inlineStr">
        <is>
          <t>Відповідає вимогам</t>
        </is>
      </c>
      <c r="R2212" s="29" t="n"/>
      <c r="S2212" s="29" t="inlineStr">
        <is>
          <t>грн728,00</t>
        </is>
      </c>
      <c r="T2212" s="29" t="inlineStr">
        <is>
          <t>UAH</t>
        </is>
      </c>
      <c r="U2212" s="39" t="inlineStr">
        <is>
          <t>WATCH</t>
        </is>
      </c>
      <c r="V2212" s="40">
        <f>IFERROR(L2212/J2212,0)</f>
        <v/>
      </c>
      <c r="W2212" s="29" t="inlineStr">
        <is>
          <t>Monitor performance and collect more data.</t>
        </is>
      </c>
      <c r="X2212" s="29" t="inlineStr">
        <is>
          <t>Cost is below the 120 watch threshold.</t>
        </is>
      </c>
    </row>
    <row r="2213">
      <c r="A2213" s="29" t="inlineStr">
        <is>
          <t>low_price</t>
        </is>
      </c>
      <c r="B2213" s="29" t="inlineStr">
        <is>
          <t>Low priority</t>
        </is>
      </c>
      <c r="C2213" s="29" t="inlineStr">
        <is>
          <t>low_price.csv</t>
        </is>
      </c>
      <c r="D2213" s="29" t="inlineStr">
        <is>
          <t>420231080</t>
        </is>
      </c>
      <c r="E2213" s="29" t="inlineStr">
        <is>
          <t>Втулка декомпресора BRP Can-Am Outlander G1 330 400</t>
        </is>
      </c>
      <c r="F2213" s="35" t="n">
        <v>0</v>
      </c>
      <c r="G2213" s="35" t="n">
        <v>0</v>
      </c>
      <c r="H2213" s="36" t="n"/>
      <c r="I2213" s="37" t="n">
        <v>0</v>
      </c>
      <c r="J2213" s="37" t="n">
        <v>0</v>
      </c>
      <c r="K2213" s="38" t="n">
        <v>0</v>
      </c>
      <c r="L2213" s="37" t="n">
        <v>0</v>
      </c>
      <c r="M2213" s="37" t="n">
        <v>0</v>
      </c>
      <c r="N2213" s="38" t="n">
        <v>0</v>
      </c>
      <c r="O2213" s="37" t="n">
        <v>0</v>
      </c>
      <c r="P2213" s="29" t="inlineStr">
        <is>
          <t>http://t3.gstatic.com/shopping?q=tbn:ANd9GcTmYniJGNfzAUOvsQ9EJEpzv4xvfPlrBsMOGj_h6wOXYVBVHH356mjX75uHcnb3EwBFUHW_4gfu</t>
        </is>
      </c>
      <c r="Q2213" s="29" t="inlineStr">
        <is>
          <t>Відповідає вимогам</t>
        </is>
      </c>
      <c r="R2213" s="29" t="n"/>
      <c r="S2213" s="29" t="inlineStr">
        <is>
          <t>грн1 320,00</t>
        </is>
      </c>
      <c r="T2213" s="29" t="inlineStr">
        <is>
          <t>UAH</t>
        </is>
      </c>
      <c r="U2213" s="39" t="inlineStr">
        <is>
          <t>WATCH</t>
        </is>
      </c>
      <c r="V2213" s="40">
        <f>IFERROR(L2213/J2213,0)</f>
        <v/>
      </c>
      <c r="W2213" s="29" t="inlineStr">
        <is>
          <t>Monitor performance and collect more data.</t>
        </is>
      </c>
      <c r="X2213" s="29" t="inlineStr">
        <is>
          <t>Cost is below the 120 watch threshold.</t>
        </is>
      </c>
    </row>
    <row r="2214">
      <c r="A2214" s="29" t="inlineStr">
        <is>
          <t>low_price</t>
        </is>
      </c>
      <c r="B2214" s="29" t="inlineStr">
        <is>
          <t>Low priority</t>
        </is>
      </c>
      <c r="C2214" s="29" t="inlineStr">
        <is>
          <t>low_price.csv</t>
        </is>
      </c>
      <c r="D2214" s="29" t="inlineStr">
        <is>
          <t>rs-winch</t>
        </is>
      </c>
      <c r="E2214" s="29" t="inlineStr">
        <is>
          <t>Накладка "IN/OUT" на перемикач</t>
        </is>
      </c>
      <c r="F2214" s="35" t="n">
        <v>0</v>
      </c>
      <c r="G2214" s="35" t="n">
        <v>0</v>
      </c>
      <c r="H2214" s="36" t="n"/>
      <c r="I2214" s="37" t="n">
        <v>0</v>
      </c>
      <c r="J2214" s="37" t="n">
        <v>0</v>
      </c>
      <c r="K2214" s="38" t="n">
        <v>0</v>
      </c>
      <c r="L2214" s="37" t="n">
        <v>0</v>
      </c>
      <c r="M2214" s="37" t="n">
        <v>0</v>
      </c>
      <c r="N2214" s="38" t="n">
        <v>0</v>
      </c>
      <c r="O2214" s="37" t="n">
        <v>0</v>
      </c>
      <c r="P2214" s="29" t="inlineStr">
        <is>
          <t>http://t1.gstatic.com/shopping?q=tbn:ANd9GcS0jL9pZgLrrYxrPsINZVhEB_ueZCKFwbtLpipxUReCcUcyCagEjsSGjUfracvwOtToqcyFwmTy</t>
        </is>
      </c>
      <c r="Q2214" s="29" t="inlineStr">
        <is>
          <t>Відповідає вимогам</t>
        </is>
      </c>
      <c r="R2214" s="29" t="n"/>
      <c r="S2214" s="29" t="inlineStr">
        <is>
          <t>грн364,00</t>
        </is>
      </c>
      <c r="T2214" s="29" t="inlineStr">
        <is>
          <t>UAH</t>
        </is>
      </c>
      <c r="U2214" s="39" t="inlineStr">
        <is>
          <t>WATCH</t>
        </is>
      </c>
      <c r="V2214" s="40">
        <f>IFERROR(L2214/J2214,0)</f>
        <v/>
      </c>
      <c r="W2214" s="29" t="inlineStr">
        <is>
          <t>Monitor performance and collect more data.</t>
        </is>
      </c>
      <c r="X2214" s="29" t="inlineStr">
        <is>
          <t>Cost is below the 120 watch threshold.</t>
        </is>
      </c>
    </row>
    <row r="2215">
      <c r="A2215" s="29" t="inlineStr">
        <is>
          <t>low_price</t>
        </is>
      </c>
      <c r="B2215" s="29" t="inlineStr">
        <is>
          <t>Low priority</t>
        </is>
      </c>
      <c r="C2215" s="29" t="inlineStr">
        <is>
          <t>low_price.csv</t>
        </is>
      </c>
      <c r="D2215" s="29" t="inlineStr">
        <is>
          <t>ab6-po-8-307</t>
        </is>
      </c>
      <c r="E2215" s="29" t="inlineStr">
        <is>
          <t>Піввісь передня Polaris Ranger 570 900 1000, Brutus 900 1000, RZR 570 800</t>
        </is>
      </c>
      <c r="F2215" s="35" t="n">
        <v>0</v>
      </c>
      <c r="G2215" s="35" t="n">
        <v>0</v>
      </c>
      <c r="H2215" s="36" t="n"/>
      <c r="I2215" s="37" t="n">
        <v>0</v>
      </c>
      <c r="J2215" s="37" t="n">
        <v>0</v>
      </c>
      <c r="K2215" s="38" t="n">
        <v>0</v>
      </c>
      <c r="L2215" s="37" t="n">
        <v>0</v>
      </c>
      <c r="M2215" s="37" t="n">
        <v>0</v>
      </c>
      <c r="N2215" s="38" t="n">
        <v>0</v>
      </c>
      <c r="O2215" s="37" t="n">
        <v>0</v>
      </c>
      <c r="P2215" s="29" t="inlineStr">
        <is>
          <t>http://t2.gstatic.com/shopping?q=tbn:ANd9GcSV5TDVDfVxnylzofPf-uFGMXJ18hWWjlZT9Kk2ETsEKP4XJG6RjrCcnmF4swYtGa_hmcy_9zRF</t>
        </is>
      </c>
      <c r="Q2215" s="29" t="inlineStr">
        <is>
          <t>Відповідає вимогам</t>
        </is>
      </c>
      <c r="R2215" s="29" t="n"/>
      <c r="S2215" s="29" t="inlineStr">
        <is>
          <t>грн9 237,00</t>
        </is>
      </c>
      <c r="T2215" s="29" t="inlineStr">
        <is>
          <t>UAH</t>
        </is>
      </c>
      <c r="U2215" s="39" t="inlineStr">
        <is>
          <t>WATCH</t>
        </is>
      </c>
      <c r="V2215" s="40">
        <f>IFERROR(L2215/J2215,0)</f>
        <v/>
      </c>
      <c r="W2215" s="29" t="inlineStr">
        <is>
          <t>Monitor performance and collect more data.</t>
        </is>
      </c>
      <c r="X2215" s="29" t="inlineStr">
        <is>
          <t>Cost is below the 120 watch threshold.</t>
        </is>
      </c>
    </row>
    <row r="2216">
      <c r="A2216" s="29" t="inlineStr">
        <is>
          <t>low_price</t>
        </is>
      </c>
      <c r="B2216" s="29" t="inlineStr">
        <is>
          <t>Low priority</t>
        </is>
      </c>
      <c r="C2216" s="29" t="inlineStr">
        <is>
          <t>low_price.csv</t>
        </is>
      </c>
      <c r="D2216" s="29" t="inlineStr">
        <is>
          <t>709200406</t>
        </is>
      </c>
      <c r="E2216" s="29" t="inlineStr">
        <is>
          <t>Термостат BRP Can-Am Outlander Renegade 570 650 850 1000, Maverick 1000, Commander 1000</t>
        </is>
      </c>
      <c r="F2216" s="35" t="n">
        <v>0</v>
      </c>
      <c r="G2216" s="35" t="n">
        <v>0</v>
      </c>
      <c r="H2216" s="36" t="n"/>
      <c r="I2216" s="37" t="n">
        <v>0</v>
      </c>
      <c r="J2216" s="37" t="n">
        <v>0</v>
      </c>
      <c r="K2216" s="38" t="n">
        <v>0</v>
      </c>
      <c r="L2216" s="37" t="n">
        <v>0</v>
      </c>
      <c r="M2216" s="37" t="n">
        <v>0</v>
      </c>
      <c r="N2216" s="38" t="n">
        <v>0</v>
      </c>
      <c r="O2216" s="37" t="n">
        <v>0</v>
      </c>
      <c r="P2216" s="29" t="inlineStr">
        <is>
          <t>http://t3.gstatic.com/shopping?q=tbn:ANd9GcSdtJO3KhrAscXyPhU9nsGyQt4wzK733Q0QfQtw5HTormELbTbQcher22hdIcsORSMJKUguVvg</t>
        </is>
      </c>
      <c r="Q2216" s="29" t="inlineStr">
        <is>
          <t>Відповідає вимогам</t>
        </is>
      </c>
      <c r="R2216" s="29" t="n"/>
      <c r="S2216" s="29" t="inlineStr">
        <is>
          <t>грн5 415,00</t>
        </is>
      </c>
      <c r="T2216" s="29" t="inlineStr">
        <is>
          <t>UAH</t>
        </is>
      </c>
      <c r="U2216" s="39" t="inlineStr">
        <is>
          <t>WATCH</t>
        </is>
      </c>
      <c r="V2216" s="40">
        <f>IFERROR(L2216/J2216,0)</f>
        <v/>
      </c>
      <c r="W2216" s="29" t="inlineStr">
        <is>
          <t>Monitor performance and collect more data.</t>
        </is>
      </c>
      <c r="X2216" s="29" t="inlineStr">
        <is>
          <t>Cost is below the 120 watch threshold.</t>
        </is>
      </c>
    </row>
    <row r="2217">
      <c r="A2217" s="29" t="inlineStr">
        <is>
          <t>low_price</t>
        </is>
      </c>
      <c r="B2217" s="29" t="inlineStr">
        <is>
          <t>Low priority</t>
        </is>
      </c>
      <c r="C2217" s="29" t="inlineStr">
        <is>
          <t>low_price.csv</t>
        </is>
      </c>
      <c r="D2217" s="29" t="inlineStr">
        <is>
          <t>we271186</t>
        </is>
      </c>
      <c r="E2217" s="29" t="inlineStr">
        <is>
          <t>Кулак задній внурішінй Polaris Sportsman 400 500 570 800 (11-14), Hawkeye 400 (13-14)</t>
        </is>
      </c>
      <c r="F2217" s="35" t="n">
        <v>0</v>
      </c>
      <c r="G2217" s="35" t="n">
        <v>0</v>
      </c>
      <c r="H2217" s="36" t="n"/>
      <c r="I2217" s="37" t="n">
        <v>0</v>
      </c>
      <c r="J2217" s="37" t="n">
        <v>0</v>
      </c>
      <c r="K2217" s="38" t="n">
        <v>0</v>
      </c>
      <c r="L2217" s="37" t="n">
        <v>0</v>
      </c>
      <c r="M2217" s="37" t="n">
        <v>0</v>
      </c>
      <c r="N2217" s="38" t="n">
        <v>0</v>
      </c>
      <c r="O2217" s="37" t="n">
        <v>0</v>
      </c>
      <c r="P2217" s="29" t="inlineStr">
        <is>
          <t>http://t2.gstatic.com/shopping?q=tbn:ANd9GcSW8dMPrt4XdIQ589xNOz7tM5YS-_x3c4yl7qCE0TQw3aQq0Oc40GMi8Yqzsp3-HrTFRPfYrdk</t>
        </is>
      </c>
      <c r="Q2217" s="29" t="inlineStr">
        <is>
          <t>Відповідає вимогам</t>
        </is>
      </c>
      <c r="R2217" s="29" t="n"/>
      <c r="S2217" s="29" t="inlineStr">
        <is>
          <t>грн5 915,00</t>
        </is>
      </c>
      <c r="T2217" s="29" t="inlineStr">
        <is>
          <t>UAH</t>
        </is>
      </c>
      <c r="U2217" s="39" t="inlineStr">
        <is>
          <t>WATCH</t>
        </is>
      </c>
      <c r="V2217" s="40">
        <f>IFERROR(L2217/J2217,0)</f>
        <v/>
      </c>
      <c r="W2217" s="29" t="inlineStr">
        <is>
          <t>Monitor performance and collect more data.</t>
        </is>
      </c>
      <c r="X2217" s="29" t="inlineStr">
        <is>
          <t>Cost is below the 120 watch threshold.</t>
        </is>
      </c>
    </row>
    <row r="2218">
      <c r="A2218" s="29" t="inlineStr">
        <is>
          <t>low_price</t>
        </is>
      </c>
      <c r="B2218" s="29" t="inlineStr">
        <is>
          <t>Low priority</t>
        </is>
      </c>
      <c r="C2218" s="29" t="inlineStr">
        <is>
          <t>low_price.csv</t>
        </is>
      </c>
      <c r="D2218" s="29" t="inlineStr">
        <is>
          <t>706002090</t>
        </is>
      </c>
      <c r="E2218" s="29" t="inlineStr">
        <is>
          <t>Стійка заднього стабілізатора права BRP Can-Am Maverick 1000 XDS 2015-2017</t>
        </is>
      </c>
      <c r="F2218" s="35" t="n">
        <v>0</v>
      </c>
      <c r="G2218" s="35" t="n">
        <v>0</v>
      </c>
      <c r="H2218" s="36" t="n"/>
      <c r="I2218" s="37" t="n">
        <v>0</v>
      </c>
      <c r="J2218" s="37" t="n">
        <v>0</v>
      </c>
      <c r="K2218" s="38" t="n">
        <v>0</v>
      </c>
      <c r="L2218" s="37" t="n">
        <v>0</v>
      </c>
      <c r="M2218" s="37" t="n">
        <v>0</v>
      </c>
      <c r="N2218" s="38" t="n">
        <v>0</v>
      </c>
      <c r="O2218" s="37" t="n">
        <v>0</v>
      </c>
      <c r="P2218" s="29" t="inlineStr">
        <is>
          <t>http://t3.gstatic.com/shopping?q=tbn:ANd9GcR_bFOqunaWvIv8AZ1YIusY_6o_h8k9EBNwG4Mgmdp-xyWt082rNxEE1Q6J0efWY6Rc96nAlreH</t>
        </is>
      </c>
      <c r="Q2218" s="29" t="inlineStr">
        <is>
          <t>Відповідає вимогам</t>
        </is>
      </c>
      <c r="R2218" s="29" t="n"/>
      <c r="S2218" s="29" t="inlineStr">
        <is>
          <t>грн5 415,00</t>
        </is>
      </c>
      <c r="T2218" s="29" t="inlineStr">
        <is>
          <t>UAH</t>
        </is>
      </c>
      <c r="U2218" s="39" t="inlineStr">
        <is>
          <t>WATCH</t>
        </is>
      </c>
      <c r="V2218" s="40">
        <f>IFERROR(L2218/J2218,0)</f>
        <v/>
      </c>
      <c r="W2218" s="29" t="inlineStr">
        <is>
          <t>Monitor performance and collect more data.</t>
        </is>
      </c>
      <c r="X2218" s="29" t="inlineStr">
        <is>
          <t>Cost is below the 120 watch threshold.</t>
        </is>
      </c>
    </row>
    <row r="2219">
      <c r="A2219" s="29" t="inlineStr">
        <is>
          <t>low_price</t>
        </is>
      </c>
      <c r="B2219" s="29" t="inlineStr">
        <is>
          <t>Low priority</t>
        </is>
      </c>
      <c r="C2219" s="29" t="inlineStr">
        <is>
          <t>low_price.csv</t>
        </is>
      </c>
      <c r="D2219" s="29" t="inlineStr">
        <is>
          <t>19-1016</t>
        </is>
      </c>
      <c r="E2219" s="29" t="inlineStr">
        <is>
          <t>Хрестовина переднього карданного валу Polaris Sportsman 550 850 1000, Scrambler 850 1000</t>
        </is>
      </c>
      <c r="F2219" s="35" t="n">
        <v>0</v>
      </c>
      <c r="G2219" s="35" t="n">
        <v>0</v>
      </c>
      <c r="H2219" s="36" t="n"/>
      <c r="I2219" s="37" t="n">
        <v>0</v>
      </c>
      <c r="J2219" s="37" t="n">
        <v>0</v>
      </c>
      <c r="K2219" s="38" t="n">
        <v>0</v>
      </c>
      <c r="L2219" s="37" t="n">
        <v>0</v>
      </c>
      <c r="M2219" s="37" t="n">
        <v>0</v>
      </c>
      <c r="N2219" s="38" t="n">
        <v>0</v>
      </c>
      <c r="O2219" s="37" t="n">
        <v>0</v>
      </c>
      <c r="P2219" s="29" t="inlineStr">
        <is>
          <t>http://t1.gstatic.com/shopping?q=tbn:ANd9GcQkQkRoDHsX0TgCajizqAozaj8423NH3XAief75dD3iok10VyebiI31uCfneTCa-vv1eOYdJrLk</t>
        </is>
      </c>
      <c r="Q2219" s="29" t="inlineStr">
        <is>
          <t>Відповідає вимогам</t>
        </is>
      </c>
      <c r="R2219" s="29" t="n"/>
      <c r="S2219" s="29" t="inlineStr">
        <is>
          <t>грн1 593,00</t>
        </is>
      </c>
      <c r="T2219" s="29" t="inlineStr">
        <is>
          <t>UAH</t>
        </is>
      </c>
      <c r="U2219" s="39" t="inlineStr">
        <is>
          <t>WATCH</t>
        </is>
      </c>
      <c r="V2219" s="40">
        <f>IFERROR(L2219/J2219,0)</f>
        <v/>
      </c>
      <c r="W2219" s="29" t="inlineStr">
        <is>
          <t>Monitor performance and collect more data.</t>
        </is>
      </c>
      <c r="X2219" s="29" t="inlineStr">
        <is>
          <t>Cost is below the 120 watch threshold.</t>
        </is>
      </c>
    </row>
    <row r="2220">
      <c r="A2220" s="29" t="inlineStr">
        <is>
          <t>low_price</t>
        </is>
      </c>
      <c r="B2220" s="29" t="inlineStr">
        <is>
          <t>Low priority</t>
        </is>
      </c>
      <c r="C2220" s="29" t="inlineStr">
        <is>
          <t>low_price.csv</t>
        </is>
      </c>
      <c r="D2220" s="29" t="inlineStr">
        <is>
          <t>420845107</t>
        </is>
      </c>
      <c r="E2220" s="29" t="inlineStr">
        <is>
          <t>Стопорне кільце поршня BRP Can-Am Outlander 450 570 650, Renegade 570 650, Maverick Trail 700 800, Commander 700, Traxter Defender HD5 HD7 HD8</t>
        </is>
      </c>
      <c r="F2220" s="35" t="n">
        <v>0</v>
      </c>
      <c r="G2220" s="35" t="n">
        <v>0</v>
      </c>
      <c r="H2220" s="36" t="n"/>
      <c r="I2220" s="37" t="n">
        <v>0</v>
      </c>
      <c r="J2220" s="37" t="n">
        <v>0</v>
      </c>
      <c r="K2220" s="38" t="n">
        <v>0</v>
      </c>
      <c r="L2220" s="37" t="n">
        <v>0</v>
      </c>
      <c r="M2220" s="37" t="n">
        <v>0</v>
      </c>
      <c r="N2220" s="38" t="n">
        <v>0</v>
      </c>
      <c r="O2220" s="37" t="n">
        <v>0</v>
      </c>
      <c r="P2220" s="29" t="inlineStr">
        <is>
          <t>http://t2.gstatic.com/shopping?q=tbn:ANd9GcQmkP0hIxF61IDVEnwsgG3mVGwKZgS-_nyC8EgnHzTB5WywlT_2zyrTtGaK8g00iHomiLrwZUjz</t>
        </is>
      </c>
      <c r="Q2220" s="29" t="inlineStr">
        <is>
          <t>Відповідає вимогам</t>
        </is>
      </c>
      <c r="R2220" s="29" t="n"/>
      <c r="S2220" s="29" t="inlineStr">
        <is>
          <t>грн364,00</t>
        </is>
      </c>
      <c r="T2220" s="29" t="inlineStr">
        <is>
          <t>UAH</t>
        </is>
      </c>
      <c r="U2220" s="39" t="inlineStr">
        <is>
          <t>WATCH</t>
        </is>
      </c>
      <c r="V2220" s="40">
        <f>IFERROR(L2220/J2220,0)</f>
        <v/>
      </c>
      <c r="W2220" s="29" t="inlineStr">
        <is>
          <t>Monitor performance and collect more data.</t>
        </is>
      </c>
      <c r="X2220" s="29" t="inlineStr">
        <is>
          <t>Cost is below the 120 watch threshold.</t>
        </is>
      </c>
    </row>
    <row r="2221">
      <c r="A2221" s="29" t="inlineStr">
        <is>
          <t>low_price</t>
        </is>
      </c>
      <c r="B2221" s="29" t="inlineStr">
        <is>
          <t>Low priority</t>
        </is>
      </c>
      <c r="C2221" s="29" t="inlineStr">
        <is>
          <t>low_price.csv</t>
        </is>
      </c>
      <c r="D2221" s="29" t="inlineStr">
        <is>
          <t>25-1537</t>
        </is>
      </c>
      <c r="E2221" s="29" t="inlineStr">
        <is>
          <t>Ступичний підшипник в задні колеса Suzuki King Quad 450 500 700 750</t>
        </is>
      </c>
      <c r="F2221" s="35" t="n">
        <v>0</v>
      </c>
      <c r="G2221" s="35" t="n">
        <v>0</v>
      </c>
      <c r="H2221" s="36" t="n"/>
      <c r="I2221" s="37" t="n">
        <v>0</v>
      </c>
      <c r="J2221" s="37" t="n">
        <v>0</v>
      </c>
      <c r="K2221" s="38" t="n">
        <v>0</v>
      </c>
      <c r="L2221" s="37" t="n">
        <v>0</v>
      </c>
      <c r="M2221" s="37" t="n">
        <v>0</v>
      </c>
      <c r="N2221" s="38" t="n">
        <v>0</v>
      </c>
      <c r="O2221" s="37" t="n">
        <v>0</v>
      </c>
      <c r="P2221" s="29" t="inlineStr">
        <is>
          <t>http://t3.gstatic.com/shopping?q=tbn:ANd9GcRp_-7UxoZBIh5FxcSxy-RFCvHsWGDL9DjAVyapdpBANlck0HgntucJRyWT484UitmvHXH67h8</t>
        </is>
      </c>
      <c r="Q2221" s="29" t="inlineStr">
        <is>
          <t>Відповідає вимогам</t>
        </is>
      </c>
      <c r="R2221" s="29" t="n"/>
      <c r="S2221" s="29" t="inlineStr">
        <is>
          <t>грн3 003,00</t>
        </is>
      </c>
      <c r="T2221" s="29" t="inlineStr">
        <is>
          <t>UAH</t>
        </is>
      </c>
      <c r="U2221" s="39" t="inlineStr">
        <is>
          <t>WATCH</t>
        </is>
      </c>
      <c r="V2221" s="40">
        <f>IFERROR(L2221/J2221,0)</f>
        <v/>
      </c>
      <c r="W2221" s="29" t="inlineStr">
        <is>
          <t>Monitor performance and collect more data.</t>
        </is>
      </c>
      <c r="X2221" s="29" t="inlineStr">
        <is>
          <t>Cost is below the 120 watch threshold.</t>
        </is>
      </c>
    </row>
    <row r="2222">
      <c r="A2222" s="29" t="inlineStr">
        <is>
          <t>low_price</t>
        </is>
      </c>
      <c r="B2222" s="29" t="inlineStr">
        <is>
          <t>Low priority</t>
        </is>
      </c>
      <c r="C2222" s="29" t="inlineStr">
        <is>
          <t>low_price.csv</t>
        </is>
      </c>
      <c r="D2222" s="29" t="inlineStr">
        <is>
          <t>0405-487</t>
        </is>
      </c>
      <c r="E2222" s="29" t="inlineStr">
        <is>
          <t>Пильник рульової рейки Arctic Cat Wildcat Cushman Prowler</t>
        </is>
      </c>
      <c r="F2222" s="35" t="n">
        <v>0</v>
      </c>
      <c r="G2222" s="35" t="n">
        <v>0</v>
      </c>
      <c r="H2222" s="36" t="n"/>
      <c r="I2222" s="37" t="n">
        <v>0</v>
      </c>
      <c r="J2222" s="37" t="n">
        <v>0</v>
      </c>
      <c r="K2222" s="38" t="n">
        <v>0</v>
      </c>
      <c r="L2222" s="37" t="n">
        <v>0</v>
      </c>
      <c r="M2222" s="37" t="n">
        <v>0</v>
      </c>
      <c r="N2222" s="38" t="n">
        <v>0</v>
      </c>
      <c r="O2222" s="37" t="n">
        <v>0</v>
      </c>
      <c r="P2222" s="29" t="inlineStr">
        <is>
          <t>http://t1.gstatic.com/shopping?q=tbn:ANd9GcSw93UNteGzvnWmkeD7BA1gOXNP7XODJQmf3DIrfoOkmm2BE7brWpNGnvllgp0rzWoJklKBgXE</t>
        </is>
      </c>
      <c r="Q2222" s="29" t="inlineStr">
        <is>
          <t>Відповідає вимогам</t>
        </is>
      </c>
      <c r="R2222" s="29" t="n"/>
      <c r="S2222" s="29" t="inlineStr">
        <is>
          <t>грн1 320,00</t>
        </is>
      </c>
      <c r="T2222" s="29" t="inlineStr">
        <is>
          <t>UAH</t>
        </is>
      </c>
      <c r="U2222" s="39" t="inlineStr">
        <is>
          <t>WATCH</t>
        </is>
      </c>
      <c r="V2222" s="40">
        <f>IFERROR(L2222/J2222,0)</f>
        <v/>
      </c>
      <c r="W2222" s="29" t="inlineStr">
        <is>
          <t>Monitor performance and collect more data.</t>
        </is>
      </c>
      <c r="X2222" s="29" t="inlineStr">
        <is>
          <t>Cost is below the 120 watch threshold.</t>
        </is>
      </c>
    </row>
    <row r="2223">
      <c r="A2223" s="29" t="inlineStr">
        <is>
          <t>low_price</t>
        </is>
      </c>
      <c r="B2223" s="29" t="inlineStr">
        <is>
          <t>Low priority</t>
        </is>
      </c>
      <c r="C2223" s="29" t="inlineStr">
        <is>
          <t>low_price.csv</t>
        </is>
      </c>
      <c r="D2223" s="29" t="inlineStr">
        <is>
          <t>40321-hn8-003</t>
        </is>
      </c>
      <c r="E2223" s="29" t="inlineStr">
        <is>
          <t>Пильник заднього карданного валу Honda TRX 650 680 Rincon, 700 Rubicon (24+)</t>
        </is>
      </c>
      <c r="F2223" s="35" t="n">
        <v>0</v>
      </c>
      <c r="G2223" s="35" t="n">
        <v>0</v>
      </c>
      <c r="H2223" s="36" t="n"/>
      <c r="I2223" s="37" t="n">
        <v>0</v>
      </c>
      <c r="J2223" s="37" t="n">
        <v>0</v>
      </c>
      <c r="K2223" s="38" t="n">
        <v>0</v>
      </c>
      <c r="L2223" s="37" t="n">
        <v>0</v>
      </c>
      <c r="M2223" s="37" t="n">
        <v>0</v>
      </c>
      <c r="N2223" s="38" t="n">
        <v>0</v>
      </c>
      <c r="O2223" s="37" t="n">
        <v>0</v>
      </c>
      <c r="P2223" s="29" t="inlineStr">
        <is>
          <t>http://t3.gstatic.com/shopping?q=tbn:ANd9GcRMvudTefBOyqHtc2SQLv7z8Kd1uLIa7gmHt7Yj_1ZB-hBx25MYFASPawErPzXjafrHASa8_KoU</t>
        </is>
      </c>
      <c r="Q2223" s="29" t="inlineStr">
        <is>
          <t>Відповідає вимогам</t>
        </is>
      </c>
      <c r="R2223" s="29" t="n"/>
      <c r="S2223" s="29" t="inlineStr">
        <is>
          <t>грн1 001,00</t>
        </is>
      </c>
      <c r="T2223" s="29" t="inlineStr">
        <is>
          <t>UAH</t>
        </is>
      </c>
      <c r="U2223" s="39" t="inlineStr">
        <is>
          <t>WATCH</t>
        </is>
      </c>
      <c r="V2223" s="40">
        <f>IFERROR(L2223/J2223,0)</f>
        <v/>
      </c>
      <c r="W2223" s="29" t="inlineStr">
        <is>
          <t>Monitor performance and collect more data.</t>
        </is>
      </c>
      <c r="X2223" s="29" t="inlineStr">
        <is>
          <t>Cost is below the 120 watch threshold.</t>
        </is>
      </c>
    </row>
    <row r="2224">
      <c r="A2224" s="29" t="inlineStr">
        <is>
          <t>low_price</t>
        </is>
      </c>
      <c r="B2224" s="29" t="inlineStr">
        <is>
          <t>Low priority</t>
        </is>
      </c>
      <c r="C2224" s="29" t="inlineStr">
        <is>
          <t>low_price.csv</t>
        </is>
      </c>
      <c r="D2224" s="29" t="inlineStr">
        <is>
          <t>5452934-070</t>
        </is>
      </c>
      <c r="E2224" s="29" t="inlineStr">
        <is>
          <t>Заглушка лебідки Polaris Sportsman 850 (17+), 1000 (17-21)</t>
        </is>
      </c>
      <c r="F2224" s="35" t="n">
        <v>0</v>
      </c>
      <c r="G2224" s="35" t="n">
        <v>0</v>
      </c>
      <c r="H2224" s="36" t="n"/>
      <c r="I2224" s="37" t="n">
        <v>0</v>
      </c>
      <c r="J2224" s="37" t="n">
        <v>0</v>
      </c>
      <c r="K2224" s="38" t="n">
        <v>0</v>
      </c>
      <c r="L2224" s="37" t="n">
        <v>0</v>
      </c>
      <c r="M2224" s="37" t="n">
        <v>0</v>
      </c>
      <c r="N2224" s="38" t="n">
        <v>0</v>
      </c>
      <c r="O2224" s="37" t="n">
        <v>0</v>
      </c>
      <c r="P2224" s="29" t="inlineStr">
        <is>
          <t>http://t3.gstatic.com/shopping?q=tbn:ANd9GcTm5YeBtjYlaGK5q6aRdZ41QFWoxu2LtbD3jy3f80kr-MCOtvdMj_Kw_7hYZEnrRbUeMCRc5K1L</t>
        </is>
      </c>
      <c r="Q2224" s="29" t="inlineStr">
        <is>
          <t>Відповідає вимогам</t>
        </is>
      </c>
      <c r="R2224" s="29" t="n"/>
      <c r="S2224" s="29" t="inlineStr">
        <is>
          <t>грн2 958,00</t>
        </is>
      </c>
      <c r="T2224" s="29" t="inlineStr">
        <is>
          <t>UAH</t>
        </is>
      </c>
      <c r="U2224" s="39" t="inlineStr">
        <is>
          <t>WATCH</t>
        </is>
      </c>
      <c r="V2224" s="40">
        <f>IFERROR(L2224/J2224,0)</f>
        <v/>
      </c>
      <c r="W2224" s="29" t="inlineStr">
        <is>
          <t>Monitor performance and collect more data.</t>
        </is>
      </c>
      <c r="X2224" s="29" t="inlineStr">
        <is>
          <t>Cost is below the 120 watch threshold.</t>
        </is>
      </c>
    </row>
    <row r="2225">
      <c r="A2225" s="29" t="inlineStr">
        <is>
          <t>low_price</t>
        </is>
      </c>
      <c r="B2225" s="29" t="inlineStr">
        <is>
          <t>Low priority</t>
        </is>
      </c>
      <c r="C2225" s="29" t="inlineStr">
        <is>
          <t>low_price.csv</t>
        </is>
      </c>
      <c r="D2225" s="29" t="inlineStr">
        <is>
          <t>5km-15379-01-00</t>
        </is>
      </c>
      <c r="E2225" s="29" t="inlineStr">
        <is>
          <t>Прокладка кришки варіатора Yamaha Grizzly Rhino 660</t>
        </is>
      </c>
      <c r="F2225" s="35" t="n">
        <v>0</v>
      </c>
      <c r="G2225" s="35" t="n">
        <v>0</v>
      </c>
      <c r="H2225" s="36" t="n"/>
      <c r="I2225" s="37" t="n">
        <v>0</v>
      </c>
      <c r="J2225" s="37" t="n">
        <v>0</v>
      </c>
      <c r="K2225" s="38" t="n">
        <v>0</v>
      </c>
      <c r="L2225" s="37" t="n">
        <v>0</v>
      </c>
      <c r="M2225" s="37" t="n">
        <v>0</v>
      </c>
      <c r="N2225" s="38" t="n">
        <v>0</v>
      </c>
      <c r="O2225" s="37" t="n">
        <v>0</v>
      </c>
      <c r="P2225" s="29" t="inlineStr">
        <is>
          <t>http://t2.gstatic.com/shopping?q=tbn:ANd9GcTrSeyqa3ZqqHqH2dwyi3PocukW246TrHZE_BhqSQlnzhWS8hRZ2JoJj-7WkiujfOuKUDRMjGsf</t>
        </is>
      </c>
      <c r="Q2225" s="29" t="inlineStr">
        <is>
          <t>Відповідає вимогам</t>
        </is>
      </c>
      <c r="R2225" s="29" t="n"/>
      <c r="S2225" s="29" t="inlineStr">
        <is>
          <t>грн1 911,00</t>
        </is>
      </c>
      <c r="T2225" s="29" t="inlineStr">
        <is>
          <t>UAH</t>
        </is>
      </c>
      <c r="U2225" s="39" t="inlineStr">
        <is>
          <t>WATCH</t>
        </is>
      </c>
      <c r="V2225" s="40">
        <f>IFERROR(L2225/J2225,0)</f>
        <v/>
      </c>
      <c r="W2225" s="29" t="inlineStr">
        <is>
          <t>Monitor performance and collect more data.</t>
        </is>
      </c>
      <c r="X2225" s="29" t="inlineStr">
        <is>
          <t>Cost is below the 120 watch threshold.</t>
        </is>
      </c>
    </row>
    <row r="2226">
      <c r="A2226" s="29" t="inlineStr">
        <is>
          <t>low_price</t>
        </is>
      </c>
      <c r="B2226" s="29" t="inlineStr">
        <is>
          <t>Low priority</t>
        </is>
      </c>
      <c r="C2226" s="29" t="inlineStr">
        <is>
          <t>low_price.csv</t>
        </is>
      </c>
      <c r="D2226" s="29" t="inlineStr">
        <is>
          <t>45350-hn5-n01</t>
        </is>
      </c>
      <c r="E2226" s="29" t="inlineStr">
        <is>
          <t>Гальмівний циліндр передній правий Honda TRX 350 (04-06), 400 (99-07), 450 (98-04), 500 (01-04), 650 (03-05)</t>
        </is>
      </c>
      <c r="F2226" s="35" t="n">
        <v>0</v>
      </c>
      <c r="G2226" s="35" t="n">
        <v>0</v>
      </c>
      <c r="H2226" s="36" t="n"/>
      <c r="I2226" s="37" t="n">
        <v>0</v>
      </c>
      <c r="J2226" s="37" t="n">
        <v>0</v>
      </c>
      <c r="K2226" s="38" t="n">
        <v>0</v>
      </c>
      <c r="L2226" s="37" t="n">
        <v>0</v>
      </c>
      <c r="M2226" s="37" t="n">
        <v>0</v>
      </c>
      <c r="N2226" s="38" t="n">
        <v>0</v>
      </c>
      <c r="O2226" s="37" t="n">
        <v>0</v>
      </c>
      <c r="P2226" s="29" t="inlineStr">
        <is>
          <t>http://t2.gstatic.com/shopping?q=tbn:ANd9GcTgaLScnbfl_clr-HQNkQaVay3PK9T7PsJOnuMJKM2GrklPT00-HkWD5ELpvxOtnBjxOkp3LBY</t>
        </is>
      </c>
      <c r="Q2226" s="29" t="inlineStr">
        <is>
          <t>Відповідає вимогам</t>
        </is>
      </c>
      <c r="R2226" s="29" t="n"/>
      <c r="S2226" s="29" t="inlineStr">
        <is>
          <t>грн2 321,00</t>
        </is>
      </c>
      <c r="T2226" s="29" t="inlineStr">
        <is>
          <t>UAH</t>
        </is>
      </c>
      <c r="U2226" s="39" t="inlineStr">
        <is>
          <t>WATCH</t>
        </is>
      </c>
      <c r="V2226" s="40">
        <f>IFERROR(L2226/J2226,0)</f>
        <v/>
      </c>
      <c r="W2226" s="29" t="inlineStr">
        <is>
          <t>Monitor performance and collect more data.</t>
        </is>
      </c>
      <c r="X2226" s="29" t="inlineStr">
        <is>
          <t>Cost is below the 120 watch threshold.</t>
        </is>
      </c>
    </row>
    <row r="2227">
      <c r="A2227" s="29" t="inlineStr">
        <is>
          <t>low_price</t>
        </is>
      </c>
      <c r="B2227" s="29" t="inlineStr">
        <is>
          <t>Low priority</t>
        </is>
      </c>
      <c r="C2227" s="29" t="inlineStr">
        <is>
          <t>low_price.csv</t>
        </is>
      </c>
      <c r="D2227" s="29" t="inlineStr">
        <is>
          <t>22544-hn8-000</t>
        </is>
      </c>
      <c r="E2227" s="29" t="inlineStr">
        <is>
          <t>Диск зчеплення фрикційний Honda TRX 650 (03-05), 680 (06-07) Rincon</t>
        </is>
      </c>
      <c r="F2227" s="35" t="n">
        <v>0</v>
      </c>
      <c r="G2227" s="35" t="n">
        <v>0</v>
      </c>
      <c r="H2227" s="36" t="n"/>
      <c r="I2227" s="37" t="n">
        <v>0</v>
      </c>
      <c r="J2227" s="37" t="n">
        <v>0</v>
      </c>
      <c r="K2227" s="38" t="n">
        <v>0</v>
      </c>
      <c r="L2227" s="37" t="n">
        <v>0</v>
      </c>
      <c r="M2227" s="37" t="n">
        <v>0</v>
      </c>
      <c r="N2227" s="38" t="n">
        <v>0</v>
      </c>
      <c r="O2227" s="37" t="n">
        <v>0</v>
      </c>
      <c r="P2227" s="29" t="inlineStr">
        <is>
          <t>http://t3.gstatic.com/shopping?q=tbn:ANd9GcT_9NRjN51C3L0JRKHCed5NABqhdmoNcbvKpWaxDIH1x8cAWI1DajY3b9KAF83ZcjTQt29CXfM</t>
        </is>
      </c>
      <c r="Q2227" s="29" t="inlineStr">
        <is>
          <t>Відповідає вимогам</t>
        </is>
      </c>
      <c r="R2227" s="29" t="n"/>
      <c r="S2227" s="29" t="inlineStr">
        <is>
          <t>грн683,00</t>
        </is>
      </c>
      <c r="T2227" s="29" t="inlineStr">
        <is>
          <t>UAH</t>
        </is>
      </c>
      <c r="U2227" s="39" t="inlineStr">
        <is>
          <t>WATCH</t>
        </is>
      </c>
      <c r="V2227" s="40">
        <f>IFERROR(L2227/J2227,0)</f>
        <v/>
      </c>
      <c r="W2227" s="29" t="inlineStr">
        <is>
          <t>Monitor performance and collect more data.</t>
        </is>
      </c>
      <c r="X2227" s="29" t="inlineStr">
        <is>
          <t>Cost is below the 120 watch threshold.</t>
        </is>
      </c>
    </row>
    <row r="2228">
      <c r="A2228" s="29" t="inlineStr">
        <is>
          <t>low_price</t>
        </is>
      </c>
      <c r="B2228" s="29" t="inlineStr">
        <is>
          <t>Low priority</t>
        </is>
      </c>
      <c r="C2228" s="29" t="inlineStr">
        <is>
          <t>low_price.csv</t>
        </is>
      </c>
      <c r="D2228" s="29" t="inlineStr">
        <is>
          <t>5km-13300-00-00</t>
        </is>
      </c>
      <c r="E2228" s="29" t="inlineStr">
        <is>
          <t>Масляний насос Yamaha Grizzly Rhino 660</t>
        </is>
      </c>
      <c r="F2228" s="35" t="n">
        <v>0</v>
      </c>
      <c r="G2228" s="35" t="n">
        <v>0</v>
      </c>
      <c r="H2228" s="36" t="n"/>
      <c r="I2228" s="37" t="n">
        <v>0</v>
      </c>
      <c r="J2228" s="37" t="n">
        <v>0</v>
      </c>
      <c r="K2228" s="38" t="n">
        <v>0</v>
      </c>
      <c r="L2228" s="37" t="n">
        <v>0</v>
      </c>
      <c r="M2228" s="37" t="n">
        <v>0</v>
      </c>
      <c r="N2228" s="38" t="n">
        <v>0</v>
      </c>
      <c r="O2228" s="37" t="n">
        <v>0</v>
      </c>
      <c r="P2228" s="29" t="inlineStr">
        <is>
          <t>http://t0.gstatic.com/shopping?q=tbn:ANd9GcSVPbNs3x3WGxwudTOMR-YLsZ_7ZOD6N-gyZ3QRz9J4lmgFvqIti_PL591Bg1tEE8lbeQjjM0j7</t>
        </is>
      </c>
      <c r="Q2228" s="29" t="inlineStr">
        <is>
          <t>Відповідає вимогам</t>
        </is>
      </c>
      <c r="R2228" s="29" t="n"/>
      <c r="S2228" s="29" t="inlineStr">
        <is>
          <t>грн7 235,00</t>
        </is>
      </c>
      <c r="T2228" s="29" t="inlineStr">
        <is>
          <t>UAH</t>
        </is>
      </c>
      <c r="U2228" s="39" t="inlineStr">
        <is>
          <t>WATCH</t>
        </is>
      </c>
      <c r="V2228" s="40">
        <f>IFERROR(L2228/J2228,0)</f>
        <v/>
      </c>
      <c r="W2228" s="29" t="inlineStr">
        <is>
          <t>Monitor performance and collect more data.</t>
        </is>
      </c>
      <c r="X2228" s="29" t="inlineStr">
        <is>
          <t>Cost is below the 120 watch threshold.</t>
        </is>
      </c>
    </row>
    <row r="2229">
      <c r="A2229" s="29" t="inlineStr">
        <is>
          <t>low_price</t>
        </is>
      </c>
      <c r="B2229" s="29" t="inlineStr">
        <is>
          <t>Low priority</t>
        </is>
      </c>
      <c r="C2229" s="29" t="inlineStr">
        <is>
          <t>low_price.csv</t>
        </is>
      </c>
      <c r="D2229" s="29" t="inlineStr">
        <is>
          <t>37870-mgs-d31</t>
        </is>
      </c>
      <c r="E2229" s="29" t="inlineStr">
        <is>
          <t>Датчик температури охолоджуючої рідини Honda TRX 420 500 680 (14-19), SXS 500 700 1000</t>
        </is>
      </c>
      <c r="F2229" s="35" t="n">
        <v>0</v>
      </c>
      <c r="G2229" s="35" t="n">
        <v>0</v>
      </c>
      <c r="H2229" s="36" t="n"/>
      <c r="I2229" s="37" t="n">
        <v>0</v>
      </c>
      <c r="J2229" s="37" t="n">
        <v>0</v>
      </c>
      <c r="K2229" s="38" t="n">
        <v>0</v>
      </c>
      <c r="L2229" s="37" t="n">
        <v>0</v>
      </c>
      <c r="M2229" s="37" t="n">
        <v>0</v>
      </c>
      <c r="N2229" s="38" t="n">
        <v>0</v>
      </c>
      <c r="O2229" s="37" t="n">
        <v>0</v>
      </c>
      <c r="P2229" s="29" t="inlineStr">
        <is>
          <t>http://t3.gstatic.com/shopping?q=tbn:ANd9GcSW2R4vxphw72IVhUobs1vYyDKJ88Bw45IpAQtjRM5-ySiHrpOdnyFp9ifSDbLfoR3O7zm2spA</t>
        </is>
      </c>
      <c r="Q2229" s="29" t="inlineStr">
        <is>
          <t>Відповідає вимогам</t>
        </is>
      </c>
      <c r="R2229" s="29" t="n"/>
      <c r="S2229" s="29" t="inlineStr">
        <is>
          <t>грн3 276,00</t>
        </is>
      </c>
      <c r="T2229" s="29" t="inlineStr">
        <is>
          <t>UAH</t>
        </is>
      </c>
      <c r="U2229" s="39" t="inlineStr">
        <is>
          <t>WATCH</t>
        </is>
      </c>
      <c r="V2229" s="40">
        <f>IFERROR(L2229/J2229,0)</f>
        <v/>
      </c>
      <c r="W2229" s="29" t="inlineStr">
        <is>
          <t>Monitor performance and collect more data.</t>
        </is>
      </c>
      <c r="X2229" s="29" t="inlineStr">
        <is>
          <t>Cost is below the 120 watch threshold.</t>
        </is>
      </c>
    </row>
    <row r="2230">
      <c r="A2230" s="29" t="inlineStr">
        <is>
          <t>low_price</t>
        </is>
      </c>
      <c r="B2230" s="29" t="inlineStr">
        <is>
          <t>Low priority</t>
        </is>
      </c>
      <c r="C2230" s="29" t="inlineStr">
        <is>
          <t>low_price.csv</t>
        </is>
      </c>
      <c r="D2230" s="29" t="inlineStr">
        <is>
          <t>18-3004</t>
        </is>
      </c>
      <c r="E2230" s="29" t="inlineStr">
        <is>
          <t xml:space="preserve">Ремкомплект переднього супорта BRP Can-Am Commander 800 1000, Maverick 1000; Yamaha Rhino 450 660 700; Kawasaki Teryx 800, заднього BRP Can-Am </t>
        </is>
      </c>
      <c r="F2230" s="35" t="n">
        <v>0</v>
      </c>
      <c r="G2230" s="35" t="n">
        <v>0</v>
      </c>
      <c r="H2230" s="36" t="n"/>
      <c r="I2230" s="37" t="n">
        <v>0</v>
      </c>
      <c r="J2230" s="37" t="n">
        <v>0</v>
      </c>
      <c r="K2230" s="38" t="n">
        <v>0</v>
      </c>
      <c r="L2230" s="37" t="n">
        <v>0</v>
      </c>
      <c r="M2230" s="37" t="n">
        <v>0</v>
      </c>
      <c r="N2230" s="38" t="n">
        <v>0</v>
      </c>
      <c r="O2230" s="37" t="n">
        <v>0</v>
      </c>
      <c r="P2230" s="29" t="inlineStr">
        <is>
          <t>http://t1.gstatic.com/shopping?q=tbn:ANd9GcT3NGokzor9411Uiv0vNh_-jsLnpVmoCWL53-OJfkZf1FVNPjp0O_JCxxoP9oBfzEesZWwkPsMx</t>
        </is>
      </c>
      <c r="Q2230" s="29" t="inlineStr">
        <is>
          <t>Відповідає вимогам</t>
        </is>
      </c>
      <c r="R2230" s="29" t="n"/>
      <c r="S2230" s="29" t="inlineStr">
        <is>
          <t>грн1 502,00</t>
        </is>
      </c>
      <c r="T2230" s="29" t="inlineStr">
        <is>
          <t>UAH</t>
        </is>
      </c>
      <c r="U2230" s="39" t="inlineStr">
        <is>
          <t>WATCH</t>
        </is>
      </c>
      <c r="V2230" s="40">
        <f>IFERROR(L2230/J2230,0)</f>
        <v/>
      </c>
      <c r="W2230" s="29" t="inlineStr">
        <is>
          <t>Monitor performance and collect more data.</t>
        </is>
      </c>
      <c r="X2230" s="29" t="inlineStr">
        <is>
          <t>Cost is below the 120 watch threshold.</t>
        </is>
      </c>
    </row>
    <row r="2231">
      <c r="A2231" s="29" t="inlineStr">
        <is>
          <t>low_price</t>
        </is>
      </c>
      <c r="B2231" s="29" t="inlineStr">
        <is>
          <t>Low priority</t>
        </is>
      </c>
      <c r="C2231" s="29" t="inlineStr">
        <is>
          <t>low_price.csv</t>
        </is>
      </c>
      <c r="D2231" s="29" t="inlineStr">
        <is>
          <t>9779173</t>
        </is>
      </c>
      <c r="E2231" s="29" t="inlineStr">
        <is>
          <t>Мастило для консервації двигуна BRP XPS (350g)</t>
        </is>
      </c>
      <c r="F2231" s="35" t="n">
        <v>0</v>
      </c>
      <c r="G2231" s="35" t="n">
        <v>0</v>
      </c>
      <c r="H2231" s="36" t="n"/>
      <c r="I2231" s="37" t="n">
        <v>0</v>
      </c>
      <c r="J2231" s="37" t="n">
        <v>0</v>
      </c>
      <c r="K2231" s="38" t="n">
        <v>0</v>
      </c>
      <c r="L2231" s="37" t="n">
        <v>0</v>
      </c>
      <c r="M2231" s="37" t="n">
        <v>0</v>
      </c>
      <c r="N2231" s="38" t="n">
        <v>0</v>
      </c>
      <c r="O2231" s="37" t="n">
        <v>0</v>
      </c>
      <c r="P2231" s="29" t="inlineStr">
        <is>
          <t>http://t2.gstatic.com/shopping?q=tbn:ANd9GcRrt1mTxOOEb6KqVI6Zx4tpqb-pkOABBTrPt7oLt4Tib2pEHkYlRhHa9QSnZNojSJ-lwtnWC4w5</t>
        </is>
      </c>
      <c r="Q2231" s="29" t="inlineStr">
        <is>
          <t>Відповідає вимогам</t>
        </is>
      </c>
      <c r="R2231" s="29" t="n"/>
      <c r="S2231" s="29" t="inlineStr">
        <is>
          <t>грн728,00</t>
        </is>
      </c>
      <c r="T2231" s="29" t="inlineStr">
        <is>
          <t>UAH</t>
        </is>
      </c>
      <c r="U2231" s="39" t="inlineStr">
        <is>
          <t>WATCH</t>
        </is>
      </c>
      <c r="V2231" s="40">
        <f>IFERROR(L2231/J2231,0)</f>
        <v/>
      </c>
      <c r="W2231" s="29" t="inlineStr">
        <is>
          <t>Monitor performance and collect more data.</t>
        </is>
      </c>
      <c r="X2231" s="29" t="inlineStr">
        <is>
          <t>Cost is below the 120 watch threshold.</t>
        </is>
      </c>
    </row>
    <row r="2232">
      <c r="A2232" s="29" t="inlineStr">
        <is>
          <t>low_price</t>
        </is>
      </c>
      <c r="B2232" s="29" t="inlineStr">
        <is>
          <t>Low priority</t>
        </is>
      </c>
      <c r="C2232" s="29" t="inlineStr">
        <is>
          <t>low_price.csv</t>
        </is>
      </c>
      <c r="D2232" s="29" t="inlineStr">
        <is>
          <t>5454720-070</t>
        </is>
      </c>
      <c r="E2232" s="29" t="inlineStr">
        <is>
          <t>Панель бокова права Polaris Sportsman 850 High Lifter 2018-2020</t>
        </is>
      </c>
      <c r="F2232" s="35" t="n">
        <v>0</v>
      </c>
      <c r="G2232" s="35" t="n">
        <v>0</v>
      </c>
      <c r="H2232" s="36" t="n"/>
      <c r="I2232" s="37" t="n">
        <v>0</v>
      </c>
      <c r="J2232" s="37" t="n">
        <v>0</v>
      </c>
      <c r="K2232" s="38" t="n">
        <v>0</v>
      </c>
      <c r="L2232" s="37" t="n">
        <v>0</v>
      </c>
      <c r="M2232" s="37" t="n">
        <v>0</v>
      </c>
      <c r="N2232" s="38" t="n">
        <v>0</v>
      </c>
      <c r="O2232" s="37" t="n">
        <v>0</v>
      </c>
      <c r="P2232" s="29" t="inlineStr">
        <is>
          <t>http://t1.gstatic.com/shopping?q=tbn:ANd9GcSrF6bzT0IIn-bDvwvLC8ktRCWvcuQ8kiHE9SsjQszkUmCCa9aAPWoji1AmY5df0VikkBL151UO</t>
        </is>
      </c>
      <c r="Q2232" s="29" t="inlineStr">
        <is>
          <t>Відповідає вимогам</t>
        </is>
      </c>
      <c r="R2232" s="29" t="n"/>
      <c r="S2232" s="29" t="inlineStr">
        <is>
          <t>грн6 689,00</t>
        </is>
      </c>
      <c r="T2232" s="29" t="inlineStr">
        <is>
          <t>UAH</t>
        </is>
      </c>
      <c r="U2232" s="39" t="inlineStr">
        <is>
          <t>WATCH</t>
        </is>
      </c>
      <c r="V2232" s="40">
        <f>IFERROR(L2232/J2232,0)</f>
        <v/>
      </c>
      <c r="W2232" s="29" t="inlineStr">
        <is>
          <t>Monitor performance and collect more data.</t>
        </is>
      </c>
      <c r="X2232" s="29" t="inlineStr">
        <is>
          <t>Cost is below the 120 watch threshold.</t>
        </is>
      </c>
    </row>
    <row r="2233">
      <c r="A2233" s="29" t="inlineStr">
        <is>
          <t>low_price</t>
        </is>
      </c>
      <c r="B2233" s="29" t="inlineStr">
        <is>
          <t>Low priority</t>
        </is>
      </c>
      <c r="C2233" s="29" t="inlineStr">
        <is>
          <t>low_price.csv</t>
        </is>
      </c>
      <c r="D2233" s="29" t="inlineStr">
        <is>
          <t>25-2108-5</t>
        </is>
      </c>
      <c r="E2233" s="29" t="inlineStr">
        <is>
          <t>Сальники переднього редуктора Polaris RZR 1000, Ranger 1000, General 1000</t>
        </is>
      </c>
      <c r="F2233" s="35" t="n">
        <v>0</v>
      </c>
      <c r="G2233" s="35" t="n">
        <v>0</v>
      </c>
      <c r="H2233" s="36" t="n"/>
      <c r="I2233" s="37" t="n">
        <v>0</v>
      </c>
      <c r="J2233" s="37" t="n">
        <v>0</v>
      </c>
      <c r="K2233" s="38" t="n">
        <v>0</v>
      </c>
      <c r="L2233" s="37" t="n">
        <v>0</v>
      </c>
      <c r="M2233" s="37" t="n">
        <v>0</v>
      </c>
      <c r="N2233" s="38" t="n">
        <v>0</v>
      </c>
      <c r="O2233" s="37" t="n">
        <v>0</v>
      </c>
      <c r="P2233" s="29" t="inlineStr">
        <is>
          <t>http://t2.gstatic.com/shopping?q=tbn:ANd9GcRJw5z5nXAjL8MkSvH-pROV07-X7ZhhT8rLFu3vq2cGTFX48yluu-HPSbk7-2wcqHszuJmoVFg</t>
        </is>
      </c>
      <c r="Q2233" s="29" t="inlineStr">
        <is>
          <t>Відповідає вимогам</t>
        </is>
      </c>
      <c r="R2233" s="29" t="n"/>
      <c r="S2233" s="29" t="inlineStr">
        <is>
          <t>грн2 412,00</t>
        </is>
      </c>
      <c r="T2233" s="29" t="inlineStr">
        <is>
          <t>UAH</t>
        </is>
      </c>
      <c r="U2233" s="39" t="inlineStr">
        <is>
          <t>WATCH</t>
        </is>
      </c>
      <c r="V2233" s="40">
        <f>IFERROR(L2233/J2233,0)</f>
        <v/>
      </c>
      <c r="W2233" s="29" t="inlineStr">
        <is>
          <t>Monitor performance and collect more data.</t>
        </is>
      </c>
      <c r="X2233" s="29" t="inlineStr">
        <is>
          <t>Cost is below the 120 watch threshold.</t>
        </is>
      </c>
    </row>
    <row r="2234">
      <c r="A2234" s="29" t="inlineStr">
        <is>
          <t>low_price</t>
        </is>
      </c>
      <c r="B2234" s="29" t="inlineStr">
        <is>
          <t>Low priority</t>
        </is>
      </c>
      <c r="C2234" s="29" t="inlineStr">
        <is>
          <t>low_price.csv</t>
        </is>
      </c>
      <c r="D2234" s="29" t="inlineStr">
        <is>
          <t>85-1209</t>
        </is>
      </c>
      <c r="E2234" s="29" t="inlineStr">
        <is>
          <t>Комплект конусних гайок з різьбою 10х1.25 під ключ 17мм</t>
        </is>
      </c>
      <c r="F2234" s="35" t="n">
        <v>0</v>
      </c>
      <c r="G2234" s="35" t="n">
        <v>0</v>
      </c>
      <c r="H2234" s="36" t="n"/>
      <c r="I2234" s="37" t="n">
        <v>0</v>
      </c>
      <c r="J2234" s="37" t="n">
        <v>0</v>
      </c>
      <c r="K2234" s="38" t="n">
        <v>0</v>
      </c>
      <c r="L2234" s="37" t="n">
        <v>0</v>
      </c>
      <c r="M2234" s="37" t="n">
        <v>0</v>
      </c>
      <c r="N2234" s="38" t="n">
        <v>0</v>
      </c>
      <c r="O2234" s="37" t="n">
        <v>0</v>
      </c>
      <c r="P2234" s="29" t="inlineStr">
        <is>
          <t>http://t2.gstatic.com/shopping?q=tbn:ANd9GcTzglmfb-SIM6_hiKqmuhS2OwVdEH36YvyT7rw4M7BdznZ1WNEZ8IAzY6T3xgoZrFiOq839s1Ct</t>
        </is>
      </c>
      <c r="Q2234" s="29" t="inlineStr">
        <is>
          <t>Відповідає вимогам</t>
        </is>
      </c>
      <c r="R2234" s="29" t="n"/>
      <c r="S2234" s="29" t="inlineStr">
        <is>
          <t>грн546,00</t>
        </is>
      </c>
      <c r="T2234" s="29" t="inlineStr">
        <is>
          <t>UAH</t>
        </is>
      </c>
      <c r="U2234" s="39" t="inlineStr">
        <is>
          <t>WATCH</t>
        </is>
      </c>
      <c r="V2234" s="40">
        <f>IFERROR(L2234/J2234,0)</f>
        <v/>
      </c>
      <c r="W2234" s="29" t="inlineStr">
        <is>
          <t>Monitor performance and collect more data.</t>
        </is>
      </c>
      <c r="X2234" s="29" t="inlineStr">
        <is>
          <t>Cost is below the 120 watch threshold.</t>
        </is>
      </c>
    </row>
    <row r="2235">
      <c r="A2235" s="29" t="inlineStr">
        <is>
          <t>low_price</t>
        </is>
      </c>
      <c r="B2235" s="29" t="inlineStr">
        <is>
          <t>Low priority</t>
        </is>
      </c>
      <c r="C2235" s="29" t="inlineStr">
        <is>
          <t>low_price.csv</t>
        </is>
      </c>
      <c r="D2235" s="29" t="inlineStr">
        <is>
          <t>705015377</t>
        </is>
      </c>
      <c r="E2235" s="29" t="inlineStr">
        <is>
          <t>Панель передня BRP Can-Am Outlander G3</t>
        </is>
      </c>
      <c r="F2235" s="35" t="n">
        <v>0</v>
      </c>
      <c r="G2235" s="35" t="n">
        <v>0</v>
      </c>
      <c r="H2235" s="36" t="n"/>
      <c r="I2235" s="37" t="n">
        <v>0</v>
      </c>
      <c r="J2235" s="37" t="n">
        <v>0</v>
      </c>
      <c r="K2235" s="38" t="n">
        <v>0</v>
      </c>
      <c r="L2235" s="37" t="n">
        <v>0</v>
      </c>
      <c r="M2235" s="37" t="n">
        <v>0</v>
      </c>
      <c r="N2235" s="38" t="n">
        <v>0</v>
      </c>
      <c r="O2235" s="37" t="n">
        <v>0</v>
      </c>
      <c r="P2235" s="29" t="inlineStr">
        <is>
          <t>http://t2.gstatic.com/shopping?q=tbn:ANd9GcS9cxYO9zD1FSF07izDuS7IVRTy8AdTqNSMGbL4QIRyFPUztqUFHrAOvQH3IxXRhMZUodJtxas</t>
        </is>
      </c>
      <c r="Q2235" s="29" t="inlineStr">
        <is>
          <t>Відповідає вимогам</t>
        </is>
      </c>
      <c r="R2235" s="29" t="n"/>
      <c r="S2235" s="29" t="inlineStr">
        <is>
          <t>грн6 052,00</t>
        </is>
      </c>
      <c r="T2235" s="29" t="inlineStr">
        <is>
          <t>UAH</t>
        </is>
      </c>
      <c r="U2235" s="39" t="inlineStr">
        <is>
          <t>WATCH</t>
        </is>
      </c>
      <c r="V2235" s="40">
        <f>IFERROR(L2235/J2235,0)</f>
        <v/>
      </c>
      <c r="W2235" s="29" t="inlineStr">
        <is>
          <t>Monitor performance and collect more data.</t>
        </is>
      </c>
      <c r="X2235" s="29" t="inlineStr">
        <is>
          <t>Cost is below the 120 watch threshold.</t>
        </is>
      </c>
    </row>
    <row r="2236">
      <c r="A2236" s="29" t="inlineStr">
        <is>
          <t>low_price</t>
        </is>
      </c>
      <c r="B2236" s="29" t="inlineStr">
        <is>
          <t>Low priority</t>
        </is>
      </c>
      <c r="C2236" s="29" t="inlineStr">
        <is>
          <t>low_price.csv</t>
        </is>
      </c>
      <c r="D2236" s="29" t="inlineStr">
        <is>
          <t>06131-hm8-a40</t>
        </is>
      </c>
      <c r="E2236" s="29" t="inlineStr">
        <is>
          <t>Поршень стандарт Honda TRX 250 Recon (02-14), 250 Sportrax (03-08)</t>
        </is>
      </c>
      <c r="F2236" s="35" t="n">
        <v>0</v>
      </c>
      <c r="G2236" s="35" t="n">
        <v>0</v>
      </c>
      <c r="H2236" s="36" t="n"/>
      <c r="I2236" s="37" t="n">
        <v>0</v>
      </c>
      <c r="J2236" s="37" t="n">
        <v>0</v>
      </c>
      <c r="K2236" s="38" t="n">
        <v>0</v>
      </c>
      <c r="L2236" s="37" t="n">
        <v>0</v>
      </c>
      <c r="M2236" s="37" t="n">
        <v>0</v>
      </c>
      <c r="N2236" s="38" t="n">
        <v>0</v>
      </c>
      <c r="O2236" s="37" t="n">
        <v>0</v>
      </c>
      <c r="P2236" s="29" t="inlineStr">
        <is>
          <t>http://t2.gstatic.com/shopping?q=tbn:ANd9GcQYCgPBivzt2kQR1uQbaICsDLSBIsyhl9jo_m4bd9YOyEb5szccajPYpZGFfCiC1n_WzcfEe5M</t>
        </is>
      </c>
      <c r="Q2236" s="29" t="inlineStr">
        <is>
          <t>Відповідає вимогам</t>
        </is>
      </c>
      <c r="R2236" s="29" t="n"/>
      <c r="S2236" s="29" t="inlineStr">
        <is>
          <t>грн6 916,00</t>
        </is>
      </c>
      <c r="T2236" s="29" t="inlineStr">
        <is>
          <t>UAH</t>
        </is>
      </c>
      <c r="U2236" s="39" t="inlineStr">
        <is>
          <t>WATCH</t>
        </is>
      </c>
      <c r="V2236" s="40">
        <f>IFERROR(L2236/J2236,0)</f>
        <v/>
      </c>
      <c r="W2236" s="29" t="inlineStr">
        <is>
          <t>Monitor performance and collect more data.</t>
        </is>
      </c>
      <c r="X2236" s="29" t="inlineStr">
        <is>
          <t>Cost is below the 120 watch threshold.</t>
        </is>
      </c>
    </row>
    <row r="2237">
      <c r="A2237" s="29" t="inlineStr">
        <is>
          <t>low_price</t>
        </is>
      </c>
      <c r="B2237" s="29" t="inlineStr">
        <is>
          <t>Low priority</t>
        </is>
      </c>
      <c r="C2237" s="29" t="inlineStr">
        <is>
          <t>low_price.csv</t>
        </is>
      </c>
      <c r="D2237" s="29" t="inlineStr">
        <is>
          <t>13216-0047</t>
        </is>
      </c>
      <c r="E2237" s="29" t="inlineStr">
        <is>
          <t>Хвостовик заднього редуктора Kawasaki Brute Force 650 (06-13), 750 (05-13)</t>
        </is>
      </c>
      <c r="F2237" s="35" t="n">
        <v>0</v>
      </c>
      <c r="G2237" s="35" t="n">
        <v>0</v>
      </c>
      <c r="H2237" s="36" t="n"/>
      <c r="I2237" s="37" t="n">
        <v>0</v>
      </c>
      <c r="J2237" s="37" t="n">
        <v>0</v>
      </c>
      <c r="K2237" s="38" t="n">
        <v>0</v>
      </c>
      <c r="L2237" s="37" t="n">
        <v>0</v>
      </c>
      <c r="M2237" s="37" t="n">
        <v>0</v>
      </c>
      <c r="N2237" s="38" t="n">
        <v>0</v>
      </c>
      <c r="O2237" s="37" t="n">
        <v>0</v>
      </c>
      <c r="P2237" s="29" t="inlineStr">
        <is>
          <t>http://t1.gstatic.com/shopping?q=tbn:ANd9GcQqoJn0QuhPEsZnrSBLZvg0_QrpQmlpBqAFMuzP_8lE23NdHsOlsm0dPw9Uq7laDlNENCQQqR8</t>
        </is>
      </c>
      <c r="Q2237" s="29" t="inlineStr">
        <is>
          <t>Відповідає вимогам</t>
        </is>
      </c>
      <c r="R2237" s="29" t="n"/>
      <c r="S2237" s="29" t="inlineStr">
        <is>
          <t>грн9 692,00</t>
        </is>
      </c>
      <c r="T2237" s="29" t="inlineStr">
        <is>
          <t>UAH</t>
        </is>
      </c>
      <c r="U2237" s="39" t="inlineStr">
        <is>
          <t>WATCH</t>
        </is>
      </c>
      <c r="V2237" s="40">
        <f>IFERROR(L2237/J2237,0)</f>
        <v/>
      </c>
      <c r="W2237" s="29" t="inlineStr">
        <is>
          <t>Monitor performance and collect more data.</t>
        </is>
      </c>
      <c r="X2237" s="29" t="inlineStr">
        <is>
          <t>Cost is below the 120 watch threshold.</t>
        </is>
      </c>
    </row>
    <row r="2238">
      <c r="A2238" s="29" t="inlineStr">
        <is>
          <t>low_price</t>
        </is>
      </c>
      <c r="B2238" s="29" t="inlineStr">
        <is>
          <t>Low priority</t>
        </is>
      </c>
      <c r="C2238" s="29" t="inlineStr">
        <is>
          <t>low_price.csv</t>
        </is>
      </c>
      <c r="D2238" s="29" t="inlineStr">
        <is>
          <t>12208-mbb-003</t>
        </is>
      </c>
      <c r="E2238" s="29" t="inlineStr">
        <is>
          <t>Сальник клапана Honda TRX 420 Rancher (09+), 500 Foreman (05-19), Rubicon 500 (15-19), 520 Foreman Rubicon (20+), SXS 500 Pioneer</t>
        </is>
      </c>
      <c r="F2238" s="35" t="n">
        <v>0</v>
      </c>
      <c r="G2238" s="35" t="n">
        <v>0</v>
      </c>
      <c r="H2238" s="36" t="n"/>
      <c r="I2238" s="37" t="n">
        <v>0</v>
      </c>
      <c r="J2238" s="37" t="n">
        <v>0</v>
      </c>
      <c r="K2238" s="38" t="n">
        <v>0</v>
      </c>
      <c r="L2238" s="37" t="n">
        <v>0</v>
      </c>
      <c r="M2238" s="37" t="n">
        <v>0</v>
      </c>
      <c r="N2238" s="38" t="n">
        <v>0</v>
      </c>
      <c r="O2238" s="37" t="n">
        <v>0</v>
      </c>
      <c r="P2238" s="29" t="inlineStr">
        <is>
          <t>http://t1.gstatic.com/shopping?q=tbn:ANd9GcStWKb7RWZHbCw49Lo4gvHWhFFZhRulzFoUPVMdBUjfaQSLPdsWVWJuXIYVfez7oaz4C3kto6Q</t>
        </is>
      </c>
      <c r="Q2238" s="29" t="inlineStr">
        <is>
          <t>Відповідає вимогам</t>
        </is>
      </c>
      <c r="R2238" s="29" t="n"/>
      <c r="S2238" s="29" t="inlineStr">
        <is>
          <t>грн774,00</t>
        </is>
      </c>
      <c r="T2238" s="29" t="inlineStr">
        <is>
          <t>UAH</t>
        </is>
      </c>
      <c r="U2238" s="39" t="inlineStr">
        <is>
          <t>WATCH</t>
        </is>
      </c>
      <c r="V2238" s="40">
        <f>IFERROR(L2238/J2238,0)</f>
        <v/>
      </c>
      <c r="W2238" s="29" t="inlineStr">
        <is>
          <t>Monitor performance and collect more data.</t>
        </is>
      </c>
      <c r="X2238" s="29" t="inlineStr">
        <is>
          <t>Cost is below the 120 watch threshold.</t>
        </is>
      </c>
    </row>
    <row r="2239">
      <c r="A2239" s="29" t="inlineStr">
        <is>
          <t>low_price</t>
        </is>
      </c>
      <c r="B2239" s="29" t="inlineStr">
        <is>
          <t>Low priority</t>
        </is>
      </c>
      <c r="C2239" s="29" t="inlineStr">
        <is>
          <t>low_price.csv</t>
        </is>
      </c>
      <c r="D2239" s="29" t="inlineStr">
        <is>
          <t>705005992</t>
        </is>
      </c>
      <c r="E2239" s="29" t="inlineStr">
        <is>
          <t>Заглушка фари передня ліва BRP Can-Am Maverick 1000 2013-2018</t>
        </is>
      </c>
      <c r="F2239" s="35" t="n">
        <v>0</v>
      </c>
      <c r="G2239" s="35" t="n">
        <v>0</v>
      </c>
      <c r="H2239" s="36" t="n"/>
      <c r="I2239" s="37" t="n">
        <v>0</v>
      </c>
      <c r="J2239" s="37" t="n">
        <v>0</v>
      </c>
      <c r="K2239" s="38" t="n">
        <v>0</v>
      </c>
      <c r="L2239" s="37" t="n">
        <v>0</v>
      </c>
      <c r="M2239" s="37" t="n">
        <v>0</v>
      </c>
      <c r="N2239" s="38" t="n">
        <v>0</v>
      </c>
      <c r="O2239" s="37" t="n">
        <v>0</v>
      </c>
      <c r="P2239" s="29" t="inlineStr">
        <is>
          <t>http://t1.gstatic.com/shopping?q=tbn:ANd9GcQDPBUx8cUf5AO8jlBHxW4fvSngZ86l6NFcktlwVcr11FI1sXbw1fNTRdef00JQAJ-pf-96KS4_</t>
        </is>
      </c>
      <c r="Q2239" s="29" t="inlineStr">
        <is>
          <t>Відповідає вимогам</t>
        </is>
      </c>
      <c r="R2239" s="29" t="n"/>
      <c r="S2239" s="29" t="inlineStr">
        <is>
          <t>грн683,00</t>
        </is>
      </c>
      <c r="T2239" s="29" t="inlineStr">
        <is>
          <t>UAH</t>
        </is>
      </c>
      <c r="U2239" s="39" t="inlineStr">
        <is>
          <t>WATCH</t>
        </is>
      </c>
      <c r="V2239" s="40">
        <f>IFERROR(L2239/J2239,0)</f>
        <v/>
      </c>
      <c r="W2239" s="29" t="inlineStr">
        <is>
          <t>Monitor performance and collect more data.</t>
        </is>
      </c>
      <c r="X2239" s="29" t="inlineStr">
        <is>
          <t>Cost is below the 120 watch threshold.</t>
        </is>
      </c>
    </row>
    <row r="2240">
      <c r="A2240" s="29" t="inlineStr">
        <is>
          <t>low_price</t>
        </is>
      </c>
      <c r="B2240" s="29" t="inlineStr">
        <is>
          <t>Low priority</t>
        </is>
      </c>
      <c r="C2240" s="29" t="inlineStr">
        <is>
          <t>low_price.csv</t>
        </is>
      </c>
      <c r="D2240" s="29" t="inlineStr">
        <is>
          <t>11061-0729</t>
        </is>
      </c>
      <c r="E2240" s="29" t="inlineStr">
        <is>
          <t>Прокладка картера Kawasaki Teryx 750 800</t>
        </is>
      </c>
      <c r="F2240" s="35" t="n">
        <v>0</v>
      </c>
      <c r="G2240" s="35" t="n">
        <v>0</v>
      </c>
      <c r="H2240" s="36" t="n"/>
      <c r="I2240" s="37" t="n">
        <v>0</v>
      </c>
      <c r="J2240" s="37" t="n">
        <v>0</v>
      </c>
      <c r="K2240" s="38" t="n">
        <v>0</v>
      </c>
      <c r="L2240" s="37" t="n">
        <v>0</v>
      </c>
      <c r="M2240" s="37" t="n">
        <v>0</v>
      </c>
      <c r="N2240" s="38" t="n">
        <v>0</v>
      </c>
      <c r="O2240" s="37" t="n">
        <v>0</v>
      </c>
      <c r="P2240" s="29" t="inlineStr">
        <is>
          <t>http://t1.gstatic.com/shopping?q=tbn:ANd9GcQV-IK6gFj0bHu41-kmk1ELbcxj2lbR5jIeq5XJpnhOreqDoRaEGQ5zlH16Ik7zniptaJNXWv9-</t>
        </is>
      </c>
      <c r="Q2240" s="29" t="inlineStr">
        <is>
          <t>Відповідає вимогам</t>
        </is>
      </c>
      <c r="R2240" s="29" t="n"/>
      <c r="S2240" s="29" t="inlineStr">
        <is>
          <t>грн2 594,00</t>
        </is>
      </c>
      <c r="T2240" s="29" t="inlineStr">
        <is>
          <t>UAH</t>
        </is>
      </c>
      <c r="U2240" s="39" t="inlineStr">
        <is>
          <t>WATCH</t>
        </is>
      </c>
      <c r="V2240" s="40">
        <f>IFERROR(L2240/J2240,0)</f>
        <v/>
      </c>
      <c r="W2240" s="29" t="inlineStr">
        <is>
          <t>Monitor performance and collect more data.</t>
        </is>
      </c>
      <c r="X2240" s="29" t="inlineStr">
        <is>
          <t>Cost is below the 120 watch threshold.</t>
        </is>
      </c>
    </row>
    <row r="2241">
      <c r="A2241" s="29" t="inlineStr">
        <is>
          <t>low_price</t>
        </is>
      </c>
      <c r="B2241" s="29" t="inlineStr">
        <is>
          <t>Low priority</t>
        </is>
      </c>
      <c r="C2241" s="29" t="inlineStr">
        <is>
          <t>low_price.csv</t>
        </is>
      </c>
      <c r="D2241" s="29" t="inlineStr">
        <is>
          <t>420254434</t>
        </is>
      </c>
      <c r="E2241" s="29" t="inlineStr">
        <is>
          <t>Шестерня розподільного валу BRP Can-Am Outlander Renegade G1 (42T)</t>
        </is>
      </c>
      <c r="F2241" s="35" t="n">
        <v>0</v>
      </c>
      <c r="G2241" s="35" t="n">
        <v>0</v>
      </c>
      <c r="H2241" s="36" t="n"/>
      <c r="I2241" s="37" t="n">
        <v>0</v>
      </c>
      <c r="J2241" s="37" t="n">
        <v>0</v>
      </c>
      <c r="K2241" s="38" t="n">
        <v>0</v>
      </c>
      <c r="L2241" s="37" t="n">
        <v>0</v>
      </c>
      <c r="M2241" s="37" t="n">
        <v>0</v>
      </c>
      <c r="N2241" s="38" t="n">
        <v>0</v>
      </c>
      <c r="O2241" s="37" t="n">
        <v>0</v>
      </c>
      <c r="P2241" s="29" t="inlineStr">
        <is>
          <t>http://t0.gstatic.com/shopping?q=tbn:ANd9GcSMOra-nwAKqDqWYRinK0nsAn08oubQuvsCvQYR9EcCIJWHLX_w2udnzjfk_NQzJ57TRYA5PuFm</t>
        </is>
      </c>
      <c r="Q2241" s="29" t="inlineStr">
        <is>
          <t>Відповідає вимогам</t>
        </is>
      </c>
      <c r="R2241" s="29" t="n"/>
      <c r="S2241" s="29" t="inlineStr">
        <is>
          <t>грн2 366,00</t>
        </is>
      </c>
      <c r="T2241" s="29" t="inlineStr">
        <is>
          <t>UAH</t>
        </is>
      </c>
      <c r="U2241" s="39" t="inlineStr">
        <is>
          <t>WATCH</t>
        </is>
      </c>
      <c r="V2241" s="40">
        <f>IFERROR(L2241/J2241,0)</f>
        <v/>
      </c>
      <c r="W2241" s="29" t="inlineStr">
        <is>
          <t>Monitor performance and collect more data.</t>
        </is>
      </c>
      <c r="X2241" s="29" t="inlineStr">
        <is>
          <t>Cost is below the 120 watch threshold.</t>
        </is>
      </c>
    </row>
    <row r="2242">
      <c r="A2242" s="29" t="inlineStr">
        <is>
          <t>low_price</t>
        </is>
      </c>
      <c r="B2242" s="29" t="inlineStr">
        <is>
          <t>Low priority</t>
        </is>
      </c>
      <c r="C2242" s="29" t="inlineStr">
        <is>
          <t>low_price.csv</t>
        </is>
      </c>
      <c r="D2242" s="29" t="inlineStr">
        <is>
          <t>03547</t>
        </is>
      </c>
      <c r="E2242" s="29" t="inlineStr">
        <is>
          <t>Датчик швидкості Arctic Cat 550 700 1000</t>
        </is>
      </c>
      <c r="F2242" s="35" t="n">
        <v>0</v>
      </c>
      <c r="G2242" s="35" t="n">
        <v>0</v>
      </c>
      <c r="H2242" s="36" t="n"/>
      <c r="I2242" s="37" t="n">
        <v>0</v>
      </c>
      <c r="J2242" s="37" t="n">
        <v>0</v>
      </c>
      <c r="K2242" s="38" t="n">
        <v>0</v>
      </c>
      <c r="L2242" s="37" t="n">
        <v>0</v>
      </c>
      <c r="M2242" s="37" t="n">
        <v>0</v>
      </c>
      <c r="N2242" s="38" t="n">
        <v>0</v>
      </c>
      <c r="O2242" s="37" t="n">
        <v>0</v>
      </c>
      <c r="P2242" s="29" t="inlineStr">
        <is>
          <t>http://t3.gstatic.com/shopping?q=tbn:ANd9GcRHWdta3xvmwxkGogODRZ4SU1vtSxwLMfxb9GtnKcz8ulMELPxR8AgG0EA4gne1yg_qaVm4qvVp</t>
        </is>
      </c>
      <c r="Q2242" s="29" t="inlineStr">
        <is>
          <t>Відповідає вимогам</t>
        </is>
      </c>
      <c r="R2242" s="29" t="n"/>
      <c r="S2242" s="29" t="inlineStr">
        <is>
          <t>грн2 867,00</t>
        </is>
      </c>
      <c r="T2242" s="29" t="inlineStr">
        <is>
          <t>UAH</t>
        </is>
      </c>
      <c r="U2242" s="39" t="inlineStr">
        <is>
          <t>WATCH</t>
        </is>
      </c>
      <c r="V2242" s="40">
        <f>IFERROR(L2242/J2242,0)</f>
        <v/>
      </c>
      <c r="W2242" s="29" t="inlineStr">
        <is>
          <t>Monitor performance and collect more data.</t>
        </is>
      </c>
      <c r="X2242" s="29" t="inlineStr">
        <is>
          <t>Cost is below the 120 watch threshold.</t>
        </is>
      </c>
    </row>
    <row r="2243">
      <c r="A2243" s="29" t="inlineStr">
        <is>
          <t>low_price</t>
        </is>
      </c>
      <c r="B2243" s="29" t="inlineStr">
        <is>
          <t>Low priority</t>
        </is>
      </c>
      <c r="C2243" s="29" t="inlineStr">
        <is>
          <t>low_price.csv</t>
        </is>
      </c>
      <c r="D2243" s="29" t="inlineStr">
        <is>
          <t>21650-09f51</t>
        </is>
      </c>
      <c r="E2243" s="29" t="inlineStr">
        <is>
          <t>Ролик варіатора Suzuki King Quad 400 450 500 700 750</t>
        </is>
      </c>
      <c r="F2243" s="35" t="n">
        <v>0</v>
      </c>
      <c r="G2243" s="35" t="n">
        <v>0</v>
      </c>
      <c r="H2243" s="36" t="n"/>
      <c r="I2243" s="37" t="n">
        <v>0</v>
      </c>
      <c r="J2243" s="37" t="n">
        <v>0</v>
      </c>
      <c r="K2243" s="38" t="n">
        <v>0</v>
      </c>
      <c r="L2243" s="37" t="n">
        <v>0</v>
      </c>
      <c r="M2243" s="37" t="n">
        <v>0</v>
      </c>
      <c r="N2243" s="38" t="n">
        <v>0</v>
      </c>
      <c r="O2243" s="37" t="n">
        <v>0</v>
      </c>
      <c r="P2243" s="29" t="inlineStr">
        <is>
          <t>http://t1.gstatic.com/shopping?q=tbn:ANd9GcT9ObGjdX9-o1NW5tOTwBdwqLEMbFTMqrvUnE3dghiZutkHBdGREzLWriy9S6LU3EsXDQzwGpWq</t>
        </is>
      </c>
      <c r="Q2243" s="29" t="inlineStr">
        <is>
          <t>Відповідає вимогам</t>
        </is>
      </c>
      <c r="R2243" s="29" t="n"/>
      <c r="S2243" s="29" t="inlineStr">
        <is>
          <t>грн1 320,00</t>
        </is>
      </c>
      <c r="T2243" s="29" t="inlineStr">
        <is>
          <t>UAH</t>
        </is>
      </c>
      <c r="U2243" s="39" t="inlineStr">
        <is>
          <t>WATCH</t>
        </is>
      </c>
      <c r="V2243" s="40">
        <f>IFERROR(L2243/J2243,0)</f>
        <v/>
      </c>
      <c r="W2243" s="29" t="inlineStr">
        <is>
          <t>Monitor performance and collect more data.</t>
        </is>
      </c>
      <c r="X2243" s="29" t="inlineStr">
        <is>
          <t>Cost is below the 120 watch threshold.</t>
        </is>
      </c>
    </row>
    <row r="2244">
      <c r="A2244" s="29" t="inlineStr">
        <is>
          <t>low_price</t>
        </is>
      </c>
      <c r="B2244" s="29" t="inlineStr">
        <is>
          <t>Low priority</t>
        </is>
      </c>
      <c r="C2244" s="29" t="inlineStr">
        <is>
          <t>low_price.csv</t>
        </is>
      </c>
      <c r="D2244" s="29" t="inlineStr">
        <is>
          <t>db2156</t>
        </is>
      </c>
      <c r="E2244" s="29" t="inlineStr">
        <is>
          <t>Гальмівні колодки передні праві Yamaha Grizzly 550 700, Kodiak 700, Raptor 250</t>
        </is>
      </c>
      <c r="F2244" s="35" t="n">
        <v>0</v>
      </c>
      <c r="G2244" s="35" t="n">
        <v>0</v>
      </c>
      <c r="H2244" s="36" t="n"/>
      <c r="I2244" s="37" t="n">
        <v>0</v>
      </c>
      <c r="J2244" s="37" t="n">
        <v>0</v>
      </c>
      <c r="K2244" s="38" t="n">
        <v>0</v>
      </c>
      <c r="L2244" s="37" t="n">
        <v>0</v>
      </c>
      <c r="M2244" s="37" t="n">
        <v>0</v>
      </c>
      <c r="N2244" s="38" t="n">
        <v>0</v>
      </c>
      <c r="O2244" s="37" t="n">
        <v>0</v>
      </c>
      <c r="P2244" s="29" t="inlineStr">
        <is>
          <t>http://t2.gstatic.com/shopping?q=tbn:ANd9GcRn4JZZfrsCfKyZM3RPOcWjMt-oEa8jlifxghek5W_GMJBb3DLRfUBbUXv8SaMUQvTu8X7WrrY</t>
        </is>
      </c>
      <c r="Q2244" s="29" t="inlineStr">
        <is>
          <t>Відповідає вимогам</t>
        </is>
      </c>
      <c r="R2244" s="29" t="n"/>
      <c r="S2244" s="29" t="inlineStr">
        <is>
          <t>грн819,00</t>
        </is>
      </c>
      <c r="T2244" s="29" t="inlineStr">
        <is>
          <t>UAH</t>
        </is>
      </c>
      <c r="U2244" s="39" t="inlineStr">
        <is>
          <t>WATCH</t>
        </is>
      </c>
      <c r="V2244" s="40">
        <f>IFERROR(L2244/J2244,0)</f>
        <v/>
      </c>
      <c r="W2244" s="29" t="inlineStr">
        <is>
          <t>Monitor performance and collect more data.</t>
        </is>
      </c>
      <c r="X2244" s="29" t="inlineStr">
        <is>
          <t>Cost is below the 120 watch threshold.</t>
        </is>
      </c>
    </row>
    <row r="2245">
      <c r="A2245" s="29" t="inlineStr">
        <is>
          <t>low_price</t>
        </is>
      </c>
      <c r="B2245" s="29" t="inlineStr">
        <is>
          <t>Low priority</t>
        </is>
      </c>
      <c r="C2245" s="29" t="inlineStr">
        <is>
          <t>low_price.csv</t>
        </is>
      </c>
      <c r="D2245" s="29" t="inlineStr">
        <is>
          <t>715900548</t>
        </is>
      </c>
      <c r="E2245" s="29" t="inlineStr">
        <is>
          <t>Шестерня переднього редуктора BRP Can-Am Maverick X3 (18-21), Maverick Sport 1000 (19-22), Commander 1000 (21-22), Traxter Defender HD10 (18-22) (10T)</t>
        </is>
      </c>
      <c r="F2245" s="35" t="n">
        <v>0</v>
      </c>
      <c r="G2245" s="35" t="n">
        <v>0</v>
      </c>
      <c r="H2245" s="36" t="n"/>
      <c r="I2245" s="37" t="n">
        <v>0</v>
      </c>
      <c r="J2245" s="37" t="n">
        <v>0</v>
      </c>
      <c r="K2245" s="38" t="n">
        <v>0</v>
      </c>
      <c r="L2245" s="37" t="n">
        <v>0</v>
      </c>
      <c r="M2245" s="37" t="n">
        <v>0</v>
      </c>
      <c r="N2245" s="38" t="n">
        <v>0</v>
      </c>
      <c r="O2245" s="37" t="n">
        <v>0</v>
      </c>
      <c r="P2245" s="29" t="inlineStr">
        <is>
          <t>http://t3.gstatic.com/shopping?q=tbn:ANd9GcQELdF05Mxkzdgtz12xpGn4c5_FbAayRfeCfy9h93VsuGTzetVstTrIRTYYYxPHh5UgIT3U0PTTQOo</t>
        </is>
      </c>
      <c r="Q2245" s="29" t="inlineStr">
        <is>
          <t>Відповідає вимогам</t>
        </is>
      </c>
      <c r="R2245" s="29" t="n"/>
      <c r="S2245" s="29" t="inlineStr">
        <is>
          <t>грн5 096,00</t>
        </is>
      </c>
      <c r="T2245" s="29" t="inlineStr">
        <is>
          <t>UAH</t>
        </is>
      </c>
      <c r="U2245" s="39" t="inlineStr">
        <is>
          <t>WATCH</t>
        </is>
      </c>
      <c r="V2245" s="40">
        <f>IFERROR(L2245/J2245,0)</f>
        <v/>
      </c>
      <c r="W2245" s="29" t="inlineStr">
        <is>
          <t>Monitor performance and collect more data.</t>
        </is>
      </c>
      <c r="X2245" s="29" t="inlineStr">
        <is>
          <t>Cost is below the 120 watch threshold.</t>
        </is>
      </c>
    </row>
    <row r="2246">
      <c r="A2246" s="29" t="inlineStr">
        <is>
          <t>low_price</t>
        </is>
      </c>
      <c r="B2246" s="29" t="inlineStr">
        <is>
          <t>Low priority</t>
        </is>
      </c>
      <c r="C2246" s="29" t="inlineStr">
        <is>
          <t>low_price.csv</t>
        </is>
      </c>
      <c r="D2246" s="29" t="inlineStr">
        <is>
          <t>11653-31g02</t>
        </is>
      </c>
      <c r="E2246" s="29" t="inlineStr">
        <is>
          <t>Кронштейн термостата Suzuki King Quad 700 750</t>
        </is>
      </c>
      <c r="F2246" s="35" t="n">
        <v>0</v>
      </c>
      <c r="G2246" s="35" t="n">
        <v>0</v>
      </c>
      <c r="H2246" s="36" t="n"/>
      <c r="I2246" s="37" t="n">
        <v>0</v>
      </c>
      <c r="J2246" s="37" t="n">
        <v>0</v>
      </c>
      <c r="K2246" s="38" t="n">
        <v>0</v>
      </c>
      <c r="L2246" s="37" t="n">
        <v>0</v>
      </c>
      <c r="M2246" s="37" t="n">
        <v>0</v>
      </c>
      <c r="N2246" s="38" t="n">
        <v>0</v>
      </c>
      <c r="O2246" s="37" t="n">
        <v>0</v>
      </c>
      <c r="P2246" s="29" t="inlineStr">
        <is>
          <t>http://t3.gstatic.com/shopping?q=tbn:ANd9GcQNukZ6-tuqEQ729COPNYuoSxC4QGA9-rHvshy--0ZXsjqoYhOChY4f15S8bNXTjS5RUf_kcsJR</t>
        </is>
      </c>
      <c r="Q2246" s="29" t="inlineStr">
        <is>
          <t>Відповідає вимогам</t>
        </is>
      </c>
      <c r="R2246" s="29" t="n"/>
      <c r="S2246" s="29" t="inlineStr">
        <is>
          <t>грн1 365,00</t>
        </is>
      </c>
      <c r="T2246" s="29" t="inlineStr">
        <is>
          <t>UAH</t>
        </is>
      </c>
      <c r="U2246" s="39" t="inlineStr">
        <is>
          <t>WATCH</t>
        </is>
      </c>
      <c r="V2246" s="40">
        <f>IFERROR(L2246/J2246,0)</f>
        <v/>
      </c>
      <c r="W2246" s="29" t="inlineStr">
        <is>
          <t>Monitor performance and collect more data.</t>
        </is>
      </c>
      <c r="X2246" s="29" t="inlineStr">
        <is>
          <t>Cost is below the 120 watch threshold.</t>
        </is>
      </c>
    </row>
    <row r="2247">
      <c r="A2247" s="29" t="inlineStr">
        <is>
          <t>low_price</t>
        </is>
      </c>
      <c r="B2247" s="29" t="inlineStr">
        <is>
          <t>Low priority</t>
        </is>
      </c>
      <c r="C2247" s="29" t="inlineStr">
        <is>
          <t>low_price.csv</t>
        </is>
      </c>
      <c r="D2247" s="29" t="inlineStr">
        <is>
          <t>18-3078</t>
        </is>
      </c>
      <c r="E2247" s="29" t="inlineStr">
        <is>
          <t>Ремкомплект переднього супорта BRP Can-Am Maverick 1000, Commander 1000; Yamaha Viking 700, Wolverine</t>
        </is>
      </c>
      <c r="F2247" s="35" t="n">
        <v>0</v>
      </c>
      <c r="G2247" s="35" t="n">
        <v>0</v>
      </c>
      <c r="H2247" s="36" t="n"/>
      <c r="I2247" s="37" t="n">
        <v>0</v>
      </c>
      <c r="J2247" s="37" t="n">
        <v>0</v>
      </c>
      <c r="K2247" s="38" t="n">
        <v>0</v>
      </c>
      <c r="L2247" s="37" t="n">
        <v>0</v>
      </c>
      <c r="M2247" s="37" t="n">
        <v>0</v>
      </c>
      <c r="N2247" s="38" t="n">
        <v>0</v>
      </c>
      <c r="O2247" s="37" t="n">
        <v>0</v>
      </c>
      <c r="P2247" s="29" t="inlineStr">
        <is>
          <t>http://t0.gstatic.com/shopping?q=tbn:ANd9GcSCRFAMgMuQvMs-_KZSU9Uj_UeYv1vZW1Po9CIWHwUo7KikMPbEPhGcuInLuMTVz3aWNE7WNyQ</t>
        </is>
      </c>
      <c r="Q2247" s="29" t="inlineStr">
        <is>
          <t>Відповідає вимогам</t>
        </is>
      </c>
      <c r="R2247" s="29" t="n"/>
      <c r="S2247" s="29" t="inlineStr">
        <is>
          <t>грн1 502,00</t>
        </is>
      </c>
      <c r="T2247" s="29" t="inlineStr">
        <is>
          <t>UAH</t>
        </is>
      </c>
      <c r="U2247" s="39" t="inlineStr">
        <is>
          <t>WATCH</t>
        </is>
      </c>
      <c r="V2247" s="40">
        <f>IFERROR(L2247/J2247,0)</f>
        <v/>
      </c>
      <c r="W2247" s="29" t="inlineStr">
        <is>
          <t>Monitor performance and collect more data.</t>
        </is>
      </c>
      <c r="X2247" s="29" t="inlineStr">
        <is>
          <t>Cost is below the 120 watch threshold.</t>
        </is>
      </c>
    </row>
    <row r="2248">
      <c r="A2248" s="29" t="inlineStr">
        <is>
          <t>low_price</t>
        </is>
      </c>
      <c r="B2248" s="29" t="inlineStr">
        <is>
          <t>Low priority</t>
        </is>
      </c>
      <c r="C2248" s="29" t="inlineStr">
        <is>
          <t>low_price.csv</t>
        </is>
      </c>
      <c r="D2248" s="29" t="inlineStr">
        <is>
          <t>34910-38f02</t>
        </is>
      </c>
      <c r="E2248" s="29" t="inlineStr">
        <is>
          <t>Трос спідометра Suzuki King Quad 400</t>
        </is>
      </c>
      <c r="F2248" s="35" t="n">
        <v>0</v>
      </c>
      <c r="G2248" s="35" t="n">
        <v>0</v>
      </c>
      <c r="H2248" s="36" t="n"/>
      <c r="I2248" s="37" t="n">
        <v>0</v>
      </c>
      <c r="J2248" s="37" t="n">
        <v>0</v>
      </c>
      <c r="K2248" s="38" t="n">
        <v>0</v>
      </c>
      <c r="L2248" s="37" t="n">
        <v>0</v>
      </c>
      <c r="M2248" s="37" t="n">
        <v>0</v>
      </c>
      <c r="N2248" s="38" t="n">
        <v>0</v>
      </c>
      <c r="O2248" s="37" t="n">
        <v>0</v>
      </c>
      <c r="P2248" s="29" t="inlineStr">
        <is>
          <t>http://t1.gstatic.com/shopping?q=tbn:ANd9GcRzKqq5H51_3E1ORByt_ucT0r7JlNoAHbUA-LTzURFWT4MNnwttuCUCXQ2D3z7fsHWmKwkoQ9w</t>
        </is>
      </c>
      <c r="Q2248" s="29" t="inlineStr">
        <is>
          <t>Відповідає вимогам</t>
        </is>
      </c>
      <c r="R2248" s="29" t="n"/>
      <c r="S2248" s="29" t="inlineStr">
        <is>
          <t>грн3 231,00</t>
        </is>
      </c>
      <c r="T2248" s="29" t="inlineStr">
        <is>
          <t>UAH</t>
        </is>
      </c>
      <c r="U2248" s="39" t="inlineStr">
        <is>
          <t>WATCH</t>
        </is>
      </c>
      <c r="V2248" s="40">
        <f>IFERROR(L2248/J2248,0)</f>
        <v/>
      </c>
      <c r="W2248" s="29" t="inlineStr">
        <is>
          <t>Monitor performance and collect more data.</t>
        </is>
      </c>
      <c r="X2248" s="29" t="inlineStr">
        <is>
          <t>Cost is below the 120 watch threshold.</t>
        </is>
      </c>
    </row>
    <row r="2249">
      <c r="A2249" s="29" t="inlineStr">
        <is>
          <t>low_price</t>
        </is>
      </c>
      <c r="B2249" s="29" t="inlineStr">
        <is>
          <t>Low priority</t>
        </is>
      </c>
      <c r="C2249" s="29" t="inlineStr">
        <is>
          <t>low_price.csv</t>
        </is>
      </c>
      <c r="D2249" s="29" t="inlineStr">
        <is>
          <t>40300-hr3-a20</t>
        </is>
      </c>
      <c r="E2249" s="29" t="inlineStr">
        <is>
          <t>Хрестовина заднього карданного валу Honda TRX 420 Rancher (14+), Foreman Rubicon 500 (14-19), Foreman Rubicon 520 (20+), SXS 500 700 Pioneer</t>
        </is>
      </c>
      <c r="F2249" s="35" t="n">
        <v>0</v>
      </c>
      <c r="G2249" s="35" t="n">
        <v>0</v>
      </c>
      <c r="H2249" s="36" t="n"/>
      <c r="I2249" s="37" t="n">
        <v>0</v>
      </c>
      <c r="J2249" s="37" t="n">
        <v>0</v>
      </c>
      <c r="K2249" s="38" t="n">
        <v>0</v>
      </c>
      <c r="L2249" s="37" t="n">
        <v>0</v>
      </c>
      <c r="M2249" s="37" t="n">
        <v>0</v>
      </c>
      <c r="N2249" s="38" t="n">
        <v>0</v>
      </c>
      <c r="O2249" s="37" t="n">
        <v>0</v>
      </c>
      <c r="P2249" s="29" t="inlineStr">
        <is>
          <t>http://t1.gstatic.com/shopping?q=tbn:ANd9GcQJzvZ946JZv6TYNVaHnao7xPxkbEa_AgwMgdg2fGX2M5hqP7Xjqup0vY9ZdK_j8_w13HS2LlWg</t>
        </is>
      </c>
      <c r="Q2249" s="29" t="inlineStr">
        <is>
          <t>Відповідає вимогам</t>
        </is>
      </c>
      <c r="R2249" s="29" t="n"/>
      <c r="S2249" s="29" t="inlineStr">
        <is>
          <t>грн5 005,00</t>
        </is>
      </c>
      <c r="T2249" s="29" t="inlineStr">
        <is>
          <t>UAH</t>
        </is>
      </c>
      <c r="U2249" s="39" t="inlineStr">
        <is>
          <t>WATCH</t>
        </is>
      </c>
      <c r="V2249" s="40">
        <f>IFERROR(L2249/J2249,0)</f>
        <v/>
      </c>
      <c r="W2249" s="29" t="inlineStr">
        <is>
          <t>Monitor performance and collect more data.</t>
        </is>
      </c>
      <c r="X2249" s="29" t="inlineStr">
        <is>
          <t>Cost is below the 120 watch threshold.</t>
        </is>
      </c>
    </row>
    <row r="2250">
      <c r="A2250" s="29" t="inlineStr">
        <is>
          <t>low_price</t>
        </is>
      </c>
      <c r="B2250" s="29" t="inlineStr">
        <is>
          <t>Low priority</t>
        </is>
      </c>
      <c r="C2250" s="29" t="inlineStr">
        <is>
          <t>low_price.csv</t>
        </is>
      </c>
      <c r="D2250" s="29" t="inlineStr">
        <is>
          <t>420232654</t>
        </is>
      </c>
      <c r="E2250" s="29" t="inlineStr">
        <is>
          <t>Ігольчастий підшипник вала КПП BRP Can-Am Outlander Renegade G1 G2 G2L G2S</t>
        </is>
      </c>
      <c r="F2250" s="35" t="n">
        <v>0</v>
      </c>
      <c r="G2250" s="35" t="n">
        <v>0</v>
      </c>
      <c r="H2250" s="36" t="n"/>
      <c r="I2250" s="37" t="n">
        <v>0</v>
      </c>
      <c r="J2250" s="37" t="n">
        <v>0</v>
      </c>
      <c r="K2250" s="38" t="n">
        <v>0</v>
      </c>
      <c r="L2250" s="37" t="n">
        <v>0</v>
      </c>
      <c r="M2250" s="37" t="n">
        <v>0</v>
      </c>
      <c r="N2250" s="38" t="n">
        <v>0</v>
      </c>
      <c r="O2250" s="37" t="n">
        <v>0</v>
      </c>
      <c r="P2250" s="29" t="inlineStr">
        <is>
          <t>http://t2.gstatic.com/shopping?q=tbn:ANd9GcRRdksiCFs6M-ZaXqw6Glot6-NFhFeZ12PkNpIKX_aeRkJBD4VACADzPDxwt50y82u4shAA8TEI</t>
        </is>
      </c>
      <c r="Q2250" s="29" t="inlineStr">
        <is>
          <t>Відповідає вимогам</t>
        </is>
      </c>
      <c r="R2250" s="29" t="n"/>
      <c r="S2250" s="29" t="inlineStr">
        <is>
          <t>грн1 365,00</t>
        </is>
      </c>
      <c r="T2250" s="29" t="inlineStr">
        <is>
          <t>UAH</t>
        </is>
      </c>
      <c r="U2250" s="39" t="inlineStr">
        <is>
          <t>WATCH</t>
        </is>
      </c>
      <c r="V2250" s="40">
        <f>IFERROR(L2250/J2250,0)</f>
        <v/>
      </c>
      <c r="W2250" s="29" t="inlineStr">
        <is>
          <t>Monitor performance and collect more data.</t>
        </is>
      </c>
      <c r="X2250" s="29" t="inlineStr">
        <is>
          <t>Cost is below the 120 watch threshold.</t>
        </is>
      </c>
    </row>
    <row r="2251">
      <c r="A2251" s="29" t="inlineStr">
        <is>
          <t>low_price</t>
        </is>
      </c>
      <c r="B2251" s="29" t="inlineStr">
        <is>
          <t>Low priority</t>
        </is>
      </c>
      <c r="C2251" s="29" t="inlineStr">
        <is>
          <t>low_price.csv</t>
        </is>
      </c>
      <c r="D2251" s="29" t="inlineStr">
        <is>
          <t>293370019</t>
        </is>
      </c>
      <c r="E2251" s="29" t="inlineStr">
        <is>
          <t>Стопорне кільце ступичного підшипника BRP Can-Am</t>
        </is>
      </c>
      <c r="F2251" s="35" t="n">
        <v>0</v>
      </c>
      <c r="G2251" s="35" t="n">
        <v>0</v>
      </c>
      <c r="H2251" s="36" t="n"/>
      <c r="I2251" s="37" t="n">
        <v>0</v>
      </c>
      <c r="J2251" s="37" t="n">
        <v>0</v>
      </c>
      <c r="K2251" s="38" t="n">
        <v>0</v>
      </c>
      <c r="L2251" s="37" t="n">
        <v>0</v>
      </c>
      <c r="M2251" s="37" t="n">
        <v>0</v>
      </c>
      <c r="N2251" s="38" t="n">
        <v>0</v>
      </c>
      <c r="O2251" s="37" t="n">
        <v>0</v>
      </c>
      <c r="P2251" s="29" t="inlineStr">
        <is>
          <t>http://t0.gstatic.com/shopping?q=tbn:ANd9GcRFYyVKGhBD1iuJWwDoxYqPINglVc3o6vVrVAqHqI-pDppc3ANSlqiulz5B0zUhzjKbwl2qXH8</t>
        </is>
      </c>
      <c r="Q2251" s="29" t="inlineStr">
        <is>
          <t>Відповідає вимогам</t>
        </is>
      </c>
      <c r="R2251" s="29" t="n"/>
      <c r="S2251" s="29" t="inlineStr">
        <is>
          <t>грн364,00</t>
        </is>
      </c>
      <c r="T2251" s="29" t="inlineStr">
        <is>
          <t>UAH</t>
        </is>
      </c>
      <c r="U2251" s="39" t="inlineStr">
        <is>
          <t>WATCH</t>
        </is>
      </c>
      <c r="V2251" s="40">
        <f>IFERROR(L2251/J2251,0)</f>
        <v/>
      </c>
      <c r="W2251" s="29" t="inlineStr">
        <is>
          <t>Monitor performance and collect more data.</t>
        </is>
      </c>
      <c r="X2251" s="29" t="inlineStr">
        <is>
          <t>Cost is below the 120 watch threshold.</t>
        </is>
      </c>
    </row>
    <row r="2252">
      <c r="A2252" s="29" t="inlineStr">
        <is>
          <t>low_price</t>
        </is>
      </c>
      <c r="B2252" s="29" t="inlineStr">
        <is>
          <t>Low priority</t>
        </is>
      </c>
      <c r="C2252" s="29" t="inlineStr">
        <is>
          <t>low_price.csv</t>
        </is>
      </c>
      <c r="D2252" s="29" t="inlineStr">
        <is>
          <t>09283-59001</t>
        </is>
      </c>
      <c r="E2252" s="29" t="inlineStr">
        <is>
          <t>Сальник заднього редуктора боковий Suzuki King Quad 450 500 700 750 (59X88X8)</t>
        </is>
      </c>
      <c r="F2252" s="35" t="n">
        <v>0</v>
      </c>
      <c r="G2252" s="35" t="n">
        <v>0</v>
      </c>
      <c r="H2252" s="36" t="n"/>
      <c r="I2252" s="37" t="n">
        <v>0</v>
      </c>
      <c r="J2252" s="37" t="n">
        <v>0</v>
      </c>
      <c r="K2252" s="38" t="n">
        <v>0</v>
      </c>
      <c r="L2252" s="37" t="n">
        <v>0</v>
      </c>
      <c r="M2252" s="37" t="n">
        <v>0</v>
      </c>
      <c r="N2252" s="38" t="n">
        <v>0</v>
      </c>
      <c r="O2252" s="37" t="n">
        <v>0</v>
      </c>
      <c r="P2252" s="29" t="inlineStr">
        <is>
          <t>http://t2.gstatic.com/shopping?q=tbn:ANd9GcTL3TOSyBnRWmTCutEYs5_1UtvRwY1n1nQqTByF_nn1sz4T8EjS0EqY0sMm31Je4f1PQLV21tU</t>
        </is>
      </c>
      <c r="Q2252" s="29" t="inlineStr">
        <is>
          <t>Відповідає вимогам</t>
        </is>
      </c>
      <c r="R2252" s="29" t="n"/>
      <c r="S2252" s="29" t="inlineStr">
        <is>
          <t>грн1 684,00</t>
        </is>
      </c>
      <c r="T2252" s="29" t="inlineStr">
        <is>
          <t>UAH</t>
        </is>
      </c>
      <c r="U2252" s="39" t="inlineStr">
        <is>
          <t>WATCH</t>
        </is>
      </c>
      <c r="V2252" s="40">
        <f>IFERROR(L2252/J2252,0)</f>
        <v/>
      </c>
      <c r="W2252" s="29" t="inlineStr">
        <is>
          <t>Monitor performance and collect more data.</t>
        </is>
      </c>
      <c r="X2252" s="29" t="inlineStr">
        <is>
          <t>Cost is below the 120 watch threshold.</t>
        </is>
      </c>
    </row>
    <row r="2253">
      <c r="A2253" s="29" t="inlineStr">
        <is>
          <t>low_price</t>
        </is>
      </c>
      <c r="B2253" s="29" t="inlineStr">
        <is>
          <t>Low priority</t>
        </is>
      </c>
      <c r="C2253" s="29" t="inlineStr">
        <is>
          <t>low_price.csv</t>
        </is>
      </c>
      <c r="D2253" s="29" t="inlineStr">
        <is>
          <t>50-1233</t>
        </is>
      </c>
      <c r="E2253" s="29" t="inlineStr">
        <is>
          <t>Ремкомплект переднього нижнього/верхнього ричага Polaris General XP 1000, RZR XP 1000, RZR Turbo S, RZR Turbo Pro XP</t>
        </is>
      </c>
      <c r="F2253" s="35" t="n">
        <v>0</v>
      </c>
      <c r="G2253" s="35" t="n">
        <v>0</v>
      </c>
      <c r="H2253" s="36" t="n"/>
      <c r="I2253" s="37" t="n">
        <v>0</v>
      </c>
      <c r="J2253" s="37" t="n">
        <v>0</v>
      </c>
      <c r="K2253" s="38" t="n">
        <v>0</v>
      </c>
      <c r="L2253" s="37" t="n">
        <v>0</v>
      </c>
      <c r="M2253" s="37" t="n">
        <v>0</v>
      </c>
      <c r="N2253" s="38" t="n">
        <v>0</v>
      </c>
      <c r="O2253" s="37" t="n">
        <v>0</v>
      </c>
      <c r="P2253" s="29" t="inlineStr">
        <is>
          <t>http://t0.gstatic.com/shopping?q=tbn:ANd9GcSI39fief2hzjX529cxIZzmaE4s4ZEjbhaqOnHIIYRbgpA7BelbX25SwNisH0cNZRdJb7scZha_</t>
        </is>
      </c>
      <c r="Q2253" s="29" t="inlineStr">
        <is>
          <t>Відповідає вимогам</t>
        </is>
      </c>
      <c r="R2253" s="29" t="n"/>
      <c r="S2253" s="29" t="inlineStr">
        <is>
          <t>грн4 095,00</t>
        </is>
      </c>
      <c r="T2253" s="29" t="inlineStr">
        <is>
          <t>UAH</t>
        </is>
      </c>
      <c r="U2253" s="39" t="inlineStr">
        <is>
          <t>WATCH</t>
        </is>
      </c>
      <c r="V2253" s="40">
        <f>IFERROR(L2253/J2253,0)</f>
        <v/>
      </c>
      <c r="W2253" s="29" t="inlineStr">
        <is>
          <t>Monitor performance and collect more data.</t>
        </is>
      </c>
      <c r="X2253" s="29" t="inlineStr">
        <is>
          <t>Cost is below the 120 watch threshold.</t>
        </is>
      </c>
    </row>
    <row r="2254">
      <c r="A2254" s="29" t="inlineStr">
        <is>
          <t>low_price</t>
        </is>
      </c>
      <c r="B2254" s="29" t="inlineStr">
        <is>
          <t>Low priority</t>
        </is>
      </c>
      <c r="C2254" s="29" t="inlineStr">
        <is>
          <t>low_price.csv</t>
        </is>
      </c>
      <c r="D2254" s="29" t="inlineStr">
        <is>
          <t>420897385</t>
        </is>
      </c>
      <c r="E2254" s="29" t="inlineStr">
        <is>
          <t>Термоекран кришки варіатора BRP Can-Am Maverick X3 2020+</t>
        </is>
      </c>
      <c r="F2254" s="35" t="n">
        <v>0</v>
      </c>
      <c r="G2254" s="35" t="n">
        <v>0</v>
      </c>
      <c r="H2254" s="36" t="n"/>
      <c r="I2254" s="37" t="n">
        <v>0</v>
      </c>
      <c r="J2254" s="37" t="n">
        <v>0</v>
      </c>
      <c r="K2254" s="38" t="n">
        <v>0</v>
      </c>
      <c r="L2254" s="37" t="n">
        <v>0</v>
      </c>
      <c r="M2254" s="37" t="n">
        <v>0</v>
      </c>
      <c r="N2254" s="38" t="n">
        <v>0</v>
      </c>
      <c r="O2254" s="37" t="n">
        <v>0</v>
      </c>
      <c r="P2254" s="29" t="inlineStr">
        <is>
          <t>http://t0.gstatic.com/shopping?q=tbn:ANd9GcSbyEbkgvcL9enegYzhEayPLr5DKBxzBO9TRCV8wEDXpHQFNqepIgRTEUv4jthaIU8N2Owl9N43</t>
        </is>
      </c>
      <c r="Q2254" s="29" t="inlineStr">
        <is>
          <t>Відповідає вимогам</t>
        </is>
      </c>
      <c r="R2254" s="29" t="n"/>
      <c r="S2254" s="29" t="inlineStr">
        <is>
          <t>грн2 730,00</t>
        </is>
      </c>
      <c r="T2254" s="29" t="inlineStr">
        <is>
          <t>UAH</t>
        </is>
      </c>
      <c r="U2254" s="39" t="inlineStr">
        <is>
          <t>WATCH</t>
        </is>
      </c>
      <c r="V2254" s="40">
        <f>IFERROR(L2254/J2254,0)</f>
        <v/>
      </c>
      <c r="W2254" s="29" t="inlineStr">
        <is>
          <t>Monitor performance and collect more data.</t>
        </is>
      </c>
      <c r="X2254" s="29" t="inlineStr">
        <is>
          <t>Cost is below the 120 watch threshold.</t>
        </is>
      </c>
    </row>
    <row r="2255">
      <c r="A2255" s="29" t="inlineStr">
        <is>
          <t>low_price</t>
        </is>
      </c>
      <c r="B2255" s="29" t="inlineStr">
        <is>
          <t>Low priority</t>
        </is>
      </c>
      <c r="C2255" s="29" t="inlineStr">
        <is>
          <t>low_price.csv</t>
        </is>
      </c>
      <c r="D2255" s="29" t="inlineStr">
        <is>
          <t>707900999</t>
        </is>
      </c>
      <c r="E2255" s="29" t="inlineStr">
        <is>
          <t>Заглушка задньої консолі кабіни BRP Can-Am Maverick Trail 700 800 1000, Maverick Sport 1000, Commander 700 1000</t>
        </is>
      </c>
      <c r="F2255" s="35" t="n">
        <v>0</v>
      </c>
      <c r="G2255" s="35" t="n">
        <v>0</v>
      </c>
      <c r="H2255" s="36" t="n"/>
      <c r="I2255" s="37" t="n">
        <v>0</v>
      </c>
      <c r="J2255" s="37" t="n">
        <v>0</v>
      </c>
      <c r="K2255" s="38" t="n">
        <v>0</v>
      </c>
      <c r="L2255" s="37" t="n">
        <v>0</v>
      </c>
      <c r="M2255" s="37" t="n">
        <v>0</v>
      </c>
      <c r="N2255" s="38" t="n">
        <v>0</v>
      </c>
      <c r="O2255" s="37" t="n">
        <v>0</v>
      </c>
      <c r="P2255" s="29" t="inlineStr">
        <is>
          <t>http://t3.gstatic.com/shopping?q=tbn:ANd9GcSFji-3Y467CtYA62sOPr5BwMjRQU5LBhdQZre48vjNDAMnqkj53yFTAI4Fxu_3J7NZfzJAZ3A</t>
        </is>
      </c>
      <c r="Q2255" s="29" t="inlineStr">
        <is>
          <t>Відповідає вимогам</t>
        </is>
      </c>
      <c r="R2255" s="29" t="n"/>
      <c r="S2255" s="29" t="inlineStr">
        <is>
          <t>грн2 503,00</t>
        </is>
      </c>
      <c r="T2255" s="29" t="inlineStr">
        <is>
          <t>UAH</t>
        </is>
      </c>
      <c r="U2255" s="39" t="inlineStr">
        <is>
          <t>WATCH</t>
        </is>
      </c>
      <c r="V2255" s="40">
        <f>IFERROR(L2255/J2255,0)</f>
        <v/>
      </c>
      <c r="W2255" s="29" t="inlineStr">
        <is>
          <t>Monitor performance and collect more data.</t>
        </is>
      </c>
      <c r="X2255" s="29" t="inlineStr">
        <is>
          <t>Cost is below the 120 watch threshold.</t>
        </is>
      </c>
    </row>
    <row r="2256">
      <c r="A2256" s="29" t="inlineStr">
        <is>
          <t>low_price</t>
        </is>
      </c>
      <c r="B2256" s="29" t="inlineStr">
        <is>
          <t>Low priority</t>
        </is>
      </c>
      <c r="C2256" s="29" t="inlineStr">
        <is>
          <t>low_price.csv</t>
        </is>
      </c>
      <c r="D2256" s="29" t="inlineStr">
        <is>
          <t>40400-hr4-a20</t>
        </is>
      </c>
      <c r="E2256" s="29" t="inlineStr">
        <is>
          <t>Карданний вал передній Honda TRX 500 Foreman (14-19), 520 Foreman (20+)</t>
        </is>
      </c>
      <c r="F2256" s="35" t="n">
        <v>0</v>
      </c>
      <c r="G2256" s="35" t="n">
        <v>0</v>
      </c>
      <c r="H2256" s="36" t="n"/>
      <c r="I2256" s="37" t="n">
        <v>0</v>
      </c>
      <c r="J2256" s="37" t="n">
        <v>0</v>
      </c>
      <c r="K2256" s="38" t="n">
        <v>0</v>
      </c>
      <c r="L2256" s="37" t="n">
        <v>0</v>
      </c>
      <c r="M2256" s="37" t="n">
        <v>0</v>
      </c>
      <c r="N2256" s="38" t="n">
        <v>0</v>
      </c>
      <c r="O2256" s="37" t="n">
        <v>0</v>
      </c>
      <c r="P2256" s="29" t="inlineStr">
        <is>
          <t>http://t1.gstatic.com/shopping?q=tbn:ANd9GcRwoYhrIQa6hrMpm2jUzRXqDLGCyJx19DqGJjKdZKyti2ITmbcx9s_fjE0dCxb2zSJR3pXx6JvO</t>
        </is>
      </c>
      <c r="Q2256" s="29" t="inlineStr">
        <is>
          <t>Відповідає вимогам</t>
        </is>
      </c>
      <c r="R2256" s="29" t="n"/>
      <c r="S2256" s="29" t="inlineStr">
        <is>
          <t>грн6 006,00</t>
        </is>
      </c>
      <c r="T2256" s="29" t="inlineStr">
        <is>
          <t>UAH</t>
        </is>
      </c>
      <c r="U2256" s="39" t="inlineStr">
        <is>
          <t>WATCH</t>
        </is>
      </c>
      <c r="V2256" s="40">
        <f>IFERROR(L2256/J2256,0)</f>
        <v/>
      </c>
      <c r="W2256" s="29" t="inlineStr">
        <is>
          <t>Monitor performance and collect more data.</t>
        </is>
      </c>
      <c r="X2256" s="29" t="inlineStr">
        <is>
          <t>Cost is below the 120 watch threshold.</t>
        </is>
      </c>
    </row>
    <row r="2257">
      <c r="A2257" s="29" t="inlineStr">
        <is>
          <t>low_price</t>
        </is>
      </c>
      <c r="B2257" s="29" t="inlineStr">
        <is>
          <t>Low priority</t>
        </is>
      </c>
      <c r="C2257" s="29" t="inlineStr">
        <is>
          <t>low_price.csv</t>
        </is>
      </c>
      <c r="D2257" s="29" t="inlineStr">
        <is>
          <t>25-2078</t>
        </is>
      </c>
      <c r="E2257" s="29" t="inlineStr">
        <is>
          <t>Ремкомплект переднього редуктора Honda TRX 500 Foreman 2012-2013</t>
        </is>
      </c>
      <c r="F2257" s="35" t="n">
        <v>0</v>
      </c>
      <c r="G2257" s="35" t="n">
        <v>0</v>
      </c>
      <c r="H2257" s="36" t="n"/>
      <c r="I2257" s="37" t="n">
        <v>0</v>
      </c>
      <c r="J2257" s="37" t="n">
        <v>0</v>
      </c>
      <c r="K2257" s="38" t="n">
        <v>0</v>
      </c>
      <c r="L2257" s="37" t="n">
        <v>0</v>
      </c>
      <c r="M2257" s="37" t="n">
        <v>0</v>
      </c>
      <c r="N2257" s="38" t="n">
        <v>0</v>
      </c>
      <c r="O2257" s="37" t="n">
        <v>0</v>
      </c>
      <c r="P2257" s="29" t="inlineStr">
        <is>
          <t>http://t2.gstatic.com/shopping?q=tbn:ANd9GcQDxdcAwn5bel80F1Es_NaCeWYROm0oxDeIueKyv8N5uyi5_J-xd2lFI2t-1vLDfi4Oawx1NGlP</t>
        </is>
      </c>
      <c r="Q2257" s="29" t="inlineStr">
        <is>
          <t>Відповідає вимогам</t>
        </is>
      </c>
      <c r="R2257" s="29" t="n"/>
      <c r="S2257" s="29" t="inlineStr">
        <is>
          <t>грн4 823,00</t>
        </is>
      </c>
      <c r="T2257" s="29" t="inlineStr">
        <is>
          <t>UAH</t>
        </is>
      </c>
      <c r="U2257" s="39" t="inlineStr">
        <is>
          <t>WATCH</t>
        </is>
      </c>
      <c r="V2257" s="40">
        <f>IFERROR(L2257/J2257,0)</f>
        <v/>
      </c>
      <c r="W2257" s="29" t="inlineStr">
        <is>
          <t>Monitor performance and collect more data.</t>
        </is>
      </c>
      <c r="X2257" s="29" t="inlineStr">
        <is>
          <t>Cost is below the 120 watch threshold.</t>
        </is>
      </c>
    </row>
    <row r="2258">
      <c r="A2258" s="29" t="inlineStr">
        <is>
          <t>low_price</t>
        </is>
      </c>
      <c r="B2258" s="29" t="inlineStr">
        <is>
          <t>Low priority</t>
        </is>
      </c>
      <c r="C2258" s="29" t="inlineStr">
        <is>
          <t>low_price.csv</t>
        </is>
      </c>
      <c r="D2258" s="29" t="inlineStr">
        <is>
          <t>233281416</t>
        </is>
      </c>
      <c r="E2258" s="29" t="inlineStr">
        <is>
          <t>Гайка болта кріплення вилки карданного валу BRP Can-Am (M8)</t>
        </is>
      </c>
      <c r="F2258" s="35" t="n">
        <v>0</v>
      </c>
      <c r="G2258" s="35" t="n">
        <v>0</v>
      </c>
      <c r="H2258" s="36" t="n"/>
      <c r="I2258" s="37" t="n">
        <v>0</v>
      </c>
      <c r="J2258" s="37" t="n">
        <v>0</v>
      </c>
      <c r="K2258" s="38" t="n">
        <v>0</v>
      </c>
      <c r="L2258" s="37" t="n">
        <v>0</v>
      </c>
      <c r="M2258" s="37" t="n">
        <v>0</v>
      </c>
      <c r="N2258" s="38" t="n">
        <v>0</v>
      </c>
      <c r="O2258" s="37" t="n">
        <v>0</v>
      </c>
      <c r="P2258" s="29" t="inlineStr">
        <is>
          <t>http://t3.gstatic.com/shopping?q=tbn:ANd9GcQobO-0HaH14KX-ZAD5c2Tp-w-GaHyUZ4RDGX5Mm8LIYxCt6d0U6QfAmJ2tGHHlXyIiQVXAALM8PQ</t>
        </is>
      </c>
      <c r="Q2258" s="29" t="inlineStr">
        <is>
          <t>Відповідає вимогам</t>
        </is>
      </c>
      <c r="R2258" s="29" t="n"/>
      <c r="S2258" s="29" t="inlineStr">
        <is>
          <t>грн137,00</t>
        </is>
      </c>
      <c r="T2258" s="29" t="inlineStr">
        <is>
          <t>UAH</t>
        </is>
      </c>
      <c r="U2258" s="39" t="inlineStr">
        <is>
          <t>WATCH</t>
        </is>
      </c>
      <c r="V2258" s="40">
        <f>IFERROR(L2258/J2258,0)</f>
        <v/>
      </c>
      <c r="W2258" s="29" t="inlineStr">
        <is>
          <t>Monitor performance and collect more data.</t>
        </is>
      </c>
      <c r="X2258" s="29" t="inlineStr">
        <is>
          <t>Cost is below the 120 watch threshold.</t>
        </is>
      </c>
    </row>
    <row r="2259">
      <c r="A2259" s="29" t="inlineStr">
        <is>
          <t>low_price</t>
        </is>
      </c>
      <c r="B2259" s="29" t="inlineStr">
        <is>
          <t>Low priority</t>
        </is>
      </c>
      <c r="C2259" s="29" t="inlineStr">
        <is>
          <t>low_price.csv</t>
        </is>
      </c>
      <c r="D2259" s="29" t="inlineStr">
        <is>
          <t>709201323</t>
        </is>
      </c>
      <c r="E2259" s="29" t="inlineStr">
        <is>
          <t xml:space="preserve">Бачок охолоджуваної рідини BRP Can-Am Maverick X3, Maverick Trail 800 1000, Maverick Sport 1000, Commander 700 1000, Traxter Defender HD5 HD7 HD8 HD9 </t>
        </is>
      </c>
      <c r="F2259" s="35" t="n">
        <v>0</v>
      </c>
      <c r="G2259" s="35" t="n">
        <v>0</v>
      </c>
      <c r="H2259" s="36" t="n"/>
      <c r="I2259" s="37" t="n">
        <v>0</v>
      </c>
      <c r="J2259" s="37" t="n">
        <v>0</v>
      </c>
      <c r="K2259" s="38" t="n">
        <v>0</v>
      </c>
      <c r="L2259" s="37" t="n">
        <v>0</v>
      </c>
      <c r="M2259" s="37" t="n">
        <v>0</v>
      </c>
      <c r="N2259" s="38" t="n">
        <v>0</v>
      </c>
      <c r="O2259" s="37" t="n">
        <v>0</v>
      </c>
      <c r="P2259" s="29" t="inlineStr">
        <is>
          <t>http://t3.gstatic.com/shopping?q=tbn:ANd9GcR_NPT4Lj3WH3ihxgs46EJoXN5D6ctZNrQMOA8jt5kHSbRiPOcehzcb6zLuzADIFZi6KcJl-88</t>
        </is>
      </c>
      <c r="Q2259" s="29" t="inlineStr">
        <is>
          <t>Відповідає вимогам</t>
        </is>
      </c>
      <c r="R2259" s="29" t="n"/>
      <c r="S2259" s="29" t="inlineStr">
        <is>
          <t>грн4 505,00</t>
        </is>
      </c>
      <c r="T2259" s="29" t="inlineStr">
        <is>
          <t>UAH</t>
        </is>
      </c>
      <c r="U2259" s="39" t="inlineStr">
        <is>
          <t>WATCH</t>
        </is>
      </c>
      <c r="V2259" s="40">
        <f>IFERROR(L2259/J2259,0)</f>
        <v/>
      </c>
      <c r="W2259" s="29" t="inlineStr">
        <is>
          <t>Monitor performance and collect more data.</t>
        </is>
      </c>
      <c r="X2259" s="29" t="inlineStr">
        <is>
          <t>Cost is below the 120 watch threshold.</t>
        </is>
      </c>
    </row>
    <row r="2260">
      <c r="A2260" s="29" t="inlineStr">
        <is>
          <t>low_price</t>
        </is>
      </c>
      <c r="B2260" s="29" t="inlineStr">
        <is>
          <t>Low priority</t>
        </is>
      </c>
      <c r="C2260" s="29" t="inlineStr">
        <is>
          <t>low_price.csv</t>
        </is>
      </c>
      <c r="D2260" s="29" t="inlineStr">
        <is>
          <t>420280616</t>
        </is>
      </c>
      <c r="E2260" s="29" t="inlineStr">
        <is>
          <t>Кришка підшипника ведучого варіатора BRP Can-Am Maverick X3, Maverick Trail 1000, Maverick Sport 1000, Commander 1000, Traxter Defender HD10</t>
        </is>
      </c>
      <c r="F2260" s="35" t="n">
        <v>0</v>
      </c>
      <c r="G2260" s="35" t="n">
        <v>0</v>
      </c>
      <c r="H2260" s="36" t="n"/>
      <c r="I2260" s="37" t="n">
        <v>0</v>
      </c>
      <c r="J2260" s="37" t="n">
        <v>0</v>
      </c>
      <c r="K2260" s="38" t="n">
        <v>0</v>
      </c>
      <c r="L2260" s="37" t="n">
        <v>0</v>
      </c>
      <c r="M2260" s="37" t="n">
        <v>0</v>
      </c>
      <c r="N2260" s="38" t="n">
        <v>0</v>
      </c>
      <c r="O2260" s="37" t="n">
        <v>0</v>
      </c>
      <c r="P2260" s="29" t="inlineStr">
        <is>
          <t>http://t2.gstatic.com/shopping?q=tbn:ANd9GcR8qE8gqXCR-GPBlQYCZKeRK0IvP00rqi7aEJlLfSOgtaIg-YT9YP2o4hr9HMk5K-gYIrf0JCHy</t>
        </is>
      </c>
      <c r="Q2260" s="29" t="inlineStr">
        <is>
          <t>Відповідає вимогам</t>
        </is>
      </c>
      <c r="R2260" s="29" t="n"/>
      <c r="S2260" s="29" t="inlineStr">
        <is>
          <t>грн4 277,00</t>
        </is>
      </c>
      <c r="T2260" s="29" t="inlineStr">
        <is>
          <t>UAH</t>
        </is>
      </c>
      <c r="U2260" s="39" t="inlineStr">
        <is>
          <t>WATCH</t>
        </is>
      </c>
      <c r="V2260" s="40">
        <f>IFERROR(L2260/J2260,0)</f>
        <v/>
      </c>
      <c r="W2260" s="29" t="inlineStr">
        <is>
          <t>Monitor performance and collect more data.</t>
        </is>
      </c>
      <c r="X2260" s="29" t="inlineStr">
        <is>
          <t>Cost is below the 120 watch threshold.</t>
        </is>
      </c>
    </row>
    <row r="2261">
      <c r="A2261" s="29" t="inlineStr">
        <is>
          <t>low_price</t>
        </is>
      </c>
      <c r="B2261" s="29" t="inlineStr">
        <is>
          <t>Low priority</t>
        </is>
      </c>
      <c r="C2261" s="29" t="inlineStr">
        <is>
          <t>low_price.csv</t>
        </is>
      </c>
      <c r="D2261" s="29" t="inlineStr">
        <is>
          <t>90506-07135-00</t>
        </is>
      </c>
      <c r="E2261" s="29" t="inlineStr">
        <is>
          <t>Пружина заднього маятника Yamaha Grizzly 350, Kodiak 400 450, Bruin 350, Wolverine 350 450</t>
        </is>
      </c>
      <c r="F2261" s="35" t="n">
        <v>0</v>
      </c>
      <c r="G2261" s="35" t="n">
        <v>0</v>
      </c>
      <c r="H2261" s="36" t="n"/>
      <c r="I2261" s="37" t="n">
        <v>0</v>
      </c>
      <c r="J2261" s="37" t="n">
        <v>0</v>
      </c>
      <c r="K2261" s="38" t="n">
        <v>0</v>
      </c>
      <c r="L2261" s="37" t="n">
        <v>0</v>
      </c>
      <c r="M2261" s="37" t="n">
        <v>0</v>
      </c>
      <c r="N2261" s="38" t="n">
        <v>0</v>
      </c>
      <c r="O2261" s="37" t="n">
        <v>0</v>
      </c>
      <c r="P2261" s="29" t="inlineStr">
        <is>
          <t>http://t3.gstatic.com/shopping?q=tbn:ANd9GcQwLNgvkbS-AZ3NOuTlsLoCZZy3mY0IEXK9zyjTMZbE_HQkz6bLrH7Std-CFPYJEKzLebt4JYDd</t>
        </is>
      </c>
      <c r="Q2261" s="29" t="inlineStr">
        <is>
          <t>Відповідає вимогам</t>
        </is>
      </c>
      <c r="R2261" s="29" t="n"/>
      <c r="S2261" s="29" t="inlineStr">
        <is>
          <t>грн774,00</t>
        </is>
      </c>
      <c r="T2261" s="29" t="inlineStr">
        <is>
          <t>UAH</t>
        </is>
      </c>
      <c r="U2261" s="39" t="inlineStr">
        <is>
          <t>WATCH</t>
        </is>
      </c>
      <c r="V2261" s="40">
        <f>IFERROR(L2261/J2261,0)</f>
        <v/>
      </c>
      <c r="W2261" s="29" t="inlineStr">
        <is>
          <t>Monitor performance and collect more data.</t>
        </is>
      </c>
      <c r="X2261" s="29" t="inlineStr">
        <is>
          <t>Cost is below the 120 watch threshold.</t>
        </is>
      </c>
    </row>
    <row r="2262">
      <c r="A2262" s="29" t="inlineStr">
        <is>
          <t>low_price</t>
        </is>
      </c>
      <c r="B2262" s="29" t="inlineStr">
        <is>
          <t>Low priority</t>
        </is>
      </c>
      <c r="C2262" s="29" t="inlineStr">
        <is>
          <t>low_price.csv</t>
        </is>
      </c>
      <c r="D2262" s="29" t="inlineStr">
        <is>
          <t>705601048</t>
        </is>
      </c>
      <c r="E2262" s="29" t="inlineStr">
        <is>
          <t>Кронштейн кріплення гальмівного шланга лівий BRP Can-Am Outlander Renegade G2 G2L G2S 2012-2018</t>
        </is>
      </c>
      <c r="F2262" s="35" t="n">
        <v>0</v>
      </c>
      <c r="G2262" s="35" t="n">
        <v>0</v>
      </c>
      <c r="H2262" s="36" t="n"/>
      <c r="I2262" s="37" t="n">
        <v>0</v>
      </c>
      <c r="J2262" s="37" t="n">
        <v>0</v>
      </c>
      <c r="K2262" s="38" t="n">
        <v>0</v>
      </c>
      <c r="L2262" s="37" t="n">
        <v>0</v>
      </c>
      <c r="M2262" s="37" t="n">
        <v>0</v>
      </c>
      <c r="N2262" s="38" t="n">
        <v>0</v>
      </c>
      <c r="O2262" s="37" t="n">
        <v>0</v>
      </c>
      <c r="P2262" s="29" t="inlineStr">
        <is>
          <t>http://t2.gstatic.com/shopping?q=tbn:ANd9GcSBkzUFHUEPObuJ04G76RTCSaSDB73bQzzHZXT9QOZyIE5DTEkTTVBZ9HIE0NgxqWfTK2fmiCGy</t>
        </is>
      </c>
      <c r="Q2262" s="29" t="inlineStr">
        <is>
          <t>Відповідає вимогам</t>
        </is>
      </c>
      <c r="R2262" s="29" t="n"/>
      <c r="S2262" s="29" t="inlineStr">
        <is>
          <t>грн319,00</t>
        </is>
      </c>
      <c r="T2262" s="29" t="inlineStr">
        <is>
          <t>UAH</t>
        </is>
      </c>
      <c r="U2262" s="39" t="inlineStr">
        <is>
          <t>WATCH</t>
        </is>
      </c>
      <c r="V2262" s="40">
        <f>IFERROR(L2262/J2262,0)</f>
        <v/>
      </c>
      <c r="W2262" s="29" t="inlineStr">
        <is>
          <t>Monitor performance and collect more data.</t>
        </is>
      </c>
      <c r="X2262" s="29" t="inlineStr">
        <is>
          <t>Cost is below the 120 watch threshold.</t>
        </is>
      </c>
    </row>
    <row r="2263">
      <c r="A2263" s="29" t="inlineStr">
        <is>
          <t>low_price</t>
        </is>
      </c>
      <c r="B2263" s="29" t="inlineStr">
        <is>
          <t>Low priority</t>
        </is>
      </c>
      <c r="C2263" s="29" t="inlineStr">
        <is>
          <t>low_price.csv</t>
        </is>
      </c>
      <c r="D2263" s="29" t="inlineStr">
        <is>
          <t>18-3027</t>
        </is>
      </c>
      <c r="E2263" s="29" t="inlineStr">
        <is>
          <t>Ремкомплект переднього супорта Yamaha Grizzly 550 700, Kodiak 700, Raptor 250</t>
        </is>
      </c>
      <c r="F2263" s="35" t="n">
        <v>0</v>
      </c>
      <c r="G2263" s="35" t="n">
        <v>0</v>
      </c>
      <c r="H2263" s="36" t="n"/>
      <c r="I2263" s="37" t="n">
        <v>0</v>
      </c>
      <c r="J2263" s="37" t="n">
        <v>0</v>
      </c>
      <c r="K2263" s="38" t="n">
        <v>0</v>
      </c>
      <c r="L2263" s="37" t="n">
        <v>0</v>
      </c>
      <c r="M2263" s="37" t="n">
        <v>0</v>
      </c>
      <c r="N2263" s="38" t="n">
        <v>0</v>
      </c>
      <c r="O2263" s="37" t="n">
        <v>0</v>
      </c>
      <c r="P2263" s="29" t="inlineStr">
        <is>
          <t>http://t3.gstatic.com/shopping?q=tbn:ANd9GcSTE0gxZ092zRQPubJpZiLU_tTNSLYkrhdfxRW42jB1aWb11h6Yje9OMGg1S93xv7JVLHL7XPk</t>
        </is>
      </c>
      <c r="Q2263" s="29" t="inlineStr">
        <is>
          <t>Відповідає вимогам</t>
        </is>
      </c>
      <c r="R2263" s="29" t="n"/>
      <c r="S2263" s="29" t="inlineStr">
        <is>
          <t>грн1 502,00</t>
        </is>
      </c>
      <c r="T2263" s="29" t="inlineStr">
        <is>
          <t>UAH</t>
        </is>
      </c>
      <c r="U2263" s="39" t="inlineStr">
        <is>
          <t>WATCH</t>
        </is>
      </c>
      <c r="V2263" s="40">
        <f>IFERROR(L2263/J2263,0)</f>
        <v/>
      </c>
      <c r="W2263" s="29" t="inlineStr">
        <is>
          <t>Monitor performance and collect more data.</t>
        </is>
      </c>
      <c r="X2263" s="29" t="inlineStr">
        <is>
          <t>Cost is below the 120 watch threshold.</t>
        </is>
      </c>
    </row>
    <row r="2264">
      <c r="A2264" s="29" t="inlineStr">
        <is>
          <t>low_price</t>
        </is>
      </c>
      <c r="B2264" s="29" t="inlineStr">
        <is>
          <t>Low priority</t>
        </is>
      </c>
      <c r="C2264" s="29" t="inlineStr">
        <is>
          <t>low_price.csv</t>
        </is>
      </c>
      <c r="D2264" s="29" t="inlineStr">
        <is>
          <t>09280-24010</t>
        </is>
      </c>
      <c r="E2264" s="29" t="inlineStr">
        <is>
          <t>Ущільнююче кільце рульової колонки Suzuki King Quad 450 500 700 750</t>
        </is>
      </c>
      <c r="F2264" s="35" t="n">
        <v>0</v>
      </c>
      <c r="G2264" s="35" t="n">
        <v>0</v>
      </c>
      <c r="H2264" s="36" t="n"/>
      <c r="I2264" s="37" t="n">
        <v>0</v>
      </c>
      <c r="J2264" s="37" t="n">
        <v>0</v>
      </c>
      <c r="K2264" s="38" t="n">
        <v>0</v>
      </c>
      <c r="L2264" s="37" t="n">
        <v>0</v>
      </c>
      <c r="M2264" s="37" t="n">
        <v>0</v>
      </c>
      <c r="N2264" s="38" t="n">
        <v>0</v>
      </c>
      <c r="O2264" s="37" t="n">
        <v>0</v>
      </c>
      <c r="P2264" s="29" t="inlineStr">
        <is>
          <t>http://t3.gstatic.com/shopping?q=tbn:ANd9GcTpoJcL_Yv7bxbbWACIQiARGWF2nPNfaBARlN1pHIUra9RyvkdBJ-NNftarkYghJFVsEHMg5lfTHQ</t>
        </is>
      </c>
      <c r="Q2264" s="29" t="inlineStr">
        <is>
          <t>Відповідає вимогам</t>
        </is>
      </c>
      <c r="R2264" s="29" t="n"/>
      <c r="S2264" s="29" t="inlineStr">
        <is>
          <t>грн410,00</t>
        </is>
      </c>
      <c r="T2264" s="29" t="inlineStr">
        <is>
          <t>UAH</t>
        </is>
      </c>
      <c r="U2264" s="39" t="inlineStr">
        <is>
          <t>WATCH</t>
        </is>
      </c>
      <c r="V2264" s="40">
        <f>IFERROR(L2264/J2264,0)</f>
        <v/>
      </c>
      <c r="W2264" s="29" t="inlineStr">
        <is>
          <t>Monitor performance and collect more data.</t>
        </is>
      </c>
      <c r="X2264" s="29" t="inlineStr">
        <is>
          <t>Cost is below the 120 watch threshold.</t>
        </is>
      </c>
    </row>
    <row r="2265">
      <c r="A2265" s="29" t="inlineStr">
        <is>
          <t>low_price</t>
        </is>
      </c>
      <c r="B2265" s="29" t="inlineStr">
        <is>
          <t>Low priority</t>
        </is>
      </c>
      <c r="C2265" s="29" t="inlineStr">
        <is>
          <t>low_price.csv</t>
        </is>
      </c>
      <c r="D2265" s="29" t="inlineStr">
        <is>
          <t>03867</t>
        </is>
      </c>
      <c r="E2265" s="29" t="inlineStr">
        <is>
          <t>Впускний патрубок Honda TRX 650 Rincon 2003-2005</t>
        </is>
      </c>
      <c r="F2265" s="35" t="n">
        <v>0</v>
      </c>
      <c r="G2265" s="35" t="n">
        <v>0</v>
      </c>
      <c r="H2265" s="36" t="n"/>
      <c r="I2265" s="37" t="n">
        <v>0</v>
      </c>
      <c r="J2265" s="37" t="n">
        <v>0</v>
      </c>
      <c r="K2265" s="38" t="n">
        <v>0</v>
      </c>
      <c r="L2265" s="37" t="n">
        <v>0</v>
      </c>
      <c r="M2265" s="37" t="n">
        <v>0</v>
      </c>
      <c r="N2265" s="38" t="n">
        <v>0</v>
      </c>
      <c r="O2265" s="37" t="n">
        <v>0</v>
      </c>
      <c r="P2265" s="29" t="inlineStr">
        <is>
          <t>http://t2.gstatic.com/shopping?q=tbn:ANd9GcQW2JWBctru3mt0MSrcZ9dcjkyypGVzT5uTmFaQSANzs9PFjyfxKfEMVaD1ZApUnhVJlCJLmWhL</t>
        </is>
      </c>
      <c r="Q2265" s="29" t="inlineStr">
        <is>
          <t>Відповідає вимогам</t>
        </is>
      </c>
      <c r="R2265" s="29" t="n"/>
      <c r="S2265" s="29" t="inlineStr">
        <is>
          <t>грн2 184,00</t>
        </is>
      </c>
      <c r="T2265" s="29" t="inlineStr">
        <is>
          <t>UAH</t>
        </is>
      </c>
      <c r="U2265" s="39" t="inlineStr">
        <is>
          <t>WATCH</t>
        </is>
      </c>
      <c r="V2265" s="40">
        <f>IFERROR(L2265/J2265,0)</f>
        <v/>
      </c>
      <c r="W2265" s="29" t="inlineStr">
        <is>
          <t>Monitor performance and collect more data.</t>
        </is>
      </c>
      <c r="X2265" s="29" t="inlineStr">
        <is>
          <t>Cost is below the 120 watch threshold.</t>
        </is>
      </c>
    </row>
    <row r="2266">
      <c r="A2266" s="29" t="inlineStr">
        <is>
          <t>low_price</t>
        </is>
      </c>
      <c r="B2266" s="29" t="inlineStr">
        <is>
          <t>Low priority</t>
        </is>
      </c>
      <c r="C2266" s="29" t="inlineStr">
        <is>
          <t>low_price.csv</t>
        </is>
      </c>
      <c r="D2266" s="29" t="inlineStr">
        <is>
          <t>19-5003</t>
        </is>
      </c>
      <c r="E2266" s="29" t="inlineStr">
        <is>
          <t>Пильник ШРУСа BRP Can-Am; Polaris (75/21-105)</t>
        </is>
      </c>
      <c r="F2266" s="35" t="n">
        <v>0</v>
      </c>
      <c r="G2266" s="35" t="n">
        <v>0</v>
      </c>
      <c r="H2266" s="36" t="n"/>
      <c r="I2266" s="37" t="n">
        <v>0</v>
      </c>
      <c r="J2266" s="37" t="n">
        <v>0</v>
      </c>
      <c r="K2266" s="38" t="n">
        <v>0</v>
      </c>
      <c r="L2266" s="37" t="n">
        <v>0</v>
      </c>
      <c r="M2266" s="37" t="n">
        <v>0</v>
      </c>
      <c r="N2266" s="38" t="n">
        <v>0</v>
      </c>
      <c r="O2266" s="37" t="n">
        <v>0</v>
      </c>
      <c r="P2266" s="29" t="inlineStr">
        <is>
          <t>http://t3.gstatic.com/shopping?q=tbn:ANd9GcQcJRwDVKMSCuI8nbHBEdyR-s1JgEtpk_JbWPed6pIBPbHSYNV5ISIby-GEH26G8SDptQtyBonA</t>
        </is>
      </c>
      <c r="Q2266" s="29" t="inlineStr">
        <is>
          <t>Відповідає вимогам</t>
        </is>
      </c>
      <c r="R2266" s="29" t="n"/>
      <c r="S2266" s="29" t="inlineStr">
        <is>
          <t>грн956,00</t>
        </is>
      </c>
      <c r="T2266" s="29" t="inlineStr">
        <is>
          <t>UAH</t>
        </is>
      </c>
      <c r="U2266" s="39" t="inlineStr">
        <is>
          <t>WATCH</t>
        </is>
      </c>
      <c r="V2266" s="40">
        <f>IFERROR(L2266/J2266,0)</f>
        <v/>
      </c>
      <c r="W2266" s="29" t="inlineStr">
        <is>
          <t>Monitor performance and collect more data.</t>
        </is>
      </c>
      <c r="X2266" s="29" t="inlineStr">
        <is>
          <t>Cost is below the 120 watch threshold.</t>
        </is>
      </c>
    </row>
    <row r="2267">
      <c r="A2267" s="29" t="inlineStr">
        <is>
          <t>low_price</t>
        </is>
      </c>
      <c r="B2267" s="29" t="inlineStr">
        <is>
          <t>Low priority</t>
        </is>
      </c>
      <c r="C2267" s="29" t="inlineStr">
        <is>
          <t>low_price.csv</t>
        </is>
      </c>
      <c r="D2267" s="29" t="inlineStr">
        <is>
          <t>529035746</t>
        </is>
      </c>
      <c r="E2267" s="29" t="inlineStr">
        <is>
          <t>Знімач ведучого варіатора BRP Can-Am</t>
        </is>
      </c>
      <c r="F2267" s="35" t="n">
        <v>9</v>
      </c>
      <c r="G2267" s="35" t="n">
        <v>178</v>
      </c>
      <c r="H2267" s="36" t="n">
        <v>5.06</v>
      </c>
      <c r="I2267" s="37" t="n">
        <v>5.61</v>
      </c>
      <c r="J2267" s="37" t="n">
        <v>50.45</v>
      </c>
      <c r="K2267" s="38" t="n">
        <v>3</v>
      </c>
      <c r="L2267" s="37" t="n">
        <v>52966</v>
      </c>
      <c r="M2267" s="37" t="n">
        <v>16.82</v>
      </c>
      <c r="N2267" s="38" t="n">
        <v>3</v>
      </c>
      <c r="O2267" s="37" t="n">
        <v>52966</v>
      </c>
      <c r="P2267" s="29" t="inlineStr">
        <is>
          <t>http://t3.gstatic.com/shopping?q=tbn:ANd9GcRmHzno4bcZcbI48z8eB9w7OU2_VOlm1187JlDHL50uXXmyUY06rVbWRmhiK3nhff14t81uwiFM</t>
        </is>
      </c>
      <c r="Q2267" s="29" t="inlineStr">
        <is>
          <t>Відповідає вимогам</t>
        </is>
      </c>
      <c r="R2267" s="29" t="n"/>
      <c r="S2267" s="29" t="inlineStr">
        <is>
          <t>грн4 550,00</t>
        </is>
      </c>
      <c r="T2267" s="29" t="inlineStr">
        <is>
          <t>UAH</t>
        </is>
      </c>
      <c r="U2267" s="39" t="inlineStr">
        <is>
          <t>WATCH</t>
        </is>
      </c>
      <c r="V2267" s="40">
        <f>IFERROR(L2267/J2267,0)</f>
        <v/>
      </c>
      <c r="W2267" s="29" t="inlineStr">
        <is>
          <t>Monitor performance and collect more data.</t>
        </is>
      </c>
      <c r="X2267" s="29" t="inlineStr">
        <is>
          <t>Cost is below the 120 watch threshold.</t>
        </is>
      </c>
    </row>
    <row r="2268">
      <c r="A2268" s="29" t="inlineStr">
        <is>
          <t>low_price</t>
        </is>
      </c>
      <c r="B2268" s="29" t="inlineStr">
        <is>
          <t>Low priority</t>
        </is>
      </c>
      <c r="C2268" s="29" t="inlineStr">
        <is>
          <t>low_price.csv</t>
        </is>
      </c>
      <c r="D2268" s="29" t="inlineStr">
        <is>
          <t>705003444</t>
        </is>
      </c>
      <c r="E2268" s="29" t="inlineStr">
        <is>
          <t>Захист двигуна правий BRP Can-Am Outlander G2 G2L</t>
        </is>
      </c>
      <c r="F2268" s="35" t="n">
        <v>0</v>
      </c>
      <c r="G2268" s="35" t="n">
        <v>24</v>
      </c>
      <c r="H2268" s="36" t="n">
        <v>0</v>
      </c>
      <c r="I2268" s="37" t="n">
        <v>0</v>
      </c>
      <c r="J2268" s="37" t="n">
        <v>0</v>
      </c>
      <c r="K2268" s="38" t="n">
        <v>0</v>
      </c>
      <c r="L2268" s="37" t="n">
        <v>0</v>
      </c>
      <c r="M2268" s="37" t="n">
        <v>0</v>
      </c>
      <c r="N2268" s="38" t="n">
        <v>0</v>
      </c>
      <c r="O2268" s="37" t="n">
        <v>0</v>
      </c>
      <c r="P2268" s="29" t="inlineStr">
        <is>
          <t>http://t0.gstatic.com/shopping?q=tbn:ANd9GcRW0h0qLu7tXtAOWBZKRQQ8U5xB_pbGahcYGJsfw3j8227JsVUwP_1i9XfgkaA8z84RW3XF7g</t>
        </is>
      </c>
      <c r="Q2268" s="29" t="inlineStr">
        <is>
          <t>Відповідає вимогам</t>
        </is>
      </c>
      <c r="R2268" s="29" t="n"/>
      <c r="S2268" s="29" t="inlineStr">
        <is>
          <t>грн1 320,00</t>
        </is>
      </c>
      <c r="T2268" s="29" t="inlineStr">
        <is>
          <t>UAH</t>
        </is>
      </c>
      <c r="U2268" s="39" t="inlineStr">
        <is>
          <t>WATCH</t>
        </is>
      </c>
      <c r="V2268" s="40">
        <f>IFERROR(L2268/J2268,0)</f>
        <v/>
      </c>
      <c r="W2268" s="29" t="inlineStr">
        <is>
          <t>Monitor performance and collect more data.</t>
        </is>
      </c>
      <c r="X2268" s="29" t="inlineStr">
        <is>
          <t>Cost is below the 120 watch threshold.</t>
        </is>
      </c>
    </row>
    <row r="2269">
      <c r="A2269" s="29" t="inlineStr">
        <is>
          <t>low_price</t>
        </is>
      </c>
      <c r="B2269" s="29" t="inlineStr">
        <is>
          <t>Low priority</t>
        </is>
      </c>
      <c r="C2269" s="29" t="inlineStr">
        <is>
          <t>low_price.csv</t>
        </is>
      </c>
      <c r="D2269" s="29" t="inlineStr">
        <is>
          <t>715900531</t>
        </is>
      </c>
      <c r="E2269" s="29" t="inlineStr">
        <is>
          <t>Сальник переднього редуктора боковий BRP Can-Am Maverick X3, Maverick Trail 700, Maverick Sport 1000, Commander 700 1000, Traxter Defender HD7 HD10</t>
        </is>
      </c>
      <c r="F2269" s="35" t="n">
        <v>0</v>
      </c>
      <c r="G2269" s="35" t="n">
        <v>54</v>
      </c>
      <c r="H2269" s="36" t="n">
        <v>0</v>
      </c>
      <c r="I2269" s="37" t="n">
        <v>0</v>
      </c>
      <c r="J2269" s="37" t="n">
        <v>0</v>
      </c>
      <c r="K2269" s="38" t="n">
        <v>0</v>
      </c>
      <c r="L2269" s="37" t="n">
        <v>0</v>
      </c>
      <c r="M2269" s="37" t="n">
        <v>0</v>
      </c>
      <c r="N2269" s="38" t="n">
        <v>0</v>
      </c>
      <c r="O2269" s="37" t="n">
        <v>0</v>
      </c>
      <c r="P2269" s="29" t="inlineStr">
        <is>
          <t>http://t0.gstatic.com/shopping?q=tbn:ANd9GcQeGonFLdCT0LVXCDlMv1wuFx6xbtRVLnuB2zaxPQNG0K-PYol9RnjynWuK00xLivfOMJ2D0ykY</t>
        </is>
      </c>
      <c r="Q2269" s="29" t="inlineStr">
        <is>
          <t>Відповідає вимогам</t>
        </is>
      </c>
      <c r="R2269" s="29" t="n"/>
      <c r="S2269" s="29" t="inlineStr">
        <is>
          <t>грн1 684,00</t>
        </is>
      </c>
      <c r="T2269" s="29" t="inlineStr">
        <is>
          <t>UAH</t>
        </is>
      </c>
      <c r="U2269" s="39" t="inlineStr">
        <is>
          <t>WATCH</t>
        </is>
      </c>
      <c r="V2269" s="40">
        <f>IFERROR(L2269/J2269,0)</f>
        <v/>
      </c>
      <c r="W2269" s="29" t="inlineStr">
        <is>
          <t>Monitor performance and collect more data.</t>
        </is>
      </c>
      <c r="X2269" s="29" t="inlineStr">
        <is>
          <t>Cost is below the 120 watch threshold.</t>
        </is>
      </c>
    </row>
    <row r="2270">
      <c r="A2270" s="29" t="inlineStr">
        <is>
          <t>low_price</t>
        </is>
      </c>
      <c r="B2270" s="29" t="inlineStr">
        <is>
          <t>Low priority</t>
        </is>
      </c>
      <c r="C2270" s="29" t="inlineStr">
        <is>
          <t>low_price.csv</t>
        </is>
      </c>
      <c r="D2270" s="29" t="inlineStr">
        <is>
          <t>db2015</t>
        </is>
      </c>
      <c r="E2270" s="29" t="inlineStr">
        <is>
          <t>Гальмівні колодки передні Honda TRX 500 680, задні TRX 700</t>
        </is>
      </c>
      <c r="F2270" s="35" t="n">
        <v>2</v>
      </c>
      <c r="G2270" s="35" t="n">
        <v>97</v>
      </c>
      <c r="H2270" s="36" t="n">
        <v>2.06</v>
      </c>
      <c r="I2270" s="37" t="n">
        <v>2</v>
      </c>
      <c r="J2270" s="37" t="n">
        <v>3.99</v>
      </c>
      <c r="K2270" s="38" t="n">
        <v>0</v>
      </c>
      <c r="L2270" s="37" t="n">
        <v>0</v>
      </c>
      <c r="M2270" s="37" t="n">
        <v>0</v>
      </c>
      <c r="N2270" s="38" t="n">
        <v>0</v>
      </c>
      <c r="O2270" s="37" t="n">
        <v>0</v>
      </c>
      <c r="P2270" s="29" t="inlineStr">
        <is>
          <t>http://t0.gstatic.com/shopping?q=tbn:ANd9GcQMiDxpkKZmm5VZ0P2DL3sMe4Hu7HThD2GbdImeQ9BmQLeRZ37R-eY6wYmjx9EQsdvs6wObopA</t>
        </is>
      </c>
      <c r="Q2270" s="29" t="inlineStr">
        <is>
          <t>Відповідає вимогам</t>
        </is>
      </c>
      <c r="R2270" s="29" t="n"/>
      <c r="S2270" s="29" t="inlineStr">
        <is>
          <t>грн819,00</t>
        </is>
      </c>
      <c r="T2270" s="29" t="inlineStr">
        <is>
          <t>UAH</t>
        </is>
      </c>
      <c r="U2270" s="39" t="inlineStr">
        <is>
          <t>WATCH</t>
        </is>
      </c>
      <c r="V2270" s="40">
        <f>IFERROR(L2270/J2270,0)</f>
        <v/>
      </c>
      <c r="W2270" s="29" t="inlineStr">
        <is>
          <t>Monitor performance and collect more data.</t>
        </is>
      </c>
      <c r="X2270" s="29" t="inlineStr">
        <is>
          <t>Cost is below the 120 watch threshold.</t>
        </is>
      </c>
    </row>
    <row r="2271">
      <c r="A2271" s="29" t="inlineStr">
        <is>
          <t>low_price</t>
        </is>
      </c>
      <c r="B2271" s="29" t="inlineStr">
        <is>
          <t>Low priority</t>
        </is>
      </c>
      <c r="C2271" s="29" t="inlineStr">
        <is>
          <t>low_price.csv</t>
        </is>
      </c>
      <c r="D2271" s="29" t="inlineStr">
        <is>
          <t>5526344</t>
        </is>
      </c>
      <c r="E2271" s="29" t="inlineStr">
        <is>
          <t>Прокладка кришки варіатора Polaris RZR XP 1000 (24+), RZR Turbo R, RZR Pro XP, Xpedition</t>
        </is>
      </c>
      <c r="F2271" s="35" t="n">
        <v>0</v>
      </c>
      <c r="G2271" s="35" t="n">
        <v>2</v>
      </c>
      <c r="H2271" s="36" t="n">
        <v>0</v>
      </c>
      <c r="I2271" s="37" t="n">
        <v>0</v>
      </c>
      <c r="J2271" s="37" t="n">
        <v>0</v>
      </c>
      <c r="K2271" s="38" t="n">
        <v>0</v>
      </c>
      <c r="L2271" s="37" t="n">
        <v>0</v>
      </c>
      <c r="M2271" s="37" t="n">
        <v>0</v>
      </c>
      <c r="N2271" s="38" t="n">
        <v>0</v>
      </c>
      <c r="O2271" s="37" t="n">
        <v>0</v>
      </c>
      <c r="P2271" s="29" t="inlineStr">
        <is>
          <t>http://t0.gstatic.com/shopping?q=tbn:ANd9GcR1cba6FZ3cs09uRR1dhHULhIHPori-iVDCHOWT04ppcLhf5FMnCQN8lL2gNL64XoU_sjcuang</t>
        </is>
      </c>
      <c r="Q2271" s="29" t="inlineStr">
        <is>
          <t>Відповідає вимогам</t>
        </is>
      </c>
      <c r="R2271" s="29" t="n"/>
      <c r="S2271" s="29" t="inlineStr">
        <is>
          <t>грн1 547,00</t>
        </is>
      </c>
      <c r="T2271" s="29" t="inlineStr">
        <is>
          <t>UAH</t>
        </is>
      </c>
      <c r="U2271" s="39" t="inlineStr">
        <is>
          <t>WATCH</t>
        </is>
      </c>
      <c r="V2271" s="40">
        <f>IFERROR(L2271/J2271,0)</f>
        <v/>
      </c>
      <c r="W2271" s="29" t="inlineStr">
        <is>
          <t>Monitor performance and collect more data.</t>
        </is>
      </c>
      <c r="X2271" s="29" t="inlineStr">
        <is>
          <t>Cost is below the 120 watch threshold.</t>
        </is>
      </c>
    </row>
    <row r="2272">
      <c r="A2272" s="29" t="inlineStr">
        <is>
          <t>low_price</t>
        </is>
      </c>
      <c r="B2272" s="29" t="inlineStr">
        <is>
          <t>Low priority</t>
        </is>
      </c>
      <c r="C2272" s="29" t="inlineStr">
        <is>
          <t>low_price.csv</t>
        </is>
      </c>
      <c r="D2272" s="29" t="inlineStr">
        <is>
          <t>34252</t>
        </is>
      </c>
      <c r="E2272" s="29" t="inlineStr">
        <is>
          <t>Кронштейн кріплення захисту рук PowerMadd Star</t>
        </is>
      </c>
      <c r="F2272" s="35" t="n">
        <v>0</v>
      </c>
      <c r="G2272" s="35" t="n">
        <v>11</v>
      </c>
      <c r="H2272" s="36" t="n">
        <v>0</v>
      </c>
      <c r="I2272" s="37" t="n">
        <v>0</v>
      </c>
      <c r="J2272" s="37" t="n">
        <v>0</v>
      </c>
      <c r="K2272" s="38" t="n">
        <v>0</v>
      </c>
      <c r="L2272" s="37" t="n">
        <v>0</v>
      </c>
      <c r="M2272" s="37" t="n">
        <v>0</v>
      </c>
      <c r="N2272" s="38" t="n">
        <v>0</v>
      </c>
      <c r="O2272" s="37" t="n">
        <v>0</v>
      </c>
      <c r="P2272" s="29" t="inlineStr">
        <is>
          <t>http://t2.gstatic.com/shopping?q=tbn:ANd9GcSgYv6fEnXhw-IO9RcWeI5RbC_2eGQSrkZVN3iiizD_0TtnsPe8xq9Uq1DD6URpjTddJKW0LTdE</t>
        </is>
      </c>
      <c r="Q2272" s="29" t="inlineStr">
        <is>
          <t>Відповідає вимогам</t>
        </is>
      </c>
      <c r="R2272" s="29" t="n"/>
      <c r="S2272" s="29" t="inlineStr">
        <is>
          <t>грн3 322,00</t>
        </is>
      </c>
      <c r="T2272" s="29" t="inlineStr">
        <is>
          <t>UAH</t>
        </is>
      </c>
      <c r="U2272" s="39" t="inlineStr">
        <is>
          <t>WATCH</t>
        </is>
      </c>
      <c r="V2272" s="40">
        <f>IFERROR(L2272/J2272,0)</f>
        <v/>
      </c>
      <c r="W2272" s="29" t="inlineStr">
        <is>
          <t>Monitor performance and collect more data.</t>
        </is>
      </c>
      <c r="X2272" s="29" t="inlineStr">
        <is>
          <t>Cost is below the 120 watch threshold.</t>
        </is>
      </c>
    </row>
    <row r="2273">
      <c r="A2273" s="29" t="inlineStr">
        <is>
          <t>low_price</t>
        </is>
      </c>
      <c r="B2273" s="29" t="inlineStr">
        <is>
          <t>Low priority</t>
        </is>
      </c>
      <c r="C2273" s="29" t="inlineStr">
        <is>
          <t>low_price.csv</t>
        </is>
      </c>
      <c r="D2273" s="29" t="inlineStr">
        <is>
          <t>207567044</t>
        </is>
      </c>
      <c r="E2273" s="29" t="inlineStr">
        <is>
          <t>Болт кріплення передньої площадки BRP Can-Am Outlander G2 (M6X70)</t>
        </is>
      </c>
      <c r="F2273" s="35" t="n">
        <v>0</v>
      </c>
      <c r="G2273" s="35" t="n">
        <v>0</v>
      </c>
      <c r="H2273" s="36" t="n"/>
      <c r="I2273" s="37" t="n">
        <v>0</v>
      </c>
      <c r="J2273" s="37" t="n">
        <v>0</v>
      </c>
      <c r="K2273" s="38" t="n">
        <v>0</v>
      </c>
      <c r="L2273" s="37" t="n">
        <v>0</v>
      </c>
      <c r="M2273" s="37" t="n">
        <v>0</v>
      </c>
      <c r="N2273" s="38" t="n">
        <v>0</v>
      </c>
      <c r="O2273" s="37" t="n">
        <v>0</v>
      </c>
      <c r="P2273" s="29" t="inlineStr">
        <is>
          <t>http://t0.gstatic.com/shopping?q=tbn:ANd9GcQ0fVGEuEumXIL1jyQxeztjNtUvdu-45hqDwV-58VOKScpnv0B1JHqflQJNx8LbUJmFF9SbjaD7</t>
        </is>
      </c>
      <c r="Q2273" s="29" t="inlineStr">
        <is>
          <t>Відповідає вимогам</t>
        </is>
      </c>
      <c r="R2273" s="29" t="n"/>
      <c r="S2273" s="29" t="inlineStr">
        <is>
          <t>грн182,00</t>
        </is>
      </c>
      <c r="T2273" s="29" t="inlineStr">
        <is>
          <t>UAH</t>
        </is>
      </c>
      <c r="U2273" s="39" t="inlineStr">
        <is>
          <t>WATCH</t>
        </is>
      </c>
      <c r="V2273" s="40">
        <f>IFERROR(L2273/J2273,0)</f>
        <v/>
      </c>
      <c r="W2273" s="29" t="inlineStr">
        <is>
          <t>Monitor performance and collect more data.</t>
        </is>
      </c>
      <c r="X2273" s="29" t="inlineStr">
        <is>
          <t>Cost is below the 120 watch threshold.</t>
        </is>
      </c>
    </row>
    <row r="2274">
      <c r="A2274" s="29" t="inlineStr">
        <is>
          <t>low_price</t>
        </is>
      </c>
      <c r="B2274" s="29" t="inlineStr">
        <is>
          <t>Low priority</t>
        </is>
      </c>
      <c r="C2274" s="29" t="inlineStr">
        <is>
          <t>low_price.csv</t>
        </is>
      </c>
      <c r="D2274" s="29" t="inlineStr">
        <is>
          <t>703501161</t>
        </is>
      </c>
      <c r="E2274" s="29" t="inlineStr">
        <is>
          <t>Сошка рульового управління BRP Can-Am Outlander Renegade G2 G2L G2S XMR 2017+</t>
        </is>
      </c>
      <c r="F2274" s="35" t="n">
        <v>0</v>
      </c>
      <c r="G2274" s="35" t="n">
        <v>156</v>
      </c>
      <c r="H2274" s="36" t="n">
        <v>0</v>
      </c>
      <c r="I2274" s="37" t="n">
        <v>0</v>
      </c>
      <c r="J2274" s="37" t="n">
        <v>0</v>
      </c>
      <c r="K2274" s="38" t="n">
        <v>0</v>
      </c>
      <c r="L2274" s="37" t="n">
        <v>0</v>
      </c>
      <c r="M2274" s="37" t="n">
        <v>0</v>
      </c>
      <c r="N2274" s="38" t="n">
        <v>0</v>
      </c>
      <c r="O2274" s="37" t="n">
        <v>0</v>
      </c>
      <c r="P2274" s="29" t="inlineStr">
        <is>
          <t>http://t2.gstatic.com/shopping?q=tbn:ANd9GcTq9rFUDu9Dg3JvLWiSvgyu48KYwpLg8mSu4DARV2ZLThSOvrbSAuhLG5hBkuk4oelNhbdInLkR</t>
        </is>
      </c>
      <c r="Q2274" s="29" t="inlineStr">
        <is>
          <t>Відповідає вимогам</t>
        </is>
      </c>
      <c r="R2274" s="29" t="n"/>
      <c r="S2274" s="29" t="inlineStr">
        <is>
          <t>грн2 730,00</t>
        </is>
      </c>
      <c r="T2274" s="29" t="inlineStr">
        <is>
          <t>UAH</t>
        </is>
      </c>
      <c r="U2274" s="39" t="inlineStr">
        <is>
          <t>WATCH</t>
        </is>
      </c>
      <c r="V2274" s="40">
        <f>IFERROR(L2274/J2274,0)</f>
        <v/>
      </c>
      <c r="W2274" s="29" t="inlineStr">
        <is>
          <t>Monitor performance and collect more data.</t>
        </is>
      </c>
      <c r="X2274" s="29" t="inlineStr">
        <is>
          <t>Cost is below the 120 watch threshold.</t>
        </is>
      </c>
    </row>
    <row r="2275">
      <c r="A2275" s="29" t="inlineStr">
        <is>
          <t>low_price</t>
        </is>
      </c>
      <c r="B2275" s="29" t="inlineStr">
        <is>
          <t>Low priority</t>
        </is>
      </c>
      <c r="C2275" s="29" t="inlineStr">
        <is>
          <t>low_price.csv</t>
        </is>
      </c>
      <c r="D2275" s="29" t="inlineStr">
        <is>
          <t>105777</t>
        </is>
      </c>
      <c r="E2275" s="29" t="inlineStr">
        <is>
          <t>Масло для редукторів Motul Gear 300 75W90 (1L)</t>
        </is>
      </c>
      <c r="F2275" s="35" t="n">
        <v>46</v>
      </c>
      <c r="G2275" s="35" t="n">
        <v>2715</v>
      </c>
      <c r="H2275" s="36" t="n">
        <v>1.69</v>
      </c>
      <c r="I2275" s="37" t="n">
        <v>10.8</v>
      </c>
      <c r="J2275" s="37" t="n">
        <v>497.03</v>
      </c>
      <c r="K2275" s="38" t="n">
        <v>0.01</v>
      </c>
      <c r="L2275" s="37" t="n">
        <v>41.81</v>
      </c>
      <c r="M2275" s="37" t="n">
        <v>57340.34</v>
      </c>
      <c r="N2275" s="38" t="n">
        <v>3.02</v>
      </c>
      <c r="O2275" s="37" t="n">
        <v>3825.54</v>
      </c>
      <c r="P2275" s="29" t="inlineStr">
        <is>
          <t>http://t1.gstatic.com/shopping?q=tbn:ANd9GcQ7CwUVYt8Ob3cJQNQFtIw3-bMIXuVrk_DXKyU9wntYr1pB40hosLrXwGsXeCqXwYoptLMbcKO7</t>
        </is>
      </c>
      <c r="Q2275" s="29" t="inlineStr">
        <is>
          <t>Відповідає вимогам</t>
        </is>
      </c>
      <c r="R2275" s="29" t="n"/>
      <c r="S2275" s="29" t="inlineStr">
        <is>
          <t>грн1 547,00</t>
        </is>
      </c>
      <c r="T2275" s="29" t="inlineStr">
        <is>
          <t>UAH</t>
        </is>
      </c>
      <c r="U2275" s="39" t="inlineStr">
        <is>
          <t>WATCH</t>
        </is>
      </c>
      <c r="V2275" s="40">
        <f>IFERROR(L2275/J2275,0)</f>
        <v/>
      </c>
      <c r="W2275" s="29" t="inlineStr">
        <is>
          <t>Monitor performance and collect more data.</t>
        </is>
      </c>
      <c r="X2275" s="29" t="inlineStr">
        <is>
          <t>Performance is below the scale and keep thresholds.</t>
        </is>
      </c>
    </row>
    <row r="2276">
      <c r="A2276" s="29" t="inlineStr">
        <is>
          <t>low_price</t>
        </is>
      </c>
      <c r="B2276" s="29" t="inlineStr">
        <is>
          <t>Low priority</t>
        </is>
      </c>
      <c r="C2276" s="29" t="inlineStr">
        <is>
          <t>low_price.csv</t>
        </is>
      </c>
      <c r="D2276" s="29" t="inlineStr">
        <is>
          <t>703500865</t>
        </is>
      </c>
      <c r="E2276" s="29" t="inlineStr">
        <is>
          <t>Болт кріплення веденого варіатора BRP Can-Am Maverick 1000 (13-14), Commander 800 1000 (14)</t>
        </is>
      </c>
      <c r="F2276" s="35" t="n">
        <v>0</v>
      </c>
      <c r="G2276" s="35" t="n">
        <v>32</v>
      </c>
      <c r="H2276" s="36" t="n">
        <v>0</v>
      </c>
      <c r="I2276" s="37" t="n">
        <v>0</v>
      </c>
      <c r="J2276" s="37" t="n">
        <v>0</v>
      </c>
      <c r="K2276" s="38" t="n">
        <v>0</v>
      </c>
      <c r="L2276" s="37" t="n">
        <v>0</v>
      </c>
      <c r="M2276" s="37" t="n">
        <v>0</v>
      </c>
      <c r="N2276" s="38" t="n">
        <v>0</v>
      </c>
      <c r="O2276" s="37" t="n">
        <v>0</v>
      </c>
      <c r="P2276" s="29" t="inlineStr">
        <is>
          <t>http://t1.gstatic.com/shopping?q=tbn:ANd9GcQB3V2G71FUjkyRUDXEZKlMB32em7OSdquPyXzuIW8tH-2eg80H7xe_oog8OWD-8z0D96u0_QSG</t>
        </is>
      </c>
      <c r="Q2276" s="29" t="inlineStr">
        <is>
          <t>Відповідає вимогам</t>
        </is>
      </c>
      <c r="R2276" s="29" t="n"/>
      <c r="S2276" s="29" t="inlineStr">
        <is>
          <t>грн592,00</t>
        </is>
      </c>
      <c r="T2276" s="29" t="inlineStr">
        <is>
          <t>UAH</t>
        </is>
      </c>
      <c r="U2276" s="39" t="inlineStr">
        <is>
          <t>WATCH</t>
        </is>
      </c>
      <c r="V2276" s="40">
        <f>IFERROR(L2276/J2276,0)</f>
        <v/>
      </c>
      <c r="W2276" s="29" t="inlineStr">
        <is>
          <t>Monitor performance and collect more data.</t>
        </is>
      </c>
      <c r="X2276" s="29" t="inlineStr">
        <is>
          <t>Cost is below the 120 watch threshold.</t>
        </is>
      </c>
    </row>
    <row r="2277">
      <c r="A2277" s="29" t="inlineStr">
        <is>
          <t>low_price</t>
        </is>
      </c>
      <c r="B2277" s="29" t="inlineStr">
        <is>
          <t>Low priority</t>
        </is>
      </c>
      <c r="C2277" s="29" t="inlineStr">
        <is>
          <t>low_price.csv</t>
        </is>
      </c>
      <c r="D2277" s="29" t="inlineStr">
        <is>
          <t>715010511</t>
        </is>
      </c>
      <c r="E2277" s="29" t="inlineStr">
        <is>
          <t>Кришка переднього бардачка BRP Can-Am Outlander G3</t>
        </is>
      </c>
      <c r="F2277" s="35" t="n">
        <v>6</v>
      </c>
      <c r="G2277" s="35" t="n">
        <v>396</v>
      </c>
      <c r="H2277" s="36" t="n">
        <v>1.52</v>
      </c>
      <c r="I2277" s="37" t="n">
        <v>4.43</v>
      </c>
      <c r="J2277" s="37" t="n">
        <v>26.58</v>
      </c>
      <c r="K2277" s="38" t="n">
        <v>0</v>
      </c>
      <c r="L2277" s="37" t="n">
        <v>0</v>
      </c>
      <c r="M2277" s="37" t="n">
        <v>0</v>
      </c>
      <c r="N2277" s="38" t="n">
        <v>0</v>
      </c>
      <c r="O2277" s="37" t="n">
        <v>0</v>
      </c>
      <c r="P2277" s="29" t="inlineStr">
        <is>
          <t>http://t1.gstatic.com/shopping?q=tbn:ANd9GcS3VXc_XtldsjkHo4LtLU4264PC_dK6RglhyjF0ogetYpvGFEXqYAIbZ7-CAP1fFhSQ3r8LBAGb</t>
        </is>
      </c>
      <c r="Q2277" s="29" t="inlineStr">
        <is>
          <t>Відповідає вимогам</t>
        </is>
      </c>
      <c r="R2277" s="29" t="n"/>
      <c r="S2277" s="29" t="inlineStr">
        <is>
          <t>грн8 509,00</t>
        </is>
      </c>
      <c r="T2277" s="29" t="inlineStr">
        <is>
          <t>UAH</t>
        </is>
      </c>
      <c r="U2277" s="39" t="inlineStr">
        <is>
          <t>WATCH</t>
        </is>
      </c>
      <c r="V2277" s="40">
        <f>IFERROR(L2277/J2277,0)</f>
        <v/>
      </c>
      <c r="W2277" s="29" t="inlineStr">
        <is>
          <t>Monitor performance and collect more data.</t>
        </is>
      </c>
      <c r="X2277" s="29" t="inlineStr">
        <is>
          <t>Cost is below the 120 watch threshold.</t>
        </is>
      </c>
    </row>
    <row r="2278">
      <c r="A2278" s="29" t="inlineStr">
        <is>
          <t>low_price</t>
        </is>
      </c>
      <c r="B2278" s="29" t="inlineStr">
        <is>
          <t>Low priority</t>
        </is>
      </c>
      <c r="C2278" s="29" t="inlineStr">
        <is>
          <t>low_price.csv</t>
        </is>
      </c>
      <c r="D2278" s="29" t="inlineStr">
        <is>
          <t>707000459</t>
        </is>
      </c>
      <c r="E2278" s="29" t="inlineStr">
        <is>
          <t>Патрубок варіатора випускний BRP Can-Am Outlander Renegade G1</t>
        </is>
      </c>
      <c r="F2278" s="35" t="n">
        <v>0</v>
      </c>
      <c r="G2278" s="35" t="n">
        <v>68</v>
      </c>
      <c r="H2278" s="36" t="n">
        <v>0</v>
      </c>
      <c r="I2278" s="37" t="n">
        <v>0</v>
      </c>
      <c r="J2278" s="37" t="n">
        <v>0</v>
      </c>
      <c r="K2278" s="38" t="n">
        <v>0</v>
      </c>
      <c r="L2278" s="37" t="n">
        <v>0</v>
      </c>
      <c r="M2278" s="37" t="n">
        <v>0</v>
      </c>
      <c r="N2278" s="38" t="n">
        <v>0</v>
      </c>
      <c r="O2278" s="37" t="n">
        <v>0</v>
      </c>
      <c r="P2278" s="29" t="inlineStr">
        <is>
          <t>http://t2.gstatic.com/shopping?q=tbn:ANd9GcR-gjNfvMAI34fMBsKnOCaRTjYpRAcoR6guXYaXqYF5SS3_1bejqWY8l-ZBnO0iT6kj9KFI2a36sA</t>
        </is>
      </c>
      <c r="Q2278" s="29" t="inlineStr">
        <is>
          <t>Відповідає вимогам</t>
        </is>
      </c>
      <c r="R2278" s="29" t="n"/>
      <c r="S2278" s="29" t="inlineStr">
        <is>
          <t>грн1 229,00</t>
        </is>
      </c>
      <c r="T2278" s="29" t="inlineStr">
        <is>
          <t>UAH</t>
        </is>
      </c>
      <c r="U2278" s="39" t="inlineStr">
        <is>
          <t>WATCH</t>
        </is>
      </c>
      <c r="V2278" s="40">
        <f>IFERROR(L2278/J2278,0)</f>
        <v/>
      </c>
      <c r="W2278" s="29" t="inlineStr">
        <is>
          <t>Monitor performance and collect more data.</t>
        </is>
      </c>
      <c r="X2278" s="29" t="inlineStr">
        <is>
          <t>Cost is below the 120 watch threshold.</t>
        </is>
      </c>
    </row>
    <row r="2279">
      <c r="A2279" s="29" t="inlineStr">
        <is>
          <t>low_price</t>
        </is>
      </c>
      <c r="B2279" s="29" t="inlineStr">
        <is>
          <t>Low priority</t>
        </is>
      </c>
      <c r="C2279" s="29" t="inlineStr">
        <is>
          <t>low_price.csv</t>
        </is>
      </c>
      <c r="D2279" s="29" t="inlineStr">
        <is>
          <t>705003914</t>
        </is>
      </c>
      <c r="E2279" s="29" t="inlineStr">
        <is>
          <t>Розширювач арки передній лівий BRP Can-Am Outlander G2</t>
        </is>
      </c>
      <c r="F2279" s="35" t="n">
        <v>9</v>
      </c>
      <c r="G2279" s="35" t="n">
        <v>356</v>
      </c>
      <c r="H2279" s="36" t="n">
        <v>2.53</v>
      </c>
      <c r="I2279" s="37" t="n">
        <v>3.07</v>
      </c>
      <c r="J2279" s="37" t="n">
        <v>27.64</v>
      </c>
      <c r="K2279" s="38" t="n">
        <v>1</v>
      </c>
      <c r="L2279" s="37" t="n">
        <v>3460</v>
      </c>
      <c r="M2279" s="37" t="n">
        <v>27.64</v>
      </c>
      <c r="N2279" s="38" t="n">
        <v>4.5</v>
      </c>
      <c r="O2279" s="37" t="n">
        <v>10380</v>
      </c>
      <c r="P2279" s="29" t="inlineStr">
        <is>
          <t>http://t3.gstatic.com/shopping?q=tbn:ANd9GcRoj4ayxfXc-X1N935CSMYIVFx2YVykA-BZdBBnHQ7OAA2qxx5JG4SXrH0_UUf1PqcZbXb01_s</t>
        </is>
      </c>
      <c r="Q2279" s="29" t="inlineStr">
        <is>
          <t>Відповідає вимогам</t>
        </is>
      </c>
      <c r="R2279" s="29" t="n"/>
      <c r="S2279" s="29" t="inlineStr">
        <is>
          <t>грн865,00</t>
        </is>
      </c>
      <c r="T2279" s="29" t="inlineStr">
        <is>
          <t>UAH</t>
        </is>
      </c>
      <c r="U2279" s="39" t="inlineStr">
        <is>
          <t>WATCH</t>
        </is>
      </c>
      <c r="V2279" s="40">
        <f>IFERROR(L2279/J2279,0)</f>
        <v/>
      </c>
      <c r="W2279" s="29" t="inlineStr">
        <is>
          <t>Monitor performance and collect more data.</t>
        </is>
      </c>
      <c r="X2279" s="29" t="inlineStr">
        <is>
          <t>Cost is below the 120 watch threshold.</t>
        </is>
      </c>
    </row>
    <row r="2280">
      <c r="A2280" s="29" t="inlineStr">
        <is>
          <t>low_price</t>
        </is>
      </c>
      <c r="B2280" s="29" t="inlineStr">
        <is>
          <t>Low priority</t>
        </is>
      </c>
      <c r="C2280" s="29" t="inlineStr">
        <is>
          <t>low_price.csv</t>
        </is>
      </c>
      <c r="D2280" s="29" t="inlineStr">
        <is>
          <t>11013-0021</t>
        </is>
      </c>
      <c r="E2280" s="29" t="inlineStr">
        <is>
          <t>Повітряний фільтр Kawasaki Brute Force 650 750</t>
        </is>
      </c>
      <c r="F2280" s="35" t="n">
        <v>2</v>
      </c>
      <c r="G2280" s="35" t="n">
        <v>43</v>
      </c>
      <c r="H2280" s="36" t="n">
        <v>4.65</v>
      </c>
      <c r="I2280" s="37" t="n">
        <v>4.89</v>
      </c>
      <c r="J2280" s="37" t="n">
        <v>9.779999999999999</v>
      </c>
      <c r="K2280" s="38" t="n">
        <v>0</v>
      </c>
      <c r="L2280" s="37" t="n">
        <v>0</v>
      </c>
      <c r="M2280" s="37" t="n">
        <v>0</v>
      </c>
      <c r="N2280" s="38" t="n">
        <v>0</v>
      </c>
      <c r="O2280" s="37" t="n">
        <v>0</v>
      </c>
      <c r="P2280" s="29" t="inlineStr">
        <is>
          <t>http://t0.gstatic.com/shopping?q=tbn:ANd9GcThZ9HalWN9uqTdfgohMKisNPfzzpoXd5vum1pfVXVwGa8pPemd52N2sHixb3QiOqytQWQ63b4</t>
        </is>
      </c>
      <c r="Q2280" s="29" t="inlineStr">
        <is>
          <t>Відповідає вимогам</t>
        </is>
      </c>
      <c r="R2280" s="29" t="n"/>
      <c r="S2280" s="29" t="inlineStr">
        <is>
          <t>грн592,00</t>
        </is>
      </c>
      <c r="T2280" s="29" t="inlineStr">
        <is>
          <t>UAH</t>
        </is>
      </c>
      <c r="U2280" s="39" t="inlineStr">
        <is>
          <t>WATCH</t>
        </is>
      </c>
      <c r="V2280" s="40">
        <f>IFERROR(L2280/J2280,0)</f>
        <v/>
      </c>
      <c r="W2280" s="29" t="inlineStr">
        <is>
          <t>Monitor performance and collect more data.</t>
        </is>
      </c>
      <c r="X2280" s="29" t="inlineStr">
        <is>
          <t>Cost is below the 120 watch threshold.</t>
        </is>
      </c>
    </row>
    <row r="2281">
      <c r="A2281" s="29" t="inlineStr">
        <is>
          <t>low_price</t>
        </is>
      </c>
      <c r="B2281" s="29" t="inlineStr">
        <is>
          <t>Low priority</t>
        </is>
      </c>
      <c r="C2281" s="29" t="inlineStr">
        <is>
          <t>low_price.csv</t>
        </is>
      </c>
      <c r="D2281" s="29" t="inlineStr">
        <is>
          <t>etx14ah-bs</t>
        </is>
      </c>
      <c r="E2281" s="29" t="inlineStr">
        <is>
          <t>Акумулятор Exide YTX14AH-BS для Polaris</t>
        </is>
      </c>
      <c r="F2281" s="35" t="n">
        <v>2</v>
      </c>
      <c r="G2281" s="35" t="n">
        <v>42</v>
      </c>
      <c r="H2281" s="36" t="n">
        <v>4.76</v>
      </c>
      <c r="I2281" s="37" t="n">
        <v>33.75</v>
      </c>
      <c r="J2281" s="37" t="n">
        <v>67.48999999999999</v>
      </c>
      <c r="K2281" s="38" t="n">
        <v>0</v>
      </c>
      <c r="L2281" s="37" t="n">
        <v>0</v>
      </c>
      <c r="M2281" s="37" t="n">
        <v>0</v>
      </c>
      <c r="N2281" s="38" t="n">
        <v>0</v>
      </c>
      <c r="O2281" s="37" t="n">
        <v>0</v>
      </c>
      <c r="P2281" s="29" t="inlineStr">
        <is>
          <t>http://t3.gstatic.com/shopping?q=tbn:ANd9GcQJowdwBpdggcaC-68Yg71vZKIFWsRCsc6cP21zdwKIlpVSGrCcCp9I3R9pWw</t>
        </is>
      </c>
      <c r="Q2281" s="29" t="inlineStr">
        <is>
          <t>Відповідає вимогам</t>
        </is>
      </c>
      <c r="R2281" s="29" t="n"/>
      <c r="S2281" s="29" t="inlineStr">
        <is>
          <t>грн4 368,00</t>
        </is>
      </c>
      <c r="T2281" s="29" t="inlineStr">
        <is>
          <t>UAH</t>
        </is>
      </c>
      <c r="U2281" s="39" t="inlineStr">
        <is>
          <t>WATCH</t>
        </is>
      </c>
      <c r="V2281" s="40">
        <f>IFERROR(L2281/J2281,0)</f>
        <v/>
      </c>
      <c r="W2281" s="29" t="inlineStr">
        <is>
          <t>Monitor performance and collect more data.</t>
        </is>
      </c>
      <c r="X2281" s="29" t="inlineStr">
        <is>
          <t>Cost is below the 120 watch threshold.</t>
        </is>
      </c>
    </row>
    <row r="2282">
      <c r="A2282" s="29" t="inlineStr">
        <is>
          <t>low_price</t>
        </is>
      </c>
      <c r="B2282" s="29" t="inlineStr">
        <is>
          <t>Low priority</t>
        </is>
      </c>
      <c r="C2282" s="29" t="inlineStr">
        <is>
          <t>low_price.csv</t>
        </is>
      </c>
      <c r="D2282" s="29" t="inlineStr">
        <is>
          <t>06402</t>
        </is>
      </c>
      <c r="E2282" s="29" t="inlineStr">
        <is>
          <t>Датчик положення колінвала Polaris Sportsman 700 800</t>
        </is>
      </c>
      <c r="F2282" s="35" t="n">
        <v>0</v>
      </c>
      <c r="G2282" s="35" t="n">
        <v>2</v>
      </c>
      <c r="H2282" s="36" t="n">
        <v>0</v>
      </c>
      <c r="I2282" s="37" t="n">
        <v>0</v>
      </c>
      <c r="J2282" s="37" t="n">
        <v>0</v>
      </c>
      <c r="K2282" s="38" t="n">
        <v>0</v>
      </c>
      <c r="L2282" s="37" t="n">
        <v>0</v>
      </c>
      <c r="M2282" s="37" t="n">
        <v>0</v>
      </c>
      <c r="N2282" s="38" t="n">
        <v>0</v>
      </c>
      <c r="O2282" s="37" t="n">
        <v>0</v>
      </c>
      <c r="P2282" s="29" t="inlineStr">
        <is>
          <t>http://t1.gstatic.com/shopping?q=tbn:ANd9GcRTm43Pe1z5nOBNGJk245D39pxwJQ8uQgr1bNbzJ6xB-EgnAi7Aj52w0iMD-tkz0L4bWXUP9zw</t>
        </is>
      </c>
      <c r="Q2282" s="29" t="inlineStr">
        <is>
          <t>Відповідає вимогам</t>
        </is>
      </c>
      <c r="R2282" s="29" t="n"/>
      <c r="S2282" s="29" t="inlineStr">
        <is>
          <t>грн2 958,00</t>
        </is>
      </c>
      <c r="T2282" s="29" t="inlineStr">
        <is>
          <t>UAH</t>
        </is>
      </c>
      <c r="U2282" s="39" t="inlineStr">
        <is>
          <t>WATCH</t>
        </is>
      </c>
      <c r="V2282" s="40">
        <f>IFERROR(L2282/J2282,0)</f>
        <v/>
      </c>
      <c r="W2282" s="29" t="inlineStr">
        <is>
          <t>Monitor performance and collect more data.</t>
        </is>
      </c>
      <c r="X2282" s="29" t="inlineStr">
        <is>
          <t>Cost is below the 120 watch threshold.</t>
        </is>
      </c>
    </row>
    <row r="2283">
      <c r="A2283" s="29" t="inlineStr">
        <is>
          <t>low_price</t>
        </is>
      </c>
      <c r="B2283" s="29" t="inlineStr">
        <is>
          <t>Low priority</t>
        </is>
      </c>
      <c r="C2283" s="29" t="inlineStr">
        <is>
          <t>low_price.csv</t>
        </is>
      </c>
      <c r="D2283" s="29" t="inlineStr">
        <is>
          <t>709402872</t>
        </is>
      </c>
      <c r="E2283" s="29" t="inlineStr">
        <is>
          <t>Руль BRP Can-Am Outlander Renegade G1 G2 G2L G2S</t>
        </is>
      </c>
      <c r="F2283" s="35" t="n">
        <v>4</v>
      </c>
      <c r="G2283" s="35" t="n">
        <v>127</v>
      </c>
      <c r="H2283" s="36" t="n">
        <v>3.15</v>
      </c>
      <c r="I2283" s="37" t="n">
        <v>7.37</v>
      </c>
      <c r="J2283" s="37" t="n">
        <v>29.46</v>
      </c>
      <c r="K2283" s="38" t="n">
        <v>0</v>
      </c>
      <c r="L2283" s="37" t="n">
        <v>0</v>
      </c>
      <c r="M2283" s="37" t="n">
        <v>0</v>
      </c>
      <c r="N2283" s="38" t="n">
        <v>0</v>
      </c>
      <c r="O2283" s="37" t="n">
        <v>0</v>
      </c>
      <c r="P2283" s="29" t="inlineStr">
        <is>
          <t>http://t3.gstatic.com/shopping?q=tbn:ANd9GcSXI8ROtMdcyQBmgTgk0bUWwB2fShk0mFyT057j0aH8_eyXEL2U3YPCgNYLF1F2A3vm1KKJAy_n</t>
        </is>
      </c>
      <c r="Q2283" s="29" t="inlineStr">
        <is>
          <t>Відповідає вимогам</t>
        </is>
      </c>
      <c r="R2283" s="29" t="n"/>
      <c r="S2283" s="29" t="inlineStr">
        <is>
          <t>грн3 686,00</t>
        </is>
      </c>
      <c r="T2283" s="29" t="inlineStr">
        <is>
          <t>UAH</t>
        </is>
      </c>
      <c r="U2283" s="39" t="inlineStr">
        <is>
          <t>WATCH</t>
        </is>
      </c>
      <c r="V2283" s="40">
        <f>IFERROR(L2283/J2283,0)</f>
        <v/>
      </c>
      <c r="W2283" s="29" t="inlineStr">
        <is>
          <t>Monitor performance and collect more data.</t>
        </is>
      </c>
      <c r="X2283" s="29" t="inlineStr">
        <is>
          <t>Cost is below the 120 watch threshold.</t>
        </is>
      </c>
    </row>
    <row r="2284">
      <c r="A2284" s="29" t="inlineStr">
        <is>
          <t>low_price</t>
        </is>
      </c>
      <c r="B2284" s="29" t="inlineStr">
        <is>
          <t>Low priority</t>
        </is>
      </c>
      <c r="C2284" s="29" t="inlineStr">
        <is>
          <t>low_price.csv</t>
        </is>
      </c>
      <c r="D2284" s="29" t="inlineStr">
        <is>
          <t>9cr6-150310</t>
        </is>
      </c>
      <c r="E2284" s="29" t="inlineStr">
        <is>
          <t>Реле стартера CFMoto CForce 400 500 600 800 1000</t>
        </is>
      </c>
      <c r="F2284" s="35" t="n">
        <v>4</v>
      </c>
      <c r="G2284" s="35" t="n">
        <v>118</v>
      </c>
      <c r="H2284" s="36" t="n">
        <v>3.39</v>
      </c>
      <c r="I2284" s="37" t="n">
        <v>4.24</v>
      </c>
      <c r="J2284" s="37" t="n">
        <v>16.96</v>
      </c>
      <c r="K2284" s="38" t="n">
        <v>0</v>
      </c>
      <c r="L2284" s="37" t="n">
        <v>0</v>
      </c>
      <c r="M2284" s="37" t="n">
        <v>0</v>
      </c>
      <c r="N2284" s="38" t="n">
        <v>0</v>
      </c>
      <c r="O2284" s="37" t="n">
        <v>0</v>
      </c>
      <c r="P2284" s="29" t="inlineStr">
        <is>
          <t>http://t1.gstatic.com/shopping?q=tbn:ANd9GcQjSI0auIAgHVJbn4SIsUtW1oR4_eJv2yA-JbopRTJ2PL5V68f2iajmtTm_MR3sp__mXZPsjb9h</t>
        </is>
      </c>
      <c r="Q2284" s="29" t="inlineStr">
        <is>
          <t>Відповідає вимогам</t>
        </is>
      </c>
      <c r="R2284" s="29" t="n"/>
      <c r="S2284" s="29" t="inlineStr">
        <is>
          <t>грн592,00</t>
        </is>
      </c>
      <c r="T2284" s="29" t="inlineStr">
        <is>
          <t>UAH</t>
        </is>
      </c>
      <c r="U2284" s="39" t="inlineStr">
        <is>
          <t>WATCH</t>
        </is>
      </c>
      <c r="V2284" s="40">
        <f>IFERROR(L2284/J2284,0)</f>
        <v/>
      </c>
      <c r="W2284" s="29" t="inlineStr">
        <is>
          <t>Monitor performance and collect more data.</t>
        </is>
      </c>
      <c r="X2284" s="29" t="inlineStr">
        <is>
          <t>Cost is below the 120 watch threshold.</t>
        </is>
      </c>
    </row>
    <row r="2285">
      <c r="A2285" s="29" t="inlineStr">
        <is>
          <t>low_price</t>
        </is>
      </c>
      <c r="B2285" s="29" t="inlineStr">
        <is>
          <t>Low priority</t>
        </is>
      </c>
      <c r="C2285" s="29" t="inlineStr">
        <is>
          <t>low_price.csv</t>
        </is>
      </c>
      <c r="D2285" s="29" t="inlineStr">
        <is>
          <t>706204637</t>
        </is>
      </c>
      <c r="E2285" s="29" t="inlineStr">
        <is>
          <t>Ричаг передній нижній лівий BRP Can-Am Outlander G2 (19-24), Renegade G2S (19+)</t>
        </is>
      </c>
      <c r="F2285" s="35" t="n">
        <v>4</v>
      </c>
      <c r="G2285" s="35" t="n">
        <v>116</v>
      </c>
      <c r="H2285" s="36" t="n">
        <v>3.45</v>
      </c>
      <c r="I2285" s="37" t="n">
        <v>10.17</v>
      </c>
      <c r="J2285" s="37" t="n">
        <v>40.66</v>
      </c>
      <c r="K2285" s="38" t="n">
        <v>0</v>
      </c>
      <c r="L2285" s="37" t="n">
        <v>0</v>
      </c>
      <c r="M2285" s="37" t="n">
        <v>0</v>
      </c>
      <c r="N2285" s="38" t="n">
        <v>0</v>
      </c>
      <c r="O2285" s="37" t="n">
        <v>0</v>
      </c>
      <c r="P2285" s="29" t="inlineStr">
        <is>
          <t>http://t3.gstatic.com/shopping?q=tbn:ANd9GcQswXq4GSU-2atk9IGj9LxzJoDlo3Q0jJGeirCPDfYo3_FkDqPsVYC2B0ou9W7ZOp5ePmJZe32n</t>
        </is>
      </c>
      <c r="Q2285" s="29" t="inlineStr">
        <is>
          <t>Відповідає вимогам</t>
        </is>
      </c>
      <c r="R2285" s="29" t="n"/>
      <c r="S2285" s="29" t="inlineStr">
        <is>
          <t>грн8 964,00</t>
        </is>
      </c>
      <c r="T2285" s="29" t="inlineStr">
        <is>
          <t>UAH</t>
        </is>
      </c>
      <c r="U2285" s="39" t="inlineStr">
        <is>
          <t>WATCH</t>
        </is>
      </c>
      <c r="V2285" s="40">
        <f>IFERROR(L2285/J2285,0)</f>
        <v/>
      </c>
      <c r="W2285" s="29" t="inlineStr">
        <is>
          <t>Monitor performance and collect more data.</t>
        </is>
      </c>
      <c r="X2285" s="29" t="inlineStr">
        <is>
          <t>Cost is below the 120 watch threshold.</t>
        </is>
      </c>
    </row>
    <row r="2286">
      <c r="A2286" s="29" t="inlineStr">
        <is>
          <t>low_price</t>
        </is>
      </c>
      <c r="B2286" s="29" t="inlineStr">
        <is>
          <t>Low priority</t>
        </is>
      </c>
      <c r="C2286" s="29" t="inlineStr">
        <is>
          <t>low_price.csv</t>
        </is>
      </c>
      <c r="D2286" s="29" t="inlineStr">
        <is>
          <t>706002081</t>
        </is>
      </c>
      <c r="E2286" s="29" t="inlineStr">
        <is>
          <t>Тяга задньої підвіски BRP Can-Am Maverick 1000 2015-2018</t>
        </is>
      </c>
      <c r="F2286" s="35" t="n">
        <v>0</v>
      </c>
      <c r="G2286" s="35" t="n">
        <v>10</v>
      </c>
      <c r="H2286" s="36" t="n">
        <v>0</v>
      </c>
      <c r="I2286" s="37" t="n">
        <v>0</v>
      </c>
      <c r="J2286" s="37" t="n">
        <v>0</v>
      </c>
      <c r="K2286" s="38" t="n">
        <v>0</v>
      </c>
      <c r="L2286" s="37" t="n">
        <v>0</v>
      </c>
      <c r="M2286" s="37" t="n">
        <v>0</v>
      </c>
      <c r="N2286" s="38" t="n">
        <v>0</v>
      </c>
      <c r="O2286" s="37" t="n">
        <v>0</v>
      </c>
      <c r="P2286" s="29" t="inlineStr">
        <is>
          <t>http://t0.gstatic.com/shopping?q=tbn:ANd9GcR1rFFlINnp2EvofJ9cBZfQZ5yyyeWkmsTnvmZvBJq3xh1SLked4i7O5f3L3otQ5EfaNVqM-Tml</t>
        </is>
      </c>
      <c r="Q2286" s="29" t="inlineStr">
        <is>
          <t>Відповідає вимогам</t>
        </is>
      </c>
      <c r="R2286" s="29" t="n"/>
      <c r="S2286" s="29" t="inlineStr">
        <is>
          <t>грн2 958,00</t>
        </is>
      </c>
      <c r="T2286" s="29" t="inlineStr">
        <is>
          <t>UAH</t>
        </is>
      </c>
      <c r="U2286" s="39" t="inlineStr">
        <is>
          <t>WATCH</t>
        </is>
      </c>
      <c r="V2286" s="40">
        <f>IFERROR(L2286/J2286,0)</f>
        <v/>
      </c>
      <c r="W2286" s="29" t="inlineStr">
        <is>
          <t>Monitor performance and collect more data.</t>
        </is>
      </c>
      <c r="X2286" s="29" t="inlineStr">
        <is>
          <t>Cost is below the 120 watch threshold.</t>
        </is>
      </c>
    </row>
    <row r="2287">
      <c r="A2287" s="29" t="inlineStr">
        <is>
          <t>low_price</t>
        </is>
      </c>
      <c r="B2287" s="29" t="inlineStr">
        <is>
          <t>Low priority</t>
        </is>
      </c>
      <c r="C2287" s="29" t="inlineStr">
        <is>
          <t>low_price.csv</t>
        </is>
      </c>
      <c r="D2287" s="29" t="inlineStr">
        <is>
          <t>420296776</t>
        </is>
      </c>
      <c r="E2287" s="29" t="inlineStr">
        <is>
          <t>Поршень +0.25мм BRP Can-Am Outlander 330 400 800, Renegade 800, Commander 800</t>
        </is>
      </c>
      <c r="F2287" s="35" t="n">
        <v>19</v>
      </c>
      <c r="G2287" s="35" t="n">
        <v>4037</v>
      </c>
      <c r="H2287" s="36" t="n">
        <v>0.47</v>
      </c>
      <c r="I2287" s="37" t="n">
        <v>2.8</v>
      </c>
      <c r="J2287" s="37" t="n">
        <v>53.28</v>
      </c>
      <c r="K2287" s="38" t="n">
        <v>0</v>
      </c>
      <c r="L2287" s="37" t="n">
        <v>0</v>
      </c>
      <c r="M2287" s="37" t="n">
        <v>0</v>
      </c>
      <c r="N2287" s="38" t="n">
        <v>0</v>
      </c>
      <c r="O2287" s="37" t="n">
        <v>0</v>
      </c>
      <c r="P2287" s="29" t="inlineStr">
        <is>
          <t>http://t3.gstatic.com/shopping?q=tbn:ANd9GcQtQ0KejAAVOQ0IQ9HXzPG5XD5dCV6iysSdAOVK8JhS5iURxcFTpwTFhENVqb1XEac1HfcTK5l5</t>
        </is>
      </c>
      <c r="Q2287" s="29" t="inlineStr">
        <is>
          <t>Відповідає вимогам</t>
        </is>
      </c>
      <c r="R2287" s="29" t="n"/>
      <c r="S2287" s="29" t="inlineStr">
        <is>
          <t>грн9 601,00</t>
        </is>
      </c>
      <c r="T2287" s="29" t="inlineStr">
        <is>
          <t>UAH</t>
        </is>
      </c>
      <c r="U2287" s="39" t="inlineStr">
        <is>
          <t>WATCH</t>
        </is>
      </c>
      <c r="V2287" s="40">
        <f>IFERROR(L2287/J2287,0)</f>
        <v/>
      </c>
      <c r="W2287" s="29" t="inlineStr">
        <is>
          <t>Monitor performance and collect more data.</t>
        </is>
      </c>
      <c r="X2287" s="29" t="inlineStr">
        <is>
          <t>Cost is below the 120 watch threshold.</t>
        </is>
      </c>
    </row>
    <row r="2288">
      <c r="A2288" s="29" t="inlineStr">
        <is>
          <t>low_price</t>
        </is>
      </c>
      <c r="B2288" s="29" t="inlineStr">
        <is>
          <t>Low priority</t>
        </is>
      </c>
      <c r="C2288" s="29" t="inlineStr">
        <is>
          <t>low_price.csv</t>
        </is>
      </c>
      <c r="D2288" s="29" t="inlineStr">
        <is>
          <t>ab6-ya-8-302</t>
        </is>
      </c>
      <c r="E2288" s="29" t="inlineStr">
        <is>
          <t>Піввісь задня права Yamaha Grizzly 660</t>
        </is>
      </c>
      <c r="F2288" s="35" t="n">
        <v>0</v>
      </c>
      <c r="G2288" s="35" t="n">
        <v>85</v>
      </c>
      <c r="H2288" s="36" t="n">
        <v>0</v>
      </c>
      <c r="I2288" s="37" t="n">
        <v>0</v>
      </c>
      <c r="J2288" s="37" t="n">
        <v>0</v>
      </c>
      <c r="K2288" s="38" t="n">
        <v>0</v>
      </c>
      <c r="L2288" s="37" t="n">
        <v>0</v>
      </c>
      <c r="M2288" s="37" t="n">
        <v>0</v>
      </c>
      <c r="N2288" s="38" t="n">
        <v>0</v>
      </c>
      <c r="O2288" s="37" t="n">
        <v>0</v>
      </c>
      <c r="P2288" s="29" t="inlineStr">
        <is>
          <t>http://t3.gstatic.com/shopping?q=tbn:ANd9GcRcXzV4SvYfB4NRnA1ENqqwFJGaXJKIyUstsPqnMhJ1hvZrROr0iMhn2FvCBn06BSgqv0e-ty9v</t>
        </is>
      </c>
      <c r="Q2288" s="29" t="inlineStr">
        <is>
          <t>Відповідає вимогам</t>
        </is>
      </c>
      <c r="R2288" s="29" t="n"/>
      <c r="S2288" s="29" t="inlineStr">
        <is>
          <t>грн9 237,00</t>
        </is>
      </c>
      <c r="T2288" s="29" t="inlineStr">
        <is>
          <t>UAH</t>
        </is>
      </c>
      <c r="U2288" s="39" t="inlineStr">
        <is>
          <t>WATCH</t>
        </is>
      </c>
      <c r="V2288" s="40">
        <f>IFERROR(L2288/J2288,0)</f>
        <v/>
      </c>
      <c r="W2288" s="29" t="inlineStr">
        <is>
          <t>Monitor performance and collect more data.</t>
        </is>
      </c>
      <c r="X2288" s="29" t="inlineStr">
        <is>
          <t>Cost is below the 120 watch threshold.</t>
        </is>
      </c>
    </row>
    <row r="2289">
      <c r="A2289" s="29" t="inlineStr">
        <is>
          <t>low_price</t>
        </is>
      </c>
      <c r="B2289" s="29" t="inlineStr">
        <is>
          <t>Low priority</t>
        </is>
      </c>
      <c r="C2289" s="29" t="inlineStr">
        <is>
          <t>low_price.csv</t>
        </is>
      </c>
      <c r="D2289" s="29" t="inlineStr">
        <is>
          <t>0800-022300</t>
        </is>
      </c>
      <c r="E2289" s="29" t="inlineStr">
        <is>
          <t>Прокладка глушника CFMoto CForce 400 500 600 800 1000, UForce 500 600 800 1000, ZForce 500 800 950 1000</t>
        </is>
      </c>
      <c r="F2289" s="35" t="n">
        <v>0</v>
      </c>
      <c r="G2289" s="35" t="n">
        <v>0</v>
      </c>
      <c r="H2289" s="36" t="n"/>
      <c r="I2289" s="37" t="n">
        <v>0</v>
      </c>
      <c r="J2289" s="37" t="n">
        <v>0</v>
      </c>
      <c r="K2289" s="38" t="n">
        <v>0</v>
      </c>
      <c r="L2289" s="37" t="n">
        <v>0</v>
      </c>
      <c r="M2289" s="37" t="n">
        <v>0</v>
      </c>
      <c r="N2289" s="38" t="n">
        <v>0</v>
      </c>
      <c r="O2289" s="37" t="n">
        <v>0</v>
      </c>
      <c r="P2289" s="29" t="inlineStr">
        <is>
          <t>http://t0.gstatic.com/shopping?q=tbn:ANd9GcRAyr1ChYujXDEDJXm55j40Sm3lKl2iEp7Xdx-DDZIejEnSY0iW2tiLy8C9pu5avTjBtCrOlaw</t>
        </is>
      </c>
      <c r="Q2289" s="29" t="inlineStr">
        <is>
          <t>Відповідає вимогам</t>
        </is>
      </c>
      <c r="R2289" s="29" t="n"/>
      <c r="S2289" s="29" t="inlineStr">
        <is>
          <t>грн182,00</t>
        </is>
      </c>
      <c r="T2289" s="29" t="inlineStr">
        <is>
          <t>UAH</t>
        </is>
      </c>
      <c r="U2289" s="39" t="inlineStr">
        <is>
          <t>WATCH</t>
        </is>
      </c>
      <c r="V2289" s="40">
        <f>IFERROR(L2289/J2289,0)</f>
        <v/>
      </c>
      <c r="W2289" s="29" t="inlineStr">
        <is>
          <t>Monitor performance and collect more data.</t>
        </is>
      </c>
      <c r="X2289" s="29" t="inlineStr">
        <is>
          <t>Cost is below the 120 watch threshold.</t>
        </is>
      </c>
    </row>
    <row r="2290">
      <c r="A2290" s="29" t="inlineStr">
        <is>
          <t>low_price</t>
        </is>
      </c>
      <c r="B2290" s="29" t="inlineStr">
        <is>
          <t>Low priority</t>
        </is>
      </c>
      <c r="C2290" s="29" t="inlineStr">
        <is>
          <t>low_price.csv</t>
        </is>
      </c>
      <c r="D2290" s="29" t="inlineStr">
        <is>
          <t>703501039</t>
        </is>
      </c>
      <c r="E2290" s="29" t="inlineStr">
        <is>
          <t>Рульова тяга в зборі BRP Can-Am Outlander Renegade G2 G2S 2019+</t>
        </is>
      </c>
      <c r="F2290" s="35" t="n">
        <v>0</v>
      </c>
      <c r="G2290" s="35" t="n">
        <v>0</v>
      </c>
      <c r="H2290" s="36" t="n"/>
      <c r="I2290" s="37" t="n">
        <v>0</v>
      </c>
      <c r="J2290" s="37" t="n">
        <v>0</v>
      </c>
      <c r="K2290" s="38" t="n">
        <v>0</v>
      </c>
      <c r="L2290" s="37" t="n">
        <v>0</v>
      </c>
      <c r="M2290" s="37" t="n">
        <v>0</v>
      </c>
      <c r="N2290" s="38" t="n">
        <v>0</v>
      </c>
      <c r="O2290" s="37" t="n">
        <v>0</v>
      </c>
      <c r="P2290" s="29" t="inlineStr">
        <is>
          <t>http://t3.gstatic.com/shopping?q=tbn:ANd9GcRknbbmqu1-zZyU7LsiwJsoxQBPHJia5qjUMoEUUdfx4i_uyZRLTaMwwCwreOFGJ0ZnOSHrcyD3</t>
        </is>
      </c>
      <c r="Q2290" s="29" t="inlineStr">
        <is>
          <t>Відповідає вимогам</t>
        </is>
      </c>
      <c r="R2290" s="29" t="n"/>
      <c r="S2290" s="29" t="inlineStr">
        <is>
          <t>грн6 279,00</t>
        </is>
      </c>
      <c r="T2290" s="29" t="inlineStr">
        <is>
          <t>UAH</t>
        </is>
      </c>
      <c r="U2290" s="39" t="inlineStr">
        <is>
          <t>WATCH</t>
        </is>
      </c>
      <c r="V2290" s="40">
        <f>IFERROR(L2290/J2290,0)</f>
        <v/>
      </c>
      <c r="W2290" s="29" t="inlineStr">
        <is>
          <t>Monitor performance and collect more data.</t>
        </is>
      </c>
      <c r="X2290" s="29" t="inlineStr">
        <is>
          <t>Cost is below the 120 watch threshold.</t>
        </is>
      </c>
    </row>
    <row r="2291">
      <c r="A2291" s="29" t="inlineStr">
        <is>
          <t>low_price</t>
        </is>
      </c>
      <c r="B2291" s="29" t="inlineStr">
        <is>
          <t>Low priority</t>
        </is>
      </c>
      <c r="C2291" s="29" t="inlineStr">
        <is>
          <t>low_price.csv</t>
        </is>
      </c>
      <c r="D2291" s="29" t="inlineStr">
        <is>
          <t>278003012</t>
        </is>
      </c>
      <c r="E2291" s="29" t="inlineStr">
        <is>
          <t xml:space="preserve">Реле стартера BRP Can-Am Maverick 1000, Maverick X3, Maverick Trail 700 800 1000, Maverick Sport 1000, Commander 700 800 1000, Traxter Defender HD5 </t>
        </is>
      </c>
      <c r="F2291" s="35" t="n">
        <v>7</v>
      </c>
      <c r="G2291" s="35" t="n">
        <v>246</v>
      </c>
      <c r="H2291" s="36" t="n">
        <v>2.85</v>
      </c>
      <c r="I2291" s="37" t="n">
        <v>10.63</v>
      </c>
      <c r="J2291" s="37" t="n">
        <v>74.44</v>
      </c>
      <c r="K2291" s="38" t="n">
        <v>0</v>
      </c>
      <c r="L2291" s="37" t="n">
        <v>0</v>
      </c>
      <c r="M2291" s="37" t="n">
        <v>0</v>
      </c>
      <c r="N2291" s="38" t="n">
        <v>5.36</v>
      </c>
      <c r="O2291" s="37" t="n">
        <v>7447.72</v>
      </c>
      <c r="P2291" s="29" t="inlineStr">
        <is>
          <t>http://t2.gstatic.com/shopping?q=tbn:ANd9GcSdrnSEwhWmb069m4Z7iyAevvv_3i4XLB80E_sRIdrFvq9qjPwXHU3otcmUudn6e9w5qmvabgM</t>
        </is>
      </c>
      <c r="Q2291" s="29" t="inlineStr">
        <is>
          <t>Відповідає вимогам</t>
        </is>
      </c>
      <c r="R2291" s="29" t="n"/>
      <c r="S2291" s="29" t="inlineStr">
        <is>
          <t>грн2 730,00</t>
        </is>
      </c>
      <c r="T2291" s="29" t="inlineStr">
        <is>
          <t>UAH</t>
        </is>
      </c>
      <c r="U2291" s="39" t="inlineStr">
        <is>
          <t>WATCH</t>
        </is>
      </c>
      <c r="V2291" s="40">
        <f>IFERROR(L2291/J2291,0)</f>
        <v/>
      </c>
      <c r="W2291" s="29" t="inlineStr">
        <is>
          <t>Monitor performance and collect more data.</t>
        </is>
      </c>
      <c r="X2291" s="29" t="inlineStr">
        <is>
          <t>Cost is below the 120 watch threshold.</t>
        </is>
      </c>
    </row>
    <row r="2292">
      <c r="A2292" s="29" t="inlineStr">
        <is>
          <t>low_price</t>
        </is>
      </c>
      <c r="B2292" s="29" t="inlineStr">
        <is>
          <t>Low priority</t>
        </is>
      </c>
      <c r="C2292" s="29" t="inlineStr">
        <is>
          <t>low_price.csv</t>
        </is>
      </c>
      <c r="D2292" s="29" t="inlineStr">
        <is>
          <t>v52500dgf03hll</t>
        </is>
      </c>
      <c r="E2292" s="29" t="inlineStr">
        <is>
          <t>Амортизатор передній BRP Can-Am DS 90 2017-2023</t>
        </is>
      </c>
      <c r="F2292" s="35" t="n">
        <v>9</v>
      </c>
      <c r="G2292" s="35" t="n">
        <v>180</v>
      </c>
      <c r="H2292" s="36" t="n">
        <v>5</v>
      </c>
      <c r="I2292" s="37" t="n">
        <v>5.54</v>
      </c>
      <c r="J2292" s="37" t="n">
        <v>49.89</v>
      </c>
      <c r="K2292" s="38" t="n">
        <v>0</v>
      </c>
      <c r="L2292" s="37" t="n">
        <v>0</v>
      </c>
      <c r="M2292" s="37" t="n">
        <v>0</v>
      </c>
      <c r="N2292" s="38" t="n">
        <v>0</v>
      </c>
      <c r="O2292" s="37" t="n">
        <v>0</v>
      </c>
      <c r="P2292" s="29" t="inlineStr">
        <is>
          <t>http://t2.gstatic.com/shopping?q=tbn:ANd9GcQ0fiB6HaPd2XRagltMRrNeEdCBCS97GlbMFuZIWhB1Io0Q5iObIsJsEj5XR48qYL0MnnchTxg</t>
        </is>
      </c>
      <c r="Q2292" s="29" t="inlineStr">
        <is>
          <t>Відповідає вимогам</t>
        </is>
      </c>
      <c r="R2292" s="29" t="n"/>
      <c r="S2292" s="29" t="inlineStr">
        <is>
          <t>грн7 917,00</t>
        </is>
      </c>
      <c r="T2292" s="29" t="inlineStr">
        <is>
          <t>UAH</t>
        </is>
      </c>
      <c r="U2292" s="39" t="inlineStr">
        <is>
          <t>WATCH</t>
        </is>
      </c>
      <c r="V2292" s="40">
        <f>IFERROR(L2292/J2292,0)</f>
        <v/>
      </c>
      <c r="W2292" s="29" t="inlineStr">
        <is>
          <t>Monitor performance and collect more data.</t>
        </is>
      </c>
      <c r="X2292" s="29" t="inlineStr">
        <is>
          <t>Cost is below the 120 watch threshold.</t>
        </is>
      </c>
    </row>
    <row r="2293">
      <c r="A2293" s="29" t="inlineStr">
        <is>
          <t>low_price</t>
        </is>
      </c>
      <c r="B2293" s="29" t="inlineStr">
        <is>
          <t>Low priority</t>
        </is>
      </c>
      <c r="C2293" s="29" t="inlineStr">
        <is>
          <t>low_price.csv</t>
        </is>
      </c>
      <c r="D2293" s="29" t="inlineStr">
        <is>
          <t>7078465</t>
        </is>
      </c>
      <c r="E2293" s="29" t="inlineStr">
        <is>
          <t>Емблема передня Polaris Sportsman 850 1000, Sportsman X2 500 570 700 800 850</t>
        </is>
      </c>
      <c r="F2293" s="35" t="n">
        <v>1</v>
      </c>
      <c r="G2293" s="35" t="n">
        <v>228</v>
      </c>
      <c r="H2293" s="36" t="n">
        <v>0.44</v>
      </c>
      <c r="I2293" s="37" t="n">
        <v>2.96</v>
      </c>
      <c r="J2293" s="37" t="n">
        <v>2.96</v>
      </c>
      <c r="K2293" s="38" t="n">
        <v>0</v>
      </c>
      <c r="L2293" s="37" t="n">
        <v>0</v>
      </c>
      <c r="M2293" s="37" t="n">
        <v>0</v>
      </c>
      <c r="N2293" s="38" t="n">
        <v>0</v>
      </c>
      <c r="O2293" s="37" t="n">
        <v>0</v>
      </c>
      <c r="P2293" s="29" t="inlineStr">
        <is>
          <t>http://t1.gstatic.com/shopping?q=tbn:ANd9GcR2_2SdC93VnyqSdlPsvKP9zcGeTuGgTvBI74Zp6ISFEBRxwCC3iLQ7dKW7Ai47w03c-_enuKQw</t>
        </is>
      </c>
      <c r="Q2293" s="29" t="inlineStr">
        <is>
          <t>Відповідає вимогам</t>
        </is>
      </c>
      <c r="R2293" s="29" t="n"/>
      <c r="S2293" s="29" t="inlineStr">
        <is>
          <t>грн910,00</t>
        </is>
      </c>
      <c r="T2293" s="29" t="inlineStr">
        <is>
          <t>UAH</t>
        </is>
      </c>
      <c r="U2293" s="39" t="inlineStr">
        <is>
          <t>WATCH</t>
        </is>
      </c>
      <c r="V2293" s="40">
        <f>IFERROR(L2293/J2293,0)</f>
        <v/>
      </c>
      <c r="W2293" s="29" t="inlineStr">
        <is>
          <t>Monitor performance and collect more data.</t>
        </is>
      </c>
      <c r="X2293" s="29" t="inlineStr">
        <is>
          <t>Cost is below the 120 watch threshold.</t>
        </is>
      </c>
    </row>
    <row r="2294">
      <c r="A2294" s="29" t="inlineStr">
        <is>
          <t>low_price</t>
        </is>
      </c>
      <c r="B2294" s="29" t="inlineStr">
        <is>
          <t>Low priority</t>
        </is>
      </c>
      <c r="C2294" s="29" t="inlineStr">
        <is>
          <t>low_price.csv</t>
        </is>
      </c>
      <c r="D2294" s="29" t="inlineStr">
        <is>
          <t>705600604</t>
        </is>
      </c>
      <c r="E2294" s="29" t="inlineStr">
        <is>
          <t>Гальмівний диск задній BRP Can-Am Outlander Renegade G1</t>
        </is>
      </c>
      <c r="F2294" s="35" t="n">
        <v>3</v>
      </c>
      <c r="G2294" s="35" t="n">
        <v>66</v>
      </c>
      <c r="H2294" s="36" t="n">
        <v>4.55</v>
      </c>
      <c r="I2294" s="37" t="n">
        <v>8.27</v>
      </c>
      <c r="J2294" s="37" t="n">
        <v>24.8</v>
      </c>
      <c r="K2294" s="38" t="n">
        <v>1</v>
      </c>
      <c r="L2294" s="37" t="n">
        <v>774</v>
      </c>
      <c r="M2294" s="37" t="n">
        <v>24.8</v>
      </c>
      <c r="N2294" s="38" t="n">
        <v>1</v>
      </c>
      <c r="O2294" s="37" t="n">
        <v>774</v>
      </c>
      <c r="P2294" s="29" t="inlineStr">
        <is>
          <t>http://t0.gstatic.com/shopping?q=tbn:ANd9GcSZ5rWErUpqPcUinZbb9MGbBMwssW4t2QHHPbnFsX9bk_PDpW7hTNFosrwlGlUmiLKu8Aep4AI</t>
        </is>
      </c>
      <c r="Q2294" s="29" t="inlineStr">
        <is>
          <t>Відповідає вимогам</t>
        </is>
      </c>
      <c r="R2294" s="29" t="n"/>
      <c r="S2294" s="29" t="inlineStr">
        <is>
          <t>грн3 231,00</t>
        </is>
      </c>
      <c r="T2294" s="29" t="inlineStr">
        <is>
          <t>UAH</t>
        </is>
      </c>
      <c r="U2294" s="39" t="inlineStr">
        <is>
          <t>WATCH</t>
        </is>
      </c>
      <c r="V2294" s="40">
        <f>IFERROR(L2294/J2294,0)</f>
        <v/>
      </c>
      <c r="W2294" s="29" t="inlineStr">
        <is>
          <t>Monitor performance and collect more data.</t>
        </is>
      </c>
      <c r="X2294" s="29" t="inlineStr">
        <is>
          <t>Cost is below the 120 watch threshold.</t>
        </is>
      </c>
    </row>
    <row r="2295">
      <c r="A2295" s="29" t="inlineStr">
        <is>
          <t>low_price</t>
        </is>
      </c>
      <c r="B2295" s="29" t="inlineStr">
        <is>
          <t>Low priority</t>
        </is>
      </c>
      <c r="C2295" s="29" t="inlineStr">
        <is>
          <t>low_price.csv</t>
        </is>
      </c>
      <c r="D2295" s="29" t="inlineStr">
        <is>
          <t>04329</t>
        </is>
      </c>
      <c r="E2295" s="29" t="inlineStr">
        <is>
          <t>Датчик температури охолоджуючої рідини Polaris Magnum 325 330, Trail Boss 325 330, Xpedition 325, Sportsman 335</t>
        </is>
      </c>
      <c r="F2295" s="35" t="n">
        <v>0</v>
      </c>
      <c r="G2295" s="35" t="n">
        <v>9</v>
      </c>
      <c r="H2295" s="36" t="n">
        <v>0</v>
      </c>
      <c r="I2295" s="37" t="n">
        <v>0</v>
      </c>
      <c r="J2295" s="37" t="n">
        <v>0</v>
      </c>
      <c r="K2295" s="38" t="n">
        <v>0</v>
      </c>
      <c r="L2295" s="37" t="n">
        <v>0</v>
      </c>
      <c r="M2295" s="37" t="n">
        <v>0</v>
      </c>
      <c r="N2295" s="38" t="n">
        <v>0</v>
      </c>
      <c r="O2295" s="37" t="n">
        <v>0</v>
      </c>
      <c r="P2295" s="29" t="inlineStr">
        <is>
          <t>http://t1.gstatic.com/shopping?q=tbn:ANd9GcSXyXgj9T71Td4V2Qx3RlM3l9xEFqM972xQF3IVOb8c_c0Bm_gQx4OIMmgMy_2Y4wnly9PzVfBA</t>
        </is>
      </c>
      <c r="Q2295" s="29" t="inlineStr">
        <is>
          <t>Відповідає вимогам</t>
        </is>
      </c>
      <c r="R2295" s="29" t="n"/>
      <c r="S2295" s="29" t="inlineStr">
        <is>
          <t>грн1 365,00</t>
        </is>
      </c>
      <c r="T2295" s="29" t="inlineStr">
        <is>
          <t>UAH</t>
        </is>
      </c>
      <c r="U2295" s="39" t="inlineStr">
        <is>
          <t>WATCH</t>
        </is>
      </c>
      <c r="V2295" s="40">
        <f>IFERROR(L2295/J2295,0)</f>
        <v/>
      </c>
      <c r="W2295" s="29" t="inlineStr">
        <is>
          <t>Monitor performance and collect more data.</t>
        </is>
      </c>
      <c r="X2295" s="29" t="inlineStr">
        <is>
          <t>Cost is below the 120 watch threshold.</t>
        </is>
      </c>
    </row>
    <row r="2296">
      <c r="A2296" s="29" t="inlineStr">
        <is>
          <t>low_price</t>
        </is>
      </c>
      <c r="B2296" s="29" t="inlineStr">
        <is>
          <t>Low priority</t>
        </is>
      </c>
      <c r="C2296" s="29" t="inlineStr">
        <is>
          <t>low_price.csv</t>
        </is>
      </c>
      <c r="D2296" s="29" t="inlineStr">
        <is>
          <t>au-04318</t>
        </is>
      </c>
      <c r="E2296" s="29" t="inlineStr">
        <is>
          <t>Амортизатор передній Yamaha Bruin Grizzly 350</t>
        </is>
      </c>
      <c r="F2296" s="35" t="n">
        <v>0</v>
      </c>
      <c r="G2296" s="35" t="n">
        <v>6</v>
      </c>
      <c r="H2296" s="36" t="n">
        <v>0</v>
      </c>
      <c r="I2296" s="37" t="n">
        <v>0</v>
      </c>
      <c r="J2296" s="37" t="n">
        <v>0</v>
      </c>
      <c r="K2296" s="38" t="n">
        <v>0</v>
      </c>
      <c r="L2296" s="37" t="n">
        <v>0</v>
      </c>
      <c r="M2296" s="37" t="n">
        <v>0</v>
      </c>
      <c r="N2296" s="38" t="n">
        <v>0</v>
      </c>
      <c r="O2296" s="37" t="n">
        <v>0</v>
      </c>
      <c r="P2296" s="29" t="inlineStr">
        <is>
          <t>http://t0.gstatic.com/shopping?q=tbn:ANd9GcSe7Iz7drok87H5PbIseltsLxmKe9YHcIXuajg-M49HlOeHExWi2C3ewWfdy0rZsEjWvk7hmb_H</t>
        </is>
      </c>
      <c r="Q2296" s="29" t="inlineStr">
        <is>
          <t>Відповідає вимогам</t>
        </is>
      </c>
      <c r="R2296" s="29" t="n"/>
      <c r="S2296" s="29" t="inlineStr">
        <is>
          <t>грн5 506,00</t>
        </is>
      </c>
      <c r="T2296" s="29" t="inlineStr">
        <is>
          <t>UAH</t>
        </is>
      </c>
      <c r="U2296" s="39" t="inlineStr">
        <is>
          <t>WATCH</t>
        </is>
      </c>
      <c r="V2296" s="40">
        <f>IFERROR(L2296/J2296,0)</f>
        <v/>
      </c>
      <c r="W2296" s="29" t="inlineStr">
        <is>
          <t>Monitor performance and collect more data.</t>
        </is>
      </c>
      <c r="X2296" s="29" t="inlineStr">
        <is>
          <t>Cost is below the 120 watch threshold.</t>
        </is>
      </c>
    </row>
    <row r="2297">
      <c r="A2297" s="29" t="inlineStr">
        <is>
          <t>low_price</t>
        </is>
      </c>
      <c r="B2297" s="29" t="inlineStr">
        <is>
          <t>Low priority</t>
        </is>
      </c>
      <c r="C2297" s="29" t="inlineStr">
        <is>
          <t>low_price.csv</t>
        </is>
      </c>
      <c r="D2297" s="29" t="inlineStr">
        <is>
          <t>80217-hp0-a00</t>
        </is>
      </c>
      <c r="E2297" s="29" t="inlineStr">
        <is>
          <t>Каркас правої підніжки Honda TRX 500 Foreman (05-11), 500 Rubicon (05-14)</t>
        </is>
      </c>
      <c r="F2297" s="35" t="n">
        <v>0</v>
      </c>
      <c r="G2297" s="35" t="n">
        <v>27</v>
      </c>
      <c r="H2297" s="36" t="n">
        <v>0</v>
      </c>
      <c r="I2297" s="37" t="n">
        <v>0</v>
      </c>
      <c r="J2297" s="37" t="n">
        <v>0</v>
      </c>
      <c r="K2297" s="38" t="n">
        <v>0</v>
      </c>
      <c r="L2297" s="37" t="n">
        <v>0</v>
      </c>
      <c r="M2297" s="37" t="n">
        <v>0</v>
      </c>
      <c r="N2297" s="38" t="n">
        <v>0</v>
      </c>
      <c r="O2297" s="37" t="n">
        <v>0</v>
      </c>
      <c r="P2297" s="29" t="inlineStr">
        <is>
          <t>http://t0.gstatic.com/shopping?q=tbn:ANd9GcRCqBNw7GTbOT5pgbu593R9h93dce4ZS3RdL-IsTW1A7DGmMlzi50uqrZaKhSOalEjo1224SNkw</t>
        </is>
      </c>
      <c r="Q2297" s="29" t="inlineStr">
        <is>
          <t>Відповідає вимогам</t>
        </is>
      </c>
      <c r="R2297" s="29" t="n"/>
      <c r="S2297" s="29" t="inlineStr">
        <is>
          <t>грн8 736,00</t>
        </is>
      </c>
      <c r="T2297" s="29" t="inlineStr">
        <is>
          <t>UAH</t>
        </is>
      </c>
      <c r="U2297" s="39" t="inlineStr">
        <is>
          <t>WATCH</t>
        </is>
      </c>
      <c r="V2297" s="40">
        <f>IFERROR(L2297/J2297,0)</f>
        <v/>
      </c>
      <c r="W2297" s="29" t="inlineStr">
        <is>
          <t>Monitor performance and collect more data.</t>
        </is>
      </c>
      <c r="X2297" s="29" t="inlineStr">
        <is>
          <t>Cost is below the 120 watch threshold.</t>
        </is>
      </c>
    </row>
    <row r="2298">
      <c r="A2298" s="29" t="inlineStr">
        <is>
          <t>low_price</t>
        </is>
      </c>
      <c r="B2298" s="29" t="inlineStr">
        <is>
          <t>Low priority</t>
        </is>
      </c>
      <c r="C2298" s="29" t="inlineStr">
        <is>
          <t>low_price.csv</t>
        </is>
      </c>
      <c r="D2298" s="29" t="inlineStr">
        <is>
          <t>7043924</t>
        </is>
      </c>
      <c r="E2298" s="29" t="inlineStr">
        <is>
          <t>Пружина ведучого варіатора Polaris Ranger XP 900 (13-15), RZR XP 1000 (14-16)</t>
        </is>
      </c>
      <c r="F2298" s="35" t="n">
        <v>2</v>
      </c>
      <c r="G2298" s="35" t="n">
        <v>38</v>
      </c>
      <c r="H2298" s="36" t="n">
        <v>5.26</v>
      </c>
      <c r="I2298" s="37" t="n">
        <v>1.51</v>
      </c>
      <c r="J2298" s="37" t="n">
        <v>3.02</v>
      </c>
      <c r="K2298" s="38" t="n">
        <v>0</v>
      </c>
      <c r="L2298" s="37" t="n">
        <v>0</v>
      </c>
      <c r="M2298" s="37" t="n">
        <v>0</v>
      </c>
      <c r="N2298" s="38" t="n">
        <v>0</v>
      </c>
      <c r="O2298" s="37" t="n">
        <v>0</v>
      </c>
      <c r="P2298" s="29" t="inlineStr">
        <is>
          <t>http://t2.gstatic.com/shopping?q=tbn:ANd9GcQCbRSK-1RoCfuSf5Hkv8bPtyuQtwKMt1NvXpGjm-Rga9YeiLqL4ExwdRzxDwO3Ftt50BMt8nnS</t>
        </is>
      </c>
      <c r="Q2298" s="29" t="inlineStr">
        <is>
          <t>Відповідає вимогам</t>
        </is>
      </c>
      <c r="R2298" s="29" t="n"/>
      <c r="S2298" s="29" t="inlineStr">
        <is>
          <t>грн4 323,00</t>
        </is>
      </c>
      <c r="T2298" s="29" t="inlineStr">
        <is>
          <t>UAH</t>
        </is>
      </c>
      <c r="U2298" s="39" t="inlineStr">
        <is>
          <t>WATCH</t>
        </is>
      </c>
      <c r="V2298" s="40">
        <f>IFERROR(L2298/J2298,0)</f>
        <v/>
      </c>
      <c r="W2298" s="29" t="inlineStr">
        <is>
          <t>Monitor performance and collect more data.</t>
        </is>
      </c>
      <c r="X2298" s="29" t="inlineStr">
        <is>
          <t>Cost is below the 120 watch threshold.</t>
        </is>
      </c>
    </row>
    <row r="2299">
      <c r="A2299" s="29" t="inlineStr">
        <is>
          <t>low_price</t>
        </is>
      </c>
      <c r="B2299" s="29" t="inlineStr">
        <is>
          <t>Low priority</t>
        </is>
      </c>
      <c r="C2299" s="29" t="inlineStr">
        <is>
          <t>low_price.csv</t>
        </is>
      </c>
      <c r="D2299" s="29" t="inlineStr">
        <is>
          <t>705004409</t>
        </is>
      </c>
      <c r="E2299" s="29" t="inlineStr">
        <is>
          <t>Клик бампера передній лівий, задній правий BRP Can-Am Outlander G2</t>
        </is>
      </c>
      <c r="F2299" s="35" t="n">
        <v>4</v>
      </c>
      <c r="G2299" s="35" t="n">
        <v>111</v>
      </c>
      <c r="H2299" s="36" t="n">
        <v>3.6</v>
      </c>
      <c r="I2299" s="37" t="n">
        <v>2.87</v>
      </c>
      <c r="J2299" s="37" t="n">
        <v>11.49</v>
      </c>
      <c r="K2299" s="38" t="n">
        <v>0</v>
      </c>
      <c r="L2299" s="37" t="n">
        <v>0</v>
      </c>
      <c r="M2299" s="37" t="n">
        <v>0</v>
      </c>
      <c r="N2299" s="38" t="n">
        <v>0</v>
      </c>
      <c r="O2299" s="37" t="n">
        <v>0</v>
      </c>
      <c r="P2299" s="29" t="inlineStr">
        <is>
          <t>http://t1.gstatic.com/shopping?q=tbn:ANd9GcRTwlZpGDmAqbGygSvtX-FAXJiC19SY64skfOmYduOwwbBsl51FJctNoWGcnqv5zY6eA9KznGb-</t>
        </is>
      </c>
      <c r="Q2299" s="29" t="inlineStr">
        <is>
          <t>Відповідає вимогам</t>
        </is>
      </c>
      <c r="R2299" s="29" t="n"/>
      <c r="S2299" s="29" t="inlineStr">
        <is>
          <t>грн501,00</t>
        </is>
      </c>
      <c r="T2299" s="29" t="inlineStr">
        <is>
          <t>UAH</t>
        </is>
      </c>
      <c r="U2299" s="39" t="inlineStr">
        <is>
          <t>WATCH</t>
        </is>
      </c>
      <c r="V2299" s="40">
        <f>IFERROR(L2299/J2299,0)</f>
        <v/>
      </c>
      <c r="W2299" s="29" t="inlineStr">
        <is>
          <t>Monitor performance and collect more data.</t>
        </is>
      </c>
      <c r="X2299" s="29" t="inlineStr">
        <is>
          <t>Cost is below the 120 watch threshold.</t>
        </is>
      </c>
    </row>
    <row r="2300">
      <c r="A2300" s="29" t="inlineStr">
        <is>
          <t>low_price</t>
        </is>
      </c>
      <c r="B2300" s="29" t="inlineStr">
        <is>
          <t>Low priority</t>
        </is>
      </c>
      <c r="C2300" s="29" t="inlineStr">
        <is>
          <t>low_price.csv</t>
        </is>
      </c>
      <c r="D2300" s="29" t="inlineStr">
        <is>
          <t>04156</t>
        </is>
      </c>
      <c r="E2300" s="29" t="inlineStr">
        <is>
          <t>Ступиця задня ліва Honda TRX 420 Rancher (14+), 500 Foreman (14-19), 520 Foreman (20+)</t>
        </is>
      </c>
      <c r="F2300" s="35" t="n">
        <v>0</v>
      </c>
      <c r="G2300" s="35" t="n">
        <v>63</v>
      </c>
      <c r="H2300" s="36" t="n">
        <v>0</v>
      </c>
      <c r="I2300" s="37" t="n">
        <v>0</v>
      </c>
      <c r="J2300" s="37" t="n">
        <v>0</v>
      </c>
      <c r="K2300" s="38" t="n">
        <v>0</v>
      </c>
      <c r="L2300" s="37" t="n">
        <v>0</v>
      </c>
      <c r="M2300" s="37" t="n">
        <v>0</v>
      </c>
      <c r="N2300" s="38" t="n">
        <v>0</v>
      </c>
      <c r="O2300" s="37" t="n">
        <v>0</v>
      </c>
      <c r="P2300" s="29" t="inlineStr">
        <is>
          <t>http://t3.gstatic.com/shopping?q=tbn:ANd9GcSNsqRaalGzGKuLRlCIgi7tA6MJEIoZLT6WtZl8BJwbLfyFpbjLh6RoQnSGCRDrLE2FSW_n7qk</t>
        </is>
      </c>
      <c r="Q2300" s="29" t="inlineStr">
        <is>
          <t>Відповідає вимогам</t>
        </is>
      </c>
      <c r="R2300" s="29" t="n"/>
      <c r="S2300" s="29" t="inlineStr">
        <is>
          <t>грн3 640,00</t>
        </is>
      </c>
      <c r="T2300" s="29" t="inlineStr">
        <is>
          <t>UAH</t>
        </is>
      </c>
      <c r="U2300" s="39" t="inlineStr">
        <is>
          <t>WATCH</t>
        </is>
      </c>
      <c r="V2300" s="40">
        <f>IFERROR(L2300/J2300,0)</f>
        <v/>
      </c>
      <c r="W2300" s="29" t="inlineStr">
        <is>
          <t>Monitor performance and collect more data.</t>
        </is>
      </c>
      <c r="X2300" s="29" t="inlineStr">
        <is>
          <t>Cost is below the 120 watch threshold.</t>
        </is>
      </c>
    </row>
    <row r="2301">
      <c r="A2301" s="29" t="inlineStr">
        <is>
          <t>low_price</t>
        </is>
      </c>
      <c r="B2301" s="29" t="inlineStr">
        <is>
          <t>Low priority</t>
        </is>
      </c>
      <c r="C2301" s="29" t="inlineStr">
        <is>
          <t>low_price.csv</t>
        </is>
      </c>
      <c r="D2301" s="29" t="inlineStr">
        <is>
          <t>3514929</t>
        </is>
      </c>
      <c r="E2301" s="29" t="inlineStr">
        <is>
          <t>Ролик варіатора Polaris Sportsman 450 570 850 1000, Scrambler 850 1000, RZR 9001000, Ranger 1000, General 1000, ACE 570 900</t>
        </is>
      </c>
      <c r="F2301" s="35" t="n">
        <v>0</v>
      </c>
      <c r="G2301" s="35" t="n">
        <v>2</v>
      </c>
      <c r="H2301" s="36" t="n">
        <v>0</v>
      </c>
      <c r="I2301" s="37" t="n">
        <v>0</v>
      </c>
      <c r="J2301" s="37" t="n">
        <v>0</v>
      </c>
      <c r="K2301" s="38" t="n">
        <v>0</v>
      </c>
      <c r="L2301" s="37" t="n">
        <v>0</v>
      </c>
      <c r="M2301" s="37" t="n">
        <v>0</v>
      </c>
      <c r="N2301" s="38" t="n">
        <v>0</v>
      </c>
      <c r="O2301" s="37" t="n">
        <v>0</v>
      </c>
      <c r="P2301" s="29" t="inlineStr">
        <is>
          <t>http://t2.gstatic.com/shopping?q=tbn:ANd9GcSw4TxadehfFQ3KIYLrYc1eKMN2jL_jQiqd0NBinWfbJ-fXGk63laayWuw-W4w0KJRSwcJ6_czSbjE</t>
        </is>
      </c>
      <c r="Q2301" s="29" t="inlineStr">
        <is>
          <t>Відповідає вимогам</t>
        </is>
      </c>
      <c r="R2301" s="29" t="n"/>
      <c r="S2301" s="29" t="inlineStr">
        <is>
          <t>грн1 866,00</t>
        </is>
      </c>
      <c r="T2301" s="29" t="inlineStr">
        <is>
          <t>UAH</t>
        </is>
      </c>
      <c r="U2301" s="39" t="inlineStr">
        <is>
          <t>WATCH</t>
        </is>
      </c>
      <c r="V2301" s="40">
        <f>IFERROR(L2301/J2301,0)</f>
        <v/>
      </c>
      <c r="W2301" s="29" t="inlineStr">
        <is>
          <t>Monitor performance and collect more data.</t>
        </is>
      </c>
      <c r="X2301" s="29" t="inlineStr">
        <is>
          <t>Cost is below the 120 watch threshold.</t>
        </is>
      </c>
    </row>
    <row r="2302">
      <c r="A2302" s="29" t="inlineStr">
        <is>
          <t>low_price</t>
        </is>
      </c>
      <c r="B2302" s="29" t="inlineStr">
        <is>
          <t>Low priority</t>
        </is>
      </c>
      <c r="C2302" s="29" t="inlineStr">
        <is>
          <t>low_price.csv</t>
        </is>
      </c>
      <c r="D2302" s="29" t="inlineStr">
        <is>
          <t>na-80010-2</t>
        </is>
      </c>
      <c r="E2302" s="29" t="inlineStr">
        <is>
          <t>Поршень +0.5мм BRP Can-Am Outlander Renegade Maverick Commander 1000, Traxter Defender HD9 HD10</t>
        </is>
      </c>
      <c r="F2302" s="35" t="n">
        <v>1</v>
      </c>
      <c r="G2302" s="35" t="n">
        <v>18</v>
      </c>
      <c r="H2302" s="36" t="n">
        <v>5.56</v>
      </c>
      <c r="I2302" s="37" t="n">
        <v>4.4</v>
      </c>
      <c r="J2302" s="37" t="n">
        <v>4.4</v>
      </c>
      <c r="K2302" s="38" t="n">
        <v>0</v>
      </c>
      <c r="L2302" s="37" t="n">
        <v>0</v>
      </c>
      <c r="M2302" s="37" t="n">
        <v>0</v>
      </c>
      <c r="N2302" s="38" t="n">
        <v>0</v>
      </c>
      <c r="O2302" s="37" t="n">
        <v>0</v>
      </c>
      <c r="P2302" s="29" t="inlineStr">
        <is>
          <t>http://t3.gstatic.com/shopping?q=tbn:ANd9GcS6QWMge1f1DPIJGDORLm7azaQFDF1-NDWdDSWNvLfIMXynmWkAYYWXAZg2Cl7DXs3aIfNfSvY</t>
        </is>
      </c>
      <c r="Q2302" s="29" t="inlineStr">
        <is>
          <t>Відповідає вимогам</t>
        </is>
      </c>
      <c r="R2302" s="29" t="n"/>
      <c r="S2302" s="29" t="inlineStr">
        <is>
          <t>грн6 734,00</t>
        </is>
      </c>
      <c r="T2302" s="29" t="inlineStr">
        <is>
          <t>UAH</t>
        </is>
      </c>
      <c r="U2302" s="39" t="inlineStr">
        <is>
          <t>WATCH</t>
        </is>
      </c>
      <c r="V2302" s="40">
        <f>IFERROR(L2302/J2302,0)</f>
        <v/>
      </c>
      <c r="W2302" s="29" t="inlineStr">
        <is>
          <t>Monitor performance and collect more data.</t>
        </is>
      </c>
      <c r="X2302" s="29" t="inlineStr">
        <is>
          <t>Cost is below the 120 watch threshold.</t>
        </is>
      </c>
    </row>
    <row r="2303">
      <c r="A2303" s="29" t="inlineStr">
        <is>
          <t>low_price</t>
        </is>
      </c>
      <c r="B2303" s="29" t="inlineStr">
        <is>
          <t>Low priority</t>
        </is>
      </c>
      <c r="C2303" s="29" t="inlineStr">
        <is>
          <t>low_price.csv</t>
        </is>
      </c>
      <c r="D2303" s="29" t="inlineStr">
        <is>
          <t>707601033</t>
        </is>
      </c>
      <c r="E2303" s="29" t="inlineStr">
        <is>
          <t>Прокладка глушника BRP Can-Am Maverick Trail 1000, Maverick Sport 1000, Commander 800 1000, Traxter Defender HD9 HD10</t>
        </is>
      </c>
      <c r="F2303" s="35" t="n">
        <v>3</v>
      </c>
      <c r="G2303" s="35" t="n">
        <v>35</v>
      </c>
      <c r="H2303" s="36" t="n">
        <v>8.57</v>
      </c>
      <c r="I2303" s="37" t="n">
        <v>1.55</v>
      </c>
      <c r="J2303" s="37" t="n">
        <v>4.65</v>
      </c>
      <c r="K2303" s="38" t="n">
        <v>0</v>
      </c>
      <c r="L2303" s="37" t="n">
        <v>0</v>
      </c>
      <c r="M2303" s="37" t="n">
        <v>0</v>
      </c>
      <c r="N2303" s="38" t="n">
        <v>0.22</v>
      </c>
      <c r="O2303" s="37" t="n">
        <v>234.74</v>
      </c>
      <c r="P2303" s="29" t="inlineStr">
        <is>
          <t>http://t0.gstatic.com/shopping?q=tbn:ANd9GcQqZr2ccxgWIm7tDboqDSEgQTwFWn1x8X2Za5fEkN6qonqv5f-LykOybF-CzXSkSAfj92N-KsBdGQ</t>
        </is>
      </c>
      <c r="Q2303" s="29" t="inlineStr">
        <is>
          <t>Відповідає вимогам</t>
        </is>
      </c>
      <c r="R2303" s="29" t="n"/>
      <c r="S2303" s="29" t="inlineStr">
        <is>
          <t>грн956,00</t>
        </is>
      </c>
      <c r="T2303" s="29" t="inlineStr">
        <is>
          <t>UAH</t>
        </is>
      </c>
      <c r="U2303" s="39" t="inlineStr">
        <is>
          <t>WATCH</t>
        </is>
      </c>
      <c r="V2303" s="40">
        <f>IFERROR(L2303/J2303,0)</f>
        <v/>
      </c>
      <c r="W2303" s="29" t="inlineStr">
        <is>
          <t>Monitor performance and collect more data.</t>
        </is>
      </c>
      <c r="X2303" s="29" t="inlineStr">
        <is>
          <t>Cost is below the 120 watch threshold.</t>
        </is>
      </c>
    </row>
    <row r="2304">
      <c r="A2304" s="29" t="inlineStr">
        <is>
          <t>low_price</t>
        </is>
      </c>
      <c r="B2304" s="29" t="inlineStr">
        <is>
          <t>Low priority</t>
        </is>
      </c>
      <c r="C2304" s="29" t="inlineStr">
        <is>
          <t>low_price.csv</t>
        </is>
      </c>
      <c r="D2304" s="29" t="inlineStr">
        <is>
          <t>pw45830045cs</t>
        </is>
      </c>
      <c r="E2304" s="29" t="inlineStr">
        <is>
          <t>Підшипник торсіона BRP Can-Am Outlander Renegade G1</t>
        </is>
      </c>
      <c r="F2304" s="35" t="n">
        <v>4</v>
      </c>
      <c r="G2304" s="35" t="n">
        <v>153</v>
      </c>
      <c r="H2304" s="36" t="n">
        <v>2.61</v>
      </c>
      <c r="I2304" s="37" t="n">
        <v>10.19</v>
      </c>
      <c r="J2304" s="37" t="n">
        <v>40.76</v>
      </c>
      <c r="K2304" s="38" t="n">
        <v>0</v>
      </c>
      <c r="L2304" s="37" t="n">
        <v>0</v>
      </c>
      <c r="M2304" s="37" t="n">
        <v>0</v>
      </c>
      <c r="N2304" s="38" t="n">
        <v>0</v>
      </c>
      <c r="O2304" s="37" t="n">
        <v>0</v>
      </c>
      <c r="P2304" s="29" t="inlineStr">
        <is>
          <t>http://t1.gstatic.com/shopping?q=tbn:ANd9GcQCDWb0RZztc_3jTC9srRjy0XHBOgqLtY95Ln4YpJpLhwLUPugi1DF4App1WqnY2muJbApblSm0wPU</t>
        </is>
      </c>
      <c r="Q2304" s="29" t="inlineStr">
        <is>
          <t>Відповідає вимогам</t>
        </is>
      </c>
      <c r="R2304" s="29" t="n"/>
      <c r="S2304" s="29" t="inlineStr">
        <is>
          <t>грн2 093,00</t>
        </is>
      </c>
      <c r="T2304" s="29" t="inlineStr">
        <is>
          <t>UAH</t>
        </is>
      </c>
      <c r="U2304" s="39" t="inlineStr">
        <is>
          <t>WATCH</t>
        </is>
      </c>
      <c r="V2304" s="40">
        <f>IFERROR(L2304/J2304,0)</f>
        <v/>
      </c>
      <c r="W2304" s="29" t="inlineStr">
        <is>
          <t>Monitor performance and collect more data.</t>
        </is>
      </c>
      <c r="X2304" s="29" t="inlineStr">
        <is>
          <t>Cost is below the 120 watch threshold.</t>
        </is>
      </c>
    </row>
    <row r="2305">
      <c r="A2305" s="29" t="inlineStr">
        <is>
          <t>low_price</t>
        </is>
      </c>
      <c r="B2305" s="29" t="inlineStr">
        <is>
          <t>Low priority</t>
        </is>
      </c>
      <c r="C2305" s="29" t="inlineStr">
        <is>
          <t>low_price.csv</t>
        </is>
      </c>
      <c r="D2305" s="29" t="inlineStr">
        <is>
          <t>03855</t>
        </is>
      </c>
      <c r="E2305" s="29" t="inlineStr">
        <is>
          <t>Гальмівний супорт задній Yamaha Kodiak 400 (05), 450 (05-06), Grizzly 450 (07)</t>
        </is>
      </c>
      <c r="F2305" s="35" t="n">
        <v>1</v>
      </c>
      <c r="G2305" s="35" t="n">
        <v>37</v>
      </c>
      <c r="H2305" s="36" t="n">
        <v>2.7</v>
      </c>
      <c r="I2305" s="37" t="n">
        <v>2.48</v>
      </c>
      <c r="J2305" s="37" t="n">
        <v>2.48</v>
      </c>
      <c r="K2305" s="38" t="n">
        <v>0</v>
      </c>
      <c r="L2305" s="37" t="n">
        <v>0</v>
      </c>
      <c r="M2305" s="37" t="n">
        <v>0</v>
      </c>
      <c r="N2305" s="38" t="n">
        <v>0</v>
      </c>
      <c r="O2305" s="37" t="n">
        <v>0</v>
      </c>
      <c r="P2305" s="29" t="inlineStr">
        <is>
          <t>http://t0.gstatic.com/shopping?q=tbn:ANd9GcQbRoF99VE1-f2DLRfZWVSD4Xt_0yq_OCeEaN2_PBXT8pXxstMBfoKFrzDlnHM</t>
        </is>
      </c>
      <c r="Q2305" s="29" t="inlineStr">
        <is>
          <t>Відповідає вимогам</t>
        </is>
      </c>
      <c r="R2305" s="29" t="n"/>
      <c r="S2305" s="29" t="inlineStr">
        <is>
          <t>грн3 185,00</t>
        </is>
      </c>
      <c r="T2305" s="29" t="inlineStr">
        <is>
          <t>UAH</t>
        </is>
      </c>
      <c r="U2305" s="39" t="inlineStr">
        <is>
          <t>WATCH</t>
        </is>
      </c>
      <c r="V2305" s="40">
        <f>IFERROR(L2305/J2305,0)</f>
        <v/>
      </c>
      <c r="W2305" s="29" t="inlineStr">
        <is>
          <t>Monitor performance and collect more data.</t>
        </is>
      </c>
      <c r="X2305" s="29" t="inlineStr">
        <is>
          <t>Cost is below the 120 watch threshold.</t>
        </is>
      </c>
    </row>
    <row r="2306">
      <c r="A2306" s="29" t="inlineStr">
        <is>
          <t>low_price</t>
        </is>
      </c>
      <c r="B2306" s="29" t="inlineStr">
        <is>
          <t>Low priority</t>
        </is>
      </c>
      <c r="C2306" s="29" t="inlineStr">
        <is>
          <t>low_price.csv</t>
        </is>
      </c>
      <c r="D2306" s="29" t="inlineStr">
        <is>
          <t>704907973</t>
        </is>
      </c>
      <c r="E2306" s="29" t="inlineStr">
        <is>
          <t>Наклейка "1000R" на капот BRP Can-Am Maverick Sport 1000</t>
        </is>
      </c>
      <c r="F2306" s="35" t="n">
        <v>3</v>
      </c>
      <c r="G2306" s="35" t="n">
        <v>101</v>
      </c>
      <c r="H2306" s="36" t="n">
        <v>2.97</v>
      </c>
      <c r="I2306" s="37" t="n">
        <v>1.61</v>
      </c>
      <c r="J2306" s="37" t="n">
        <v>4.82</v>
      </c>
      <c r="K2306" s="38" t="n">
        <v>0</v>
      </c>
      <c r="L2306" s="37" t="n">
        <v>0</v>
      </c>
      <c r="M2306" s="37" t="n">
        <v>0</v>
      </c>
      <c r="N2306" s="38" t="n">
        <v>0</v>
      </c>
      <c r="O2306" s="37" t="n">
        <v>0</v>
      </c>
      <c r="P2306" s="29" t="inlineStr">
        <is>
          <t>http://t1.gstatic.com/shopping?q=tbn:ANd9GcRECtdiFT9Q_vdioPjO0Ik83zBB_3T5ALP4WRxdm_entjF-xJwMVWU531hHJtTecNrZ_3BBJUpO</t>
        </is>
      </c>
      <c r="Q2306" s="29" t="inlineStr">
        <is>
          <t>Відповідає вимогам</t>
        </is>
      </c>
      <c r="R2306" s="29" t="n"/>
      <c r="S2306" s="29" t="inlineStr">
        <is>
          <t>грн273,00</t>
        </is>
      </c>
      <c r="T2306" s="29" t="inlineStr">
        <is>
          <t>UAH</t>
        </is>
      </c>
      <c r="U2306" s="39" t="inlineStr">
        <is>
          <t>WATCH</t>
        </is>
      </c>
      <c r="V2306" s="40">
        <f>IFERROR(L2306/J2306,0)</f>
        <v/>
      </c>
      <c r="W2306" s="29" t="inlineStr">
        <is>
          <t>Monitor performance and collect more data.</t>
        </is>
      </c>
      <c r="X2306" s="29" t="inlineStr">
        <is>
          <t>Cost is below the 120 watch threshold.</t>
        </is>
      </c>
    </row>
    <row r="2307">
      <c r="A2307" s="29" t="inlineStr">
        <is>
          <t>low_price</t>
        </is>
      </c>
      <c r="B2307" s="29" t="inlineStr">
        <is>
          <t>Low priority</t>
        </is>
      </c>
      <c r="C2307" s="29" t="inlineStr">
        <is>
          <t>low_price.csv</t>
        </is>
      </c>
      <c r="D2307" s="29" t="inlineStr">
        <is>
          <t>5gt-46136-00-00</t>
        </is>
      </c>
      <c r="E2307" s="29" t="inlineStr">
        <is>
          <t>Пильник карданного валу Yamaha Grizzly 350 450 550 600 660 700, Kodiak 450 700, Rhino 450 660 700, Wolverine 350 450 700, Viking 700, YXZ 1000</t>
        </is>
      </c>
      <c r="F2307" s="35" t="n">
        <v>5</v>
      </c>
      <c r="G2307" s="35" t="n">
        <v>128</v>
      </c>
      <c r="H2307" s="36" t="n">
        <v>3.91</v>
      </c>
      <c r="I2307" s="37" t="n">
        <v>3.88</v>
      </c>
      <c r="J2307" s="37" t="n">
        <v>19.39</v>
      </c>
      <c r="K2307" s="38" t="n">
        <v>0</v>
      </c>
      <c r="L2307" s="37" t="n">
        <v>0</v>
      </c>
      <c r="M2307" s="37" t="n">
        <v>0</v>
      </c>
      <c r="N2307" s="38" t="n">
        <v>0</v>
      </c>
      <c r="O2307" s="37" t="n">
        <v>0</v>
      </c>
      <c r="P2307" s="29" t="inlineStr">
        <is>
          <t>http://t3.gstatic.com/shopping?q=tbn:ANd9GcQX9va9SD9ob9QtNjSmw2p0j19dNi-kXoNIC-mhTcwwX8wqcaZGdX2UW63eWz4vwrI0t-_Yzjc</t>
        </is>
      </c>
      <c r="Q2307" s="29" t="inlineStr">
        <is>
          <t>Відповідає вимогам</t>
        </is>
      </c>
      <c r="R2307" s="29" t="n"/>
      <c r="S2307" s="29" t="inlineStr">
        <is>
          <t>грн956,00</t>
        </is>
      </c>
      <c r="T2307" s="29" t="inlineStr">
        <is>
          <t>UAH</t>
        </is>
      </c>
      <c r="U2307" s="39" t="inlineStr">
        <is>
          <t>WATCH</t>
        </is>
      </c>
      <c r="V2307" s="40">
        <f>IFERROR(L2307/J2307,0)</f>
        <v/>
      </c>
      <c r="W2307" s="29" t="inlineStr">
        <is>
          <t>Monitor performance and collect more data.</t>
        </is>
      </c>
      <c r="X2307" s="29" t="inlineStr">
        <is>
          <t>Cost is below the 120 watch threshold.</t>
        </is>
      </c>
    </row>
    <row r="2308">
      <c r="A2308" s="29" t="inlineStr">
        <is>
          <t>low_price</t>
        </is>
      </c>
      <c r="B2308" s="29" t="inlineStr">
        <is>
          <t>Low priority</t>
        </is>
      </c>
      <c r="C2308" s="29" t="inlineStr">
        <is>
          <t>low_price.csv</t>
        </is>
      </c>
      <c r="D2308" s="29" t="inlineStr">
        <is>
          <t>715010103</t>
        </is>
      </c>
      <c r="E2308" s="29" t="inlineStr">
        <is>
          <t>Роздільні панелі LinQ для кофра BRP Can-Am Outlander G3 G3L (145L)</t>
        </is>
      </c>
      <c r="F2308" s="35" t="n">
        <v>2</v>
      </c>
      <c r="G2308" s="35" t="n">
        <v>379</v>
      </c>
      <c r="H2308" s="36" t="n">
        <v>0.53</v>
      </c>
      <c r="I2308" s="37" t="n">
        <v>5.99</v>
      </c>
      <c r="J2308" s="37" t="n">
        <v>11.98</v>
      </c>
      <c r="K2308" s="38" t="n">
        <v>0</v>
      </c>
      <c r="L2308" s="37" t="n">
        <v>0</v>
      </c>
      <c r="M2308" s="37" t="n">
        <v>0</v>
      </c>
      <c r="N2308" s="38" t="n">
        <v>0</v>
      </c>
      <c r="O2308" s="37" t="n">
        <v>0</v>
      </c>
      <c r="P2308" s="29" t="inlineStr">
        <is>
          <t>http://t1.gstatic.com/shopping?q=tbn:ANd9GcSrmokSJSSxn_CgXPkn44y5XrLVGiLK9kMzUTh0ltuwkyw4ysgSMJ2TPFcFfBlqXQjclkY--SnE</t>
        </is>
      </c>
      <c r="Q2308" s="29" t="inlineStr">
        <is>
          <t>Відповідає вимогам</t>
        </is>
      </c>
      <c r="R2308" s="29" t="n"/>
      <c r="S2308" s="29" t="inlineStr">
        <is>
          <t>грн4 368,00</t>
        </is>
      </c>
      <c r="T2308" s="29" t="inlineStr">
        <is>
          <t>UAH</t>
        </is>
      </c>
      <c r="U2308" s="39" t="inlineStr">
        <is>
          <t>WATCH</t>
        </is>
      </c>
      <c r="V2308" s="40">
        <f>IFERROR(L2308/J2308,0)</f>
        <v/>
      </c>
      <c r="W2308" s="29" t="inlineStr">
        <is>
          <t>Monitor performance and collect more data.</t>
        </is>
      </c>
      <c r="X2308" s="29" t="inlineStr">
        <is>
          <t>Cost is below the 120 watch threshold.</t>
        </is>
      </c>
    </row>
    <row r="2309">
      <c r="A2309" s="29" t="inlineStr">
        <is>
          <t>low_price</t>
        </is>
      </c>
      <c r="B2309" s="29" t="inlineStr">
        <is>
          <t>Low priority</t>
        </is>
      </c>
      <c r="C2309" s="29" t="inlineStr">
        <is>
          <t>low_price.csv</t>
        </is>
      </c>
      <c r="D2309" s="29" t="inlineStr">
        <is>
          <t>14721-hn0-670</t>
        </is>
      </c>
      <c r="E2309" s="29" t="inlineStr">
        <is>
          <t>Випускний клапан Honda TRX 450 Foreman 2002-2004</t>
        </is>
      </c>
      <c r="F2309" s="35" t="n">
        <v>0</v>
      </c>
      <c r="G2309" s="35" t="n">
        <v>6</v>
      </c>
      <c r="H2309" s="36" t="n">
        <v>0</v>
      </c>
      <c r="I2309" s="37" t="n">
        <v>0</v>
      </c>
      <c r="J2309" s="37" t="n">
        <v>0</v>
      </c>
      <c r="K2309" s="38" t="n">
        <v>0</v>
      </c>
      <c r="L2309" s="37" t="n">
        <v>0</v>
      </c>
      <c r="M2309" s="37" t="n">
        <v>0</v>
      </c>
      <c r="N2309" s="38" t="n">
        <v>0</v>
      </c>
      <c r="O2309" s="37" t="n">
        <v>0</v>
      </c>
      <c r="P2309" s="29" t="inlineStr">
        <is>
          <t>http://t2.gstatic.com/shopping?q=tbn:ANd9GcSMfQ_rSrHiINMpZQgpFUhvtp9v9vJDMWhSa_5nGvbGNQzlcN5ZgWH6PBLreMEzvfk92uH2HQ</t>
        </is>
      </c>
      <c r="Q2309" s="29" t="inlineStr">
        <is>
          <t>Відповідає вимогам</t>
        </is>
      </c>
      <c r="R2309" s="29" t="n"/>
      <c r="S2309" s="29" t="inlineStr">
        <is>
          <t>грн865,00</t>
        </is>
      </c>
      <c r="T2309" s="29" t="inlineStr">
        <is>
          <t>UAH</t>
        </is>
      </c>
      <c r="U2309" s="39" t="inlineStr">
        <is>
          <t>WATCH</t>
        </is>
      </c>
      <c r="V2309" s="40">
        <f>IFERROR(L2309/J2309,0)</f>
        <v/>
      </c>
      <c r="W2309" s="29" t="inlineStr">
        <is>
          <t>Monitor performance and collect more data.</t>
        </is>
      </c>
      <c r="X2309" s="29" t="inlineStr">
        <is>
          <t>Cost is below the 120 watch threshold.</t>
        </is>
      </c>
    </row>
    <row r="2310">
      <c r="A2310" s="29" t="inlineStr">
        <is>
          <t>low_price</t>
        </is>
      </c>
      <c r="B2310" s="29" t="inlineStr">
        <is>
          <t>Low priority</t>
        </is>
      </c>
      <c r="C2310" s="29" t="inlineStr">
        <is>
          <t>low_price.csv</t>
        </is>
      </c>
      <c r="D2310" s="29" t="inlineStr">
        <is>
          <t>420257439</t>
        </is>
      </c>
      <c r="E2310" s="29" t="inlineStr">
        <is>
          <t>Обгінна муфта варіатора BRP Can-Am Outlander 400 450, Traxter Defender HD5</t>
        </is>
      </c>
      <c r="F2310" s="35" t="n">
        <v>5</v>
      </c>
      <c r="G2310" s="35" t="n">
        <v>127</v>
      </c>
      <c r="H2310" s="36" t="n">
        <v>3.94</v>
      </c>
      <c r="I2310" s="37" t="n">
        <v>3.1</v>
      </c>
      <c r="J2310" s="37" t="n">
        <v>15.48</v>
      </c>
      <c r="K2310" s="38" t="n">
        <v>0</v>
      </c>
      <c r="L2310" s="37" t="n">
        <v>0</v>
      </c>
      <c r="M2310" s="37" t="n">
        <v>0</v>
      </c>
      <c r="N2310" s="38" t="n">
        <v>0</v>
      </c>
      <c r="O2310" s="37" t="n">
        <v>0</v>
      </c>
      <c r="P2310" s="29" t="inlineStr">
        <is>
          <t>http://t1.gstatic.com/shopping?q=tbn:ANd9GcQXj-VfqgWlzBzSdgVN3M2kxtIGXm7Xl0OuD_2axrQ8YMDmq6bXD7Luljpf2VMN0KMkZtedUzU</t>
        </is>
      </c>
      <c r="Q2310" s="29" t="inlineStr">
        <is>
          <t>Відповідає вимогам</t>
        </is>
      </c>
      <c r="R2310" s="29" t="n"/>
      <c r="S2310" s="29" t="inlineStr">
        <is>
          <t>грн9 282,00</t>
        </is>
      </c>
      <c r="T2310" s="29" t="inlineStr">
        <is>
          <t>UAH</t>
        </is>
      </c>
      <c r="U2310" s="39" t="inlineStr">
        <is>
          <t>WATCH</t>
        </is>
      </c>
      <c r="V2310" s="40">
        <f>IFERROR(L2310/J2310,0)</f>
        <v/>
      </c>
      <c r="W2310" s="29" t="inlineStr">
        <is>
          <t>Monitor performance and collect more data.</t>
        </is>
      </c>
      <c r="X2310" s="29" t="inlineStr">
        <is>
          <t>Cost is below the 120 watch threshold.</t>
        </is>
      </c>
    </row>
    <row r="2311">
      <c r="A2311" s="29" t="inlineStr">
        <is>
          <t>low_price</t>
        </is>
      </c>
      <c r="B2311" s="29" t="inlineStr">
        <is>
          <t>Low priority</t>
        </is>
      </c>
      <c r="C2311" s="29" t="inlineStr">
        <is>
          <t>low_price.csv</t>
        </is>
      </c>
      <c r="D2311" s="29" t="inlineStr">
        <is>
          <t>34901-hp0-a01</t>
        </is>
      </c>
      <c r="E2311" s="29" t="inlineStr">
        <is>
          <t>Лампочка ближнього світла Honda TRX 250 Recon (12-21), 350 Rancher (04-06), 500 Foreman (05-13), 500 Rubicon (05-14) (12V 30/30W)</t>
        </is>
      </c>
      <c r="F2311" s="35" t="n">
        <v>0</v>
      </c>
      <c r="G2311" s="35" t="n">
        <v>17</v>
      </c>
      <c r="H2311" s="36" t="n">
        <v>0</v>
      </c>
      <c r="I2311" s="37" t="n">
        <v>0</v>
      </c>
      <c r="J2311" s="37" t="n">
        <v>0</v>
      </c>
      <c r="K2311" s="38" t="n">
        <v>0</v>
      </c>
      <c r="L2311" s="37" t="n">
        <v>0</v>
      </c>
      <c r="M2311" s="37" t="n">
        <v>0</v>
      </c>
      <c r="N2311" s="38" t="n">
        <v>0</v>
      </c>
      <c r="O2311" s="37" t="n">
        <v>0</v>
      </c>
      <c r="P2311" s="29" t="inlineStr">
        <is>
          <t>http://t3.gstatic.com/shopping?q=tbn:ANd9GcSU7uZa-xFLsck1Wxyb9wgwLKTQvqMqd3hnLiNe-dPWToXDVfO4iQsrQnW-5fkdQU9aR0tDhN8S</t>
        </is>
      </c>
      <c r="Q2311" s="29" t="inlineStr">
        <is>
          <t>Відповідає вимогам</t>
        </is>
      </c>
      <c r="R2311" s="29" t="n"/>
      <c r="S2311" s="29" t="inlineStr">
        <is>
          <t>грн2 275,00</t>
        </is>
      </c>
      <c r="T2311" s="29" t="inlineStr">
        <is>
          <t>UAH</t>
        </is>
      </c>
      <c r="U2311" s="39" t="inlineStr">
        <is>
          <t>WATCH</t>
        </is>
      </c>
      <c r="V2311" s="40">
        <f>IFERROR(L2311/J2311,0)</f>
        <v/>
      </c>
      <c r="W2311" s="29" t="inlineStr">
        <is>
          <t>Monitor performance and collect more data.</t>
        </is>
      </c>
      <c r="X2311" s="29" t="inlineStr">
        <is>
          <t>Cost is below the 120 watch threshold.</t>
        </is>
      </c>
    </row>
    <row r="2312">
      <c r="A2312" s="29" t="inlineStr">
        <is>
          <t>low_price</t>
        </is>
      </c>
      <c r="B2312" s="29" t="inlineStr">
        <is>
          <t>Low priority</t>
        </is>
      </c>
      <c r="C2312" s="29" t="inlineStr">
        <is>
          <t>low_price.csv</t>
        </is>
      </c>
      <c r="D2312" s="29" t="inlineStr">
        <is>
          <t>41080-1483</t>
        </is>
      </c>
      <c r="E2312" s="29" t="inlineStr">
        <is>
          <t>Сепараторний диск Kawasaki Brute Force 650 750, Prairie 360 700, Teryx 750 800</t>
        </is>
      </c>
      <c r="F2312" s="35" t="n">
        <v>0</v>
      </c>
      <c r="G2312" s="35" t="n">
        <v>38</v>
      </c>
      <c r="H2312" s="36" t="n">
        <v>0</v>
      </c>
      <c r="I2312" s="37" t="n">
        <v>0</v>
      </c>
      <c r="J2312" s="37" t="n">
        <v>0</v>
      </c>
      <c r="K2312" s="38" t="n">
        <v>0</v>
      </c>
      <c r="L2312" s="37" t="n">
        <v>0</v>
      </c>
      <c r="M2312" s="37" t="n">
        <v>0</v>
      </c>
      <c r="N2312" s="38" t="n">
        <v>0</v>
      </c>
      <c r="O2312" s="37" t="n">
        <v>0</v>
      </c>
      <c r="P2312" s="29" t="inlineStr">
        <is>
          <t>http://t0.gstatic.com/shopping?q=tbn:ANd9GcRe2AKbG6MOW53LOPiWfumzxMUT2mq8U0gj94dvi1Vdxc8t_ze_m9d-GENVq5FkE-FQ62JHreyH</t>
        </is>
      </c>
      <c r="Q2312" s="29" t="inlineStr">
        <is>
          <t>Відповідає вимогам</t>
        </is>
      </c>
      <c r="R2312" s="29" t="n"/>
      <c r="S2312" s="29" t="inlineStr">
        <is>
          <t>грн1 001,00</t>
        </is>
      </c>
      <c r="T2312" s="29" t="inlineStr">
        <is>
          <t>UAH</t>
        </is>
      </c>
      <c r="U2312" s="39" t="inlineStr">
        <is>
          <t>WATCH</t>
        </is>
      </c>
      <c r="V2312" s="40">
        <f>IFERROR(L2312/J2312,0)</f>
        <v/>
      </c>
      <c r="W2312" s="29" t="inlineStr">
        <is>
          <t>Monitor performance and collect more data.</t>
        </is>
      </c>
      <c r="X2312" s="29" t="inlineStr">
        <is>
          <t>Cost is below the 120 watch threshold.</t>
        </is>
      </c>
    </row>
    <row r="2313">
      <c r="A2313" s="29" t="inlineStr">
        <is>
          <t>low_price</t>
        </is>
      </c>
      <c r="B2313" s="29" t="inlineStr">
        <is>
          <t>Low priority</t>
        </is>
      </c>
      <c r="C2313" s="29" t="inlineStr">
        <is>
          <t>low_price.csv</t>
        </is>
      </c>
      <c r="D2313" s="29" t="inlineStr">
        <is>
          <t>1205012</t>
        </is>
      </c>
      <c r="E2313" s="29" t="inlineStr">
        <is>
          <t>Кришка моторного масла Polaris Sportsman 450 570, Ranger 500 570 900 1000, RZR 570 900 1000, General 1000, ACE 150 500 570 900</t>
        </is>
      </c>
      <c r="F2313" s="35" t="n">
        <v>0</v>
      </c>
      <c r="G2313" s="35" t="n">
        <v>0</v>
      </c>
      <c r="H2313" s="36" t="n"/>
      <c r="I2313" s="37" t="n">
        <v>0</v>
      </c>
      <c r="J2313" s="37" t="n">
        <v>0</v>
      </c>
      <c r="K2313" s="38" t="n">
        <v>0</v>
      </c>
      <c r="L2313" s="37" t="n">
        <v>0</v>
      </c>
      <c r="M2313" s="37" t="n">
        <v>0</v>
      </c>
      <c r="N2313" s="38" t="n">
        <v>0</v>
      </c>
      <c r="O2313" s="37" t="n">
        <v>0</v>
      </c>
      <c r="P2313" s="29" t="inlineStr">
        <is>
          <t>http://t3.gstatic.com/shopping?q=tbn:ANd9GcQUTdZgMjC_T1_uJmOy9mllKR8qkGiKNQw_3vjWAAcM1pYjOZzSl23J5Uzy89witZSc-qTZf-tMMA</t>
        </is>
      </c>
      <c r="Q2313" s="29" t="inlineStr">
        <is>
          <t>Відповідає вимогам</t>
        </is>
      </c>
      <c r="R2313" s="29" t="n"/>
      <c r="S2313" s="29" t="inlineStr">
        <is>
          <t>грн2 730,00</t>
        </is>
      </c>
      <c r="T2313" s="29" t="inlineStr">
        <is>
          <t>UAH</t>
        </is>
      </c>
      <c r="U2313" s="39" t="inlineStr">
        <is>
          <t>WATCH</t>
        </is>
      </c>
      <c r="V2313" s="40">
        <f>IFERROR(L2313/J2313,0)</f>
        <v/>
      </c>
      <c r="W2313" s="29" t="inlineStr">
        <is>
          <t>Monitor performance and collect more data.</t>
        </is>
      </c>
      <c r="X2313" s="29" t="inlineStr">
        <is>
          <t>Cost is below the 120 watch threshold.</t>
        </is>
      </c>
    </row>
    <row r="2314">
      <c r="A2314" s="29" t="inlineStr">
        <is>
          <t>low_price</t>
        </is>
      </c>
      <c r="B2314" s="29" t="inlineStr">
        <is>
          <t>Low priority</t>
        </is>
      </c>
      <c r="C2314" s="29" t="inlineStr">
        <is>
          <t>low_price.csv</t>
        </is>
      </c>
      <c r="D2314" s="29" t="inlineStr">
        <is>
          <t>9awv-042032-8002</t>
        </is>
      </c>
      <c r="E2314" s="29" t="inlineStr">
        <is>
          <t>Підніжка права CFMoto CForce 800 1000 2024+</t>
        </is>
      </c>
      <c r="F2314" s="35" t="n">
        <v>27</v>
      </c>
      <c r="G2314" s="35" t="n">
        <v>1572</v>
      </c>
      <c r="H2314" s="36" t="n">
        <v>1.72</v>
      </c>
      <c r="I2314" s="37" t="n">
        <v>4.13</v>
      </c>
      <c r="J2314" s="37" t="n">
        <v>111.52</v>
      </c>
      <c r="K2314" s="38" t="n">
        <v>0</v>
      </c>
      <c r="L2314" s="37" t="n">
        <v>0</v>
      </c>
      <c r="M2314" s="37" t="n">
        <v>0</v>
      </c>
      <c r="N2314" s="38" t="n">
        <v>0.91</v>
      </c>
      <c r="O2314" s="37" t="n">
        <v>3692.57</v>
      </c>
      <c r="P2314" s="29" t="inlineStr">
        <is>
          <t>http://t2.gstatic.com/shopping?q=tbn:ANd9GcTumYo73SoB_p_0uqxYoYic3CelkhHGUjW2UBsZD-5qPeNpJDX_UR6aMTGpI7eK0_ydMHRZHJo</t>
        </is>
      </c>
      <c r="Q2314" s="29" t="inlineStr">
        <is>
          <t>Відповідає вимогам</t>
        </is>
      </c>
      <c r="R2314" s="29" t="n"/>
      <c r="S2314" s="29" t="inlineStr">
        <is>
          <t>грн2 548,00</t>
        </is>
      </c>
      <c r="T2314" s="29" t="inlineStr">
        <is>
          <t>UAH</t>
        </is>
      </c>
      <c r="U2314" s="39" t="inlineStr">
        <is>
          <t>WATCH</t>
        </is>
      </c>
      <c r="V2314" s="40">
        <f>IFERROR(L2314/J2314,0)</f>
        <v/>
      </c>
      <c r="W2314" s="29" t="inlineStr">
        <is>
          <t>Monitor performance and collect more data.</t>
        </is>
      </c>
      <c r="X2314" s="29" t="inlineStr">
        <is>
          <t>Cost is below the 120 watch threshold.</t>
        </is>
      </c>
    </row>
    <row r="2315">
      <c r="A2315" s="29" t="inlineStr">
        <is>
          <t>low_price</t>
        </is>
      </c>
      <c r="B2315" s="29" t="inlineStr">
        <is>
          <t>Low priority</t>
        </is>
      </c>
      <c r="C2315" s="29" t="inlineStr">
        <is>
          <t>low_price.csv</t>
        </is>
      </c>
      <c r="D2315" s="29" t="inlineStr">
        <is>
          <t>705006998</t>
        </is>
      </c>
      <c r="E2315" s="29" t="inlineStr">
        <is>
          <t>Кронштейн багажника правий BRP Can-Am Outlander G2 500 570 650 800 850 1000</t>
        </is>
      </c>
      <c r="F2315" s="35" t="n">
        <v>0</v>
      </c>
      <c r="G2315" s="35" t="n">
        <v>2</v>
      </c>
      <c r="H2315" s="36" t="n">
        <v>0</v>
      </c>
      <c r="I2315" s="37" t="n">
        <v>0</v>
      </c>
      <c r="J2315" s="37" t="n">
        <v>0</v>
      </c>
      <c r="K2315" s="38" t="n">
        <v>0</v>
      </c>
      <c r="L2315" s="37" t="n">
        <v>0</v>
      </c>
      <c r="M2315" s="37" t="n">
        <v>0</v>
      </c>
      <c r="N2315" s="38" t="n">
        <v>0</v>
      </c>
      <c r="O2315" s="37" t="n">
        <v>0</v>
      </c>
      <c r="P2315" s="29" t="inlineStr">
        <is>
          <t>http://t1.gstatic.com/shopping?q=tbn:ANd9GcSCeAAQQtZAam-ttyftutwBM2GgENR0UcG_Eqztboy_DBSpPUD2RacfgDgfBlzej14iLeiOrpo</t>
        </is>
      </c>
      <c r="Q2315" s="29" t="inlineStr">
        <is>
          <t>Відповідає вимогам</t>
        </is>
      </c>
      <c r="R2315" s="29" t="n"/>
      <c r="S2315" s="29" t="inlineStr">
        <is>
          <t>грн3 458,00</t>
        </is>
      </c>
      <c r="T2315" s="29" t="inlineStr">
        <is>
          <t>UAH</t>
        </is>
      </c>
      <c r="U2315" s="39" t="inlineStr">
        <is>
          <t>WATCH</t>
        </is>
      </c>
      <c r="V2315" s="40">
        <f>IFERROR(L2315/J2315,0)</f>
        <v/>
      </c>
      <c r="W2315" s="29" t="inlineStr">
        <is>
          <t>Monitor performance and collect more data.</t>
        </is>
      </c>
      <c r="X2315" s="29" t="inlineStr">
        <is>
          <t>Cost is below the 120 watch threshold.</t>
        </is>
      </c>
    </row>
    <row r="2316">
      <c r="A2316" s="29" t="inlineStr">
        <is>
          <t>low_price</t>
        </is>
      </c>
      <c r="B2316" s="29" t="inlineStr">
        <is>
          <t>Low priority</t>
        </is>
      </c>
      <c r="C2316" s="29" t="inlineStr">
        <is>
          <t>low_price.csv</t>
        </is>
      </c>
      <c r="D2316" s="29" t="inlineStr">
        <is>
          <t>52-1022</t>
        </is>
      </c>
      <c r="E2316" s="29" t="inlineStr">
        <is>
          <t>Рульові тяги з наконечниками Arctic Cat 400 450 500 550 650 700 1000</t>
        </is>
      </c>
      <c r="F2316" s="35" t="n">
        <v>0</v>
      </c>
      <c r="G2316" s="35" t="n">
        <v>110</v>
      </c>
      <c r="H2316" s="36" t="n">
        <v>0</v>
      </c>
      <c r="I2316" s="37" t="n">
        <v>0</v>
      </c>
      <c r="J2316" s="37" t="n">
        <v>0</v>
      </c>
      <c r="K2316" s="38" t="n">
        <v>0</v>
      </c>
      <c r="L2316" s="37" t="n">
        <v>0</v>
      </c>
      <c r="M2316" s="37" t="n">
        <v>0</v>
      </c>
      <c r="N2316" s="38" t="n">
        <v>0</v>
      </c>
      <c r="O2316" s="37" t="n">
        <v>0</v>
      </c>
      <c r="P2316" s="29" t="inlineStr">
        <is>
          <t>http://t2.gstatic.com/shopping?q=tbn:ANd9GcQSMRFx70hE80BWv-m436_NWNwB1CjVbTEsVeXbpfpPHxF_S8Hs_glin9vvM4r5h4WHpWNgtnGM</t>
        </is>
      </c>
      <c r="Q2316" s="29" t="inlineStr">
        <is>
          <t>Відповідає вимогам</t>
        </is>
      </c>
      <c r="R2316" s="29" t="n"/>
      <c r="S2316" s="29" t="inlineStr">
        <is>
          <t>грн7 462,00</t>
        </is>
      </c>
      <c r="T2316" s="29" t="inlineStr">
        <is>
          <t>UAH</t>
        </is>
      </c>
      <c r="U2316" s="39" t="inlineStr">
        <is>
          <t>WATCH</t>
        </is>
      </c>
      <c r="V2316" s="40">
        <f>IFERROR(L2316/J2316,0)</f>
        <v/>
      </c>
      <c r="W2316" s="29" t="inlineStr">
        <is>
          <t>Monitor performance and collect more data.</t>
        </is>
      </c>
      <c r="X2316" s="29" t="inlineStr">
        <is>
          <t>Cost is below the 120 watch threshold.</t>
        </is>
      </c>
    </row>
    <row r="2317">
      <c r="A2317" s="29" t="inlineStr">
        <is>
          <t>low_price</t>
        </is>
      </c>
      <c r="B2317" s="29" t="inlineStr">
        <is>
          <t>Low priority</t>
        </is>
      </c>
      <c r="C2317" s="29" t="inlineStr">
        <is>
          <t>low_price.csv</t>
        </is>
      </c>
      <c r="D2317" s="29" t="inlineStr">
        <is>
          <t>267000372</t>
        </is>
      </c>
      <c r="E2317" s="29" t="inlineStr">
        <is>
          <t>Кільце імпелера BRP Sea-Doo GTI GTR GTS GTX RXT WAKE</t>
        </is>
      </c>
      <c r="F2317" s="35" t="n">
        <v>4</v>
      </c>
      <c r="G2317" s="35" t="n">
        <v>124</v>
      </c>
      <c r="H2317" s="36" t="n">
        <v>3.23</v>
      </c>
      <c r="I2317" s="37" t="n">
        <v>0.99</v>
      </c>
      <c r="J2317" s="37" t="n">
        <v>3.95</v>
      </c>
      <c r="K2317" s="38" t="n">
        <v>0</v>
      </c>
      <c r="L2317" s="37" t="n">
        <v>0</v>
      </c>
      <c r="M2317" s="37" t="n">
        <v>0</v>
      </c>
      <c r="N2317" s="38" t="n">
        <v>0</v>
      </c>
      <c r="O2317" s="37" t="n">
        <v>0</v>
      </c>
      <c r="P2317" s="29" t="inlineStr">
        <is>
          <t>http://t0.gstatic.com/shopping?q=tbn:ANd9GcS_2TuH6XRY1qmEDX8kDfYjE-dNMxx8ME1KFO8T-ROlXWB378ZBPr1eTh2JfamCVR3CzAWs-ndL</t>
        </is>
      </c>
      <c r="Q2317" s="29" t="inlineStr">
        <is>
          <t>Відповідає вимогам</t>
        </is>
      </c>
      <c r="R2317" s="29" t="n"/>
      <c r="S2317" s="29" t="inlineStr">
        <is>
          <t>грн4 960,00</t>
        </is>
      </c>
      <c r="T2317" s="29" t="inlineStr">
        <is>
          <t>UAH</t>
        </is>
      </c>
      <c r="U2317" s="39" t="inlineStr">
        <is>
          <t>WATCH</t>
        </is>
      </c>
      <c r="V2317" s="40">
        <f>IFERROR(L2317/J2317,0)</f>
        <v/>
      </c>
      <c r="W2317" s="29" t="inlineStr">
        <is>
          <t>Monitor performance and collect more data.</t>
        </is>
      </c>
      <c r="X2317" s="29" t="inlineStr">
        <is>
          <t>Cost is below the 120 watch threshold.</t>
        </is>
      </c>
    </row>
    <row r="2318">
      <c r="A2318" s="29" t="inlineStr">
        <is>
          <t>low_price</t>
        </is>
      </c>
      <c r="B2318" s="29" t="inlineStr">
        <is>
          <t>Low priority</t>
        </is>
      </c>
      <c r="C2318" s="29" t="inlineStr">
        <is>
          <t>low_price.csv</t>
        </is>
      </c>
      <c r="D2318" s="29" t="inlineStr">
        <is>
          <t>706203204</t>
        </is>
      </c>
      <c r="E2318" s="29" t="inlineStr">
        <is>
          <t>Амортизатор передній BRP Can-Am Outlander G2 570 650 850 1000 2019-2022</t>
        </is>
      </c>
      <c r="F2318" s="35" t="n">
        <v>7</v>
      </c>
      <c r="G2318" s="35" t="n">
        <v>242</v>
      </c>
      <c r="H2318" s="36" t="n">
        <v>2.89</v>
      </c>
      <c r="I2318" s="37" t="n">
        <v>7.13</v>
      </c>
      <c r="J2318" s="37" t="n">
        <v>49.92</v>
      </c>
      <c r="K2318" s="38" t="n">
        <v>0</v>
      </c>
      <c r="L2318" s="37" t="n">
        <v>0</v>
      </c>
      <c r="M2318" s="37" t="n">
        <v>0</v>
      </c>
      <c r="N2318" s="38" t="n">
        <v>0</v>
      </c>
      <c r="O2318" s="37" t="n">
        <v>0</v>
      </c>
      <c r="P2318" s="29" t="inlineStr">
        <is>
          <t>http://t3.gstatic.com/shopping?q=tbn:ANd9GcTgBqaU9Kf_q3OelREShtG9_8ZW1aGHj77N3mW15ia_J2q7rzJ-wxQvVX-2V89hPyYqc2-B17g</t>
        </is>
      </c>
      <c r="Q2318" s="29" t="inlineStr">
        <is>
          <t>Відповідає вимогам</t>
        </is>
      </c>
      <c r="R2318" s="29" t="n"/>
      <c r="S2318" s="29" t="inlineStr">
        <is>
          <t>грн8 827,00</t>
        </is>
      </c>
      <c r="T2318" s="29" t="inlineStr">
        <is>
          <t>UAH</t>
        </is>
      </c>
      <c r="U2318" s="39" t="inlineStr">
        <is>
          <t>WATCH</t>
        </is>
      </c>
      <c r="V2318" s="40">
        <f>IFERROR(L2318/J2318,0)</f>
        <v/>
      </c>
      <c r="W2318" s="29" t="inlineStr">
        <is>
          <t>Monitor performance and collect more data.</t>
        </is>
      </c>
      <c r="X2318" s="29" t="inlineStr">
        <is>
          <t>Cost is below the 120 watch threshold.</t>
        </is>
      </c>
    </row>
    <row r="2319">
      <c r="A2319" s="29" t="inlineStr">
        <is>
          <t>low_price</t>
        </is>
      </c>
      <c r="B2319" s="29" t="inlineStr">
        <is>
          <t>Low priority</t>
        </is>
      </c>
      <c r="C2319" s="29" t="inlineStr">
        <is>
          <t>low_price.csv</t>
        </is>
      </c>
      <c r="D2319" s="29" t="inlineStr">
        <is>
          <t>q890-314000</t>
        </is>
      </c>
      <c r="E2319" s="29" t="inlineStr">
        <is>
          <t>Актуатор переднього приводу CFMoto CForce 400 500 600 800 1000, UForce 600 1000, ZForce 800 950 2021+</t>
        </is>
      </c>
      <c r="F2319" s="35" t="n">
        <v>12</v>
      </c>
      <c r="G2319" s="35" t="n">
        <v>638</v>
      </c>
      <c r="H2319" s="36" t="n">
        <v>1.88</v>
      </c>
      <c r="I2319" s="37" t="n">
        <v>7.9</v>
      </c>
      <c r="J2319" s="37" t="n">
        <v>94.76000000000001</v>
      </c>
      <c r="K2319" s="38" t="n">
        <v>0</v>
      </c>
      <c r="L2319" s="37" t="n">
        <v>0</v>
      </c>
      <c r="M2319" s="37" t="n">
        <v>0</v>
      </c>
      <c r="N2319" s="38" t="n">
        <v>1</v>
      </c>
      <c r="O2319" s="37" t="n">
        <v>1183</v>
      </c>
      <c r="P2319" s="29" t="inlineStr">
        <is>
          <t>http://t3.gstatic.com/shopping?q=tbn:ANd9GcRoPSvJgjTo9WMF_mIwdiN3Uz7ZlRAOMs4vOIKGVjNXr-_JfDL0ro8emZ2iW9fa4Migp2qJw4xE</t>
        </is>
      </c>
      <c r="Q2319" s="29" t="inlineStr">
        <is>
          <t>Відповідає вимогам</t>
        </is>
      </c>
      <c r="R2319" s="29" t="n"/>
      <c r="S2319" s="29" t="inlineStr">
        <is>
          <t>грн5 233,00</t>
        </is>
      </c>
      <c r="T2319" s="29" t="inlineStr">
        <is>
          <t>UAH</t>
        </is>
      </c>
      <c r="U2319" s="39" t="inlineStr">
        <is>
          <t>WATCH</t>
        </is>
      </c>
      <c r="V2319" s="40">
        <f>IFERROR(L2319/J2319,0)</f>
        <v/>
      </c>
      <c r="W2319" s="29" t="inlineStr">
        <is>
          <t>Monitor performance and collect more data.</t>
        </is>
      </c>
      <c r="X2319" s="29" t="inlineStr">
        <is>
          <t>Cost is below the 120 watch threshold.</t>
        </is>
      </c>
    </row>
    <row r="2320">
      <c r="A2320" s="29" t="inlineStr">
        <is>
          <t>low_price</t>
        </is>
      </c>
      <c r="B2320" s="29" t="inlineStr">
        <is>
          <t>Low priority</t>
        </is>
      </c>
      <c r="C2320" s="29" t="inlineStr">
        <is>
          <t>low_price.csv</t>
        </is>
      </c>
      <c r="D2320" s="29" t="inlineStr">
        <is>
          <t>705401481</t>
        </is>
      </c>
      <c r="E2320" s="29" t="inlineStr">
        <is>
          <t>Сальник хвостовика редуктора BRP Can-Am Outlander Renegade G1 G2 G2L G2S (03-15), Maverick 1000 (13-15), Commander 800 1000 (11-15)</t>
        </is>
      </c>
      <c r="F2320" s="35" t="n">
        <v>8</v>
      </c>
      <c r="G2320" s="35" t="n">
        <v>216</v>
      </c>
      <c r="H2320" s="36" t="n">
        <v>3.7</v>
      </c>
      <c r="I2320" s="37" t="n">
        <v>3.28</v>
      </c>
      <c r="J2320" s="37" t="n">
        <v>26.21</v>
      </c>
      <c r="K2320" s="38" t="n">
        <v>0.97</v>
      </c>
      <c r="L2320" s="37" t="n">
        <v>1190.77</v>
      </c>
      <c r="M2320" s="37" t="n">
        <v>27.05</v>
      </c>
      <c r="N2320" s="38" t="n">
        <v>4.01</v>
      </c>
      <c r="O2320" s="37" t="n">
        <v>5117.56</v>
      </c>
      <c r="P2320" s="29" t="inlineStr">
        <is>
          <t>http://t3.gstatic.com/shopping?q=tbn:ANd9GcRHT9lx2YyQZbnj5zqXlGsUSOGcL2sMrBIaBVC2CWfzETe5RAZgQdAJK6JWiVJ1jQOvaOBWHWgx</t>
        </is>
      </c>
      <c r="Q2320" s="29" t="inlineStr">
        <is>
          <t>Відповідає вимогам</t>
        </is>
      </c>
      <c r="R2320" s="29" t="n"/>
      <c r="S2320" s="29" t="inlineStr">
        <is>
          <t>грн1 229,00</t>
        </is>
      </c>
      <c r="T2320" s="29" t="inlineStr">
        <is>
          <t>UAH</t>
        </is>
      </c>
      <c r="U2320" s="39" t="inlineStr">
        <is>
          <t>WATCH</t>
        </is>
      </c>
      <c r="V2320" s="40">
        <f>IFERROR(L2320/J2320,0)</f>
        <v/>
      </c>
      <c r="W2320" s="29" t="inlineStr">
        <is>
          <t>Monitor performance and collect more data.</t>
        </is>
      </c>
      <c r="X2320" s="29" t="inlineStr">
        <is>
          <t>Cost is below the 120 watch threshold.</t>
        </is>
      </c>
    </row>
    <row r="2321">
      <c r="A2321" s="29" t="inlineStr">
        <is>
          <t>low_price</t>
        </is>
      </c>
      <c r="B2321" s="29" t="inlineStr">
        <is>
          <t>Low priority</t>
        </is>
      </c>
      <c r="C2321" s="29" t="inlineStr">
        <is>
          <t>low_price.csv</t>
        </is>
      </c>
      <c r="D2321" s="29" t="inlineStr">
        <is>
          <t>715010297</t>
        </is>
      </c>
      <c r="E2321" s="29" t="inlineStr">
        <is>
          <t>Захист рук BRP Can-Am Outlander G3 (Orange)</t>
        </is>
      </c>
      <c r="F2321" s="35" t="n">
        <v>10</v>
      </c>
      <c r="G2321" s="35" t="n">
        <v>516</v>
      </c>
      <c r="H2321" s="36" t="n">
        <v>1.94</v>
      </c>
      <c r="I2321" s="37" t="n">
        <v>6.22</v>
      </c>
      <c r="J2321" s="37" t="n">
        <v>62.22</v>
      </c>
      <c r="K2321" s="38" t="n">
        <v>0</v>
      </c>
      <c r="L2321" s="37" t="n">
        <v>0</v>
      </c>
      <c r="M2321" s="37" t="n">
        <v>0</v>
      </c>
      <c r="N2321" s="38" t="n">
        <v>0</v>
      </c>
      <c r="O2321" s="37" t="n">
        <v>0</v>
      </c>
      <c r="P2321" s="29" t="inlineStr">
        <is>
          <t>http://t2.gstatic.com/shopping?q=tbn:ANd9GcRq3khCuuvKkWfokNMDno8ugZb0wGsK6puxHrH_WbVPkwys503NRQPPN1lZ8EverdHsAhfYwbba</t>
        </is>
      </c>
      <c r="Q2321" s="29" t="inlineStr">
        <is>
          <t>Відповідає вимогам</t>
        </is>
      </c>
      <c r="R2321" s="29" t="n"/>
      <c r="S2321" s="29" t="inlineStr">
        <is>
          <t>грн4 095,00</t>
        </is>
      </c>
      <c r="T2321" s="29" t="inlineStr">
        <is>
          <t>UAH</t>
        </is>
      </c>
      <c r="U2321" s="39" t="inlineStr">
        <is>
          <t>WATCH</t>
        </is>
      </c>
      <c r="V2321" s="40">
        <f>IFERROR(L2321/J2321,0)</f>
        <v/>
      </c>
      <c r="W2321" s="29" t="inlineStr">
        <is>
          <t>Monitor performance and collect more data.</t>
        </is>
      </c>
      <c r="X2321" s="29" t="inlineStr">
        <is>
          <t>Cost is below the 120 watch threshold.</t>
        </is>
      </c>
    </row>
    <row r="2322">
      <c r="A2322" s="29" t="inlineStr">
        <is>
          <t>low_price</t>
        </is>
      </c>
      <c r="B2322" s="29" t="inlineStr">
        <is>
          <t>Low priority</t>
        </is>
      </c>
      <c r="C2322" s="29" t="inlineStr">
        <is>
          <t>low_price.csv</t>
        </is>
      </c>
      <c r="D2322" s="29" t="inlineStr">
        <is>
          <t>1436-351</t>
        </is>
      </c>
      <c r="E2322" s="29" t="inlineStr">
        <is>
          <t>Розширювачі арок передні Arctic Cat 400 450 500 550 650 700 1000</t>
        </is>
      </c>
      <c r="F2322" s="35" t="n">
        <v>0</v>
      </c>
      <c r="G2322" s="35" t="n">
        <v>0</v>
      </c>
      <c r="H2322" s="36" t="n"/>
      <c r="I2322" s="37" t="n">
        <v>0</v>
      </c>
      <c r="J2322" s="37" t="n">
        <v>0</v>
      </c>
      <c r="K2322" s="38" t="n">
        <v>0</v>
      </c>
      <c r="L2322" s="37" t="n">
        <v>0</v>
      </c>
      <c r="M2322" s="37" t="n">
        <v>0</v>
      </c>
      <c r="N2322" s="38" t="n">
        <v>0</v>
      </c>
      <c r="O2322" s="37" t="n">
        <v>0</v>
      </c>
      <c r="P2322" s="29" t="inlineStr">
        <is>
          <t>http://t0.gstatic.com/shopping?q=tbn:ANd9GcQDMruzapE1kdF3g74cgZD53VFEe1w5SEupj-n72aBFgOGC2YLBXBlqKJPwLQ</t>
        </is>
      </c>
      <c r="Q2322" s="29" t="inlineStr">
        <is>
          <t>Відповідає вимогам</t>
        </is>
      </c>
      <c r="R2322" s="29" t="n"/>
      <c r="S2322" s="29" t="inlineStr">
        <is>
          <t>грн6 052,00</t>
        </is>
      </c>
      <c r="T2322" s="29" t="inlineStr">
        <is>
          <t>UAH</t>
        </is>
      </c>
      <c r="U2322" s="39" t="inlineStr">
        <is>
          <t>WATCH</t>
        </is>
      </c>
      <c r="V2322" s="40">
        <f>IFERROR(L2322/J2322,0)</f>
        <v/>
      </c>
      <c r="W2322" s="29" t="inlineStr">
        <is>
          <t>Monitor performance and collect more data.</t>
        </is>
      </c>
      <c r="X2322" s="29" t="inlineStr">
        <is>
          <t>Cost is below the 120 watch threshold.</t>
        </is>
      </c>
    </row>
    <row r="2323">
      <c r="A2323" s="29" t="inlineStr">
        <is>
          <t>low_price</t>
        </is>
      </c>
      <c r="B2323" s="29" t="inlineStr">
        <is>
          <t>Low priority</t>
        </is>
      </c>
      <c r="C2323" s="29" t="inlineStr">
        <is>
          <t>low_price.csv</t>
        </is>
      </c>
      <c r="D2323" s="29" t="inlineStr">
        <is>
          <t>3234739</t>
        </is>
      </c>
      <c r="E2323" s="29" t="inlineStr">
        <is>
          <t>Сальник КПП Polaris Sportsman 550 850 (09-11), Ranger 900 (12-14)</t>
        </is>
      </c>
      <c r="F2323" s="35" t="n">
        <v>4</v>
      </c>
      <c r="G2323" s="35" t="n">
        <v>31</v>
      </c>
      <c r="H2323" s="36" t="n">
        <v>12.9</v>
      </c>
      <c r="I2323" s="37" t="n">
        <v>3.61</v>
      </c>
      <c r="J2323" s="37" t="n">
        <v>14.45</v>
      </c>
      <c r="K2323" s="38" t="n">
        <v>1</v>
      </c>
      <c r="L2323" s="37" t="n">
        <v>1775</v>
      </c>
      <c r="M2323" s="37" t="n">
        <v>14.45</v>
      </c>
      <c r="N2323" s="38" t="n">
        <v>4</v>
      </c>
      <c r="O2323" s="37" t="n">
        <v>7100</v>
      </c>
      <c r="P2323" s="29" t="inlineStr">
        <is>
          <t>http://t1.gstatic.com/shopping?q=tbn:ANd9GcTtfbQQU3yUdFt-gCyH6c3ZRd0BGVfHxN6GOT4_5ZXeij8yBj8fhvbABMzo62couGTf2UhOY3U</t>
        </is>
      </c>
      <c r="Q2323" s="29" t="inlineStr">
        <is>
          <t>Відповідає вимогам</t>
        </is>
      </c>
      <c r="R2323" s="29" t="n"/>
      <c r="S2323" s="29" t="inlineStr">
        <is>
          <t>грн1 775,00</t>
        </is>
      </c>
      <c r="T2323" s="29" t="inlineStr">
        <is>
          <t>UAH</t>
        </is>
      </c>
      <c r="U2323" s="39" t="inlineStr">
        <is>
          <t>WATCH</t>
        </is>
      </c>
      <c r="V2323" s="40">
        <f>IFERROR(L2323/J2323,0)</f>
        <v/>
      </c>
      <c r="W2323" s="29" t="inlineStr">
        <is>
          <t>Monitor performance and collect more data.</t>
        </is>
      </c>
      <c r="X2323" s="29" t="inlineStr">
        <is>
          <t>Cost is below the 120 watch threshold.</t>
        </is>
      </c>
    </row>
    <row r="2324">
      <c r="A2324" s="29" t="inlineStr">
        <is>
          <t>low_price</t>
        </is>
      </c>
      <c r="B2324" s="29" t="inlineStr">
        <is>
          <t>Low priority</t>
        </is>
      </c>
      <c r="C2324" s="29" t="inlineStr">
        <is>
          <t>low_price.csv</t>
        </is>
      </c>
      <c r="D2324" s="29" t="inlineStr">
        <is>
          <t>706200881</t>
        </is>
      </c>
      <c r="E2324" s="29" t="inlineStr">
        <is>
          <t>Опора пружини амортизатора BRP Can-Am Outlander Renegade G1 G2 G2L G2S 2009+</t>
        </is>
      </c>
      <c r="F2324" s="35" t="n">
        <v>0</v>
      </c>
      <c r="G2324" s="35" t="n">
        <v>12</v>
      </c>
      <c r="H2324" s="36" t="n">
        <v>0</v>
      </c>
      <c r="I2324" s="37" t="n">
        <v>0</v>
      </c>
      <c r="J2324" s="37" t="n">
        <v>0</v>
      </c>
      <c r="K2324" s="38" t="n">
        <v>0</v>
      </c>
      <c r="L2324" s="37" t="n">
        <v>0</v>
      </c>
      <c r="M2324" s="37" t="n">
        <v>0</v>
      </c>
      <c r="N2324" s="38" t="n">
        <v>0</v>
      </c>
      <c r="O2324" s="37" t="n">
        <v>0</v>
      </c>
      <c r="P2324" s="29" t="inlineStr">
        <is>
          <t>http://t0.gstatic.com/shopping?q=tbn:ANd9GcRtjljvybECQr2bxwzpHQrB4WFFlLackMMG80pdCFwhHmYiFmpfnBG38hHMHsw</t>
        </is>
      </c>
      <c r="Q2324" s="29" t="inlineStr">
        <is>
          <t>Відповідає вимогам</t>
        </is>
      </c>
      <c r="R2324" s="29" t="n"/>
      <c r="S2324" s="29" t="inlineStr">
        <is>
          <t>грн865,00</t>
        </is>
      </c>
      <c r="T2324" s="29" t="inlineStr">
        <is>
          <t>UAH</t>
        </is>
      </c>
      <c r="U2324" s="39" t="inlineStr">
        <is>
          <t>WATCH</t>
        </is>
      </c>
      <c r="V2324" s="40">
        <f>IFERROR(L2324/J2324,0)</f>
        <v/>
      </c>
      <c r="W2324" s="29" t="inlineStr">
        <is>
          <t>Monitor performance and collect more data.</t>
        </is>
      </c>
      <c r="X2324" s="29" t="inlineStr">
        <is>
          <t>Cost is below the 120 watch threshold.</t>
        </is>
      </c>
    </row>
    <row r="2325">
      <c r="A2325" s="29" t="inlineStr">
        <is>
          <t>low_price</t>
        </is>
      </c>
      <c r="B2325" s="29" t="inlineStr">
        <is>
          <t>Low priority</t>
        </is>
      </c>
      <c r="C2325" s="29" t="inlineStr">
        <is>
          <t>low_price.csv</t>
        </is>
      </c>
      <c r="D2325" s="29" t="inlineStr">
        <is>
          <t>35150-hp0-b80</t>
        </is>
      </c>
      <c r="E2325" s="29" t="inlineStr">
        <is>
          <t>Блок перемикачів на руль лівий Honda TRX 500 Foreman 2008-2011</t>
        </is>
      </c>
      <c r="F2325" s="35" t="n">
        <v>0</v>
      </c>
      <c r="G2325" s="35" t="n">
        <v>2</v>
      </c>
      <c r="H2325" s="36" t="n">
        <v>0</v>
      </c>
      <c r="I2325" s="37" t="n">
        <v>0</v>
      </c>
      <c r="J2325" s="37" t="n">
        <v>0</v>
      </c>
      <c r="K2325" s="38" t="n">
        <v>0</v>
      </c>
      <c r="L2325" s="37" t="n">
        <v>0</v>
      </c>
      <c r="M2325" s="37" t="n">
        <v>0</v>
      </c>
      <c r="N2325" s="38" t="n">
        <v>0</v>
      </c>
      <c r="O2325" s="37" t="n">
        <v>0</v>
      </c>
      <c r="P2325" s="29" t="inlineStr">
        <is>
          <t>http://t2.gstatic.com/shopping?q=tbn:ANd9GcTFu8ZqG2e2Ysi62WtIMnRQxof0XI1Yw_9CipWDoA5-cOiu1PDQjPW7dql1ow</t>
        </is>
      </c>
      <c r="Q2325" s="29" t="inlineStr">
        <is>
          <t>Відповідає вимогам</t>
        </is>
      </c>
      <c r="R2325" s="29" t="n"/>
      <c r="S2325" s="29" t="inlineStr">
        <is>
          <t>грн2 821,00</t>
        </is>
      </c>
      <c r="T2325" s="29" t="inlineStr">
        <is>
          <t>UAH</t>
        </is>
      </c>
      <c r="U2325" s="39" t="inlineStr">
        <is>
          <t>WATCH</t>
        </is>
      </c>
      <c r="V2325" s="40">
        <f>IFERROR(L2325/J2325,0)</f>
        <v/>
      </c>
      <c r="W2325" s="29" t="inlineStr">
        <is>
          <t>Monitor performance and collect more data.</t>
        </is>
      </c>
      <c r="X2325" s="29" t="inlineStr">
        <is>
          <t>Cost is below the 120 watch threshold.</t>
        </is>
      </c>
    </row>
    <row r="2326">
      <c r="A2326" s="29" t="inlineStr">
        <is>
          <t>low_price</t>
        </is>
      </c>
      <c r="B2326" s="29" t="inlineStr">
        <is>
          <t>Low priority</t>
        </is>
      </c>
      <c r="C2326" s="29" t="inlineStr">
        <is>
          <t>low_price.csv</t>
        </is>
      </c>
      <c r="D2326" s="29" t="inlineStr">
        <is>
          <t>560412</t>
        </is>
      </c>
      <c r="E2326" s="29" t="inlineStr">
        <is>
          <t>Шина ITP Terra Cross 26×11-14</t>
        </is>
      </c>
      <c r="F2326" s="35" t="n">
        <v>1</v>
      </c>
      <c r="G2326" s="35" t="n">
        <v>301</v>
      </c>
      <c r="H2326" s="36" t="n">
        <v>0.33</v>
      </c>
      <c r="I2326" s="37" t="n">
        <v>4.65</v>
      </c>
      <c r="J2326" s="37" t="n">
        <v>4.65</v>
      </c>
      <c r="K2326" s="38" t="n">
        <v>0</v>
      </c>
      <c r="L2326" s="37" t="n">
        <v>0</v>
      </c>
      <c r="M2326" s="37" t="n">
        <v>0</v>
      </c>
      <c r="N2326" s="38" t="n">
        <v>0</v>
      </c>
      <c r="O2326" s="37" t="n">
        <v>0</v>
      </c>
      <c r="P2326" s="29" t="inlineStr">
        <is>
          <t>http://t3.gstatic.com/shopping?q=tbn:ANd9GcQXDrohK8H0IkZ6DrAq99qvNilmdDzZmMtzHSRvTWPQZRKNZDAcM01gcC351Hw</t>
        </is>
      </c>
      <c r="Q2326" s="29" t="inlineStr">
        <is>
          <t>Відповідає вимогам</t>
        </is>
      </c>
      <c r="R2326" s="29" t="n"/>
      <c r="S2326" s="29" t="inlineStr">
        <is>
          <t>грн7 280,00</t>
        </is>
      </c>
      <c r="T2326" s="29" t="inlineStr">
        <is>
          <t>UAH</t>
        </is>
      </c>
      <c r="U2326" s="39" t="inlineStr">
        <is>
          <t>WATCH</t>
        </is>
      </c>
      <c r="V2326" s="40">
        <f>IFERROR(L2326/J2326,0)</f>
        <v/>
      </c>
      <c r="W2326" s="29" t="inlineStr">
        <is>
          <t>Monitor performance and collect more data.</t>
        </is>
      </c>
      <c r="X2326" s="29" t="inlineStr">
        <is>
          <t>Cost is below the 120 watch threshold.</t>
        </is>
      </c>
    </row>
    <row r="2327">
      <c r="A2327" s="29" t="inlineStr">
        <is>
          <t>low_price</t>
        </is>
      </c>
      <c r="B2327" s="29" t="inlineStr">
        <is>
          <t>Low priority</t>
        </is>
      </c>
      <c r="C2327" s="29" t="inlineStr">
        <is>
          <t>low_price.csv</t>
        </is>
      </c>
      <c r="D2327" s="29" t="inlineStr">
        <is>
          <t>0823-213</t>
        </is>
      </c>
      <c r="E2327" s="29" t="inlineStr">
        <is>
          <t>Коронка ведучого варіатора Arctic Cat 350 366 400 425 450 500</t>
        </is>
      </c>
      <c r="F2327" s="35" t="n">
        <v>1</v>
      </c>
      <c r="G2327" s="35" t="n">
        <v>25</v>
      </c>
      <c r="H2327" s="36" t="n">
        <v>4</v>
      </c>
      <c r="I2327" s="37" t="n">
        <v>2.88</v>
      </c>
      <c r="J2327" s="37" t="n">
        <v>2.88</v>
      </c>
      <c r="K2327" s="38" t="n">
        <v>0</v>
      </c>
      <c r="L2327" s="37" t="n">
        <v>0</v>
      </c>
      <c r="M2327" s="37" t="n">
        <v>0</v>
      </c>
      <c r="N2327" s="38" t="n">
        <v>0</v>
      </c>
      <c r="O2327" s="37" t="n">
        <v>0</v>
      </c>
      <c r="P2327" s="29" t="inlineStr">
        <is>
          <t>http://t2.gstatic.com/shopping?q=tbn:ANd9GcS6e-WI2uvlo2foX5X9rm4hBfCIC4VfN3DlrMu-QHhHR1ow3SIHinSWORcbKDNVfeQSkQbO8g</t>
        </is>
      </c>
      <c r="Q2327" s="29" t="inlineStr">
        <is>
          <t>Відповідає вимогам</t>
        </is>
      </c>
      <c r="R2327" s="29" t="n"/>
      <c r="S2327" s="29" t="inlineStr">
        <is>
          <t>грн1 820,00</t>
        </is>
      </c>
      <c r="T2327" s="29" t="inlineStr">
        <is>
          <t>UAH</t>
        </is>
      </c>
      <c r="U2327" s="39" t="inlineStr">
        <is>
          <t>WATCH</t>
        </is>
      </c>
      <c r="V2327" s="40">
        <f>IFERROR(L2327/J2327,0)</f>
        <v/>
      </c>
      <c r="W2327" s="29" t="inlineStr">
        <is>
          <t>Monitor performance and collect more data.</t>
        </is>
      </c>
      <c r="X2327" s="29" t="inlineStr">
        <is>
          <t>Cost is below the 120 watch threshold.</t>
        </is>
      </c>
    </row>
    <row r="2328">
      <c r="A2328" s="29" t="inlineStr">
        <is>
          <t>low_price</t>
        </is>
      </c>
      <c r="B2328" s="29" t="inlineStr">
        <is>
          <t>Low priority</t>
        </is>
      </c>
      <c r="C2328" s="29" t="inlineStr">
        <is>
          <t>low_price.csv</t>
        </is>
      </c>
      <c r="D2328" s="29" t="inlineStr">
        <is>
          <t>705015547</t>
        </is>
      </c>
      <c r="E2328" s="29" t="inlineStr">
        <is>
          <t>Окантовка панелі приладів BRP Can-Am Outlander G2 G2L 2021-2024</t>
        </is>
      </c>
      <c r="F2328" s="35" t="n">
        <v>0</v>
      </c>
      <c r="G2328" s="35" t="n">
        <v>39</v>
      </c>
      <c r="H2328" s="36" t="n">
        <v>0</v>
      </c>
      <c r="I2328" s="37" t="n">
        <v>0</v>
      </c>
      <c r="J2328" s="37" t="n">
        <v>0</v>
      </c>
      <c r="K2328" s="38" t="n">
        <v>0</v>
      </c>
      <c r="L2328" s="37" t="n">
        <v>0</v>
      </c>
      <c r="M2328" s="37" t="n">
        <v>0</v>
      </c>
      <c r="N2328" s="38" t="n">
        <v>0</v>
      </c>
      <c r="O2328" s="37" t="n">
        <v>0</v>
      </c>
      <c r="P2328" s="29" t="inlineStr">
        <is>
          <t>http://t2.gstatic.com/shopping?q=tbn:ANd9GcTCj-9VFW_KYUFKmAPg2k3M2Egnt6szJp_VMLu54SM7YSFCuFTJ_Vp8XlDsKJizmLa6EDuoHGRQ</t>
        </is>
      </c>
      <c r="Q2328" s="29" t="inlineStr">
        <is>
          <t>Відповідає вимогам</t>
        </is>
      </c>
      <c r="R2328" s="29" t="n"/>
      <c r="S2328" s="29" t="inlineStr">
        <is>
          <t>грн1 411,00</t>
        </is>
      </c>
      <c r="T2328" s="29" t="inlineStr">
        <is>
          <t>UAH</t>
        </is>
      </c>
      <c r="U2328" s="39" t="inlineStr">
        <is>
          <t>WATCH</t>
        </is>
      </c>
      <c r="V2328" s="40">
        <f>IFERROR(L2328/J2328,0)</f>
        <v/>
      </c>
      <c r="W2328" s="29" t="inlineStr">
        <is>
          <t>Monitor performance and collect more data.</t>
        </is>
      </c>
      <c r="X2328" s="29" t="inlineStr">
        <is>
          <t>Cost is below the 120 watch threshold.</t>
        </is>
      </c>
    </row>
    <row r="2329">
      <c r="A2329" s="29" t="inlineStr">
        <is>
          <t>low_price</t>
        </is>
      </c>
      <c r="B2329" s="29" t="inlineStr">
        <is>
          <t>Low priority</t>
        </is>
      </c>
      <c r="C2329" s="29" t="inlineStr">
        <is>
          <t>low_price.csv</t>
        </is>
      </c>
      <c r="D2329" s="29" t="inlineStr">
        <is>
          <t>704904920</t>
        </is>
      </c>
      <c r="E2329" s="29" t="inlineStr">
        <is>
          <t>Комплект наклейок на розширювачі арок BRP Can-Am Outlander G2</t>
        </is>
      </c>
      <c r="F2329" s="35" t="n">
        <v>7</v>
      </c>
      <c r="G2329" s="35" t="n">
        <v>392</v>
      </c>
      <c r="H2329" s="36" t="n">
        <v>1.79</v>
      </c>
      <c r="I2329" s="37" t="n">
        <v>9.56</v>
      </c>
      <c r="J2329" s="37" t="n">
        <v>66.91</v>
      </c>
      <c r="K2329" s="38" t="n">
        <v>0</v>
      </c>
      <c r="L2329" s="37" t="n">
        <v>0</v>
      </c>
      <c r="M2329" s="37" t="n">
        <v>0</v>
      </c>
      <c r="N2329" s="38" t="n">
        <v>7.93</v>
      </c>
      <c r="O2329" s="37" t="n">
        <v>31900.85</v>
      </c>
      <c r="P2329" s="29" t="inlineStr">
        <is>
          <t>http://t0.gstatic.com/shopping?q=tbn:ANd9GcSytxTT8EPFgPPE9NFcFvKe6nbKvwzsvIL3HIbqA91EvydV-gDIYVIasCuaaotaT6C5LC9L_5_p</t>
        </is>
      </c>
      <c r="Q2329" s="29" t="inlineStr">
        <is>
          <t>Відповідає вимогам</t>
        </is>
      </c>
      <c r="R2329" s="29" t="n"/>
      <c r="S2329" s="29" t="inlineStr">
        <is>
          <t>грн3 276,00</t>
        </is>
      </c>
      <c r="T2329" s="29" t="inlineStr">
        <is>
          <t>UAH</t>
        </is>
      </c>
      <c r="U2329" s="39" t="inlineStr">
        <is>
          <t>WATCH</t>
        </is>
      </c>
      <c r="V2329" s="40">
        <f>IFERROR(L2329/J2329,0)</f>
        <v/>
      </c>
      <c r="W2329" s="29" t="inlineStr">
        <is>
          <t>Monitor performance and collect more data.</t>
        </is>
      </c>
      <c r="X2329" s="29" t="inlineStr">
        <is>
          <t>Cost is below the 120 watch threshold.</t>
        </is>
      </c>
    </row>
    <row r="2330">
      <c r="A2330" s="29" t="inlineStr">
        <is>
          <t>low_price</t>
        </is>
      </c>
      <c r="B2330" s="29" t="inlineStr">
        <is>
          <t>Low priority</t>
        </is>
      </c>
      <c r="C2330" s="29" t="inlineStr">
        <is>
          <t>low_price.csv</t>
        </is>
      </c>
      <c r="D2330" s="29" t="inlineStr">
        <is>
          <t>33160-hr3-a20</t>
        </is>
      </c>
      <c r="E2330" s="29" t="inlineStr">
        <is>
          <t>Фара передня ліва Honda TRX 420 Rancher (14+), 500 Foreman (14-19), 500 Rubicon (15-19), 520 Foreman Rubicon (20+)</t>
        </is>
      </c>
      <c r="F2330" s="35" t="n">
        <v>1</v>
      </c>
      <c r="G2330" s="35" t="n">
        <v>11</v>
      </c>
      <c r="H2330" s="36" t="n">
        <v>9.09</v>
      </c>
      <c r="I2330" s="37" t="n">
        <v>4.49</v>
      </c>
      <c r="J2330" s="37" t="n">
        <v>4.49</v>
      </c>
      <c r="K2330" s="38" t="n">
        <v>0</v>
      </c>
      <c r="L2330" s="37" t="n">
        <v>0</v>
      </c>
      <c r="M2330" s="37" t="n">
        <v>0</v>
      </c>
      <c r="N2330" s="38" t="n">
        <v>0</v>
      </c>
      <c r="O2330" s="37" t="n">
        <v>0</v>
      </c>
      <c r="P2330" s="29" t="inlineStr">
        <is>
          <t>http://t3.gstatic.com/shopping?q=tbn:ANd9GcS7jgViw0BI1HnpO1v3SeVBFEAGDrdQE5--pjciLxkdy5oUobQO3hpGQvK-eIo2rSA_MPcFKYWX</t>
        </is>
      </c>
      <c r="Q2330" s="29" t="inlineStr">
        <is>
          <t>Відповідає вимогам</t>
        </is>
      </c>
      <c r="R2330" s="29" t="n"/>
      <c r="S2330" s="29" t="inlineStr">
        <is>
          <t>грн2 821,00</t>
        </is>
      </c>
      <c r="T2330" s="29" t="inlineStr">
        <is>
          <t>UAH</t>
        </is>
      </c>
      <c r="U2330" s="39" t="inlineStr">
        <is>
          <t>WATCH</t>
        </is>
      </c>
      <c r="V2330" s="40">
        <f>IFERROR(L2330/J2330,0)</f>
        <v/>
      </c>
      <c r="W2330" s="29" t="inlineStr">
        <is>
          <t>Monitor performance and collect more data.</t>
        </is>
      </c>
      <c r="X2330" s="29" t="inlineStr">
        <is>
          <t>Cost is below the 120 watch threshold.</t>
        </is>
      </c>
    </row>
    <row r="2331">
      <c r="A2331" s="29" t="inlineStr">
        <is>
          <t>low_price</t>
        </is>
      </c>
      <c r="B2331" s="29" t="inlineStr">
        <is>
          <t>Low priority</t>
        </is>
      </c>
      <c r="C2331" s="29" t="inlineStr">
        <is>
          <t>low_price.csv</t>
        </is>
      </c>
      <c r="D2331" s="29" t="inlineStr">
        <is>
          <t>707800796</t>
        </is>
      </c>
      <c r="E2331" s="29" t="inlineStr">
        <is>
          <t>Сітка шноркеля BRP Can-Am Outlander G2 G2L</t>
        </is>
      </c>
      <c r="F2331" s="35" t="n">
        <v>1</v>
      </c>
      <c r="G2331" s="35" t="n">
        <v>217</v>
      </c>
      <c r="H2331" s="36" t="n">
        <v>0.46</v>
      </c>
      <c r="I2331" s="37" t="n">
        <v>2.41</v>
      </c>
      <c r="J2331" s="37" t="n">
        <v>2.41</v>
      </c>
      <c r="K2331" s="38" t="n">
        <v>0</v>
      </c>
      <c r="L2331" s="37" t="n">
        <v>0</v>
      </c>
      <c r="M2331" s="37" t="n">
        <v>0</v>
      </c>
      <c r="N2331" s="38" t="n">
        <v>0</v>
      </c>
      <c r="O2331" s="37" t="n">
        <v>0</v>
      </c>
      <c r="P2331" s="29" t="inlineStr">
        <is>
          <t>http://t0.gstatic.com/shopping?q=tbn:ANd9GcSmlD1yPLpUR-pM3b_a0CVfSGihL8fRbfqlk3DInA0p5KIr7x5PVRf7j_Gs2uSNcT69iV1FNqA</t>
        </is>
      </c>
      <c r="Q2331" s="29" t="inlineStr">
        <is>
          <t>Відповідає вимогам</t>
        </is>
      </c>
      <c r="R2331" s="29" t="n"/>
      <c r="S2331" s="29" t="inlineStr">
        <is>
          <t>грн1 183,00</t>
        </is>
      </c>
      <c r="T2331" s="29" t="inlineStr">
        <is>
          <t>UAH</t>
        </is>
      </c>
      <c r="U2331" s="39" t="inlineStr">
        <is>
          <t>WATCH</t>
        </is>
      </c>
      <c r="V2331" s="40">
        <f>IFERROR(L2331/J2331,0)</f>
        <v/>
      </c>
      <c r="W2331" s="29" t="inlineStr">
        <is>
          <t>Monitor performance and collect more data.</t>
        </is>
      </c>
      <c r="X2331" s="29" t="inlineStr">
        <is>
          <t>Cost is below the 120 watch threshold.</t>
        </is>
      </c>
    </row>
    <row r="2332">
      <c r="A2332" s="29" t="inlineStr">
        <is>
          <t>low_price</t>
        </is>
      </c>
      <c r="B2332" s="29" t="inlineStr">
        <is>
          <t>Low priority</t>
        </is>
      </c>
      <c r="C2332" s="29" t="inlineStr">
        <is>
          <t>low_price.csv</t>
        </is>
      </c>
      <c r="D2332" s="29" t="inlineStr">
        <is>
          <t>13640-32g01</t>
        </is>
      </c>
      <c r="E2332" s="29" t="inlineStr">
        <is>
          <t>Датчик температури двигуна Suzuki King Quad 400</t>
        </is>
      </c>
      <c r="F2332" s="35" t="n">
        <v>0</v>
      </c>
      <c r="G2332" s="35" t="n">
        <v>23</v>
      </c>
      <c r="H2332" s="36" t="n">
        <v>0</v>
      </c>
      <c r="I2332" s="37" t="n">
        <v>0</v>
      </c>
      <c r="J2332" s="37" t="n">
        <v>0</v>
      </c>
      <c r="K2332" s="38" t="n">
        <v>0</v>
      </c>
      <c r="L2332" s="37" t="n">
        <v>0</v>
      </c>
      <c r="M2332" s="37" t="n">
        <v>0</v>
      </c>
      <c r="N2332" s="38" t="n">
        <v>0</v>
      </c>
      <c r="O2332" s="37" t="n">
        <v>0</v>
      </c>
      <c r="P2332" s="29" t="inlineStr">
        <is>
          <t>http://t0.gstatic.com/shopping?q=tbn:ANd9GcRAzMfGO4pktuVCVTS6fc12zLqINMa_79wK43kBxzTdhMaEeRB_MWZ_IqE5ScMa5ZclNACpGc5U</t>
        </is>
      </c>
      <c r="Q2332" s="29" t="inlineStr">
        <is>
          <t>Відповідає вимогам</t>
        </is>
      </c>
      <c r="R2332" s="29" t="n"/>
      <c r="S2332" s="29" t="inlineStr">
        <is>
          <t>грн3 504,00</t>
        </is>
      </c>
      <c r="T2332" s="29" t="inlineStr">
        <is>
          <t>UAH</t>
        </is>
      </c>
      <c r="U2332" s="39" t="inlineStr">
        <is>
          <t>WATCH</t>
        </is>
      </c>
      <c r="V2332" s="40">
        <f>IFERROR(L2332/J2332,0)</f>
        <v/>
      </c>
      <c r="W2332" s="29" t="inlineStr">
        <is>
          <t>Monitor performance and collect more data.</t>
        </is>
      </c>
      <c r="X2332" s="29" t="inlineStr">
        <is>
          <t>Cost is below the 120 watch threshold.</t>
        </is>
      </c>
    </row>
    <row r="2333">
      <c r="A2333" s="29" t="inlineStr">
        <is>
          <t>low_price</t>
        </is>
      </c>
      <c r="B2333" s="29" t="inlineStr">
        <is>
          <t>Low priority</t>
        </is>
      </c>
      <c r="C2333" s="29" t="inlineStr">
        <is>
          <t>low_price.csv</t>
        </is>
      </c>
      <c r="D2333" s="29" t="inlineStr">
        <is>
          <t>5km-22358-02-00</t>
        </is>
      </c>
      <c r="E2333" s="29" t="inlineStr">
        <is>
          <t>Пильник переднього карданного валу Yamaha Grizzly 660</t>
        </is>
      </c>
      <c r="F2333" s="35" t="n">
        <v>0</v>
      </c>
      <c r="G2333" s="35" t="n">
        <v>30</v>
      </c>
      <c r="H2333" s="36" t="n">
        <v>0</v>
      </c>
      <c r="I2333" s="37" t="n">
        <v>0</v>
      </c>
      <c r="J2333" s="37" t="n">
        <v>0</v>
      </c>
      <c r="K2333" s="38" t="n">
        <v>0</v>
      </c>
      <c r="L2333" s="37" t="n">
        <v>0</v>
      </c>
      <c r="M2333" s="37" t="n">
        <v>0</v>
      </c>
      <c r="N2333" s="38" t="n">
        <v>0</v>
      </c>
      <c r="O2333" s="37" t="n">
        <v>0</v>
      </c>
      <c r="P2333" s="29" t="inlineStr">
        <is>
          <t>http://t3.gstatic.com/shopping?q=tbn:ANd9GcTciYIq-DzEBcNc9liFD9TTfwFxJnhOKoLz3E51Fiw-JRDkPjcSJvV-ty5V3QZKsWMTha1owQ</t>
        </is>
      </c>
      <c r="Q2333" s="29" t="inlineStr">
        <is>
          <t>Відповідає вимогам</t>
        </is>
      </c>
      <c r="R2333" s="29" t="n"/>
      <c r="S2333" s="29" t="inlineStr">
        <is>
          <t>грн273,00</t>
        </is>
      </c>
      <c r="T2333" s="29" t="inlineStr">
        <is>
          <t>UAH</t>
        </is>
      </c>
      <c r="U2333" s="39" t="inlineStr">
        <is>
          <t>WATCH</t>
        </is>
      </c>
      <c r="V2333" s="40">
        <f>IFERROR(L2333/J2333,0)</f>
        <v/>
      </c>
      <c r="W2333" s="29" t="inlineStr">
        <is>
          <t>Monitor performance and collect more data.</t>
        </is>
      </c>
      <c r="X2333" s="29" t="inlineStr">
        <is>
          <t>Cost is below the 120 watch threshold.</t>
        </is>
      </c>
    </row>
    <row r="2334">
      <c r="A2334" s="29" t="inlineStr">
        <is>
          <t>low_price</t>
        </is>
      </c>
      <c r="B2334" s="29" t="inlineStr">
        <is>
          <t>Low priority</t>
        </is>
      </c>
      <c r="C2334" s="29" t="inlineStr">
        <is>
          <t>low_price.csv</t>
        </is>
      </c>
      <c r="D2334" s="29" t="inlineStr">
        <is>
          <t>0180-053000</t>
        </is>
      </c>
      <c r="E2334" s="29" t="inlineStr">
        <is>
          <t>Корпус зчеплення CFMoto CForce 500 600, UForce 600 (MC)</t>
        </is>
      </c>
      <c r="F2334" s="35" t="n">
        <v>0</v>
      </c>
      <c r="G2334" s="35" t="n">
        <v>33</v>
      </c>
      <c r="H2334" s="36" t="n">
        <v>0</v>
      </c>
      <c r="I2334" s="37" t="n">
        <v>0</v>
      </c>
      <c r="J2334" s="37" t="n">
        <v>0</v>
      </c>
      <c r="K2334" s="38" t="n">
        <v>0</v>
      </c>
      <c r="L2334" s="37" t="n">
        <v>0</v>
      </c>
      <c r="M2334" s="37" t="n">
        <v>0</v>
      </c>
      <c r="N2334" s="38" t="n">
        <v>0</v>
      </c>
      <c r="O2334" s="37" t="n">
        <v>0</v>
      </c>
      <c r="P2334" s="29" t="inlineStr">
        <is>
          <t>http://t2.gstatic.com/shopping?q=tbn:ANd9GcR2C0p7UxWcewVBj3Fe0klROYndzyLOYGaN0I5AqgtfTwUOtxzQe1IXmhsh9P_AsXDQIbfTBC0</t>
        </is>
      </c>
      <c r="Q2334" s="29" t="inlineStr">
        <is>
          <t>Відповідає вимогам</t>
        </is>
      </c>
      <c r="R2334" s="29" t="n"/>
      <c r="S2334" s="29" t="inlineStr">
        <is>
          <t>грн9 237,00</t>
        </is>
      </c>
      <c r="T2334" s="29" t="inlineStr">
        <is>
          <t>UAH</t>
        </is>
      </c>
      <c r="U2334" s="39" t="inlineStr">
        <is>
          <t>WATCH</t>
        </is>
      </c>
      <c r="V2334" s="40">
        <f>IFERROR(L2334/J2334,0)</f>
        <v/>
      </c>
      <c r="W2334" s="29" t="inlineStr">
        <is>
          <t>Monitor performance and collect more data.</t>
        </is>
      </c>
      <c r="X2334" s="29" t="inlineStr">
        <is>
          <t>Cost is below the 120 watch threshold.</t>
        </is>
      </c>
    </row>
    <row r="2335">
      <c r="A2335" s="29" t="inlineStr">
        <is>
          <t>low_price</t>
        </is>
      </c>
      <c r="B2335" s="29" t="inlineStr">
        <is>
          <t>Low priority</t>
        </is>
      </c>
      <c r="C2335" s="29" t="inlineStr">
        <is>
          <t>low_price.csv</t>
        </is>
      </c>
      <c r="D2335" s="29" t="inlineStr">
        <is>
          <t>707800306</t>
        </is>
      </c>
      <c r="E2335" s="29" t="inlineStr">
        <is>
          <t>Повітряний фільтр BRP Can-Am Spyder (10-16), Ryker 900 (19+)</t>
        </is>
      </c>
      <c r="F2335" s="35" t="n">
        <v>0</v>
      </c>
      <c r="G2335" s="35" t="n">
        <v>43</v>
      </c>
      <c r="H2335" s="36" t="n">
        <v>0</v>
      </c>
      <c r="I2335" s="37" t="n">
        <v>0</v>
      </c>
      <c r="J2335" s="37" t="n">
        <v>0</v>
      </c>
      <c r="K2335" s="38" t="n">
        <v>0</v>
      </c>
      <c r="L2335" s="37" t="n">
        <v>0</v>
      </c>
      <c r="M2335" s="37" t="n">
        <v>0</v>
      </c>
      <c r="N2335" s="38" t="n">
        <v>0</v>
      </c>
      <c r="O2335" s="37" t="n">
        <v>0</v>
      </c>
      <c r="P2335" s="29" t="inlineStr">
        <is>
          <t>http://t1.gstatic.com/shopping?q=tbn:ANd9GcSp6e674ZQmEIVMZXZcHyCzaLCuJde13r7UEhCJLjnawrXr2bA7x9iOTiLuCak</t>
        </is>
      </c>
      <c r="Q2335" s="29" t="inlineStr">
        <is>
          <t>Відповідає вимогам</t>
        </is>
      </c>
      <c r="R2335" s="29" t="n"/>
      <c r="S2335" s="29" t="inlineStr">
        <is>
          <t>грн3 003,00</t>
        </is>
      </c>
      <c r="T2335" s="29" t="inlineStr">
        <is>
          <t>UAH</t>
        </is>
      </c>
      <c r="U2335" s="39" t="inlineStr">
        <is>
          <t>WATCH</t>
        </is>
      </c>
      <c r="V2335" s="40">
        <f>IFERROR(L2335/J2335,0)</f>
        <v/>
      </c>
      <c r="W2335" s="29" t="inlineStr">
        <is>
          <t>Monitor performance and collect more data.</t>
        </is>
      </c>
      <c r="X2335" s="29" t="inlineStr">
        <is>
          <t>Cost is below the 120 watch threshold.</t>
        </is>
      </c>
    </row>
    <row r="2336">
      <c r="A2336" s="29" t="inlineStr">
        <is>
          <t>low_price</t>
        </is>
      </c>
      <c r="B2336" s="29" t="inlineStr">
        <is>
          <t>Low priority</t>
        </is>
      </c>
      <c r="C2336" s="29" t="inlineStr">
        <is>
          <t>low_price.csv</t>
        </is>
      </c>
      <c r="D2336" s="29" t="inlineStr">
        <is>
          <t>705017542</t>
        </is>
      </c>
      <c r="E2336" s="29" t="inlineStr">
        <is>
          <t>Накладка арки задня ліва BRP Can-Am Maverick X3</t>
        </is>
      </c>
      <c r="F2336" s="35" t="n">
        <v>1</v>
      </c>
      <c r="G2336" s="35" t="n">
        <v>125</v>
      </c>
      <c r="H2336" s="36" t="n">
        <v>0.8</v>
      </c>
      <c r="I2336" s="37" t="n">
        <v>4.26</v>
      </c>
      <c r="J2336" s="37" t="n">
        <v>4.26</v>
      </c>
      <c r="K2336" s="38" t="n">
        <v>0</v>
      </c>
      <c r="L2336" s="37" t="n">
        <v>0</v>
      </c>
      <c r="M2336" s="37" t="n">
        <v>0</v>
      </c>
      <c r="N2336" s="38" t="n">
        <v>6</v>
      </c>
      <c r="O2336" s="37" t="n">
        <v>19110</v>
      </c>
      <c r="P2336" s="29" t="inlineStr">
        <is>
          <t>http://t1.gstatic.com/shopping?q=tbn:ANd9GcQ5Kipt3xoD99YtHFjAvdgZkQvi3t40kX8F2Qk0f4t-NwUyFnaMCA2nEO0dDEp0Y9xaMjuSRi2n</t>
        </is>
      </c>
      <c r="Q2336" s="29" t="inlineStr">
        <is>
          <t>Відповідає вимогам</t>
        </is>
      </c>
      <c r="R2336" s="29" t="n"/>
      <c r="S2336" s="29" t="inlineStr">
        <is>
          <t>грн3 185,00</t>
        </is>
      </c>
      <c r="T2336" s="29" t="inlineStr">
        <is>
          <t>UAH</t>
        </is>
      </c>
      <c r="U2336" s="39" t="inlineStr">
        <is>
          <t>WATCH</t>
        </is>
      </c>
      <c r="V2336" s="40">
        <f>IFERROR(L2336/J2336,0)</f>
        <v/>
      </c>
      <c r="W2336" s="29" t="inlineStr">
        <is>
          <t>Monitor performance and collect more data.</t>
        </is>
      </c>
      <c r="X2336" s="29" t="inlineStr">
        <is>
          <t>Cost is below the 120 watch threshold.</t>
        </is>
      </c>
    </row>
    <row r="2337">
      <c r="A2337" s="29" t="inlineStr">
        <is>
          <t>low_price</t>
        </is>
      </c>
      <c r="B2337" s="29" t="inlineStr">
        <is>
          <t>Low priority</t>
        </is>
      </c>
      <c r="C2337" s="29" t="inlineStr">
        <is>
          <t>low_price.csv</t>
        </is>
      </c>
      <c r="D2337" s="29" t="inlineStr">
        <is>
          <t>05049</t>
        </is>
      </c>
      <c r="E2337" s="29" t="inlineStr">
        <is>
          <t>Датчик температури охолоджуючої рідини BRP Can-Am Outlander 330 400 2004-2008</t>
        </is>
      </c>
      <c r="F2337" s="35" t="n">
        <v>0</v>
      </c>
      <c r="G2337" s="35" t="n">
        <v>98</v>
      </c>
      <c r="H2337" s="36" t="n">
        <v>0</v>
      </c>
      <c r="I2337" s="37" t="n">
        <v>0</v>
      </c>
      <c r="J2337" s="37" t="n">
        <v>0</v>
      </c>
      <c r="K2337" s="38" t="n">
        <v>0</v>
      </c>
      <c r="L2337" s="37" t="n">
        <v>0</v>
      </c>
      <c r="M2337" s="37" t="n">
        <v>0</v>
      </c>
      <c r="N2337" s="38" t="n">
        <v>0</v>
      </c>
      <c r="O2337" s="37" t="n">
        <v>0</v>
      </c>
      <c r="P2337" s="29" t="inlineStr">
        <is>
          <t>http://t0.gstatic.com/shopping?q=tbn:ANd9GcRjd5QMRr1aWAHB4aayZRHQraLDQNBhxQjppJwNRySBKF3FEWKy3W-ZF9v7a2Y6rOjuANbc9QVe</t>
        </is>
      </c>
      <c r="Q2337" s="29" t="inlineStr">
        <is>
          <t>Відповідає вимогам</t>
        </is>
      </c>
      <c r="R2337" s="29" t="n"/>
      <c r="S2337" s="29" t="inlineStr">
        <is>
          <t>грн1 274,00</t>
        </is>
      </c>
      <c r="T2337" s="29" t="inlineStr">
        <is>
          <t>UAH</t>
        </is>
      </c>
      <c r="U2337" s="39" t="inlineStr">
        <is>
          <t>WATCH</t>
        </is>
      </c>
      <c r="V2337" s="40">
        <f>IFERROR(L2337/J2337,0)</f>
        <v/>
      </c>
      <c r="W2337" s="29" t="inlineStr">
        <is>
          <t>Monitor performance and collect more data.</t>
        </is>
      </c>
      <c r="X2337" s="29" t="inlineStr">
        <is>
          <t>Cost is below the 120 watch threshold.</t>
        </is>
      </c>
    </row>
    <row r="2338">
      <c r="A2338" s="29" t="inlineStr">
        <is>
          <t>low_price</t>
        </is>
      </c>
      <c r="B2338" s="29" t="inlineStr">
        <is>
          <t>Low priority</t>
        </is>
      </c>
      <c r="C2338" s="29" t="inlineStr">
        <is>
          <t>low_price.csv</t>
        </is>
      </c>
      <c r="D2338" s="29" t="inlineStr">
        <is>
          <t>715006102</t>
        </is>
      </c>
      <c r="E2338" s="29" t="inlineStr">
        <is>
          <t>Аварійний комплект BRP Can-Am</t>
        </is>
      </c>
      <c r="F2338" s="35" t="n">
        <v>11</v>
      </c>
      <c r="G2338" s="35" t="n">
        <v>352</v>
      </c>
      <c r="H2338" s="36" t="n">
        <v>3.13</v>
      </c>
      <c r="I2338" s="37" t="n">
        <v>9.94</v>
      </c>
      <c r="J2338" s="37" t="n">
        <v>109.3</v>
      </c>
      <c r="K2338" s="38" t="n">
        <v>0.33</v>
      </c>
      <c r="L2338" s="37" t="n">
        <v>486.76</v>
      </c>
      <c r="M2338" s="37" t="n">
        <v>326.94</v>
      </c>
      <c r="N2338" s="38" t="n">
        <v>0.33</v>
      </c>
      <c r="O2338" s="37" t="n">
        <v>486.76</v>
      </c>
      <c r="P2338" s="29" t="inlineStr">
        <is>
          <t>http://t0.gstatic.com/shopping?q=tbn:ANd9GcSUsT6wnhfwwFhsDTD1divA18jq7EC0UQ8GVOJlIq9NMTNtlyfOewT1Yqv8FgTh0f4hHoxtfbA3</t>
        </is>
      </c>
      <c r="Q2338" s="29" t="inlineStr">
        <is>
          <t>Відповідає вимогам</t>
        </is>
      </c>
      <c r="R2338" s="29" t="n"/>
      <c r="S2338" s="29" t="inlineStr">
        <is>
          <t>грн9 783,00</t>
        </is>
      </c>
      <c r="T2338" s="29" t="inlineStr">
        <is>
          <t>UAH</t>
        </is>
      </c>
      <c r="U2338" s="39" t="inlineStr">
        <is>
          <t>WATCH</t>
        </is>
      </c>
      <c r="V2338" s="40">
        <f>IFERROR(L2338/J2338,0)</f>
        <v/>
      </c>
      <c r="W2338" s="29" t="inlineStr">
        <is>
          <t>Monitor performance and collect more data.</t>
        </is>
      </c>
      <c r="X2338" s="29" t="inlineStr">
        <is>
          <t>Cost is below the 120 watch threshold.</t>
        </is>
      </c>
    </row>
    <row r="2339">
      <c r="A2339" s="29" t="inlineStr">
        <is>
          <t>low_price</t>
        </is>
      </c>
      <c r="B2339" s="29" t="inlineStr">
        <is>
          <t>Low priority</t>
        </is>
      </c>
      <c r="C2339" s="29" t="inlineStr">
        <is>
          <t>low_price.csv</t>
        </is>
      </c>
      <c r="D2339" s="29" t="inlineStr">
        <is>
          <t>92049-1218</t>
        </is>
      </c>
      <c r="E2339" s="29" t="inlineStr">
        <is>
          <t>Сальник клапана Kawasaki Brute Force 650 750, Prairie 650 700, Teryx 750 800</t>
        </is>
      </c>
      <c r="F2339" s="35" t="n">
        <v>0</v>
      </c>
      <c r="G2339" s="35" t="n">
        <v>0</v>
      </c>
      <c r="H2339" s="36" t="n"/>
      <c r="I2339" s="37" t="n">
        <v>0</v>
      </c>
      <c r="J2339" s="37" t="n">
        <v>0</v>
      </c>
      <c r="K2339" s="38" t="n">
        <v>0</v>
      </c>
      <c r="L2339" s="37" t="n">
        <v>0</v>
      </c>
      <c r="M2339" s="37" t="n">
        <v>0</v>
      </c>
      <c r="N2339" s="38" t="n">
        <v>0</v>
      </c>
      <c r="O2339" s="37" t="n">
        <v>0</v>
      </c>
      <c r="P2339" s="29" t="inlineStr">
        <is>
          <t>http://t1.gstatic.com/shopping?q=tbn:ANd9GcQzXdvKT9VcsM8i-qzBUYqh8jiPGR4eLW9HCro1edu0kJIjrW3xVA01JMdmbLEc0Nu--2F1L2ee</t>
        </is>
      </c>
      <c r="Q2339" s="29" t="inlineStr">
        <is>
          <t>Відповідає вимогам</t>
        </is>
      </c>
      <c r="R2339" s="29" t="n"/>
      <c r="S2339" s="29" t="inlineStr">
        <is>
          <t>грн182,00</t>
        </is>
      </c>
      <c r="T2339" s="29" t="inlineStr">
        <is>
          <t>UAH</t>
        </is>
      </c>
      <c r="U2339" s="39" t="inlineStr">
        <is>
          <t>WATCH</t>
        </is>
      </c>
      <c r="V2339" s="40">
        <f>IFERROR(L2339/J2339,0)</f>
        <v/>
      </c>
      <c r="W2339" s="29" t="inlineStr">
        <is>
          <t>Monitor performance and collect more data.</t>
        </is>
      </c>
      <c r="X2339" s="29" t="inlineStr">
        <is>
          <t>Cost is below the 120 watch threshold.</t>
        </is>
      </c>
    </row>
    <row r="2340">
      <c r="A2340" s="29" t="inlineStr">
        <is>
          <t>low_price</t>
        </is>
      </c>
      <c r="B2340" s="29" t="inlineStr">
        <is>
          <t>Low priority</t>
        </is>
      </c>
      <c r="C2340" s="29" t="inlineStr">
        <is>
          <t>low_price.csv</t>
        </is>
      </c>
      <c r="D2340" s="29" t="inlineStr">
        <is>
          <t>23441-hp0-a00</t>
        </is>
      </c>
      <c r="E2340" s="29" t="inlineStr">
        <is>
          <t>Шестерня КПП Honda TRX 500 Foreman 2005-2011 (23T)</t>
        </is>
      </c>
      <c r="F2340" s="35" t="n">
        <v>1</v>
      </c>
      <c r="G2340" s="35" t="n">
        <v>22</v>
      </c>
      <c r="H2340" s="36" t="n">
        <v>4.55</v>
      </c>
      <c r="I2340" s="37" t="n">
        <v>0.29</v>
      </c>
      <c r="J2340" s="37" t="n">
        <v>0.29</v>
      </c>
      <c r="K2340" s="38" t="n">
        <v>0</v>
      </c>
      <c r="L2340" s="37" t="n">
        <v>0</v>
      </c>
      <c r="M2340" s="37" t="n">
        <v>0</v>
      </c>
      <c r="N2340" s="38" t="n">
        <v>0</v>
      </c>
      <c r="O2340" s="37" t="n">
        <v>0</v>
      </c>
      <c r="P2340" s="29" t="inlineStr">
        <is>
          <t>http://t2.gstatic.com/shopping?q=tbn:ANd9GcQ7itBJoHDVvKI2XBVmMzxM2EWx5nwnVxsmWvq_oBmBUwJD8CSbTvt0gvIrPrCx6sTWLVAGX_k</t>
        </is>
      </c>
      <c r="Q2340" s="29" t="inlineStr">
        <is>
          <t>Відповідає вимогам</t>
        </is>
      </c>
      <c r="R2340" s="29" t="n"/>
      <c r="S2340" s="29" t="inlineStr">
        <is>
          <t>грн7 644,00</t>
        </is>
      </c>
      <c r="T2340" s="29" t="inlineStr">
        <is>
          <t>UAH</t>
        </is>
      </c>
      <c r="U2340" s="39" t="inlineStr">
        <is>
          <t>WATCH</t>
        </is>
      </c>
      <c r="V2340" s="40">
        <f>IFERROR(L2340/J2340,0)</f>
        <v/>
      </c>
      <c r="W2340" s="29" t="inlineStr">
        <is>
          <t>Monitor performance and collect more data.</t>
        </is>
      </c>
      <c r="X2340" s="29" t="inlineStr">
        <is>
          <t>Cost is below the 120 watch threshold.</t>
        </is>
      </c>
    </row>
    <row r="2341">
      <c r="A2341" s="29" t="inlineStr">
        <is>
          <t>low_price</t>
        </is>
      </c>
      <c r="B2341" s="29" t="inlineStr">
        <is>
          <t>Low priority</t>
        </is>
      </c>
      <c r="C2341" s="29" t="inlineStr">
        <is>
          <t>low_price.csv</t>
        </is>
      </c>
      <c r="D2341" s="29" t="inlineStr">
        <is>
          <t>7519792</t>
        </is>
      </c>
      <c r="E2341" s="29" t="inlineStr">
        <is>
          <t>Шпилька ступиці колеса Polaris RZR 1000 (14+), General 1000 (20+)</t>
        </is>
      </c>
      <c r="F2341" s="35" t="n">
        <v>1</v>
      </c>
      <c r="G2341" s="35" t="n">
        <v>8</v>
      </c>
      <c r="H2341" s="36" t="n">
        <v>12.5</v>
      </c>
      <c r="I2341" s="37" t="n">
        <v>5.63</v>
      </c>
      <c r="J2341" s="37" t="n">
        <v>5.63</v>
      </c>
      <c r="K2341" s="38" t="n">
        <v>0</v>
      </c>
      <c r="L2341" s="37" t="n">
        <v>0</v>
      </c>
      <c r="M2341" s="37" t="n">
        <v>0</v>
      </c>
      <c r="N2341" s="38" t="n">
        <v>3.5</v>
      </c>
      <c r="O2341" s="37" t="n">
        <v>4669</v>
      </c>
      <c r="P2341" s="29" t="inlineStr">
        <is>
          <t>http://t2.gstatic.com/shopping?q=tbn:ANd9GcQWF2X6uuBdX7IwIbR-hgICiuoVfNqQ659UItng485ImQ3hzBUcaZpaKk1cKSz1WR5Lq-zsuzo</t>
        </is>
      </c>
      <c r="Q2341" s="29" t="inlineStr">
        <is>
          <t>Відповідає вимогам</t>
        </is>
      </c>
      <c r="R2341" s="29" t="n"/>
      <c r="S2341" s="29" t="inlineStr">
        <is>
          <t>грн592,00</t>
        </is>
      </c>
      <c r="T2341" s="29" t="inlineStr">
        <is>
          <t>UAH</t>
        </is>
      </c>
      <c r="U2341" s="39" t="inlineStr">
        <is>
          <t>WATCH</t>
        </is>
      </c>
      <c r="V2341" s="40">
        <f>IFERROR(L2341/J2341,0)</f>
        <v/>
      </c>
      <c r="W2341" s="29" t="inlineStr">
        <is>
          <t>Monitor performance and collect more data.</t>
        </is>
      </c>
      <c r="X2341" s="29" t="inlineStr">
        <is>
          <t>Cost is below the 120 watch threshold.</t>
        </is>
      </c>
    </row>
    <row r="2342">
      <c r="A2342" s="29" t="inlineStr">
        <is>
          <t>low_price</t>
        </is>
      </c>
      <c r="B2342" s="29" t="inlineStr">
        <is>
          <t>Low priority</t>
        </is>
      </c>
      <c r="C2342" s="29" t="inlineStr">
        <is>
          <t>low_price.csv</t>
        </is>
      </c>
      <c r="D2342" s="29" t="inlineStr">
        <is>
          <t>706003513</t>
        </is>
      </c>
      <c r="E2342" s="29" t="inlineStr">
        <is>
          <t>Ричаг задній нижній правий BRP Can-Am Outlander G3L</t>
        </is>
      </c>
      <c r="F2342" s="35" t="n">
        <v>0</v>
      </c>
      <c r="G2342" s="35" t="n">
        <v>121</v>
      </c>
      <c r="H2342" s="36" t="n">
        <v>0</v>
      </c>
      <c r="I2342" s="37" t="n">
        <v>0</v>
      </c>
      <c r="J2342" s="37" t="n">
        <v>0</v>
      </c>
      <c r="K2342" s="38" t="n">
        <v>0</v>
      </c>
      <c r="L2342" s="37" t="n">
        <v>0</v>
      </c>
      <c r="M2342" s="37" t="n">
        <v>0</v>
      </c>
      <c r="N2342" s="38" t="n">
        <v>0</v>
      </c>
      <c r="O2342" s="37" t="n">
        <v>0</v>
      </c>
      <c r="P2342" s="29" t="inlineStr">
        <is>
          <t>http://t1.gstatic.com/shopping?q=tbn:ANd9GcRe2-lwFMvmliP-D256DvFs4OV3jEuOe1HqLPwvHcxaLDvM3g-kz5i2YHFTweoeXh7-rBMPfBM</t>
        </is>
      </c>
      <c r="Q2342" s="29" t="inlineStr">
        <is>
          <t>Відповідає вимогам</t>
        </is>
      </c>
      <c r="R2342" s="29" t="n"/>
      <c r="S2342" s="29" t="inlineStr">
        <is>
          <t>грн8 099,00</t>
        </is>
      </c>
      <c r="T2342" s="29" t="inlineStr">
        <is>
          <t>UAH</t>
        </is>
      </c>
      <c r="U2342" s="39" t="inlineStr">
        <is>
          <t>WATCH</t>
        </is>
      </c>
      <c r="V2342" s="40">
        <f>IFERROR(L2342/J2342,0)</f>
        <v/>
      </c>
      <c r="W2342" s="29" t="inlineStr">
        <is>
          <t>Monitor performance and collect more data.</t>
        </is>
      </c>
      <c r="X2342" s="29" t="inlineStr">
        <is>
          <t>Cost is below the 120 watch threshold.</t>
        </is>
      </c>
    </row>
    <row r="2343">
      <c r="A2343" s="29" t="inlineStr">
        <is>
          <t>low_price</t>
        </is>
      </c>
      <c r="B2343" s="29" t="inlineStr">
        <is>
          <t>Low priority</t>
        </is>
      </c>
      <c r="C2343" s="29" t="inlineStr">
        <is>
          <t>low_price.csv</t>
        </is>
      </c>
      <c r="D2343" s="29" t="inlineStr">
        <is>
          <t>710009937</t>
        </is>
      </c>
      <c r="E2343" s="29" t="inlineStr">
        <is>
          <t>Зарядний пристрій Type-C для BRP Can-Am Outlander G3</t>
        </is>
      </c>
      <c r="F2343" s="35" t="n">
        <v>3</v>
      </c>
      <c r="G2343" s="35" t="n">
        <v>43</v>
      </c>
      <c r="H2343" s="36" t="n">
        <v>6.98</v>
      </c>
      <c r="I2343" s="37" t="n">
        <v>4.72</v>
      </c>
      <c r="J2343" s="37" t="n">
        <v>14.16</v>
      </c>
      <c r="K2343" s="38" t="n">
        <v>0</v>
      </c>
      <c r="L2343" s="37" t="n">
        <v>0</v>
      </c>
      <c r="M2343" s="37" t="n">
        <v>0</v>
      </c>
      <c r="N2343" s="38" t="n">
        <v>0.74</v>
      </c>
      <c r="O2343" s="37" t="n">
        <v>1045.98</v>
      </c>
      <c r="P2343" s="29" t="inlineStr">
        <is>
          <t>http://t1.gstatic.com/shopping?q=tbn:ANd9GcSBezSl3jGzjKC8tOy_GemWM9O343AcLvGKfBM9LsFIw7bj4nF1Skn0gQshXw8</t>
        </is>
      </c>
      <c r="Q2343" s="29" t="inlineStr">
        <is>
          <t>Відповідає вимогам</t>
        </is>
      </c>
      <c r="R2343" s="29" t="n"/>
      <c r="S2343" s="29" t="inlineStr">
        <is>
          <t>грн3 185,00</t>
        </is>
      </c>
      <c r="T2343" s="29" t="inlineStr">
        <is>
          <t>UAH</t>
        </is>
      </c>
      <c r="U2343" s="39" t="inlineStr">
        <is>
          <t>WATCH</t>
        </is>
      </c>
      <c r="V2343" s="40">
        <f>IFERROR(L2343/J2343,0)</f>
        <v/>
      </c>
      <c r="W2343" s="29" t="inlineStr">
        <is>
          <t>Monitor performance and collect more data.</t>
        </is>
      </c>
      <c r="X2343" s="29" t="inlineStr">
        <is>
          <t>Cost is below the 120 watch threshold.</t>
        </is>
      </c>
    </row>
    <row r="2344">
      <c r="A2344" s="29" t="inlineStr">
        <is>
          <t>low_price</t>
        </is>
      </c>
      <c r="B2344" s="29" t="inlineStr">
        <is>
          <t>Low priority</t>
        </is>
      </c>
      <c r="C2344" s="29" t="inlineStr">
        <is>
          <t>low_price.csv</t>
        </is>
      </c>
      <c r="D2344" s="29" t="inlineStr">
        <is>
          <t>02699</t>
        </is>
      </c>
      <c r="E2344" s="29" t="inlineStr">
        <is>
          <t>Мотор перемикання передач Honda TRX 500 Foreman 2005-2011</t>
        </is>
      </c>
      <c r="F2344" s="35" t="n">
        <v>0</v>
      </c>
      <c r="G2344" s="35" t="n">
        <v>28</v>
      </c>
      <c r="H2344" s="36" t="n">
        <v>0</v>
      </c>
      <c r="I2344" s="37" t="n">
        <v>0</v>
      </c>
      <c r="J2344" s="37" t="n">
        <v>0</v>
      </c>
      <c r="K2344" s="38" t="n">
        <v>0</v>
      </c>
      <c r="L2344" s="37" t="n">
        <v>0</v>
      </c>
      <c r="M2344" s="37" t="n">
        <v>0</v>
      </c>
      <c r="N2344" s="38" t="n">
        <v>0</v>
      </c>
      <c r="O2344" s="37" t="n">
        <v>0</v>
      </c>
      <c r="P2344" s="29" t="inlineStr">
        <is>
          <t>http://t1.gstatic.com/shopping?q=tbn:ANd9GcSXqSe27og0NFHxhKqlnTMUVX3AOyDz5HgbAvF3tOjC5kn3wUIXlEMAzbV942yrN6KkzyUpyLXq</t>
        </is>
      </c>
      <c r="Q2344" s="29" t="inlineStr">
        <is>
          <t>Відповідає вимогам</t>
        </is>
      </c>
      <c r="R2344" s="29" t="n"/>
      <c r="S2344" s="29" t="inlineStr">
        <is>
          <t>грн6 052,00</t>
        </is>
      </c>
      <c r="T2344" s="29" t="inlineStr">
        <is>
          <t>UAH</t>
        </is>
      </c>
      <c r="U2344" s="39" t="inlineStr">
        <is>
          <t>WATCH</t>
        </is>
      </c>
      <c r="V2344" s="40">
        <f>IFERROR(L2344/J2344,0)</f>
        <v/>
      </c>
      <c r="W2344" s="29" t="inlineStr">
        <is>
          <t>Monitor performance and collect more data.</t>
        </is>
      </c>
      <c r="X2344" s="29" t="inlineStr">
        <is>
          <t>Cost is below the 120 watch threshold.</t>
        </is>
      </c>
    </row>
    <row r="2345">
      <c r="A2345" s="29" t="inlineStr">
        <is>
          <t>low_price</t>
        </is>
      </c>
      <c r="B2345" s="29" t="inlineStr">
        <is>
          <t>Low priority</t>
        </is>
      </c>
      <c r="C2345" s="29" t="inlineStr">
        <is>
          <t>low_price.csv</t>
        </is>
      </c>
      <c r="D2345" s="29" t="inlineStr">
        <is>
          <t>709403064</t>
        </is>
      </c>
      <c r="E2345" s="29" t="inlineStr">
        <is>
          <t>Сошка рульового управління BRP Can-Am Outlander G3</t>
        </is>
      </c>
      <c r="F2345" s="35" t="n">
        <v>0</v>
      </c>
      <c r="G2345" s="35" t="n">
        <v>13</v>
      </c>
      <c r="H2345" s="36" t="n">
        <v>0</v>
      </c>
      <c r="I2345" s="37" t="n">
        <v>0</v>
      </c>
      <c r="J2345" s="37" t="n">
        <v>0</v>
      </c>
      <c r="K2345" s="38" t="n">
        <v>0</v>
      </c>
      <c r="L2345" s="37" t="n">
        <v>0</v>
      </c>
      <c r="M2345" s="37" t="n">
        <v>0</v>
      </c>
      <c r="N2345" s="38" t="n">
        <v>0</v>
      </c>
      <c r="O2345" s="37" t="n">
        <v>0</v>
      </c>
      <c r="P2345" s="29" t="inlineStr">
        <is>
          <t>http://t2.gstatic.com/shopping?q=tbn:ANd9GcQIdb2JpWUBfqv1rxyujiaIIa8Ss4nRUHxgqfs8l7WVXtAnRr0MCrlfYSCaYAP5XOB6yMWOSg</t>
        </is>
      </c>
      <c r="Q2345" s="29" t="inlineStr">
        <is>
          <t>Відповідає вимогам</t>
        </is>
      </c>
      <c r="R2345" s="29" t="n"/>
      <c r="S2345" s="29" t="inlineStr">
        <is>
          <t>грн3 049,00</t>
        </is>
      </c>
      <c r="T2345" s="29" t="inlineStr">
        <is>
          <t>UAH</t>
        </is>
      </c>
      <c r="U2345" s="39" t="inlineStr">
        <is>
          <t>WATCH</t>
        </is>
      </c>
      <c r="V2345" s="40">
        <f>IFERROR(L2345/J2345,0)</f>
        <v/>
      </c>
      <c r="W2345" s="29" t="inlineStr">
        <is>
          <t>Monitor performance and collect more data.</t>
        </is>
      </c>
      <c r="X2345" s="29" t="inlineStr">
        <is>
          <t>Cost is below the 120 watch threshold.</t>
        </is>
      </c>
    </row>
    <row r="2346">
      <c r="A2346" s="29" t="inlineStr">
        <is>
          <t>low_price</t>
        </is>
      </c>
      <c r="B2346" s="29" t="inlineStr">
        <is>
          <t>Low priority</t>
        </is>
      </c>
      <c r="C2346" s="29" t="inlineStr">
        <is>
          <t>low_price.csv</t>
        </is>
      </c>
      <c r="D2346" s="29" t="inlineStr">
        <is>
          <t>705019073</t>
        </is>
      </c>
      <c r="E2346" s="29" t="inlineStr">
        <is>
          <t>Бокова панель ліва BRP Can-Am Outlander G3L</t>
        </is>
      </c>
      <c r="F2346" s="35" t="n">
        <v>2</v>
      </c>
      <c r="G2346" s="35" t="n">
        <v>254</v>
      </c>
      <c r="H2346" s="36" t="n">
        <v>0.79</v>
      </c>
      <c r="I2346" s="37" t="n">
        <v>3.28</v>
      </c>
      <c r="J2346" s="37" t="n">
        <v>6.56</v>
      </c>
      <c r="K2346" s="38" t="n">
        <v>0</v>
      </c>
      <c r="L2346" s="37" t="n">
        <v>0</v>
      </c>
      <c r="M2346" s="37" t="n">
        <v>0</v>
      </c>
      <c r="N2346" s="38" t="n">
        <v>0</v>
      </c>
      <c r="O2346" s="37" t="n">
        <v>0</v>
      </c>
      <c r="P2346" s="29" t="inlineStr">
        <is>
          <t>http://t0.gstatic.com/shopping?q=tbn:ANd9GcRXTgYY51j1pjazovoCoaxoDy4Xk-S5zlOVKZJuBH8AMNK9Ue539jORcrNXTNn0rnOtYgniJ7N8</t>
        </is>
      </c>
      <c r="Q2346" s="29" t="inlineStr">
        <is>
          <t>Відповідає вимогам</t>
        </is>
      </c>
      <c r="R2346" s="29" t="n"/>
      <c r="S2346" s="29" t="inlineStr">
        <is>
          <t>грн3 413,00</t>
        </is>
      </c>
      <c r="T2346" s="29" t="inlineStr">
        <is>
          <t>UAH</t>
        </is>
      </c>
      <c r="U2346" s="39" t="inlineStr">
        <is>
          <t>WATCH</t>
        </is>
      </c>
      <c r="V2346" s="40">
        <f>IFERROR(L2346/J2346,0)</f>
        <v/>
      </c>
      <c r="W2346" s="29" t="inlineStr">
        <is>
          <t>Monitor performance and collect more data.</t>
        </is>
      </c>
      <c r="X2346" s="29" t="inlineStr">
        <is>
          <t>Cost is below the 120 watch threshold.</t>
        </is>
      </c>
    </row>
    <row r="2347">
      <c r="A2347" s="29" t="inlineStr">
        <is>
          <t>low_price</t>
        </is>
      </c>
      <c r="B2347" s="29" t="inlineStr">
        <is>
          <t>Low priority</t>
        </is>
      </c>
      <c r="C2347" s="29" t="inlineStr">
        <is>
          <t>low_price.csv</t>
        </is>
      </c>
      <c r="D2347" s="29" t="inlineStr">
        <is>
          <t>1uy-14451-01-00</t>
        </is>
      </c>
      <c r="E2347" s="29" t="inlineStr">
        <is>
          <t>Повітряний фільтр Yamaha Grizzly 600 660, Raptor Warrior Wolverine 350</t>
        </is>
      </c>
      <c r="F2347" s="35" t="n">
        <v>9</v>
      </c>
      <c r="G2347" s="35" t="n">
        <v>128</v>
      </c>
      <c r="H2347" s="36" t="n">
        <v>7.03</v>
      </c>
      <c r="I2347" s="37" t="n">
        <v>4.96</v>
      </c>
      <c r="J2347" s="37" t="n">
        <v>44.6</v>
      </c>
      <c r="K2347" s="38" t="n">
        <v>0.19</v>
      </c>
      <c r="L2347" s="37" t="n">
        <v>176.41</v>
      </c>
      <c r="M2347" s="37" t="n">
        <v>230.07</v>
      </c>
      <c r="N2347" s="38" t="n">
        <v>0.9399999999999999</v>
      </c>
      <c r="O2347" s="37" t="n">
        <v>858.91</v>
      </c>
      <c r="P2347" s="29" t="inlineStr">
        <is>
          <t>http://t0.gstatic.com/shopping?q=tbn:ANd9GcTYYbFNz87KRPnGG7g6Kf3kTwnYJ8RNXw0_Vc2L9i8Gfr7BdXhOmehxOKI-gtF70xMLQk3xXbxd</t>
        </is>
      </c>
      <c r="Q2347" s="29" t="inlineStr">
        <is>
          <t>Відповідає вимогам</t>
        </is>
      </c>
      <c r="R2347" s="29" t="n"/>
      <c r="S2347" s="29" t="inlineStr">
        <is>
          <t>грн910,00</t>
        </is>
      </c>
      <c r="T2347" s="29" t="inlineStr">
        <is>
          <t>UAH</t>
        </is>
      </c>
      <c r="U2347" s="39" t="inlineStr">
        <is>
          <t>WATCH</t>
        </is>
      </c>
      <c r="V2347" s="40">
        <f>IFERROR(L2347/J2347,0)</f>
        <v/>
      </c>
      <c r="W2347" s="29" t="inlineStr">
        <is>
          <t>Monitor performance and collect more data.</t>
        </is>
      </c>
      <c r="X2347" s="29" t="inlineStr">
        <is>
          <t>Cost is below the 120 watch threshold.</t>
        </is>
      </c>
    </row>
    <row r="2348">
      <c r="A2348" s="29" t="inlineStr">
        <is>
          <t>low_price</t>
        </is>
      </c>
      <c r="B2348" s="29" t="inlineStr">
        <is>
          <t>Low priority</t>
        </is>
      </c>
      <c r="C2348" s="29" t="inlineStr">
        <is>
          <t>low_price.csv</t>
        </is>
      </c>
      <c r="D2348" s="29" t="inlineStr">
        <is>
          <t>25-9015</t>
        </is>
      </c>
      <c r="E2348" s="29" t="inlineStr">
        <is>
          <t>Ремінь варіатора BRP Can-Am Outlander Renegade G1 G2 G2L G2S, Maverick 1000, Commander 800 1000</t>
        </is>
      </c>
      <c r="F2348" s="35" t="n">
        <v>1</v>
      </c>
      <c r="G2348" s="35" t="n">
        <v>935</v>
      </c>
      <c r="H2348" s="36" t="n">
        <v>0.11</v>
      </c>
      <c r="I2348" s="37" t="n">
        <v>5.19</v>
      </c>
      <c r="J2348" s="37" t="n">
        <v>5.19</v>
      </c>
      <c r="K2348" s="38" t="n">
        <v>0</v>
      </c>
      <c r="L2348" s="37" t="n">
        <v>0</v>
      </c>
      <c r="M2348" s="37" t="n">
        <v>0</v>
      </c>
      <c r="N2348" s="38" t="n">
        <v>0</v>
      </c>
      <c r="O2348" s="37" t="n">
        <v>0</v>
      </c>
      <c r="P2348" s="29" t="inlineStr">
        <is>
          <t>http://t1.gstatic.com/shopping?q=tbn:ANd9GcSXJ5cXh_GurPz5xiwxNXndt-Y4Pm6CvQcfKJiHF0M6nha1UY4oQ1fmV18h-w</t>
        </is>
      </c>
      <c r="Q2348" s="29" t="inlineStr">
        <is>
          <t>Відповідає вимогам</t>
        </is>
      </c>
      <c r="R2348" s="29" t="n"/>
      <c r="S2348" s="29" t="inlineStr">
        <is>
          <t>грн8 509,00</t>
        </is>
      </c>
      <c r="T2348" s="29" t="inlineStr">
        <is>
          <t>UAH</t>
        </is>
      </c>
      <c r="U2348" s="39" t="inlineStr">
        <is>
          <t>WATCH</t>
        </is>
      </c>
      <c r="V2348" s="40">
        <f>IFERROR(L2348/J2348,0)</f>
        <v/>
      </c>
      <c r="W2348" s="29" t="inlineStr">
        <is>
          <t>Monitor performance and collect more data.</t>
        </is>
      </c>
      <c r="X2348" s="29" t="inlineStr">
        <is>
          <t>Cost is below the 120 watch threshold.</t>
        </is>
      </c>
    </row>
    <row r="2349">
      <c r="A2349" s="29" t="inlineStr">
        <is>
          <t>low_price</t>
        </is>
      </c>
      <c r="B2349" s="29" t="inlineStr">
        <is>
          <t>Low priority</t>
        </is>
      </c>
      <c r="C2349" s="29" t="inlineStr">
        <is>
          <t>low_price.csv</t>
        </is>
      </c>
      <c r="D2349" s="29" t="inlineStr">
        <is>
          <t>16154-1129</t>
        </is>
      </c>
      <c r="E2349" s="29" t="inlineStr">
        <is>
          <t>Ротор масляного насоса зовнішній Kawasaki Prairie 360</t>
        </is>
      </c>
      <c r="F2349" s="35" t="n">
        <v>0</v>
      </c>
      <c r="G2349" s="35" t="n">
        <v>1</v>
      </c>
      <c r="H2349" s="36" t="n">
        <v>0</v>
      </c>
      <c r="I2349" s="37" t="n">
        <v>0</v>
      </c>
      <c r="J2349" s="37" t="n">
        <v>0</v>
      </c>
      <c r="K2349" s="38" t="n">
        <v>0</v>
      </c>
      <c r="L2349" s="37" t="n">
        <v>0</v>
      </c>
      <c r="M2349" s="37" t="n">
        <v>0</v>
      </c>
      <c r="N2349" s="38" t="n">
        <v>0</v>
      </c>
      <c r="O2349" s="37" t="n">
        <v>0</v>
      </c>
      <c r="P2349" s="29" t="inlineStr">
        <is>
          <t>http://t2.gstatic.com/shopping?q=tbn:ANd9GcSaFuG4ifmuVLptbEW52-jcKDUGIH_A9xfErIhL5i5KWcTzq9Jqu3oqRZvT8HyCTjLjVVKW4A</t>
        </is>
      </c>
      <c r="Q2349" s="29" t="inlineStr">
        <is>
          <t>Відповідає вимогам</t>
        </is>
      </c>
      <c r="R2349" s="29" t="n"/>
      <c r="S2349" s="29" t="inlineStr">
        <is>
          <t>грн1 229,00</t>
        </is>
      </c>
      <c r="T2349" s="29" t="inlineStr">
        <is>
          <t>UAH</t>
        </is>
      </c>
      <c r="U2349" s="39" t="inlineStr">
        <is>
          <t>WATCH</t>
        </is>
      </c>
      <c r="V2349" s="40">
        <f>IFERROR(L2349/J2349,0)</f>
        <v/>
      </c>
      <c r="W2349" s="29" t="inlineStr">
        <is>
          <t>Monitor performance and collect more data.</t>
        </is>
      </c>
      <c r="X2349" s="29" t="inlineStr">
        <is>
          <t>Cost is below the 120 watch threshold.</t>
        </is>
      </c>
    </row>
    <row r="2350">
      <c r="A2350" s="29" t="inlineStr">
        <is>
          <t>low_price</t>
        </is>
      </c>
      <c r="B2350" s="29" t="inlineStr">
        <is>
          <t>Low priority</t>
        </is>
      </c>
      <c r="C2350" s="29" t="inlineStr">
        <is>
          <t>low_price.csv</t>
        </is>
      </c>
      <c r="D2350" s="29" t="inlineStr">
        <is>
          <t>2mb-e8149-00-00</t>
        </is>
      </c>
      <c r="E2350" s="29" t="inlineStr">
        <is>
          <t>Пробка зливна двигуна Yamaha Grizzly Kodiak Wolverine 700 2016-2018</t>
        </is>
      </c>
      <c r="F2350" s="35" t="n">
        <v>0</v>
      </c>
      <c r="G2350" s="35" t="n">
        <v>20</v>
      </c>
      <c r="H2350" s="36" t="n">
        <v>0</v>
      </c>
      <c r="I2350" s="37" t="n">
        <v>0</v>
      </c>
      <c r="J2350" s="37" t="n">
        <v>0</v>
      </c>
      <c r="K2350" s="38" t="n">
        <v>0</v>
      </c>
      <c r="L2350" s="37" t="n">
        <v>0</v>
      </c>
      <c r="M2350" s="37" t="n">
        <v>0</v>
      </c>
      <c r="N2350" s="38" t="n">
        <v>0</v>
      </c>
      <c r="O2350" s="37" t="n">
        <v>0</v>
      </c>
      <c r="P2350" s="29" t="inlineStr">
        <is>
          <t>http://t2.gstatic.com/shopping?q=tbn:ANd9GcSGy7ULmFOhxLsbhrRwCaxtJ5bQu3PDF6HtGR4h2puTPr77CSdc58NqfwPku-Qs0_Wp-wxspwmqqg</t>
        </is>
      </c>
      <c r="Q2350" s="29" t="inlineStr">
        <is>
          <t>Відповідає вимогам</t>
        </is>
      </c>
      <c r="R2350" s="29" t="n"/>
      <c r="S2350" s="29" t="inlineStr">
        <is>
          <t>грн137,00</t>
        </is>
      </c>
      <c r="T2350" s="29" t="inlineStr">
        <is>
          <t>UAH</t>
        </is>
      </c>
      <c r="U2350" s="39" t="inlineStr">
        <is>
          <t>WATCH</t>
        </is>
      </c>
      <c r="V2350" s="40">
        <f>IFERROR(L2350/J2350,0)</f>
        <v/>
      </c>
      <c r="W2350" s="29" t="inlineStr">
        <is>
          <t>Monitor performance and collect more data.</t>
        </is>
      </c>
      <c r="X2350" s="29" t="inlineStr">
        <is>
          <t>Cost is below the 120 watch threshold.</t>
        </is>
      </c>
    </row>
    <row r="2351">
      <c r="A2351" s="29" t="inlineStr">
        <is>
          <t>low_price</t>
        </is>
      </c>
      <c r="B2351" s="29" t="inlineStr">
        <is>
          <t>Low priority</t>
        </is>
      </c>
      <c r="C2351" s="29" t="inlineStr">
        <is>
          <t>low_price.csv</t>
        </is>
      </c>
      <c r="D2351" s="29" t="inlineStr">
        <is>
          <t>5dm-13440-00-00</t>
        </is>
      </c>
      <c r="E2351" s="29" t="inlineStr">
        <is>
          <t>Масляний фільтр Yamaha Grizzly Kodiak 700 (16-18), Raptor 660 (01-05)</t>
        </is>
      </c>
      <c r="F2351" s="35" t="n">
        <v>3</v>
      </c>
      <c r="G2351" s="35" t="n">
        <v>158</v>
      </c>
      <c r="H2351" s="36" t="n">
        <v>1.9</v>
      </c>
      <c r="I2351" s="37" t="n">
        <v>4.19</v>
      </c>
      <c r="J2351" s="37" t="n">
        <v>12.56</v>
      </c>
      <c r="K2351" s="38" t="n">
        <v>0</v>
      </c>
      <c r="L2351" s="37" t="n">
        <v>0</v>
      </c>
      <c r="M2351" s="37" t="n">
        <v>0</v>
      </c>
      <c r="N2351" s="38" t="n">
        <v>0</v>
      </c>
      <c r="O2351" s="37" t="n">
        <v>0</v>
      </c>
      <c r="P2351" s="29" t="inlineStr">
        <is>
          <t>http://t3.gstatic.com/shopping?q=tbn:ANd9GcRRljWfSXX1ZOzfdV9xcLxw3x0Cjg73ZI84Dd77jXFJzUwOBVug-RKD4JrxblFMnS3jiGVurDM</t>
        </is>
      </c>
      <c r="Q2351" s="29" t="inlineStr">
        <is>
          <t>Відповідає вимогам</t>
        </is>
      </c>
      <c r="R2351" s="29" t="n"/>
      <c r="S2351" s="29" t="inlineStr">
        <is>
          <t>грн1 365,00</t>
        </is>
      </c>
      <c r="T2351" s="29" t="inlineStr">
        <is>
          <t>UAH</t>
        </is>
      </c>
      <c r="U2351" s="39" t="inlineStr">
        <is>
          <t>WATCH</t>
        </is>
      </c>
      <c r="V2351" s="40">
        <f>IFERROR(L2351/J2351,0)</f>
        <v/>
      </c>
      <c r="W2351" s="29" t="inlineStr">
        <is>
          <t>Monitor performance and collect more data.</t>
        </is>
      </c>
      <c r="X2351" s="29" t="inlineStr">
        <is>
          <t>Cost is below the 120 watch threshold.</t>
        </is>
      </c>
    </row>
    <row r="2352">
      <c r="A2352" s="29" t="inlineStr">
        <is>
          <t>low_price</t>
        </is>
      </c>
      <c r="B2352" s="29" t="inlineStr">
        <is>
          <t>Low priority</t>
        </is>
      </c>
      <c r="C2352" s="29" t="inlineStr">
        <is>
          <t>low_price.csv</t>
        </is>
      </c>
      <c r="D2352" s="29" t="inlineStr">
        <is>
          <t>111822</t>
        </is>
      </c>
      <c r="E2352" s="29" t="inlineStr">
        <is>
          <t>Синтетичне моторне масло Motul NGEN 7 4T 10W50 (1L)</t>
        </is>
      </c>
      <c r="F2352" s="35" t="n">
        <v>8</v>
      </c>
      <c r="G2352" s="35" t="n">
        <v>624</v>
      </c>
      <c r="H2352" s="36" t="n">
        <v>1.28</v>
      </c>
      <c r="I2352" s="37" t="n">
        <v>4.27</v>
      </c>
      <c r="J2352" s="37" t="n">
        <v>34.13</v>
      </c>
      <c r="K2352" s="38" t="n">
        <v>0</v>
      </c>
      <c r="L2352" s="37" t="n">
        <v>0</v>
      </c>
      <c r="M2352" s="37" t="n">
        <v>0</v>
      </c>
      <c r="N2352" s="38" t="n">
        <v>0</v>
      </c>
      <c r="O2352" s="37" t="n">
        <v>2.85</v>
      </c>
      <c r="P2352" s="29" t="inlineStr">
        <is>
          <t>http://t2.gstatic.com/shopping?q=tbn:ANd9GcS7aeAL7sSc862vai8M41lFAWLX3FlW_74-Jdu70Jjf1eAsiamdZGqf8kfKUjo</t>
        </is>
      </c>
      <c r="Q2352" s="29" t="inlineStr">
        <is>
          <t>Відповідає вимогам</t>
        </is>
      </c>
      <c r="R2352" s="29" t="n"/>
      <c r="S2352" s="29" t="inlineStr">
        <is>
          <t>грн956,00</t>
        </is>
      </c>
      <c r="T2352" s="29" t="inlineStr">
        <is>
          <t>UAH</t>
        </is>
      </c>
      <c r="U2352" s="39" t="inlineStr">
        <is>
          <t>WATCH</t>
        </is>
      </c>
      <c r="V2352" s="40">
        <f>IFERROR(L2352/J2352,0)</f>
        <v/>
      </c>
      <c r="W2352" s="29" t="inlineStr">
        <is>
          <t>Monitor performance and collect more data.</t>
        </is>
      </c>
      <c r="X2352" s="29" t="inlineStr">
        <is>
          <t>Cost is below the 120 watch threshold.</t>
        </is>
      </c>
    </row>
    <row r="2353">
      <c r="A2353" s="29" t="inlineStr">
        <is>
          <t>low_price</t>
        </is>
      </c>
      <c r="B2353" s="29" t="inlineStr">
        <is>
          <t>Low priority</t>
        </is>
      </c>
      <c r="C2353" s="29" t="inlineStr">
        <is>
          <t>low_price.csv</t>
        </is>
      </c>
      <c r="D2353" s="29" t="inlineStr">
        <is>
          <t>25-2028-5</t>
        </is>
      </c>
      <c r="E2353" s="29" t="inlineStr">
        <is>
          <t>Сальники переднього редуктора Yamaha Grizzly 350 400, Kodiak 400 450, Wolverine 450, Bruin 350, Big Bear 400</t>
        </is>
      </c>
      <c r="F2353" s="35" t="n">
        <v>0</v>
      </c>
      <c r="G2353" s="35" t="n">
        <v>0</v>
      </c>
      <c r="H2353" s="36" t="n"/>
      <c r="I2353" s="37" t="n">
        <v>0</v>
      </c>
      <c r="J2353" s="37" t="n">
        <v>0</v>
      </c>
      <c r="K2353" s="38" t="n">
        <v>0</v>
      </c>
      <c r="L2353" s="37" t="n">
        <v>0</v>
      </c>
      <c r="M2353" s="37" t="n">
        <v>0</v>
      </c>
      <c r="N2353" s="38" t="n">
        <v>0</v>
      </c>
      <c r="O2353" s="37" t="n">
        <v>0</v>
      </c>
      <c r="P2353" s="29" t="inlineStr">
        <is>
          <t>http://t1.gstatic.com/shopping?q=tbn:ANd9GcSWFoQCFObm_KBEuB7zX9qDNWvhBgG-XyWPQvZ7bhA5wDbYyfn5k4Mat75rjwykRSWMJxcpGx8</t>
        </is>
      </c>
      <c r="Q2353" s="29" t="inlineStr">
        <is>
          <t>Відповідає вимогам</t>
        </is>
      </c>
      <c r="R2353" s="29" t="n"/>
      <c r="S2353" s="29" t="inlineStr">
        <is>
          <t>грн1 320,00</t>
        </is>
      </c>
      <c r="T2353" s="29" t="inlineStr">
        <is>
          <t>UAH</t>
        </is>
      </c>
      <c r="U2353" s="39" t="inlineStr">
        <is>
          <t>WATCH</t>
        </is>
      </c>
      <c r="V2353" s="40">
        <f>IFERROR(L2353/J2353,0)</f>
        <v/>
      </c>
      <c r="W2353" s="29" t="inlineStr">
        <is>
          <t>Monitor performance and collect more data.</t>
        </is>
      </c>
      <c r="X2353" s="29" t="inlineStr">
        <is>
          <t>Cost is below the 120 watch threshold.</t>
        </is>
      </c>
    </row>
    <row r="2354">
      <c r="A2354" s="29" t="inlineStr">
        <is>
          <t>low_price</t>
        </is>
      </c>
      <c r="B2354" s="29" t="inlineStr">
        <is>
          <t>Low priority</t>
        </is>
      </c>
      <c r="C2354" s="29" t="inlineStr">
        <is>
          <t>low_price.csv</t>
        </is>
      </c>
      <c r="D2354" s="29" t="inlineStr">
        <is>
          <t>93306-00515-00</t>
        </is>
      </c>
      <c r="E2354" s="29" t="inlineStr">
        <is>
          <t>Підшипник розподільного валу Yamaha Grizzly 350 400 450, Kodiak 400 450, Rhino 450, Raptor 350, Wolverine 350 450</t>
        </is>
      </c>
      <c r="F2354" s="35" t="n">
        <v>0</v>
      </c>
      <c r="G2354" s="35" t="n">
        <v>0</v>
      </c>
      <c r="H2354" s="36" t="n"/>
      <c r="I2354" s="37" t="n">
        <v>0</v>
      </c>
      <c r="J2354" s="37" t="n">
        <v>0</v>
      </c>
      <c r="K2354" s="38" t="n">
        <v>0</v>
      </c>
      <c r="L2354" s="37" t="n">
        <v>0</v>
      </c>
      <c r="M2354" s="37" t="n">
        <v>0</v>
      </c>
      <c r="N2354" s="38" t="n">
        <v>0</v>
      </c>
      <c r="O2354" s="37" t="n">
        <v>0</v>
      </c>
      <c r="P2354" s="29" t="inlineStr">
        <is>
          <t>http://t1.gstatic.com/shopping?q=tbn:ANd9GcR_o1RFKitn4uXdjUfTnI1BGVrMf8tnp0c_-gwAtyfRvKsRpZVrSzQ7MDR2bZ1wRkhdqrIgOLvT</t>
        </is>
      </c>
      <c r="Q2354" s="29" t="inlineStr">
        <is>
          <t>Відповідає вимогам</t>
        </is>
      </c>
      <c r="R2354" s="29" t="n"/>
      <c r="S2354" s="29" t="inlineStr">
        <is>
          <t>грн2 457,00</t>
        </is>
      </c>
      <c r="T2354" s="29" t="inlineStr">
        <is>
          <t>UAH</t>
        </is>
      </c>
      <c r="U2354" s="39" t="inlineStr">
        <is>
          <t>WATCH</t>
        </is>
      </c>
      <c r="V2354" s="40">
        <f>IFERROR(L2354/J2354,0)</f>
        <v/>
      </c>
      <c r="W2354" s="29" t="inlineStr">
        <is>
          <t>Monitor performance and collect more data.</t>
        </is>
      </c>
      <c r="X2354" s="29" t="inlineStr">
        <is>
          <t>Cost is below the 120 watch threshold.</t>
        </is>
      </c>
    </row>
    <row r="2355">
      <c r="A2355" s="29" t="inlineStr">
        <is>
          <t>low_price</t>
        </is>
      </c>
      <c r="B2355" s="29" t="inlineStr">
        <is>
          <t>Low priority</t>
        </is>
      </c>
      <c r="C2355" s="29" t="inlineStr">
        <is>
          <t>low_price.csv</t>
        </is>
      </c>
      <c r="D2355" s="29" t="inlineStr">
        <is>
          <t>ab6-ca-8-323</t>
        </is>
      </c>
      <c r="E2355" s="29" t="inlineStr">
        <is>
          <t>Піввісь задня ліва BRP Can-Am Outlander 450 500 570 2015+</t>
        </is>
      </c>
      <c r="F2355" s="35" t="n">
        <v>0</v>
      </c>
      <c r="G2355" s="35" t="n">
        <v>0</v>
      </c>
      <c r="H2355" s="36" t="n"/>
      <c r="I2355" s="37" t="n">
        <v>0</v>
      </c>
      <c r="J2355" s="37" t="n">
        <v>0</v>
      </c>
      <c r="K2355" s="38" t="n">
        <v>0</v>
      </c>
      <c r="L2355" s="37" t="n">
        <v>0</v>
      </c>
      <c r="M2355" s="37" t="n">
        <v>0</v>
      </c>
      <c r="N2355" s="38" t="n">
        <v>0</v>
      </c>
      <c r="O2355" s="37" t="n">
        <v>0</v>
      </c>
      <c r="P2355" s="29" t="inlineStr">
        <is>
          <t>http://t1.gstatic.com/shopping?q=tbn:ANd9GcT5hCeN6sM8sEdxE-xY2fhwc7EPHXoIPxOBQZ2wuI_Fkz2moftnjO8ukcIOYrcDlYPmV2n9OiQ</t>
        </is>
      </c>
      <c r="Q2355" s="29" t="inlineStr">
        <is>
          <t>Відповідає вимогам</t>
        </is>
      </c>
      <c r="R2355" s="29" t="n"/>
      <c r="S2355" s="29" t="inlineStr">
        <is>
          <t>грн9 237,00</t>
        </is>
      </c>
      <c r="T2355" s="29" t="inlineStr">
        <is>
          <t>UAH</t>
        </is>
      </c>
      <c r="U2355" s="39" t="inlineStr">
        <is>
          <t>WATCH</t>
        </is>
      </c>
      <c r="V2355" s="40">
        <f>IFERROR(L2355/J2355,0)</f>
        <v/>
      </c>
      <c r="W2355" s="29" t="inlineStr">
        <is>
          <t>Monitor performance and collect more data.</t>
        </is>
      </c>
      <c r="X2355" s="29" t="inlineStr">
        <is>
          <t>Cost is below the 120 watch threshold.</t>
        </is>
      </c>
    </row>
    <row r="2356">
      <c r="A2356" s="29" t="inlineStr">
        <is>
          <t>low_price</t>
        </is>
      </c>
      <c r="B2356" s="29" t="inlineStr">
        <is>
          <t>Low priority</t>
        </is>
      </c>
      <c r="C2356" s="29" t="inlineStr">
        <is>
          <t>low_price.csv</t>
        </is>
      </c>
      <c r="D2356" s="29" t="inlineStr">
        <is>
          <t>85-1210</t>
        </is>
      </c>
      <c r="E2356" s="29" t="inlineStr">
        <is>
          <t>Комплект конусних гайок з різьбою 10х1.25 під ключ 17мм</t>
        </is>
      </c>
      <c r="F2356" s="35" t="n">
        <v>0</v>
      </c>
      <c r="G2356" s="35" t="n">
        <v>0</v>
      </c>
      <c r="H2356" s="36" t="n"/>
      <c r="I2356" s="37" t="n">
        <v>0</v>
      </c>
      <c r="J2356" s="37" t="n">
        <v>0</v>
      </c>
      <c r="K2356" s="38" t="n">
        <v>0</v>
      </c>
      <c r="L2356" s="37" t="n">
        <v>0</v>
      </c>
      <c r="M2356" s="37" t="n">
        <v>0</v>
      </c>
      <c r="N2356" s="38" t="n">
        <v>0</v>
      </c>
      <c r="O2356" s="37" t="n">
        <v>0</v>
      </c>
      <c r="P2356" s="29" t="inlineStr">
        <is>
          <t>http://t3.gstatic.com/shopping?q=tbn:ANd9GcTwvJ1OBOxfduXtI7xvJwnQ-hfKQkq75o1hJkrW8AFPS1scZiNP3ASxMvxz3Bk1rl90BMy1G4c</t>
        </is>
      </c>
      <c r="Q2356" s="29" t="inlineStr">
        <is>
          <t>Відповідає вимогам</t>
        </is>
      </c>
      <c r="R2356" s="29" t="n"/>
      <c r="S2356" s="29" t="inlineStr">
        <is>
          <t>грн501,00</t>
        </is>
      </c>
      <c r="T2356" s="29" t="inlineStr">
        <is>
          <t>UAH</t>
        </is>
      </c>
      <c r="U2356" s="39" t="inlineStr">
        <is>
          <t>WATCH</t>
        </is>
      </c>
      <c r="V2356" s="40">
        <f>IFERROR(L2356/J2356,0)</f>
        <v/>
      </c>
      <c r="W2356" s="29" t="inlineStr">
        <is>
          <t>Monitor performance and collect more data.</t>
        </is>
      </c>
      <c r="X2356" s="29" t="inlineStr">
        <is>
          <t>Cost is below the 120 watch threshold.</t>
        </is>
      </c>
    </row>
    <row r="2357">
      <c r="A2357" s="29" t="inlineStr">
        <is>
          <t>low_price</t>
        </is>
      </c>
      <c r="B2357" s="29" t="inlineStr">
        <is>
          <t>Low priority</t>
        </is>
      </c>
      <c r="C2357" s="29" t="inlineStr">
        <is>
          <t>low_price.csv</t>
        </is>
      </c>
      <c r="D2357" s="29" t="inlineStr">
        <is>
          <t>1uy-17251-00-00</t>
        </is>
      </c>
      <c r="E2357" s="29" t="inlineStr">
        <is>
          <t>Шестерня КПП Yamaha Warrior Raptor 350 (25T)</t>
        </is>
      </c>
      <c r="F2357" s="35" t="n">
        <v>0</v>
      </c>
      <c r="G2357" s="35" t="n">
        <v>0</v>
      </c>
      <c r="H2357" s="36" t="n"/>
      <c r="I2357" s="37" t="n">
        <v>0</v>
      </c>
      <c r="J2357" s="37" t="n">
        <v>0</v>
      </c>
      <c r="K2357" s="38" t="n">
        <v>0</v>
      </c>
      <c r="L2357" s="37" t="n">
        <v>0</v>
      </c>
      <c r="M2357" s="37" t="n">
        <v>0</v>
      </c>
      <c r="N2357" s="38" t="n">
        <v>0</v>
      </c>
      <c r="O2357" s="37" t="n">
        <v>0</v>
      </c>
      <c r="P2357" s="29" t="inlineStr">
        <is>
          <t>http://t1.gstatic.com/shopping?q=tbn:ANd9GcSadw59Jxd7-rsyuy6Kuaubwhoy-kgQ74LFTilFycw94qDhBfQyfNrlsrjQowisEiwtGbwFf5li</t>
        </is>
      </c>
      <c r="Q2357" s="29" t="inlineStr">
        <is>
          <t>Відповідає вимогам</t>
        </is>
      </c>
      <c r="R2357" s="29" t="n"/>
      <c r="S2357" s="29" t="inlineStr">
        <is>
          <t>грн6 780,00</t>
        </is>
      </c>
      <c r="T2357" s="29" t="inlineStr">
        <is>
          <t>UAH</t>
        </is>
      </c>
      <c r="U2357" s="39" t="inlineStr">
        <is>
          <t>WATCH</t>
        </is>
      </c>
      <c r="V2357" s="40">
        <f>IFERROR(L2357/J2357,0)</f>
        <v/>
      </c>
      <c r="W2357" s="29" t="inlineStr">
        <is>
          <t>Monitor performance and collect more data.</t>
        </is>
      </c>
      <c r="X2357" s="29" t="inlineStr">
        <is>
          <t>Cost is below the 120 watch threshold.</t>
        </is>
      </c>
    </row>
    <row r="2358">
      <c r="A2358" s="29" t="inlineStr">
        <is>
          <t>low_price</t>
        </is>
      </c>
      <c r="B2358" s="29" t="inlineStr">
        <is>
          <t>Low priority</t>
        </is>
      </c>
      <c r="C2358" s="29" t="inlineStr">
        <is>
          <t>low_price.csv</t>
        </is>
      </c>
      <c r="D2358" s="29" t="inlineStr">
        <is>
          <t>50-1033</t>
        </is>
      </c>
      <c r="E2358" s="29" t="inlineStr">
        <is>
          <t>Ремкомплект переднього верхнього ричага Honda TRX 650 (03-05), 680 (06-14) Rincon</t>
        </is>
      </c>
      <c r="F2358" s="35" t="n">
        <v>0</v>
      </c>
      <c r="G2358" s="35" t="n">
        <v>0</v>
      </c>
      <c r="H2358" s="36" t="n"/>
      <c r="I2358" s="37" t="n">
        <v>0</v>
      </c>
      <c r="J2358" s="37" t="n">
        <v>0</v>
      </c>
      <c r="K2358" s="38" t="n">
        <v>0</v>
      </c>
      <c r="L2358" s="37" t="n">
        <v>0</v>
      </c>
      <c r="M2358" s="37" t="n">
        <v>0</v>
      </c>
      <c r="N2358" s="38" t="n">
        <v>0</v>
      </c>
      <c r="O2358" s="37" t="n">
        <v>0</v>
      </c>
      <c r="P2358" s="29" t="inlineStr">
        <is>
          <t>http://t0.gstatic.com/shopping?q=tbn:ANd9GcQv_691_PhTWaoE3yhZhBI0yD8hI_0Zh4RMdzfK6RuuFywPdUDxL120MHNCaTeQk4qHihiE3QG4</t>
        </is>
      </c>
      <c r="Q2358" s="29" t="inlineStr">
        <is>
          <t>Відповідає вимогам</t>
        </is>
      </c>
      <c r="R2358" s="29" t="n"/>
      <c r="S2358" s="29" t="inlineStr">
        <is>
          <t>грн2 139,00</t>
        </is>
      </c>
      <c r="T2358" s="29" t="inlineStr">
        <is>
          <t>UAH</t>
        </is>
      </c>
      <c r="U2358" s="39" t="inlineStr">
        <is>
          <t>WATCH</t>
        </is>
      </c>
      <c r="V2358" s="40">
        <f>IFERROR(L2358/J2358,0)</f>
        <v/>
      </c>
      <c r="W2358" s="29" t="inlineStr">
        <is>
          <t>Monitor performance and collect more data.</t>
        </is>
      </c>
      <c r="X2358" s="29" t="inlineStr">
        <is>
          <t>Cost is below the 120 watch threshold.</t>
        </is>
      </c>
    </row>
    <row r="2359">
      <c r="A2359" s="29" t="inlineStr">
        <is>
          <t>low_price</t>
        </is>
      </c>
      <c r="B2359" s="29" t="inlineStr">
        <is>
          <t>Low priority</t>
        </is>
      </c>
      <c r="C2359" s="29" t="inlineStr">
        <is>
          <t>low_price.csv</t>
        </is>
      </c>
      <c r="D2359" s="29" t="inlineStr">
        <is>
          <t>420831185</t>
        </is>
      </c>
      <c r="E2359" s="29" t="inlineStr">
        <is>
          <t>Сальник трансмісії BRP Can-Am Maverick Trail 800 1000 (18-19), Maverick Sport 1000 (19), Commander 1000 (21+), Traxter Defender HD9 HD10</t>
        </is>
      </c>
      <c r="F2359" s="35" t="n">
        <v>0</v>
      </c>
      <c r="G2359" s="35" t="n">
        <v>0</v>
      </c>
      <c r="H2359" s="36" t="n"/>
      <c r="I2359" s="37" t="n">
        <v>0</v>
      </c>
      <c r="J2359" s="37" t="n">
        <v>0</v>
      </c>
      <c r="K2359" s="38" t="n">
        <v>0</v>
      </c>
      <c r="L2359" s="37" t="n">
        <v>0</v>
      </c>
      <c r="M2359" s="37" t="n">
        <v>0</v>
      </c>
      <c r="N2359" s="38" t="n">
        <v>0</v>
      </c>
      <c r="O2359" s="37" t="n">
        <v>0</v>
      </c>
      <c r="P2359" s="29" t="inlineStr">
        <is>
          <t>http://t0.gstatic.com/shopping?q=tbn:ANd9GcRAVDTy2DrD2bBYxmWMgqqtxjoZLhZfpO77LtYyI0jUBthoG_4c4csDRaUtT18WdJxXFA2iWn_w</t>
        </is>
      </c>
      <c r="Q2359" s="29" t="inlineStr">
        <is>
          <t>Відповідає вимогам</t>
        </is>
      </c>
      <c r="R2359" s="29" t="n"/>
      <c r="S2359" s="29" t="inlineStr">
        <is>
          <t>грн1 183,00</t>
        </is>
      </c>
      <c r="T2359" s="29" t="inlineStr">
        <is>
          <t>UAH</t>
        </is>
      </c>
      <c r="U2359" s="39" t="inlineStr">
        <is>
          <t>WATCH</t>
        </is>
      </c>
      <c r="V2359" s="40">
        <f>IFERROR(L2359/J2359,0)</f>
        <v/>
      </c>
      <c r="W2359" s="29" t="inlineStr">
        <is>
          <t>Monitor performance and collect more data.</t>
        </is>
      </c>
      <c r="X2359" s="29" t="inlineStr">
        <is>
          <t>Cost is below the 120 watch threshold.</t>
        </is>
      </c>
    </row>
    <row r="2360">
      <c r="A2360" s="29" t="inlineStr">
        <is>
          <t>low_price</t>
        </is>
      </c>
      <c r="B2360" s="29" t="inlineStr">
        <is>
          <t>Low priority</t>
        </is>
      </c>
      <c r="C2360" s="29" t="inlineStr">
        <is>
          <t>low_price.csv</t>
        </is>
      </c>
      <c r="D2360" s="29" t="inlineStr">
        <is>
          <t>s91205kf0003</t>
        </is>
      </c>
      <c r="E2360" s="29" t="inlineStr">
        <is>
          <t>Сальник водяної помпи BRP Can-Am DS 250</t>
        </is>
      </c>
      <c r="F2360" s="35" t="n">
        <v>0</v>
      </c>
      <c r="G2360" s="35" t="n">
        <v>0</v>
      </c>
      <c r="H2360" s="36" t="n"/>
      <c r="I2360" s="37" t="n">
        <v>0</v>
      </c>
      <c r="J2360" s="37" t="n">
        <v>0</v>
      </c>
      <c r="K2360" s="38" t="n">
        <v>0</v>
      </c>
      <c r="L2360" s="37" t="n">
        <v>0</v>
      </c>
      <c r="M2360" s="37" t="n">
        <v>0</v>
      </c>
      <c r="N2360" s="38" t="n">
        <v>0</v>
      </c>
      <c r="O2360" s="37" t="n">
        <v>0</v>
      </c>
      <c r="P2360" s="29" t="inlineStr">
        <is>
          <t>http://t3.gstatic.com/shopping?q=tbn:ANd9GcSyBGlcipfsXYWbxg6EyH_-sQtkPZ6Zk2aTeIMqBUAsFGS2rvreSYPiCrjW3vcv24g_no0TPbdp</t>
        </is>
      </c>
      <c r="Q2360" s="29" t="inlineStr">
        <is>
          <t>Відповідає вимогам</t>
        </is>
      </c>
      <c r="R2360" s="29" t="n"/>
      <c r="S2360" s="29" t="inlineStr">
        <is>
          <t>грн319,00</t>
        </is>
      </c>
      <c r="T2360" s="29" t="inlineStr">
        <is>
          <t>UAH</t>
        </is>
      </c>
      <c r="U2360" s="39" t="inlineStr">
        <is>
          <t>WATCH</t>
        </is>
      </c>
      <c r="V2360" s="40">
        <f>IFERROR(L2360/J2360,0)</f>
        <v/>
      </c>
      <c r="W2360" s="29" t="inlineStr">
        <is>
          <t>Monitor performance and collect more data.</t>
        </is>
      </c>
      <c r="X2360" s="29" t="inlineStr">
        <is>
          <t>Cost is below the 120 watch threshold.</t>
        </is>
      </c>
    </row>
    <row r="2361">
      <c r="A2361" s="29" t="inlineStr">
        <is>
          <t>low_price</t>
        </is>
      </c>
      <c r="B2361" s="29" t="inlineStr">
        <is>
          <t>Low priority</t>
        </is>
      </c>
      <c r="C2361" s="29" t="inlineStr">
        <is>
          <t>low_price.csv</t>
        </is>
      </c>
      <c r="D2361" s="29" t="inlineStr">
        <is>
          <t>707600317</t>
        </is>
      </c>
      <c r="E2361" s="29" t="inlineStr">
        <is>
          <t xml:space="preserve">Прокладка глушника BRP Can-Am Outlander Renegade G1 G2 G2L G2S, Maverick 1000, Commander 800 1000, Maverick Sport 1000, Maverick Trail 800 1000, </t>
        </is>
      </c>
      <c r="F2361" s="35" t="n">
        <v>0</v>
      </c>
      <c r="G2361" s="35" t="n">
        <v>0</v>
      </c>
      <c r="H2361" s="36" t="n"/>
      <c r="I2361" s="37" t="n">
        <v>0</v>
      </c>
      <c r="J2361" s="37" t="n">
        <v>0</v>
      </c>
      <c r="K2361" s="38" t="n">
        <v>0</v>
      </c>
      <c r="L2361" s="37" t="n">
        <v>0</v>
      </c>
      <c r="M2361" s="37" t="n">
        <v>0</v>
      </c>
      <c r="N2361" s="38" t="n">
        <v>0</v>
      </c>
      <c r="O2361" s="37" t="n">
        <v>0</v>
      </c>
      <c r="P2361" s="29" t="inlineStr">
        <is>
          <t>http://t3.gstatic.com/shopping?q=tbn:ANd9GcSRH7jzChtMkFIo0QtEb0KxZN0HEfAr1lH784JTEUtoB-hhp6mdNWyn82jaxZPF3ZL707NCZt8a</t>
        </is>
      </c>
      <c r="Q2361" s="29" t="inlineStr">
        <is>
          <t>Відповідає вимогам</t>
        </is>
      </c>
      <c r="R2361" s="29" t="n"/>
      <c r="S2361" s="29" t="inlineStr">
        <is>
          <t>грн728,00</t>
        </is>
      </c>
      <c r="T2361" s="29" t="inlineStr">
        <is>
          <t>UAH</t>
        </is>
      </c>
      <c r="U2361" s="39" t="inlineStr">
        <is>
          <t>WATCH</t>
        </is>
      </c>
      <c r="V2361" s="40">
        <f>IFERROR(L2361/J2361,0)</f>
        <v/>
      </c>
      <c r="W2361" s="29" t="inlineStr">
        <is>
          <t>Monitor performance and collect more data.</t>
        </is>
      </c>
      <c r="X2361" s="29" t="inlineStr">
        <is>
          <t>Cost is below the 120 watch threshold.</t>
        </is>
      </c>
    </row>
    <row r="2362">
      <c r="A2362" s="29" t="inlineStr">
        <is>
          <t>low_price</t>
        </is>
      </c>
      <c r="B2362" s="29" t="inlineStr">
        <is>
          <t>Low priority</t>
        </is>
      </c>
      <c r="C2362" s="29" t="inlineStr">
        <is>
          <t>low_price.csv</t>
        </is>
      </c>
      <c r="D2362" s="29" t="inlineStr">
        <is>
          <t>11061-1418</t>
        </is>
      </c>
      <c r="E2362" s="29" t="inlineStr">
        <is>
          <t>Прокладка кришки генератора Kawasaki Prairie 360</t>
        </is>
      </c>
      <c r="F2362" s="35" t="n">
        <v>0</v>
      </c>
      <c r="G2362" s="35" t="n">
        <v>0</v>
      </c>
      <c r="H2362" s="36" t="n"/>
      <c r="I2362" s="37" t="n">
        <v>0</v>
      </c>
      <c r="J2362" s="37" t="n">
        <v>0</v>
      </c>
      <c r="K2362" s="38" t="n">
        <v>0</v>
      </c>
      <c r="L2362" s="37" t="n">
        <v>0</v>
      </c>
      <c r="M2362" s="37" t="n">
        <v>0</v>
      </c>
      <c r="N2362" s="38" t="n">
        <v>0</v>
      </c>
      <c r="O2362" s="37" t="n">
        <v>0</v>
      </c>
      <c r="P2362" s="29" t="inlineStr">
        <is>
          <t>http://t0.gstatic.com/shopping?q=tbn:ANd9GcRKzQQ-v7rKeTRjzw5LniwyYLGsDn24h8_b3qyGTfbBbhJ6KUV-o9p-Di7SjMRym0BAUkK3_dsC</t>
        </is>
      </c>
      <c r="Q2362" s="29" t="inlineStr">
        <is>
          <t>Відповідає вимогам</t>
        </is>
      </c>
      <c r="R2362" s="29" t="n"/>
      <c r="S2362" s="29" t="inlineStr">
        <is>
          <t>грн455,00</t>
        </is>
      </c>
      <c r="T2362" s="29" t="inlineStr">
        <is>
          <t>UAH</t>
        </is>
      </c>
      <c r="U2362" s="39" t="inlineStr">
        <is>
          <t>WATCH</t>
        </is>
      </c>
      <c r="V2362" s="40">
        <f>IFERROR(L2362/J2362,0)</f>
        <v/>
      </c>
      <c r="W2362" s="29" t="inlineStr">
        <is>
          <t>Monitor performance and collect more data.</t>
        </is>
      </c>
      <c r="X2362" s="29" t="inlineStr">
        <is>
          <t>Cost is below the 120 watch threshold.</t>
        </is>
      </c>
    </row>
    <row r="2363">
      <c r="A2363" s="29" t="inlineStr">
        <is>
          <t>low_price</t>
        </is>
      </c>
      <c r="B2363" s="29" t="inlineStr">
        <is>
          <t>Low priority</t>
        </is>
      </c>
      <c r="C2363" s="29" t="inlineStr">
        <is>
          <t>low_price.csv</t>
        </is>
      </c>
      <c r="D2363" s="29" t="inlineStr">
        <is>
          <t>na-10000r</t>
        </is>
      </c>
      <c r="E2363" s="29" t="inlineStr">
        <is>
          <t>Поршневі кільця стандарт Honda TRX 450 Foreman</t>
        </is>
      </c>
      <c r="F2363" s="35" t="n">
        <v>0</v>
      </c>
      <c r="G2363" s="35" t="n">
        <v>0</v>
      </c>
      <c r="H2363" s="36" t="n"/>
      <c r="I2363" s="37" t="n">
        <v>0</v>
      </c>
      <c r="J2363" s="37" t="n">
        <v>0</v>
      </c>
      <c r="K2363" s="38" t="n">
        <v>0</v>
      </c>
      <c r="L2363" s="37" t="n">
        <v>0</v>
      </c>
      <c r="M2363" s="37" t="n">
        <v>0</v>
      </c>
      <c r="N2363" s="38" t="n">
        <v>0</v>
      </c>
      <c r="O2363" s="37" t="n">
        <v>0</v>
      </c>
      <c r="P2363" s="29" t="inlineStr">
        <is>
          <t>http://t0.gstatic.com/shopping?q=tbn:ANd9GcSvA_1CQpIVSf09lnp8SoqtvR3_lv36PamuuwQMcgHQm_-cwVzbMmk7bPlbqHTPkfn6Q2mMSNg2</t>
        </is>
      </c>
      <c r="Q2363" s="29" t="inlineStr">
        <is>
          <t>Відповідає вимогам</t>
        </is>
      </c>
      <c r="R2363" s="29" t="n"/>
      <c r="S2363" s="29" t="inlineStr">
        <is>
          <t>грн1 183,00</t>
        </is>
      </c>
      <c r="T2363" s="29" t="inlineStr">
        <is>
          <t>UAH</t>
        </is>
      </c>
      <c r="U2363" s="39" t="inlineStr">
        <is>
          <t>WATCH</t>
        </is>
      </c>
      <c r="V2363" s="40">
        <f>IFERROR(L2363/J2363,0)</f>
        <v/>
      </c>
      <c r="W2363" s="29" t="inlineStr">
        <is>
          <t>Monitor performance and collect more data.</t>
        </is>
      </c>
      <c r="X2363" s="29" t="inlineStr">
        <is>
          <t>Cost is below the 120 watch threshold.</t>
        </is>
      </c>
    </row>
    <row r="2364">
      <c r="A2364" s="29" t="inlineStr">
        <is>
          <t>low_price</t>
        </is>
      </c>
      <c r="B2364" s="29" t="inlineStr">
        <is>
          <t>Low priority</t>
        </is>
      </c>
      <c r="C2364" s="29" t="inlineStr">
        <is>
          <t>low_price.csv</t>
        </is>
      </c>
      <c r="D2364" s="29" t="inlineStr">
        <is>
          <t>10-30180</t>
        </is>
      </c>
      <c r="E2364" s="29" t="inlineStr">
        <is>
          <t>Світлодіодна балка ProLight ST 30" (180Вт)</t>
        </is>
      </c>
      <c r="F2364" s="35" t="n">
        <v>0</v>
      </c>
      <c r="G2364" s="35" t="n">
        <v>0</v>
      </c>
      <c r="H2364" s="36" t="n"/>
      <c r="I2364" s="37" t="n">
        <v>0</v>
      </c>
      <c r="J2364" s="37" t="n">
        <v>0</v>
      </c>
      <c r="K2364" s="38" t="n">
        <v>0</v>
      </c>
      <c r="L2364" s="37" t="n">
        <v>0</v>
      </c>
      <c r="M2364" s="37" t="n">
        <v>0</v>
      </c>
      <c r="N2364" s="38" t="n">
        <v>0</v>
      </c>
      <c r="O2364" s="37" t="n">
        <v>0</v>
      </c>
      <c r="P2364" s="29" t="inlineStr">
        <is>
          <t>http://t2.gstatic.com/shopping?q=tbn:ANd9GcSA4d9HqlBM5jYKhvwqX2cwl-_4J9CiSjspzk68AnZ47Nh6mxCeweoEs5f7bCE</t>
        </is>
      </c>
      <c r="Q2364" s="29" t="inlineStr">
        <is>
          <t>Відповідає вимогам</t>
        </is>
      </c>
      <c r="R2364" s="29" t="n"/>
      <c r="S2364" s="29" t="inlineStr">
        <is>
          <t>грн8 236,00</t>
        </is>
      </c>
      <c r="T2364" s="29" t="inlineStr">
        <is>
          <t>UAH</t>
        </is>
      </c>
      <c r="U2364" s="39" t="inlineStr">
        <is>
          <t>WATCH</t>
        </is>
      </c>
      <c r="V2364" s="40">
        <f>IFERROR(L2364/J2364,0)</f>
        <v/>
      </c>
      <c r="W2364" s="29" t="inlineStr">
        <is>
          <t>Monitor performance and collect more data.</t>
        </is>
      </c>
      <c r="X2364" s="29" t="inlineStr">
        <is>
          <t>Cost is below the 120 watch threshold.</t>
        </is>
      </c>
    </row>
    <row r="2365">
      <c r="A2365" s="29" t="inlineStr">
        <is>
          <t>low_price</t>
        </is>
      </c>
      <c r="B2365" s="29" t="inlineStr">
        <is>
          <t>Low priority</t>
        </is>
      </c>
      <c r="C2365" s="29" t="inlineStr">
        <is>
          <t>low_price.csv</t>
        </is>
      </c>
      <c r="D2365" s="29" t="inlineStr">
        <is>
          <t>5vh-h3550-01-00</t>
        </is>
      </c>
      <c r="E2365" s="29" t="inlineStr">
        <is>
          <t>Трос спідометра Yamaha Grizzly 350 400, Kodiak 400, Bruin 350</t>
        </is>
      </c>
      <c r="F2365" s="35" t="n">
        <v>0</v>
      </c>
      <c r="G2365" s="35" t="n">
        <v>0</v>
      </c>
      <c r="H2365" s="36" t="n"/>
      <c r="I2365" s="37" t="n">
        <v>0</v>
      </c>
      <c r="J2365" s="37" t="n">
        <v>0</v>
      </c>
      <c r="K2365" s="38" t="n">
        <v>0</v>
      </c>
      <c r="L2365" s="37" t="n">
        <v>0</v>
      </c>
      <c r="M2365" s="37" t="n">
        <v>0</v>
      </c>
      <c r="N2365" s="38" t="n">
        <v>0</v>
      </c>
      <c r="O2365" s="37" t="n">
        <v>0</v>
      </c>
      <c r="P2365" s="29" t="inlineStr">
        <is>
          <t>http://t0.gstatic.com/shopping?q=tbn:ANd9GcR6Luzh6b0bwYHOWeuXQZmKS-zZyPps7lhZfVRzHqsnkJZmSf6YPu4h12wJJqIzOf4n01nG1HwE</t>
        </is>
      </c>
      <c r="Q2365" s="29" t="inlineStr">
        <is>
          <t>Відповідає вимогам</t>
        </is>
      </c>
      <c r="R2365" s="29" t="n"/>
      <c r="S2365" s="29" t="inlineStr">
        <is>
          <t>грн683,00</t>
        </is>
      </c>
      <c r="T2365" s="29" t="inlineStr">
        <is>
          <t>UAH</t>
        </is>
      </c>
      <c r="U2365" s="39" t="inlineStr">
        <is>
          <t>WATCH</t>
        </is>
      </c>
      <c r="V2365" s="40">
        <f>IFERROR(L2365/J2365,0)</f>
        <v/>
      </c>
      <c r="W2365" s="29" t="inlineStr">
        <is>
          <t>Monitor performance and collect more data.</t>
        </is>
      </c>
      <c r="X2365" s="29" t="inlineStr">
        <is>
          <t>Cost is below the 120 watch threshold.</t>
        </is>
      </c>
    </row>
    <row r="2366">
      <c r="A2366" s="29" t="inlineStr">
        <is>
          <t>low_price</t>
        </is>
      </c>
      <c r="B2366" s="29" t="inlineStr">
        <is>
          <t>Low priority</t>
        </is>
      </c>
      <c r="C2366" s="29" t="inlineStr">
        <is>
          <t>low_price.csv</t>
        </is>
      </c>
      <c r="D2366" s="29" t="inlineStr">
        <is>
          <t>3235183</t>
        </is>
      </c>
      <c r="E2366" s="29" t="inlineStr">
        <is>
          <t>Фіксаторна пластина переднього редуктора Polaris Sportsman 400 500 570 800, Scrambler 500, Ranger 400 500 800</t>
        </is>
      </c>
      <c r="F2366" s="35" t="n">
        <v>0</v>
      </c>
      <c r="G2366" s="35" t="n">
        <v>0</v>
      </c>
      <c r="H2366" s="36" t="n"/>
      <c r="I2366" s="37" t="n">
        <v>0</v>
      </c>
      <c r="J2366" s="37" t="n">
        <v>0</v>
      </c>
      <c r="K2366" s="38" t="n">
        <v>0</v>
      </c>
      <c r="L2366" s="37" t="n">
        <v>0</v>
      </c>
      <c r="M2366" s="37" t="n">
        <v>0</v>
      </c>
      <c r="N2366" s="38" t="n">
        <v>0</v>
      </c>
      <c r="O2366" s="37" t="n">
        <v>0</v>
      </c>
      <c r="P2366" s="29" t="inlineStr">
        <is>
          <t>http://t0.gstatic.com/shopping?q=tbn:ANd9GcQvmYoUX_QsXP5lQo8SwUe_TWmlLSVqiwx4wAJHpkjr-FZjsdHOqIzYYqge_cPOUcxoh3Y4OIA</t>
        </is>
      </c>
      <c r="Q2366" s="29" t="inlineStr">
        <is>
          <t>Відповідає вимогам</t>
        </is>
      </c>
      <c r="R2366" s="29" t="n"/>
      <c r="S2366" s="29" t="inlineStr">
        <is>
          <t>грн3 959,00</t>
        </is>
      </c>
      <c r="T2366" s="29" t="inlineStr">
        <is>
          <t>UAH</t>
        </is>
      </c>
      <c r="U2366" s="39" t="inlineStr">
        <is>
          <t>WATCH</t>
        </is>
      </c>
      <c r="V2366" s="40">
        <f>IFERROR(L2366/J2366,0)</f>
        <v/>
      </c>
      <c r="W2366" s="29" t="inlineStr">
        <is>
          <t>Monitor performance and collect more data.</t>
        </is>
      </c>
      <c r="X2366" s="29" t="inlineStr">
        <is>
          <t>Cost is below the 120 watch threshold.</t>
        </is>
      </c>
    </row>
    <row r="2367">
      <c r="A2367" s="29" t="inlineStr">
        <is>
          <t>low_price</t>
        </is>
      </c>
      <c r="B2367" s="29" t="inlineStr">
        <is>
          <t>Low priority</t>
        </is>
      </c>
      <c r="C2367" s="29" t="inlineStr">
        <is>
          <t>low_price.csv</t>
        </is>
      </c>
      <c r="D2367" s="29" t="inlineStr">
        <is>
          <t>91262-hn8-003</t>
        </is>
      </c>
      <c r="E2367" s="29" t="inlineStr">
        <is>
          <t>Сальник втулки ричага Honda TRX 420 Rancher (15+), 500 Foreman Rubicon (15-19), 520 Foreman Rubicon (20+), 650 680 Rincon (28X36X7)</t>
        </is>
      </c>
      <c r="F2367" s="35" t="n">
        <v>0</v>
      </c>
      <c r="G2367" s="35" t="n">
        <v>0</v>
      </c>
      <c r="H2367" s="36" t="n"/>
      <c r="I2367" s="37" t="n">
        <v>0</v>
      </c>
      <c r="J2367" s="37" t="n">
        <v>0</v>
      </c>
      <c r="K2367" s="38" t="n">
        <v>0</v>
      </c>
      <c r="L2367" s="37" t="n">
        <v>0</v>
      </c>
      <c r="M2367" s="37" t="n">
        <v>0</v>
      </c>
      <c r="N2367" s="38" t="n">
        <v>0</v>
      </c>
      <c r="O2367" s="37" t="n">
        <v>0</v>
      </c>
      <c r="P2367" s="29" t="inlineStr">
        <is>
          <t>http://t0.gstatic.com/shopping?q=tbn:ANd9GcTIhhtT0qiaLGvvNnqr_TeHhgCAZB6kzhtKdRIYcwoha0BT9S-H3iP9cxceREmOOLAv0Q3MQlSN</t>
        </is>
      </c>
      <c r="Q2367" s="29" t="inlineStr">
        <is>
          <t>Відповідає вимогам</t>
        </is>
      </c>
      <c r="R2367" s="29" t="n"/>
      <c r="S2367" s="29" t="inlineStr">
        <is>
          <t>грн501,00</t>
        </is>
      </c>
      <c r="T2367" s="29" t="inlineStr">
        <is>
          <t>UAH</t>
        </is>
      </c>
      <c r="U2367" s="39" t="inlineStr">
        <is>
          <t>WATCH</t>
        </is>
      </c>
      <c r="V2367" s="40">
        <f>IFERROR(L2367/J2367,0)</f>
        <v/>
      </c>
      <c r="W2367" s="29" t="inlineStr">
        <is>
          <t>Monitor performance and collect more data.</t>
        </is>
      </c>
      <c r="X2367" s="29" t="inlineStr">
        <is>
          <t>Cost is below the 120 watch threshold.</t>
        </is>
      </c>
    </row>
    <row r="2368">
      <c r="A2368" s="29" t="inlineStr">
        <is>
          <t>low_price</t>
        </is>
      </c>
      <c r="B2368" s="29" t="inlineStr">
        <is>
          <t>Low priority</t>
        </is>
      </c>
      <c r="C2368" s="29" t="inlineStr">
        <is>
          <t>low_price.csv</t>
        </is>
      </c>
      <c r="D2368" s="29" t="inlineStr">
        <is>
          <t>705018011</t>
        </is>
      </c>
      <c r="E2368" s="29" t="inlineStr">
        <is>
          <t>Підкрилок внутрішній лівий BRP Can-Am Outlander G3</t>
        </is>
      </c>
      <c r="F2368" s="35" t="n">
        <v>0</v>
      </c>
      <c r="G2368" s="35" t="n">
        <v>0</v>
      </c>
      <c r="H2368" s="36" t="n"/>
      <c r="I2368" s="37" t="n">
        <v>0</v>
      </c>
      <c r="J2368" s="37" t="n">
        <v>0</v>
      </c>
      <c r="K2368" s="38" t="n">
        <v>0</v>
      </c>
      <c r="L2368" s="37" t="n">
        <v>0</v>
      </c>
      <c r="M2368" s="37" t="n">
        <v>0</v>
      </c>
      <c r="N2368" s="38" t="n">
        <v>0</v>
      </c>
      <c r="O2368" s="37" t="n">
        <v>0</v>
      </c>
      <c r="P2368" s="29" t="inlineStr">
        <is>
          <t>http://t3.gstatic.com/shopping?q=tbn:ANd9GcSoTuwA83kGHtYs8TNKrokyS0RcFKUW-XhZ7xJxjrgxmT3qoXTAE6VOvayw1peTqUgQ-8Dpoqc</t>
        </is>
      </c>
      <c r="Q2368" s="29" t="inlineStr">
        <is>
          <t>Відповідає вимогам</t>
        </is>
      </c>
      <c r="R2368" s="29" t="n"/>
      <c r="S2368" s="29" t="inlineStr">
        <is>
          <t>грн1 820,00</t>
        </is>
      </c>
      <c r="T2368" s="29" t="inlineStr">
        <is>
          <t>UAH</t>
        </is>
      </c>
      <c r="U2368" s="39" t="inlineStr">
        <is>
          <t>WATCH</t>
        </is>
      </c>
      <c r="V2368" s="40">
        <f>IFERROR(L2368/J2368,0)</f>
        <v/>
      </c>
      <c r="W2368" s="29" t="inlineStr">
        <is>
          <t>Monitor performance and collect more data.</t>
        </is>
      </c>
      <c r="X2368" s="29" t="inlineStr">
        <is>
          <t>Cost is below the 120 watch threshold.</t>
        </is>
      </c>
    </row>
    <row r="2369">
      <c r="A2369" s="29" t="inlineStr">
        <is>
          <t>low_price</t>
        </is>
      </c>
      <c r="B2369" s="29" t="inlineStr">
        <is>
          <t>Low priority</t>
        </is>
      </c>
      <c r="C2369" s="29" t="inlineStr">
        <is>
          <t>low_price.csv</t>
        </is>
      </c>
      <c r="D2369" s="29" t="inlineStr">
        <is>
          <t>05909</t>
        </is>
      </c>
      <c r="E2369" s="29" t="inlineStr">
        <is>
          <t>Роз'єм під тумблер</t>
        </is>
      </c>
      <c r="F2369" s="35" t="n">
        <v>0</v>
      </c>
      <c r="G2369" s="35" t="n">
        <v>0</v>
      </c>
      <c r="H2369" s="36" t="n"/>
      <c r="I2369" s="37" t="n">
        <v>0</v>
      </c>
      <c r="J2369" s="37" t="n">
        <v>0</v>
      </c>
      <c r="K2369" s="38" t="n">
        <v>0</v>
      </c>
      <c r="L2369" s="37" t="n">
        <v>0</v>
      </c>
      <c r="M2369" s="37" t="n">
        <v>0</v>
      </c>
      <c r="N2369" s="38" t="n">
        <v>0</v>
      </c>
      <c r="O2369" s="37" t="n">
        <v>0</v>
      </c>
      <c r="P2369" s="29" t="inlineStr">
        <is>
          <t>http://t2.gstatic.com/shopping?q=tbn:ANd9GcQX5yRJF7aZqeHtRM3nkA8m_3rpYt7lsgUCIUeqmIAV5h19hfwsx_x06oQrowPcyOP9H1MA7a0</t>
        </is>
      </c>
      <c r="Q2369" s="29" t="inlineStr">
        <is>
          <t>Відповідає вимогам</t>
        </is>
      </c>
      <c r="R2369" s="29" t="n"/>
      <c r="S2369" s="29" t="inlineStr">
        <is>
          <t>грн91,00</t>
        </is>
      </c>
      <c r="T2369" s="29" t="inlineStr">
        <is>
          <t>UAH</t>
        </is>
      </c>
      <c r="U2369" s="39" t="inlineStr">
        <is>
          <t>WATCH</t>
        </is>
      </c>
      <c r="V2369" s="40">
        <f>IFERROR(L2369/J2369,0)</f>
        <v/>
      </c>
      <c r="W2369" s="29" t="inlineStr">
        <is>
          <t>Monitor performance and collect more data.</t>
        </is>
      </c>
      <c r="X2369" s="29" t="inlineStr">
        <is>
          <t>Cost is below the 120 watch threshold.</t>
        </is>
      </c>
    </row>
    <row r="2370">
      <c r="A2370" s="29" t="inlineStr">
        <is>
          <t>low_price</t>
        </is>
      </c>
      <c r="B2370" s="29" t="inlineStr">
        <is>
          <t>Low priority</t>
        </is>
      </c>
      <c r="C2370" s="29" t="inlineStr">
        <is>
          <t>low_price.csv</t>
        </is>
      </c>
      <c r="D2370" s="29" t="inlineStr">
        <is>
          <t>706201797</t>
        </is>
      </c>
      <c r="E2370" s="29" t="inlineStr">
        <is>
          <t>Ричаг передній верхній правий BRP Can-Am Outlander Renegade G2 G2S (12-18), Outlander G2L (15-24)</t>
        </is>
      </c>
      <c r="F2370" s="35" t="n">
        <v>0</v>
      </c>
      <c r="G2370" s="35" t="n">
        <v>0</v>
      </c>
      <c r="H2370" s="36" t="n"/>
      <c r="I2370" s="37" t="n">
        <v>0</v>
      </c>
      <c r="J2370" s="37" t="n">
        <v>0</v>
      </c>
      <c r="K2370" s="38" t="n">
        <v>0</v>
      </c>
      <c r="L2370" s="37" t="n">
        <v>0</v>
      </c>
      <c r="M2370" s="37" t="n">
        <v>0</v>
      </c>
      <c r="N2370" s="38" t="n">
        <v>0</v>
      </c>
      <c r="O2370" s="37" t="n">
        <v>0</v>
      </c>
      <c r="P2370" s="29" t="inlineStr">
        <is>
          <t>http://t3.gstatic.com/shopping?q=tbn:ANd9GcSIZl2Q1bxliOikmADdlG5PzUm3wjIwY9QBpGB93-uz7BYj5ck6nEJkdVgYOWdRbcNnLZzDsro</t>
        </is>
      </c>
      <c r="Q2370" s="29" t="inlineStr">
        <is>
          <t>Відповідає вимогам</t>
        </is>
      </c>
      <c r="R2370" s="29" t="n"/>
      <c r="S2370" s="29" t="inlineStr">
        <is>
          <t>грн8 964,00</t>
        </is>
      </c>
      <c r="T2370" s="29" t="inlineStr">
        <is>
          <t>UAH</t>
        </is>
      </c>
      <c r="U2370" s="39" t="inlineStr">
        <is>
          <t>WATCH</t>
        </is>
      </c>
      <c r="V2370" s="40">
        <f>IFERROR(L2370/J2370,0)</f>
        <v/>
      </c>
      <c r="W2370" s="29" t="inlineStr">
        <is>
          <t>Monitor performance and collect more data.</t>
        </is>
      </c>
      <c r="X2370" s="29" t="inlineStr">
        <is>
          <t>Cost is below the 120 watch threshold.</t>
        </is>
      </c>
    </row>
    <row r="2371">
      <c r="A2371" s="29" t="inlineStr">
        <is>
          <t>low_price</t>
        </is>
      </c>
      <c r="B2371" s="29" t="inlineStr">
        <is>
          <t>Low priority</t>
        </is>
      </c>
      <c r="C2371" s="29" t="inlineStr">
        <is>
          <t>low_price.csv</t>
        </is>
      </c>
      <c r="D2371" s="29" t="inlineStr">
        <is>
          <t>51241-03gg0</t>
        </is>
      </c>
      <c r="E2371" s="29" t="inlineStr">
        <is>
          <t>Поворотний кулак лівий Suzuki Eiger 400, Vinson 500</t>
        </is>
      </c>
      <c r="F2371" s="35" t="n">
        <v>0</v>
      </c>
      <c r="G2371" s="35" t="n">
        <v>0</v>
      </c>
      <c r="H2371" s="36" t="n"/>
      <c r="I2371" s="37" t="n">
        <v>0</v>
      </c>
      <c r="J2371" s="37" t="n">
        <v>0</v>
      </c>
      <c r="K2371" s="38" t="n">
        <v>0</v>
      </c>
      <c r="L2371" s="37" t="n">
        <v>0</v>
      </c>
      <c r="M2371" s="37" t="n">
        <v>0</v>
      </c>
      <c r="N2371" s="38" t="n">
        <v>0</v>
      </c>
      <c r="O2371" s="37" t="n">
        <v>0</v>
      </c>
      <c r="P2371" s="29" t="inlineStr">
        <is>
          <t>http://t0.gstatic.com/shopping?q=tbn:ANd9GcRKaMomKFrpfBmb5b719suI6gJmAI3hmezNbKkmMpmuOdBU3pnpobw4zN3VgtwwrLrW7na3SqI</t>
        </is>
      </c>
      <c r="Q2371" s="29" t="inlineStr">
        <is>
          <t>Відповідає вимогам</t>
        </is>
      </c>
      <c r="R2371" s="29" t="n"/>
      <c r="S2371" s="29" t="inlineStr">
        <is>
          <t>грн8 691,00</t>
        </is>
      </c>
      <c r="T2371" s="29" t="inlineStr">
        <is>
          <t>UAH</t>
        </is>
      </c>
      <c r="U2371" s="39" t="inlineStr">
        <is>
          <t>WATCH</t>
        </is>
      </c>
      <c r="V2371" s="40">
        <f>IFERROR(L2371/J2371,0)</f>
        <v/>
      </c>
      <c r="W2371" s="29" t="inlineStr">
        <is>
          <t>Monitor performance and collect more data.</t>
        </is>
      </c>
      <c r="X2371" s="29" t="inlineStr">
        <is>
          <t>Cost is below the 120 watch threshold.</t>
        </is>
      </c>
    </row>
    <row r="2372">
      <c r="A2372" s="29" t="inlineStr">
        <is>
          <t>low_price</t>
        </is>
      </c>
      <c r="B2372" s="29" t="inlineStr">
        <is>
          <t>Low priority</t>
        </is>
      </c>
      <c r="C2372" s="29" t="inlineStr">
        <is>
          <t>low_price.csv</t>
        </is>
      </c>
      <c r="D2372" s="29" t="inlineStr">
        <is>
          <t>91204-ke8-003</t>
        </is>
      </c>
      <c r="E2372" s="29" t="inlineStr">
        <is>
          <t>Сальник водяної помпи Honda TRX 500 Rubicon, 650 680 Rincon, MUV 700 Big Red, SXS 700 Pioneer</t>
        </is>
      </c>
      <c r="F2372" s="35" t="n">
        <v>0</v>
      </c>
      <c r="G2372" s="35" t="n">
        <v>0</v>
      </c>
      <c r="H2372" s="36" t="n"/>
      <c r="I2372" s="37" t="n">
        <v>0</v>
      </c>
      <c r="J2372" s="37" t="n">
        <v>0</v>
      </c>
      <c r="K2372" s="38" t="n">
        <v>0</v>
      </c>
      <c r="L2372" s="37" t="n">
        <v>0</v>
      </c>
      <c r="M2372" s="37" t="n">
        <v>0</v>
      </c>
      <c r="N2372" s="38" t="n">
        <v>0</v>
      </c>
      <c r="O2372" s="37" t="n">
        <v>0</v>
      </c>
      <c r="P2372" s="29" t="inlineStr">
        <is>
          <t>http://t3.gstatic.com/shopping?q=tbn:ANd9GcRO-Dtyc2X9rs6J8wPP8vryz0C1jMfnqXiasFaiQ1ERDf7qqend4Ls-bailbWh6JYq2-gr739o</t>
        </is>
      </c>
      <c r="Q2372" s="29" t="inlineStr">
        <is>
          <t>Відповідає вимогам</t>
        </is>
      </c>
      <c r="R2372" s="29" t="n"/>
      <c r="S2372" s="29" t="inlineStr">
        <is>
          <t>грн228,00</t>
        </is>
      </c>
      <c r="T2372" s="29" t="inlineStr">
        <is>
          <t>UAH</t>
        </is>
      </c>
      <c r="U2372" s="39" t="inlineStr">
        <is>
          <t>WATCH</t>
        </is>
      </c>
      <c r="V2372" s="40">
        <f>IFERROR(L2372/J2372,0)</f>
        <v/>
      </c>
      <c r="W2372" s="29" t="inlineStr">
        <is>
          <t>Monitor performance and collect more data.</t>
        </is>
      </c>
      <c r="X2372" s="29" t="inlineStr">
        <is>
          <t>Cost is below the 120 watch threshold.</t>
        </is>
      </c>
    </row>
    <row r="2373">
      <c r="A2373" s="29" t="inlineStr">
        <is>
          <t>low_price</t>
        </is>
      </c>
      <c r="B2373" s="29" t="inlineStr">
        <is>
          <t>Low priority</t>
        </is>
      </c>
      <c r="C2373" s="29" t="inlineStr">
        <is>
          <t>low_price.csv</t>
        </is>
      </c>
      <c r="D2373" s="29" t="inlineStr">
        <is>
          <t>709401556</t>
        </is>
      </c>
      <c r="E2373" s="29" t="inlineStr">
        <is>
          <t>Рульова тяга з наконечником BRP Can-Am Maverick X3 64"</t>
        </is>
      </c>
      <c r="F2373" s="35" t="n">
        <v>0</v>
      </c>
      <c r="G2373" s="35" t="n">
        <v>0</v>
      </c>
      <c r="H2373" s="36" t="n"/>
      <c r="I2373" s="37" t="n">
        <v>0</v>
      </c>
      <c r="J2373" s="37" t="n">
        <v>0</v>
      </c>
      <c r="K2373" s="38" t="n">
        <v>0</v>
      </c>
      <c r="L2373" s="37" t="n">
        <v>0</v>
      </c>
      <c r="M2373" s="37" t="n">
        <v>0</v>
      </c>
      <c r="N2373" s="38" t="n">
        <v>0</v>
      </c>
      <c r="O2373" s="37" t="n">
        <v>0</v>
      </c>
      <c r="P2373" s="29" t="inlineStr">
        <is>
          <t>http://t1.gstatic.com/shopping?q=tbn:ANd9GcQ_p09zdJWxxHNSAk5lAgijrgv8ljCEPqhdX52WT_mzJfcMSpIx61c5hCtEjQtRpGR5xBjs9kM</t>
        </is>
      </c>
      <c r="Q2373" s="29" t="inlineStr">
        <is>
          <t>Відповідає вимогам</t>
        </is>
      </c>
      <c r="R2373" s="29" t="n"/>
      <c r="S2373" s="29" t="inlineStr">
        <is>
          <t>грн6 188,00</t>
        </is>
      </c>
      <c r="T2373" s="29" t="inlineStr">
        <is>
          <t>UAH</t>
        </is>
      </c>
      <c r="U2373" s="39" t="inlineStr">
        <is>
          <t>WATCH</t>
        </is>
      </c>
      <c r="V2373" s="40">
        <f>IFERROR(L2373/J2373,0)</f>
        <v/>
      </c>
      <c r="W2373" s="29" t="inlineStr">
        <is>
          <t>Monitor performance and collect more data.</t>
        </is>
      </c>
      <c r="X2373" s="29" t="inlineStr">
        <is>
          <t>Cost is below the 120 watch threshold.</t>
        </is>
      </c>
    </row>
    <row r="2374">
      <c r="A2374" s="29" t="inlineStr">
        <is>
          <t>low_price</t>
        </is>
      </c>
      <c r="B2374" s="29" t="inlineStr">
        <is>
          <t>Low priority</t>
        </is>
      </c>
      <c r="C2374" s="29" t="inlineStr">
        <is>
          <t>low_price.csv</t>
        </is>
      </c>
      <c r="D2374" s="29" t="inlineStr">
        <is>
          <t>01493</t>
        </is>
      </c>
      <c r="E2374" s="29" t="inlineStr">
        <is>
          <t>Кріплення для експедиційних каністр</t>
        </is>
      </c>
      <c r="F2374" s="35" t="n">
        <v>0</v>
      </c>
      <c r="G2374" s="35" t="n">
        <v>0</v>
      </c>
      <c r="H2374" s="36" t="n"/>
      <c r="I2374" s="37" t="n">
        <v>0</v>
      </c>
      <c r="J2374" s="37" t="n">
        <v>0</v>
      </c>
      <c r="K2374" s="38" t="n">
        <v>0</v>
      </c>
      <c r="L2374" s="37" t="n">
        <v>0</v>
      </c>
      <c r="M2374" s="37" t="n">
        <v>0</v>
      </c>
      <c r="N2374" s="38" t="n">
        <v>0</v>
      </c>
      <c r="O2374" s="37" t="n">
        <v>0</v>
      </c>
      <c r="P2374" s="29" t="inlineStr">
        <is>
          <t>http://t0.gstatic.com/shopping?q=tbn:ANd9GcSGWdViiJsk2QmruDmKVnpqt7dtFF3M6J6nV564VoAjBhhGQ1S2EAf2hXc1PVrxz7DZ7rXM6fk</t>
        </is>
      </c>
      <c r="Q2374" s="29" t="inlineStr">
        <is>
          <t>Відповідає вимогам</t>
        </is>
      </c>
      <c r="R2374" s="29" t="n"/>
      <c r="S2374" s="29" t="inlineStr">
        <is>
          <t>грн956,00</t>
        </is>
      </c>
      <c r="T2374" s="29" t="inlineStr">
        <is>
          <t>UAH</t>
        </is>
      </c>
      <c r="U2374" s="39" t="inlineStr">
        <is>
          <t>WATCH</t>
        </is>
      </c>
      <c r="V2374" s="40">
        <f>IFERROR(L2374/J2374,0)</f>
        <v/>
      </c>
      <c r="W2374" s="29" t="inlineStr">
        <is>
          <t>Monitor performance and collect more data.</t>
        </is>
      </c>
      <c r="X2374" s="29" t="inlineStr">
        <is>
          <t>Cost is below the 120 watch threshold.</t>
        </is>
      </c>
    </row>
    <row r="2375">
      <c r="A2375" s="29" t="inlineStr">
        <is>
          <t>low_price</t>
        </is>
      </c>
      <c r="B2375" s="29" t="inlineStr">
        <is>
          <t>Low priority</t>
        </is>
      </c>
      <c r="C2375" s="29" t="inlineStr">
        <is>
          <t>low_price.csv</t>
        </is>
      </c>
      <c r="D2375" s="29" t="inlineStr">
        <is>
          <t>705014967</t>
        </is>
      </c>
      <c r="E2375" s="29" t="inlineStr">
        <is>
          <t>Сітка шноркеля BRP Can-Am Outlander G3L</t>
        </is>
      </c>
      <c r="F2375" s="35" t="n">
        <v>0</v>
      </c>
      <c r="G2375" s="35" t="n">
        <v>0</v>
      </c>
      <c r="H2375" s="36" t="n"/>
      <c r="I2375" s="37" t="n">
        <v>0</v>
      </c>
      <c r="J2375" s="37" t="n">
        <v>0</v>
      </c>
      <c r="K2375" s="38" t="n">
        <v>0</v>
      </c>
      <c r="L2375" s="37" t="n">
        <v>0</v>
      </c>
      <c r="M2375" s="37" t="n">
        <v>0</v>
      </c>
      <c r="N2375" s="38" t="n">
        <v>0</v>
      </c>
      <c r="O2375" s="37" t="n">
        <v>0</v>
      </c>
      <c r="P2375" s="29" t="inlineStr">
        <is>
          <t>http://t1.gstatic.com/shopping?q=tbn:ANd9GcSV5xyxpjcpXVLTM6CzDf6LxTdPwCDtX5LB30AiCOiq1dkaeL8RezG-1xG4SBXRjdkashHFJ50J</t>
        </is>
      </c>
      <c r="Q2375" s="29" t="inlineStr">
        <is>
          <t>Відповідає вимогам</t>
        </is>
      </c>
      <c r="R2375" s="29" t="n"/>
      <c r="S2375" s="29" t="inlineStr">
        <is>
          <t>грн1 365,00</t>
        </is>
      </c>
      <c r="T2375" s="29" t="inlineStr">
        <is>
          <t>UAH</t>
        </is>
      </c>
      <c r="U2375" s="39" t="inlineStr">
        <is>
          <t>WATCH</t>
        </is>
      </c>
      <c r="V2375" s="40">
        <f>IFERROR(L2375/J2375,0)</f>
        <v/>
      </c>
      <c r="W2375" s="29" t="inlineStr">
        <is>
          <t>Monitor performance and collect more data.</t>
        </is>
      </c>
      <c r="X2375" s="29" t="inlineStr">
        <is>
          <t>Cost is below the 120 watch threshold.</t>
        </is>
      </c>
    </row>
    <row r="2376">
      <c r="A2376" s="29" t="inlineStr">
        <is>
          <t>low_price</t>
        </is>
      </c>
      <c r="B2376" s="29" t="inlineStr">
        <is>
          <t>Low priority</t>
        </is>
      </c>
      <c r="C2376" s="29" t="inlineStr">
        <is>
          <t>low_price.csv</t>
        </is>
      </c>
      <c r="D2376" s="29" t="inlineStr">
        <is>
          <t>90122-hm5-930</t>
        </is>
      </c>
      <c r="E2376" s="29" t="inlineStr">
        <is>
          <t>Болт маятника Honda TRX 250 300 350 400 450 500</t>
        </is>
      </c>
      <c r="F2376" s="35" t="n">
        <v>0</v>
      </c>
      <c r="G2376" s="35" t="n">
        <v>0</v>
      </c>
      <c r="H2376" s="36" t="n"/>
      <c r="I2376" s="37" t="n">
        <v>0</v>
      </c>
      <c r="J2376" s="37" t="n">
        <v>0</v>
      </c>
      <c r="K2376" s="38" t="n">
        <v>0</v>
      </c>
      <c r="L2376" s="37" t="n">
        <v>0</v>
      </c>
      <c r="M2376" s="37" t="n">
        <v>0</v>
      </c>
      <c r="N2376" s="38" t="n">
        <v>0</v>
      </c>
      <c r="O2376" s="37" t="n">
        <v>0</v>
      </c>
      <c r="P2376" s="29" t="inlineStr">
        <is>
          <t>http://t2.gstatic.com/shopping?q=tbn:ANd9GcQ11GcTepqzmWZiZlMuXJCjVorjTEf0Lgfx__o7Qs6iPuC6eldQl79DKEBiTqCx8aaAPysXaM7t</t>
        </is>
      </c>
      <c r="Q2376" s="29" t="inlineStr">
        <is>
          <t>Відповідає вимогам</t>
        </is>
      </c>
      <c r="R2376" s="29" t="n"/>
      <c r="S2376" s="29" t="inlineStr">
        <is>
          <t>грн728,00</t>
        </is>
      </c>
      <c r="T2376" s="29" t="inlineStr">
        <is>
          <t>UAH</t>
        </is>
      </c>
      <c r="U2376" s="39" t="inlineStr">
        <is>
          <t>WATCH</t>
        </is>
      </c>
      <c r="V2376" s="40">
        <f>IFERROR(L2376/J2376,0)</f>
        <v/>
      </c>
      <c r="W2376" s="29" t="inlineStr">
        <is>
          <t>Monitor performance and collect more data.</t>
        </is>
      </c>
      <c r="X2376" s="29" t="inlineStr">
        <is>
          <t>Cost is below the 120 watch threshold.</t>
        </is>
      </c>
    </row>
    <row r="2377">
      <c r="A2377" s="29" t="inlineStr">
        <is>
          <t>low_price</t>
        </is>
      </c>
      <c r="B2377" s="29" t="inlineStr">
        <is>
          <t>Low priority</t>
        </is>
      </c>
      <c r="C2377" s="29" t="inlineStr">
        <is>
          <t>low_price.csv</t>
        </is>
      </c>
      <c r="D2377" s="29" t="inlineStr">
        <is>
          <t>3b4-17632-01-00</t>
        </is>
      </c>
      <c r="E2377" s="29" t="inlineStr">
        <is>
          <t>Ролик варіатора Yamaha Grizzly 550 700, Viking Wolverine 700</t>
        </is>
      </c>
      <c r="F2377" s="35" t="n">
        <v>0</v>
      </c>
      <c r="G2377" s="35" t="n">
        <v>0</v>
      </c>
      <c r="H2377" s="36" t="n"/>
      <c r="I2377" s="37" t="n">
        <v>0</v>
      </c>
      <c r="J2377" s="37" t="n">
        <v>0</v>
      </c>
      <c r="K2377" s="38" t="n">
        <v>0</v>
      </c>
      <c r="L2377" s="37" t="n">
        <v>0</v>
      </c>
      <c r="M2377" s="37" t="n">
        <v>0</v>
      </c>
      <c r="N2377" s="38" t="n">
        <v>0</v>
      </c>
      <c r="O2377" s="37" t="n">
        <v>0</v>
      </c>
      <c r="P2377" s="29" t="inlineStr">
        <is>
          <t>http://t0.gstatic.com/shopping?q=tbn:ANd9GcSZVyMu2HsN6H3KTRCJ7t-DwV1Rbwm4WyRjetu6TnyMBW4JVB_k-LijyWP35myH17w8zWvGU7Vc</t>
        </is>
      </c>
      <c r="Q2377" s="29" t="inlineStr">
        <is>
          <t>Відповідає вимогам</t>
        </is>
      </c>
      <c r="R2377" s="29" t="n"/>
      <c r="S2377" s="29" t="inlineStr">
        <is>
          <t>грн910,00</t>
        </is>
      </c>
      <c r="T2377" s="29" t="inlineStr">
        <is>
          <t>UAH</t>
        </is>
      </c>
      <c r="U2377" s="39" t="inlineStr">
        <is>
          <t>WATCH</t>
        </is>
      </c>
      <c r="V2377" s="40">
        <f>IFERROR(L2377/J2377,0)</f>
        <v/>
      </c>
      <c r="W2377" s="29" t="inlineStr">
        <is>
          <t>Monitor performance and collect more data.</t>
        </is>
      </c>
      <c r="X2377" s="29" t="inlineStr">
        <is>
          <t>Cost is below the 120 watch threshold.</t>
        </is>
      </c>
    </row>
    <row r="2378">
      <c r="A2378" s="29" t="inlineStr">
        <is>
          <t>low_price</t>
        </is>
      </c>
      <c r="B2378" s="29" t="inlineStr">
        <is>
          <t>Low priority</t>
        </is>
      </c>
      <c r="C2378" s="29" t="inlineStr">
        <is>
          <t>low_price.csv</t>
        </is>
      </c>
      <c r="D2378" s="29" t="inlineStr">
        <is>
          <t>47-2035</t>
        </is>
      </c>
      <c r="E2378" s="29" t="inlineStr">
        <is>
          <t>Паливний насос Yamaha Grizzly 550 700, Raptor 700, Viking Wolverine 700</t>
        </is>
      </c>
      <c r="F2378" s="35" t="n">
        <v>0</v>
      </c>
      <c r="G2378" s="35" t="n">
        <v>0</v>
      </c>
      <c r="H2378" s="36" t="n"/>
      <c r="I2378" s="37" t="n">
        <v>0</v>
      </c>
      <c r="J2378" s="37" t="n">
        <v>0</v>
      </c>
      <c r="K2378" s="38" t="n">
        <v>0</v>
      </c>
      <c r="L2378" s="37" t="n">
        <v>0</v>
      </c>
      <c r="M2378" s="37" t="n">
        <v>0</v>
      </c>
      <c r="N2378" s="38" t="n">
        <v>0</v>
      </c>
      <c r="O2378" s="37" t="n">
        <v>0</v>
      </c>
      <c r="P2378" s="29" t="inlineStr">
        <is>
          <t>http://t0.gstatic.com/shopping?q=tbn:ANd9GcStachyPHolCjU7IutVV0HVwSdsoJ797Sfjwv5AdludDpaJFKCPf_9zRDfmb3jmplZrqt5JxZVN</t>
        </is>
      </c>
      <c r="Q2378" s="29" t="inlineStr">
        <is>
          <t>Відповідає вимогам</t>
        </is>
      </c>
      <c r="R2378" s="29" t="n"/>
      <c r="S2378" s="29" t="inlineStr">
        <is>
          <t>грн4 505,00</t>
        </is>
      </c>
      <c r="T2378" s="29" t="inlineStr">
        <is>
          <t>UAH</t>
        </is>
      </c>
      <c r="U2378" s="39" t="inlineStr">
        <is>
          <t>WATCH</t>
        </is>
      </c>
      <c r="V2378" s="40">
        <f>IFERROR(L2378/J2378,0)</f>
        <v/>
      </c>
      <c r="W2378" s="29" t="inlineStr">
        <is>
          <t>Monitor performance and collect more data.</t>
        </is>
      </c>
      <c r="X2378" s="29" t="inlineStr">
        <is>
          <t>Cost is below the 120 watch threshold.</t>
        </is>
      </c>
    </row>
    <row r="2379">
      <c r="A2379" s="29" t="inlineStr">
        <is>
          <t>low_price</t>
        </is>
      </c>
      <c r="B2379" s="29" t="inlineStr">
        <is>
          <t>Low priority</t>
        </is>
      </c>
      <c r="C2379" s="29" t="inlineStr">
        <is>
          <t>low_price.csv</t>
        </is>
      </c>
      <c r="D2379" s="29" t="inlineStr">
        <is>
          <t>1542798</t>
        </is>
      </c>
      <c r="E2379" s="29" t="inlineStr">
        <is>
          <t>Стійка заднього стабілізатора Polaris RZR XP 900 2012-2014</t>
        </is>
      </c>
      <c r="F2379" s="35" t="n">
        <v>0</v>
      </c>
      <c r="G2379" s="35" t="n">
        <v>0</v>
      </c>
      <c r="H2379" s="36" t="n"/>
      <c r="I2379" s="37" t="n">
        <v>0</v>
      </c>
      <c r="J2379" s="37" t="n">
        <v>0</v>
      </c>
      <c r="K2379" s="38" t="n">
        <v>0</v>
      </c>
      <c r="L2379" s="37" t="n">
        <v>0</v>
      </c>
      <c r="M2379" s="37" t="n">
        <v>0</v>
      </c>
      <c r="N2379" s="38" t="n">
        <v>0</v>
      </c>
      <c r="O2379" s="37" t="n">
        <v>0</v>
      </c>
      <c r="P2379" s="29" t="inlineStr">
        <is>
          <t>http://t3.gstatic.com/shopping?q=tbn:ANd9GcSili1JhF8pIiqy9XhGPUjw-9hCNi5SHKdVvGS7Zh_4k-giXrV0GdZrWn9uDAnbT22BfwED7jo</t>
        </is>
      </c>
      <c r="Q2379" s="29" t="inlineStr">
        <is>
          <t>Відповідає вимогам</t>
        </is>
      </c>
      <c r="R2379" s="29" t="n"/>
      <c r="S2379" s="29" t="inlineStr">
        <is>
          <t>грн5 915,00</t>
        </is>
      </c>
      <c r="T2379" s="29" t="inlineStr">
        <is>
          <t>UAH</t>
        </is>
      </c>
      <c r="U2379" s="39" t="inlineStr">
        <is>
          <t>WATCH</t>
        </is>
      </c>
      <c r="V2379" s="40">
        <f>IFERROR(L2379/J2379,0)</f>
        <v/>
      </c>
      <c r="W2379" s="29" t="inlineStr">
        <is>
          <t>Monitor performance and collect more data.</t>
        </is>
      </c>
      <c r="X2379" s="29" t="inlineStr">
        <is>
          <t>Cost is below the 120 watch threshold.</t>
        </is>
      </c>
    </row>
    <row r="2380">
      <c r="A2380" s="29" t="inlineStr">
        <is>
          <t>low_price</t>
        </is>
      </c>
      <c r="B2380" s="29" t="inlineStr">
        <is>
          <t>Low priority</t>
        </is>
      </c>
      <c r="C2380" s="29" t="inlineStr">
        <is>
          <t>low_price.csv</t>
        </is>
      </c>
      <c r="D2380" s="29" t="inlineStr">
        <is>
          <t>707003054</t>
        </is>
      </c>
      <c r="E2380" s="29" t="inlineStr">
        <is>
          <t>Кронштейн перемикання передач BRP Can-Am Outlander Renegade G2 G2L G2S</t>
        </is>
      </c>
      <c r="F2380" s="35" t="n">
        <v>0</v>
      </c>
      <c r="G2380" s="35" t="n">
        <v>0</v>
      </c>
      <c r="H2380" s="36" t="n"/>
      <c r="I2380" s="37" t="n">
        <v>0</v>
      </c>
      <c r="J2380" s="37" t="n">
        <v>0</v>
      </c>
      <c r="K2380" s="38" t="n">
        <v>0</v>
      </c>
      <c r="L2380" s="37" t="n">
        <v>0</v>
      </c>
      <c r="M2380" s="37" t="n">
        <v>0</v>
      </c>
      <c r="N2380" s="38" t="n">
        <v>0</v>
      </c>
      <c r="O2380" s="37" t="n">
        <v>0</v>
      </c>
      <c r="P2380" s="29" t="inlineStr">
        <is>
          <t>http://t3.gstatic.com/shopping?q=tbn:ANd9GcRCag3ShSBNTgoy4TA9vOhXtjICs3807uUgoR3kQJZXb99xVa8qqrBr3xz188b9Asq4vTEn904</t>
        </is>
      </c>
      <c r="Q2380" s="29" t="inlineStr">
        <is>
          <t>Відповідає вимогам</t>
        </is>
      </c>
      <c r="R2380" s="29" t="n"/>
      <c r="S2380" s="29" t="inlineStr">
        <is>
          <t>грн455,00</t>
        </is>
      </c>
      <c r="T2380" s="29" t="inlineStr">
        <is>
          <t>UAH</t>
        </is>
      </c>
      <c r="U2380" s="39" t="inlineStr">
        <is>
          <t>WATCH</t>
        </is>
      </c>
      <c r="V2380" s="40">
        <f>IFERROR(L2380/J2380,0)</f>
        <v/>
      </c>
      <c r="W2380" s="29" t="inlineStr">
        <is>
          <t>Monitor performance and collect more data.</t>
        </is>
      </c>
      <c r="X2380" s="29" t="inlineStr">
        <is>
          <t>Cost is below the 120 watch threshold.</t>
        </is>
      </c>
    </row>
    <row r="2381">
      <c r="A2381" s="29" t="inlineStr">
        <is>
          <t>low_price</t>
        </is>
      </c>
      <c r="B2381" s="29" t="inlineStr">
        <is>
          <t>Low priority</t>
        </is>
      </c>
      <c r="C2381" s="29" t="inlineStr">
        <is>
          <t>low_price.csv</t>
        </is>
      </c>
      <c r="D2381" s="29" t="inlineStr">
        <is>
          <t>na-40012t</t>
        </is>
      </c>
      <c r="E2381" s="29" t="inlineStr">
        <is>
          <t>Комплект прокладок на верх двигуна Yamaha Grizzly Raptor Rhino Viking Kodiak 700</t>
        </is>
      </c>
      <c r="F2381" s="35" t="n">
        <v>0</v>
      </c>
      <c r="G2381" s="35" t="n">
        <v>0</v>
      </c>
      <c r="H2381" s="36" t="n"/>
      <c r="I2381" s="37" t="n">
        <v>0</v>
      </c>
      <c r="J2381" s="37" t="n">
        <v>0</v>
      </c>
      <c r="K2381" s="38" t="n">
        <v>0</v>
      </c>
      <c r="L2381" s="37" t="n">
        <v>0</v>
      </c>
      <c r="M2381" s="37" t="n">
        <v>0</v>
      </c>
      <c r="N2381" s="38" t="n">
        <v>0</v>
      </c>
      <c r="O2381" s="37" t="n">
        <v>0</v>
      </c>
      <c r="P2381" s="29" t="inlineStr">
        <is>
          <t>http://t1.gstatic.com/shopping?q=tbn:ANd9GcRWAd5KhZCROH4OWE402sfc5OyDwHLcd9V8aWwIV7yWDp4UerUqRXxc-jF9ow4</t>
        </is>
      </c>
      <c r="Q2381" s="29" t="inlineStr">
        <is>
          <t>Відповідає вимогам</t>
        </is>
      </c>
      <c r="R2381" s="29" t="n"/>
      <c r="S2381" s="29" t="inlineStr">
        <is>
          <t>грн3 777,00</t>
        </is>
      </c>
      <c r="T2381" s="29" t="inlineStr">
        <is>
          <t>UAH</t>
        </is>
      </c>
      <c r="U2381" s="39" t="inlineStr">
        <is>
          <t>WATCH</t>
        </is>
      </c>
      <c r="V2381" s="40">
        <f>IFERROR(L2381/J2381,0)</f>
        <v/>
      </c>
      <c r="W2381" s="29" t="inlineStr">
        <is>
          <t>Monitor performance and collect more data.</t>
        </is>
      </c>
      <c r="X2381" s="29" t="inlineStr">
        <is>
          <t>Cost is below the 120 watch threshold.</t>
        </is>
      </c>
    </row>
    <row r="2382">
      <c r="A2382" s="29" t="inlineStr">
        <is>
          <t>low_price</t>
        </is>
      </c>
      <c r="B2382" s="29" t="inlineStr">
        <is>
          <t>Low priority</t>
        </is>
      </c>
      <c r="C2382" s="29" t="inlineStr">
        <is>
          <t>low_price.csv</t>
        </is>
      </c>
      <c r="D2382" s="29" t="inlineStr">
        <is>
          <t>707900339</t>
        </is>
      </c>
      <c r="E2382" s="29" t="inlineStr">
        <is>
          <t>Підлога передня ліва BRP Can-Am Maverick X3</t>
        </is>
      </c>
      <c r="F2382" s="35" t="n">
        <v>0</v>
      </c>
      <c r="G2382" s="35" t="n">
        <v>0</v>
      </c>
      <c r="H2382" s="36" t="n"/>
      <c r="I2382" s="37" t="n">
        <v>0</v>
      </c>
      <c r="J2382" s="37" t="n">
        <v>0</v>
      </c>
      <c r="K2382" s="38" t="n">
        <v>0</v>
      </c>
      <c r="L2382" s="37" t="n">
        <v>0</v>
      </c>
      <c r="M2382" s="37" t="n">
        <v>0</v>
      </c>
      <c r="N2382" s="38" t="n">
        <v>0</v>
      </c>
      <c r="O2382" s="37" t="n">
        <v>0</v>
      </c>
      <c r="P2382" s="29" t="inlineStr">
        <is>
          <t>http://t3.gstatic.com/shopping?q=tbn:ANd9GcSJkHU2NOJDsBz10AW4A2h9lXPnutZZLAiEAKwZTfNETfePbVEcLPwonyRDOUIlRpN1zs2pbUmk</t>
        </is>
      </c>
      <c r="Q2382" s="29" t="inlineStr">
        <is>
          <t>Відповідає вимогам</t>
        </is>
      </c>
      <c r="R2382" s="29" t="n"/>
      <c r="S2382" s="29" t="inlineStr">
        <is>
          <t>грн4 050,00</t>
        </is>
      </c>
      <c r="T2382" s="29" t="inlineStr">
        <is>
          <t>UAH</t>
        </is>
      </c>
      <c r="U2382" s="39" t="inlineStr">
        <is>
          <t>WATCH</t>
        </is>
      </c>
      <c r="V2382" s="40">
        <f>IFERROR(L2382/J2382,0)</f>
        <v/>
      </c>
      <c r="W2382" s="29" t="inlineStr">
        <is>
          <t>Monitor performance and collect more data.</t>
        </is>
      </c>
      <c r="X2382" s="29" t="inlineStr">
        <is>
          <t>Cost is below the 120 watch threshold.</t>
        </is>
      </c>
    </row>
    <row r="2383">
      <c r="A2383" s="29" t="inlineStr">
        <is>
          <t>low_price</t>
        </is>
      </c>
      <c r="B2383" s="29" t="inlineStr">
        <is>
          <t>Low priority</t>
        </is>
      </c>
      <c r="C2383" s="29" t="inlineStr">
        <is>
          <t>low_price.csv</t>
        </is>
      </c>
      <c r="D2383" s="29" t="inlineStr">
        <is>
          <t>14092-0190-6z</t>
        </is>
      </c>
      <c r="E2383" s="29" t="inlineStr">
        <is>
          <t>Кріплення фари переднє ліве Kawasaki Brute Force 750 2012+</t>
        </is>
      </c>
      <c r="F2383" s="35" t="n">
        <v>0</v>
      </c>
      <c r="G2383" s="35" t="n">
        <v>0</v>
      </c>
      <c r="H2383" s="36" t="n"/>
      <c r="I2383" s="37" t="n">
        <v>0</v>
      </c>
      <c r="J2383" s="37" t="n">
        <v>0</v>
      </c>
      <c r="K2383" s="38" t="n">
        <v>0</v>
      </c>
      <c r="L2383" s="37" t="n">
        <v>0</v>
      </c>
      <c r="M2383" s="37" t="n">
        <v>0</v>
      </c>
      <c r="N2383" s="38" t="n">
        <v>0</v>
      </c>
      <c r="O2383" s="37" t="n">
        <v>0</v>
      </c>
      <c r="P2383" s="29" t="inlineStr">
        <is>
          <t>http://t2.gstatic.com/shopping?q=tbn:ANd9GcSdk8_WaVCy_rJBqfL62bTa7cxWra4zZ8o-joPggMF8vWgVuuDU7xPDLaZIju3Qn7iY0-5-H3I</t>
        </is>
      </c>
      <c r="Q2383" s="29" t="inlineStr">
        <is>
          <t>Відповідає вимогам</t>
        </is>
      </c>
      <c r="R2383" s="29" t="n"/>
      <c r="S2383" s="29" t="inlineStr">
        <is>
          <t>грн1 092,00</t>
        </is>
      </c>
      <c r="T2383" s="29" t="inlineStr">
        <is>
          <t>UAH</t>
        </is>
      </c>
      <c r="U2383" s="39" t="inlineStr">
        <is>
          <t>WATCH</t>
        </is>
      </c>
      <c r="V2383" s="40">
        <f>IFERROR(L2383/J2383,0)</f>
        <v/>
      </c>
      <c r="W2383" s="29" t="inlineStr">
        <is>
          <t>Monitor performance and collect more data.</t>
        </is>
      </c>
      <c r="X2383" s="29" t="inlineStr">
        <is>
          <t>Cost is below the 120 watch threshold.</t>
        </is>
      </c>
    </row>
    <row r="2384">
      <c r="A2384" s="29" t="inlineStr">
        <is>
          <t>low_price</t>
        </is>
      </c>
      <c r="B2384" s="29" t="inlineStr">
        <is>
          <t>Low priority</t>
        </is>
      </c>
      <c r="C2384" s="29" t="inlineStr">
        <is>
          <t>low_price.csv</t>
        </is>
      </c>
      <c r="D2384" s="29" t="inlineStr">
        <is>
          <t>705016722</t>
        </is>
      </c>
      <c r="E2384" s="29" t="inlineStr">
        <is>
          <t>Панель передня BRP Can-Am Outlander G3L Europe</t>
        </is>
      </c>
      <c r="F2384" s="35" t="n">
        <v>0</v>
      </c>
      <c r="G2384" s="35" t="n">
        <v>0</v>
      </c>
      <c r="H2384" s="36" t="n"/>
      <c r="I2384" s="37" t="n">
        <v>0</v>
      </c>
      <c r="J2384" s="37" t="n">
        <v>0</v>
      </c>
      <c r="K2384" s="38" t="n">
        <v>0</v>
      </c>
      <c r="L2384" s="37" t="n">
        <v>0</v>
      </c>
      <c r="M2384" s="37" t="n">
        <v>0</v>
      </c>
      <c r="N2384" s="38" t="n">
        <v>0</v>
      </c>
      <c r="O2384" s="37" t="n">
        <v>0</v>
      </c>
      <c r="P2384" s="29" t="inlineStr">
        <is>
          <t>http://t1.gstatic.com/shopping?q=tbn:ANd9GcTJr1sZkgDGdjmjT6G71dhG6Sr6IUzk9sXI2rfnBZOmptl_9F1wr8ml9UYd5ju5i8FEsu7cHOg</t>
        </is>
      </c>
      <c r="Q2384" s="29" t="inlineStr">
        <is>
          <t>Відповідає вимогам</t>
        </is>
      </c>
      <c r="R2384" s="29" t="n"/>
      <c r="S2384" s="29" t="inlineStr">
        <is>
          <t>грн6 097,00</t>
        </is>
      </c>
      <c r="T2384" s="29" t="inlineStr">
        <is>
          <t>UAH</t>
        </is>
      </c>
      <c r="U2384" s="39" t="inlineStr">
        <is>
          <t>WATCH</t>
        </is>
      </c>
      <c r="V2384" s="40">
        <f>IFERROR(L2384/J2384,0)</f>
        <v/>
      </c>
      <c r="W2384" s="29" t="inlineStr">
        <is>
          <t>Monitor performance and collect more data.</t>
        </is>
      </c>
      <c r="X2384" s="29" t="inlineStr">
        <is>
          <t>Cost is below the 120 watch threshold.</t>
        </is>
      </c>
    </row>
    <row r="2385">
      <c r="A2385" s="29" t="inlineStr">
        <is>
          <t>low_price</t>
        </is>
      </c>
      <c r="B2385" s="29" t="inlineStr">
        <is>
          <t>Low priority</t>
        </is>
      </c>
      <c r="C2385" s="29" t="inlineStr">
        <is>
          <t>low_price.csv</t>
        </is>
      </c>
      <c r="D2385" s="29" t="inlineStr">
        <is>
          <t>4011771</t>
        </is>
      </c>
      <c r="E2385" s="29" t="inlineStr">
        <is>
          <t>Датчик температури охолоджуючої рідини Polaris Outlaw 450 525</t>
        </is>
      </c>
      <c r="F2385" s="35" t="n">
        <v>0</v>
      </c>
      <c r="G2385" s="35" t="n">
        <v>0</v>
      </c>
      <c r="H2385" s="36" t="n"/>
      <c r="I2385" s="37" t="n">
        <v>0</v>
      </c>
      <c r="J2385" s="37" t="n">
        <v>0</v>
      </c>
      <c r="K2385" s="38" t="n">
        <v>0</v>
      </c>
      <c r="L2385" s="37" t="n">
        <v>0</v>
      </c>
      <c r="M2385" s="37" t="n">
        <v>0</v>
      </c>
      <c r="N2385" s="38" t="n">
        <v>0</v>
      </c>
      <c r="O2385" s="37" t="n">
        <v>0</v>
      </c>
      <c r="P2385" s="29" t="inlineStr">
        <is>
          <t>http://t1.gstatic.com/shopping?q=tbn:ANd9GcQA5aHi6iAf1Cvp267LbZN7fpf5WYjr9VE2ZJkBEokX7B3CedD2nXtmbzsL_Tn9OIJzuHTgnGI</t>
        </is>
      </c>
      <c r="Q2385" s="29" t="inlineStr">
        <is>
          <t>Відповідає вимогам</t>
        </is>
      </c>
      <c r="R2385" s="29" t="n"/>
      <c r="S2385" s="29" t="inlineStr">
        <is>
          <t>грн6 552,00</t>
        </is>
      </c>
      <c r="T2385" s="29" t="inlineStr">
        <is>
          <t>UAH</t>
        </is>
      </c>
      <c r="U2385" s="39" t="inlineStr">
        <is>
          <t>WATCH</t>
        </is>
      </c>
      <c r="V2385" s="40">
        <f>IFERROR(L2385/J2385,0)</f>
        <v/>
      </c>
      <c r="W2385" s="29" t="inlineStr">
        <is>
          <t>Monitor performance and collect more data.</t>
        </is>
      </c>
      <c r="X2385" s="29" t="inlineStr">
        <is>
          <t>Cost is below the 120 watch threshold.</t>
        </is>
      </c>
    </row>
    <row r="2386">
      <c r="A2386" s="29" t="inlineStr">
        <is>
          <t>low_price</t>
        </is>
      </c>
      <c r="B2386" s="29" t="inlineStr">
        <is>
          <t>Low priority</t>
        </is>
      </c>
      <c r="C2386" s="29" t="inlineStr">
        <is>
          <t>low_price.csv</t>
        </is>
      </c>
      <c r="D2386" s="29" t="inlineStr">
        <is>
          <t>5457016-070</t>
        </is>
      </c>
      <c r="E2386" s="29" t="inlineStr">
        <is>
          <t>Багажне відділення переднє Polaris RZR Turbo R, RZR Pro XP, RZR Pro R</t>
        </is>
      </c>
      <c r="F2386" s="35" t="n">
        <v>0</v>
      </c>
      <c r="G2386" s="35" t="n">
        <v>0</v>
      </c>
      <c r="H2386" s="36" t="n"/>
      <c r="I2386" s="37" t="n">
        <v>0</v>
      </c>
      <c r="J2386" s="37" t="n">
        <v>0</v>
      </c>
      <c r="K2386" s="38" t="n">
        <v>0</v>
      </c>
      <c r="L2386" s="37" t="n">
        <v>0</v>
      </c>
      <c r="M2386" s="37" t="n">
        <v>0</v>
      </c>
      <c r="N2386" s="38" t="n">
        <v>0</v>
      </c>
      <c r="O2386" s="37" t="n">
        <v>0</v>
      </c>
      <c r="P2386" s="29" t="inlineStr">
        <is>
          <t>http://t1.gstatic.com/shopping?q=tbn:ANd9GcRsppuij63M-M-fv23E9FToTFrcb8aSi-bwSEGAQT5n7jJeCHyEAMfZ3ShZ6WqG7FgQuOf-sI0</t>
        </is>
      </c>
      <c r="Q2386" s="29" t="inlineStr">
        <is>
          <t>Відповідає вимогам</t>
        </is>
      </c>
      <c r="R2386" s="29" t="n"/>
      <c r="S2386" s="29" t="inlineStr">
        <is>
          <t>грн2 230,00</t>
        </is>
      </c>
      <c r="T2386" s="29" t="inlineStr">
        <is>
          <t>UAH</t>
        </is>
      </c>
      <c r="U2386" s="39" t="inlineStr">
        <is>
          <t>WATCH</t>
        </is>
      </c>
      <c r="V2386" s="40">
        <f>IFERROR(L2386/J2386,0)</f>
        <v/>
      </c>
      <c r="W2386" s="29" t="inlineStr">
        <is>
          <t>Monitor performance and collect more data.</t>
        </is>
      </c>
      <c r="X2386" s="29" t="inlineStr">
        <is>
          <t>Cost is below the 120 watch threshold.</t>
        </is>
      </c>
    </row>
    <row r="2387">
      <c r="A2387" s="29" t="inlineStr">
        <is>
          <t>low_price</t>
        </is>
      </c>
      <c r="B2387" s="29" t="inlineStr">
        <is>
          <t>Low priority</t>
        </is>
      </c>
      <c r="C2387" s="29" t="inlineStr">
        <is>
          <t>low_price.csv</t>
        </is>
      </c>
      <c r="D2387" s="29" t="inlineStr">
        <is>
          <t>420236584</t>
        </is>
      </c>
      <c r="E2387" s="29" t="inlineStr">
        <is>
          <t>Заспокоювач ланцюга ГРМ BRP Can-Am Outlander 330 400 500 570 650 800 850, Renegade 500 570 650 800 850, Maverick Trail Commander 800, Traxter Defender</t>
        </is>
      </c>
      <c r="F2387" s="35" t="n">
        <v>0</v>
      </c>
      <c r="G2387" s="35" t="n">
        <v>0</v>
      </c>
      <c r="H2387" s="36" t="n"/>
      <c r="I2387" s="37" t="n">
        <v>0</v>
      </c>
      <c r="J2387" s="37" t="n">
        <v>0</v>
      </c>
      <c r="K2387" s="38" t="n">
        <v>0</v>
      </c>
      <c r="L2387" s="37" t="n">
        <v>0</v>
      </c>
      <c r="M2387" s="37" t="n">
        <v>0</v>
      </c>
      <c r="N2387" s="38" t="n">
        <v>0</v>
      </c>
      <c r="O2387" s="37" t="n">
        <v>0</v>
      </c>
      <c r="P2387" s="29" t="inlineStr">
        <is>
          <t>http://t2.gstatic.com/shopping?q=tbn:ANd9GcTw9FAMZFmx3JbsdUjV_naAT8_UuvCA5ii0rmH4hn1JmcNKDc99TjainuINdbHJcEdslq8y9Wc</t>
        </is>
      </c>
      <c r="Q2387" s="29" t="inlineStr">
        <is>
          <t>Відповідає вимогам</t>
        </is>
      </c>
      <c r="R2387" s="29" t="n"/>
      <c r="S2387" s="29" t="inlineStr">
        <is>
          <t>грн501,00</t>
        </is>
      </c>
      <c r="T2387" s="29" t="inlineStr">
        <is>
          <t>UAH</t>
        </is>
      </c>
      <c r="U2387" s="39" t="inlineStr">
        <is>
          <t>WATCH</t>
        </is>
      </c>
      <c r="V2387" s="40">
        <f>IFERROR(L2387/J2387,0)</f>
        <v/>
      </c>
      <c r="W2387" s="29" t="inlineStr">
        <is>
          <t>Monitor performance and collect more data.</t>
        </is>
      </c>
      <c r="X2387" s="29" t="inlineStr">
        <is>
          <t>Cost is below the 120 watch threshold.</t>
        </is>
      </c>
    </row>
    <row r="2388">
      <c r="A2388" s="29" t="inlineStr">
        <is>
          <t>low_price</t>
        </is>
      </c>
      <c r="B2388" s="29" t="inlineStr">
        <is>
          <t>Low priority</t>
        </is>
      </c>
      <c r="C2388" s="29" t="inlineStr">
        <is>
          <t>low_price.csv</t>
        </is>
      </c>
      <c r="D2388" s="29" t="inlineStr">
        <is>
          <t>92026-1600</t>
        </is>
      </c>
      <c r="E2388" s="29" t="inlineStr">
        <is>
          <t>Синхронізатор КПП Kawasaki Prairie 360 650 700, Brute Force 650 750, Teryx 750, Mule 400</t>
        </is>
      </c>
      <c r="F2388" s="35" t="n">
        <v>0</v>
      </c>
      <c r="G2388" s="35" t="n">
        <v>0</v>
      </c>
      <c r="H2388" s="36" t="n"/>
      <c r="I2388" s="37" t="n">
        <v>0</v>
      </c>
      <c r="J2388" s="37" t="n">
        <v>0</v>
      </c>
      <c r="K2388" s="38" t="n">
        <v>0</v>
      </c>
      <c r="L2388" s="37" t="n">
        <v>0</v>
      </c>
      <c r="M2388" s="37" t="n">
        <v>0</v>
      </c>
      <c r="N2388" s="38" t="n">
        <v>0</v>
      </c>
      <c r="O2388" s="37" t="n">
        <v>0</v>
      </c>
      <c r="P2388" s="29" t="inlineStr">
        <is>
          <t>http://t0.gstatic.com/shopping?q=tbn:ANd9GcQSGngZ-qN43Pqqst7QaPQwQxjMKFASU7iMsJgywi9Gtacjif2zf4DaVTu3wxdb0HR_4emjB_k</t>
        </is>
      </c>
      <c r="Q2388" s="29" t="inlineStr">
        <is>
          <t>Відповідає вимогам</t>
        </is>
      </c>
      <c r="R2388" s="29" t="n"/>
      <c r="S2388" s="29" t="inlineStr">
        <is>
          <t>грн2 958,00</t>
        </is>
      </c>
      <c r="T2388" s="29" t="inlineStr">
        <is>
          <t>UAH</t>
        </is>
      </c>
      <c r="U2388" s="39" t="inlineStr">
        <is>
          <t>WATCH</t>
        </is>
      </c>
      <c r="V2388" s="40">
        <f>IFERROR(L2388/J2388,0)</f>
        <v/>
      </c>
      <c r="W2388" s="29" t="inlineStr">
        <is>
          <t>Monitor performance and collect more data.</t>
        </is>
      </c>
      <c r="X2388" s="29" t="inlineStr">
        <is>
          <t>Cost is below the 120 watch threshold.</t>
        </is>
      </c>
    </row>
    <row r="2389">
      <c r="A2389" s="29" t="inlineStr">
        <is>
          <t>low_price</t>
        </is>
      </c>
      <c r="B2389" s="29" t="inlineStr">
        <is>
          <t>Low priority</t>
        </is>
      </c>
      <c r="C2389" s="29" t="inlineStr">
        <is>
          <t>low_price.csv</t>
        </is>
      </c>
      <c r="D2389" s="29" t="inlineStr">
        <is>
          <t>1543377-458</t>
        </is>
      </c>
      <c r="E2389" s="29" t="inlineStr">
        <is>
          <t>Тяга задньої підвіски верхня Polaris RZR XP 900 (12-14), 1000 (14-16)</t>
        </is>
      </c>
      <c r="F2389" s="35" t="n">
        <v>0</v>
      </c>
      <c r="G2389" s="35" t="n">
        <v>0</v>
      </c>
      <c r="H2389" s="36" t="n"/>
      <c r="I2389" s="37" t="n">
        <v>0</v>
      </c>
      <c r="J2389" s="37" t="n">
        <v>0</v>
      </c>
      <c r="K2389" s="38" t="n">
        <v>0</v>
      </c>
      <c r="L2389" s="37" t="n">
        <v>0</v>
      </c>
      <c r="M2389" s="37" t="n">
        <v>0</v>
      </c>
      <c r="N2389" s="38" t="n">
        <v>0</v>
      </c>
      <c r="O2389" s="37" t="n">
        <v>0</v>
      </c>
      <c r="P2389" s="29" t="inlineStr">
        <is>
          <t>http://t0.gstatic.com/shopping?q=tbn:ANd9GcTs-F3TqfEqbojXN8kU7rHe-9IknrLp38LG5lBPj-9tOST2VGLBg2bjNgxibnev6J8XZE82aqm9</t>
        </is>
      </c>
      <c r="Q2389" s="29" t="inlineStr">
        <is>
          <t>Відповідає вимогам</t>
        </is>
      </c>
      <c r="R2389" s="29" t="n"/>
      <c r="S2389" s="29" t="inlineStr">
        <is>
          <t>грн8 918,00</t>
        </is>
      </c>
      <c r="T2389" s="29" t="inlineStr">
        <is>
          <t>UAH</t>
        </is>
      </c>
      <c r="U2389" s="39" t="inlineStr">
        <is>
          <t>WATCH</t>
        </is>
      </c>
      <c r="V2389" s="40">
        <f>IFERROR(L2389/J2389,0)</f>
        <v/>
      </c>
      <c r="W2389" s="29" t="inlineStr">
        <is>
          <t>Monitor performance and collect more data.</t>
        </is>
      </c>
      <c r="X2389" s="29" t="inlineStr">
        <is>
          <t>Cost is below the 120 watch threshold.</t>
        </is>
      </c>
    </row>
    <row r="2390">
      <c r="A2390" s="29" t="inlineStr">
        <is>
          <t>low_price</t>
        </is>
      </c>
      <c r="B2390" s="29" t="inlineStr">
        <is>
          <t>Low priority</t>
        </is>
      </c>
      <c r="C2390" s="29" t="inlineStr">
        <is>
          <t>low_price.csv</t>
        </is>
      </c>
      <c r="D2390" s="29" t="inlineStr">
        <is>
          <t>3089966</t>
        </is>
      </c>
      <c r="E2390" s="29" t="inlineStr">
        <is>
          <t>Прокладка головки циліндра Polaris Sportsman 400 450 500, Scrambler 500, Ranger 400 425 500, Magnum 425 500, Hawkeye 400</t>
        </is>
      </c>
      <c r="F2390" s="35" t="n">
        <v>0</v>
      </c>
      <c r="G2390" s="35" t="n">
        <v>0</v>
      </c>
      <c r="H2390" s="36" t="n"/>
      <c r="I2390" s="37" t="n">
        <v>0</v>
      </c>
      <c r="J2390" s="37" t="n">
        <v>0</v>
      </c>
      <c r="K2390" s="38" t="n">
        <v>0</v>
      </c>
      <c r="L2390" s="37" t="n">
        <v>0</v>
      </c>
      <c r="M2390" s="37" t="n">
        <v>0</v>
      </c>
      <c r="N2390" s="38" t="n">
        <v>0</v>
      </c>
      <c r="O2390" s="37" t="n">
        <v>0</v>
      </c>
      <c r="P2390" s="29" t="inlineStr">
        <is>
          <t>http://t0.gstatic.com/shopping?q=tbn:ANd9GcQGbu8ZfifE6q5P-C7KOOVEQkZtqzgyGWoSccwPDAIcdtbtgUnHBZIPobqnb8YAp1VbKZAewYSd</t>
        </is>
      </c>
      <c r="Q2390" s="29" t="inlineStr">
        <is>
          <t>Відповідає вимогам</t>
        </is>
      </c>
      <c r="R2390" s="29" t="n"/>
      <c r="S2390" s="29" t="inlineStr">
        <is>
          <t>грн1 092,00</t>
        </is>
      </c>
      <c r="T2390" s="29" t="inlineStr">
        <is>
          <t>UAH</t>
        </is>
      </c>
      <c r="U2390" s="39" t="inlineStr">
        <is>
          <t>WATCH</t>
        </is>
      </c>
      <c r="V2390" s="40">
        <f>IFERROR(L2390/J2390,0)</f>
        <v/>
      </c>
      <c r="W2390" s="29" t="inlineStr">
        <is>
          <t>Monitor performance and collect more data.</t>
        </is>
      </c>
      <c r="X2390" s="29" t="inlineStr">
        <is>
          <t>Cost is below the 120 watch threshold.</t>
        </is>
      </c>
    </row>
    <row r="2391">
      <c r="A2391" s="29" t="inlineStr">
        <is>
          <t>low_price</t>
        </is>
      </c>
      <c r="B2391" s="29" t="inlineStr">
        <is>
          <t>Low priority</t>
        </is>
      </c>
      <c r="C2391" s="29" t="inlineStr">
        <is>
          <t>low_price.csv</t>
        </is>
      </c>
      <c r="D2391" s="29" t="inlineStr">
        <is>
          <t>706002483</t>
        </is>
      </c>
      <c r="E2391" s="29" t="inlineStr">
        <is>
          <t>Захист ричага задній правий BRP Can-Am Outlander Renegade G2 G2S (17-18), Outlander G2L (15+)</t>
        </is>
      </c>
      <c r="F2391" s="35" t="n">
        <v>0</v>
      </c>
      <c r="G2391" s="35" t="n">
        <v>0</v>
      </c>
      <c r="H2391" s="36" t="n"/>
      <c r="I2391" s="37" t="n">
        <v>0</v>
      </c>
      <c r="J2391" s="37" t="n">
        <v>0</v>
      </c>
      <c r="K2391" s="38" t="n">
        <v>0</v>
      </c>
      <c r="L2391" s="37" t="n">
        <v>0</v>
      </c>
      <c r="M2391" s="37" t="n">
        <v>0</v>
      </c>
      <c r="N2391" s="38" t="n">
        <v>0</v>
      </c>
      <c r="O2391" s="37" t="n">
        <v>0</v>
      </c>
      <c r="P2391" s="29" t="inlineStr">
        <is>
          <t>http://t1.gstatic.com/shopping?q=tbn:ANd9GcT83ffSC3B1Qm7NMjrz3IyhVlNnCvqq38UECHs_y6nsRcNOnNigqElI9nXn5tZijLKgESRJSawM</t>
        </is>
      </c>
      <c r="Q2391" s="29" t="inlineStr">
        <is>
          <t>Відповідає вимогам</t>
        </is>
      </c>
      <c r="R2391" s="29" t="n"/>
      <c r="S2391" s="29" t="inlineStr">
        <is>
          <t>грн1 001,00</t>
        </is>
      </c>
      <c r="T2391" s="29" t="inlineStr">
        <is>
          <t>UAH</t>
        </is>
      </c>
      <c r="U2391" s="39" t="inlineStr">
        <is>
          <t>WATCH</t>
        </is>
      </c>
      <c r="V2391" s="40">
        <f>IFERROR(L2391/J2391,0)</f>
        <v/>
      </c>
      <c r="W2391" s="29" t="inlineStr">
        <is>
          <t>Monitor performance and collect more data.</t>
        </is>
      </c>
      <c r="X2391" s="29" t="inlineStr">
        <is>
          <t>Cost is below the 120 watch threshold.</t>
        </is>
      </c>
    </row>
    <row r="2392">
      <c r="A2392" s="29" t="inlineStr">
        <is>
          <t>low_price</t>
        </is>
      </c>
      <c r="B2392" s="29" t="inlineStr">
        <is>
          <t>Low priority</t>
        </is>
      </c>
      <c r="C2392" s="29" t="inlineStr">
        <is>
          <t>low_price.csv</t>
        </is>
      </c>
      <c r="D2392" s="29" t="inlineStr">
        <is>
          <t>706202560</t>
        </is>
      </c>
      <c r="E2392" s="29" t="inlineStr">
        <is>
          <t>Стабілізатор передній BRP Can-Am Commander ​800 1000</t>
        </is>
      </c>
      <c r="F2392" s="35" t="n">
        <v>0</v>
      </c>
      <c r="G2392" s="35" t="n">
        <v>0</v>
      </c>
      <c r="H2392" s="36" t="n"/>
      <c r="I2392" s="37" t="n">
        <v>0</v>
      </c>
      <c r="J2392" s="37" t="n">
        <v>0</v>
      </c>
      <c r="K2392" s="38" t="n">
        <v>0</v>
      </c>
      <c r="L2392" s="37" t="n">
        <v>0</v>
      </c>
      <c r="M2392" s="37" t="n">
        <v>0</v>
      </c>
      <c r="N2392" s="38" t="n">
        <v>0</v>
      </c>
      <c r="O2392" s="37" t="n">
        <v>0</v>
      </c>
      <c r="P2392" s="29" t="inlineStr">
        <is>
          <t>http://t3.gstatic.com/shopping?q=tbn:ANd9GcQIXxSCHnpxqM9wiugTCu6Z6tCP5r0OU1hSzhBpDoo4X0a113_E6_nO8OOavwk-9jzZK1EaaiA</t>
        </is>
      </c>
      <c r="Q2392" s="29" t="inlineStr">
        <is>
          <t>Відповідає вимогам</t>
        </is>
      </c>
      <c r="R2392" s="29" t="n"/>
      <c r="S2392" s="29" t="inlineStr">
        <is>
          <t>грн5 733,00</t>
        </is>
      </c>
      <c r="T2392" s="29" t="inlineStr">
        <is>
          <t>UAH</t>
        </is>
      </c>
      <c r="U2392" s="39" t="inlineStr">
        <is>
          <t>WATCH</t>
        </is>
      </c>
      <c r="V2392" s="40">
        <f>IFERROR(L2392/J2392,0)</f>
        <v/>
      </c>
      <c r="W2392" s="29" t="inlineStr">
        <is>
          <t>Monitor performance and collect more data.</t>
        </is>
      </c>
      <c r="X2392" s="29" t="inlineStr">
        <is>
          <t>Cost is below the 120 watch threshold.</t>
        </is>
      </c>
    </row>
    <row r="2393">
      <c r="A2393" s="29" t="inlineStr">
        <is>
          <t>low_price</t>
        </is>
      </c>
      <c r="B2393" s="29" t="inlineStr">
        <is>
          <t>Low priority</t>
        </is>
      </c>
      <c r="C2393" s="29" t="inlineStr">
        <is>
          <t>low_price.csv</t>
        </is>
      </c>
      <c r="D2393" s="29" t="inlineStr">
        <is>
          <t>37870-hn8-a61</t>
        </is>
      </c>
      <c r="E2393" s="29" t="inlineStr">
        <is>
          <t>Датчик температури охолоджуючої рідини Honda TRX 420 Rancher (07-14), 680 Rincon (06-14), MUV 700 Big Red (09-13)</t>
        </is>
      </c>
      <c r="F2393" s="35" t="n">
        <v>0</v>
      </c>
      <c r="G2393" s="35" t="n">
        <v>0</v>
      </c>
      <c r="H2393" s="36" t="n"/>
      <c r="I2393" s="37" t="n">
        <v>0</v>
      </c>
      <c r="J2393" s="37" t="n">
        <v>0</v>
      </c>
      <c r="K2393" s="38" t="n">
        <v>0</v>
      </c>
      <c r="L2393" s="37" t="n">
        <v>0</v>
      </c>
      <c r="M2393" s="37" t="n">
        <v>0</v>
      </c>
      <c r="N2393" s="38" t="n">
        <v>0</v>
      </c>
      <c r="O2393" s="37" t="n">
        <v>0</v>
      </c>
      <c r="P2393" s="29" t="inlineStr">
        <is>
          <t>http://t3.gstatic.com/shopping?q=tbn:ANd9GcTeK-5WNn1ZO99jlget-1mvSWr8XdKB9G9DJfbZAWztfj68H4xR1IgxxN6S5L247VgJbw6JQhA</t>
        </is>
      </c>
      <c r="Q2393" s="29" t="inlineStr">
        <is>
          <t>Відповідає вимогам</t>
        </is>
      </c>
      <c r="R2393" s="29" t="n"/>
      <c r="S2393" s="29" t="inlineStr">
        <is>
          <t>грн2 412,00</t>
        </is>
      </c>
      <c r="T2393" s="29" t="inlineStr">
        <is>
          <t>UAH</t>
        </is>
      </c>
      <c r="U2393" s="39" t="inlineStr">
        <is>
          <t>WATCH</t>
        </is>
      </c>
      <c r="V2393" s="40">
        <f>IFERROR(L2393/J2393,0)</f>
        <v/>
      </c>
      <c r="W2393" s="29" t="inlineStr">
        <is>
          <t>Monitor performance and collect more data.</t>
        </is>
      </c>
      <c r="X2393" s="29" t="inlineStr">
        <is>
          <t>Cost is below the 120 watch threshold.</t>
        </is>
      </c>
    </row>
    <row r="2394">
      <c r="A2394" s="29" t="inlineStr">
        <is>
          <t>low_price</t>
        </is>
      </c>
      <c r="B2394" s="29" t="inlineStr">
        <is>
          <t>Low priority</t>
        </is>
      </c>
      <c r="C2394" s="29" t="inlineStr">
        <is>
          <t>low_price.csv</t>
        </is>
      </c>
      <c r="D2394" s="29" t="inlineStr">
        <is>
          <t>0180-013105</t>
        </is>
      </c>
      <c r="E2394" s="29" t="inlineStr">
        <is>
          <t>Сальник колінвала CFMoto CForce 500 600, UForce 500 600, ZForce 600 (54X70X8)</t>
        </is>
      </c>
      <c r="F2394" s="35" t="n">
        <v>0</v>
      </c>
      <c r="G2394" s="35" t="n">
        <v>0</v>
      </c>
      <c r="H2394" s="36" t="n"/>
      <c r="I2394" s="37" t="n">
        <v>0</v>
      </c>
      <c r="J2394" s="37" t="n">
        <v>0</v>
      </c>
      <c r="K2394" s="38" t="n">
        <v>0</v>
      </c>
      <c r="L2394" s="37" t="n">
        <v>0</v>
      </c>
      <c r="M2394" s="37" t="n">
        <v>0</v>
      </c>
      <c r="N2394" s="38" t="n">
        <v>0</v>
      </c>
      <c r="O2394" s="37" t="n">
        <v>0</v>
      </c>
      <c r="P2394" s="29" t="inlineStr">
        <is>
          <t>http://t3.gstatic.com/shopping?q=tbn:ANd9GcS9pxbwSauZYgClVoPUztdMXJszTOzJBxZzkuRFU6DeKI9hcPXX3A6A8IzEgrkMhCh87K1D8Kk</t>
        </is>
      </c>
      <c r="Q2394" s="29" t="inlineStr">
        <is>
          <t>Відповідає вимогам</t>
        </is>
      </c>
      <c r="R2394" s="29" t="n"/>
      <c r="S2394" s="29" t="inlineStr">
        <is>
          <t>грн546,00</t>
        </is>
      </c>
      <c r="T2394" s="29" t="inlineStr">
        <is>
          <t>UAH</t>
        </is>
      </c>
      <c r="U2394" s="39" t="inlineStr">
        <is>
          <t>WATCH</t>
        </is>
      </c>
      <c r="V2394" s="40">
        <f>IFERROR(L2394/J2394,0)</f>
        <v/>
      </c>
      <c r="W2394" s="29" t="inlineStr">
        <is>
          <t>Monitor performance and collect more data.</t>
        </is>
      </c>
      <c r="X2394" s="29" t="inlineStr">
        <is>
          <t>Cost is below the 120 watch threshold.</t>
        </is>
      </c>
    </row>
    <row r="2395">
      <c r="A2395" s="29" t="inlineStr">
        <is>
          <t>low_price</t>
        </is>
      </c>
      <c r="B2395" s="29" t="inlineStr">
        <is>
          <t>Low priority</t>
        </is>
      </c>
      <c r="C2395" s="29" t="inlineStr">
        <is>
          <t>low_price.csv</t>
        </is>
      </c>
      <c r="D2395" s="29" t="inlineStr">
        <is>
          <t>710009602</t>
        </is>
      </c>
      <c r="E2395" s="29" t="inlineStr">
        <is>
          <t>Корпус панелі приладів BRP Can-Am Outlander G3</t>
        </is>
      </c>
      <c r="F2395" s="35" t="n">
        <v>0</v>
      </c>
      <c r="G2395" s="35" t="n">
        <v>0</v>
      </c>
      <c r="H2395" s="36" t="n"/>
      <c r="I2395" s="37" t="n">
        <v>0</v>
      </c>
      <c r="J2395" s="37" t="n">
        <v>0</v>
      </c>
      <c r="K2395" s="38" t="n">
        <v>0</v>
      </c>
      <c r="L2395" s="37" t="n">
        <v>0</v>
      </c>
      <c r="M2395" s="37" t="n">
        <v>0</v>
      </c>
      <c r="N2395" s="38" t="n">
        <v>0</v>
      </c>
      <c r="O2395" s="37" t="n">
        <v>0</v>
      </c>
      <c r="P2395" s="29" t="inlineStr">
        <is>
          <t>http://t3.gstatic.com/shopping?q=tbn:ANd9GcQrP7CggEcQOh3YUaItDK4HSJcz5xV7-4nutAQRqT3cFuVSefVQ2LgLfj7voESV-INo2ZitLwI</t>
        </is>
      </c>
      <c r="Q2395" s="29" t="inlineStr">
        <is>
          <t>Відповідає вимогам</t>
        </is>
      </c>
      <c r="R2395" s="29" t="n"/>
      <c r="S2395" s="29" t="inlineStr">
        <is>
          <t>грн410,00</t>
        </is>
      </c>
      <c r="T2395" s="29" t="inlineStr">
        <is>
          <t>UAH</t>
        </is>
      </c>
      <c r="U2395" s="39" t="inlineStr">
        <is>
          <t>WATCH</t>
        </is>
      </c>
      <c r="V2395" s="40">
        <f>IFERROR(L2395/J2395,0)</f>
        <v/>
      </c>
      <c r="W2395" s="29" t="inlineStr">
        <is>
          <t>Monitor performance and collect more data.</t>
        </is>
      </c>
      <c r="X2395" s="29" t="inlineStr">
        <is>
          <t>Cost is below the 120 watch threshold.</t>
        </is>
      </c>
    </row>
    <row r="2396">
      <c r="A2396" s="29" t="inlineStr">
        <is>
          <t>low_price</t>
        </is>
      </c>
      <c r="B2396" s="29" t="inlineStr">
        <is>
          <t>Low priority</t>
        </is>
      </c>
      <c r="C2396" s="29" t="inlineStr">
        <is>
          <t>low_price.csv</t>
        </is>
      </c>
      <c r="D2396" s="29" t="inlineStr">
        <is>
          <t>07046</t>
        </is>
      </c>
      <c r="E2396" s="29" t="inlineStr">
        <is>
          <t>Носик-лійка до експедиційних каністр</t>
        </is>
      </c>
      <c r="F2396" s="35" t="n">
        <v>0</v>
      </c>
      <c r="G2396" s="35" t="n">
        <v>0</v>
      </c>
      <c r="H2396" s="36" t="n"/>
      <c r="I2396" s="37" t="n">
        <v>0</v>
      </c>
      <c r="J2396" s="37" t="n">
        <v>0</v>
      </c>
      <c r="K2396" s="38" t="n">
        <v>0</v>
      </c>
      <c r="L2396" s="37" t="n">
        <v>0</v>
      </c>
      <c r="M2396" s="37" t="n">
        <v>0</v>
      </c>
      <c r="N2396" s="38" t="n">
        <v>0</v>
      </c>
      <c r="O2396" s="37" t="n">
        <v>0</v>
      </c>
      <c r="P2396" s="29" t="inlineStr">
        <is>
          <t>http://t1.gstatic.com/shopping?q=tbn:ANd9GcTVf4GRTMKFIIpPwSuWKgVyp3kMn8aEuqfJ6815IvcnyHjrbHe9h-kod2ybQvfBNIbkV7FSRN5i</t>
        </is>
      </c>
      <c r="Q2396" s="29" t="inlineStr">
        <is>
          <t>Відповідає вимогам</t>
        </is>
      </c>
      <c r="R2396" s="29" t="n"/>
      <c r="S2396" s="29" t="inlineStr">
        <is>
          <t>грн910,00</t>
        </is>
      </c>
      <c r="T2396" s="29" t="inlineStr">
        <is>
          <t>UAH</t>
        </is>
      </c>
      <c r="U2396" s="39" t="inlineStr">
        <is>
          <t>WATCH</t>
        </is>
      </c>
      <c r="V2396" s="40">
        <f>IFERROR(L2396/J2396,0)</f>
        <v/>
      </c>
      <c r="W2396" s="29" t="inlineStr">
        <is>
          <t>Monitor performance and collect more data.</t>
        </is>
      </c>
      <c r="X2396" s="29" t="inlineStr">
        <is>
          <t>Cost is below the 120 watch threshold.</t>
        </is>
      </c>
    </row>
    <row r="2397">
      <c r="A2397" s="29" t="inlineStr">
        <is>
          <t>low_price</t>
        </is>
      </c>
      <c r="B2397" s="29" t="inlineStr">
        <is>
          <t>Low priority</t>
        </is>
      </c>
      <c r="C2397" s="29" t="inlineStr">
        <is>
          <t>low_price.csv</t>
        </is>
      </c>
      <c r="D2397" s="29" t="inlineStr">
        <is>
          <t>40203-hp7-a00</t>
        </is>
      </c>
      <c r="E2397" s="29" t="inlineStr">
        <is>
          <t>Пильник заднього карданного валу Honda TRX 420 Rancher (09+), Foreman Rubicon 500 (15-19), Foreman Rubicon 520 (20+)</t>
        </is>
      </c>
      <c r="F2397" s="35" t="n">
        <v>0</v>
      </c>
      <c r="G2397" s="35" t="n">
        <v>0</v>
      </c>
      <c r="H2397" s="36" t="n"/>
      <c r="I2397" s="37" t="n">
        <v>0</v>
      </c>
      <c r="J2397" s="37" t="n">
        <v>0</v>
      </c>
      <c r="K2397" s="38" t="n">
        <v>0</v>
      </c>
      <c r="L2397" s="37" t="n">
        <v>0</v>
      </c>
      <c r="M2397" s="37" t="n">
        <v>0</v>
      </c>
      <c r="N2397" s="38" t="n">
        <v>0</v>
      </c>
      <c r="O2397" s="37" t="n">
        <v>0</v>
      </c>
      <c r="P2397" s="29" t="inlineStr">
        <is>
          <t>http://t2.gstatic.com/shopping?q=tbn:ANd9GcQL5_dDaWFip72WOFIGNAfofgHteNTxOTmf2C1ITs0g8atdHKx2Ndox9w6vg_JWtC6JtnVH1GJX</t>
        </is>
      </c>
      <c r="Q2397" s="29" t="inlineStr">
        <is>
          <t>Відповідає вимогам</t>
        </is>
      </c>
      <c r="R2397" s="29" t="n"/>
      <c r="S2397" s="29" t="inlineStr">
        <is>
          <t>грн273,00</t>
        </is>
      </c>
      <c r="T2397" s="29" t="inlineStr">
        <is>
          <t>UAH</t>
        </is>
      </c>
      <c r="U2397" s="39" t="inlineStr">
        <is>
          <t>WATCH</t>
        </is>
      </c>
      <c r="V2397" s="40">
        <f>IFERROR(L2397/J2397,0)</f>
        <v/>
      </c>
      <c r="W2397" s="29" t="inlineStr">
        <is>
          <t>Monitor performance and collect more data.</t>
        </is>
      </c>
      <c r="X2397" s="29" t="inlineStr">
        <is>
          <t>Cost is below the 120 watch threshold.</t>
        </is>
      </c>
    </row>
    <row r="2398">
      <c r="A2398" s="29" t="inlineStr">
        <is>
          <t>low_price</t>
        </is>
      </c>
      <c r="B2398" s="29" t="inlineStr">
        <is>
          <t>Low priority</t>
        </is>
      </c>
      <c r="C2398" s="29" t="inlineStr">
        <is>
          <t>low_price.csv</t>
        </is>
      </c>
      <c r="D2398" s="29" t="inlineStr">
        <is>
          <t>706204638</t>
        </is>
      </c>
      <c r="E2398" s="29" t="inlineStr">
        <is>
          <t>Ричаг передній нижній правий BRP Can-Am Outlander G2 (19-24), Renegade G2S (19+)</t>
        </is>
      </c>
      <c r="F2398" s="35" t="n">
        <v>0</v>
      </c>
      <c r="G2398" s="35" t="n">
        <v>0</v>
      </c>
      <c r="H2398" s="36" t="n"/>
      <c r="I2398" s="37" t="n">
        <v>0</v>
      </c>
      <c r="J2398" s="37" t="n">
        <v>0</v>
      </c>
      <c r="K2398" s="38" t="n">
        <v>0</v>
      </c>
      <c r="L2398" s="37" t="n">
        <v>0</v>
      </c>
      <c r="M2398" s="37" t="n">
        <v>0</v>
      </c>
      <c r="N2398" s="38" t="n">
        <v>0</v>
      </c>
      <c r="O2398" s="37" t="n">
        <v>0</v>
      </c>
      <c r="P2398" s="29" t="inlineStr">
        <is>
          <t>http://t1.gstatic.com/shopping?q=tbn:ANd9GcSlh90i-dYgaKPIxs_R4_1i05UX6APd7M1ymqMee4SFg14O0wnDa5FK0dEPf7jk-AUvKn0SAhOS</t>
        </is>
      </c>
      <c r="Q2398" s="29" t="inlineStr">
        <is>
          <t>Відповідає вимогам</t>
        </is>
      </c>
      <c r="R2398" s="29" t="n"/>
      <c r="S2398" s="29" t="inlineStr">
        <is>
          <t>грн8 964,00</t>
        </is>
      </c>
      <c r="T2398" s="29" t="inlineStr">
        <is>
          <t>UAH</t>
        </is>
      </c>
      <c r="U2398" s="39" t="inlineStr">
        <is>
          <t>WATCH</t>
        </is>
      </c>
      <c r="V2398" s="40">
        <f>IFERROR(L2398/J2398,0)</f>
        <v/>
      </c>
      <c r="W2398" s="29" t="inlineStr">
        <is>
          <t>Monitor performance and collect more data.</t>
        </is>
      </c>
      <c r="X2398" s="29" t="inlineStr">
        <is>
          <t>Cost is below the 120 watch threshold.</t>
        </is>
      </c>
    </row>
    <row r="2399">
      <c r="A2399" s="29" t="inlineStr">
        <is>
          <t>low_price</t>
        </is>
      </c>
      <c r="B2399" s="29" t="inlineStr">
        <is>
          <t>Low priority</t>
        </is>
      </c>
      <c r="C2399" s="29" t="inlineStr">
        <is>
          <t>low_price.csv</t>
        </is>
      </c>
      <c r="D2399" s="29" t="inlineStr">
        <is>
          <t>7020-100602</t>
        </is>
      </c>
      <c r="E2399" s="29" t="inlineStr">
        <is>
          <t>Втулка рульової колонки CFMoto CForce 400 500 600 800 1000</t>
        </is>
      </c>
      <c r="F2399" s="35" t="n">
        <v>0</v>
      </c>
      <c r="G2399" s="35" t="n">
        <v>0</v>
      </c>
      <c r="H2399" s="36" t="n"/>
      <c r="I2399" s="37" t="n">
        <v>0</v>
      </c>
      <c r="J2399" s="37" t="n">
        <v>0</v>
      </c>
      <c r="K2399" s="38" t="n">
        <v>0</v>
      </c>
      <c r="L2399" s="37" t="n">
        <v>0</v>
      </c>
      <c r="M2399" s="37" t="n">
        <v>0</v>
      </c>
      <c r="N2399" s="38" t="n">
        <v>0</v>
      </c>
      <c r="O2399" s="37" t="n">
        <v>0</v>
      </c>
      <c r="P2399" s="29" t="inlineStr">
        <is>
          <t>http://t0.gstatic.com/shopping?q=tbn:ANd9GcQSBWJpNaQ3frdot_E97LSdmYS_2GAFnSKYUGERGt_Od9iE9_rcKD6k1H15LIJ13bCFScZ25gtigA</t>
        </is>
      </c>
      <c r="Q2399" s="29" t="inlineStr">
        <is>
          <t>Відповідає вимогам</t>
        </is>
      </c>
      <c r="R2399" s="29" t="n"/>
      <c r="S2399" s="29" t="inlineStr">
        <is>
          <t>грн319,00</t>
        </is>
      </c>
      <c r="T2399" s="29" t="inlineStr">
        <is>
          <t>UAH</t>
        </is>
      </c>
      <c r="U2399" s="39" t="inlineStr">
        <is>
          <t>WATCH</t>
        </is>
      </c>
      <c r="V2399" s="40">
        <f>IFERROR(L2399/J2399,0)</f>
        <v/>
      </c>
      <c r="W2399" s="29" t="inlineStr">
        <is>
          <t>Monitor performance and collect more data.</t>
        </is>
      </c>
      <c r="X2399" s="29" t="inlineStr">
        <is>
          <t>Cost is below the 120 watch threshold.</t>
        </is>
      </c>
    </row>
    <row r="2400">
      <c r="A2400" s="29" t="inlineStr">
        <is>
          <t>low_price</t>
        </is>
      </c>
      <c r="B2400" s="29" t="inlineStr">
        <is>
          <t>Low priority</t>
        </is>
      </c>
      <c r="C2400" s="29" t="inlineStr">
        <is>
          <t>low_price.csv</t>
        </is>
      </c>
      <c r="D2400" s="29" t="inlineStr">
        <is>
          <t>98079-5517u</t>
        </is>
      </c>
      <c r="E2400" s="29" t="inlineStr">
        <is>
          <t>Свічка запалювання Honda TRX 650 Rincon (03-05), 680 Rincon (06-14)</t>
        </is>
      </c>
      <c r="F2400" s="35" t="n">
        <v>0</v>
      </c>
      <c r="G2400" s="35" t="n">
        <v>0</v>
      </c>
      <c r="H2400" s="36" t="n"/>
      <c r="I2400" s="37" t="n">
        <v>0</v>
      </c>
      <c r="J2400" s="37" t="n">
        <v>0</v>
      </c>
      <c r="K2400" s="38" t="n">
        <v>0</v>
      </c>
      <c r="L2400" s="37" t="n">
        <v>0</v>
      </c>
      <c r="M2400" s="37" t="n">
        <v>0</v>
      </c>
      <c r="N2400" s="38" t="n">
        <v>0</v>
      </c>
      <c r="O2400" s="37" t="n">
        <v>0</v>
      </c>
      <c r="P2400" s="29" t="inlineStr">
        <is>
          <t>http://t0.gstatic.com/shopping?q=tbn:ANd9GcQMQpjcodUSRzMyYiO6wzQMB7v7k7eIWmqkvN9e5IZRGd828SM9lXwinA1ZpSA</t>
        </is>
      </c>
      <c r="Q2400" s="29" t="inlineStr">
        <is>
          <t>Відповідає вимогам</t>
        </is>
      </c>
      <c r="R2400" s="29" t="n"/>
      <c r="S2400" s="29" t="inlineStr">
        <is>
          <t>грн1 092,00</t>
        </is>
      </c>
      <c r="T2400" s="29" t="inlineStr">
        <is>
          <t>UAH</t>
        </is>
      </c>
      <c r="U2400" s="39" t="inlineStr">
        <is>
          <t>WATCH</t>
        </is>
      </c>
      <c r="V2400" s="40">
        <f>IFERROR(L2400/J2400,0)</f>
        <v/>
      </c>
      <c r="W2400" s="29" t="inlineStr">
        <is>
          <t>Monitor performance and collect more data.</t>
        </is>
      </c>
      <c r="X2400" s="29" t="inlineStr">
        <is>
          <t>Cost is below the 120 watch threshold.</t>
        </is>
      </c>
    </row>
    <row r="2401">
      <c r="A2401" s="29" t="inlineStr">
        <is>
          <t>low_price</t>
        </is>
      </c>
      <c r="B2401" s="29" t="inlineStr">
        <is>
          <t>Low priority</t>
        </is>
      </c>
      <c r="C2401" s="29" t="inlineStr">
        <is>
          <t>low_price.csv</t>
        </is>
      </c>
      <c r="D2401" s="29" t="inlineStr">
        <is>
          <t>420256800</t>
        </is>
      </c>
      <c r="E2401" s="29" t="inlineStr">
        <is>
          <t>Масляний щуп BRP Can-Am Outlander 330 400 450, Traxter Defender HD5​</t>
        </is>
      </c>
      <c r="F2401" s="35" t="n">
        <v>0</v>
      </c>
      <c r="G2401" s="35" t="n">
        <v>0</v>
      </c>
      <c r="H2401" s="36" t="n"/>
      <c r="I2401" s="37" t="n">
        <v>0</v>
      </c>
      <c r="J2401" s="37" t="n">
        <v>0</v>
      </c>
      <c r="K2401" s="38" t="n">
        <v>0</v>
      </c>
      <c r="L2401" s="37" t="n">
        <v>0</v>
      </c>
      <c r="M2401" s="37" t="n">
        <v>0</v>
      </c>
      <c r="N2401" s="38" t="n">
        <v>0</v>
      </c>
      <c r="O2401" s="37" t="n">
        <v>0</v>
      </c>
      <c r="P2401" s="29" t="inlineStr">
        <is>
          <t>http://t2.gstatic.com/shopping?q=tbn:ANd9GcQhNhils7U_JLtgwwzmtjG0muPRGMarlwBSfQ3JKhnfBFsJlaci1dzhdekU-h6PXSfAYFub5pMB</t>
        </is>
      </c>
      <c r="Q2401" s="29" t="inlineStr">
        <is>
          <t>Відповідає вимогам</t>
        </is>
      </c>
      <c r="R2401" s="29" t="n"/>
      <c r="S2401" s="29" t="inlineStr">
        <is>
          <t>грн1 047,00</t>
        </is>
      </c>
      <c r="T2401" s="29" t="inlineStr">
        <is>
          <t>UAH</t>
        </is>
      </c>
      <c r="U2401" s="39" t="inlineStr">
        <is>
          <t>WATCH</t>
        </is>
      </c>
      <c r="V2401" s="40">
        <f>IFERROR(L2401/J2401,0)</f>
        <v/>
      </c>
      <c r="W2401" s="29" t="inlineStr">
        <is>
          <t>Monitor performance and collect more data.</t>
        </is>
      </c>
      <c r="X2401" s="29" t="inlineStr">
        <is>
          <t>Cost is below the 120 watch threshold.</t>
        </is>
      </c>
    </row>
    <row r="2402">
      <c r="A2402" s="29" t="inlineStr">
        <is>
          <t>low_price</t>
        </is>
      </c>
      <c r="B2402" s="29" t="inlineStr">
        <is>
          <t>Low priority</t>
        </is>
      </c>
      <c r="C2402" s="29" t="inlineStr">
        <is>
          <t>low_price.csv</t>
        </is>
      </c>
      <c r="D2402" s="29" t="inlineStr">
        <is>
          <t>83700-hn8-000za</t>
        </is>
      </c>
      <c r="E2402" s="29" t="inlineStr">
        <is>
          <t>Кожух паливного бака Honda TRX 650 680 Rincon</t>
        </is>
      </c>
      <c r="F2402" s="35" t="n">
        <v>0</v>
      </c>
      <c r="G2402" s="35" t="n">
        <v>0</v>
      </c>
      <c r="H2402" s="36" t="n"/>
      <c r="I2402" s="37" t="n">
        <v>0</v>
      </c>
      <c r="J2402" s="37" t="n">
        <v>0</v>
      </c>
      <c r="K2402" s="38" t="n">
        <v>0</v>
      </c>
      <c r="L2402" s="37" t="n">
        <v>0</v>
      </c>
      <c r="M2402" s="37" t="n">
        <v>0</v>
      </c>
      <c r="N2402" s="38" t="n">
        <v>0</v>
      </c>
      <c r="O2402" s="37" t="n">
        <v>0</v>
      </c>
      <c r="P2402" s="29" t="inlineStr">
        <is>
          <t>http://t0.gstatic.com/shopping?q=tbn:ANd9GcTXQMqLMsw4fYVKHs1hsJITy2qb7iosNqZdHH4LXVJwGIOXzwkXpObt7bvfm_uSkD7nE8EPDzI</t>
        </is>
      </c>
      <c r="Q2402" s="29" t="inlineStr">
        <is>
          <t>Відповідає вимогам</t>
        </is>
      </c>
      <c r="R2402" s="29" t="n"/>
      <c r="S2402" s="29" t="inlineStr">
        <is>
          <t>грн1 320,00</t>
        </is>
      </c>
      <c r="T2402" s="29" t="inlineStr">
        <is>
          <t>UAH</t>
        </is>
      </c>
      <c r="U2402" s="39" t="inlineStr">
        <is>
          <t>WATCH</t>
        </is>
      </c>
      <c r="V2402" s="40">
        <f>IFERROR(L2402/J2402,0)</f>
        <v/>
      </c>
      <c r="W2402" s="29" t="inlineStr">
        <is>
          <t>Monitor performance and collect more data.</t>
        </is>
      </c>
      <c r="X2402" s="29" t="inlineStr">
        <is>
          <t>Cost is below the 120 watch threshold.</t>
        </is>
      </c>
    </row>
    <row r="2403">
      <c r="A2403" s="29" t="inlineStr">
        <is>
          <t>low_price</t>
        </is>
      </c>
      <c r="B2403" s="29" t="inlineStr">
        <is>
          <t>Low priority</t>
        </is>
      </c>
      <c r="C2403" s="29" t="inlineStr">
        <is>
          <t>low_price.csv</t>
        </is>
      </c>
      <c r="D2403" s="29" t="inlineStr">
        <is>
          <t>1520258</t>
        </is>
      </c>
      <c r="E2403" s="29" t="inlineStr">
        <is>
          <t>Фланець заднього карданного валу Polaris Scrambler 400 500, Xplorer Sport 400, Trail Boss 325 330, Trail Blazer 250 400</t>
        </is>
      </c>
      <c r="F2403" s="35" t="n">
        <v>0</v>
      </c>
      <c r="G2403" s="35" t="n">
        <v>0</v>
      </c>
      <c r="H2403" s="36" t="n"/>
      <c r="I2403" s="37" t="n">
        <v>0</v>
      </c>
      <c r="J2403" s="37" t="n">
        <v>0</v>
      </c>
      <c r="K2403" s="38" t="n">
        <v>0</v>
      </c>
      <c r="L2403" s="37" t="n">
        <v>0</v>
      </c>
      <c r="M2403" s="37" t="n">
        <v>0</v>
      </c>
      <c r="N2403" s="38" t="n">
        <v>0</v>
      </c>
      <c r="O2403" s="37" t="n">
        <v>0</v>
      </c>
      <c r="P2403" s="29" t="inlineStr">
        <is>
          <t>http://t3.gstatic.com/shopping?q=tbn:ANd9GcSNxKskT7kBjvQz4HtiLlvmWUnjeDFYHNaANvQ2gU_R_QKyg2P3nWtVZSKfiBHraGo_I8dtjTQp</t>
        </is>
      </c>
      <c r="Q2403" s="29" t="inlineStr">
        <is>
          <t>Відповідає вимогам</t>
        </is>
      </c>
      <c r="R2403" s="29" t="n"/>
      <c r="S2403" s="29" t="inlineStr">
        <is>
          <t>грн6 871,00</t>
        </is>
      </c>
      <c r="T2403" s="29" t="inlineStr">
        <is>
          <t>UAH</t>
        </is>
      </c>
      <c r="U2403" s="39" t="inlineStr">
        <is>
          <t>WATCH</t>
        </is>
      </c>
      <c r="V2403" s="40">
        <f>IFERROR(L2403/J2403,0)</f>
        <v/>
      </c>
      <c r="W2403" s="29" t="inlineStr">
        <is>
          <t>Monitor performance and collect more data.</t>
        </is>
      </c>
      <c r="X2403" s="29" t="inlineStr">
        <is>
          <t>Cost is below the 120 watch threshold.</t>
        </is>
      </c>
    </row>
    <row r="2404">
      <c r="A2404" s="29" t="inlineStr">
        <is>
          <t>low_price</t>
        </is>
      </c>
      <c r="B2404" s="29" t="inlineStr">
        <is>
          <t>Low priority</t>
        </is>
      </c>
      <c r="C2404" s="29" t="inlineStr">
        <is>
          <t>low_price.csv</t>
        </is>
      </c>
      <c r="D2404" s="29" t="inlineStr">
        <is>
          <t>420227946</t>
        </is>
      </c>
      <c r="E2404" s="29" t="inlineStr">
        <is>
          <t>Шайба ролика варіатора BRP Can-Am Maverick X3, Maverick Trail 700 800 1000, Maverick Sport 1000, Commander 700 1000, Traxter Defender HD7 HD8 HD9 HD10</t>
        </is>
      </c>
      <c r="F2404" s="35" t="n">
        <v>0</v>
      </c>
      <c r="G2404" s="35" t="n">
        <v>0</v>
      </c>
      <c r="H2404" s="36" t="n"/>
      <c r="I2404" s="37" t="n">
        <v>0</v>
      </c>
      <c r="J2404" s="37" t="n">
        <v>0</v>
      </c>
      <c r="K2404" s="38" t="n">
        <v>0</v>
      </c>
      <c r="L2404" s="37" t="n">
        <v>0</v>
      </c>
      <c r="M2404" s="37" t="n">
        <v>0</v>
      </c>
      <c r="N2404" s="38" t="n">
        <v>0</v>
      </c>
      <c r="O2404" s="37" t="n">
        <v>0</v>
      </c>
      <c r="P2404" s="29" t="inlineStr">
        <is>
          <t>http://t2.gstatic.com/shopping?q=tbn:ANd9GcTmqkC_EXtW4gBarHSfgKzXPUtwRVyXgLTAG4F1eNlVCKCnJ0-ZTKVkUVMyPam4e0xVpk035tA</t>
        </is>
      </c>
      <c r="Q2404" s="29" t="inlineStr">
        <is>
          <t>Відповідає вимогам</t>
        </is>
      </c>
      <c r="R2404" s="29" t="n"/>
      <c r="S2404" s="29" t="inlineStr">
        <is>
          <t>грн182,00</t>
        </is>
      </c>
      <c r="T2404" s="29" t="inlineStr">
        <is>
          <t>UAH</t>
        </is>
      </c>
      <c r="U2404" s="39" t="inlineStr">
        <is>
          <t>WATCH</t>
        </is>
      </c>
      <c r="V2404" s="40">
        <f>IFERROR(L2404/J2404,0)</f>
        <v/>
      </c>
      <c r="W2404" s="29" t="inlineStr">
        <is>
          <t>Monitor performance and collect more data.</t>
        </is>
      </c>
      <c r="X2404" s="29" t="inlineStr">
        <is>
          <t>Cost is below the 120 watch threshold.</t>
        </is>
      </c>
    </row>
    <row r="2405">
      <c r="A2405" s="29" t="inlineStr">
        <is>
          <t>low_price</t>
        </is>
      </c>
      <c r="B2405" s="29" t="inlineStr">
        <is>
          <t>Low priority</t>
        </is>
      </c>
      <c r="C2405" s="29" t="inlineStr">
        <is>
          <t>low_price.csv</t>
        </is>
      </c>
      <c r="D2405" s="29" t="inlineStr">
        <is>
          <t>30-7602</t>
        </is>
      </c>
      <c r="E2405" s="29" t="inlineStr">
        <is>
          <t>Сальник кришки гальмівного барабана Honda TRX 350 400 420 450 500 520 (41X76X19)</t>
        </is>
      </c>
      <c r="F2405" s="35" t="n">
        <v>0</v>
      </c>
      <c r="G2405" s="35" t="n">
        <v>0</v>
      </c>
      <c r="H2405" s="36" t="n"/>
      <c r="I2405" s="37" t="n">
        <v>0</v>
      </c>
      <c r="J2405" s="37" t="n">
        <v>0</v>
      </c>
      <c r="K2405" s="38" t="n">
        <v>0</v>
      </c>
      <c r="L2405" s="37" t="n">
        <v>0</v>
      </c>
      <c r="M2405" s="37" t="n">
        <v>0</v>
      </c>
      <c r="N2405" s="38" t="n">
        <v>0</v>
      </c>
      <c r="O2405" s="37" t="n">
        <v>0</v>
      </c>
      <c r="P2405" s="29" t="inlineStr">
        <is>
          <t>http://t0.gstatic.com/shopping?q=tbn:ANd9GcT9tyxhex5tXRWwE187nkMWoopix0Yr4ughQCiYXE8UnRgHhRGY7qkwoqP3dBFZSn6xsMROFnhs</t>
        </is>
      </c>
      <c r="Q2405" s="29" t="inlineStr">
        <is>
          <t>Відповідає вимогам</t>
        </is>
      </c>
      <c r="R2405" s="29" t="n"/>
      <c r="S2405" s="29" t="inlineStr">
        <is>
          <t>грн819,00</t>
        </is>
      </c>
      <c r="T2405" s="29" t="inlineStr">
        <is>
          <t>UAH</t>
        </is>
      </c>
      <c r="U2405" s="39" t="inlineStr">
        <is>
          <t>WATCH</t>
        </is>
      </c>
      <c r="V2405" s="40">
        <f>IFERROR(L2405/J2405,0)</f>
        <v/>
      </c>
      <c r="W2405" s="29" t="inlineStr">
        <is>
          <t>Monitor performance and collect more data.</t>
        </is>
      </c>
      <c r="X2405" s="29" t="inlineStr">
        <is>
          <t>Cost is below the 120 watch threshold.</t>
        </is>
      </c>
    </row>
    <row r="2406">
      <c r="A2406" s="29" t="inlineStr">
        <is>
          <t>low_price</t>
        </is>
      </c>
      <c r="B2406" s="29" t="inlineStr">
        <is>
          <t>Low priority</t>
        </is>
      </c>
      <c r="C2406" s="29" t="inlineStr">
        <is>
          <t>low_price.csv</t>
        </is>
      </c>
      <c r="D2406" s="29" t="inlineStr">
        <is>
          <t>293300175</t>
        </is>
      </c>
      <c r="E2406" s="29" t="inlineStr">
        <is>
          <t>Прокладка кришки повітряного фільтра BRP Can-Am Outlander Renegade G2 G2L G2S</t>
        </is>
      </c>
      <c r="F2406" s="35" t="n">
        <v>0</v>
      </c>
      <c r="G2406" s="35" t="n">
        <v>0</v>
      </c>
      <c r="H2406" s="36" t="n"/>
      <c r="I2406" s="37" t="n">
        <v>0</v>
      </c>
      <c r="J2406" s="37" t="n">
        <v>0</v>
      </c>
      <c r="K2406" s="38" t="n">
        <v>0</v>
      </c>
      <c r="L2406" s="37" t="n">
        <v>0</v>
      </c>
      <c r="M2406" s="37" t="n">
        <v>0</v>
      </c>
      <c r="N2406" s="38" t="n">
        <v>0</v>
      </c>
      <c r="O2406" s="37" t="n">
        <v>0</v>
      </c>
      <c r="P2406" s="29" t="inlineStr">
        <is>
          <t>http://t2.gstatic.com/shopping?q=tbn:ANd9GcRem-dN5ThLlYP5natMtTPhrZZ65sywk_phtnI1NJUqiKNNRPQVQ66R4orGVu8Y19WPIK5o2cM</t>
        </is>
      </c>
      <c r="Q2406" s="29" t="inlineStr">
        <is>
          <t>Відповідає вимогам</t>
        </is>
      </c>
      <c r="R2406" s="29" t="n"/>
      <c r="S2406" s="29" t="inlineStr">
        <is>
          <t>грн910,00</t>
        </is>
      </c>
      <c r="T2406" s="29" t="inlineStr">
        <is>
          <t>UAH</t>
        </is>
      </c>
      <c r="U2406" s="39" t="inlineStr">
        <is>
          <t>WATCH</t>
        </is>
      </c>
      <c r="V2406" s="40">
        <f>IFERROR(L2406/J2406,0)</f>
        <v/>
      </c>
      <c r="W2406" s="29" t="inlineStr">
        <is>
          <t>Monitor performance and collect more data.</t>
        </is>
      </c>
      <c r="X2406" s="29" t="inlineStr">
        <is>
          <t>Cost is below the 120 watch threshold.</t>
        </is>
      </c>
    </row>
    <row r="2407">
      <c r="A2407" s="29" t="inlineStr">
        <is>
          <t>low_price</t>
        </is>
      </c>
      <c r="B2407" s="29" t="inlineStr">
        <is>
          <t>Low priority</t>
        </is>
      </c>
      <c r="C2407" s="29" t="inlineStr">
        <is>
          <t>low_price.csv</t>
        </is>
      </c>
      <c r="D2407" s="29" t="inlineStr">
        <is>
          <t>5gh-15451-00-00</t>
        </is>
      </c>
      <c r="E2407" s="29" t="inlineStr">
        <is>
          <t>Прокладка кришки генератора Yamaha Grizzly Kodiak 400 450, Rhino Wolverine 450</t>
        </is>
      </c>
      <c r="F2407" s="35" t="n">
        <v>0</v>
      </c>
      <c r="G2407" s="35" t="n">
        <v>0</v>
      </c>
      <c r="H2407" s="36" t="n"/>
      <c r="I2407" s="37" t="n">
        <v>0</v>
      </c>
      <c r="J2407" s="37" t="n">
        <v>0</v>
      </c>
      <c r="K2407" s="38" t="n">
        <v>0</v>
      </c>
      <c r="L2407" s="37" t="n">
        <v>0</v>
      </c>
      <c r="M2407" s="37" t="n">
        <v>0</v>
      </c>
      <c r="N2407" s="38" t="n">
        <v>0</v>
      </c>
      <c r="O2407" s="37" t="n">
        <v>0</v>
      </c>
      <c r="P2407" s="29" t="inlineStr">
        <is>
          <t>http://t3.gstatic.com/shopping?q=tbn:ANd9GcT4N2Y0qJC96_KhH1jXDiVe8zIcpTh-CpLbiMfE7vUnPMzAkC-zDbFJ1ttRAu9ecroryPq1htkG</t>
        </is>
      </c>
      <c r="Q2407" s="29" t="inlineStr">
        <is>
          <t>Відповідає вимогам</t>
        </is>
      </c>
      <c r="R2407" s="29" t="n"/>
      <c r="S2407" s="29" t="inlineStr">
        <is>
          <t>грн1 320,00</t>
        </is>
      </c>
      <c r="T2407" s="29" t="inlineStr">
        <is>
          <t>UAH</t>
        </is>
      </c>
      <c r="U2407" s="39" t="inlineStr">
        <is>
          <t>WATCH</t>
        </is>
      </c>
      <c r="V2407" s="40">
        <f>IFERROR(L2407/J2407,0)</f>
        <v/>
      </c>
      <c r="W2407" s="29" t="inlineStr">
        <is>
          <t>Monitor performance and collect more data.</t>
        </is>
      </c>
      <c r="X2407" s="29" t="inlineStr">
        <is>
          <t>Cost is below the 120 watch threshold.</t>
        </is>
      </c>
    </row>
    <row r="2408">
      <c r="A2408" s="29" t="inlineStr">
        <is>
          <t>low_price</t>
        </is>
      </c>
      <c r="B2408" s="29" t="inlineStr">
        <is>
          <t>Low priority</t>
        </is>
      </c>
      <c r="C2408" s="29" t="inlineStr">
        <is>
          <t>low_price.csv</t>
        </is>
      </c>
      <c r="D2408" s="29" t="inlineStr">
        <is>
          <t>5020422</t>
        </is>
      </c>
      <c r="E2408" s="29" t="inlineStr">
        <is>
          <t>Втулка ролика варіатора Polaris</t>
        </is>
      </c>
      <c r="F2408" s="35" t="n">
        <v>0</v>
      </c>
      <c r="G2408" s="35" t="n">
        <v>0</v>
      </c>
      <c r="H2408" s="36" t="n"/>
      <c r="I2408" s="37" t="n">
        <v>0</v>
      </c>
      <c r="J2408" s="37" t="n">
        <v>0</v>
      </c>
      <c r="K2408" s="38" t="n">
        <v>0</v>
      </c>
      <c r="L2408" s="37" t="n">
        <v>0</v>
      </c>
      <c r="M2408" s="37" t="n">
        <v>0</v>
      </c>
      <c r="N2408" s="38" t="n">
        <v>0</v>
      </c>
      <c r="O2408" s="37" t="n">
        <v>0</v>
      </c>
      <c r="P2408" s="29" t="inlineStr">
        <is>
          <t>http://t0.gstatic.com/shopping?q=tbn:ANd9GcT2YUFThw8OYxyMhAuiJdMgoARfwIdu34G2z2VOJWFYFfMR4a4nhyHd8gaT5-bDFc3QCUyXB9Y</t>
        </is>
      </c>
      <c r="Q2408" s="29" t="inlineStr">
        <is>
          <t>Відповідає вимогам</t>
        </is>
      </c>
      <c r="R2408" s="29" t="n"/>
      <c r="S2408" s="29" t="inlineStr">
        <is>
          <t>грн410,00</t>
        </is>
      </c>
      <c r="T2408" s="29" t="inlineStr">
        <is>
          <t>UAH</t>
        </is>
      </c>
      <c r="U2408" s="39" t="inlineStr">
        <is>
          <t>WATCH</t>
        </is>
      </c>
      <c r="V2408" s="40">
        <f>IFERROR(L2408/J2408,0)</f>
        <v/>
      </c>
      <c r="W2408" s="29" t="inlineStr">
        <is>
          <t>Monitor performance and collect more data.</t>
        </is>
      </c>
      <c r="X2408" s="29" t="inlineStr">
        <is>
          <t>Cost is below the 120 watch threshold.</t>
        </is>
      </c>
    </row>
    <row r="2409">
      <c r="A2409" s="29" t="inlineStr">
        <is>
          <t>low_price</t>
        </is>
      </c>
      <c r="B2409" s="29" t="inlineStr">
        <is>
          <t>Low priority</t>
        </is>
      </c>
      <c r="C2409" s="29" t="inlineStr">
        <is>
          <t>low_price.csv</t>
        </is>
      </c>
      <c r="D2409" s="29" t="inlineStr">
        <is>
          <t>16310-31g00</t>
        </is>
      </c>
      <c r="E2409" s="29" t="inlineStr">
        <is>
          <t>Ланцюг масляного насоса Suzuki King Quad​​ 700 750</t>
        </is>
      </c>
      <c r="F2409" s="35" t="n">
        <v>0</v>
      </c>
      <c r="G2409" s="35" t="n">
        <v>0</v>
      </c>
      <c r="H2409" s="36" t="n"/>
      <c r="I2409" s="37" t="n">
        <v>0</v>
      </c>
      <c r="J2409" s="37" t="n">
        <v>0</v>
      </c>
      <c r="K2409" s="38" t="n">
        <v>0</v>
      </c>
      <c r="L2409" s="37" t="n">
        <v>0</v>
      </c>
      <c r="M2409" s="37" t="n">
        <v>0</v>
      </c>
      <c r="N2409" s="38" t="n">
        <v>0</v>
      </c>
      <c r="O2409" s="37" t="n">
        <v>0</v>
      </c>
      <c r="P2409" s="29" t="inlineStr">
        <is>
          <t>http://t0.gstatic.com/shopping?q=tbn:ANd9GcTgRk01hi2AGrjDyVhLgf5s7nLkOMVym7PTIy5PScqhDGAcquPqYkc3tbwQnWJe7qouOoLyaw</t>
        </is>
      </c>
      <c r="Q2409" s="29" t="inlineStr">
        <is>
          <t>Відповідає вимогам</t>
        </is>
      </c>
      <c r="R2409" s="29" t="n"/>
      <c r="S2409" s="29" t="inlineStr">
        <is>
          <t>грн2 184,00</t>
        </is>
      </c>
      <c r="T2409" s="29" t="inlineStr">
        <is>
          <t>UAH</t>
        </is>
      </c>
      <c r="U2409" s="39" t="inlineStr">
        <is>
          <t>WATCH</t>
        </is>
      </c>
      <c r="V2409" s="40">
        <f>IFERROR(L2409/J2409,0)</f>
        <v/>
      </c>
      <c r="W2409" s="29" t="inlineStr">
        <is>
          <t>Monitor performance and collect more data.</t>
        </is>
      </c>
      <c r="X2409" s="29" t="inlineStr">
        <is>
          <t>Cost is below the 120 watch threshold.</t>
        </is>
      </c>
    </row>
    <row r="2410">
      <c r="A2410" s="29" t="inlineStr">
        <is>
          <t>low_price</t>
        </is>
      </c>
      <c r="B2410" s="29" t="inlineStr">
        <is>
          <t>Low priority</t>
        </is>
      </c>
      <c r="C2410" s="29" t="inlineStr">
        <is>
          <t>low_price.csv</t>
        </is>
      </c>
      <c r="D2410" s="29" t="inlineStr">
        <is>
          <t>b5k-h3559-00-00</t>
        </is>
      </c>
      <c r="E2410" s="29" t="inlineStr">
        <is>
          <t>Кожух панелі приладів Yamaha Kodiak 700</t>
        </is>
      </c>
      <c r="F2410" s="35" t="n">
        <v>0</v>
      </c>
      <c r="G2410" s="35" t="n">
        <v>0</v>
      </c>
      <c r="H2410" s="36" t="n"/>
      <c r="I2410" s="37" t="n">
        <v>0</v>
      </c>
      <c r="J2410" s="37" t="n">
        <v>0</v>
      </c>
      <c r="K2410" s="38" t="n">
        <v>0</v>
      </c>
      <c r="L2410" s="37" t="n">
        <v>0</v>
      </c>
      <c r="M2410" s="37" t="n">
        <v>0</v>
      </c>
      <c r="N2410" s="38" t="n">
        <v>0</v>
      </c>
      <c r="O2410" s="37" t="n">
        <v>0</v>
      </c>
      <c r="P2410" s="29" t="inlineStr">
        <is>
          <t>http://t1.gstatic.com/shopping?q=tbn:ANd9GcTHGj2mLnNez0Y0Eir7bGSujWJs_0o6DGqVOceoC_BL6TxJtLXUPnTaJyA_aY00D05Bsvpmf0E</t>
        </is>
      </c>
      <c r="Q2410" s="29" t="inlineStr">
        <is>
          <t>Відповідає вимогам</t>
        </is>
      </c>
      <c r="R2410" s="29" t="n"/>
      <c r="S2410" s="29" t="inlineStr">
        <is>
          <t>грн592,00</t>
        </is>
      </c>
      <c r="T2410" s="29" t="inlineStr">
        <is>
          <t>UAH</t>
        </is>
      </c>
      <c r="U2410" s="39" t="inlineStr">
        <is>
          <t>WATCH</t>
        </is>
      </c>
      <c r="V2410" s="40">
        <f>IFERROR(L2410/J2410,0)</f>
        <v/>
      </c>
      <c r="W2410" s="29" t="inlineStr">
        <is>
          <t>Monitor performance and collect more data.</t>
        </is>
      </c>
      <c r="X2410" s="29" t="inlineStr">
        <is>
          <t>Cost is below the 120 watch threshold.</t>
        </is>
      </c>
    </row>
    <row r="2411">
      <c r="A2411" s="29" t="inlineStr">
        <is>
          <t>low_price</t>
        </is>
      </c>
      <c r="B2411" s="29" t="inlineStr">
        <is>
          <t>Low priority</t>
        </is>
      </c>
      <c r="C2411" s="29" t="inlineStr">
        <is>
          <t>low_price.csv</t>
        </is>
      </c>
      <c r="D2411" s="29" t="inlineStr">
        <is>
          <t>7061283</t>
        </is>
      </c>
      <c r="E2411" s="29" t="inlineStr">
        <is>
          <t>Рульовий наконечник внутрішній Polaris RZR Pro XP</t>
        </is>
      </c>
      <c r="F2411" s="35" t="n">
        <v>0</v>
      </c>
      <c r="G2411" s="35" t="n">
        <v>0</v>
      </c>
      <c r="H2411" s="36" t="n"/>
      <c r="I2411" s="37" t="n">
        <v>0</v>
      </c>
      <c r="J2411" s="37" t="n">
        <v>0</v>
      </c>
      <c r="K2411" s="38" t="n">
        <v>0</v>
      </c>
      <c r="L2411" s="37" t="n">
        <v>0</v>
      </c>
      <c r="M2411" s="37" t="n">
        <v>0</v>
      </c>
      <c r="N2411" s="38" t="n">
        <v>0</v>
      </c>
      <c r="O2411" s="37" t="n">
        <v>0</v>
      </c>
      <c r="P2411" s="29" t="inlineStr">
        <is>
          <t>http://t2.gstatic.com/shopping?q=tbn:ANd9GcRRtJ8MfZb05wOP5TwfuH9rJnX-xjLLz9XfSdkxbffSP8G_meKUg5y1LzJqEHbjiXy7rWLd7kw</t>
        </is>
      </c>
      <c r="Q2411" s="29" t="inlineStr">
        <is>
          <t>Відповідає вимогам</t>
        </is>
      </c>
      <c r="R2411" s="29" t="n"/>
      <c r="S2411" s="29" t="inlineStr">
        <is>
          <t>грн2 503,00</t>
        </is>
      </c>
      <c r="T2411" s="29" t="inlineStr">
        <is>
          <t>UAH</t>
        </is>
      </c>
      <c r="U2411" s="39" t="inlineStr">
        <is>
          <t>WATCH</t>
        </is>
      </c>
      <c r="V2411" s="40">
        <f>IFERROR(L2411/J2411,0)</f>
        <v/>
      </c>
      <c r="W2411" s="29" t="inlineStr">
        <is>
          <t>Monitor performance and collect more data.</t>
        </is>
      </c>
      <c r="X2411" s="29" t="inlineStr">
        <is>
          <t>Cost is below the 120 watch threshold.</t>
        </is>
      </c>
    </row>
    <row r="2412">
      <c r="A2412" s="29" t="inlineStr">
        <is>
          <t>low_price</t>
        </is>
      </c>
      <c r="B2412" s="29" t="inlineStr">
        <is>
          <t>Low priority</t>
        </is>
      </c>
      <c r="C2412" s="29" t="inlineStr">
        <is>
          <t>low_price.csv</t>
        </is>
      </c>
      <c r="D2412" s="29" t="inlineStr">
        <is>
          <t>3514662-003</t>
        </is>
      </c>
      <c r="E2412" s="29" t="inlineStr">
        <is>
          <t>Вкладиш колінвала Polaris RZR Ranger 900 1000, General 1000, ACE 900 (Green)</t>
        </is>
      </c>
      <c r="F2412" s="35" t="n">
        <v>0</v>
      </c>
      <c r="G2412" s="35" t="n">
        <v>0</v>
      </c>
      <c r="H2412" s="36" t="n"/>
      <c r="I2412" s="37" t="n">
        <v>0</v>
      </c>
      <c r="J2412" s="37" t="n">
        <v>0</v>
      </c>
      <c r="K2412" s="38" t="n">
        <v>0</v>
      </c>
      <c r="L2412" s="37" t="n">
        <v>0</v>
      </c>
      <c r="M2412" s="37" t="n">
        <v>0</v>
      </c>
      <c r="N2412" s="38" t="n">
        <v>0</v>
      </c>
      <c r="O2412" s="37" t="n">
        <v>0</v>
      </c>
      <c r="P2412" s="29" t="inlineStr">
        <is>
          <t>http://t2.gstatic.com/shopping?q=tbn:ANd9GcR9yOxmb8e-89qE3sQaNp32nC74cKxEDo0mDX2DXBINgoGFMnaGrHW-2kqoQ5xTa-iKiC01wVo</t>
        </is>
      </c>
      <c r="Q2412" s="29" t="inlineStr">
        <is>
          <t>Відповідає вимогам</t>
        </is>
      </c>
      <c r="R2412" s="29" t="n"/>
      <c r="S2412" s="29" t="inlineStr">
        <is>
          <t>грн592,00</t>
        </is>
      </c>
      <c r="T2412" s="29" t="inlineStr">
        <is>
          <t>UAH</t>
        </is>
      </c>
      <c r="U2412" s="39" t="inlineStr">
        <is>
          <t>WATCH</t>
        </is>
      </c>
      <c r="V2412" s="40">
        <f>IFERROR(L2412/J2412,0)</f>
        <v/>
      </c>
      <c r="W2412" s="29" t="inlineStr">
        <is>
          <t>Monitor performance and collect more data.</t>
        </is>
      </c>
      <c r="X2412" s="29" t="inlineStr">
        <is>
          <t>Cost is below the 120 watch threshold.</t>
        </is>
      </c>
    </row>
    <row r="2413">
      <c r="A2413" s="29" t="inlineStr">
        <is>
          <t>low_price</t>
        </is>
      </c>
      <c r="B2413" s="29" t="inlineStr">
        <is>
          <t>Low priority</t>
        </is>
      </c>
      <c r="C2413" s="29" t="inlineStr">
        <is>
          <t>low_price.csv</t>
        </is>
      </c>
      <c r="D2413" s="29" t="inlineStr">
        <is>
          <t>na-20065</t>
        </is>
      </c>
      <c r="E2413" s="29" t="inlineStr">
        <is>
          <t>Поршень стандарт Arctic Cat 650; Kawasaki Brute Force 650, Praire 650</t>
        </is>
      </c>
      <c r="F2413" s="35" t="n">
        <v>0</v>
      </c>
      <c r="G2413" s="35" t="n">
        <v>0</v>
      </c>
      <c r="H2413" s="36" t="n"/>
      <c r="I2413" s="37" t="n">
        <v>0</v>
      </c>
      <c r="J2413" s="37" t="n">
        <v>0</v>
      </c>
      <c r="K2413" s="38" t="n">
        <v>0</v>
      </c>
      <c r="L2413" s="37" t="n">
        <v>0</v>
      </c>
      <c r="M2413" s="37" t="n">
        <v>0</v>
      </c>
      <c r="N2413" s="38" t="n">
        <v>0</v>
      </c>
      <c r="O2413" s="37" t="n">
        <v>0</v>
      </c>
      <c r="P2413" s="29" t="inlineStr">
        <is>
          <t>http://t2.gstatic.com/shopping?q=tbn:ANd9GcSViBKNmbVWevm1ldmwlGs0d-MY7JkDzabXW9TtKB4Y5-s7LpEK5kBL0cfp_NzW9NuwbV3M4_kY</t>
        </is>
      </c>
      <c r="Q2413" s="29" t="inlineStr">
        <is>
          <t>Відповідає вимогам</t>
        </is>
      </c>
      <c r="R2413" s="29" t="n"/>
      <c r="S2413" s="29" t="inlineStr">
        <is>
          <t>грн5 051,00</t>
        </is>
      </c>
      <c r="T2413" s="29" t="inlineStr">
        <is>
          <t>UAH</t>
        </is>
      </c>
      <c r="U2413" s="39" t="inlineStr">
        <is>
          <t>WATCH</t>
        </is>
      </c>
      <c r="V2413" s="40">
        <f>IFERROR(L2413/J2413,0)</f>
        <v/>
      </c>
      <c r="W2413" s="29" t="inlineStr">
        <is>
          <t>Monitor performance and collect more data.</t>
        </is>
      </c>
      <c r="X2413" s="29" t="inlineStr">
        <is>
          <t>Cost is below the 120 watch threshold.</t>
        </is>
      </c>
    </row>
    <row r="2414">
      <c r="A2414" s="29" t="inlineStr">
        <is>
          <t>low_price</t>
        </is>
      </c>
      <c r="B2414" s="29" t="inlineStr">
        <is>
          <t>Low priority</t>
        </is>
      </c>
      <c r="C2414" s="29" t="inlineStr">
        <is>
          <t>low_price.csv</t>
        </is>
      </c>
      <c r="D2414" s="29" t="inlineStr">
        <is>
          <t>4487920093</t>
        </is>
      </c>
      <c r="E2414" s="29" t="inlineStr">
        <is>
          <t>Окуляри BRP Can-Am Trench OTG</t>
        </is>
      </c>
      <c r="F2414" s="35" t="n">
        <v>22</v>
      </c>
      <c r="G2414" s="35" t="n">
        <v>581</v>
      </c>
      <c r="H2414" s="36" t="n">
        <v>3.79</v>
      </c>
      <c r="I2414" s="37" t="n">
        <v>9.76</v>
      </c>
      <c r="J2414" s="37" t="n">
        <v>214.7</v>
      </c>
      <c r="K2414" s="38" t="n">
        <v>0</v>
      </c>
      <c r="L2414" s="37" t="n">
        <v>13.23</v>
      </c>
      <c r="M2414" s="37" t="n">
        <v>0</v>
      </c>
      <c r="N2414" s="38" t="n">
        <v>0</v>
      </c>
      <c r="O2414" s="37" t="n">
        <v>13.23</v>
      </c>
      <c r="P2414" s="29" t="inlineStr">
        <is>
          <t>http://t1.gstatic.com/shopping?q=tbn:ANd9GcQF5MmsDJDM-Ak8B93ZWf0LV6Hi1B9YJcoVzfXphYeNr0iCd-EGsnOleCXfPJ-yR1gFfwVEhn4</t>
        </is>
      </c>
      <c r="Q2414" s="29" t="inlineStr">
        <is>
          <t>Відповідає вимогам</t>
        </is>
      </c>
      <c r="R2414" s="29" t="n"/>
      <c r="S2414" s="29" t="inlineStr">
        <is>
          <t>грн5 187,00</t>
        </is>
      </c>
      <c r="T2414" s="29" t="inlineStr">
        <is>
          <t>UAH</t>
        </is>
      </c>
      <c r="U2414" s="39" t="inlineStr">
        <is>
          <t>WATCH</t>
        </is>
      </c>
      <c r="V2414" s="40">
        <f>IFERROR(L2414/J2414,0)</f>
        <v/>
      </c>
      <c r="W2414" s="29" t="inlineStr">
        <is>
          <t>Monitor performance and collect more data.</t>
        </is>
      </c>
      <c r="X2414" s="29" t="inlineStr">
        <is>
          <t>Performance is below the scale and keep thresholds.</t>
        </is>
      </c>
    </row>
    <row r="2415">
      <c r="A2415" s="29" t="inlineStr">
        <is>
          <t>low_price</t>
        </is>
      </c>
      <c r="B2415" s="29" t="inlineStr">
        <is>
          <t>Low priority</t>
        </is>
      </c>
      <c r="C2415" s="29" t="inlineStr">
        <is>
          <t>low_price.csv</t>
        </is>
      </c>
      <c r="D2415" s="29" t="inlineStr">
        <is>
          <t>706202257</t>
        </is>
      </c>
      <c r="E2415" s="29" t="inlineStr">
        <is>
          <t>Палець ричага BRP Can-Am Maverick X3, Maverick Trail 800 1000, Maverick Sport 1000</t>
        </is>
      </c>
      <c r="F2415" s="35" t="n">
        <v>0</v>
      </c>
      <c r="G2415" s="35" t="n">
        <v>10</v>
      </c>
      <c r="H2415" s="36" t="n">
        <v>0</v>
      </c>
      <c r="I2415" s="37" t="n">
        <v>0</v>
      </c>
      <c r="J2415" s="37" t="n">
        <v>0</v>
      </c>
      <c r="K2415" s="38" t="n">
        <v>0</v>
      </c>
      <c r="L2415" s="37" t="n">
        <v>0</v>
      </c>
      <c r="M2415" s="37" t="n">
        <v>0</v>
      </c>
      <c r="N2415" s="38" t="n">
        <v>0</v>
      </c>
      <c r="O2415" s="37" t="n">
        <v>0</v>
      </c>
      <c r="P2415" s="29" t="inlineStr">
        <is>
          <t>http://t1.gstatic.com/shopping?q=tbn:ANd9GcRHHww3fGhFOtfDFkSydWKNHDq4GulNG1KL_wr_NGswwCeFSO-PkAaSYREzcgb7AZMa6U-jm286</t>
        </is>
      </c>
      <c r="Q2415" s="29" t="inlineStr">
        <is>
          <t>Відповідає вимогам</t>
        </is>
      </c>
      <c r="R2415" s="29" t="n"/>
      <c r="S2415" s="29" t="inlineStr">
        <is>
          <t>грн592,00</t>
        </is>
      </c>
      <c r="T2415" s="29" t="inlineStr">
        <is>
          <t>UAH</t>
        </is>
      </c>
      <c r="U2415" s="39" t="inlineStr">
        <is>
          <t>WATCH</t>
        </is>
      </c>
      <c r="V2415" s="40">
        <f>IFERROR(L2415/J2415,0)</f>
        <v/>
      </c>
      <c r="W2415" s="29" t="inlineStr">
        <is>
          <t>Monitor performance and collect more data.</t>
        </is>
      </c>
      <c r="X2415" s="29" t="inlineStr">
        <is>
          <t>Cost is below the 120 watch threshold.</t>
        </is>
      </c>
    </row>
    <row r="2416">
      <c r="A2416" s="29" t="inlineStr">
        <is>
          <t>low_price</t>
        </is>
      </c>
      <c r="B2416" s="29" t="inlineStr">
        <is>
          <t>Low priority</t>
        </is>
      </c>
      <c r="C2416" s="29" t="inlineStr">
        <is>
          <t>low_price.csv</t>
        </is>
      </c>
      <c r="D2416" s="29" t="inlineStr">
        <is>
          <t>715007089</t>
        </is>
      </c>
      <c r="E2416" s="29" t="inlineStr">
        <is>
          <t>Комплект задніх бризговиків BRP Can-Am Outlander G2</t>
        </is>
      </c>
      <c r="F2416" s="35" t="n">
        <v>13</v>
      </c>
      <c r="G2416" s="35" t="n">
        <v>1095</v>
      </c>
      <c r="H2416" s="36" t="n">
        <v>1.19</v>
      </c>
      <c r="I2416" s="37" t="n">
        <v>5.85</v>
      </c>
      <c r="J2416" s="37" t="n">
        <v>76.05</v>
      </c>
      <c r="K2416" s="38" t="n">
        <v>1</v>
      </c>
      <c r="L2416" s="37" t="n">
        <v>3959</v>
      </c>
      <c r="M2416" s="37" t="n">
        <v>76.05</v>
      </c>
      <c r="N2416" s="38" t="n">
        <v>7.94</v>
      </c>
      <c r="O2416" s="37" t="n">
        <v>21466.92</v>
      </c>
      <c r="P2416" s="29" t="inlineStr">
        <is>
          <t>http://t2.gstatic.com/shopping?q=tbn:ANd9GcTuFK0yKH95MTm_HKV0k0yGsasTn6fcl77w9fciLTOfMD5fyGBLEptOuqhPrVTQg5SUqJyWrhY</t>
        </is>
      </c>
      <c r="Q2416" s="29" t="inlineStr">
        <is>
          <t>Відповідає вимогам</t>
        </is>
      </c>
      <c r="R2416" s="29" t="n"/>
      <c r="S2416" s="29" t="inlineStr">
        <is>
          <t>грн3 959,00</t>
        </is>
      </c>
      <c r="T2416" s="29" t="inlineStr">
        <is>
          <t>UAH</t>
        </is>
      </c>
      <c r="U2416" s="39" t="inlineStr">
        <is>
          <t>WATCH</t>
        </is>
      </c>
      <c r="V2416" s="40">
        <f>IFERROR(L2416/J2416,0)</f>
        <v/>
      </c>
      <c r="W2416" s="29" t="inlineStr">
        <is>
          <t>Monitor performance and collect more data.</t>
        </is>
      </c>
      <c r="X2416" s="29" t="inlineStr">
        <is>
          <t>Cost is below the 120 watch threshold.</t>
        </is>
      </c>
    </row>
    <row r="2417">
      <c r="A2417" s="29" t="inlineStr">
        <is>
          <t>low_price</t>
        </is>
      </c>
      <c r="B2417" s="29" t="inlineStr">
        <is>
          <t>Low priority</t>
        </is>
      </c>
      <c r="C2417" s="29" t="inlineStr">
        <is>
          <t>low_price.csv</t>
        </is>
      </c>
      <c r="D2417" s="29" t="inlineStr">
        <is>
          <t>715004277</t>
        </is>
      </c>
      <c r="E2417" s="29" t="inlineStr">
        <is>
          <t>Сумка між сидінь BRP Can-Am Maverick X3</t>
        </is>
      </c>
      <c r="F2417" s="35" t="n">
        <v>9</v>
      </c>
      <c r="G2417" s="35" t="n">
        <v>418</v>
      </c>
      <c r="H2417" s="36" t="n">
        <v>2.15</v>
      </c>
      <c r="I2417" s="37" t="n">
        <v>9.4</v>
      </c>
      <c r="J2417" s="37" t="n">
        <v>84.59</v>
      </c>
      <c r="K2417" s="38" t="n">
        <v>0</v>
      </c>
      <c r="L2417" s="37" t="n">
        <v>0</v>
      </c>
      <c r="M2417" s="37" t="n">
        <v>0</v>
      </c>
      <c r="N2417" s="38" t="n">
        <v>0.7</v>
      </c>
      <c r="O2417" s="37" t="n">
        <v>5306.21</v>
      </c>
      <c r="P2417" s="29" t="inlineStr">
        <is>
          <t>http://t0.gstatic.com/shopping?q=tbn:ANd9GcS4hg1PtXXxqGLZiI-LCFt7NRTQkWj6CpwbppdfpSbCslGoqp-Vzn8jE_0IcQ</t>
        </is>
      </c>
      <c r="Q2417" s="29" t="inlineStr">
        <is>
          <t>Відповідає вимогам</t>
        </is>
      </c>
      <c r="R2417" s="29" t="n"/>
      <c r="S2417" s="29" t="inlineStr">
        <is>
          <t>грн7 690,00</t>
        </is>
      </c>
      <c r="T2417" s="29" t="inlineStr">
        <is>
          <t>UAH</t>
        </is>
      </c>
      <c r="U2417" s="39" t="inlineStr">
        <is>
          <t>WATCH</t>
        </is>
      </c>
      <c r="V2417" s="40">
        <f>IFERROR(L2417/J2417,0)</f>
        <v/>
      </c>
      <c r="W2417" s="29" t="inlineStr">
        <is>
          <t>Monitor performance and collect more data.</t>
        </is>
      </c>
      <c r="X2417" s="29" t="inlineStr">
        <is>
          <t>Cost is below the 120 watch threshold.</t>
        </is>
      </c>
    </row>
    <row r="2418">
      <c r="A2418" s="29" t="inlineStr">
        <is>
          <t>low_price</t>
        </is>
      </c>
      <c r="B2418" s="29" t="inlineStr">
        <is>
          <t>Low priority</t>
        </is>
      </c>
      <c r="C2418" s="29" t="inlineStr">
        <is>
          <t>low_price.csv</t>
        </is>
      </c>
      <c r="D2418" s="29" t="inlineStr">
        <is>
          <t>52663</t>
        </is>
      </c>
      <c r="E2418" s="29" t="inlineStr">
        <is>
          <t>Ремкомплект для ремонту шин</t>
        </is>
      </c>
      <c r="F2418" s="35" t="n">
        <v>21</v>
      </c>
      <c r="G2418" s="35" t="n">
        <v>1269</v>
      </c>
      <c r="H2418" s="36" t="n">
        <v>1.65</v>
      </c>
      <c r="I2418" s="37" t="n">
        <v>9.52</v>
      </c>
      <c r="J2418" s="37" t="n">
        <v>199.9</v>
      </c>
      <c r="K2418" s="38" t="n">
        <v>0</v>
      </c>
      <c r="L2418" s="37" t="n">
        <v>0</v>
      </c>
      <c r="M2418" s="37" t="n">
        <v>0</v>
      </c>
      <c r="N2418" s="38" t="n">
        <v>0</v>
      </c>
      <c r="O2418" s="37" t="n">
        <v>0</v>
      </c>
      <c r="P2418" s="29" t="inlineStr">
        <is>
          <t>http://t3.gstatic.com/shopping?q=tbn:ANd9GcT-WPkKU2vcxOdB6HIS8SlbfO4MDe6zUbZCAKvdeJLMsxvOyMqj6tujBh41v08</t>
        </is>
      </c>
      <c r="Q2418" s="29" t="inlineStr">
        <is>
          <t>Відповідає вимогам</t>
        </is>
      </c>
      <c r="R2418" s="29" t="n"/>
      <c r="S2418" s="29" t="inlineStr">
        <is>
          <t>грн2 002,00</t>
        </is>
      </c>
      <c r="T2418" s="29" t="inlineStr">
        <is>
          <t>UAH</t>
        </is>
      </c>
      <c r="U2418" s="39" t="inlineStr">
        <is>
          <t>WATCH</t>
        </is>
      </c>
      <c r="V2418" s="40">
        <f>IFERROR(L2418/J2418,0)</f>
        <v/>
      </c>
      <c r="W2418" s="29" t="inlineStr">
        <is>
          <t>Monitor performance and collect more data.</t>
        </is>
      </c>
      <c r="X2418" s="29" t="inlineStr">
        <is>
          <t>Performance is below the scale and keep thresholds.</t>
        </is>
      </c>
    </row>
    <row r="2419">
      <c r="A2419" s="29" t="inlineStr">
        <is>
          <t>low_price</t>
        </is>
      </c>
      <c r="B2419" s="29" t="inlineStr">
        <is>
          <t>Low priority</t>
        </is>
      </c>
      <c r="C2419" s="29" t="inlineStr">
        <is>
          <t>low_price.csv</t>
        </is>
      </c>
      <c r="D2419" s="29" t="inlineStr">
        <is>
          <t>293350151</t>
        </is>
      </c>
      <c r="E2419" s="29" t="inlineStr">
        <is>
          <t>Ступичний підшипник BRP Can-Am Maverick X3</t>
        </is>
      </c>
      <c r="F2419" s="35" t="n">
        <v>0</v>
      </c>
      <c r="G2419" s="35" t="n">
        <v>33</v>
      </c>
      <c r="H2419" s="36" t="n">
        <v>0</v>
      </c>
      <c r="I2419" s="37" t="n">
        <v>0</v>
      </c>
      <c r="J2419" s="37" t="n">
        <v>0</v>
      </c>
      <c r="K2419" s="38" t="n">
        <v>0</v>
      </c>
      <c r="L2419" s="37" t="n">
        <v>0</v>
      </c>
      <c r="M2419" s="37" t="n">
        <v>0</v>
      </c>
      <c r="N2419" s="38" t="n">
        <v>0</v>
      </c>
      <c r="O2419" s="37" t="n">
        <v>0</v>
      </c>
      <c r="P2419" s="29" t="inlineStr">
        <is>
          <t>http://t3.gstatic.com/shopping?q=tbn:ANd9GcRGlBNcskOde4euXie0e_Du5cBfwaEnptVlcJbkWNfK7GyYE8zcjDYyMYge1I_j035oyvFB_M5H</t>
        </is>
      </c>
      <c r="Q2419" s="29" t="inlineStr">
        <is>
          <t>Відповідає вимогам</t>
        </is>
      </c>
      <c r="R2419" s="29" t="n"/>
      <c r="S2419" s="29" t="inlineStr">
        <is>
          <t>грн4 732,00</t>
        </is>
      </c>
      <c r="T2419" s="29" t="inlineStr">
        <is>
          <t>UAH</t>
        </is>
      </c>
      <c r="U2419" s="39" t="inlineStr">
        <is>
          <t>WATCH</t>
        </is>
      </c>
      <c r="V2419" s="40">
        <f>IFERROR(L2419/J2419,0)</f>
        <v/>
      </c>
      <c r="W2419" s="29" t="inlineStr">
        <is>
          <t>Monitor performance and collect more data.</t>
        </is>
      </c>
      <c r="X2419" s="29" t="inlineStr">
        <is>
          <t>Cost is below the 120 watch threshold.</t>
        </is>
      </c>
    </row>
    <row r="2420">
      <c r="A2420" s="29" t="inlineStr">
        <is>
          <t>low_price</t>
        </is>
      </c>
      <c r="B2420" s="29" t="inlineStr">
        <is>
          <t>Low priority</t>
        </is>
      </c>
      <c r="C2420" s="29" t="inlineStr">
        <is>
          <t>low_price.csv</t>
        </is>
      </c>
      <c r="D2420" s="29" t="inlineStr">
        <is>
          <t>705005236</t>
        </is>
      </c>
      <c r="E2420" s="29" t="inlineStr">
        <is>
          <t>Панель бокова ліва BRP Can-Am Outlander G2 G2L 450 500 570 650 800 850 1000 (Black)</t>
        </is>
      </c>
      <c r="F2420" s="35" t="n">
        <v>5</v>
      </c>
      <c r="G2420" s="35" t="n">
        <v>200</v>
      </c>
      <c r="H2420" s="36" t="n">
        <v>2.5</v>
      </c>
      <c r="I2420" s="37" t="n">
        <v>3.66</v>
      </c>
      <c r="J2420" s="37" t="n">
        <v>18.32</v>
      </c>
      <c r="K2420" s="38" t="n">
        <v>0</v>
      </c>
      <c r="L2420" s="37" t="n">
        <v>0</v>
      </c>
      <c r="M2420" s="37" t="n">
        <v>0</v>
      </c>
      <c r="N2420" s="38" t="n">
        <v>0</v>
      </c>
      <c r="O2420" s="37" t="n">
        <v>0</v>
      </c>
      <c r="P2420" s="29" t="inlineStr">
        <is>
          <t>http://t2.gstatic.com/shopping?q=tbn:ANd9GcS1U53XqgzRpTbDWb4ebbb0sJrztd1UoP5-qxn1FF-fFkIkC-HqfsohXx_vRe0JNCeuIoKpUSM</t>
        </is>
      </c>
      <c r="Q2420" s="29" t="inlineStr">
        <is>
          <t>Відповідає вимогам</t>
        </is>
      </c>
      <c r="R2420" s="29" t="n"/>
      <c r="S2420" s="29" t="inlineStr">
        <is>
          <t>грн4 368,00</t>
        </is>
      </c>
      <c r="T2420" s="29" t="inlineStr">
        <is>
          <t>UAH</t>
        </is>
      </c>
      <c r="U2420" s="39" t="inlineStr">
        <is>
          <t>WATCH</t>
        </is>
      </c>
      <c r="V2420" s="40">
        <f>IFERROR(L2420/J2420,0)</f>
        <v/>
      </c>
      <c r="W2420" s="29" t="inlineStr">
        <is>
          <t>Monitor performance and collect more data.</t>
        </is>
      </c>
      <c r="X2420" s="29" t="inlineStr">
        <is>
          <t>Cost is below the 120 watch threshold.</t>
        </is>
      </c>
    </row>
    <row r="2421">
      <c r="A2421" s="29" t="inlineStr">
        <is>
          <t>low_price</t>
        </is>
      </c>
      <c r="B2421" s="29" t="inlineStr">
        <is>
          <t>Low priority</t>
        </is>
      </c>
      <c r="C2421" s="29" t="inlineStr">
        <is>
          <t>low_price.csv</t>
        </is>
      </c>
      <c r="D2421" s="29" t="inlineStr">
        <is>
          <t>715010405</t>
        </is>
      </c>
      <c r="E2421" s="29" t="inlineStr">
        <is>
          <t>Ричаг задній верхній лівий BRP Can-Am Outlander G3</t>
        </is>
      </c>
      <c r="F2421" s="35" t="n">
        <v>0</v>
      </c>
      <c r="G2421" s="35" t="n">
        <v>63</v>
      </c>
      <c r="H2421" s="36" t="n">
        <v>0</v>
      </c>
      <c r="I2421" s="37" t="n">
        <v>0</v>
      </c>
      <c r="J2421" s="37" t="n">
        <v>0</v>
      </c>
      <c r="K2421" s="38" t="n">
        <v>0</v>
      </c>
      <c r="L2421" s="37" t="n">
        <v>0</v>
      </c>
      <c r="M2421" s="37" t="n">
        <v>0</v>
      </c>
      <c r="N2421" s="38" t="n">
        <v>0</v>
      </c>
      <c r="O2421" s="37" t="n">
        <v>0</v>
      </c>
      <c r="P2421" s="29" t="inlineStr">
        <is>
          <t>http://t3.gstatic.com/shopping?q=tbn:ANd9GcRyK2XOL2tdw2WCoj0HsQ66rLBgeSoSTkrkPhWosD5q03YFjckYuDRx1Mz1ZElroWhKMk4qc0c</t>
        </is>
      </c>
      <c r="Q2421" s="29" t="inlineStr">
        <is>
          <t>Відповідає вимогам</t>
        </is>
      </c>
      <c r="R2421" s="29" t="n"/>
      <c r="S2421" s="29" t="inlineStr">
        <is>
          <t>грн8 964,00</t>
        </is>
      </c>
      <c r="T2421" s="29" t="inlineStr">
        <is>
          <t>UAH</t>
        </is>
      </c>
      <c r="U2421" s="39" t="inlineStr">
        <is>
          <t>WATCH</t>
        </is>
      </c>
      <c r="V2421" s="40">
        <f>IFERROR(L2421/J2421,0)</f>
        <v/>
      </c>
      <c r="W2421" s="29" t="inlineStr">
        <is>
          <t>Monitor performance and collect more data.</t>
        </is>
      </c>
      <c r="X2421" s="29" t="inlineStr">
        <is>
          <t>Cost is below the 120 watch threshold.</t>
        </is>
      </c>
    </row>
    <row r="2422">
      <c r="A2422" s="29" t="inlineStr">
        <is>
          <t>low_price</t>
        </is>
      </c>
      <c r="B2422" s="29" t="inlineStr">
        <is>
          <t>Low priority</t>
        </is>
      </c>
      <c r="C2422" s="29" t="inlineStr">
        <is>
          <t>low_price.csv</t>
        </is>
      </c>
      <c r="D2422" s="29" t="inlineStr">
        <is>
          <t>8060-100001</t>
        </is>
      </c>
      <c r="E2422" s="29" t="inlineStr">
        <is>
          <t>Ручка руля CFMoto</t>
        </is>
      </c>
      <c r="F2422" s="35" t="n">
        <v>1</v>
      </c>
      <c r="G2422" s="35" t="n">
        <v>38</v>
      </c>
      <c r="H2422" s="36" t="n">
        <v>2.63</v>
      </c>
      <c r="I2422" s="37" t="n">
        <v>1.23</v>
      </c>
      <c r="J2422" s="37" t="n">
        <v>1.23</v>
      </c>
      <c r="K2422" s="38" t="n">
        <v>0</v>
      </c>
      <c r="L2422" s="37" t="n">
        <v>0</v>
      </c>
      <c r="M2422" s="37" t="n">
        <v>0</v>
      </c>
      <c r="N2422" s="38" t="n">
        <v>0</v>
      </c>
      <c r="O2422" s="37" t="n">
        <v>0</v>
      </c>
      <c r="P2422" s="29" t="inlineStr">
        <is>
          <t>http://t3.gstatic.com/shopping?q=tbn:ANd9GcQntavXsxmse_kcbOWSDBthWPSieddcJEp5mw-NWA6jaNyzAzCBVfoXkcU3Mt87hL4jwme33Dc</t>
        </is>
      </c>
      <c r="Q2422" s="29" t="inlineStr">
        <is>
          <t>Відповідає вимогам</t>
        </is>
      </c>
      <c r="R2422" s="29" t="n"/>
      <c r="S2422" s="29" t="inlineStr">
        <is>
          <t>грн273,00</t>
        </is>
      </c>
      <c r="T2422" s="29" t="inlineStr">
        <is>
          <t>UAH</t>
        </is>
      </c>
      <c r="U2422" s="39" t="inlineStr">
        <is>
          <t>WATCH</t>
        </is>
      </c>
      <c r="V2422" s="40">
        <f>IFERROR(L2422/J2422,0)</f>
        <v/>
      </c>
      <c r="W2422" s="29" t="inlineStr">
        <is>
          <t>Monitor performance and collect more data.</t>
        </is>
      </c>
      <c r="X2422" s="29" t="inlineStr">
        <is>
          <t>Cost is below the 120 watch threshold.</t>
        </is>
      </c>
    </row>
    <row r="2423">
      <c r="A2423" s="29" t="inlineStr">
        <is>
          <t>low_price</t>
        </is>
      </c>
      <c r="B2423" s="29" t="inlineStr">
        <is>
          <t>Low priority</t>
        </is>
      </c>
      <c r="C2423" s="29" t="inlineStr">
        <is>
          <t>low_price.csv</t>
        </is>
      </c>
      <c r="D2423" s="29" t="inlineStr">
        <is>
          <t>na-80004t</t>
        </is>
      </c>
      <c r="E2423" s="29" t="inlineStr">
        <is>
          <t>Комплект прокладок на верх двигуна BRP Can-Am Outlander 500 570 650, Renegade 500 650</t>
        </is>
      </c>
      <c r="F2423" s="35" t="n">
        <v>0</v>
      </c>
      <c r="G2423" s="35" t="n">
        <v>6</v>
      </c>
      <c r="H2423" s="36" t="n">
        <v>0</v>
      </c>
      <c r="I2423" s="37" t="n">
        <v>0</v>
      </c>
      <c r="J2423" s="37" t="n">
        <v>0</v>
      </c>
      <c r="K2423" s="38" t="n">
        <v>0</v>
      </c>
      <c r="L2423" s="37" t="n">
        <v>0</v>
      </c>
      <c r="M2423" s="37" t="n">
        <v>0</v>
      </c>
      <c r="N2423" s="38" t="n">
        <v>0</v>
      </c>
      <c r="O2423" s="37" t="n">
        <v>0</v>
      </c>
      <c r="P2423" s="29" t="inlineStr">
        <is>
          <t>http://t0.gstatic.com/shopping?q=tbn:ANd9GcT54VLh8tz0O2qvD1CG2Z4ygJ3LYAksVyFKCm79f_j-4jBfcStn28QoN_kqAUZsGsaB0wSMIQc</t>
        </is>
      </c>
      <c r="Q2423" s="29" t="inlineStr">
        <is>
          <t>Відповідає вимогам</t>
        </is>
      </c>
      <c r="R2423" s="29" t="n"/>
      <c r="S2423" s="29" t="inlineStr">
        <is>
          <t>грн5 187,00</t>
        </is>
      </c>
      <c r="T2423" s="29" t="inlineStr">
        <is>
          <t>UAH</t>
        </is>
      </c>
      <c r="U2423" s="39" t="inlineStr">
        <is>
          <t>WATCH</t>
        </is>
      </c>
      <c r="V2423" s="40">
        <f>IFERROR(L2423/J2423,0)</f>
        <v/>
      </c>
      <c r="W2423" s="29" t="inlineStr">
        <is>
          <t>Monitor performance and collect more data.</t>
        </is>
      </c>
      <c r="X2423" s="29" t="inlineStr">
        <is>
          <t>Cost is below the 120 watch threshold.</t>
        </is>
      </c>
    </row>
    <row r="2424">
      <c r="A2424" s="29" t="inlineStr">
        <is>
          <t>low_price</t>
        </is>
      </c>
      <c r="B2424" s="29" t="inlineStr">
        <is>
          <t>Low priority</t>
        </is>
      </c>
      <c r="C2424" s="29" t="inlineStr">
        <is>
          <t>low_price.csv</t>
        </is>
      </c>
      <c r="D2424" s="29" t="inlineStr">
        <is>
          <t>51400-hr4-a21</t>
        </is>
      </c>
      <c r="E2424" s="29" t="inlineStr">
        <is>
          <t>Амортизатор передній Honda TRX 500 Foreman (14-19), 520 Foreman (20+)</t>
        </is>
      </c>
      <c r="F2424" s="35" t="n">
        <v>1</v>
      </c>
      <c r="G2424" s="35" t="n">
        <v>30</v>
      </c>
      <c r="H2424" s="36" t="n">
        <v>3.33</v>
      </c>
      <c r="I2424" s="37" t="n">
        <v>6.58</v>
      </c>
      <c r="J2424" s="37" t="n">
        <v>6.58</v>
      </c>
      <c r="K2424" s="38" t="n">
        <v>0</v>
      </c>
      <c r="L2424" s="37" t="n">
        <v>0</v>
      </c>
      <c r="M2424" s="37" t="n">
        <v>0</v>
      </c>
      <c r="N2424" s="38" t="n">
        <v>0</v>
      </c>
      <c r="O2424" s="37" t="n">
        <v>0</v>
      </c>
      <c r="P2424" s="29" t="inlineStr">
        <is>
          <t>http://t1.gstatic.com/shopping?q=tbn:ANd9GcRBLtFaneId6eZ8L41Vr8eK8fpyjzXrSK2oUgm3si47UbNz-xV2WHgBqeYL6DDgZlgtd3dV2bk</t>
        </is>
      </c>
      <c r="Q2424" s="29" t="inlineStr">
        <is>
          <t>Відповідає вимогам</t>
        </is>
      </c>
      <c r="R2424" s="29" t="n"/>
      <c r="S2424" s="29" t="inlineStr">
        <is>
          <t>грн7 053,00</t>
        </is>
      </c>
      <c r="T2424" s="29" t="inlineStr">
        <is>
          <t>UAH</t>
        </is>
      </c>
      <c r="U2424" s="39" t="inlineStr">
        <is>
          <t>WATCH</t>
        </is>
      </c>
      <c r="V2424" s="40">
        <f>IFERROR(L2424/J2424,0)</f>
        <v/>
      </c>
      <c r="W2424" s="29" t="inlineStr">
        <is>
          <t>Monitor performance and collect more data.</t>
        </is>
      </c>
      <c r="X2424" s="29" t="inlineStr">
        <is>
          <t>Cost is below the 120 watch threshold.</t>
        </is>
      </c>
    </row>
    <row r="2425">
      <c r="A2425" s="29" t="inlineStr">
        <is>
          <t>low_price</t>
        </is>
      </c>
      <c r="B2425" s="29" t="inlineStr">
        <is>
          <t>Low priority</t>
        </is>
      </c>
      <c r="C2425" s="29" t="inlineStr">
        <is>
          <t>low_price.csv</t>
        </is>
      </c>
      <c r="D2425" s="29" t="inlineStr">
        <is>
          <t>03880</t>
        </is>
      </c>
      <c r="E2425" s="29" t="inlineStr">
        <is>
          <t>Гальмівний супорт передній правий BRP Can-Am Outlander Renegade G2 G2L G2S</t>
        </is>
      </c>
      <c r="F2425" s="35" t="n">
        <v>0</v>
      </c>
      <c r="G2425" s="35" t="n">
        <v>19</v>
      </c>
      <c r="H2425" s="36" t="n">
        <v>0</v>
      </c>
      <c r="I2425" s="37" t="n">
        <v>0</v>
      </c>
      <c r="J2425" s="37" t="n">
        <v>0</v>
      </c>
      <c r="K2425" s="38" t="n">
        <v>0</v>
      </c>
      <c r="L2425" s="37" t="n">
        <v>0</v>
      </c>
      <c r="M2425" s="37" t="n">
        <v>0</v>
      </c>
      <c r="N2425" s="38" t="n">
        <v>0</v>
      </c>
      <c r="O2425" s="37" t="n">
        <v>0</v>
      </c>
      <c r="P2425" s="29" t="inlineStr">
        <is>
          <t>http://t1.gstatic.com/shopping?q=tbn:ANd9GcTu-Bo1u4_Cy2rgbq6a7RMdgI45LEg-YO6hvAdmAo_0mskWTaAch1ferpfxcntSYJ711smzXy7C</t>
        </is>
      </c>
      <c r="Q2425" s="29" t="inlineStr">
        <is>
          <t>Відповідає вимогам</t>
        </is>
      </c>
      <c r="R2425" s="29" t="n"/>
      <c r="S2425" s="29" t="inlineStr">
        <is>
          <t>грн3 322,00</t>
        </is>
      </c>
      <c r="T2425" s="29" t="inlineStr">
        <is>
          <t>UAH</t>
        </is>
      </c>
      <c r="U2425" s="39" t="inlineStr">
        <is>
          <t>WATCH</t>
        </is>
      </c>
      <c r="V2425" s="40">
        <f>IFERROR(L2425/J2425,0)</f>
        <v/>
      </c>
      <c r="W2425" s="29" t="inlineStr">
        <is>
          <t>Monitor performance and collect more data.</t>
        </is>
      </c>
      <c r="X2425" s="29" t="inlineStr">
        <is>
          <t>Cost is below the 120 watch threshold.</t>
        </is>
      </c>
    </row>
    <row r="2426">
      <c r="A2426" s="29" t="inlineStr">
        <is>
          <t>low_price</t>
        </is>
      </c>
      <c r="B2426" s="29" t="inlineStr">
        <is>
          <t>Low priority</t>
        </is>
      </c>
      <c r="C2426" s="29" t="inlineStr">
        <is>
          <t>low_price.csv</t>
        </is>
      </c>
      <c r="D2426" s="29" t="inlineStr">
        <is>
          <t>275500098</t>
        </is>
      </c>
      <c r="E2426" s="29" t="inlineStr">
        <is>
          <t>Паливний клапан BRP Can-Am Outlander 330 400</t>
        </is>
      </c>
      <c r="F2426" s="35" t="n">
        <v>0</v>
      </c>
      <c r="G2426" s="35" t="n">
        <v>0</v>
      </c>
      <c r="H2426" s="36" t="n"/>
      <c r="I2426" s="37" t="n">
        <v>0</v>
      </c>
      <c r="J2426" s="37" t="n">
        <v>0</v>
      </c>
      <c r="K2426" s="38" t="n">
        <v>0</v>
      </c>
      <c r="L2426" s="37" t="n">
        <v>0</v>
      </c>
      <c r="M2426" s="37" t="n">
        <v>0</v>
      </c>
      <c r="N2426" s="38" t="n">
        <v>0</v>
      </c>
      <c r="O2426" s="37" t="n">
        <v>0</v>
      </c>
      <c r="P2426" s="29" t="inlineStr">
        <is>
          <t>http://t2.gstatic.com/shopping?q=tbn:ANd9GcQd3ECQms9gTSrcT5hbfoGQofnO-jn3L5L4PFQEJFNIuQSgoUng4lrsAeKg0X9N6EunSIfyYZn0</t>
        </is>
      </c>
      <c r="Q2426" s="29" t="inlineStr">
        <is>
          <t>Відповідає вимогам</t>
        </is>
      </c>
      <c r="R2426" s="29" t="n"/>
      <c r="S2426" s="29" t="inlineStr">
        <is>
          <t>грн2 730,00</t>
        </is>
      </c>
      <c r="T2426" s="29" t="inlineStr">
        <is>
          <t>UAH</t>
        </is>
      </c>
      <c r="U2426" s="39" t="inlineStr">
        <is>
          <t>WATCH</t>
        </is>
      </c>
      <c r="V2426" s="40">
        <f>IFERROR(L2426/J2426,0)</f>
        <v/>
      </c>
      <c r="W2426" s="29" t="inlineStr">
        <is>
          <t>Monitor performance and collect more data.</t>
        </is>
      </c>
      <c r="X2426" s="29" t="inlineStr">
        <is>
          <t>Cost is below the 120 watch threshold.</t>
        </is>
      </c>
    </row>
    <row r="2427">
      <c r="A2427" s="29" t="inlineStr">
        <is>
          <t>low_price</t>
        </is>
      </c>
      <c r="B2427" s="29" t="inlineStr">
        <is>
          <t>Low priority</t>
        </is>
      </c>
      <c r="C2427" s="29" t="inlineStr">
        <is>
          <t>low_price.csv</t>
        </is>
      </c>
      <c r="D2427" s="29" t="inlineStr">
        <is>
          <t>705008946</t>
        </is>
      </c>
      <c r="E2427" s="29" t="inlineStr">
        <is>
          <t>Крило переднє ліве BRP Can-Am Maverick 1000 2013-2018 (Black)</t>
        </is>
      </c>
      <c r="F2427" s="35" t="n">
        <v>0</v>
      </c>
      <c r="G2427" s="35" t="n">
        <v>30</v>
      </c>
      <c r="H2427" s="36" t="n">
        <v>0</v>
      </c>
      <c r="I2427" s="37" t="n">
        <v>0</v>
      </c>
      <c r="J2427" s="37" t="n">
        <v>0</v>
      </c>
      <c r="K2427" s="38" t="n">
        <v>0</v>
      </c>
      <c r="L2427" s="37" t="n">
        <v>0</v>
      </c>
      <c r="M2427" s="37" t="n">
        <v>0</v>
      </c>
      <c r="N2427" s="38" t="n">
        <v>0</v>
      </c>
      <c r="O2427" s="37" t="n">
        <v>0</v>
      </c>
      <c r="P2427" s="29" t="inlineStr">
        <is>
          <t>http://t2.gstatic.com/shopping?q=tbn:ANd9GcR6pbnwzanwqNYcXPzp450wZqciSbXwRPWj1QQsHbzzDlOis56t8xm4lZRoQQiOVWj8mXzbjJ8</t>
        </is>
      </c>
      <c r="Q2427" s="29" t="inlineStr">
        <is>
          <t>Відповідає вимогам</t>
        </is>
      </c>
      <c r="R2427" s="29" t="n"/>
      <c r="S2427" s="29" t="inlineStr">
        <is>
          <t>грн7 462,00</t>
        </is>
      </c>
      <c r="T2427" s="29" t="inlineStr">
        <is>
          <t>UAH</t>
        </is>
      </c>
      <c r="U2427" s="39" t="inlineStr">
        <is>
          <t>WATCH</t>
        </is>
      </c>
      <c r="V2427" s="40">
        <f>IFERROR(L2427/J2427,0)</f>
        <v/>
      </c>
      <c r="W2427" s="29" t="inlineStr">
        <is>
          <t>Monitor performance and collect more data.</t>
        </is>
      </c>
      <c r="X2427" s="29" t="inlineStr">
        <is>
          <t>Cost is below the 120 watch threshold.</t>
        </is>
      </c>
    </row>
    <row r="2428">
      <c r="A2428" s="29" t="inlineStr">
        <is>
          <t>low_price</t>
        </is>
      </c>
      <c r="B2428" s="29" t="inlineStr">
        <is>
          <t>Low priority</t>
        </is>
      </c>
      <c r="C2428" s="29" t="inlineStr">
        <is>
          <t>low_price.csv</t>
        </is>
      </c>
      <c r="D2428" s="29" t="inlineStr">
        <is>
          <t>250300643</t>
        </is>
      </c>
      <c r="E2428" s="29" t="inlineStr">
        <is>
          <t>Шпилька ступиці колеса BRP Can-Am Outlander Renegade G2 G2L G2S</t>
        </is>
      </c>
      <c r="F2428" s="35" t="n">
        <v>0</v>
      </c>
      <c r="G2428" s="35" t="n">
        <v>45</v>
      </c>
      <c r="H2428" s="36" t="n">
        <v>0</v>
      </c>
      <c r="I2428" s="37" t="n">
        <v>0</v>
      </c>
      <c r="J2428" s="37" t="n">
        <v>0</v>
      </c>
      <c r="K2428" s="38" t="n">
        <v>0</v>
      </c>
      <c r="L2428" s="37" t="n">
        <v>0</v>
      </c>
      <c r="M2428" s="37" t="n">
        <v>0</v>
      </c>
      <c r="N2428" s="38" t="n">
        <v>0</v>
      </c>
      <c r="O2428" s="37" t="n">
        <v>0</v>
      </c>
      <c r="P2428" s="29" t="inlineStr">
        <is>
          <t>http://t3.gstatic.com/shopping?q=tbn:ANd9GcToRCtHBpFdeTyyroIQzqMWvvkgFDt6MN_91-ZrX8NXA0VquNCkKS-galrCcQY</t>
        </is>
      </c>
      <c r="Q2428" s="29" t="inlineStr">
        <is>
          <t>Відповідає вимогам</t>
        </is>
      </c>
      <c r="R2428" s="29" t="n"/>
      <c r="S2428" s="29" t="inlineStr">
        <is>
          <t>грн273,00</t>
        </is>
      </c>
      <c r="T2428" s="29" t="inlineStr">
        <is>
          <t>UAH</t>
        </is>
      </c>
      <c r="U2428" s="39" t="inlineStr">
        <is>
          <t>WATCH</t>
        </is>
      </c>
      <c r="V2428" s="40">
        <f>IFERROR(L2428/J2428,0)</f>
        <v/>
      </c>
      <c r="W2428" s="29" t="inlineStr">
        <is>
          <t>Monitor performance and collect more data.</t>
        </is>
      </c>
      <c r="X2428" s="29" t="inlineStr">
        <is>
          <t>Cost is below the 120 watch threshold.</t>
        </is>
      </c>
    </row>
    <row r="2429">
      <c r="A2429" s="29" t="inlineStr">
        <is>
          <t>low_price</t>
        </is>
      </c>
      <c r="B2429" s="29" t="inlineStr">
        <is>
          <t>Low priority</t>
        </is>
      </c>
      <c r="C2429" s="29" t="inlineStr">
        <is>
          <t>low_price.csv</t>
        </is>
      </c>
      <c r="D2429" s="29" t="inlineStr">
        <is>
          <t>250001039</t>
        </is>
      </c>
      <c r="E2429" s="29" t="inlineStr">
        <is>
          <t>Болт кріплення вилки карданного валу BRP Can-Am (M12X16)</t>
        </is>
      </c>
      <c r="F2429" s="35" t="n">
        <v>0</v>
      </c>
      <c r="G2429" s="35" t="n">
        <v>167</v>
      </c>
      <c r="H2429" s="36" t="n">
        <v>0</v>
      </c>
      <c r="I2429" s="37" t="n">
        <v>0</v>
      </c>
      <c r="J2429" s="37" t="n">
        <v>0</v>
      </c>
      <c r="K2429" s="38" t="n">
        <v>0</v>
      </c>
      <c r="L2429" s="37" t="n">
        <v>0</v>
      </c>
      <c r="M2429" s="37" t="n">
        <v>0</v>
      </c>
      <c r="N2429" s="38" t="n">
        <v>0</v>
      </c>
      <c r="O2429" s="37" t="n">
        <v>0</v>
      </c>
      <c r="P2429" s="29" t="inlineStr">
        <is>
          <t>http://t0.gstatic.com/shopping?q=tbn:ANd9GcQvpR8CZ-BQIV7VQRQn583PcuqcpbCZs3QTcLzFg9PAZxece5dUpRYCdh9sPiylZaxVPM3ofkk</t>
        </is>
      </c>
      <c r="Q2429" s="29" t="inlineStr">
        <is>
          <t>Відповідає вимогам</t>
        </is>
      </c>
      <c r="R2429" s="29" t="n"/>
      <c r="S2429" s="29" t="inlineStr">
        <is>
          <t>грн182,00</t>
        </is>
      </c>
      <c r="T2429" s="29" t="inlineStr">
        <is>
          <t>UAH</t>
        </is>
      </c>
      <c r="U2429" s="39" t="inlineStr">
        <is>
          <t>WATCH</t>
        </is>
      </c>
      <c r="V2429" s="40">
        <f>IFERROR(L2429/J2429,0)</f>
        <v/>
      </c>
      <c r="W2429" s="29" t="inlineStr">
        <is>
          <t>Monitor performance and collect more data.</t>
        </is>
      </c>
      <c r="X2429" s="29" t="inlineStr">
        <is>
          <t>Cost is below the 120 watch threshold.</t>
        </is>
      </c>
    </row>
    <row r="2430">
      <c r="A2430" s="29" t="inlineStr">
        <is>
          <t>low_price</t>
        </is>
      </c>
      <c r="B2430" s="29" t="inlineStr">
        <is>
          <t>Low priority</t>
        </is>
      </c>
      <c r="C2430" s="29" t="inlineStr">
        <is>
          <t>low_price.csv</t>
        </is>
      </c>
      <c r="D2430" s="29" t="inlineStr">
        <is>
          <t>lmar9d-j</t>
        </is>
      </c>
      <c r="E2430" s="29" t="inlineStr">
        <is>
          <t>Свічка запалювання BRP Can-Am Maverick 1000 Turbo 2015-2017</t>
        </is>
      </c>
      <c r="F2430" s="35" t="n">
        <v>0</v>
      </c>
      <c r="G2430" s="35" t="n">
        <v>46</v>
      </c>
      <c r="H2430" s="36" t="n">
        <v>0</v>
      </c>
      <c r="I2430" s="37" t="n">
        <v>0</v>
      </c>
      <c r="J2430" s="37" t="n">
        <v>0</v>
      </c>
      <c r="K2430" s="38" t="n">
        <v>0</v>
      </c>
      <c r="L2430" s="37" t="n">
        <v>0</v>
      </c>
      <c r="M2430" s="37" t="n">
        <v>0</v>
      </c>
      <c r="N2430" s="38" t="n">
        <v>0</v>
      </c>
      <c r="O2430" s="37" t="n">
        <v>0</v>
      </c>
      <c r="P2430" s="29" t="inlineStr">
        <is>
          <t>http://t1.gstatic.com/shopping?q=tbn:ANd9GcQeYCMNdI3cEIUeD4XYsAR3o3vb7a45MB0kfFya4A1hg0DsgD2FTsyoX2P1aEU</t>
        </is>
      </c>
      <c r="Q2430" s="29" t="inlineStr">
        <is>
          <t>Відповідає вимогам</t>
        </is>
      </c>
      <c r="R2430" s="29" t="n"/>
      <c r="S2430" s="29" t="inlineStr">
        <is>
          <t>грн1 502,00</t>
        </is>
      </c>
      <c r="T2430" s="29" t="inlineStr">
        <is>
          <t>UAH</t>
        </is>
      </c>
      <c r="U2430" s="39" t="inlineStr">
        <is>
          <t>WATCH</t>
        </is>
      </c>
      <c r="V2430" s="40">
        <f>IFERROR(L2430/J2430,0)</f>
        <v/>
      </c>
      <c r="W2430" s="29" t="inlineStr">
        <is>
          <t>Monitor performance and collect more data.</t>
        </is>
      </c>
      <c r="X2430" s="29" t="inlineStr">
        <is>
          <t>Cost is below the 120 watch threshold.</t>
        </is>
      </c>
    </row>
    <row r="2431">
      <c r="A2431" s="29" t="inlineStr">
        <is>
          <t>low_price</t>
        </is>
      </c>
      <c r="B2431" s="29" t="inlineStr">
        <is>
          <t>Low priority</t>
        </is>
      </c>
      <c r="C2431" s="29" t="inlineStr">
        <is>
          <t>low_price.csv</t>
        </is>
      </c>
      <c r="D2431" s="29" t="inlineStr">
        <is>
          <t>0222-0576</t>
        </is>
      </c>
      <c r="E2431" s="29" t="inlineStr">
        <is>
          <t>Ступичні проставки 25мм M12x1.25 4/136</t>
        </is>
      </c>
      <c r="F2431" s="35" t="n">
        <v>0</v>
      </c>
      <c r="G2431" s="35" t="n">
        <v>7</v>
      </c>
      <c r="H2431" s="36" t="n">
        <v>0</v>
      </c>
      <c r="I2431" s="37" t="n">
        <v>0</v>
      </c>
      <c r="J2431" s="37" t="n">
        <v>0</v>
      </c>
      <c r="K2431" s="38" t="n">
        <v>0</v>
      </c>
      <c r="L2431" s="37" t="n">
        <v>0</v>
      </c>
      <c r="M2431" s="37" t="n">
        <v>0</v>
      </c>
      <c r="N2431" s="38" t="n">
        <v>0</v>
      </c>
      <c r="O2431" s="37" t="n">
        <v>0</v>
      </c>
      <c r="P2431" s="29" t="inlineStr">
        <is>
          <t>http://t0.gstatic.com/shopping?q=tbn:ANd9GcQ2x4EzSuQZIwEXjgjUfyLTv_MgTGGzIUueaZ1e8gy7S5eSWK6HhiZrYIPkY8_g0raAmyyVEBkc</t>
        </is>
      </c>
      <c r="Q2431" s="29" t="inlineStr">
        <is>
          <t>Відповідає вимогам</t>
        </is>
      </c>
      <c r="R2431" s="29" t="n"/>
      <c r="S2431" s="29" t="inlineStr">
        <is>
          <t>грн4 823,00</t>
        </is>
      </c>
      <c r="T2431" s="29" t="inlineStr">
        <is>
          <t>UAH</t>
        </is>
      </c>
      <c r="U2431" s="39" t="inlineStr">
        <is>
          <t>WATCH</t>
        </is>
      </c>
      <c r="V2431" s="40">
        <f>IFERROR(L2431/J2431,0)</f>
        <v/>
      </c>
      <c r="W2431" s="29" t="inlineStr">
        <is>
          <t>Monitor performance and collect more data.</t>
        </is>
      </c>
      <c r="X2431" s="29" t="inlineStr">
        <is>
          <t>Cost is below the 120 watch threshold.</t>
        </is>
      </c>
    </row>
    <row r="2432">
      <c r="A2432" s="29" t="inlineStr">
        <is>
          <t>low_price</t>
        </is>
      </c>
      <c r="B2432" s="29" t="inlineStr">
        <is>
          <t>Low priority</t>
        </is>
      </c>
      <c r="C2432" s="29" t="inlineStr">
        <is>
          <t>low_price.csv</t>
        </is>
      </c>
      <c r="D2432" s="29" t="inlineStr">
        <is>
          <t>293650332</t>
        </is>
      </c>
      <c r="E2432" s="29" t="inlineStr">
        <is>
          <t>Хомут системи охолодження BRP Can-Am, Ski-Doo, Sea-Doo</t>
        </is>
      </c>
      <c r="F2432" s="35" t="n">
        <v>0</v>
      </c>
      <c r="G2432" s="35" t="n">
        <v>0</v>
      </c>
      <c r="H2432" s="36" t="n"/>
      <c r="I2432" s="37" t="n">
        <v>0</v>
      </c>
      <c r="J2432" s="37" t="n">
        <v>0</v>
      </c>
      <c r="K2432" s="38" t="n">
        <v>0</v>
      </c>
      <c r="L2432" s="37" t="n">
        <v>0</v>
      </c>
      <c r="M2432" s="37" t="n">
        <v>0</v>
      </c>
      <c r="N2432" s="38" t="n">
        <v>0</v>
      </c>
      <c r="O2432" s="37" t="n">
        <v>0</v>
      </c>
      <c r="P2432" s="29" t="inlineStr">
        <is>
          <t>http://t2.gstatic.com/shopping?q=tbn:ANd9GcSoOra1--PB_2-oGw5UyuqE_42q9cbb3AhoV3u8-4XgSB70gFi8jXgZ6JRRsz0iSZrMCplJq3Bm</t>
        </is>
      </c>
      <c r="Q2432" s="29" t="inlineStr">
        <is>
          <t>Відповідає вимогам</t>
        </is>
      </c>
      <c r="R2432" s="29" t="n"/>
      <c r="S2432" s="29" t="inlineStr">
        <is>
          <t>грн319,00</t>
        </is>
      </c>
      <c r="T2432" s="29" t="inlineStr">
        <is>
          <t>UAH</t>
        </is>
      </c>
      <c r="U2432" s="39" t="inlineStr">
        <is>
          <t>WATCH</t>
        </is>
      </c>
      <c r="V2432" s="40">
        <f>IFERROR(L2432/J2432,0)</f>
        <v/>
      </c>
      <c r="W2432" s="29" t="inlineStr">
        <is>
          <t>Monitor performance and collect more data.</t>
        </is>
      </c>
      <c r="X2432" s="29" t="inlineStr">
        <is>
          <t>Cost is below the 120 watch threshold.</t>
        </is>
      </c>
    </row>
    <row r="2433">
      <c r="A2433" s="29" t="inlineStr">
        <is>
          <t>low_price</t>
        </is>
      </c>
      <c r="B2433" s="29" t="inlineStr">
        <is>
          <t>Low priority</t>
        </is>
      </c>
      <c r="C2433" s="29" t="inlineStr">
        <is>
          <t>low_price.csv</t>
        </is>
      </c>
      <c r="D2433" s="29" t="inlineStr">
        <is>
          <t>6e0483</t>
        </is>
      </c>
      <c r="E2433" s="29" t="inlineStr">
        <is>
          <t>Шина ITP Terra Cross 26×11-12</t>
        </is>
      </c>
      <c r="F2433" s="35" t="n">
        <v>0</v>
      </c>
      <c r="G2433" s="35" t="n">
        <v>46</v>
      </c>
      <c r="H2433" s="36" t="n">
        <v>0</v>
      </c>
      <c r="I2433" s="37" t="n">
        <v>0</v>
      </c>
      <c r="J2433" s="37" t="n">
        <v>0</v>
      </c>
      <c r="K2433" s="38" t="n">
        <v>0</v>
      </c>
      <c r="L2433" s="37" t="n">
        <v>0</v>
      </c>
      <c r="M2433" s="37" t="n">
        <v>0</v>
      </c>
      <c r="N2433" s="38" t="n">
        <v>0</v>
      </c>
      <c r="O2433" s="37" t="n">
        <v>0</v>
      </c>
      <c r="P2433" s="29" t="inlineStr">
        <is>
          <t>http://t3.gstatic.com/shopping?q=tbn:ANd9GcQXDrohK8H0IkZ6DrAq99qvNilmdDzZmMtzHSRvTWPQZRKNZDAcM01gcC351Hw</t>
        </is>
      </c>
      <c r="Q2433" s="29" t="inlineStr">
        <is>
          <t>Відповідає вимогам</t>
        </is>
      </c>
      <c r="R2433" s="29" t="n"/>
      <c r="S2433" s="29" t="inlineStr">
        <is>
          <t>грн6 370,00</t>
        </is>
      </c>
      <c r="T2433" s="29" t="inlineStr">
        <is>
          <t>UAH</t>
        </is>
      </c>
      <c r="U2433" s="39" t="inlineStr">
        <is>
          <t>WATCH</t>
        </is>
      </c>
      <c r="V2433" s="40">
        <f>IFERROR(L2433/J2433,0)</f>
        <v/>
      </c>
      <c r="W2433" s="29" t="inlineStr">
        <is>
          <t>Monitor performance and collect more data.</t>
        </is>
      </c>
      <c r="X2433" s="29" t="inlineStr">
        <is>
          <t>Cost is below the 120 watch threshold.</t>
        </is>
      </c>
    </row>
    <row r="2434">
      <c r="A2434" s="29" t="inlineStr">
        <is>
          <t>low_price</t>
        </is>
      </c>
      <c r="B2434" s="29" t="inlineStr">
        <is>
          <t>Low priority</t>
        </is>
      </c>
      <c r="C2434" s="29" t="inlineStr">
        <is>
          <t>low_price.csv</t>
        </is>
      </c>
      <c r="D2434" s="29" t="inlineStr">
        <is>
          <t>1hp-f2172-01-00</t>
        </is>
      </c>
      <c r="E2434" s="29" t="inlineStr">
        <is>
          <t>Ричаг задній верхній правий Yamaha Grizzly 550 (09-14), 700 (07-13), Kodiak 700 (16+)</t>
        </is>
      </c>
      <c r="F2434" s="35" t="n">
        <v>0</v>
      </c>
      <c r="G2434" s="35" t="n">
        <v>5</v>
      </c>
      <c r="H2434" s="36" t="n">
        <v>0</v>
      </c>
      <c r="I2434" s="37" t="n">
        <v>0</v>
      </c>
      <c r="J2434" s="37" t="n">
        <v>0</v>
      </c>
      <c r="K2434" s="38" t="n">
        <v>0</v>
      </c>
      <c r="L2434" s="37" t="n">
        <v>0</v>
      </c>
      <c r="M2434" s="37" t="n">
        <v>0</v>
      </c>
      <c r="N2434" s="38" t="n">
        <v>0</v>
      </c>
      <c r="O2434" s="37" t="n">
        <v>0</v>
      </c>
      <c r="P2434" s="29" t="inlineStr">
        <is>
          <t>http://t1.gstatic.com/shopping?q=tbn:ANd9GcQPomvh6JYlg6fku2f38IY8h5Zk2HD1Owl7s-_zcEFTkhkkwGwA3bpV1lEvBnH9qzLH_HNAqNap</t>
        </is>
      </c>
      <c r="Q2434" s="29" t="inlineStr">
        <is>
          <t>Відповідає вимогам</t>
        </is>
      </c>
      <c r="R2434" s="29" t="n"/>
      <c r="S2434" s="29" t="inlineStr">
        <is>
          <t>грн2 002,00</t>
        </is>
      </c>
      <c r="T2434" s="29" t="inlineStr">
        <is>
          <t>UAH</t>
        </is>
      </c>
      <c r="U2434" s="39" t="inlineStr">
        <is>
          <t>WATCH</t>
        </is>
      </c>
      <c r="V2434" s="40">
        <f>IFERROR(L2434/J2434,0)</f>
        <v/>
      </c>
      <c r="W2434" s="29" t="inlineStr">
        <is>
          <t>Monitor performance and collect more data.</t>
        </is>
      </c>
      <c r="X2434" s="29" t="inlineStr">
        <is>
          <t>Cost is below the 120 watch threshold.</t>
        </is>
      </c>
    </row>
    <row r="2435">
      <c r="A2435" s="29" t="inlineStr">
        <is>
          <t>low_price</t>
        </is>
      </c>
      <c r="B2435" s="29" t="inlineStr">
        <is>
          <t>Low priority</t>
        </is>
      </c>
      <c r="C2435" s="29" t="inlineStr">
        <is>
          <t>low_price.csv</t>
        </is>
      </c>
      <c r="D2435" s="29" t="inlineStr">
        <is>
          <t>710004994</t>
        </is>
      </c>
      <c r="E2435" s="29" t="inlineStr">
        <is>
          <t>Фара передня ліва BRP Can-Am Maverick X3, Maverick Trail 800 1000, Maverick Sport 1000</t>
        </is>
      </c>
      <c r="F2435" s="35" t="n">
        <v>0</v>
      </c>
      <c r="G2435" s="35" t="n">
        <v>55</v>
      </c>
      <c r="H2435" s="36" t="n">
        <v>0</v>
      </c>
      <c r="I2435" s="37" t="n">
        <v>0</v>
      </c>
      <c r="J2435" s="37" t="n">
        <v>0</v>
      </c>
      <c r="K2435" s="38" t="n">
        <v>0</v>
      </c>
      <c r="L2435" s="37" t="n">
        <v>0</v>
      </c>
      <c r="M2435" s="37" t="n">
        <v>0</v>
      </c>
      <c r="N2435" s="38" t="n">
        <v>0</v>
      </c>
      <c r="O2435" s="37" t="n">
        <v>0</v>
      </c>
      <c r="P2435" s="29" t="inlineStr">
        <is>
          <t>http://t3.gstatic.com/shopping?q=tbn:ANd9GcRhhlDkFACbBWv6uiQRGAWAUOwfFi3IsGMHCMhzbsM65-58UDf10NvaV8mm8g5NjFuO6hotbV3oYQ</t>
        </is>
      </c>
      <c r="Q2435" s="29" t="inlineStr">
        <is>
          <t>Відповідає вимогам</t>
        </is>
      </c>
      <c r="R2435" s="29" t="n"/>
      <c r="S2435" s="29" t="inlineStr">
        <is>
          <t>грн9 828,00</t>
        </is>
      </c>
      <c r="T2435" s="29" t="inlineStr">
        <is>
          <t>UAH</t>
        </is>
      </c>
      <c r="U2435" s="39" t="inlineStr">
        <is>
          <t>WATCH</t>
        </is>
      </c>
      <c r="V2435" s="40">
        <f>IFERROR(L2435/J2435,0)</f>
        <v/>
      </c>
      <c r="W2435" s="29" t="inlineStr">
        <is>
          <t>Monitor performance and collect more data.</t>
        </is>
      </c>
      <c r="X2435" s="29" t="inlineStr">
        <is>
          <t>Cost is below the 120 watch threshold.</t>
        </is>
      </c>
    </row>
    <row r="2436">
      <c r="A2436" s="29" t="inlineStr">
        <is>
          <t>low_price</t>
        </is>
      </c>
      <c r="B2436" s="29" t="inlineStr">
        <is>
          <t>Low priority</t>
        </is>
      </c>
      <c r="C2436" s="29" t="inlineStr">
        <is>
          <t>low_price.csv</t>
        </is>
      </c>
      <c r="D2436" s="29" t="inlineStr">
        <is>
          <t>16211-hn2-000</t>
        </is>
      </c>
      <c r="E2436" s="29" t="inlineStr">
        <is>
          <t>Впускний патрубок Honda TRX 500 Rubicon 2001-2014</t>
        </is>
      </c>
      <c r="F2436" s="35" t="n">
        <v>0</v>
      </c>
      <c r="G2436" s="35" t="n">
        <v>0</v>
      </c>
      <c r="H2436" s="36" t="n"/>
      <c r="I2436" s="37" t="n">
        <v>0</v>
      </c>
      <c r="J2436" s="37" t="n">
        <v>0</v>
      </c>
      <c r="K2436" s="38" t="n">
        <v>0</v>
      </c>
      <c r="L2436" s="37" t="n">
        <v>0</v>
      </c>
      <c r="M2436" s="37" t="n">
        <v>0</v>
      </c>
      <c r="N2436" s="38" t="n">
        <v>0</v>
      </c>
      <c r="O2436" s="37" t="n">
        <v>0</v>
      </c>
      <c r="P2436" s="29" t="inlineStr">
        <is>
          <t>http://t0.gstatic.com/shopping?q=tbn:ANd9GcRFAi-hEyF3ufC8MfZ79ivnhE2A2mlKG6zOrSLJOQ1enGr-8YhM7OTZYauoQsXzcbWcKKUVnuw</t>
        </is>
      </c>
      <c r="Q2436" s="29" t="inlineStr">
        <is>
          <t>Відповідає вимогам</t>
        </is>
      </c>
      <c r="R2436" s="29" t="n"/>
      <c r="S2436" s="29" t="inlineStr">
        <is>
          <t>грн1 911,00</t>
        </is>
      </c>
      <c r="T2436" s="29" t="inlineStr">
        <is>
          <t>UAH</t>
        </is>
      </c>
      <c r="U2436" s="39" t="inlineStr">
        <is>
          <t>WATCH</t>
        </is>
      </c>
      <c r="V2436" s="40">
        <f>IFERROR(L2436/J2436,0)</f>
        <v/>
      </c>
      <c r="W2436" s="29" t="inlineStr">
        <is>
          <t>Monitor performance and collect more data.</t>
        </is>
      </c>
      <c r="X2436" s="29" t="inlineStr">
        <is>
          <t>Cost is below the 120 watch threshold.</t>
        </is>
      </c>
    </row>
    <row r="2437">
      <c r="A2437" s="29" t="inlineStr">
        <is>
          <t>low_price</t>
        </is>
      </c>
      <c r="B2437" s="29" t="inlineStr">
        <is>
          <t>Low priority</t>
        </is>
      </c>
      <c r="C2437" s="29" t="inlineStr">
        <is>
          <t>low_price.csv</t>
        </is>
      </c>
      <c r="D2437" s="29" t="inlineStr">
        <is>
          <t>705006322</t>
        </is>
      </c>
      <c r="E2437" s="29" t="inlineStr">
        <is>
          <t>Кожух панелі приладів BRP Can-Am Outlander G2 650 800 850 1000</t>
        </is>
      </c>
      <c r="F2437" s="35" t="n">
        <v>2</v>
      </c>
      <c r="G2437" s="35" t="n">
        <v>87</v>
      </c>
      <c r="H2437" s="36" t="n">
        <v>2.3</v>
      </c>
      <c r="I2437" s="37" t="n">
        <v>5.7</v>
      </c>
      <c r="J2437" s="37" t="n">
        <v>11.4</v>
      </c>
      <c r="K2437" s="38" t="n">
        <v>0</v>
      </c>
      <c r="L2437" s="37" t="n">
        <v>0</v>
      </c>
      <c r="M2437" s="37" t="n">
        <v>0</v>
      </c>
      <c r="N2437" s="38" t="n">
        <v>0</v>
      </c>
      <c r="O2437" s="37" t="n">
        <v>0</v>
      </c>
      <c r="P2437" s="29" t="inlineStr">
        <is>
          <t>http://t0.gstatic.com/shopping?q=tbn:ANd9GcTuonYxKH2WXYI0DY74QUAnTKvoKLdihJPzlqThxz-hbHKFJ9i-MR36a4Oz8RgNBIFErx4HB4EV</t>
        </is>
      </c>
      <c r="Q2437" s="29" t="inlineStr">
        <is>
          <t>Відповідає вимогам</t>
        </is>
      </c>
      <c r="R2437" s="29" t="n"/>
      <c r="S2437" s="29" t="inlineStr">
        <is>
          <t>грн2 776,00</t>
        </is>
      </c>
      <c r="T2437" s="29" t="inlineStr">
        <is>
          <t>UAH</t>
        </is>
      </c>
      <c r="U2437" s="39" t="inlineStr">
        <is>
          <t>WATCH</t>
        </is>
      </c>
      <c r="V2437" s="40">
        <f>IFERROR(L2437/J2437,0)</f>
        <v/>
      </c>
      <c r="W2437" s="29" t="inlineStr">
        <is>
          <t>Monitor performance and collect more data.</t>
        </is>
      </c>
      <c r="X2437" s="29" t="inlineStr">
        <is>
          <t>Cost is below the 120 watch threshold.</t>
        </is>
      </c>
    </row>
    <row r="2438">
      <c r="A2438" s="29" t="inlineStr">
        <is>
          <t>low_price</t>
        </is>
      </c>
      <c r="B2438" s="29" t="inlineStr">
        <is>
          <t>Low priority</t>
        </is>
      </c>
      <c r="C2438" s="29" t="inlineStr">
        <is>
          <t>low_price.csv</t>
        </is>
      </c>
      <c r="D2438" s="29" t="inlineStr">
        <is>
          <t>1hp-e4451-01-00</t>
        </is>
      </c>
      <c r="E2438" s="29" t="inlineStr">
        <is>
          <t>Повітряний фільтр Yamaha Grizzly 550 (09-14), 700 (07-15)</t>
        </is>
      </c>
      <c r="F2438" s="35" t="n">
        <v>0</v>
      </c>
      <c r="G2438" s="35" t="n">
        <v>40</v>
      </c>
      <c r="H2438" s="36" t="n">
        <v>0</v>
      </c>
      <c r="I2438" s="37" t="n">
        <v>0</v>
      </c>
      <c r="J2438" s="37" t="n">
        <v>0</v>
      </c>
      <c r="K2438" s="38" t="n">
        <v>0</v>
      </c>
      <c r="L2438" s="37" t="n">
        <v>0</v>
      </c>
      <c r="M2438" s="37" t="n">
        <v>0</v>
      </c>
      <c r="N2438" s="38" t="n">
        <v>0</v>
      </c>
      <c r="O2438" s="37" t="n">
        <v>0</v>
      </c>
      <c r="P2438" s="29" t="inlineStr">
        <is>
          <t>http://t0.gstatic.com/shopping?q=tbn:ANd9GcT4StXPmPI2_N-nwzDdmui7CDib7wHcw_gECtD5G7UiWFHTiEu7KJ739QdZqJzwP9NCoOZfkN4i</t>
        </is>
      </c>
      <c r="Q2438" s="29" t="inlineStr">
        <is>
          <t>Відповідає вимогам</t>
        </is>
      </c>
      <c r="R2438" s="29" t="n"/>
      <c r="S2438" s="29" t="inlineStr">
        <is>
          <t>грн1 593,00</t>
        </is>
      </c>
      <c r="T2438" s="29" t="inlineStr">
        <is>
          <t>UAH</t>
        </is>
      </c>
      <c r="U2438" s="39" t="inlineStr">
        <is>
          <t>WATCH</t>
        </is>
      </c>
      <c r="V2438" s="40">
        <f>IFERROR(L2438/J2438,0)</f>
        <v/>
      </c>
      <c r="W2438" s="29" t="inlineStr">
        <is>
          <t>Monitor performance and collect more data.</t>
        </is>
      </c>
      <c r="X2438" s="29" t="inlineStr">
        <is>
          <t>Cost is below the 120 watch threshold.</t>
        </is>
      </c>
    </row>
    <row r="2439">
      <c r="A2439" s="29" t="inlineStr">
        <is>
          <t>low_price</t>
        </is>
      </c>
      <c r="B2439" s="29" t="inlineStr">
        <is>
          <t>Low priority</t>
        </is>
      </c>
      <c r="C2439" s="29" t="inlineStr">
        <is>
          <t>low_price.csv</t>
        </is>
      </c>
      <c r="D2439" s="29" t="inlineStr">
        <is>
          <t>we271202</t>
        </is>
      </c>
      <c r="E2439" s="29" t="inlineStr">
        <is>
          <t>Кулак задній внутрішній BRP Can-Am Outlander Renegade G2 G2L G2S, Maverick 1000, Commander 800 1000</t>
        </is>
      </c>
      <c r="F2439" s="35" t="n">
        <v>2</v>
      </c>
      <c r="G2439" s="35" t="n">
        <v>229</v>
      </c>
      <c r="H2439" s="36" t="n">
        <v>0.87</v>
      </c>
      <c r="I2439" s="37" t="n">
        <v>11.84</v>
      </c>
      <c r="J2439" s="37" t="n">
        <v>23.67</v>
      </c>
      <c r="K2439" s="38" t="n">
        <v>0</v>
      </c>
      <c r="L2439" s="37" t="n">
        <v>0</v>
      </c>
      <c r="M2439" s="37" t="n">
        <v>0</v>
      </c>
      <c r="N2439" s="38" t="n">
        <v>0</v>
      </c>
      <c r="O2439" s="37" t="n">
        <v>0</v>
      </c>
      <c r="P2439" s="29" t="inlineStr">
        <is>
          <t>http://t2.gstatic.com/shopping?q=tbn:ANd9GcRUz9PncUq0LTTjH1XxRROSth-NE4WTN08rkYZw9iC2C8Q3uYK1UxGK089cauT1YUT5z0kiRiU9</t>
        </is>
      </c>
      <c r="Q2439" s="29" t="inlineStr">
        <is>
          <t>Відповідає вимогам</t>
        </is>
      </c>
      <c r="R2439" s="29" t="n"/>
      <c r="S2439" s="29" t="inlineStr">
        <is>
          <t>грн5 915,00</t>
        </is>
      </c>
      <c r="T2439" s="29" t="inlineStr">
        <is>
          <t>UAH</t>
        </is>
      </c>
      <c r="U2439" s="39" t="inlineStr">
        <is>
          <t>WATCH</t>
        </is>
      </c>
      <c r="V2439" s="40">
        <f>IFERROR(L2439/J2439,0)</f>
        <v/>
      </c>
      <c r="W2439" s="29" t="inlineStr">
        <is>
          <t>Monitor performance and collect more data.</t>
        </is>
      </c>
      <c r="X2439" s="29" t="inlineStr">
        <is>
          <t>Cost is below the 120 watch threshold.</t>
        </is>
      </c>
    </row>
    <row r="2440">
      <c r="A2440" s="29" t="inlineStr">
        <is>
          <t>low_price</t>
        </is>
      </c>
      <c r="B2440" s="29" t="inlineStr">
        <is>
          <t>Low priority</t>
        </is>
      </c>
      <c r="C2440" s="29" t="inlineStr">
        <is>
          <t>low_price.csv</t>
        </is>
      </c>
      <c r="D2440" s="29" t="inlineStr">
        <is>
          <t>715009293</t>
        </is>
      </c>
      <c r="E2440" s="29" t="inlineStr">
        <is>
          <t>Бампер передній Extreme для BRP Can-Am Outlander G3</t>
        </is>
      </c>
      <c r="F2440" s="35" t="n">
        <v>3</v>
      </c>
      <c r="G2440" s="35" t="n">
        <v>281</v>
      </c>
      <c r="H2440" s="36" t="n">
        <v>1.07</v>
      </c>
      <c r="I2440" s="37" t="n">
        <v>5.86</v>
      </c>
      <c r="J2440" s="37" t="n">
        <v>17.59</v>
      </c>
      <c r="K2440" s="38" t="n">
        <v>1</v>
      </c>
      <c r="L2440" s="37" t="n">
        <v>2236.9</v>
      </c>
      <c r="M2440" s="37" t="n">
        <v>17.52</v>
      </c>
      <c r="N2440" s="38" t="n">
        <v>2.47</v>
      </c>
      <c r="O2440" s="37" t="n">
        <v>5466.23</v>
      </c>
      <c r="P2440" s="29" t="inlineStr">
        <is>
          <t>http://t1.gstatic.com/shopping?q=tbn:ANd9GcT9631q7AFp_LcxNRPLHrvqP6sWYfjAdfXjBag2Hu2whkVkA7FbVYRpqAgBlZuE8D15jvFOUys</t>
        </is>
      </c>
      <c r="Q2440" s="29" t="inlineStr">
        <is>
          <t>Відповідає вимогам</t>
        </is>
      </c>
      <c r="R2440" s="29" t="n"/>
      <c r="S2440" s="29" t="inlineStr">
        <is>
          <t>грн9 373,00</t>
        </is>
      </c>
      <c r="T2440" s="29" t="inlineStr">
        <is>
          <t>UAH</t>
        </is>
      </c>
      <c r="U2440" s="39" t="inlineStr">
        <is>
          <t>WATCH</t>
        </is>
      </c>
      <c r="V2440" s="40">
        <f>IFERROR(L2440/J2440,0)</f>
        <v/>
      </c>
      <c r="W2440" s="29" t="inlineStr">
        <is>
          <t>Monitor performance and collect more data.</t>
        </is>
      </c>
      <c r="X2440" s="29" t="inlineStr">
        <is>
          <t>Cost is below the 120 watch threshold.</t>
        </is>
      </c>
    </row>
    <row r="2441">
      <c r="A2441" s="29" t="inlineStr">
        <is>
          <t>low_price</t>
        </is>
      </c>
      <c r="B2441" s="29" t="inlineStr">
        <is>
          <t>Low priority</t>
        </is>
      </c>
      <c r="C2441" s="29" t="inlineStr">
        <is>
          <t>low_price.csv</t>
        </is>
      </c>
      <c r="D2441" s="29" t="inlineStr">
        <is>
          <t>100948</t>
        </is>
      </c>
      <c r="E2441" s="29" t="inlineStr">
        <is>
          <t>Гальмівна рідина Motul RBF 600 Factory Line (500ml)</t>
        </is>
      </c>
      <c r="F2441" s="35" t="n">
        <v>3</v>
      </c>
      <c r="G2441" s="35" t="n">
        <v>343</v>
      </c>
      <c r="H2441" s="36" t="n">
        <v>0.87</v>
      </c>
      <c r="I2441" s="37" t="n">
        <v>17.03</v>
      </c>
      <c r="J2441" s="37" t="n">
        <v>51.1</v>
      </c>
      <c r="K2441" s="38" t="n">
        <v>2</v>
      </c>
      <c r="L2441" s="37" t="n">
        <v>1720</v>
      </c>
      <c r="M2441" s="37" t="n">
        <v>25.55</v>
      </c>
      <c r="N2441" s="38" t="n">
        <v>10</v>
      </c>
      <c r="O2441" s="37" t="n">
        <v>8590</v>
      </c>
      <c r="P2441" s="29" t="inlineStr">
        <is>
          <t>http://t0.gstatic.com/shopping?q=tbn:ANd9GcSs7h8kB1uSROaUkEAP9n-z6iXvWii-eokuJmWGW6OjYLuMTudXF79DzF68PymxS3GQPqFGLec</t>
        </is>
      </c>
      <c r="Q2441" s="29" t="inlineStr">
        <is>
          <t>Відповідає вимогам</t>
        </is>
      </c>
      <c r="R2441" s="29" t="n"/>
      <c r="S2441" s="29" t="inlineStr">
        <is>
          <t>грн1 001,00</t>
        </is>
      </c>
      <c r="T2441" s="29" t="inlineStr">
        <is>
          <t>UAH</t>
        </is>
      </c>
      <c r="U2441" s="39" t="inlineStr">
        <is>
          <t>WATCH</t>
        </is>
      </c>
      <c r="V2441" s="40">
        <f>IFERROR(L2441/J2441,0)</f>
        <v/>
      </c>
      <c r="W2441" s="29" t="inlineStr">
        <is>
          <t>Monitor performance and collect more data.</t>
        </is>
      </c>
      <c r="X2441" s="29" t="inlineStr">
        <is>
          <t>Cost is below the 120 watch threshold.</t>
        </is>
      </c>
    </row>
    <row r="2442">
      <c r="A2442" s="29" t="inlineStr">
        <is>
          <t>low_price</t>
        </is>
      </c>
      <c r="B2442" s="29" t="inlineStr">
        <is>
          <t>Low priority</t>
        </is>
      </c>
      <c r="C2442" s="29" t="inlineStr">
        <is>
          <t>low_price.csv</t>
        </is>
      </c>
      <c r="D2442" s="29" t="inlineStr">
        <is>
          <t>111826</t>
        </is>
      </c>
      <c r="E2442" s="29" t="inlineStr">
        <is>
          <t>Синтетичне моторне масло Motul NGEN 7 4T 5W40 (1L)</t>
        </is>
      </c>
      <c r="F2442" s="35" t="n">
        <v>1</v>
      </c>
      <c r="G2442" s="35" t="n">
        <v>108</v>
      </c>
      <c r="H2442" s="36" t="n">
        <v>0.93</v>
      </c>
      <c r="I2442" s="37" t="n">
        <v>11.24</v>
      </c>
      <c r="J2442" s="37" t="n">
        <v>11.24</v>
      </c>
      <c r="K2442" s="38" t="n">
        <v>0</v>
      </c>
      <c r="L2442" s="37" t="n">
        <v>0</v>
      </c>
      <c r="M2442" s="37" t="n">
        <v>0</v>
      </c>
      <c r="N2442" s="38" t="n">
        <v>0</v>
      </c>
      <c r="O2442" s="37" t="n">
        <v>0</v>
      </c>
      <c r="P2442" s="29" t="inlineStr">
        <is>
          <t>http://t0.gstatic.com/shopping?q=tbn:ANd9GcRWhTvyj58f1I3aAbpFA8C9e4NWAedhfSaR0p1RAV7lesxenN-wKLH8ydVqHA</t>
        </is>
      </c>
      <c r="Q2442" s="29" t="inlineStr">
        <is>
          <t>Відповідає вимогам</t>
        </is>
      </c>
      <c r="R2442" s="29" t="n"/>
      <c r="S2442" s="29" t="inlineStr">
        <is>
          <t>грн1 001,00</t>
        </is>
      </c>
      <c r="T2442" s="29" t="inlineStr">
        <is>
          <t>UAH</t>
        </is>
      </c>
      <c r="U2442" s="39" t="inlineStr">
        <is>
          <t>WATCH</t>
        </is>
      </c>
      <c r="V2442" s="40">
        <f>IFERROR(L2442/J2442,0)</f>
        <v/>
      </c>
      <c r="W2442" s="29" t="inlineStr">
        <is>
          <t>Monitor performance and collect more data.</t>
        </is>
      </c>
      <c r="X2442" s="29" t="inlineStr">
        <is>
          <t>Cost is below the 120 watch threshold.</t>
        </is>
      </c>
    </row>
    <row r="2443">
      <c r="A2443" s="29" t="inlineStr">
        <is>
          <t>low_price</t>
        </is>
      </c>
      <c r="B2443" s="29" t="inlineStr">
        <is>
          <t>Low priority</t>
        </is>
      </c>
      <c r="C2443" s="29" t="inlineStr">
        <is>
          <t>low_price.csv</t>
        </is>
      </c>
      <c r="D2443" s="29" t="inlineStr">
        <is>
          <t>5250205</t>
        </is>
      </c>
      <c r="E2443" s="29" t="inlineStr">
        <is>
          <t>Гальмівний диск Polaris Sportsman 550 850 1000, Scrambler 850 1000</t>
        </is>
      </c>
      <c r="F2443" s="35" t="n">
        <v>1</v>
      </c>
      <c r="G2443" s="35" t="n">
        <v>26</v>
      </c>
      <c r="H2443" s="36" t="n">
        <v>3.85</v>
      </c>
      <c r="I2443" s="37" t="n">
        <v>35.9</v>
      </c>
      <c r="J2443" s="37" t="n">
        <v>35.9</v>
      </c>
      <c r="K2443" s="38" t="n">
        <v>0</v>
      </c>
      <c r="L2443" s="37" t="n">
        <v>0</v>
      </c>
      <c r="M2443" s="37" t="n">
        <v>0</v>
      </c>
      <c r="N2443" s="38" t="n">
        <v>0</v>
      </c>
      <c r="O2443" s="37" t="n">
        <v>0</v>
      </c>
      <c r="P2443" s="29" t="inlineStr">
        <is>
          <t>http://t2.gstatic.com/shopping?q=tbn:ANd9GcR_oQjHQQzPPL5Ge-Ow8yNJ5lk6ldTJYuLCMJkdPjfdBCDXlXPHCsB4Ph6JvP15xR-MFwnW6HY</t>
        </is>
      </c>
      <c r="Q2443" s="29" t="inlineStr">
        <is>
          <t>Відповідає вимогам</t>
        </is>
      </c>
      <c r="R2443" s="29" t="n"/>
      <c r="S2443" s="29" t="inlineStr">
        <is>
          <t>грн5 597,00</t>
        </is>
      </c>
      <c r="T2443" s="29" t="inlineStr">
        <is>
          <t>UAH</t>
        </is>
      </c>
      <c r="U2443" s="39" t="inlineStr">
        <is>
          <t>WATCH</t>
        </is>
      </c>
      <c r="V2443" s="40">
        <f>IFERROR(L2443/J2443,0)</f>
        <v/>
      </c>
      <c r="W2443" s="29" t="inlineStr">
        <is>
          <t>Monitor performance and collect more data.</t>
        </is>
      </c>
      <c r="X2443" s="29" t="inlineStr">
        <is>
          <t>Cost is below the 120 watch threshold.</t>
        </is>
      </c>
    </row>
    <row r="2444">
      <c r="A2444" s="29" t="inlineStr">
        <is>
          <t>low_price</t>
        </is>
      </c>
      <c r="B2444" s="29" t="inlineStr">
        <is>
          <t>Low priority</t>
        </is>
      </c>
      <c r="C2444" s="29" t="inlineStr">
        <is>
          <t>low_price.csv</t>
        </is>
      </c>
      <c r="D2444" s="29" t="inlineStr">
        <is>
          <t>5143613</t>
        </is>
      </c>
      <c r="E2444" s="29" t="inlineStr">
        <is>
          <t>Поворотний кулак лівий Polaris Sportsman 550 850 1000, Scrambler 850 1000</t>
        </is>
      </c>
      <c r="F2444" s="35" t="n">
        <v>0</v>
      </c>
      <c r="G2444" s="35" t="n">
        <v>0</v>
      </c>
      <c r="H2444" s="36" t="n"/>
      <c r="I2444" s="37" t="n">
        <v>0</v>
      </c>
      <c r="J2444" s="37" t="n">
        <v>0</v>
      </c>
      <c r="K2444" s="38" t="n">
        <v>0</v>
      </c>
      <c r="L2444" s="37" t="n">
        <v>0</v>
      </c>
      <c r="M2444" s="37" t="n">
        <v>0</v>
      </c>
      <c r="N2444" s="38" t="n">
        <v>0</v>
      </c>
      <c r="O2444" s="37" t="n">
        <v>0</v>
      </c>
      <c r="P2444" s="29" t="inlineStr">
        <is>
          <t>http://t1.gstatic.com/shopping?q=tbn:ANd9GcTUg59S3f8Etn12X1Vdhwjt8DQ6oxYlS9WRSMoWQlIlai_Jh6qJDOgrbD2IGJBiC6tOtRs6UDW2</t>
        </is>
      </c>
      <c r="Q2444" s="29" t="inlineStr">
        <is>
          <t>Відповідає вимогам</t>
        </is>
      </c>
      <c r="R2444" s="29" t="n"/>
      <c r="S2444" s="29" t="inlineStr">
        <is>
          <t>грн9 100,00</t>
        </is>
      </c>
      <c r="T2444" s="29" t="inlineStr">
        <is>
          <t>UAH</t>
        </is>
      </c>
      <c r="U2444" s="39" t="inlineStr">
        <is>
          <t>WATCH</t>
        </is>
      </c>
      <c r="V2444" s="40">
        <f>IFERROR(L2444/J2444,0)</f>
        <v/>
      </c>
      <c r="W2444" s="29" t="inlineStr">
        <is>
          <t>Monitor performance and collect more data.</t>
        </is>
      </c>
      <c r="X2444" s="29" t="inlineStr">
        <is>
          <t>Cost is below the 120 watch threshold.</t>
        </is>
      </c>
    </row>
    <row r="2445">
      <c r="A2445" s="29" t="inlineStr">
        <is>
          <t>low_price</t>
        </is>
      </c>
      <c r="B2445" s="29" t="inlineStr">
        <is>
          <t>Low priority</t>
        </is>
      </c>
      <c r="C2445" s="29" t="inlineStr">
        <is>
          <t>low_price.csv</t>
        </is>
      </c>
      <c r="D2445" s="29" t="inlineStr">
        <is>
          <t>415129349</t>
        </is>
      </c>
      <c r="E2445" s="29" t="inlineStr">
        <is>
          <t>Скло панелі приборів BRP Can-Am Outlander G2, Maverick 1000, Maverick X3, Commander 800 1000, Traxter Defender HD5 HD8 HD10</t>
        </is>
      </c>
      <c r="F2445" s="35" t="n">
        <v>0</v>
      </c>
      <c r="G2445" s="35" t="n">
        <v>52</v>
      </c>
      <c r="H2445" s="36" t="n">
        <v>0</v>
      </c>
      <c r="I2445" s="37" t="n">
        <v>0</v>
      </c>
      <c r="J2445" s="37" t="n">
        <v>0</v>
      </c>
      <c r="K2445" s="38" t="n">
        <v>0</v>
      </c>
      <c r="L2445" s="37" t="n">
        <v>0</v>
      </c>
      <c r="M2445" s="37" t="n">
        <v>0</v>
      </c>
      <c r="N2445" s="38" t="n">
        <v>0</v>
      </c>
      <c r="O2445" s="37" t="n">
        <v>0</v>
      </c>
      <c r="P2445" s="29" t="inlineStr">
        <is>
          <t>http://t0.gstatic.com/shopping?q=tbn:ANd9GcTI7RvQu1NC65nIFsJP1eNLr4F9A5-VKWc4xKFHeDsDo6iGLBmA4VVPZYvUZoQ1sGsDiH5P5yNc</t>
        </is>
      </c>
      <c r="Q2445" s="29" t="inlineStr">
        <is>
          <t>Відповідає вимогам</t>
        </is>
      </c>
      <c r="R2445" s="29" t="n"/>
      <c r="S2445" s="29" t="inlineStr">
        <is>
          <t>грн1 456,00</t>
        </is>
      </c>
      <c r="T2445" s="29" t="inlineStr">
        <is>
          <t>UAH</t>
        </is>
      </c>
      <c r="U2445" s="39" t="inlineStr">
        <is>
          <t>WATCH</t>
        </is>
      </c>
      <c r="V2445" s="40">
        <f>IFERROR(L2445/J2445,0)</f>
        <v/>
      </c>
      <c r="W2445" s="29" t="inlineStr">
        <is>
          <t>Monitor performance and collect more data.</t>
        </is>
      </c>
      <c r="X2445" s="29" t="inlineStr">
        <is>
          <t>Cost is below the 120 watch threshold.</t>
        </is>
      </c>
    </row>
    <row r="2446">
      <c r="A2446" s="29" t="inlineStr">
        <is>
          <t>low_price</t>
        </is>
      </c>
      <c r="B2446" s="29" t="inlineStr">
        <is>
          <t>Low priority</t>
        </is>
      </c>
      <c r="C2446" s="29" t="inlineStr">
        <is>
          <t>low_price.csv</t>
        </is>
      </c>
      <c r="D2446" s="29" t="inlineStr">
        <is>
          <t>420856537</t>
        </is>
      </c>
      <c r="E2446" s="29" t="inlineStr">
        <is>
          <t>Датчик тиску масла Brp Can-Am Outlander Renegade G1</t>
        </is>
      </c>
      <c r="F2446" s="35" t="n">
        <v>0</v>
      </c>
      <c r="G2446" s="35" t="n">
        <v>146</v>
      </c>
      <c r="H2446" s="36" t="n">
        <v>0</v>
      </c>
      <c r="I2446" s="37" t="n">
        <v>0</v>
      </c>
      <c r="J2446" s="37" t="n">
        <v>0</v>
      </c>
      <c r="K2446" s="38" t="n">
        <v>0</v>
      </c>
      <c r="L2446" s="37" t="n">
        <v>0</v>
      </c>
      <c r="M2446" s="37" t="n">
        <v>0</v>
      </c>
      <c r="N2446" s="38" t="n">
        <v>0</v>
      </c>
      <c r="O2446" s="37" t="n">
        <v>0</v>
      </c>
      <c r="P2446" s="29" t="inlineStr">
        <is>
          <t>http://t0.gstatic.com/shopping?q=tbn:ANd9GcSUmNPQU4RGoyJAMEYmHDPnr8KCEP7JIBO9oakdGTq693xcVx3PRw63ejSdty8EBmVHw6jLqBUQKA</t>
        </is>
      </c>
      <c r="Q2446" s="29" t="inlineStr">
        <is>
          <t>Відповідає вимогам</t>
        </is>
      </c>
      <c r="R2446" s="29" t="n"/>
      <c r="S2446" s="29" t="inlineStr">
        <is>
          <t>грн2 821,00</t>
        </is>
      </c>
      <c r="T2446" s="29" t="inlineStr">
        <is>
          <t>UAH</t>
        </is>
      </c>
      <c r="U2446" s="39" t="inlineStr">
        <is>
          <t>WATCH</t>
        </is>
      </c>
      <c r="V2446" s="40">
        <f>IFERROR(L2446/J2446,0)</f>
        <v/>
      </c>
      <c r="W2446" s="29" t="inlineStr">
        <is>
          <t>Monitor performance and collect more data.</t>
        </is>
      </c>
      <c r="X2446" s="29" t="inlineStr">
        <is>
          <t>Cost is below the 120 watch threshold.</t>
        </is>
      </c>
    </row>
    <row r="2447">
      <c r="A2447" s="29" t="inlineStr">
        <is>
          <t>low_price</t>
        </is>
      </c>
      <c r="B2447" s="29" t="inlineStr">
        <is>
          <t>Low priority</t>
        </is>
      </c>
      <c r="C2447" s="29" t="inlineStr">
        <is>
          <t>low_price.csv</t>
        </is>
      </c>
      <c r="D2447" s="29" t="inlineStr">
        <is>
          <t>s52210rca000</t>
        </is>
      </c>
      <c r="E2447" s="29" t="inlineStr">
        <is>
          <t>Втулка маятника BRP Can-Am DS 250</t>
        </is>
      </c>
      <c r="F2447" s="35" t="n">
        <v>0</v>
      </c>
      <c r="G2447" s="35" t="n">
        <v>31</v>
      </c>
      <c r="H2447" s="36" t="n">
        <v>0</v>
      </c>
      <c r="I2447" s="37" t="n">
        <v>0</v>
      </c>
      <c r="J2447" s="37" t="n">
        <v>0</v>
      </c>
      <c r="K2447" s="38" t="n">
        <v>0</v>
      </c>
      <c r="L2447" s="37" t="n">
        <v>0</v>
      </c>
      <c r="M2447" s="37" t="n">
        <v>0</v>
      </c>
      <c r="N2447" s="38" t="n">
        <v>0</v>
      </c>
      <c r="O2447" s="37" t="n">
        <v>0</v>
      </c>
      <c r="P2447" s="29" t="inlineStr">
        <is>
          <t>http://t1.gstatic.com/shopping?q=tbn:ANd9GcTZeI3fbl3hr-SPXjJBARdZQwUk2wlMWTaxAu4AfP5uyxzYliqfB1q8OtjpROMnCiN9rxbyRmlz</t>
        </is>
      </c>
      <c r="Q2447" s="29" t="inlineStr">
        <is>
          <t>Відповідає вимогам</t>
        </is>
      </c>
      <c r="R2447" s="29" t="n"/>
      <c r="S2447" s="29" t="inlineStr">
        <is>
          <t>грн1 138,00</t>
        </is>
      </c>
      <c r="T2447" s="29" t="inlineStr">
        <is>
          <t>UAH</t>
        </is>
      </c>
      <c r="U2447" s="39" t="inlineStr">
        <is>
          <t>WATCH</t>
        </is>
      </c>
      <c r="V2447" s="40">
        <f>IFERROR(L2447/J2447,0)</f>
        <v/>
      </c>
      <c r="W2447" s="29" t="inlineStr">
        <is>
          <t>Monitor performance and collect more data.</t>
        </is>
      </c>
      <c r="X2447" s="29" t="inlineStr">
        <is>
          <t>Cost is below the 120 watch threshold.</t>
        </is>
      </c>
    </row>
    <row r="2448">
      <c r="A2448" s="29" t="inlineStr">
        <is>
          <t>low_price</t>
        </is>
      </c>
      <c r="B2448" s="29" t="inlineStr">
        <is>
          <t>Low priority</t>
        </is>
      </c>
      <c r="C2448" s="29" t="inlineStr">
        <is>
          <t>low_price.csv</t>
        </is>
      </c>
      <c r="D2448" s="29" t="inlineStr">
        <is>
          <t>7081422</t>
        </is>
      </c>
      <c r="E2448" s="29" t="inlineStr">
        <is>
          <t>Замок кофра правий Polaris Sportsman 300 400 450 500 570 700 800, Hawkeye 300</t>
        </is>
      </c>
      <c r="F2448" s="35" t="n">
        <v>0</v>
      </c>
      <c r="G2448" s="35" t="n">
        <v>0</v>
      </c>
      <c r="H2448" s="36" t="n"/>
      <c r="I2448" s="37" t="n">
        <v>0</v>
      </c>
      <c r="J2448" s="37" t="n">
        <v>0</v>
      </c>
      <c r="K2448" s="38" t="n">
        <v>0</v>
      </c>
      <c r="L2448" s="37" t="n">
        <v>0</v>
      </c>
      <c r="M2448" s="37" t="n">
        <v>0</v>
      </c>
      <c r="N2448" s="38" t="n">
        <v>0</v>
      </c>
      <c r="O2448" s="37" t="n">
        <v>0</v>
      </c>
      <c r="P2448" s="29" t="inlineStr">
        <is>
          <t>http://t3.gstatic.com/shopping?q=tbn:ANd9GcSczmBG20uO2_b67c6xLmEbWNqjsZ0_rd-b1SFMmaUF7WecXsQI1HY-n5HeSeyt82GPKN7u_Yw</t>
        </is>
      </c>
      <c r="Q2448" s="29" t="inlineStr">
        <is>
          <t>Відповідає вимогам</t>
        </is>
      </c>
      <c r="R2448" s="29" t="n"/>
      <c r="S2448" s="29" t="inlineStr">
        <is>
          <t>грн728,00</t>
        </is>
      </c>
      <c r="T2448" s="29" t="inlineStr">
        <is>
          <t>UAH</t>
        </is>
      </c>
      <c r="U2448" s="39" t="inlineStr">
        <is>
          <t>WATCH</t>
        </is>
      </c>
      <c r="V2448" s="40">
        <f>IFERROR(L2448/J2448,0)</f>
        <v/>
      </c>
      <c r="W2448" s="29" t="inlineStr">
        <is>
          <t>Monitor performance and collect more data.</t>
        </is>
      </c>
      <c r="X2448" s="29" t="inlineStr">
        <is>
          <t>Cost is below the 120 watch threshold.</t>
        </is>
      </c>
    </row>
    <row r="2449">
      <c r="A2449" s="29" t="inlineStr">
        <is>
          <t>low_price</t>
        </is>
      </c>
      <c r="B2449" s="29" t="inlineStr">
        <is>
          <t>Low priority</t>
        </is>
      </c>
      <c r="C2449" s="29" t="inlineStr">
        <is>
          <t>low_price.csv</t>
        </is>
      </c>
      <c r="D2449" s="29" t="inlineStr">
        <is>
          <t>19g3218</t>
        </is>
      </c>
      <c r="E2449" s="29" t="inlineStr">
        <is>
          <t>Ремінь варіатора Аrсtiс Саt 650; Suzuki King Quad Eiger 400; Kawasaki Prairie 360 650 700, Brute Force 650 750, Teryx 750, KFX 700</t>
        </is>
      </c>
      <c r="F2449" s="35" t="n">
        <v>0</v>
      </c>
      <c r="G2449" s="35" t="n">
        <v>91</v>
      </c>
      <c r="H2449" s="36" t="n">
        <v>0</v>
      </c>
      <c r="I2449" s="37" t="n">
        <v>0</v>
      </c>
      <c r="J2449" s="37" t="n">
        <v>0</v>
      </c>
      <c r="K2449" s="38" t="n">
        <v>0</v>
      </c>
      <c r="L2449" s="37" t="n">
        <v>0</v>
      </c>
      <c r="M2449" s="37" t="n">
        <v>0</v>
      </c>
      <c r="N2449" s="38" t="n">
        <v>0</v>
      </c>
      <c r="O2449" s="37" t="n">
        <v>0</v>
      </c>
      <c r="P2449" s="29" t="inlineStr">
        <is>
          <t>http://t1.gstatic.com/shopping?q=tbn:ANd9GcSM6jXc_BTDFfq-WmAQWJTvwtVlDfukRCkeDx2scuH_6IpWF-dPtDrr5isdEVc</t>
        </is>
      </c>
      <c r="Q2449" s="29" t="inlineStr">
        <is>
          <t>Відповідає вимогам</t>
        </is>
      </c>
      <c r="R2449" s="29" t="n"/>
      <c r="S2449" s="29" t="inlineStr">
        <is>
          <t>грн4 323,00</t>
        </is>
      </c>
      <c r="T2449" s="29" t="inlineStr">
        <is>
          <t>UAH</t>
        </is>
      </c>
      <c r="U2449" s="39" t="inlineStr">
        <is>
          <t>WATCH</t>
        </is>
      </c>
      <c r="V2449" s="40">
        <f>IFERROR(L2449/J2449,0)</f>
        <v/>
      </c>
      <c r="W2449" s="29" t="inlineStr">
        <is>
          <t>Monitor performance and collect more data.</t>
        </is>
      </c>
      <c r="X2449" s="29" t="inlineStr">
        <is>
          <t>Cost is below the 120 watch threshold.</t>
        </is>
      </c>
    </row>
    <row r="2450">
      <c r="A2450" s="29" t="inlineStr">
        <is>
          <t>low_price</t>
        </is>
      </c>
      <c r="B2450" s="29" t="inlineStr">
        <is>
          <t>Low priority</t>
        </is>
      </c>
      <c r="C2450" s="29" t="inlineStr">
        <is>
          <t>low_price.csv</t>
        </is>
      </c>
      <c r="D2450" s="29" t="inlineStr">
        <is>
          <t>715003813</t>
        </is>
      </c>
      <c r="E2450" s="29" t="inlineStr">
        <is>
          <t>Захист рук BRP Can-Am Outlander Renegade G2 G2L G2S (Orange/Black)</t>
        </is>
      </c>
      <c r="F2450" s="35" t="n">
        <v>4</v>
      </c>
      <c r="G2450" s="35" t="n">
        <v>113</v>
      </c>
      <c r="H2450" s="36" t="n">
        <v>3.54</v>
      </c>
      <c r="I2450" s="37" t="n">
        <v>13.18</v>
      </c>
      <c r="J2450" s="37" t="n">
        <v>52.71</v>
      </c>
      <c r="K2450" s="38" t="n">
        <v>0.15</v>
      </c>
      <c r="L2450" s="37" t="n">
        <v>324.72</v>
      </c>
      <c r="M2450" s="37" t="n">
        <v>347.21</v>
      </c>
      <c r="N2450" s="38" t="n">
        <v>0.63</v>
      </c>
      <c r="O2450" s="37" t="n">
        <v>1010.05</v>
      </c>
      <c r="P2450" s="29" t="inlineStr">
        <is>
          <t>http://t1.gstatic.com/shopping?q=tbn:ANd9GcS4PP2uzXM_-kx-6YauQCkoqNlij9nFNkfdauQIoT-kz1ll2V6aHerNmqUN49I2zEEiiCb2vX4</t>
        </is>
      </c>
      <c r="Q2450" s="29" t="inlineStr">
        <is>
          <t>Відповідає вимогам</t>
        </is>
      </c>
      <c r="R2450" s="29" t="n"/>
      <c r="S2450" s="29" t="inlineStr">
        <is>
          <t>грн2 139,00</t>
        </is>
      </c>
      <c r="T2450" s="29" t="inlineStr">
        <is>
          <t>UAH</t>
        </is>
      </c>
      <c r="U2450" s="39" t="inlineStr">
        <is>
          <t>WATCH</t>
        </is>
      </c>
      <c r="V2450" s="40">
        <f>IFERROR(L2450/J2450,0)</f>
        <v/>
      </c>
      <c r="W2450" s="29" t="inlineStr">
        <is>
          <t>Monitor performance and collect more data.</t>
        </is>
      </c>
      <c r="X2450" s="29" t="inlineStr">
        <is>
          <t>Cost is below the 120 watch threshold.</t>
        </is>
      </c>
    </row>
    <row r="2451">
      <c r="A2451" s="29" t="inlineStr">
        <is>
          <t>low_price</t>
        </is>
      </c>
      <c r="B2451" s="29" t="inlineStr">
        <is>
          <t>Low priority</t>
        </is>
      </c>
      <c r="C2451" s="29" t="inlineStr">
        <is>
          <t>low_price.csv</t>
        </is>
      </c>
      <c r="D2451" s="29" t="inlineStr">
        <is>
          <t>250000787</t>
        </is>
      </c>
      <c r="E2451" s="29" t="inlineStr">
        <is>
          <t>Болт кріплення бедлока BRP Can-Am (M6X25)</t>
        </is>
      </c>
      <c r="F2451" s="35" t="n">
        <v>1</v>
      </c>
      <c r="G2451" s="35" t="n">
        <v>43</v>
      </c>
      <c r="H2451" s="36" t="n">
        <v>2.33</v>
      </c>
      <c r="I2451" s="37" t="n">
        <v>7.03</v>
      </c>
      <c r="J2451" s="37" t="n">
        <v>7.03</v>
      </c>
      <c r="K2451" s="38" t="n">
        <v>0</v>
      </c>
      <c r="L2451" s="37" t="n">
        <v>0</v>
      </c>
      <c r="M2451" s="37" t="n">
        <v>0</v>
      </c>
      <c r="N2451" s="38" t="n">
        <v>0</v>
      </c>
      <c r="O2451" s="37" t="n">
        <v>0</v>
      </c>
      <c r="P2451" s="29" t="inlineStr">
        <is>
          <t>http://t1.gstatic.com/shopping?q=tbn:ANd9GcQXL1RpuXqH_QNe5jd6jALYie_Cb8uVYzKz42LkFtxxD4n6L8uCkOP3ksCQEZIc7b5JrbgHwHj4CQ</t>
        </is>
      </c>
      <c r="Q2451" s="29" t="inlineStr">
        <is>
          <t>Відповідає вимогам</t>
        </is>
      </c>
      <c r="R2451" s="29" t="n"/>
      <c r="S2451" s="29" t="inlineStr">
        <is>
          <t>грн182,00</t>
        </is>
      </c>
      <c r="T2451" s="29" t="inlineStr">
        <is>
          <t>UAH</t>
        </is>
      </c>
      <c r="U2451" s="39" t="inlineStr">
        <is>
          <t>WATCH</t>
        </is>
      </c>
      <c r="V2451" s="40">
        <f>IFERROR(L2451/J2451,0)</f>
        <v/>
      </c>
      <c r="W2451" s="29" t="inlineStr">
        <is>
          <t>Monitor performance and collect more data.</t>
        </is>
      </c>
      <c r="X2451" s="29" t="inlineStr">
        <is>
          <t>Cost is below the 120 watch threshold.</t>
        </is>
      </c>
    </row>
    <row r="2452">
      <c r="A2452" s="29" t="inlineStr">
        <is>
          <t>low_price</t>
        </is>
      </c>
      <c r="B2452" s="29" t="inlineStr">
        <is>
          <t>Low priority</t>
        </is>
      </c>
      <c r="C2452" s="29" t="inlineStr">
        <is>
          <t>low_price.csv</t>
        </is>
      </c>
      <c r="D2452" s="29" t="inlineStr">
        <is>
          <t>420241549</t>
        </is>
      </c>
      <c r="E2452" s="29" t="inlineStr">
        <is>
          <t>Болт кріплення магнето BRP Can-Am Outlander Renegade 800 850 1000, Maverick 1000, Maverick X3, Maverick Trail 800 1000, Maverick Sport 1000, Commander</t>
        </is>
      </c>
      <c r="F2452" s="35" t="n">
        <v>0</v>
      </c>
      <c r="G2452" s="35" t="n">
        <v>73</v>
      </c>
      <c r="H2452" s="36" t="n">
        <v>0</v>
      </c>
      <c r="I2452" s="37" t="n">
        <v>0</v>
      </c>
      <c r="J2452" s="37" t="n">
        <v>0</v>
      </c>
      <c r="K2452" s="38" t="n">
        <v>0</v>
      </c>
      <c r="L2452" s="37" t="n">
        <v>0</v>
      </c>
      <c r="M2452" s="37" t="n">
        <v>0</v>
      </c>
      <c r="N2452" s="38" t="n">
        <v>0</v>
      </c>
      <c r="O2452" s="37" t="n">
        <v>0</v>
      </c>
      <c r="P2452" s="29" t="inlineStr">
        <is>
          <t>http://t1.gstatic.com/shopping?q=tbn:ANd9GcTJ3bgvORq7xjGn7vXGxmVC553BEFy1_yTMXsq_R146nn0w-bqvWNpPKiqTx5yph_i-eqAUpL-s</t>
        </is>
      </c>
      <c r="Q2452" s="29" t="inlineStr">
        <is>
          <t>Відповідає вимогам</t>
        </is>
      </c>
      <c r="R2452" s="29" t="n"/>
      <c r="S2452" s="29" t="inlineStr">
        <is>
          <t>грн592,00</t>
        </is>
      </c>
      <c r="T2452" s="29" t="inlineStr">
        <is>
          <t>UAH</t>
        </is>
      </c>
      <c r="U2452" s="39" t="inlineStr">
        <is>
          <t>WATCH</t>
        </is>
      </c>
      <c r="V2452" s="40">
        <f>IFERROR(L2452/J2452,0)</f>
        <v/>
      </c>
      <c r="W2452" s="29" t="inlineStr">
        <is>
          <t>Monitor performance and collect more data.</t>
        </is>
      </c>
      <c r="X2452" s="29" t="inlineStr">
        <is>
          <t>Cost is below the 120 watch threshold.</t>
        </is>
      </c>
    </row>
    <row r="2453">
      <c r="A2453" s="29" t="inlineStr">
        <is>
          <t>low_price</t>
        </is>
      </c>
      <c r="B2453" s="29" t="inlineStr">
        <is>
          <t>Low priority</t>
        </is>
      </c>
      <c r="C2453" s="29" t="inlineStr">
        <is>
          <t>low_price.csv</t>
        </is>
      </c>
      <c r="D2453" s="29" t="inlineStr">
        <is>
          <t>707600996</t>
        </is>
      </c>
      <c r="E2453" s="29" t="inlineStr">
        <is>
          <t>Тепловий екран глушника BRP Can-Am Outlander Renegade XMR G2 G2L G2S</t>
        </is>
      </c>
      <c r="F2453" s="35" t="n">
        <v>1</v>
      </c>
      <c r="G2453" s="35" t="n">
        <v>103</v>
      </c>
      <c r="H2453" s="36" t="n">
        <v>0.97</v>
      </c>
      <c r="I2453" s="37" t="n">
        <v>4.68</v>
      </c>
      <c r="J2453" s="37" t="n">
        <v>4.68</v>
      </c>
      <c r="K2453" s="38" t="n">
        <v>0</v>
      </c>
      <c r="L2453" s="37" t="n">
        <v>0</v>
      </c>
      <c r="M2453" s="37" t="n">
        <v>0</v>
      </c>
      <c r="N2453" s="38" t="n">
        <v>0</v>
      </c>
      <c r="O2453" s="37" t="n">
        <v>0</v>
      </c>
      <c r="P2453" s="29" t="inlineStr">
        <is>
          <t>http://t3.gstatic.com/shopping?q=tbn:ANd9GcQu0-qHCLs1Ckwgae6C8k2ODGn_edv0GxbW8oxZNc7lL679mClPI9hiZNlfxGc</t>
        </is>
      </c>
      <c r="Q2453" s="29" t="inlineStr">
        <is>
          <t>Відповідає вимогам</t>
        </is>
      </c>
      <c r="R2453" s="29" t="n"/>
      <c r="S2453" s="29" t="inlineStr">
        <is>
          <t>грн1 456,00</t>
        </is>
      </c>
      <c r="T2453" s="29" t="inlineStr">
        <is>
          <t>UAH</t>
        </is>
      </c>
      <c r="U2453" s="39" t="inlineStr">
        <is>
          <t>WATCH</t>
        </is>
      </c>
      <c r="V2453" s="40">
        <f>IFERROR(L2453/J2453,0)</f>
        <v/>
      </c>
      <c r="W2453" s="29" t="inlineStr">
        <is>
          <t>Monitor performance and collect more data.</t>
        </is>
      </c>
      <c r="X2453" s="29" t="inlineStr">
        <is>
          <t>Cost is below the 120 watch threshold.</t>
        </is>
      </c>
    </row>
    <row r="2454">
      <c r="A2454" s="29" t="inlineStr">
        <is>
          <t>low_price</t>
        </is>
      </c>
      <c r="B2454" s="29" t="inlineStr">
        <is>
          <t>Low priority</t>
        </is>
      </c>
      <c r="C2454" s="29" t="inlineStr">
        <is>
          <t>low_price.csv</t>
        </is>
      </c>
      <c r="D2454" s="29" t="inlineStr">
        <is>
          <t>1020527-067</t>
        </is>
      </c>
      <c r="E2454" s="29" t="inlineStr">
        <is>
          <t>Ричаг передній верхній лівий Polaris Sportsman 570 2015+</t>
        </is>
      </c>
      <c r="F2454" s="35" t="n">
        <v>0</v>
      </c>
      <c r="G2454" s="35" t="n">
        <v>15</v>
      </c>
      <c r="H2454" s="36" t="n">
        <v>0</v>
      </c>
      <c r="I2454" s="37" t="n">
        <v>0</v>
      </c>
      <c r="J2454" s="37" t="n">
        <v>0</v>
      </c>
      <c r="K2454" s="38" t="n">
        <v>0</v>
      </c>
      <c r="L2454" s="37" t="n">
        <v>0</v>
      </c>
      <c r="M2454" s="37" t="n">
        <v>0</v>
      </c>
      <c r="N2454" s="38" t="n">
        <v>0</v>
      </c>
      <c r="O2454" s="37" t="n">
        <v>0</v>
      </c>
      <c r="P2454" s="29" t="inlineStr">
        <is>
          <t>http://t1.gstatic.com/shopping?q=tbn:ANd9GcR41eFhQWoc-Qihswh_KxOsSEMkC1p8rD95Bnif48BETE6aicnGEw8vh-2hdfX1nLdYAfpROuxb</t>
        </is>
      </c>
      <c r="Q2454" s="29" t="inlineStr">
        <is>
          <t>Відповідає вимогам</t>
        </is>
      </c>
      <c r="R2454" s="29" t="n"/>
      <c r="S2454" s="29" t="inlineStr">
        <is>
          <t>грн9 692,00</t>
        </is>
      </c>
      <c r="T2454" s="29" t="inlineStr">
        <is>
          <t>UAH</t>
        </is>
      </c>
      <c r="U2454" s="39" t="inlineStr">
        <is>
          <t>WATCH</t>
        </is>
      </c>
      <c r="V2454" s="40">
        <f>IFERROR(L2454/J2454,0)</f>
        <v/>
      </c>
      <c r="W2454" s="29" t="inlineStr">
        <is>
          <t>Monitor performance and collect more data.</t>
        </is>
      </c>
      <c r="X2454" s="29" t="inlineStr">
        <is>
          <t>Cost is below the 120 watch threshold.</t>
        </is>
      </c>
    </row>
    <row r="2455">
      <c r="A2455" s="29" t="inlineStr">
        <is>
          <t>low_price</t>
        </is>
      </c>
      <c r="B2455" s="29" t="inlineStr">
        <is>
          <t>Low priority</t>
        </is>
      </c>
      <c r="C2455" s="29" t="inlineStr">
        <is>
          <t>low_price.csv</t>
        </is>
      </c>
      <c r="D2455" s="29" t="inlineStr">
        <is>
          <t>420632070</t>
        </is>
      </c>
      <c r="E2455" s="29" t="inlineStr">
        <is>
          <t>Ігольчастий підшипник вала КПП BRP Can-Am Outlander Renegade G1 G2 G2L G2S, Maverick 1000, Commander 800 1000, Traxter Defender HD5</t>
        </is>
      </c>
      <c r="F2455" s="35" t="n">
        <v>2</v>
      </c>
      <c r="G2455" s="35" t="n">
        <v>90</v>
      </c>
      <c r="H2455" s="36" t="n">
        <v>2.22</v>
      </c>
      <c r="I2455" s="37" t="n">
        <v>35.97</v>
      </c>
      <c r="J2455" s="37" t="n">
        <v>71.93000000000001</v>
      </c>
      <c r="K2455" s="38" t="n">
        <v>0</v>
      </c>
      <c r="L2455" s="37" t="n">
        <v>0</v>
      </c>
      <c r="M2455" s="37" t="n">
        <v>0</v>
      </c>
      <c r="N2455" s="38" t="n">
        <v>0</v>
      </c>
      <c r="O2455" s="37" t="n">
        <v>0</v>
      </c>
      <c r="P2455" s="29" t="inlineStr">
        <is>
          <t>http://t2.gstatic.com/shopping?q=tbn:ANd9GcTQt5wWgEhZDywKO3Bz2y_6P3XFttc_A_NQHafl2CMx8vZZPLCKRwTpFxpVbONRDEIc1AdCU2pf</t>
        </is>
      </c>
      <c r="Q2455" s="29" t="inlineStr">
        <is>
          <t>Відповідає вимогам</t>
        </is>
      </c>
      <c r="R2455" s="29" t="n"/>
      <c r="S2455" s="29" t="inlineStr">
        <is>
          <t>грн1 547,00</t>
        </is>
      </c>
      <c r="T2455" s="29" t="inlineStr">
        <is>
          <t>UAH</t>
        </is>
      </c>
      <c r="U2455" s="39" t="inlineStr">
        <is>
          <t>WATCH</t>
        </is>
      </c>
      <c r="V2455" s="40">
        <f>IFERROR(L2455/J2455,0)</f>
        <v/>
      </c>
      <c r="W2455" s="29" t="inlineStr">
        <is>
          <t>Monitor performance and collect more data.</t>
        </is>
      </c>
      <c r="X2455" s="29" t="inlineStr">
        <is>
          <t>Cost is below the 120 watch threshold.</t>
        </is>
      </c>
    </row>
    <row r="2456">
      <c r="A2456" s="29" t="inlineStr">
        <is>
          <t>low_price</t>
        </is>
      </c>
      <c r="B2456" s="29" t="inlineStr">
        <is>
          <t>Low priority</t>
        </is>
      </c>
      <c r="C2456" s="29" t="inlineStr">
        <is>
          <t>low_price.csv</t>
        </is>
      </c>
      <c r="D2456" s="29" t="inlineStr">
        <is>
          <t>706003511</t>
        </is>
      </c>
      <c r="E2456" s="29" t="inlineStr">
        <is>
          <t>Ричаг задній верхній правий BRP Can-Am Outlander G3L</t>
        </is>
      </c>
      <c r="F2456" s="35" t="n">
        <v>0</v>
      </c>
      <c r="G2456" s="35" t="n">
        <v>77</v>
      </c>
      <c r="H2456" s="36" t="n">
        <v>0</v>
      </c>
      <c r="I2456" s="37" t="n">
        <v>0</v>
      </c>
      <c r="J2456" s="37" t="n">
        <v>0</v>
      </c>
      <c r="K2456" s="38" t="n">
        <v>0</v>
      </c>
      <c r="L2456" s="37" t="n">
        <v>0</v>
      </c>
      <c r="M2456" s="37" t="n">
        <v>0</v>
      </c>
      <c r="N2456" s="38" t="n">
        <v>0</v>
      </c>
      <c r="O2456" s="37" t="n">
        <v>0</v>
      </c>
      <c r="P2456" s="29" t="inlineStr">
        <is>
          <t>http://t2.gstatic.com/shopping?q=tbn:ANd9GcTuIwRYS_y0i7Z7YDR5YEgTHH2G-u0J0fSmLjn2HyrlT61ve-_WyibOLa-2_jrNZ_oAYkaQP2s</t>
        </is>
      </c>
      <c r="Q2456" s="29" t="inlineStr">
        <is>
          <t>Відповідає вимогам</t>
        </is>
      </c>
      <c r="R2456" s="29" t="n"/>
      <c r="S2456" s="29" t="inlineStr">
        <is>
          <t>грн5 551,00</t>
        </is>
      </c>
      <c r="T2456" s="29" t="inlineStr">
        <is>
          <t>UAH</t>
        </is>
      </c>
      <c r="U2456" s="39" t="inlineStr">
        <is>
          <t>WATCH</t>
        </is>
      </c>
      <c r="V2456" s="40">
        <f>IFERROR(L2456/J2456,0)</f>
        <v/>
      </c>
      <c r="W2456" s="29" t="inlineStr">
        <is>
          <t>Monitor performance and collect more data.</t>
        </is>
      </c>
      <c r="X2456" s="29" t="inlineStr">
        <is>
          <t>Cost is below the 120 watch threshold.</t>
        </is>
      </c>
    </row>
    <row r="2457">
      <c r="A2457" s="29" t="inlineStr">
        <is>
          <t>low_price</t>
        </is>
      </c>
      <c r="B2457" s="29" t="inlineStr">
        <is>
          <t>Low priority</t>
        </is>
      </c>
      <c r="C2457" s="29" t="inlineStr">
        <is>
          <t>low_price.csv</t>
        </is>
      </c>
      <c r="D2457" s="29" t="inlineStr">
        <is>
          <t>80250-hp0-a00za</t>
        </is>
      </c>
      <c r="E2457" s="29" t="inlineStr">
        <is>
          <t>Кріплення стопа заднє праве Honda TRX 500 Foreman 2005-2006</t>
        </is>
      </c>
      <c r="F2457" s="35" t="n">
        <v>0</v>
      </c>
      <c r="G2457" s="35" t="n">
        <v>0</v>
      </c>
      <c r="H2457" s="36" t="n"/>
      <c r="I2457" s="37" t="n">
        <v>0</v>
      </c>
      <c r="J2457" s="37" t="n">
        <v>0</v>
      </c>
      <c r="K2457" s="38" t="n">
        <v>0</v>
      </c>
      <c r="L2457" s="37" t="n">
        <v>0</v>
      </c>
      <c r="M2457" s="37" t="n">
        <v>0</v>
      </c>
      <c r="N2457" s="38" t="n">
        <v>0</v>
      </c>
      <c r="O2457" s="37" t="n">
        <v>0</v>
      </c>
      <c r="P2457" s="29" t="inlineStr">
        <is>
          <t>http://t2.gstatic.com/shopping?q=tbn:ANd9GcTz0PBgZ6MNt-wP3twbehrReueDBmlYTopsytFgSUYxltw0NEzVFNOVSKo7yN6cpo9GKnYnKys</t>
        </is>
      </c>
      <c r="Q2457" s="29" t="inlineStr">
        <is>
          <t>Відповідає вимогам</t>
        </is>
      </c>
      <c r="R2457" s="29" t="n"/>
      <c r="S2457" s="29" t="inlineStr">
        <is>
          <t>грн4 141,00</t>
        </is>
      </c>
      <c r="T2457" s="29" t="inlineStr">
        <is>
          <t>UAH</t>
        </is>
      </c>
      <c r="U2457" s="39" t="inlineStr">
        <is>
          <t>WATCH</t>
        </is>
      </c>
      <c r="V2457" s="40">
        <f>IFERROR(L2457/J2457,0)</f>
        <v/>
      </c>
      <c r="W2457" s="29" t="inlineStr">
        <is>
          <t>Monitor performance and collect more data.</t>
        </is>
      </c>
      <c r="X2457" s="29" t="inlineStr">
        <is>
          <t>Cost is below the 120 watch threshold.</t>
        </is>
      </c>
    </row>
    <row r="2458">
      <c r="A2458" s="29" t="inlineStr">
        <is>
          <t>low_price</t>
        </is>
      </c>
      <c r="B2458" s="29" t="inlineStr">
        <is>
          <t>Low priority</t>
        </is>
      </c>
      <c r="C2458" s="29" t="inlineStr">
        <is>
          <t>low_price.csv</t>
        </is>
      </c>
      <c r="D2458" s="29" t="inlineStr">
        <is>
          <t>50-1064</t>
        </is>
      </c>
      <c r="E2458" s="29" t="inlineStr">
        <is>
          <t>Ремкомплект задніх ричагів Arctic Cat 400 450 500 550 570 650 700 1000</t>
        </is>
      </c>
      <c r="F2458" s="35" t="n">
        <v>0</v>
      </c>
      <c r="G2458" s="35" t="n">
        <v>0</v>
      </c>
      <c r="H2458" s="36" t="n"/>
      <c r="I2458" s="37" t="n">
        <v>0</v>
      </c>
      <c r="J2458" s="37" t="n">
        <v>0</v>
      </c>
      <c r="K2458" s="38" t="n">
        <v>0</v>
      </c>
      <c r="L2458" s="37" t="n">
        <v>0</v>
      </c>
      <c r="M2458" s="37" t="n">
        <v>0</v>
      </c>
      <c r="N2458" s="38" t="n">
        <v>0</v>
      </c>
      <c r="O2458" s="37" t="n">
        <v>0</v>
      </c>
      <c r="P2458" s="29" t="inlineStr">
        <is>
          <t>http://t2.gstatic.com/shopping?q=tbn:ANd9GcSb4dgwJFYKTgXdgQ9GUuwclsP9YdX7z1W4evBwrPa76vB4x5YMEQE-DAQ1O0Puee76he3DTvma</t>
        </is>
      </c>
      <c r="Q2458" s="29" t="inlineStr">
        <is>
          <t>Відповідає вимогам</t>
        </is>
      </c>
      <c r="R2458" s="29" t="n"/>
      <c r="S2458" s="29" t="inlineStr">
        <is>
          <t>грн1 911,00</t>
        </is>
      </c>
      <c r="T2458" s="29" t="inlineStr">
        <is>
          <t>UAH</t>
        </is>
      </c>
      <c r="U2458" s="39" t="inlineStr">
        <is>
          <t>WATCH</t>
        </is>
      </c>
      <c r="V2458" s="40">
        <f>IFERROR(L2458/J2458,0)</f>
        <v/>
      </c>
      <c r="W2458" s="29" t="inlineStr">
        <is>
          <t>Monitor performance and collect more data.</t>
        </is>
      </c>
      <c r="X2458" s="29" t="inlineStr">
        <is>
          <t>Cost is below the 120 watch threshold.</t>
        </is>
      </c>
    </row>
    <row r="2459">
      <c r="A2459" s="29" t="inlineStr">
        <is>
          <t>low_price</t>
        </is>
      </c>
      <c r="B2459" s="29" t="inlineStr">
        <is>
          <t>Low priority</t>
        </is>
      </c>
      <c r="C2459" s="29" t="inlineStr">
        <is>
          <t>low_price.csv</t>
        </is>
      </c>
      <c r="D2459" s="29" t="inlineStr">
        <is>
          <t>51663-31g11</t>
        </is>
      </c>
      <c r="E2459" s="29" t="inlineStr">
        <is>
          <t>Сальник втулки рульової колонки Suzuki King Quad 450 500 700 750</t>
        </is>
      </c>
      <c r="F2459" s="35" t="n">
        <v>0</v>
      </c>
      <c r="G2459" s="35" t="n">
        <v>0</v>
      </c>
      <c r="H2459" s="36" t="n"/>
      <c r="I2459" s="37" t="n">
        <v>0</v>
      </c>
      <c r="J2459" s="37" t="n">
        <v>0</v>
      </c>
      <c r="K2459" s="38" t="n">
        <v>0</v>
      </c>
      <c r="L2459" s="37" t="n">
        <v>0</v>
      </c>
      <c r="M2459" s="37" t="n">
        <v>0</v>
      </c>
      <c r="N2459" s="38" t="n">
        <v>0</v>
      </c>
      <c r="O2459" s="37" t="n">
        <v>0</v>
      </c>
      <c r="P2459" s="29" t="inlineStr">
        <is>
          <t>http://t0.gstatic.com/shopping?q=tbn:ANd9GcSy1lLF1hdBit3RvJi_OHyPcCu5jBS0O5Zh0zltXPGPWfw2yayDHQjld97Y7o1cnKirX6YwEpwQ</t>
        </is>
      </c>
      <c r="Q2459" s="29" t="inlineStr">
        <is>
          <t>Відповідає вимогам</t>
        </is>
      </c>
      <c r="R2459" s="29" t="n"/>
      <c r="S2459" s="29" t="inlineStr">
        <is>
          <t>грн1 047,00</t>
        </is>
      </c>
      <c r="T2459" s="29" t="inlineStr">
        <is>
          <t>UAH</t>
        </is>
      </c>
      <c r="U2459" s="39" t="inlineStr">
        <is>
          <t>WATCH</t>
        </is>
      </c>
      <c r="V2459" s="40">
        <f>IFERROR(L2459/J2459,0)</f>
        <v/>
      </c>
      <c r="W2459" s="29" t="inlineStr">
        <is>
          <t>Monitor performance and collect more data.</t>
        </is>
      </c>
      <c r="X2459" s="29" t="inlineStr">
        <is>
          <t>Cost is below the 120 watch threshold.</t>
        </is>
      </c>
    </row>
    <row r="2460">
      <c r="A2460" s="29" t="inlineStr">
        <is>
          <t>low_price</t>
        </is>
      </c>
      <c r="B2460" s="29" t="inlineStr">
        <is>
          <t>Low priority</t>
        </is>
      </c>
      <c r="C2460" s="29" t="inlineStr">
        <is>
          <t>low_price.csv</t>
        </is>
      </c>
      <c r="D2460" s="29" t="inlineStr">
        <is>
          <t>54005-0018</t>
        </is>
      </c>
      <c r="E2460" s="29" t="inlineStr">
        <is>
          <t>Трос ножного гальма Kawasaki Brute Force 650 750</t>
        </is>
      </c>
      <c r="F2460" s="35" t="n">
        <v>0</v>
      </c>
      <c r="G2460" s="35" t="n">
        <v>0</v>
      </c>
      <c r="H2460" s="36" t="n"/>
      <c r="I2460" s="37" t="n">
        <v>0</v>
      </c>
      <c r="J2460" s="37" t="n">
        <v>0</v>
      </c>
      <c r="K2460" s="38" t="n">
        <v>0</v>
      </c>
      <c r="L2460" s="37" t="n">
        <v>0</v>
      </c>
      <c r="M2460" s="37" t="n">
        <v>0</v>
      </c>
      <c r="N2460" s="38" t="n">
        <v>0</v>
      </c>
      <c r="O2460" s="37" t="n">
        <v>0</v>
      </c>
      <c r="P2460" s="29" t="inlineStr">
        <is>
          <t>http://t2.gstatic.com/shopping?q=tbn:ANd9GcT9TFCetsppB-Zq5LaP96K6Z9UMXIybm8K3-zsBqZUJd7CFPM9Ya-jL1xH-KJbisA1AVN2HN90</t>
        </is>
      </c>
      <c r="Q2460" s="29" t="inlineStr">
        <is>
          <t>Відповідає вимогам</t>
        </is>
      </c>
      <c r="R2460" s="29" t="n"/>
      <c r="S2460" s="29" t="inlineStr">
        <is>
          <t>грн3 367,00</t>
        </is>
      </c>
      <c r="T2460" s="29" t="inlineStr">
        <is>
          <t>UAH</t>
        </is>
      </c>
      <c r="U2460" s="39" t="inlineStr">
        <is>
          <t>WATCH</t>
        </is>
      </c>
      <c r="V2460" s="40">
        <f>IFERROR(L2460/J2460,0)</f>
        <v/>
      </c>
      <c r="W2460" s="29" t="inlineStr">
        <is>
          <t>Monitor performance and collect more data.</t>
        </is>
      </c>
      <c r="X2460" s="29" t="inlineStr">
        <is>
          <t>Cost is below the 120 watch threshold.</t>
        </is>
      </c>
    </row>
    <row r="2461">
      <c r="A2461" s="29" t="inlineStr">
        <is>
          <t>low_price</t>
        </is>
      </c>
      <c r="B2461" s="29" t="inlineStr">
        <is>
          <t>Low priority</t>
        </is>
      </c>
      <c r="C2461" s="29" t="inlineStr">
        <is>
          <t>low_price.csv</t>
        </is>
      </c>
      <c r="D2461" s="29" t="inlineStr">
        <is>
          <t>46092-1217</t>
        </is>
      </c>
      <c r="E2461" s="29" t="inlineStr">
        <is>
          <t>Курок підсосу Kawasaki Brute Force 650 750, KFX 700, Prairie 300 360 400 650 700</t>
        </is>
      </c>
      <c r="F2461" s="35" t="n">
        <v>0</v>
      </c>
      <c r="G2461" s="35" t="n">
        <v>0</v>
      </c>
      <c r="H2461" s="36" t="n"/>
      <c r="I2461" s="37" t="n">
        <v>0</v>
      </c>
      <c r="J2461" s="37" t="n">
        <v>0</v>
      </c>
      <c r="K2461" s="38" t="n">
        <v>0</v>
      </c>
      <c r="L2461" s="37" t="n">
        <v>0</v>
      </c>
      <c r="M2461" s="37" t="n">
        <v>0</v>
      </c>
      <c r="N2461" s="38" t="n">
        <v>0</v>
      </c>
      <c r="O2461" s="37" t="n">
        <v>0</v>
      </c>
      <c r="P2461" s="29" t="inlineStr">
        <is>
          <t>http://t2.gstatic.com/shopping?q=tbn:ANd9GcTaJaSlmq2C3CCjHM0kB6ls-o2U36tz66Y8PHj4KzePzdNOdA9Kxo_qmLfFgAZFu3grIvwqJlLH</t>
        </is>
      </c>
      <c r="Q2461" s="29" t="inlineStr">
        <is>
          <t>Відповідає вимогам</t>
        </is>
      </c>
      <c r="R2461" s="29" t="n"/>
      <c r="S2461" s="29" t="inlineStr">
        <is>
          <t>грн273,00</t>
        </is>
      </c>
      <c r="T2461" s="29" t="inlineStr">
        <is>
          <t>UAH</t>
        </is>
      </c>
      <c r="U2461" s="39" t="inlineStr">
        <is>
          <t>WATCH</t>
        </is>
      </c>
      <c r="V2461" s="40">
        <f>IFERROR(L2461/J2461,0)</f>
        <v/>
      </c>
      <c r="W2461" s="29" t="inlineStr">
        <is>
          <t>Monitor performance and collect more data.</t>
        </is>
      </c>
      <c r="X2461" s="29" t="inlineStr">
        <is>
          <t>Cost is below the 120 watch threshold.</t>
        </is>
      </c>
    </row>
    <row r="2462">
      <c r="A2462" s="29" t="inlineStr">
        <is>
          <t>low_price</t>
        </is>
      </c>
      <c r="B2462" s="29" t="inlineStr">
        <is>
          <t>Low priority</t>
        </is>
      </c>
      <c r="C2462" s="29" t="inlineStr">
        <is>
          <t>low_price.csv</t>
        </is>
      </c>
      <c r="D2462" s="29" t="inlineStr">
        <is>
          <t>51-1083-r</t>
        </is>
      </c>
      <c r="E2462" s="29" t="inlineStr">
        <is>
          <t>Рульова тяга права в зборі BRP Can-Am Traxter Defender HD5 HD7 HD8 HD9 HD10</t>
        </is>
      </c>
      <c r="F2462" s="35" t="n">
        <v>0</v>
      </c>
      <c r="G2462" s="35" t="n">
        <v>0</v>
      </c>
      <c r="H2462" s="36" t="n"/>
      <c r="I2462" s="37" t="n">
        <v>0</v>
      </c>
      <c r="J2462" s="37" t="n">
        <v>0</v>
      </c>
      <c r="K2462" s="38" t="n">
        <v>0</v>
      </c>
      <c r="L2462" s="37" t="n">
        <v>0</v>
      </c>
      <c r="M2462" s="37" t="n">
        <v>0</v>
      </c>
      <c r="N2462" s="38" t="n">
        <v>0</v>
      </c>
      <c r="O2462" s="37" t="n">
        <v>0</v>
      </c>
      <c r="P2462" s="29" t="inlineStr">
        <is>
          <t>http://t1.gstatic.com/shopping?q=tbn:ANd9GcS-d5WGgdT-J_kChuP3JDZhEiMhe3wN4kjUAr1DvzOHfgDM9OGuYxTDazYSrU6kWgZEqE3c0FA</t>
        </is>
      </c>
      <c r="Q2462" s="29" t="inlineStr">
        <is>
          <t>Відповідає вимогам</t>
        </is>
      </c>
      <c r="R2462" s="29" t="n"/>
      <c r="S2462" s="29" t="inlineStr">
        <is>
          <t>грн7 371,00</t>
        </is>
      </c>
      <c r="T2462" s="29" t="inlineStr">
        <is>
          <t>UAH</t>
        </is>
      </c>
      <c r="U2462" s="39" t="inlineStr">
        <is>
          <t>WATCH</t>
        </is>
      </c>
      <c r="V2462" s="40">
        <f>IFERROR(L2462/J2462,0)</f>
        <v/>
      </c>
      <c r="W2462" s="29" t="inlineStr">
        <is>
          <t>Monitor performance and collect more data.</t>
        </is>
      </c>
      <c r="X2462" s="29" t="inlineStr">
        <is>
          <t>Cost is below the 120 watch threshold.</t>
        </is>
      </c>
    </row>
    <row r="2463">
      <c r="A2463" s="29" t="inlineStr">
        <is>
          <t>low_price</t>
        </is>
      </c>
      <c r="B2463" s="29" t="inlineStr">
        <is>
          <t>Low priority</t>
        </is>
      </c>
      <c r="C2463" s="29" t="inlineStr">
        <is>
          <t>low_price.csv</t>
        </is>
      </c>
      <c r="D2463" s="29" t="inlineStr">
        <is>
          <t>5km-17632-00-00</t>
        </is>
      </c>
      <c r="E2463" s="29" t="inlineStr">
        <is>
          <t>Ролик варіатора Yamaha Kodiak 450 (14+), Grizzly Rhino 660</t>
        </is>
      </c>
      <c r="F2463" s="35" t="n">
        <v>0</v>
      </c>
      <c r="G2463" s="35" t="n">
        <v>0</v>
      </c>
      <c r="H2463" s="36" t="n"/>
      <c r="I2463" s="37" t="n">
        <v>0</v>
      </c>
      <c r="J2463" s="37" t="n">
        <v>0</v>
      </c>
      <c r="K2463" s="38" t="n">
        <v>0</v>
      </c>
      <c r="L2463" s="37" t="n">
        <v>0</v>
      </c>
      <c r="M2463" s="37" t="n">
        <v>0</v>
      </c>
      <c r="N2463" s="38" t="n">
        <v>0</v>
      </c>
      <c r="O2463" s="37" t="n">
        <v>0</v>
      </c>
      <c r="P2463" s="29" t="inlineStr">
        <is>
          <t>http://t0.gstatic.com/shopping?q=tbn:ANd9GcT5-EnhUfcChDw-x2pII5iIBNH8Z8zSYjgdCSwSqrl9JFpNIZrptvlQ8inx29yCiQtuS-9XEbw</t>
        </is>
      </c>
      <c r="Q2463" s="29" t="inlineStr">
        <is>
          <t>Відповідає вимогам</t>
        </is>
      </c>
      <c r="R2463" s="29" t="n"/>
      <c r="S2463" s="29" t="inlineStr">
        <is>
          <t>грн865,00</t>
        </is>
      </c>
      <c r="T2463" s="29" t="inlineStr">
        <is>
          <t>UAH</t>
        </is>
      </c>
      <c r="U2463" s="39" t="inlineStr">
        <is>
          <t>WATCH</t>
        </is>
      </c>
      <c r="V2463" s="40">
        <f>IFERROR(L2463/J2463,0)</f>
        <v/>
      </c>
      <c r="W2463" s="29" t="inlineStr">
        <is>
          <t>Monitor performance and collect more data.</t>
        </is>
      </c>
      <c r="X2463" s="29" t="inlineStr">
        <is>
          <t>Cost is below the 120 watch threshold.</t>
        </is>
      </c>
    </row>
    <row r="2464">
      <c r="A2464" s="29" t="inlineStr">
        <is>
          <t>low_price</t>
        </is>
      </c>
      <c r="B2464" s="29" t="inlineStr">
        <is>
          <t>Low priority</t>
        </is>
      </c>
      <c r="C2464" s="29" t="inlineStr">
        <is>
          <t>low_price.csv</t>
        </is>
      </c>
      <c r="D2464" s="29" t="inlineStr">
        <is>
          <t>20050-00002</t>
        </is>
      </c>
      <c r="E2464" s="29" t="inlineStr">
        <is>
          <t>Шкарпетки 100% Solid Grey S/M</t>
        </is>
      </c>
      <c r="F2464" s="35" t="n">
        <v>0</v>
      </c>
      <c r="G2464" s="35" t="n">
        <v>0</v>
      </c>
      <c r="H2464" s="36" t="n"/>
      <c r="I2464" s="37" t="n">
        <v>0</v>
      </c>
      <c r="J2464" s="37" t="n">
        <v>0</v>
      </c>
      <c r="K2464" s="38" t="n">
        <v>0</v>
      </c>
      <c r="L2464" s="37" t="n">
        <v>0</v>
      </c>
      <c r="M2464" s="37" t="n">
        <v>0</v>
      </c>
      <c r="N2464" s="38" t="n">
        <v>0</v>
      </c>
      <c r="O2464" s="37" t="n">
        <v>0</v>
      </c>
      <c r="P2464" s="29" t="inlineStr">
        <is>
          <t>http://t0.gstatic.com/shopping?q=tbn:ANd9GcR5FFR-Wh5-3ypk0OJU99tAYjjYDDfQ5NCj5UyNq-9FhJ-5uE5nRVudXNBwf4gDr3ya8qC-DQM</t>
        </is>
      </c>
      <c r="Q2464" s="29" t="inlineStr">
        <is>
          <t>Відповідає вимогам</t>
        </is>
      </c>
      <c r="R2464" s="29" t="n"/>
      <c r="S2464" s="29" t="inlineStr">
        <is>
          <t>грн774,00</t>
        </is>
      </c>
      <c r="T2464" s="29" t="inlineStr">
        <is>
          <t>UAH</t>
        </is>
      </c>
      <c r="U2464" s="39" t="inlineStr">
        <is>
          <t>WATCH</t>
        </is>
      </c>
      <c r="V2464" s="40">
        <f>IFERROR(L2464/J2464,0)</f>
        <v/>
      </c>
      <c r="W2464" s="29" t="inlineStr">
        <is>
          <t>Monitor performance and collect more data.</t>
        </is>
      </c>
      <c r="X2464" s="29" t="inlineStr">
        <is>
          <t>Cost is below the 120 watch threshold.</t>
        </is>
      </c>
    </row>
    <row r="2465">
      <c r="A2465" s="29" t="inlineStr">
        <is>
          <t>low_price</t>
        </is>
      </c>
      <c r="B2465" s="29" t="inlineStr">
        <is>
          <t>Low priority</t>
        </is>
      </c>
      <c r="C2465" s="29" t="inlineStr">
        <is>
          <t>low_price.csv</t>
        </is>
      </c>
      <c r="D2465" s="29" t="inlineStr">
        <is>
          <t>1uy-14412-01-00</t>
        </is>
      </c>
      <c r="E2465" s="29" t="inlineStr">
        <is>
          <t>Кришка корпусу повітряного фільтра Yamaha Wolverine Warrior 350, Grizzly 600</t>
        </is>
      </c>
      <c r="F2465" s="35" t="n">
        <v>0</v>
      </c>
      <c r="G2465" s="35" t="n">
        <v>0</v>
      </c>
      <c r="H2465" s="36" t="n"/>
      <c r="I2465" s="37" t="n">
        <v>0</v>
      </c>
      <c r="J2465" s="37" t="n">
        <v>0</v>
      </c>
      <c r="K2465" s="38" t="n">
        <v>0</v>
      </c>
      <c r="L2465" s="37" t="n">
        <v>0</v>
      </c>
      <c r="M2465" s="37" t="n">
        <v>0</v>
      </c>
      <c r="N2465" s="38" t="n">
        <v>0</v>
      </c>
      <c r="O2465" s="37" t="n">
        <v>0</v>
      </c>
      <c r="P2465" s="29" t="inlineStr">
        <is>
          <t>http://t0.gstatic.com/shopping?q=tbn:ANd9GcSRYbWbsA6UKubG8v3GjEIhtvWi16jwQg1OS0c3Q4nMHfK5CxUAF6miJxZQb-pZPH7i1OjIe8hG</t>
        </is>
      </c>
      <c r="Q2465" s="29" t="inlineStr">
        <is>
          <t>Відповідає вимогам</t>
        </is>
      </c>
      <c r="R2465" s="29" t="n"/>
      <c r="S2465" s="29" t="inlineStr">
        <is>
          <t>грн1 593,00</t>
        </is>
      </c>
      <c r="T2465" s="29" t="inlineStr">
        <is>
          <t>UAH</t>
        </is>
      </c>
      <c r="U2465" s="39" t="inlineStr">
        <is>
          <t>WATCH</t>
        </is>
      </c>
      <c r="V2465" s="40">
        <f>IFERROR(L2465/J2465,0)</f>
        <v/>
      </c>
      <c r="W2465" s="29" t="inlineStr">
        <is>
          <t>Monitor performance and collect more data.</t>
        </is>
      </c>
      <c r="X2465" s="29" t="inlineStr">
        <is>
          <t>Cost is below the 120 watch threshold.</t>
        </is>
      </c>
    </row>
    <row r="2466">
      <c r="A2466" s="29" t="inlineStr">
        <is>
          <t>low_price</t>
        </is>
      </c>
      <c r="B2466" s="29" t="inlineStr">
        <is>
          <t>Low priority</t>
        </is>
      </c>
      <c r="C2466" s="29" t="inlineStr">
        <is>
          <t>low_price.csv</t>
        </is>
      </c>
      <c r="D2466" s="29" t="inlineStr">
        <is>
          <t>3530-0009</t>
        </is>
      </c>
      <c r="E2466" s="29" t="inlineStr">
        <is>
          <t>Водонепроникні мішки Moose (2L, 5L, 10L)</t>
        </is>
      </c>
      <c r="F2466" s="35" t="n">
        <v>0</v>
      </c>
      <c r="G2466" s="35" t="n">
        <v>0</v>
      </c>
      <c r="H2466" s="36" t="n"/>
      <c r="I2466" s="37" t="n">
        <v>0</v>
      </c>
      <c r="J2466" s="37" t="n">
        <v>0</v>
      </c>
      <c r="K2466" s="38" t="n">
        <v>0</v>
      </c>
      <c r="L2466" s="37" t="n">
        <v>0</v>
      </c>
      <c r="M2466" s="37" t="n">
        <v>0</v>
      </c>
      <c r="N2466" s="38" t="n">
        <v>0</v>
      </c>
      <c r="O2466" s="37" t="n">
        <v>0</v>
      </c>
      <c r="P2466" s="29" t="inlineStr">
        <is>
          <t>http://t3.gstatic.com/shopping?q=tbn:ANd9GcRfv5YwP83Htl-aLyoH3oJLEZS1COekSVxh6eKomWORbKvR6887rvNC56HkFT_5B0la3gUYumKL</t>
        </is>
      </c>
      <c r="Q2466" s="29" t="inlineStr">
        <is>
          <t>Відповідає вимогам</t>
        </is>
      </c>
      <c r="R2466" s="29" t="n"/>
      <c r="S2466" s="29" t="inlineStr">
        <is>
          <t>грн1 957,00</t>
        </is>
      </c>
      <c r="T2466" s="29" t="inlineStr">
        <is>
          <t>UAH</t>
        </is>
      </c>
      <c r="U2466" s="39" t="inlineStr">
        <is>
          <t>WATCH</t>
        </is>
      </c>
      <c r="V2466" s="40">
        <f>IFERROR(L2466/J2466,0)</f>
        <v/>
      </c>
      <c r="W2466" s="29" t="inlineStr">
        <is>
          <t>Monitor performance and collect more data.</t>
        </is>
      </c>
      <c r="X2466" s="29" t="inlineStr">
        <is>
          <t>Cost is below the 120 watch threshold.</t>
        </is>
      </c>
    </row>
    <row r="2467">
      <c r="A2467" s="29" t="inlineStr">
        <is>
          <t>low_price</t>
        </is>
      </c>
      <c r="B2467" s="29" t="inlineStr">
        <is>
          <t>Low priority</t>
        </is>
      </c>
      <c r="C2467" s="29" t="inlineStr">
        <is>
          <t>low_price.csv</t>
        </is>
      </c>
      <c r="D2467" s="29" t="inlineStr">
        <is>
          <t>2202907</t>
        </is>
      </c>
      <c r="E2467" s="29" t="inlineStr">
        <is>
          <t>Ричаг задній нижній правий Polaris Sportsman 400 450 500 570 800 ETX, Sportsman ACE 325 570, Hawkeye 325 400</t>
        </is>
      </c>
      <c r="F2467" s="35" t="n">
        <v>0</v>
      </c>
      <c r="G2467" s="35" t="n">
        <v>0</v>
      </c>
      <c r="H2467" s="36" t="n"/>
      <c r="I2467" s="37" t="n">
        <v>0</v>
      </c>
      <c r="J2467" s="37" t="n">
        <v>0</v>
      </c>
      <c r="K2467" s="38" t="n">
        <v>0</v>
      </c>
      <c r="L2467" s="37" t="n">
        <v>0</v>
      </c>
      <c r="M2467" s="37" t="n">
        <v>0</v>
      </c>
      <c r="N2467" s="38" t="n">
        <v>0</v>
      </c>
      <c r="O2467" s="37" t="n">
        <v>0</v>
      </c>
      <c r="P2467" s="29" t="inlineStr">
        <is>
          <t>http://t3.gstatic.com/shopping?q=tbn:ANd9GcTRvc4aG29J5Z3uaFlw020jYMkTCGGnZHqFFEz_e0Iw6X9Guj1Isn8em_VNi97Rpiy9oS_nEvk</t>
        </is>
      </c>
      <c r="Q2467" s="29" t="inlineStr">
        <is>
          <t>Відповідає вимогам</t>
        </is>
      </c>
      <c r="R2467" s="29" t="n"/>
      <c r="S2467" s="29" t="inlineStr">
        <is>
          <t>грн9 009,00</t>
        </is>
      </c>
      <c r="T2467" s="29" t="inlineStr">
        <is>
          <t>UAH</t>
        </is>
      </c>
      <c r="U2467" s="39" t="inlineStr">
        <is>
          <t>WATCH</t>
        </is>
      </c>
      <c r="V2467" s="40">
        <f>IFERROR(L2467/J2467,0)</f>
        <v/>
      </c>
      <c r="W2467" s="29" t="inlineStr">
        <is>
          <t>Monitor performance and collect more data.</t>
        </is>
      </c>
      <c r="X2467" s="29" t="inlineStr">
        <is>
          <t>Cost is below the 120 watch threshold.</t>
        </is>
      </c>
    </row>
    <row r="2468">
      <c r="A2468" s="29" t="inlineStr">
        <is>
          <t>low_price</t>
        </is>
      </c>
      <c r="B2468" s="29" t="inlineStr">
        <is>
          <t>Low priority</t>
        </is>
      </c>
      <c r="C2468" s="29" t="inlineStr">
        <is>
          <t>low_price.csv</t>
        </is>
      </c>
      <c r="D2468" s="29" t="inlineStr">
        <is>
          <t>705011547</t>
        </is>
      </c>
      <c r="E2468" s="29" t="inlineStr">
        <is>
          <t>Кожух положення куліси КПП BRP Can-Am Outlander G2 G2L (Europe)</t>
        </is>
      </c>
      <c r="F2468" s="35" t="n">
        <v>0</v>
      </c>
      <c r="G2468" s="35" t="n">
        <v>0</v>
      </c>
      <c r="H2468" s="36" t="n"/>
      <c r="I2468" s="37" t="n">
        <v>0</v>
      </c>
      <c r="J2468" s="37" t="n">
        <v>0</v>
      </c>
      <c r="K2468" s="38" t="n">
        <v>0</v>
      </c>
      <c r="L2468" s="37" t="n">
        <v>0</v>
      </c>
      <c r="M2468" s="37" t="n">
        <v>0</v>
      </c>
      <c r="N2468" s="38" t="n">
        <v>0</v>
      </c>
      <c r="O2468" s="37" t="n">
        <v>0</v>
      </c>
      <c r="P2468" s="29" t="inlineStr">
        <is>
          <t>http://t3.gstatic.com/shopping?q=tbn:ANd9GcTbT-OmXk6GCd0jen1p60GA-cj42-Hgs1igoSwrWxubti_BroRblPaBsvwe5NrDnGi56ornRvzV</t>
        </is>
      </c>
      <c r="Q2468" s="29" t="inlineStr">
        <is>
          <t>Відповідає вимогам</t>
        </is>
      </c>
      <c r="R2468" s="29" t="n"/>
      <c r="S2468" s="29" t="inlineStr">
        <is>
          <t>грн1 638,00</t>
        </is>
      </c>
      <c r="T2468" s="29" t="inlineStr">
        <is>
          <t>UAH</t>
        </is>
      </c>
      <c r="U2468" s="39" t="inlineStr">
        <is>
          <t>WATCH</t>
        </is>
      </c>
      <c r="V2468" s="40">
        <f>IFERROR(L2468/J2468,0)</f>
        <v/>
      </c>
      <c r="W2468" s="29" t="inlineStr">
        <is>
          <t>Monitor performance and collect more data.</t>
        </is>
      </c>
      <c r="X2468" s="29" t="inlineStr">
        <is>
          <t>Cost is below the 120 watch threshold.</t>
        </is>
      </c>
    </row>
    <row r="2469">
      <c r="A2469" s="29" t="inlineStr">
        <is>
          <t>low_price</t>
        </is>
      </c>
      <c r="B2469" s="29" t="inlineStr">
        <is>
          <t>Low priority</t>
        </is>
      </c>
      <c r="C2469" s="29" t="inlineStr">
        <is>
          <t>low_price.csv</t>
        </is>
      </c>
      <c r="D2469" s="29" t="inlineStr">
        <is>
          <t>14721-hm8-a40</t>
        </is>
      </c>
      <c r="E2469" s="29" t="inlineStr">
        <is>
          <t>Випускний клапан Honda TRX 250 Recon</t>
        </is>
      </c>
      <c r="F2469" s="35" t="n">
        <v>0</v>
      </c>
      <c r="G2469" s="35" t="n">
        <v>0</v>
      </c>
      <c r="H2469" s="36" t="n"/>
      <c r="I2469" s="37" t="n">
        <v>0</v>
      </c>
      <c r="J2469" s="37" t="n">
        <v>0</v>
      </c>
      <c r="K2469" s="38" t="n">
        <v>0</v>
      </c>
      <c r="L2469" s="37" t="n">
        <v>0</v>
      </c>
      <c r="M2469" s="37" t="n">
        <v>0</v>
      </c>
      <c r="N2469" s="38" t="n">
        <v>0</v>
      </c>
      <c r="O2469" s="37" t="n">
        <v>0</v>
      </c>
      <c r="P2469" s="29" t="inlineStr">
        <is>
          <t>http://t0.gstatic.com/shopping?q=tbn:ANd9GcRiFD7jO_jfA1SibMEb57aPzGtzRwEjn7kJvpPoRrMQ1CMRxVU2f3Gr8xpFjPqpm-Tp9ddkC4I</t>
        </is>
      </c>
      <c r="Q2469" s="29" t="inlineStr">
        <is>
          <t>Відповідає вимогам</t>
        </is>
      </c>
      <c r="R2469" s="29" t="n"/>
      <c r="S2469" s="29" t="inlineStr">
        <is>
          <t>грн4 004,00</t>
        </is>
      </c>
      <c r="T2469" s="29" t="inlineStr">
        <is>
          <t>UAH</t>
        </is>
      </c>
      <c r="U2469" s="39" t="inlineStr">
        <is>
          <t>WATCH</t>
        </is>
      </c>
      <c r="V2469" s="40">
        <f>IFERROR(L2469/J2469,0)</f>
        <v/>
      </c>
      <c r="W2469" s="29" t="inlineStr">
        <is>
          <t>Monitor performance and collect more data.</t>
        </is>
      </c>
      <c r="X2469" s="29" t="inlineStr">
        <is>
          <t>Cost is below the 120 watch threshold.</t>
        </is>
      </c>
    </row>
    <row r="2470">
      <c r="A2470" s="29" t="inlineStr">
        <is>
          <t>low_price</t>
        </is>
      </c>
      <c r="B2470" s="29" t="inlineStr">
        <is>
          <t>Low priority</t>
        </is>
      </c>
      <c r="C2470" s="29" t="inlineStr">
        <is>
          <t>low_price.csv</t>
        </is>
      </c>
      <c r="D2470" s="29" t="inlineStr">
        <is>
          <t>1hp-e4714-00-00</t>
        </is>
      </c>
      <c r="E2470" s="29" t="inlineStr">
        <is>
          <t>Прокладка глушника Yamaha Grizzly 550 700, Kodiak 700</t>
        </is>
      </c>
      <c r="F2470" s="35" t="n">
        <v>0</v>
      </c>
      <c r="G2470" s="35" t="n">
        <v>0</v>
      </c>
      <c r="H2470" s="36" t="n"/>
      <c r="I2470" s="37" t="n">
        <v>0</v>
      </c>
      <c r="J2470" s="37" t="n">
        <v>0</v>
      </c>
      <c r="K2470" s="38" t="n">
        <v>0</v>
      </c>
      <c r="L2470" s="37" t="n">
        <v>0</v>
      </c>
      <c r="M2470" s="37" t="n">
        <v>0</v>
      </c>
      <c r="N2470" s="38" t="n">
        <v>0</v>
      </c>
      <c r="O2470" s="37" t="n">
        <v>0</v>
      </c>
      <c r="P2470" s="29" t="inlineStr">
        <is>
          <t>http://t1.gstatic.com/shopping?q=tbn:ANd9GcThO55diwngXdOrtIld5FT-Rg57hHXVnGuH0Na8cW_-Qz7uGlNE4F74DupzE0sXlGV-ToYWQtrd</t>
        </is>
      </c>
      <c r="Q2470" s="29" t="inlineStr">
        <is>
          <t>Відповідає вимогам</t>
        </is>
      </c>
      <c r="R2470" s="29" t="n"/>
      <c r="S2470" s="29" t="inlineStr">
        <is>
          <t>грн2 002,00</t>
        </is>
      </c>
      <c r="T2470" s="29" t="inlineStr">
        <is>
          <t>UAH</t>
        </is>
      </c>
      <c r="U2470" s="39" t="inlineStr">
        <is>
          <t>WATCH</t>
        </is>
      </c>
      <c r="V2470" s="40">
        <f>IFERROR(L2470/J2470,0)</f>
        <v/>
      </c>
      <c r="W2470" s="29" t="inlineStr">
        <is>
          <t>Monitor performance and collect more data.</t>
        </is>
      </c>
      <c r="X2470" s="29" t="inlineStr">
        <is>
          <t>Cost is below the 120 watch threshold.</t>
        </is>
      </c>
    </row>
    <row r="2471">
      <c r="A2471" s="29" t="inlineStr">
        <is>
          <t>low_price</t>
        </is>
      </c>
      <c r="B2471" s="29" t="inlineStr">
        <is>
          <t>Low priority</t>
        </is>
      </c>
      <c r="C2471" s="29" t="inlineStr">
        <is>
          <t>low_price.csv</t>
        </is>
      </c>
      <c r="D2471" s="29" t="inlineStr">
        <is>
          <t>00879</t>
        </is>
      </c>
      <c r="E2471" s="29" t="inlineStr">
        <is>
          <t>Реле стартера Honda TRX 90 200 350 400 420 450 500 520 650 680 700, SXS 700</t>
        </is>
      </c>
      <c r="F2471" s="35" t="n">
        <v>0</v>
      </c>
      <c r="G2471" s="35" t="n">
        <v>0</v>
      </c>
      <c r="H2471" s="36" t="n"/>
      <c r="I2471" s="37" t="n">
        <v>0</v>
      </c>
      <c r="J2471" s="37" t="n">
        <v>0</v>
      </c>
      <c r="K2471" s="38" t="n">
        <v>0</v>
      </c>
      <c r="L2471" s="37" t="n">
        <v>0</v>
      </c>
      <c r="M2471" s="37" t="n">
        <v>0</v>
      </c>
      <c r="N2471" s="38" t="n">
        <v>0</v>
      </c>
      <c r="O2471" s="37" t="n">
        <v>0</v>
      </c>
      <c r="P2471" s="29" t="inlineStr">
        <is>
          <t>http://t2.gstatic.com/shopping?q=tbn:ANd9GcT_PsmEKjYgaG-L2DOvNNUuvWNZ4kM0v0hhiBh_iwxEqCMXVR2P18hn1Xpl3PvwpSLl-PF11epi</t>
        </is>
      </c>
      <c r="Q2471" s="29" t="inlineStr">
        <is>
          <t>Відповідає вимогам</t>
        </is>
      </c>
      <c r="R2471" s="29" t="n"/>
      <c r="S2471" s="29" t="inlineStr">
        <is>
          <t>грн1 138,00</t>
        </is>
      </c>
      <c r="T2471" s="29" t="inlineStr">
        <is>
          <t>UAH</t>
        </is>
      </c>
      <c r="U2471" s="39" t="inlineStr">
        <is>
          <t>WATCH</t>
        </is>
      </c>
      <c r="V2471" s="40">
        <f>IFERROR(L2471/J2471,0)</f>
        <v/>
      </c>
      <c r="W2471" s="29" t="inlineStr">
        <is>
          <t>Monitor performance and collect more data.</t>
        </is>
      </c>
      <c r="X2471" s="29" t="inlineStr">
        <is>
          <t>Cost is below the 120 watch threshold.</t>
        </is>
      </c>
    </row>
    <row r="2472">
      <c r="A2472" s="29" t="inlineStr">
        <is>
          <t>low_price</t>
        </is>
      </c>
      <c r="B2472" s="29" t="inlineStr">
        <is>
          <t>Low priority</t>
        </is>
      </c>
      <c r="C2472" s="29" t="inlineStr">
        <is>
          <t>low_price.csv</t>
        </is>
      </c>
      <c r="D2472" s="29" t="inlineStr">
        <is>
          <t>ab6-ho-8-301</t>
        </is>
      </c>
      <c r="E2472" s="29" t="inlineStr">
        <is>
          <t>Піввісь задня Honda TRX 650 680 Rincon, 700 Rubicon</t>
        </is>
      </c>
      <c r="F2472" s="35" t="n">
        <v>0</v>
      </c>
      <c r="G2472" s="35" t="n">
        <v>0</v>
      </c>
      <c r="H2472" s="36" t="n"/>
      <c r="I2472" s="37" t="n">
        <v>0</v>
      </c>
      <c r="J2472" s="37" t="n">
        <v>0</v>
      </c>
      <c r="K2472" s="38" t="n">
        <v>0</v>
      </c>
      <c r="L2472" s="37" t="n">
        <v>0</v>
      </c>
      <c r="M2472" s="37" t="n">
        <v>0</v>
      </c>
      <c r="N2472" s="38" t="n">
        <v>0</v>
      </c>
      <c r="O2472" s="37" t="n">
        <v>0</v>
      </c>
      <c r="P2472" s="29" t="inlineStr">
        <is>
          <t>http://t3.gstatic.com/shopping?q=tbn:ANd9GcTdMy0wseYY3CpFtd4FV40d5OjALNxk_3cGOq9mg3jwCall3OC5y_67h31WusPNL_k6Miux-co</t>
        </is>
      </c>
      <c r="Q2472" s="29" t="inlineStr">
        <is>
          <t>Відповідає вимогам</t>
        </is>
      </c>
      <c r="R2472" s="29" t="n"/>
      <c r="S2472" s="29" t="inlineStr">
        <is>
          <t>грн9 237,00</t>
        </is>
      </c>
      <c r="T2472" s="29" t="inlineStr">
        <is>
          <t>UAH</t>
        </is>
      </c>
      <c r="U2472" s="39" t="inlineStr">
        <is>
          <t>WATCH</t>
        </is>
      </c>
      <c r="V2472" s="40">
        <f>IFERROR(L2472/J2472,0)</f>
        <v/>
      </c>
      <c r="W2472" s="29" t="inlineStr">
        <is>
          <t>Monitor performance and collect more data.</t>
        </is>
      </c>
      <c r="X2472" s="29" t="inlineStr">
        <is>
          <t>Cost is below the 120 watch threshold.</t>
        </is>
      </c>
    </row>
    <row r="2473">
      <c r="A2473" s="29" t="inlineStr">
        <is>
          <t>low_price</t>
        </is>
      </c>
      <c r="B2473" s="29" t="inlineStr">
        <is>
          <t>Low priority</t>
        </is>
      </c>
      <c r="C2473" s="29" t="inlineStr">
        <is>
          <t>low_price.csv</t>
        </is>
      </c>
      <c r="D2473" s="29" t="inlineStr">
        <is>
          <t>7081609</t>
        </is>
      </c>
      <c r="E2473" s="29" t="inlineStr">
        <is>
          <t>Замок кришки переднього багажника Polaris Sportsman 400 500 800, Hawkeye 400, Ranger 800 2010-2017</t>
        </is>
      </c>
      <c r="F2473" s="35" t="n">
        <v>0</v>
      </c>
      <c r="G2473" s="35" t="n">
        <v>0</v>
      </c>
      <c r="H2473" s="36" t="n"/>
      <c r="I2473" s="37" t="n">
        <v>0</v>
      </c>
      <c r="J2473" s="37" t="n">
        <v>0</v>
      </c>
      <c r="K2473" s="38" t="n">
        <v>0</v>
      </c>
      <c r="L2473" s="37" t="n">
        <v>0</v>
      </c>
      <c r="M2473" s="37" t="n">
        <v>0</v>
      </c>
      <c r="N2473" s="38" t="n">
        <v>0</v>
      </c>
      <c r="O2473" s="37" t="n">
        <v>0</v>
      </c>
      <c r="P2473" s="29" t="inlineStr">
        <is>
          <t>http://t2.gstatic.com/shopping?q=tbn:ANd9GcRefV4_pS3Cbmep4Xopp8W-vPabqr-2_UDkU3Ckq6iUL1mffQ5ev0V_PktPRHo_f_rfNUwjBmI</t>
        </is>
      </c>
      <c r="Q2473" s="29" t="inlineStr">
        <is>
          <t>Відповідає вимогам</t>
        </is>
      </c>
      <c r="R2473" s="29" t="n"/>
      <c r="S2473" s="29" t="inlineStr">
        <is>
          <t>грн2 275,00</t>
        </is>
      </c>
      <c r="T2473" s="29" t="inlineStr">
        <is>
          <t>UAH</t>
        </is>
      </c>
      <c r="U2473" s="39" t="inlineStr">
        <is>
          <t>WATCH</t>
        </is>
      </c>
      <c r="V2473" s="40">
        <f>IFERROR(L2473/J2473,0)</f>
        <v/>
      </c>
      <c r="W2473" s="29" t="inlineStr">
        <is>
          <t>Monitor performance and collect more data.</t>
        </is>
      </c>
      <c r="X2473" s="29" t="inlineStr">
        <is>
          <t>Cost is below the 120 watch threshold.</t>
        </is>
      </c>
    </row>
    <row r="2474">
      <c r="A2474" s="29" t="inlineStr">
        <is>
          <t>low_price</t>
        </is>
      </c>
      <c r="B2474" s="29" t="inlineStr">
        <is>
          <t>Low priority</t>
        </is>
      </c>
      <c r="C2474" s="29" t="inlineStr">
        <is>
          <t>low_price.csv</t>
        </is>
      </c>
      <c r="D2474" s="29" t="inlineStr">
        <is>
          <t>420950141</t>
        </is>
      </c>
      <c r="E2474" s="29" t="inlineStr">
        <is>
          <t>Шайба пробки зливу масла BRP Can-Am</t>
        </is>
      </c>
      <c r="F2474" s="35" t="n">
        <v>0</v>
      </c>
      <c r="G2474" s="35" t="n">
        <v>0</v>
      </c>
      <c r="H2474" s="36" t="n"/>
      <c r="I2474" s="37" t="n">
        <v>0</v>
      </c>
      <c r="J2474" s="37" t="n">
        <v>0</v>
      </c>
      <c r="K2474" s="38" t="n">
        <v>0</v>
      </c>
      <c r="L2474" s="37" t="n">
        <v>0</v>
      </c>
      <c r="M2474" s="37" t="n">
        <v>0</v>
      </c>
      <c r="N2474" s="38" t="n">
        <v>0</v>
      </c>
      <c r="O2474" s="37" t="n">
        <v>0</v>
      </c>
      <c r="P2474" s="29" t="inlineStr">
        <is>
          <t>http://t0.gstatic.com/shopping?q=tbn:ANd9GcRd9w3ooNhh3LZkuzP0YvOih2Do4XbAXJsHTZpmAjBoP-3QWolY18RFlGRNswqrlFSmmaslxuJyIw</t>
        </is>
      </c>
      <c r="Q2474" s="29" t="inlineStr">
        <is>
          <t>Відповідає вимогам</t>
        </is>
      </c>
      <c r="R2474" s="29" t="n"/>
      <c r="S2474" s="29" t="inlineStr">
        <is>
          <t>грн137,00</t>
        </is>
      </c>
      <c r="T2474" s="29" t="inlineStr">
        <is>
          <t>UAH</t>
        </is>
      </c>
      <c r="U2474" s="39" t="inlineStr">
        <is>
          <t>WATCH</t>
        </is>
      </c>
      <c r="V2474" s="40">
        <f>IFERROR(L2474/J2474,0)</f>
        <v/>
      </c>
      <c r="W2474" s="29" t="inlineStr">
        <is>
          <t>Monitor performance and collect more data.</t>
        </is>
      </c>
      <c r="X2474" s="29" t="inlineStr">
        <is>
          <t>Cost is below the 120 watch threshold.</t>
        </is>
      </c>
    </row>
    <row r="2475">
      <c r="A2475" s="29" t="inlineStr">
        <is>
          <t>low_price</t>
        </is>
      </c>
      <c r="B2475" s="29" t="inlineStr">
        <is>
          <t>Low priority</t>
        </is>
      </c>
      <c r="C2475" s="29" t="inlineStr">
        <is>
          <t>low_price.csv</t>
        </is>
      </c>
      <c r="D2475" s="29" t="inlineStr">
        <is>
          <t>23611-hn2-a20</t>
        </is>
      </c>
      <c r="E2475" s="29" t="inlineStr">
        <is>
          <t>Проміжний вал Honda TRX 500 Rubicon 2005-2014</t>
        </is>
      </c>
      <c r="F2475" s="35" t="n">
        <v>0</v>
      </c>
      <c r="G2475" s="35" t="n">
        <v>0</v>
      </c>
      <c r="H2475" s="36" t="n"/>
      <c r="I2475" s="37" t="n">
        <v>0</v>
      </c>
      <c r="J2475" s="37" t="n">
        <v>0</v>
      </c>
      <c r="K2475" s="38" t="n">
        <v>0</v>
      </c>
      <c r="L2475" s="37" t="n">
        <v>0</v>
      </c>
      <c r="M2475" s="37" t="n">
        <v>0</v>
      </c>
      <c r="N2475" s="38" t="n">
        <v>0</v>
      </c>
      <c r="O2475" s="37" t="n">
        <v>0</v>
      </c>
      <c r="P2475" s="29" t="inlineStr">
        <is>
          <t>http://t1.gstatic.com/shopping?q=tbn:ANd9GcTlXaF2uNs2rjIwfCTtEqRaQaixE-yJYpfA0KCBonb1sh1znJF7AqKKja-6SElOhaahCsjoI3jR</t>
        </is>
      </c>
      <c r="Q2475" s="29" t="inlineStr">
        <is>
          <t>Відповідає вимогам</t>
        </is>
      </c>
      <c r="R2475" s="29" t="n"/>
      <c r="S2475" s="29" t="inlineStr">
        <is>
          <t>грн6 370,00</t>
        </is>
      </c>
      <c r="T2475" s="29" t="inlineStr">
        <is>
          <t>UAH</t>
        </is>
      </c>
      <c r="U2475" s="39" t="inlineStr">
        <is>
          <t>WATCH</t>
        </is>
      </c>
      <c r="V2475" s="40">
        <f>IFERROR(L2475/J2475,0)</f>
        <v/>
      </c>
      <c r="W2475" s="29" t="inlineStr">
        <is>
          <t>Monitor performance and collect more data.</t>
        </is>
      </c>
      <c r="X2475" s="29" t="inlineStr">
        <is>
          <t>Cost is below the 120 watch threshold.</t>
        </is>
      </c>
    </row>
    <row r="2476">
      <c r="A2476" s="29" t="inlineStr">
        <is>
          <t>low_price</t>
        </is>
      </c>
      <c r="B2476" s="29" t="inlineStr">
        <is>
          <t>Low priority</t>
        </is>
      </c>
      <c r="C2476" s="29" t="inlineStr">
        <is>
          <t>low_price.csv</t>
        </is>
      </c>
      <c r="D2476" s="29" t="inlineStr">
        <is>
          <t>14092-0193</t>
        </is>
      </c>
      <c r="E2476" s="29" t="inlineStr">
        <is>
          <t>Заглушка фари права Kawasaki Brute Force 750 2012+</t>
        </is>
      </c>
      <c r="F2476" s="35" t="n">
        <v>0</v>
      </c>
      <c r="G2476" s="35" t="n">
        <v>0</v>
      </c>
      <c r="H2476" s="36" t="n"/>
      <c r="I2476" s="37" t="n">
        <v>0</v>
      </c>
      <c r="J2476" s="37" t="n">
        <v>0</v>
      </c>
      <c r="K2476" s="38" t="n">
        <v>0</v>
      </c>
      <c r="L2476" s="37" t="n">
        <v>0</v>
      </c>
      <c r="M2476" s="37" t="n">
        <v>0</v>
      </c>
      <c r="N2476" s="38" t="n">
        <v>0</v>
      </c>
      <c r="O2476" s="37" t="n">
        <v>0</v>
      </c>
      <c r="P2476" s="29" t="inlineStr">
        <is>
          <t>http://t2.gstatic.com/shopping?q=tbn:ANd9GcSemryFiUXv4OkI-eRaLEpZ8Nxk_Np7IahkWPJwufeQVsGYjfyxfv_d66Hkwn6pwrcn6XnkqQU</t>
        </is>
      </c>
      <c r="Q2476" s="29" t="inlineStr">
        <is>
          <t>Відповідає вимогам</t>
        </is>
      </c>
      <c r="R2476" s="29" t="n"/>
      <c r="S2476" s="29" t="inlineStr">
        <is>
          <t>грн819,00</t>
        </is>
      </c>
      <c r="T2476" s="29" t="inlineStr">
        <is>
          <t>UAH</t>
        </is>
      </c>
      <c r="U2476" s="39" t="inlineStr">
        <is>
          <t>WATCH</t>
        </is>
      </c>
      <c r="V2476" s="40">
        <f>IFERROR(L2476/J2476,0)</f>
        <v/>
      </c>
      <c r="W2476" s="29" t="inlineStr">
        <is>
          <t>Monitor performance and collect more data.</t>
        </is>
      </c>
      <c r="X2476" s="29" t="inlineStr">
        <is>
          <t>Cost is below the 120 watch threshold.</t>
        </is>
      </c>
    </row>
    <row r="2477">
      <c r="A2477" s="29" t="inlineStr">
        <is>
          <t>low_price</t>
        </is>
      </c>
      <c r="B2477" s="29" t="inlineStr">
        <is>
          <t>Low priority</t>
        </is>
      </c>
      <c r="C2477" s="29" t="inlineStr">
        <is>
          <t>low_price.csv</t>
        </is>
      </c>
      <c r="D2477" s="29" t="inlineStr">
        <is>
          <t>420254374</t>
        </is>
      </c>
      <c r="E2477" s="29" t="inlineStr">
        <is>
          <t>Направляюча клапана BRP Can-Am, Ski-Doo</t>
        </is>
      </c>
      <c r="F2477" s="35" t="n">
        <v>0</v>
      </c>
      <c r="G2477" s="35" t="n">
        <v>0</v>
      </c>
      <c r="H2477" s="36" t="n"/>
      <c r="I2477" s="37" t="n">
        <v>0</v>
      </c>
      <c r="J2477" s="37" t="n">
        <v>0</v>
      </c>
      <c r="K2477" s="38" t="n">
        <v>0</v>
      </c>
      <c r="L2477" s="37" t="n">
        <v>0</v>
      </c>
      <c r="M2477" s="37" t="n">
        <v>0</v>
      </c>
      <c r="N2477" s="38" t="n">
        <v>0</v>
      </c>
      <c r="O2477" s="37" t="n">
        <v>0</v>
      </c>
      <c r="P2477" s="29" t="inlineStr">
        <is>
          <t>http://t1.gstatic.com/shopping?q=tbn:ANd9GcRroObm8dc6lr7DhYQQXuFdhz5hC3IuMQKkf9mpgsItnStCzRZ4aCVNaJP48ho21qkvv5CkQG4</t>
        </is>
      </c>
      <c r="Q2477" s="29" t="inlineStr">
        <is>
          <t>Відповідає вимогам</t>
        </is>
      </c>
      <c r="R2477" s="29" t="n"/>
      <c r="S2477" s="29" t="inlineStr">
        <is>
          <t>грн2 184,00</t>
        </is>
      </c>
      <c r="T2477" s="29" t="inlineStr">
        <is>
          <t>UAH</t>
        </is>
      </c>
      <c r="U2477" s="39" t="inlineStr">
        <is>
          <t>WATCH</t>
        </is>
      </c>
      <c r="V2477" s="40">
        <f>IFERROR(L2477/J2477,0)</f>
        <v/>
      </c>
      <c r="W2477" s="29" t="inlineStr">
        <is>
          <t>Monitor performance and collect more data.</t>
        </is>
      </c>
      <c r="X2477" s="29" t="inlineStr">
        <is>
          <t>Cost is below the 120 watch threshold.</t>
        </is>
      </c>
    </row>
    <row r="2478">
      <c r="A2478" s="29" t="inlineStr">
        <is>
          <t>low_price</t>
        </is>
      </c>
      <c r="B2478" s="29" t="inlineStr">
        <is>
          <t>Low priority</t>
        </is>
      </c>
      <c r="C2478" s="29" t="inlineStr">
        <is>
          <t>low_price.csv</t>
        </is>
      </c>
      <c r="D2478" s="29" t="inlineStr">
        <is>
          <t>30-15801</t>
        </is>
      </c>
      <c r="E2478" s="29" t="inlineStr">
        <is>
          <t>Сальник гальмівного барабана Suzuki King Quad 400 (08+), Eiger 400 (02-07)</t>
        </is>
      </c>
      <c r="F2478" s="35" t="n">
        <v>0</v>
      </c>
      <c r="G2478" s="35" t="n">
        <v>0</v>
      </c>
      <c r="H2478" s="36" t="n"/>
      <c r="I2478" s="37" t="n">
        <v>0</v>
      </c>
      <c r="J2478" s="37" t="n">
        <v>0</v>
      </c>
      <c r="K2478" s="38" t="n">
        <v>0</v>
      </c>
      <c r="L2478" s="37" t="n">
        <v>0</v>
      </c>
      <c r="M2478" s="37" t="n">
        <v>0</v>
      </c>
      <c r="N2478" s="38" t="n">
        <v>0</v>
      </c>
      <c r="O2478" s="37" t="n">
        <v>0</v>
      </c>
      <c r="P2478" s="29" t="inlineStr">
        <is>
          <t>http://t0.gstatic.com/shopping?q=tbn:ANd9GcQRxReHrGc0mXr3V4DQ0sXhb4ES0vTqA5_kbNNyfHvAIBOFu3ml_IEA57_OKPdMFG0gjtSc1Y4E</t>
        </is>
      </c>
      <c r="Q2478" s="29" t="inlineStr">
        <is>
          <t>Відповідає вимогам</t>
        </is>
      </c>
      <c r="R2478" s="29" t="n"/>
      <c r="S2478" s="29" t="inlineStr">
        <is>
          <t>грн3 504,00</t>
        </is>
      </c>
      <c r="T2478" s="29" t="inlineStr">
        <is>
          <t>UAH</t>
        </is>
      </c>
      <c r="U2478" s="39" t="inlineStr">
        <is>
          <t>WATCH</t>
        </is>
      </c>
      <c r="V2478" s="40">
        <f>IFERROR(L2478/J2478,0)</f>
        <v/>
      </c>
      <c r="W2478" s="29" t="inlineStr">
        <is>
          <t>Monitor performance and collect more data.</t>
        </is>
      </c>
      <c r="X2478" s="29" t="inlineStr">
        <is>
          <t>Cost is below the 120 watch threshold.</t>
        </is>
      </c>
    </row>
    <row r="2479">
      <c r="A2479" s="29" t="inlineStr">
        <is>
          <t>low_price</t>
        </is>
      </c>
      <c r="B2479" s="29" t="inlineStr">
        <is>
          <t>Low priority</t>
        </is>
      </c>
      <c r="C2479" s="29" t="inlineStr">
        <is>
          <t>low_price.csv</t>
        </is>
      </c>
      <c r="D2479" s="29" t="inlineStr">
        <is>
          <t>na-30010</t>
        </is>
      </c>
      <c r="E2479" s="29" t="inlineStr">
        <is>
          <t>Поршень стандарт Arctic Cat 375 400; Suzuki King Quad ​400, Eiger 400</t>
        </is>
      </c>
      <c r="F2479" s="35" t="n">
        <v>0</v>
      </c>
      <c r="G2479" s="35" t="n">
        <v>0</v>
      </c>
      <c r="H2479" s="36" t="n"/>
      <c r="I2479" s="37" t="n">
        <v>0</v>
      </c>
      <c r="J2479" s="37" t="n">
        <v>0</v>
      </c>
      <c r="K2479" s="38" t="n">
        <v>0</v>
      </c>
      <c r="L2479" s="37" t="n">
        <v>0</v>
      </c>
      <c r="M2479" s="37" t="n">
        <v>0</v>
      </c>
      <c r="N2479" s="38" t="n">
        <v>0</v>
      </c>
      <c r="O2479" s="37" t="n">
        <v>0</v>
      </c>
      <c r="P2479" s="29" t="inlineStr">
        <is>
          <t>http://t2.gstatic.com/shopping?q=tbn:ANd9GcSRyAINVxFrXmhDZqwyA7J1AG1N2R-hgcSvgWmUP9FTrLQyUkaUp3dYU53AIrTqpTm9JZK7Fnk</t>
        </is>
      </c>
      <c r="Q2479" s="29" t="inlineStr">
        <is>
          <t>Відповідає вимогам</t>
        </is>
      </c>
      <c r="R2479" s="29" t="n"/>
      <c r="S2479" s="29" t="inlineStr">
        <is>
          <t>грн4 732,00</t>
        </is>
      </c>
      <c r="T2479" s="29" t="inlineStr">
        <is>
          <t>UAH</t>
        </is>
      </c>
      <c r="U2479" s="39" t="inlineStr">
        <is>
          <t>WATCH</t>
        </is>
      </c>
      <c r="V2479" s="40">
        <f>IFERROR(L2479/J2479,0)</f>
        <v/>
      </c>
      <c r="W2479" s="29" t="inlineStr">
        <is>
          <t>Monitor performance and collect more data.</t>
        </is>
      </c>
      <c r="X2479" s="29" t="inlineStr">
        <is>
          <t>Cost is below the 120 watch threshold.</t>
        </is>
      </c>
    </row>
    <row r="2480">
      <c r="A2480" s="29" t="inlineStr">
        <is>
          <t>low_price</t>
        </is>
      </c>
      <c r="B2480" s="29" t="inlineStr">
        <is>
          <t>Low priority</t>
        </is>
      </c>
      <c r="C2480" s="29" t="inlineStr">
        <is>
          <t>low_price.csv</t>
        </is>
      </c>
      <c r="D2480" s="29" t="inlineStr">
        <is>
          <t>1uy-17432-01-00</t>
        </is>
      </c>
      <c r="E2480" s="29" t="inlineStr">
        <is>
          <t>Палець КПП Yamaha Warrior Raptor Big Red 350, Kodiak 400</t>
        </is>
      </c>
      <c r="F2480" s="35" t="n">
        <v>0</v>
      </c>
      <c r="G2480" s="35" t="n">
        <v>0</v>
      </c>
      <c r="H2480" s="36" t="n"/>
      <c r="I2480" s="37" t="n">
        <v>0</v>
      </c>
      <c r="J2480" s="37" t="n">
        <v>0</v>
      </c>
      <c r="K2480" s="38" t="n">
        <v>0</v>
      </c>
      <c r="L2480" s="37" t="n">
        <v>0</v>
      </c>
      <c r="M2480" s="37" t="n">
        <v>0</v>
      </c>
      <c r="N2480" s="38" t="n">
        <v>0</v>
      </c>
      <c r="O2480" s="37" t="n">
        <v>0</v>
      </c>
      <c r="P2480" s="29" t="inlineStr">
        <is>
          <t>http://t1.gstatic.com/shopping?q=tbn:ANd9GcQWRUWJLxNDvivBlZiTqRSJsCq0lqpg5RW1ROBuCskOlhzJgOA9cWJd8UpjCc-GdH-MMgtFzA</t>
        </is>
      </c>
      <c r="Q2480" s="29" t="inlineStr">
        <is>
          <t>Відповідає вимогам</t>
        </is>
      </c>
      <c r="R2480" s="29" t="n"/>
      <c r="S2480" s="29" t="inlineStr">
        <is>
          <t>грн1 775,00</t>
        </is>
      </c>
      <c r="T2480" s="29" t="inlineStr">
        <is>
          <t>UAH</t>
        </is>
      </c>
      <c r="U2480" s="39" t="inlineStr">
        <is>
          <t>WATCH</t>
        </is>
      </c>
      <c r="V2480" s="40">
        <f>IFERROR(L2480/J2480,0)</f>
        <v/>
      </c>
      <c r="W2480" s="29" t="inlineStr">
        <is>
          <t>Monitor performance and collect more data.</t>
        </is>
      </c>
      <c r="X2480" s="29" t="inlineStr">
        <is>
          <t>Cost is below the 120 watch threshold.</t>
        </is>
      </c>
    </row>
    <row r="2481">
      <c r="A2481" s="29" t="inlineStr">
        <is>
          <t>low_price</t>
        </is>
      </c>
      <c r="B2481" s="29" t="inlineStr">
        <is>
          <t>Low priority</t>
        </is>
      </c>
      <c r="C2481" s="29" t="inlineStr">
        <is>
          <t>low_price.csv</t>
        </is>
      </c>
      <c r="D2481" s="29" t="inlineStr">
        <is>
          <t>42310-hp5-600</t>
        </is>
      </c>
      <c r="E2481" s="29" t="inlineStr">
        <is>
          <t>Задня вісь Honda TRX 420 Rancher 2007-2013</t>
        </is>
      </c>
      <c r="F2481" s="35" t="n">
        <v>0</v>
      </c>
      <c r="G2481" s="35" t="n">
        <v>0</v>
      </c>
      <c r="H2481" s="36" t="n"/>
      <c r="I2481" s="37" t="n">
        <v>0</v>
      </c>
      <c r="J2481" s="37" t="n">
        <v>0</v>
      </c>
      <c r="K2481" s="38" t="n">
        <v>0</v>
      </c>
      <c r="L2481" s="37" t="n">
        <v>0</v>
      </c>
      <c r="M2481" s="37" t="n">
        <v>0</v>
      </c>
      <c r="N2481" s="38" t="n">
        <v>0</v>
      </c>
      <c r="O2481" s="37" t="n">
        <v>0</v>
      </c>
      <c r="P2481" s="29" t="inlineStr">
        <is>
          <t>http://t1.gstatic.com/shopping?q=tbn:ANd9GcREPipsYlQ0sPWwYnfF2t46CVMRH8Kou6cFL5KAOEOH2LqXsOF3wLPOw_D35Vyk7m5Vqb-Mtc0</t>
        </is>
      </c>
      <c r="Q2481" s="29" t="inlineStr">
        <is>
          <t>Відповідає вимогам</t>
        </is>
      </c>
      <c r="R2481" s="29" t="n"/>
      <c r="S2481" s="29" t="inlineStr">
        <is>
          <t>грн9 373,00</t>
        </is>
      </c>
      <c r="T2481" s="29" t="inlineStr">
        <is>
          <t>UAH</t>
        </is>
      </c>
      <c r="U2481" s="39" t="inlineStr">
        <is>
          <t>WATCH</t>
        </is>
      </c>
      <c r="V2481" s="40">
        <f>IFERROR(L2481/J2481,0)</f>
        <v/>
      </c>
      <c r="W2481" s="29" t="inlineStr">
        <is>
          <t>Monitor performance and collect more data.</t>
        </is>
      </c>
      <c r="X2481" s="29" t="inlineStr">
        <is>
          <t>Cost is below the 120 watch threshold.</t>
        </is>
      </c>
    </row>
    <row r="2482">
      <c r="A2482" s="29" t="inlineStr">
        <is>
          <t>low_price</t>
        </is>
      </c>
      <c r="B2482" s="29" t="inlineStr">
        <is>
          <t>Low priority</t>
        </is>
      </c>
      <c r="C2482" s="29" t="inlineStr">
        <is>
          <t>low_price.csv</t>
        </is>
      </c>
      <c r="D2482" s="29" t="inlineStr">
        <is>
          <t>705502062</t>
        </is>
      </c>
      <c r="E2482" s="29" t="inlineStr">
        <is>
          <t>Сальник хвостовика заднього редуктора BRP Can-Am Outlander Renegade G2 G2S (15-19), Outlander G2L (15+), Traxter Defender HD5 (17-21)</t>
        </is>
      </c>
      <c r="F2482" s="35" t="n">
        <v>0</v>
      </c>
      <c r="G2482" s="35" t="n">
        <v>0</v>
      </c>
      <c r="H2482" s="36" t="n"/>
      <c r="I2482" s="37" t="n">
        <v>0</v>
      </c>
      <c r="J2482" s="37" t="n">
        <v>0</v>
      </c>
      <c r="K2482" s="38" t="n">
        <v>0</v>
      </c>
      <c r="L2482" s="37" t="n">
        <v>0</v>
      </c>
      <c r="M2482" s="37" t="n">
        <v>0</v>
      </c>
      <c r="N2482" s="38" t="n">
        <v>0</v>
      </c>
      <c r="O2482" s="37" t="n">
        <v>0</v>
      </c>
      <c r="P2482" s="29" t="inlineStr">
        <is>
          <t>http://t1.gstatic.com/shopping?q=tbn:ANd9GcRpSenWdFxNBbojsVFgtcP6J3jhWZg1TdAvLgLldKRDTnMK0gm-ttFhFP1xvyIjZ0XZgZBUQmA</t>
        </is>
      </c>
      <c r="Q2482" s="29" t="inlineStr">
        <is>
          <t>Відповідає вимогам</t>
        </is>
      </c>
      <c r="R2482" s="29" t="n"/>
      <c r="S2482" s="29" t="inlineStr">
        <is>
          <t>грн1 456,00</t>
        </is>
      </c>
      <c r="T2482" s="29" t="inlineStr">
        <is>
          <t>UAH</t>
        </is>
      </c>
      <c r="U2482" s="39" t="inlineStr">
        <is>
          <t>WATCH</t>
        </is>
      </c>
      <c r="V2482" s="40">
        <f>IFERROR(L2482/J2482,0)</f>
        <v/>
      </c>
      <c r="W2482" s="29" t="inlineStr">
        <is>
          <t>Monitor performance and collect more data.</t>
        </is>
      </c>
      <c r="X2482" s="29" t="inlineStr">
        <is>
          <t>Cost is below the 120 watch threshold.</t>
        </is>
      </c>
    </row>
    <row r="2483">
      <c r="A2483" s="29" t="inlineStr">
        <is>
          <t>low_price</t>
        </is>
      </c>
      <c r="B2483" s="29" t="inlineStr">
        <is>
          <t>Low priority</t>
        </is>
      </c>
      <c r="C2483" s="29" t="inlineStr">
        <is>
          <t>low_price.csv</t>
        </is>
      </c>
      <c r="D2483" s="29" t="inlineStr">
        <is>
          <t>5526449</t>
        </is>
      </c>
      <c r="E2483" s="29" t="inlineStr">
        <is>
          <t>Прокладка кришки варіатора Polaris RZR 570 900 1000, Ranger 500 530 570 900 ETX, General 1000, ACE 325 500 570 900</t>
        </is>
      </c>
      <c r="F2483" s="35" t="n">
        <v>0</v>
      </c>
      <c r="G2483" s="35" t="n">
        <v>0</v>
      </c>
      <c r="H2483" s="36" t="n"/>
      <c r="I2483" s="37" t="n">
        <v>0</v>
      </c>
      <c r="J2483" s="37" t="n">
        <v>0</v>
      </c>
      <c r="K2483" s="38" t="n">
        <v>0</v>
      </c>
      <c r="L2483" s="37" t="n">
        <v>0</v>
      </c>
      <c r="M2483" s="37" t="n">
        <v>0</v>
      </c>
      <c r="N2483" s="38" t="n">
        <v>0</v>
      </c>
      <c r="O2483" s="37" t="n">
        <v>0</v>
      </c>
      <c r="P2483" s="29" t="inlineStr">
        <is>
          <t>http://t0.gstatic.com/shopping?q=tbn:ANd9GcRbi0isWJnsuCyw_v1dVh9CXz0QmRPkSVjG2bY4DG0KhWcgi27RwbuwrigQF64cjURwo7_jv24</t>
        </is>
      </c>
      <c r="Q2483" s="29" t="inlineStr">
        <is>
          <t>Відповідає вимогам</t>
        </is>
      </c>
      <c r="R2483" s="29" t="n"/>
      <c r="S2483" s="29" t="inlineStr">
        <is>
          <t>грн2 503,00</t>
        </is>
      </c>
      <c r="T2483" s="29" t="inlineStr">
        <is>
          <t>UAH</t>
        </is>
      </c>
      <c r="U2483" s="39" t="inlineStr">
        <is>
          <t>WATCH</t>
        </is>
      </c>
      <c r="V2483" s="40">
        <f>IFERROR(L2483/J2483,0)</f>
        <v/>
      </c>
      <c r="W2483" s="29" t="inlineStr">
        <is>
          <t>Monitor performance and collect more data.</t>
        </is>
      </c>
      <c r="X2483" s="29" t="inlineStr">
        <is>
          <t>Cost is below the 120 watch threshold.</t>
        </is>
      </c>
    </row>
    <row r="2484">
      <c r="A2484" s="29" t="inlineStr">
        <is>
          <t>low_price</t>
        </is>
      </c>
      <c r="B2484" s="29" t="inlineStr">
        <is>
          <t>Low priority</t>
        </is>
      </c>
      <c r="C2484" s="29" t="inlineStr">
        <is>
          <t>low_price.csv</t>
        </is>
      </c>
      <c r="D2484" s="29" t="inlineStr">
        <is>
          <t>42-1026</t>
        </is>
      </c>
      <c r="E2484" s="29" t="inlineStr">
        <is>
          <t>Шарова опора Suzuki King Quad Eiger 400, Vinson 500</t>
        </is>
      </c>
      <c r="F2484" s="35" t="n">
        <v>0</v>
      </c>
      <c r="G2484" s="35" t="n">
        <v>0</v>
      </c>
      <c r="H2484" s="36" t="n"/>
      <c r="I2484" s="37" t="n">
        <v>0</v>
      </c>
      <c r="J2484" s="37" t="n">
        <v>0</v>
      </c>
      <c r="K2484" s="38" t="n">
        <v>0</v>
      </c>
      <c r="L2484" s="37" t="n">
        <v>0</v>
      </c>
      <c r="M2484" s="37" t="n">
        <v>0</v>
      </c>
      <c r="N2484" s="38" t="n">
        <v>0</v>
      </c>
      <c r="O2484" s="37" t="n">
        <v>0</v>
      </c>
      <c r="P2484" s="29" t="inlineStr">
        <is>
          <t>http://t1.gstatic.com/shopping?q=tbn:ANd9GcSgUEo4e9FJQLQXjd50WnjHxSH9_hqTMGoVShgEOz4TUyQEd3aAeZUjzNHr51rs7vaMOvhyfTE</t>
        </is>
      </c>
      <c r="Q2484" s="29" t="inlineStr">
        <is>
          <t>Відповідає вимогам</t>
        </is>
      </c>
      <c r="R2484" s="29" t="n"/>
      <c r="S2484" s="29" t="inlineStr">
        <is>
          <t>грн1 502,00</t>
        </is>
      </c>
      <c r="T2484" s="29" t="inlineStr">
        <is>
          <t>UAH</t>
        </is>
      </c>
      <c r="U2484" s="39" t="inlineStr">
        <is>
          <t>WATCH</t>
        </is>
      </c>
      <c r="V2484" s="40">
        <f>IFERROR(L2484/J2484,0)</f>
        <v/>
      </c>
      <c r="W2484" s="29" t="inlineStr">
        <is>
          <t>Monitor performance and collect more data.</t>
        </is>
      </c>
      <c r="X2484" s="29" t="inlineStr">
        <is>
          <t>Cost is below the 120 watch threshold.</t>
        </is>
      </c>
    </row>
    <row r="2485">
      <c r="A2485" s="29" t="inlineStr">
        <is>
          <t>low_price</t>
        </is>
      </c>
      <c r="B2485" s="29" t="inlineStr">
        <is>
          <t>Low priority</t>
        </is>
      </c>
      <c r="C2485" s="29" t="inlineStr">
        <is>
          <t>low_price.csv</t>
        </is>
      </c>
      <c r="D2485" s="29" t="inlineStr">
        <is>
          <t>1910480</t>
        </is>
      </c>
      <c r="E2485" s="29" t="inlineStr">
        <is>
          <t>Гальмівний шланг задній Polaris Sportsman 500 6X6 2001-2008</t>
        </is>
      </c>
      <c r="F2485" s="35" t="n">
        <v>0</v>
      </c>
      <c r="G2485" s="35" t="n">
        <v>0</v>
      </c>
      <c r="H2485" s="36" t="n"/>
      <c r="I2485" s="37" t="n">
        <v>0</v>
      </c>
      <c r="J2485" s="37" t="n">
        <v>0</v>
      </c>
      <c r="K2485" s="38" t="n">
        <v>0</v>
      </c>
      <c r="L2485" s="37" t="n">
        <v>0</v>
      </c>
      <c r="M2485" s="37" t="n">
        <v>0</v>
      </c>
      <c r="N2485" s="38" t="n">
        <v>0</v>
      </c>
      <c r="O2485" s="37" t="n">
        <v>0</v>
      </c>
      <c r="P2485" s="29" t="inlineStr">
        <is>
          <t>http://t3.gstatic.com/shopping?q=tbn:ANd9GcRTO-G2UsR29jOp3cw6NiXQr7OT74hAtcSsapqYFFFWrfHr_xX1ZPQfM-mxrdY_dRPMtzGnBLd2</t>
        </is>
      </c>
      <c r="Q2485" s="29" t="inlineStr">
        <is>
          <t>Відповідає вимогам</t>
        </is>
      </c>
      <c r="R2485" s="29" t="n"/>
      <c r="S2485" s="29" t="inlineStr">
        <is>
          <t>грн7 235,00</t>
        </is>
      </c>
      <c r="T2485" s="29" t="inlineStr">
        <is>
          <t>UAH</t>
        </is>
      </c>
      <c r="U2485" s="39" t="inlineStr">
        <is>
          <t>WATCH</t>
        </is>
      </c>
      <c r="V2485" s="40">
        <f>IFERROR(L2485/J2485,0)</f>
        <v/>
      </c>
      <c r="W2485" s="29" t="inlineStr">
        <is>
          <t>Monitor performance and collect more data.</t>
        </is>
      </c>
      <c r="X2485" s="29" t="inlineStr">
        <is>
          <t>Cost is below the 120 watch threshold.</t>
        </is>
      </c>
    </row>
    <row r="2486">
      <c r="A2486" s="29" t="inlineStr">
        <is>
          <t>low_price</t>
        </is>
      </c>
      <c r="B2486" s="29" t="inlineStr">
        <is>
          <t>Low priority</t>
        </is>
      </c>
      <c r="C2486" s="29" t="inlineStr">
        <is>
          <t>low_price.csv</t>
        </is>
      </c>
      <c r="D2486" s="29" t="inlineStr">
        <is>
          <t>25-2045-5</t>
        </is>
      </c>
      <c r="E2486" s="29" t="inlineStr">
        <is>
          <t>Сальники заднього редуктора Yamaha Rhino 450 660 700, Grizzly 660</t>
        </is>
      </c>
      <c r="F2486" s="35" t="n">
        <v>0</v>
      </c>
      <c r="G2486" s="35" t="n">
        <v>0</v>
      </c>
      <c r="H2486" s="36" t="n"/>
      <c r="I2486" s="37" t="n">
        <v>0</v>
      </c>
      <c r="J2486" s="37" t="n">
        <v>0</v>
      </c>
      <c r="K2486" s="38" t="n">
        <v>0</v>
      </c>
      <c r="L2486" s="37" t="n">
        <v>0</v>
      </c>
      <c r="M2486" s="37" t="n">
        <v>0</v>
      </c>
      <c r="N2486" s="38" t="n">
        <v>0</v>
      </c>
      <c r="O2486" s="37" t="n">
        <v>0</v>
      </c>
      <c r="P2486" s="29" t="inlineStr">
        <is>
          <t>http://t2.gstatic.com/shopping?q=tbn:ANd9GcR_yX5yiYLFSyPh6Hs_vY1VIIn_-zmyv7Vp-xrY3xlvDU6wnLRCDYTfn0JStJwvDM9qn3LX2Q2g</t>
        </is>
      </c>
      <c r="Q2486" s="29" t="inlineStr">
        <is>
          <t>Відповідає вимогам</t>
        </is>
      </c>
      <c r="R2486" s="29" t="n"/>
      <c r="S2486" s="29" t="inlineStr">
        <is>
          <t>грн1 229,00</t>
        </is>
      </c>
      <c r="T2486" s="29" t="inlineStr">
        <is>
          <t>UAH</t>
        </is>
      </c>
      <c r="U2486" s="39" t="inlineStr">
        <is>
          <t>WATCH</t>
        </is>
      </c>
      <c r="V2486" s="40">
        <f>IFERROR(L2486/J2486,0)</f>
        <v/>
      </c>
      <c r="W2486" s="29" t="inlineStr">
        <is>
          <t>Monitor performance and collect more data.</t>
        </is>
      </c>
      <c r="X2486" s="29" t="inlineStr">
        <is>
          <t>Cost is below the 120 watch threshold.</t>
        </is>
      </c>
    </row>
    <row r="2487">
      <c r="A2487" s="29" t="inlineStr">
        <is>
          <t>low_price</t>
        </is>
      </c>
      <c r="B2487" s="29" t="inlineStr">
        <is>
          <t>Low priority</t>
        </is>
      </c>
      <c r="C2487" s="29" t="inlineStr">
        <is>
          <t>low_price.csv</t>
        </is>
      </c>
      <c r="D2487" s="29" t="inlineStr">
        <is>
          <t>515178840</t>
        </is>
      </c>
      <c r="E2487" s="29" t="inlineStr">
        <is>
          <t>Замок запалювання BRP Can-Am, Sea-Doo, Ski-Doo 2017-2022</t>
        </is>
      </c>
      <c r="F2487" s="35" t="n">
        <v>0</v>
      </c>
      <c r="G2487" s="35" t="n">
        <v>0</v>
      </c>
      <c r="H2487" s="36" t="n"/>
      <c r="I2487" s="37" t="n">
        <v>0</v>
      </c>
      <c r="J2487" s="37" t="n">
        <v>0</v>
      </c>
      <c r="K2487" s="38" t="n">
        <v>0</v>
      </c>
      <c r="L2487" s="37" t="n">
        <v>0</v>
      </c>
      <c r="M2487" s="37" t="n">
        <v>0</v>
      </c>
      <c r="N2487" s="38" t="n">
        <v>0</v>
      </c>
      <c r="O2487" s="37" t="n">
        <v>0</v>
      </c>
      <c r="P2487" s="29" t="inlineStr">
        <is>
          <t>http://t0.gstatic.com/shopping?q=tbn:ANd9GcT8pcMwmMBCo-seukB0h4Za9JgC5ZlZZq4lNByZV54jdzjkgSo21kQPXIJemPh7kpg9bFLaRGYc</t>
        </is>
      </c>
      <c r="Q2487" s="29" t="inlineStr">
        <is>
          <t>Відповідає вимогам</t>
        </is>
      </c>
      <c r="R2487" s="29" t="n"/>
      <c r="S2487" s="29" t="inlineStr">
        <is>
          <t>грн4 869,00</t>
        </is>
      </c>
      <c r="T2487" s="29" t="inlineStr">
        <is>
          <t>UAH</t>
        </is>
      </c>
      <c r="U2487" s="39" t="inlineStr">
        <is>
          <t>WATCH</t>
        </is>
      </c>
      <c r="V2487" s="40">
        <f>IFERROR(L2487/J2487,0)</f>
        <v/>
      </c>
      <c r="W2487" s="29" t="inlineStr">
        <is>
          <t>Monitor performance and collect more data.</t>
        </is>
      </c>
      <c r="X2487" s="29" t="inlineStr">
        <is>
          <t>Cost is below the 120 watch threshold.</t>
        </is>
      </c>
    </row>
    <row r="2488">
      <c r="A2488" s="29" t="inlineStr">
        <is>
          <t>low_price</t>
        </is>
      </c>
      <c r="B2488" s="29" t="inlineStr">
        <is>
          <t>Low priority</t>
        </is>
      </c>
      <c r="C2488" s="29" t="inlineStr">
        <is>
          <t>low_price.csv</t>
        </is>
      </c>
      <c r="D2488" s="29" t="inlineStr">
        <is>
          <t>01022</t>
        </is>
      </c>
      <c r="E2488" s="29" t="inlineStr">
        <is>
          <t>Статор генератора Kawasaki Brute Force 650, Prairie 650 700, KFX 700</t>
        </is>
      </c>
      <c r="F2488" s="35" t="n">
        <v>0</v>
      </c>
      <c r="G2488" s="35" t="n">
        <v>0</v>
      </c>
      <c r="H2488" s="36" t="n"/>
      <c r="I2488" s="37" t="n">
        <v>0</v>
      </c>
      <c r="J2488" s="37" t="n">
        <v>0</v>
      </c>
      <c r="K2488" s="38" t="n">
        <v>0</v>
      </c>
      <c r="L2488" s="37" t="n">
        <v>0</v>
      </c>
      <c r="M2488" s="37" t="n">
        <v>0</v>
      </c>
      <c r="N2488" s="38" t="n">
        <v>0</v>
      </c>
      <c r="O2488" s="37" t="n">
        <v>0</v>
      </c>
      <c r="P2488" s="29" t="inlineStr">
        <is>
          <t>http://t3.gstatic.com/shopping?q=tbn:ANd9GcT9XdST5O0ZJcfGbcTmm4Gpw9PYnJ-vDTW7DXevCbUZOVhd7JWhgnCbvvvIvuU</t>
        </is>
      </c>
      <c r="Q2488" s="29" t="inlineStr">
        <is>
          <t>Відповідає вимогам</t>
        </is>
      </c>
      <c r="R2488" s="29" t="n"/>
      <c r="S2488" s="29" t="inlineStr">
        <is>
          <t>грн6 143,00</t>
        </is>
      </c>
      <c r="T2488" s="29" t="inlineStr">
        <is>
          <t>UAH</t>
        </is>
      </c>
      <c r="U2488" s="39" t="inlineStr">
        <is>
          <t>WATCH</t>
        </is>
      </c>
      <c r="V2488" s="40">
        <f>IFERROR(L2488/J2488,0)</f>
        <v/>
      </c>
      <c r="W2488" s="29" t="inlineStr">
        <is>
          <t>Monitor performance and collect more data.</t>
        </is>
      </c>
      <c r="X2488" s="29" t="inlineStr">
        <is>
          <t>Cost is below the 120 watch threshold.</t>
        </is>
      </c>
    </row>
    <row r="2489">
      <c r="A2489" s="29" t="inlineStr">
        <is>
          <t>low_price</t>
        </is>
      </c>
      <c r="B2489" s="29" t="inlineStr">
        <is>
          <t>Low priority</t>
        </is>
      </c>
      <c r="C2489" s="29" t="inlineStr">
        <is>
          <t>low_price.csv</t>
        </is>
      </c>
      <c r="D2489" s="29" t="inlineStr">
        <is>
          <t>ab6-ya-8-211</t>
        </is>
      </c>
      <c r="E2489" s="29" t="inlineStr">
        <is>
          <t>Піввісь передня права Yamaha Grizzly 660</t>
        </is>
      </c>
      <c r="F2489" s="35" t="n">
        <v>0</v>
      </c>
      <c r="G2489" s="35" t="n">
        <v>45</v>
      </c>
      <c r="H2489" s="36" t="n">
        <v>0</v>
      </c>
      <c r="I2489" s="37" t="n">
        <v>0</v>
      </c>
      <c r="J2489" s="37" t="n">
        <v>0</v>
      </c>
      <c r="K2489" s="38" t="n">
        <v>0</v>
      </c>
      <c r="L2489" s="37" t="n">
        <v>0</v>
      </c>
      <c r="M2489" s="37" t="n">
        <v>0</v>
      </c>
      <c r="N2489" s="38" t="n">
        <v>0</v>
      </c>
      <c r="O2489" s="37" t="n">
        <v>0</v>
      </c>
      <c r="P2489" s="29" t="inlineStr">
        <is>
          <t>http://t0.gstatic.com/shopping?q=tbn:ANd9GcTzt62MSJ9MjfLLABVbz-ip96rczy8qjuXVa9qNmWZcrBrEN7tc4BTFzM6JqsG0Bao9m3zqI38</t>
        </is>
      </c>
      <c r="Q2489" s="29" t="inlineStr">
        <is>
          <t>Відповідає вимогам</t>
        </is>
      </c>
      <c r="R2489" s="29" t="n"/>
      <c r="S2489" s="29" t="inlineStr">
        <is>
          <t>грн9 237,00</t>
        </is>
      </c>
      <c r="T2489" s="29" t="inlineStr">
        <is>
          <t>UAH</t>
        </is>
      </c>
      <c r="U2489" s="39" t="inlineStr">
        <is>
          <t>WATCH</t>
        </is>
      </c>
      <c r="V2489" s="40">
        <f>IFERROR(L2489/J2489,0)</f>
        <v/>
      </c>
      <c r="W2489" s="29" t="inlineStr">
        <is>
          <t>Monitor performance and collect more data.</t>
        </is>
      </c>
      <c r="X2489" s="29" t="inlineStr">
        <is>
          <t>Cost is below the 120 watch threshold.</t>
        </is>
      </c>
    </row>
    <row r="2490">
      <c r="A2490" s="29" t="inlineStr">
        <is>
          <t>low_price</t>
        </is>
      </c>
      <c r="B2490" s="29" t="inlineStr">
        <is>
          <t>Low priority</t>
        </is>
      </c>
      <c r="C2490" s="29" t="inlineStr">
        <is>
          <t>low_price.csv</t>
        </is>
      </c>
      <c r="D2490" s="29" t="inlineStr">
        <is>
          <t>60006</t>
        </is>
      </c>
      <c r="E2490" s="29" t="inlineStr">
        <is>
          <t>Колекційна модель BRP Can-Am Outlander X-TP 1000R (1:32)</t>
        </is>
      </c>
      <c r="F2490" s="35" t="n">
        <v>28</v>
      </c>
      <c r="G2490" s="35" t="n">
        <v>983</v>
      </c>
      <c r="H2490" s="36" t="n">
        <v>2.85</v>
      </c>
      <c r="I2490" s="37" t="n">
        <v>2.31</v>
      </c>
      <c r="J2490" s="37" t="n">
        <v>64.61</v>
      </c>
      <c r="K2490" s="38" t="n">
        <v>1.5</v>
      </c>
      <c r="L2490" s="37" t="n">
        <v>1810</v>
      </c>
      <c r="M2490" s="37" t="n">
        <v>43.07</v>
      </c>
      <c r="N2490" s="38" t="n">
        <v>19</v>
      </c>
      <c r="O2490" s="37" t="n">
        <v>18495</v>
      </c>
      <c r="P2490" s="29" t="inlineStr">
        <is>
          <t>http://t2.gstatic.com/shopping?q=tbn:ANd9GcQdNRb91b63s4kg6_POTaxrnH-55i9z-MtKjHx2gFtlVp8bz09cEZRRulIpf_2HMTxt7ceWMWo</t>
        </is>
      </c>
      <c r="Q2490" s="29" t="inlineStr">
        <is>
          <t>Відповідає вимогам</t>
        </is>
      </c>
      <c r="R2490" s="29" t="n"/>
      <c r="S2490" s="29" t="inlineStr">
        <is>
          <t>грн910,00</t>
        </is>
      </c>
      <c r="T2490" s="29" t="inlineStr">
        <is>
          <t>UAH</t>
        </is>
      </c>
      <c r="U2490" s="39" t="inlineStr">
        <is>
          <t>WATCH</t>
        </is>
      </c>
      <c r="V2490" s="40">
        <f>IFERROR(L2490/J2490,0)</f>
        <v/>
      </c>
      <c r="W2490" s="29" t="inlineStr">
        <is>
          <t>Monitor performance and collect more data.</t>
        </is>
      </c>
      <c r="X2490" s="29" t="inlineStr">
        <is>
          <t>Cost is below the 120 watch threshold.</t>
        </is>
      </c>
    </row>
    <row r="2491">
      <c r="A2491" s="29" t="inlineStr">
        <is>
          <t>low_price</t>
        </is>
      </c>
      <c r="B2491" s="29" t="inlineStr">
        <is>
          <t>Low priority</t>
        </is>
      </c>
      <c r="C2491" s="29" t="inlineStr">
        <is>
          <t>low_price.csv</t>
        </is>
      </c>
      <c r="D2491" s="29" t="inlineStr">
        <is>
          <t>417223767</t>
        </is>
      </c>
      <c r="E2491" s="29" t="inlineStr">
        <is>
          <t>Ролик варіатора BRP Can-Am Outlander Renegade G1 G2 G2L G2S, Maverick Trail 800, Commander 800 1000, Traxter Defender HD5 HD8 HD10</t>
        </is>
      </c>
      <c r="F2491" s="35" t="n">
        <v>1</v>
      </c>
      <c r="G2491" s="35" t="n">
        <v>72</v>
      </c>
      <c r="H2491" s="36" t="n">
        <v>1.39</v>
      </c>
      <c r="I2491" s="37" t="n">
        <v>9.24</v>
      </c>
      <c r="J2491" s="37" t="n">
        <v>9.24</v>
      </c>
      <c r="K2491" s="38" t="n">
        <v>0</v>
      </c>
      <c r="L2491" s="37" t="n">
        <v>0</v>
      </c>
      <c r="M2491" s="37" t="n">
        <v>0</v>
      </c>
      <c r="N2491" s="38" t="n">
        <v>0</v>
      </c>
      <c r="O2491" s="37" t="n">
        <v>0</v>
      </c>
      <c r="P2491" s="29" t="inlineStr">
        <is>
          <t>http://t1.gstatic.com/shopping?q=tbn:ANd9GcTQN61MaiD9msDWOJ7tCt8SNGCLBbdvwuOtpdTrQPoVSLcqiged8T5obO9JWcvtc9Y_39awIyQ</t>
        </is>
      </c>
      <c r="Q2491" s="29" t="inlineStr">
        <is>
          <t>Відповідає вимогам</t>
        </is>
      </c>
      <c r="R2491" s="29" t="n"/>
      <c r="S2491" s="29" t="inlineStr">
        <is>
          <t>грн728,00</t>
        </is>
      </c>
      <c r="T2491" s="29" t="inlineStr">
        <is>
          <t>UAH</t>
        </is>
      </c>
      <c r="U2491" s="39" t="inlineStr">
        <is>
          <t>WATCH</t>
        </is>
      </c>
      <c r="V2491" s="40">
        <f>IFERROR(L2491/J2491,0)</f>
        <v/>
      </c>
      <c r="W2491" s="29" t="inlineStr">
        <is>
          <t>Monitor performance and collect more data.</t>
        </is>
      </c>
      <c r="X2491" s="29" t="inlineStr">
        <is>
          <t>Cost is below the 120 watch threshold.</t>
        </is>
      </c>
    </row>
    <row r="2492">
      <c r="A2492" s="29" t="inlineStr">
        <is>
          <t>low_price</t>
        </is>
      </c>
      <c r="B2492" s="29" t="inlineStr">
        <is>
          <t>Low priority</t>
        </is>
      </c>
      <c r="C2492" s="29" t="inlineStr">
        <is>
          <t>low_price.csv</t>
        </is>
      </c>
      <c r="D2492" s="29" t="inlineStr">
        <is>
          <t>4487780010</t>
        </is>
      </c>
      <c r="E2492" s="29" t="inlineStr">
        <is>
          <t>Окуляри BRP Can-Am Flint Fade (Yellow)</t>
        </is>
      </c>
      <c r="F2492" s="35" t="n">
        <v>0</v>
      </c>
      <c r="G2492" s="35" t="n">
        <v>18</v>
      </c>
      <c r="H2492" s="36" t="n">
        <v>0</v>
      </c>
      <c r="I2492" s="37" t="n">
        <v>0</v>
      </c>
      <c r="J2492" s="37" t="n">
        <v>0</v>
      </c>
      <c r="K2492" s="38" t="n">
        <v>0</v>
      </c>
      <c r="L2492" s="37" t="n">
        <v>0</v>
      </c>
      <c r="M2492" s="37" t="n">
        <v>0</v>
      </c>
      <c r="N2492" s="38" t="n">
        <v>0</v>
      </c>
      <c r="O2492" s="37" t="n">
        <v>0</v>
      </c>
      <c r="P2492" s="29" t="inlineStr">
        <is>
          <t>http://t2.gstatic.com/shopping?q=tbn:ANd9GcQxZwR1gynxUfprDzlsCH9oupqknmxPEDPpi1PimKK9xmSOApKcM3a-TYnpIeyI7pwfZUOO-DU</t>
        </is>
      </c>
      <c r="Q2492" s="29" t="inlineStr">
        <is>
          <t>Відповідає вимогам</t>
        </is>
      </c>
      <c r="R2492" s="29" t="n"/>
      <c r="S2492" s="29" t="inlineStr">
        <is>
          <t>грн7 690,00</t>
        </is>
      </c>
      <c r="T2492" s="29" t="inlineStr">
        <is>
          <t>UAH</t>
        </is>
      </c>
      <c r="U2492" s="39" t="inlineStr">
        <is>
          <t>WATCH</t>
        </is>
      </c>
      <c r="V2492" s="40">
        <f>IFERROR(L2492/J2492,0)</f>
        <v/>
      </c>
      <c r="W2492" s="29" t="inlineStr">
        <is>
          <t>Monitor performance and collect more data.</t>
        </is>
      </c>
      <c r="X2492" s="29" t="inlineStr">
        <is>
          <t>Cost is below the 120 watch threshold.</t>
        </is>
      </c>
    </row>
    <row r="2493">
      <c r="A2493" s="29" t="inlineStr">
        <is>
          <t>low_price</t>
        </is>
      </c>
      <c r="B2493" s="29" t="inlineStr">
        <is>
          <t>Low priority</t>
        </is>
      </c>
      <c r="C2493" s="29" t="inlineStr">
        <is>
          <t>low_price.csv</t>
        </is>
      </c>
      <c r="D2493" s="29" t="inlineStr">
        <is>
          <t>1721-2495</t>
        </is>
      </c>
      <c r="E2493" s="29" t="inlineStr">
        <is>
          <t xml:space="preserve">Гальмівні колодки ліві BRP Can-Am Maverick X3, Maverick Trail 700 800 1000, Maverick Sport 1000, Commander 700 1000, Traxter Defender HD5 HD7 HD8 HD9 </t>
        </is>
      </c>
      <c r="F2493" s="35" t="n">
        <v>0</v>
      </c>
      <c r="G2493" s="35" t="n">
        <v>55</v>
      </c>
      <c r="H2493" s="36" t="n">
        <v>0</v>
      </c>
      <c r="I2493" s="37" t="n">
        <v>0</v>
      </c>
      <c r="J2493" s="37" t="n">
        <v>0</v>
      </c>
      <c r="K2493" s="38" t="n">
        <v>0</v>
      </c>
      <c r="L2493" s="37" t="n">
        <v>0</v>
      </c>
      <c r="M2493" s="37" t="n">
        <v>0</v>
      </c>
      <c r="N2493" s="38" t="n">
        <v>0</v>
      </c>
      <c r="O2493" s="37" t="n">
        <v>0</v>
      </c>
      <c r="P2493" s="29" t="inlineStr">
        <is>
          <t>http://t2.gstatic.com/shopping?q=tbn:ANd9GcTcN8qI5BpzyNYHvIs5qL5ETFI3mMl358ZSJPlplq9-LNQgHz36J9P19Y5lGqCkVxKZ3wYnwVA</t>
        </is>
      </c>
      <c r="Q2493" s="29" t="inlineStr">
        <is>
          <t>Відповідає вимогам</t>
        </is>
      </c>
      <c r="R2493" s="29" t="n"/>
      <c r="S2493" s="29" t="inlineStr">
        <is>
          <t>грн1 957,00</t>
        </is>
      </c>
      <c r="T2493" s="29" t="inlineStr">
        <is>
          <t>UAH</t>
        </is>
      </c>
      <c r="U2493" s="39" t="inlineStr">
        <is>
          <t>WATCH</t>
        </is>
      </c>
      <c r="V2493" s="40">
        <f>IFERROR(L2493/J2493,0)</f>
        <v/>
      </c>
      <c r="W2493" s="29" t="inlineStr">
        <is>
          <t>Monitor performance and collect more data.</t>
        </is>
      </c>
      <c r="X2493" s="29" t="inlineStr">
        <is>
          <t>Cost is below the 120 watch threshold.</t>
        </is>
      </c>
    </row>
    <row r="2494">
      <c r="A2494" s="29" t="inlineStr">
        <is>
          <t>low_price</t>
        </is>
      </c>
      <c r="B2494" s="29" t="inlineStr">
        <is>
          <t>Low priority</t>
        </is>
      </c>
      <c r="C2494" s="29" t="inlineStr">
        <is>
          <t>low_price.csv</t>
        </is>
      </c>
      <c r="D2494" s="29" t="inlineStr">
        <is>
          <t>04805</t>
        </is>
      </c>
      <c r="E2494" s="29" t="inlineStr">
        <is>
          <t>Колекційна модель BRP Can-Am Maverick X3 X RC Orange Crush (1:18)</t>
        </is>
      </c>
      <c r="F2494" s="35" t="n">
        <v>18</v>
      </c>
      <c r="G2494" s="35" t="n">
        <v>327</v>
      </c>
      <c r="H2494" s="36" t="n">
        <v>5.5</v>
      </c>
      <c r="I2494" s="37" t="n">
        <v>2.72</v>
      </c>
      <c r="J2494" s="37" t="n">
        <v>49.04</v>
      </c>
      <c r="K2494" s="38" t="n">
        <v>0.97</v>
      </c>
      <c r="L2494" s="37" t="n">
        <v>1850.81</v>
      </c>
      <c r="M2494" s="37" t="n">
        <v>50.63</v>
      </c>
      <c r="N2494" s="38" t="n">
        <v>7.45</v>
      </c>
      <c r="O2494" s="37" t="n">
        <v>11657.24</v>
      </c>
      <c r="P2494" s="29" t="inlineStr">
        <is>
          <t>http://t2.gstatic.com/shopping?q=tbn:ANd9GcQ0MyeaGPtLkW__5sKM25T_Hdtn0vrnKynFa_TEypFpzA5dUdEKp36rYXGl5RtEK0jhwxnHCSA</t>
        </is>
      </c>
      <c r="Q2494" s="29" t="inlineStr">
        <is>
          <t>Відповідає вимогам</t>
        </is>
      </c>
      <c r="R2494" s="29" t="n"/>
      <c r="S2494" s="29" t="inlineStr">
        <is>
          <t>грн1 911,00</t>
        </is>
      </c>
      <c r="T2494" s="29" t="inlineStr">
        <is>
          <t>UAH</t>
        </is>
      </c>
      <c r="U2494" s="39" t="inlineStr">
        <is>
          <t>WATCH</t>
        </is>
      </c>
      <c r="V2494" s="40">
        <f>IFERROR(L2494/J2494,0)</f>
        <v/>
      </c>
      <c r="W2494" s="29" t="inlineStr">
        <is>
          <t>Monitor performance and collect more data.</t>
        </is>
      </c>
      <c r="X2494" s="29" t="inlineStr">
        <is>
          <t>Cost is below the 120 watch threshold.</t>
        </is>
      </c>
    </row>
    <row r="2495">
      <c r="A2495" s="29" t="inlineStr">
        <is>
          <t>low_price</t>
        </is>
      </c>
      <c r="B2495" s="29" t="inlineStr">
        <is>
          <t>Low priority</t>
        </is>
      </c>
      <c r="C2495" s="29" t="inlineStr">
        <is>
          <t>low_price.csv</t>
        </is>
      </c>
      <c r="D2495" s="29" t="inlineStr">
        <is>
          <t>00809</t>
        </is>
      </c>
      <c r="E2495" s="29" t="inlineStr">
        <is>
          <t>Синтетичний трос 6мм 15м для лебідки 3000-4500 lbs</t>
        </is>
      </c>
      <c r="F2495" s="35" t="n">
        <v>0</v>
      </c>
      <c r="G2495" s="35" t="n">
        <v>16</v>
      </c>
      <c r="H2495" s="36" t="n">
        <v>0</v>
      </c>
      <c r="I2495" s="37" t="n">
        <v>0</v>
      </c>
      <c r="J2495" s="37" t="n">
        <v>0</v>
      </c>
      <c r="K2495" s="38" t="n">
        <v>0</v>
      </c>
      <c r="L2495" s="37" t="n">
        <v>0</v>
      </c>
      <c r="M2495" s="37" t="n">
        <v>0</v>
      </c>
      <c r="N2495" s="38" t="n">
        <v>0</v>
      </c>
      <c r="O2495" s="37" t="n">
        <v>0</v>
      </c>
      <c r="P2495" s="29" t="inlineStr">
        <is>
          <t>http://t3.gstatic.com/shopping?q=tbn:ANd9GcRzTsAW4SkBY_okiO678_FgkaIyJbrPJNWt1qC70MD-vKGL_KDE3ddopo57Nn7w6LFjWf6MHyio</t>
        </is>
      </c>
      <c r="Q2495" s="29" t="inlineStr">
        <is>
          <t>Відповідає вимогам</t>
        </is>
      </c>
      <c r="R2495" s="29" t="n"/>
      <c r="S2495" s="29" t="inlineStr">
        <is>
          <t>грн1 274,00</t>
        </is>
      </c>
      <c r="T2495" s="29" t="inlineStr">
        <is>
          <t>UAH</t>
        </is>
      </c>
      <c r="U2495" s="39" t="inlineStr">
        <is>
          <t>WATCH</t>
        </is>
      </c>
      <c r="V2495" s="40">
        <f>IFERROR(L2495/J2495,0)</f>
        <v/>
      </c>
      <c r="W2495" s="29" t="inlineStr">
        <is>
          <t>Monitor performance and collect more data.</t>
        </is>
      </c>
      <c r="X2495" s="29" t="inlineStr">
        <is>
          <t>Cost is below the 120 watch threshold.</t>
        </is>
      </c>
    </row>
    <row r="2496">
      <c r="A2496" s="29" t="inlineStr">
        <is>
          <t>low_price</t>
        </is>
      </c>
      <c r="B2496" s="29" t="inlineStr">
        <is>
          <t>Low priority</t>
        </is>
      </c>
      <c r="C2496" s="29" t="inlineStr">
        <is>
          <t>low_price.csv</t>
        </is>
      </c>
      <c r="D2496" s="29" t="inlineStr">
        <is>
          <t>04270</t>
        </is>
      </c>
      <c r="E2496" s="29" t="inlineStr">
        <is>
          <t>Карбюратор Honda TRX 650 Rincon 2003-2005</t>
        </is>
      </c>
      <c r="F2496" s="35" t="n">
        <v>10</v>
      </c>
      <c r="G2496" s="35" t="n">
        <v>198</v>
      </c>
      <c r="H2496" s="36" t="n">
        <v>5.05</v>
      </c>
      <c r="I2496" s="37" t="n">
        <v>3.66</v>
      </c>
      <c r="J2496" s="37" t="n">
        <v>36.62</v>
      </c>
      <c r="K2496" s="38" t="n">
        <v>0</v>
      </c>
      <c r="L2496" s="37" t="n">
        <v>0</v>
      </c>
      <c r="M2496" s="37" t="n">
        <v>0</v>
      </c>
      <c r="N2496" s="38" t="n">
        <v>0</v>
      </c>
      <c r="O2496" s="37" t="n">
        <v>0</v>
      </c>
      <c r="P2496" s="29" t="inlineStr">
        <is>
          <t>http://t0.gstatic.com/shopping?q=tbn:ANd9GcQmKyBhLg0ErPJGKX7DVguA4JZiRSIKpFMF0Dc-ApQUoRUa73CwPEY3EXO7QF1aNO43MGCv690</t>
        </is>
      </c>
      <c r="Q2496" s="29" t="inlineStr">
        <is>
          <t>Відповідає вимогам</t>
        </is>
      </c>
      <c r="R2496" s="29" t="n"/>
      <c r="S2496" s="29" t="inlineStr">
        <is>
          <t>грн5 005,00</t>
        </is>
      </c>
      <c r="T2496" s="29" t="inlineStr">
        <is>
          <t>UAH</t>
        </is>
      </c>
      <c r="U2496" s="39" t="inlineStr">
        <is>
          <t>WATCH</t>
        </is>
      </c>
      <c r="V2496" s="40">
        <f>IFERROR(L2496/J2496,0)</f>
        <v/>
      </c>
      <c r="W2496" s="29" t="inlineStr">
        <is>
          <t>Monitor performance and collect more data.</t>
        </is>
      </c>
      <c r="X2496" s="29" t="inlineStr">
        <is>
          <t>Cost is below the 120 watch threshold.</t>
        </is>
      </c>
    </row>
    <row r="2497">
      <c r="A2497" s="29" t="inlineStr">
        <is>
          <t>low_price</t>
        </is>
      </c>
      <c r="B2497" s="29" t="inlineStr">
        <is>
          <t>Low priority</t>
        </is>
      </c>
      <c r="C2497" s="29" t="inlineStr">
        <is>
          <t>low_price.csv</t>
        </is>
      </c>
      <c r="D2497" s="29" t="inlineStr">
        <is>
          <t>102992</t>
        </is>
      </c>
      <c r="E2497" s="29" t="inlineStr">
        <is>
          <t>Засіб для очищення зовнішньої поверхні та скла шолома Motul M1 (250ml)</t>
        </is>
      </c>
      <c r="F2497" s="35" t="n">
        <v>6</v>
      </c>
      <c r="G2497" s="35" t="n">
        <v>356</v>
      </c>
      <c r="H2497" s="36" t="n">
        <v>1.69</v>
      </c>
      <c r="I2497" s="37" t="n">
        <v>8.289999999999999</v>
      </c>
      <c r="J2497" s="37" t="n">
        <v>49.76</v>
      </c>
      <c r="K2497" s="38" t="n">
        <v>0</v>
      </c>
      <c r="L2497" s="37" t="n">
        <v>0</v>
      </c>
      <c r="M2497" s="37" t="n">
        <v>0</v>
      </c>
      <c r="N2497" s="38" t="n">
        <v>1</v>
      </c>
      <c r="O2497" s="37" t="n">
        <v>410</v>
      </c>
      <c r="P2497" s="29" t="inlineStr">
        <is>
          <t>http://t1.gstatic.com/shopping?q=tbn:ANd9GcQEUrKoI1CICh3A882pxN02F4r8fqYqsa25rbdM8zBwVUvWMINNVBn1twIdz6K7V91GsJQDeuPt</t>
        </is>
      </c>
      <c r="Q2497" s="29" t="inlineStr">
        <is>
          <t>Відповідає вимогам</t>
        </is>
      </c>
      <c r="R2497" s="29" t="n"/>
      <c r="S2497" s="29" t="inlineStr">
        <is>
          <t>грн410,00</t>
        </is>
      </c>
      <c r="T2497" s="29" t="inlineStr">
        <is>
          <t>UAH</t>
        </is>
      </c>
      <c r="U2497" s="39" t="inlineStr">
        <is>
          <t>WATCH</t>
        </is>
      </c>
      <c r="V2497" s="40">
        <f>IFERROR(L2497/J2497,0)</f>
        <v/>
      </c>
      <c r="W2497" s="29" t="inlineStr">
        <is>
          <t>Monitor performance and collect more data.</t>
        </is>
      </c>
      <c r="X2497" s="29" t="inlineStr">
        <is>
          <t>Cost is below the 120 watch threshold.</t>
        </is>
      </c>
    </row>
    <row r="2498">
      <c r="A2498" s="29" t="inlineStr">
        <is>
          <t>low_price</t>
        </is>
      </c>
      <c r="B2498" s="29" t="inlineStr">
        <is>
          <t>Low priority</t>
        </is>
      </c>
      <c r="C2498" s="29" t="inlineStr">
        <is>
          <t>low_price.csv</t>
        </is>
      </c>
      <c r="D2498" s="29" t="inlineStr">
        <is>
          <t>901f-150900-10000</t>
        </is>
      </c>
      <c r="E2498" s="29" t="inlineStr">
        <is>
          <t>Паливний насос в зборі CFMoto CForce 400 500 600</t>
        </is>
      </c>
      <c r="F2498" s="35" t="n">
        <v>0</v>
      </c>
      <c r="G2498" s="35" t="n">
        <v>19</v>
      </c>
      <c r="H2498" s="36" t="n">
        <v>0</v>
      </c>
      <c r="I2498" s="37" t="n">
        <v>0</v>
      </c>
      <c r="J2498" s="37" t="n">
        <v>0</v>
      </c>
      <c r="K2498" s="38" t="n">
        <v>0</v>
      </c>
      <c r="L2498" s="37" t="n">
        <v>0</v>
      </c>
      <c r="M2498" s="37" t="n">
        <v>0</v>
      </c>
      <c r="N2498" s="38" t="n">
        <v>0</v>
      </c>
      <c r="O2498" s="37" t="n">
        <v>0</v>
      </c>
      <c r="P2498" s="29" t="inlineStr">
        <is>
          <t>http://t2.gstatic.com/shopping?q=tbn:ANd9GcTIZ4Iixsf1G3MwKkrJFIoXDWG-2Xd-8RYUC9XdWZUt95AO_h2OFIXZvp7EuyCMIs3M_8OUwI4</t>
        </is>
      </c>
      <c r="Q2498" s="29" t="inlineStr">
        <is>
          <t>Відповідає вимогам</t>
        </is>
      </c>
      <c r="R2498" s="29" t="n"/>
      <c r="S2498" s="29" t="inlineStr">
        <is>
          <t>грн5 096,00</t>
        </is>
      </c>
      <c r="T2498" s="29" t="inlineStr">
        <is>
          <t>UAH</t>
        </is>
      </c>
      <c r="U2498" s="39" t="inlineStr">
        <is>
          <t>WATCH</t>
        </is>
      </c>
      <c r="V2498" s="40">
        <f>IFERROR(L2498/J2498,0)</f>
        <v/>
      </c>
      <c r="W2498" s="29" t="inlineStr">
        <is>
          <t>Monitor performance and collect more data.</t>
        </is>
      </c>
      <c r="X2498" s="29" t="inlineStr">
        <is>
          <t>Cost is below the 120 watch threshold.</t>
        </is>
      </c>
    </row>
    <row r="2499">
      <c r="A2499" s="29" t="inlineStr">
        <is>
          <t>low_price</t>
        </is>
      </c>
      <c r="B2499" s="29" t="inlineStr">
        <is>
          <t>Low priority</t>
        </is>
      </c>
      <c r="C2499" s="29" t="inlineStr">
        <is>
          <t>low_price.csv</t>
        </is>
      </c>
      <c r="D2499" s="29" t="inlineStr">
        <is>
          <t>706002099</t>
        </is>
      </c>
      <c r="E2499" s="29" t="inlineStr">
        <is>
          <t>Тяга задньої підвіски середня BRP Can-Am Maverick X3 64"</t>
        </is>
      </c>
      <c r="F2499" s="35" t="n">
        <v>2</v>
      </c>
      <c r="G2499" s="35" t="n">
        <v>605</v>
      </c>
      <c r="H2499" s="36" t="n">
        <v>0.33</v>
      </c>
      <c r="I2499" s="37" t="n">
        <v>0.48</v>
      </c>
      <c r="J2499" s="37" t="n">
        <v>0.95</v>
      </c>
      <c r="K2499" s="38" t="n">
        <v>0</v>
      </c>
      <c r="L2499" s="37" t="n">
        <v>0</v>
      </c>
      <c r="M2499" s="37" t="n">
        <v>0</v>
      </c>
      <c r="N2499" s="38" t="n">
        <v>0</v>
      </c>
      <c r="O2499" s="37" t="n">
        <v>0</v>
      </c>
      <c r="P2499" s="29" t="inlineStr">
        <is>
          <t>http://t0.gstatic.com/shopping?q=tbn:ANd9GcTVP9Rr10OiYY_Gjyyi8JFQDT8Ywhaj3OgHTCAGDPJKxhoZ9ePDAgDyBil1B1T0a1-4Jis47OM</t>
        </is>
      </c>
      <c r="Q2499" s="29" t="inlineStr">
        <is>
          <t>Відповідає вимогам</t>
        </is>
      </c>
      <c r="R2499" s="29" t="n"/>
      <c r="S2499" s="29" t="inlineStr">
        <is>
          <t>грн6 598,00</t>
        </is>
      </c>
      <c r="T2499" s="29" t="inlineStr">
        <is>
          <t>UAH</t>
        </is>
      </c>
      <c r="U2499" s="39" t="inlineStr">
        <is>
          <t>WATCH</t>
        </is>
      </c>
      <c r="V2499" s="40">
        <f>IFERROR(L2499/J2499,0)</f>
        <v/>
      </c>
      <c r="W2499" s="29" t="inlineStr">
        <is>
          <t>Monitor performance and collect more data.</t>
        </is>
      </c>
      <c r="X2499" s="29" t="inlineStr">
        <is>
          <t>Cost is below the 120 watch threshold.</t>
        </is>
      </c>
    </row>
    <row r="2500">
      <c r="A2500" s="29" t="inlineStr">
        <is>
          <t>low_price</t>
        </is>
      </c>
      <c r="B2500" s="29" t="inlineStr">
        <is>
          <t>Low priority</t>
        </is>
      </c>
      <c r="C2500" s="29" t="inlineStr">
        <is>
          <t>low_price.csv</t>
        </is>
      </c>
      <c r="D2500" s="29" t="inlineStr">
        <is>
          <t>219905304</t>
        </is>
      </c>
      <c r="E2500" s="29" t="inlineStr">
        <is>
          <t>Наклейка BRP Sea-Doo Spark</t>
        </is>
      </c>
      <c r="F2500" s="35" t="n">
        <v>11</v>
      </c>
      <c r="G2500" s="35" t="n">
        <v>482</v>
      </c>
      <c r="H2500" s="36" t="n">
        <v>2.28</v>
      </c>
      <c r="I2500" s="37" t="n">
        <v>3.45</v>
      </c>
      <c r="J2500" s="37" t="n">
        <v>37.91</v>
      </c>
      <c r="K2500" s="38" t="n">
        <v>1</v>
      </c>
      <c r="L2500" s="37" t="n">
        <v>1229</v>
      </c>
      <c r="M2500" s="37" t="n">
        <v>37.91</v>
      </c>
      <c r="N2500" s="38" t="n">
        <v>10.54</v>
      </c>
      <c r="O2500" s="37" t="n">
        <v>12958.68</v>
      </c>
      <c r="P2500" s="29" t="inlineStr">
        <is>
          <t>http://t0.gstatic.com/shopping?q=tbn:ANd9GcS9e7aGGlf8KII95Z53o2-kDIDb8tzGQmgFw1bcmd5e9Sg2VgZV5__LubVO0Vu3UtVwafULcw</t>
        </is>
      </c>
      <c r="Q2500" s="29" t="inlineStr">
        <is>
          <t>Відповідає вимогам</t>
        </is>
      </c>
      <c r="R2500" s="29" t="n"/>
      <c r="S2500" s="29" t="inlineStr">
        <is>
          <t>грн1 229,00</t>
        </is>
      </c>
      <c r="T2500" s="29" t="inlineStr">
        <is>
          <t>UAH</t>
        </is>
      </c>
      <c r="U2500" s="39" t="inlineStr">
        <is>
          <t>WATCH</t>
        </is>
      </c>
      <c r="V2500" s="40">
        <f>IFERROR(L2500/J2500,0)</f>
        <v/>
      </c>
      <c r="W2500" s="29" t="inlineStr">
        <is>
          <t>Monitor performance and collect more data.</t>
        </is>
      </c>
      <c r="X2500" s="29" t="inlineStr">
        <is>
          <t>Cost is below the 120 watch threshold.</t>
        </is>
      </c>
    </row>
    <row r="2501">
      <c r="A2501" s="29" t="inlineStr">
        <is>
          <t>low_price</t>
        </is>
      </c>
      <c r="B2501" s="29" t="inlineStr">
        <is>
          <t>Low priority</t>
        </is>
      </c>
      <c r="C2501" s="29" t="inlineStr">
        <is>
          <t>low_price.csv</t>
        </is>
      </c>
      <c r="D2501" s="29" t="inlineStr">
        <is>
          <t>709402169</t>
        </is>
      </c>
      <c r="E2501" s="29" t="inlineStr">
        <is>
          <t>Втулка рульової колонки BRP Can-Am Outlander Renegade G2 G2L G2S G3 G3L 2023+</t>
        </is>
      </c>
      <c r="F2501" s="35" t="n">
        <v>1</v>
      </c>
      <c r="G2501" s="35" t="n">
        <v>50</v>
      </c>
      <c r="H2501" s="36" t="n">
        <v>2</v>
      </c>
      <c r="I2501" s="37" t="n">
        <v>4.01</v>
      </c>
      <c r="J2501" s="37" t="n">
        <v>4.01</v>
      </c>
      <c r="K2501" s="38" t="n">
        <v>0</v>
      </c>
      <c r="L2501" s="37" t="n">
        <v>0</v>
      </c>
      <c r="M2501" s="37" t="n">
        <v>0</v>
      </c>
      <c r="N2501" s="38" t="n">
        <v>0</v>
      </c>
      <c r="O2501" s="37" t="n">
        <v>0</v>
      </c>
      <c r="P2501" s="29" t="inlineStr">
        <is>
          <t>http://t0.gstatic.com/shopping?q=tbn:ANd9GcTbCPJCyZgoGbV768UeqdGKTtuxOHkSqy8zeriGp4cJqs2Lfzqz40JcvylXEyQP0gztDA0L0fEFdw</t>
        </is>
      </c>
      <c r="Q2501" s="29" t="inlineStr">
        <is>
          <t>Відповідає вимогам</t>
        </is>
      </c>
      <c r="R2501" s="29" t="n"/>
      <c r="S2501" s="29" t="inlineStr">
        <is>
          <t>грн455,00</t>
        </is>
      </c>
      <c r="T2501" s="29" t="inlineStr">
        <is>
          <t>UAH</t>
        </is>
      </c>
      <c r="U2501" s="39" t="inlineStr">
        <is>
          <t>WATCH</t>
        </is>
      </c>
      <c r="V2501" s="40">
        <f>IFERROR(L2501/J2501,0)</f>
        <v/>
      </c>
      <c r="W2501" s="29" t="inlineStr">
        <is>
          <t>Monitor performance and collect more data.</t>
        </is>
      </c>
      <c r="X2501" s="29" t="inlineStr">
        <is>
          <t>Cost is below the 120 watch threshold.</t>
        </is>
      </c>
    </row>
    <row r="2502">
      <c r="A2502" s="29" t="inlineStr">
        <is>
          <t>low_price</t>
        </is>
      </c>
      <c r="B2502" s="29" t="inlineStr">
        <is>
          <t>Low priority</t>
        </is>
      </c>
      <c r="C2502" s="29" t="inlineStr">
        <is>
          <t>low_price.csv</t>
        </is>
      </c>
      <c r="D2502" s="29" t="inlineStr">
        <is>
          <t>16430-hp6-a01</t>
        </is>
      </c>
      <c r="E2502" s="29" t="inlineStr">
        <is>
          <t xml:space="preserve">Датчик холостого ходу Honda TRX 420 Rancher (07-21), 500 Foreman (12-19), 500 Rubicon (15-19), 520 Foreman Rubicon (20-21), 680 Rincon (06-21), MUV </t>
        </is>
      </c>
      <c r="F2502" s="35" t="n">
        <v>0</v>
      </c>
      <c r="G2502" s="35" t="n">
        <v>101</v>
      </c>
      <c r="H2502" s="36" t="n">
        <v>0</v>
      </c>
      <c r="I2502" s="37" t="n">
        <v>0</v>
      </c>
      <c r="J2502" s="37" t="n">
        <v>0.13</v>
      </c>
      <c r="K2502" s="38" t="n">
        <v>0</v>
      </c>
      <c r="L2502" s="37" t="n">
        <v>0</v>
      </c>
      <c r="M2502" s="37" t="n">
        <v>0</v>
      </c>
      <c r="N2502" s="38" t="n">
        <v>0</v>
      </c>
      <c r="O2502" s="37" t="n">
        <v>0</v>
      </c>
      <c r="P2502" s="29" t="inlineStr">
        <is>
          <t>http://t2.gstatic.com/shopping?q=tbn:ANd9GcQYfE6w5ZnMivZPEIf17JTjq78n2bld2ithDNRJ1yq3ckgm_7KeDMcmlTgST9J0N-AfbCNdxA</t>
        </is>
      </c>
      <c r="Q2502" s="29" t="inlineStr">
        <is>
          <t>Відповідає вимогам</t>
        </is>
      </c>
      <c r="R2502" s="29" t="n"/>
      <c r="S2502" s="29" t="inlineStr">
        <is>
          <t>грн4 323,00</t>
        </is>
      </c>
      <c r="T2502" s="29" t="inlineStr">
        <is>
          <t>UAH</t>
        </is>
      </c>
      <c r="U2502" s="39" t="inlineStr">
        <is>
          <t>WATCH</t>
        </is>
      </c>
      <c r="V2502" s="40">
        <f>IFERROR(L2502/J2502,0)</f>
        <v/>
      </c>
      <c r="W2502" s="29" t="inlineStr">
        <is>
          <t>Monitor performance and collect more data.</t>
        </is>
      </c>
      <c r="X2502" s="29" t="inlineStr">
        <is>
          <t>Cost is below the 120 watch threshold.</t>
        </is>
      </c>
    </row>
    <row r="2503">
      <c r="A2503" s="29" t="inlineStr">
        <is>
          <t>low_price</t>
        </is>
      </c>
      <c r="B2503" s="29" t="inlineStr">
        <is>
          <t>Low priority</t>
        </is>
      </c>
      <c r="C2503" s="29" t="inlineStr">
        <is>
          <t>low_price.csv</t>
        </is>
      </c>
      <c r="D2503" s="29" t="inlineStr">
        <is>
          <t>ftx20l-bs</t>
        </is>
      </c>
      <c r="E2503" s="29" t="inlineStr">
        <is>
          <t>Акумулятор Fulbat YTX20L-BS</t>
        </is>
      </c>
      <c r="F2503" s="35" t="n">
        <v>6</v>
      </c>
      <c r="G2503" s="35" t="n">
        <v>273</v>
      </c>
      <c r="H2503" s="36" t="n">
        <v>2.2</v>
      </c>
      <c r="I2503" s="37" t="n">
        <v>18.59</v>
      </c>
      <c r="J2503" s="37" t="n">
        <v>111.52</v>
      </c>
      <c r="K2503" s="38" t="n">
        <v>0</v>
      </c>
      <c r="L2503" s="37" t="n">
        <v>0</v>
      </c>
      <c r="M2503" s="37" t="n">
        <v>0</v>
      </c>
      <c r="N2503" s="38" t="n">
        <v>0</v>
      </c>
      <c r="O2503" s="37" t="n">
        <v>0</v>
      </c>
      <c r="P2503" s="29" t="inlineStr">
        <is>
          <t>http://t3.gstatic.com/shopping?q=tbn:ANd9GcS5PwuxSTpw0agD9oFsWWMglPN5yLXq6RH04jWFWrGHqen_3KrVgfM54Nm0lFecXryrIQPnk4iT</t>
        </is>
      </c>
      <c r="Q2503" s="29" t="inlineStr">
        <is>
          <t>Відповідає вимогам</t>
        </is>
      </c>
      <c r="R2503" s="29" t="n"/>
      <c r="S2503" s="29" t="inlineStr">
        <is>
          <t>грн4 960,00</t>
        </is>
      </c>
      <c r="T2503" s="29" t="inlineStr">
        <is>
          <t>UAH</t>
        </is>
      </c>
      <c r="U2503" s="39" t="inlineStr">
        <is>
          <t>WATCH</t>
        </is>
      </c>
      <c r="V2503" s="40">
        <f>IFERROR(L2503/J2503,0)</f>
        <v/>
      </c>
      <c r="W2503" s="29" t="inlineStr">
        <is>
          <t>Monitor performance and collect more data.</t>
        </is>
      </c>
      <c r="X2503" s="29" t="inlineStr">
        <is>
          <t>Cost is below the 120 watch threshold.</t>
        </is>
      </c>
    </row>
    <row r="2504">
      <c r="A2504" s="29" t="inlineStr">
        <is>
          <t>low_price</t>
        </is>
      </c>
      <c r="B2504" s="29" t="inlineStr">
        <is>
          <t>Low priority</t>
        </is>
      </c>
      <c r="C2504" s="29" t="inlineStr">
        <is>
          <t>low_price.csv</t>
        </is>
      </c>
      <c r="D2504" s="29" t="inlineStr">
        <is>
          <t>93102-30339-00</t>
        </is>
      </c>
      <c r="E2504" s="29" t="inlineStr">
        <is>
          <t>Сальник КПП Yamaha Grizzly 350 400 450 660, Bruin 350, Kodiak 400 450, Wolverine 450 700, Viking 700</t>
        </is>
      </c>
      <c r="F2504" s="35" t="n">
        <v>3</v>
      </c>
      <c r="G2504" s="35" t="n">
        <v>54</v>
      </c>
      <c r="H2504" s="36" t="n">
        <v>5.56</v>
      </c>
      <c r="I2504" s="37" t="n">
        <v>2.26</v>
      </c>
      <c r="J2504" s="37" t="n">
        <v>6.77</v>
      </c>
      <c r="K2504" s="38" t="n">
        <v>0</v>
      </c>
      <c r="L2504" s="37" t="n">
        <v>0</v>
      </c>
      <c r="M2504" s="37" t="n">
        <v>0</v>
      </c>
      <c r="N2504" s="38" t="n">
        <v>0</v>
      </c>
      <c r="O2504" s="37" t="n">
        <v>0</v>
      </c>
      <c r="P2504" s="29" t="inlineStr">
        <is>
          <t>http://t3.gstatic.com/shopping?q=tbn:ANd9GcRXv1IfcdSVYvEXjnFEBvDc8VUd0V1LrlE8USh0CSgNdqjxj-2GSbjT3YYy5TFeekz-La8L7fpc</t>
        </is>
      </c>
      <c r="Q2504" s="29" t="inlineStr">
        <is>
          <t>Відповідає вимогам</t>
        </is>
      </c>
      <c r="R2504" s="29" t="n"/>
      <c r="S2504" s="29" t="inlineStr">
        <is>
          <t>грн774,00</t>
        </is>
      </c>
      <c r="T2504" s="29" t="inlineStr">
        <is>
          <t>UAH</t>
        </is>
      </c>
      <c r="U2504" s="39" t="inlineStr">
        <is>
          <t>WATCH</t>
        </is>
      </c>
      <c r="V2504" s="40">
        <f>IFERROR(L2504/J2504,0)</f>
        <v/>
      </c>
      <c r="W2504" s="29" t="inlineStr">
        <is>
          <t>Monitor performance and collect more data.</t>
        </is>
      </c>
      <c r="X2504" s="29" t="inlineStr">
        <is>
          <t>Cost is below the 120 watch threshold.</t>
        </is>
      </c>
    </row>
    <row r="2505">
      <c r="A2505" s="29" t="inlineStr">
        <is>
          <t>low_price</t>
        </is>
      </c>
      <c r="B2505" s="29" t="inlineStr">
        <is>
          <t>Low priority</t>
        </is>
      </c>
      <c r="C2505" s="29" t="inlineStr">
        <is>
          <t>low_price.csv</t>
        </is>
      </c>
      <c r="D2505" s="29" t="inlineStr">
        <is>
          <t>25-1497</t>
        </is>
      </c>
      <c r="E2505" s="29" t="inlineStr">
        <is>
          <t>Ступичний підшипник в передні колеса Kawasaki Prairie Brute Force 650 750, Prairie 300 360 400 650 700; Suzuki Twin Peaks 700</t>
        </is>
      </c>
      <c r="F2505" s="35" t="n">
        <v>7</v>
      </c>
      <c r="G2505" s="35" t="n">
        <v>220</v>
      </c>
      <c r="H2505" s="36" t="n">
        <v>3.18</v>
      </c>
      <c r="I2505" s="37" t="n">
        <v>9.17</v>
      </c>
      <c r="J2505" s="37" t="n">
        <v>64.16</v>
      </c>
      <c r="K2505" s="38" t="n">
        <v>0</v>
      </c>
      <c r="L2505" s="37" t="n">
        <v>0</v>
      </c>
      <c r="M2505" s="37" t="n">
        <v>0</v>
      </c>
      <c r="N2505" s="38" t="n">
        <v>0</v>
      </c>
      <c r="O2505" s="37" t="n">
        <v>0</v>
      </c>
      <c r="P2505" s="29" t="inlineStr">
        <is>
          <t>http://t0.gstatic.com/shopping?q=tbn:ANd9GcS77X3Z92ADUqwpsGjnVxV_rlF-5GtlhxapxTm6FPM9tLtllTDASYmIz9qJ33N9kiSIIdaRWJHv</t>
        </is>
      </c>
      <c r="Q2505" s="29" t="inlineStr">
        <is>
          <t>Відповідає вимогам</t>
        </is>
      </c>
      <c r="R2505" s="29" t="n"/>
      <c r="S2505" s="29" t="inlineStr">
        <is>
          <t>грн2 184,00</t>
        </is>
      </c>
      <c r="T2505" s="29" t="inlineStr">
        <is>
          <t>UAH</t>
        </is>
      </c>
      <c r="U2505" s="39" t="inlineStr">
        <is>
          <t>WATCH</t>
        </is>
      </c>
      <c r="V2505" s="40">
        <f>IFERROR(L2505/J2505,0)</f>
        <v/>
      </c>
      <c r="W2505" s="29" t="inlineStr">
        <is>
          <t>Monitor performance and collect more data.</t>
        </is>
      </c>
      <c r="X2505" s="29" t="inlineStr">
        <is>
          <t>Cost is below the 120 watch threshold.</t>
        </is>
      </c>
    </row>
    <row r="2506">
      <c r="A2506" s="29" t="inlineStr">
        <is>
          <t>low_price</t>
        </is>
      </c>
      <c r="B2506" s="29" t="inlineStr">
        <is>
          <t>Low priority</t>
        </is>
      </c>
      <c r="C2506" s="29" t="inlineStr">
        <is>
          <t>low_price.csv</t>
        </is>
      </c>
      <c r="D2506" s="29" t="inlineStr">
        <is>
          <t>707601795</t>
        </is>
      </c>
      <c r="E2506" s="29" t="inlineStr">
        <is>
          <t>Тепловий екран глушника верхній BRP Can-Am Maverick X3</t>
        </is>
      </c>
      <c r="F2506" s="35" t="n">
        <v>0</v>
      </c>
      <c r="G2506" s="35" t="n">
        <v>19</v>
      </c>
      <c r="H2506" s="36" t="n">
        <v>0</v>
      </c>
      <c r="I2506" s="37" t="n">
        <v>0</v>
      </c>
      <c r="J2506" s="37" t="n">
        <v>0</v>
      </c>
      <c r="K2506" s="38" t="n">
        <v>0</v>
      </c>
      <c r="L2506" s="37" t="n">
        <v>0</v>
      </c>
      <c r="M2506" s="37" t="n">
        <v>0</v>
      </c>
      <c r="N2506" s="38" t="n">
        <v>0</v>
      </c>
      <c r="O2506" s="37" t="n">
        <v>0</v>
      </c>
      <c r="P2506" s="29" t="inlineStr">
        <is>
          <t>http://t1.gstatic.com/shopping?q=tbn:ANd9GcQ0Gmb6WnhlfQrtKhMz1HU3_HnOfb2qKNb8-SotMMw1a3DAG036ZnF6XKv53FE2UIuShGCyb63i</t>
        </is>
      </c>
      <c r="Q2506" s="29" t="inlineStr">
        <is>
          <t>Відповідає вимогам</t>
        </is>
      </c>
      <c r="R2506" s="29" t="n"/>
      <c r="S2506" s="29" t="inlineStr">
        <is>
          <t>грн1 684,00</t>
        </is>
      </c>
      <c r="T2506" s="29" t="inlineStr">
        <is>
          <t>UAH</t>
        </is>
      </c>
      <c r="U2506" s="39" t="inlineStr">
        <is>
          <t>WATCH</t>
        </is>
      </c>
      <c r="V2506" s="40">
        <f>IFERROR(L2506/J2506,0)</f>
        <v/>
      </c>
      <c r="W2506" s="29" t="inlineStr">
        <is>
          <t>Monitor performance and collect more data.</t>
        </is>
      </c>
      <c r="X2506" s="29" t="inlineStr">
        <is>
          <t>Cost is below the 120 watch threshold.</t>
        </is>
      </c>
    </row>
    <row r="2507">
      <c r="A2507" s="29" t="inlineStr">
        <is>
          <t>low_price</t>
        </is>
      </c>
      <c r="B2507" s="29" t="inlineStr">
        <is>
          <t>Low priority</t>
        </is>
      </c>
      <c r="C2507" s="29" t="inlineStr">
        <is>
          <t>low_price.csv</t>
        </is>
      </c>
      <c r="D2507" s="29" t="inlineStr">
        <is>
          <t>517305774</t>
        </is>
      </c>
      <c r="E2507" s="29" t="inlineStr">
        <is>
          <t>Застібка бокової панелі ліва BRP Can-Am Outlander G3 G3L</t>
        </is>
      </c>
      <c r="F2507" s="35" t="n">
        <v>2</v>
      </c>
      <c r="G2507" s="35" t="n">
        <v>58</v>
      </c>
      <c r="H2507" s="36" t="n">
        <v>3.45</v>
      </c>
      <c r="I2507" s="37" t="n">
        <v>7.48</v>
      </c>
      <c r="J2507" s="37" t="n">
        <v>14.95</v>
      </c>
      <c r="K2507" s="38" t="n">
        <v>0</v>
      </c>
      <c r="L2507" s="37" t="n">
        <v>0</v>
      </c>
      <c r="M2507" s="37" t="n">
        <v>0</v>
      </c>
      <c r="N2507" s="38" t="n">
        <v>0.58</v>
      </c>
      <c r="O2507" s="37" t="n">
        <v>576.92</v>
      </c>
      <c r="P2507" s="29" t="inlineStr">
        <is>
          <t>http://t2.gstatic.com/shopping?q=tbn:ANd9GcRoqTXoFv3iGOxUDkrkjH1B19Igx70Hr2WFl7KuSCXpkqvoMLqCniuKBZiAHdnNapmXPoEfqEw1</t>
        </is>
      </c>
      <c r="Q2507" s="29" t="inlineStr">
        <is>
          <t>Відповідає вимогам</t>
        </is>
      </c>
      <c r="R2507" s="29" t="n"/>
      <c r="S2507" s="29" t="inlineStr">
        <is>
          <t>грн1 001,00</t>
        </is>
      </c>
      <c r="T2507" s="29" t="inlineStr">
        <is>
          <t>UAH</t>
        </is>
      </c>
      <c r="U2507" s="39" t="inlineStr">
        <is>
          <t>WATCH</t>
        </is>
      </c>
      <c r="V2507" s="40">
        <f>IFERROR(L2507/J2507,0)</f>
        <v/>
      </c>
      <c r="W2507" s="29" t="inlineStr">
        <is>
          <t>Monitor performance and collect more data.</t>
        </is>
      </c>
      <c r="X2507" s="29" t="inlineStr">
        <is>
          <t>Cost is below the 120 watch threshold.</t>
        </is>
      </c>
    </row>
    <row r="2508">
      <c r="A2508" s="29" t="inlineStr">
        <is>
          <t>low_price</t>
        </is>
      </c>
      <c r="B2508" s="29" t="inlineStr">
        <is>
          <t>Low priority</t>
        </is>
      </c>
      <c r="C2508" s="29" t="inlineStr">
        <is>
          <t>low_price.csv</t>
        </is>
      </c>
      <c r="D2508" s="29" t="inlineStr">
        <is>
          <t>60004</t>
        </is>
      </c>
      <c r="E2508" s="29" t="inlineStr">
        <is>
          <t>Колекційна модель BRP Can-Am Maverick X3 X RS Turbo RR (1:32)</t>
        </is>
      </c>
      <c r="F2508" s="35" t="n">
        <v>1</v>
      </c>
      <c r="G2508" s="35" t="n">
        <v>57</v>
      </c>
      <c r="H2508" s="36" t="n">
        <v>1.75</v>
      </c>
      <c r="I2508" s="37" t="n">
        <v>1.63</v>
      </c>
      <c r="J2508" s="37" t="n">
        <v>1.63</v>
      </c>
      <c r="K2508" s="38" t="n">
        <v>0</v>
      </c>
      <c r="L2508" s="37" t="n">
        <v>0</v>
      </c>
      <c r="M2508" s="37" t="n">
        <v>0</v>
      </c>
      <c r="N2508" s="38" t="n">
        <v>0</v>
      </c>
      <c r="O2508" s="37" t="n">
        <v>0</v>
      </c>
      <c r="P2508" s="29" t="inlineStr">
        <is>
          <t>http://t1.gstatic.com/shopping?q=tbn:ANd9GcQ0Rd-IDpRNHkq-fxAz2EM7say_BtEvmp9jGGaG-Qt7S8vfgyxCcgLB-epoAWvOZNtry-PJbE8</t>
        </is>
      </c>
      <c r="Q2508" s="29" t="inlineStr">
        <is>
          <t>Відповідає вимогам</t>
        </is>
      </c>
      <c r="R2508" s="29" t="n"/>
      <c r="S2508" s="29" t="inlineStr">
        <is>
          <t>грн1 183,00</t>
        </is>
      </c>
      <c r="T2508" s="29" t="inlineStr">
        <is>
          <t>UAH</t>
        </is>
      </c>
      <c r="U2508" s="39" t="inlineStr">
        <is>
          <t>WATCH</t>
        </is>
      </c>
      <c r="V2508" s="40">
        <f>IFERROR(L2508/J2508,0)</f>
        <v/>
      </c>
      <c r="W2508" s="29" t="inlineStr">
        <is>
          <t>Monitor performance and collect more data.</t>
        </is>
      </c>
      <c r="X2508" s="29" t="inlineStr">
        <is>
          <t>Cost is below the 120 watch threshold.</t>
        </is>
      </c>
    </row>
    <row r="2509">
      <c r="A2509" s="29" t="inlineStr">
        <is>
          <t>low_price</t>
        </is>
      </c>
      <c r="B2509" s="29" t="inlineStr">
        <is>
          <t>Low priority</t>
        </is>
      </c>
      <c r="C2509" s="29" t="inlineStr">
        <is>
          <t>low_price.csv</t>
        </is>
      </c>
      <c r="D2509" s="29" t="inlineStr">
        <is>
          <t>05305</t>
        </is>
      </c>
      <c r="E2509" s="29" t="inlineStr">
        <is>
          <t>Ступиця задня права Honda TRX 420 Rancher (14+), 500 Foreman (14-19), 520 Foreman (20+)</t>
        </is>
      </c>
      <c r="F2509" s="35" t="n">
        <v>0</v>
      </c>
      <c r="G2509" s="35" t="n">
        <v>44</v>
      </c>
      <c r="H2509" s="36" t="n">
        <v>0</v>
      </c>
      <c r="I2509" s="37" t="n">
        <v>0</v>
      </c>
      <c r="J2509" s="37" t="n">
        <v>0</v>
      </c>
      <c r="K2509" s="38" t="n">
        <v>0</v>
      </c>
      <c r="L2509" s="37" t="n">
        <v>0</v>
      </c>
      <c r="M2509" s="37" t="n">
        <v>0</v>
      </c>
      <c r="N2509" s="38" t="n">
        <v>0</v>
      </c>
      <c r="O2509" s="37" t="n">
        <v>0</v>
      </c>
      <c r="P2509" s="29" t="inlineStr">
        <is>
          <t>http://t1.gstatic.com/shopping?q=tbn:ANd9GcSNnOLYb6BGiTUSg0ccsjQCyS5NKalo91wRTBKVleo_DINxHA35aZliZZ8P9Dn4rBhNtni2ikBV</t>
        </is>
      </c>
      <c r="Q2509" s="29" t="inlineStr">
        <is>
          <t>Відповідає вимогам</t>
        </is>
      </c>
      <c r="R2509" s="29" t="n"/>
      <c r="S2509" s="29" t="inlineStr">
        <is>
          <t>грн4 323,00</t>
        </is>
      </c>
      <c r="T2509" s="29" t="inlineStr">
        <is>
          <t>UAH</t>
        </is>
      </c>
      <c r="U2509" s="39" t="inlineStr">
        <is>
          <t>WATCH</t>
        </is>
      </c>
      <c r="V2509" s="40">
        <f>IFERROR(L2509/J2509,0)</f>
        <v/>
      </c>
      <c r="W2509" s="29" t="inlineStr">
        <is>
          <t>Monitor performance and collect more data.</t>
        </is>
      </c>
      <c r="X2509" s="29" t="inlineStr">
        <is>
          <t>Cost is below the 120 watch threshold.</t>
        </is>
      </c>
    </row>
    <row r="2510">
      <c r="A2510" s="29" t="inlineStr">
        <is>
          <t>low_price</t>
        </is>
      </c>
      <c r="B2510" s="29" t="inlineStr">
        <is>
          <t>Low priority</t>
        </is>
      </c>
      <c r="C2510" s="29" t="inlineStr">
        <is>
          <t>low_price.csv</t>
        </is>
      </c>
      <c r="D2510" s="29" t="inlineStr">
        <is>
          <t>db2490</t>
        </is>
      </c>
      <c r="E2510" s="29" t="inlineStr">
        <is>
          <t>Гальмівні колодки передні ліві Kawasaki Brute Force 650, KFX 450 700, Prairie 700; Suzuki Twin Peaks 700</t>
        </is>
      </c>
      <c r="F2510" s="35" t="n">
        <v>2</v>
      </c>
      <c r="G2510" s="35" t="n">
        <v>55</v>
      </c>
      <c r="H2510" s="36" t="n">
        <v>3.64</v>
      </c>
      <c r="I2510" s="37" t="n">
        <v>2.17</v>
      </c>
      <c r="J2510" s="37" t="n">
        <v>4.34</v>
      </c>
      <c r="K2510" s="38" t="n">
        <v>0</v>
      </c>
      <c r="L2510" s="37" t="n">
        <v>0</v>
      </c>
      <c r="M2510" s="37" t="n">
        <v>0</v>
      </c>
      <c r="N2510" s="38" t="n">
        <v>0</v>
      </c>
      <c r="O2510" s="37" t="n">
        <v>0</v>
      </c>
      <c r="P2510" s="29" t="inlineStr">
        <is>
          <t>http://t0.gstatic.com/shopping?q=tbn:ANd9GcSNcyS6D1g42yLGacPhk8AbZjjrIosncqBwPCuGL49nRybhV2bZUwuRNQqWgGiRcgCzrS7cwoog</t>
        </is>
      </c>
      <c r="Q2510" s="29" t="inlineStr">
        <is>
          <t>Відповідає вимогам</t>
        </is>
      </c>
      <c r="R2510" s="29" t="n"/>
      <c r="S2510" s="29" t="inlineStr">
        <is>
          <t>грн819,00</t>
        </is>
      </c>
      <c r="T2510" s="29" t="inlineStr">
        <is>
          <t>UAH</t>
        </is>
      </c>
      <c r="U2510" s="39" t="inlineStr">
        <is>
          <t>WATCH</t>
        </is>
      </c>
      <c r="V2510" s="40">
        <f>IFERROR(L2510/J2510,0)</f>
        <v/>
      </c>
      <c r="W2510" s="29" t="inlineStr">
        <is>
          <t>Monitor performance and collect more data.</t>
        </is>
      </c>
      <c r="X2510" s="29" t="inlineStr">
        <is>
          <t>Cost is below the 120 watch threshold.</t>
        </is>
      </c>
    </row>
    <row r="2511">
      <c r="A2511" s="29" t="inlineStr">
        <is>
          <t>low_price</t>
        </is>
      </c>
      <c r="B2511" s="29" t="inlineStr">
        <is>
          <t>Low priority</t>
        </is>
      </c>
      <c r="C2511" s="29" t="inlineStr">
        <is>
          <t>low_price.csv</t>
        </is>
      </c>
      <c r="D2511" s="29" t="inlineStr">
        <is>
          <t>we271123</t>
        </is>
      </c>
      <c r="E2511" s="29" t="inlineStr">
        <is>
          <t>Кулак передній зовнішній BRP Can-Am Outlander 400 500 650 800 1000, Renegade 500 800 1000 2006-2012</t>
        </is>
      </c>
      <c r="F2511" s="35" t="n">
        <v>7</v>
      </c>
      <c r="G2511" s="35" t="n">
        <v>218</v>
      </c>
      <c r="H2511" s="36" t="n">
        <v>3.21</v>
      </c>
      <c r="I2511" s="37" t="n">
        <v>7</v>
      </c>
      <c r="J2511" s="37" t="n">
        <v>48.98</v>
      </c>
      <c r="K2511" s="38" t="n">
        <v>0</v>
      </c>
      <c r="L2511" s="37" t="n">
        <v>0</v>
      </c>
      <c r="M2511" s="37" t="n">
        <v>0</v>
      </c>
      <c r="N2511" s="38" t="n">
        <v>0</v>
      </c>
      <c r="O2511" s="37" t="n">
        <v>0</v>
      </c>
      <c r="P2511" s="29" t="inlineStr">
        <is>
          <t>http://t0.gstatic.com/shopping?q=tbn:ANd9GcSYFNmGLcVXGq1ZD84uztbk8jOX3aPSYWXfsIvDNKSsBKmMtfEfPqDX7Oj5SxKttkITWgcqC08</t>
        </is>
      </c>
      <c r="Q2511" s="29" t="inlineStr">
        <is>
          <t>Відповідає вимогам</t>
        </is>
      </c>
      <c r="R2511" s="29" t="n"/>
      <c r="S2511" s="29" t="inlineStr">
        <is>
          <t>грн5 278,00</t>
        </is>
      </c>
      <c r="T2511" s="29" t="inlineStr">
        <is>
          <t>UAH</t>
        </is>
      </c>
      <c r="U2511" s="39" t="inlineStr">
        <is>
          <t>WATCH</t>
        </is>
      </c>
      <c r="V2511" s="40">
        <f>IFERROR(L2511/J2511,0)</f>
        <v/>
      </c>
      <c r="W2511" s="29" t="inlineStr">
        <is>
          <t>Monitor performance and collect more data.</t>
        </is>
      </c>
      <c r="X2511" s="29" t="inlineStr">
        <is>
          <t>Cost is below the 120 watch threshold.</t>
        </is>
      </c>
    </row>
    <row r="2512">
      <c r="A2512" s="29" t="inlineStr">
        <is>
          <t>low_price</t>
        </is>
      </c>
      <c r="B2512" s="29" t="inlineStr">
        <is>
          <t>Low priority</t>
        </is>
      </c>
      <c r="C2512" s="29" t="inlineStr">
        <is>
          <t>low_price.csv</t>
        </is>
      </c>
      <c r="D2512" s="29" t="inlineStr">
        <is>
          <t>hf147</t>
        </is>
      </c>
      <c r="E2512" s="29" t="inlineStr">
        <is>
          <t>Масляний фільтр Kymco 500 550 700; Yamaha 660 700</t>
        </is>
      </c>
      <c r="F2512" s="35" t="n">
        <v>2</v>
      </c>
      <c r="G2512" s="35" t="n">
        <v>420</v>
      </c>
      <c r="H2512" s="36" t="n">
        <v>0.48</v>
      </c>
      <c r="I2512" s="37" t="n">
        <v>16.69</v>
      </c>
      <c r="J2512" s="37" t="n">
        <v>33.37</v>
      </c>
      <c r="K2512" s="38" t="n">
        <v>0</v>
      </c>
      <c r="L2512" s="37" t="n">
        <v>0</v>
      </c>
      <c r="M2512" s="37" t="n">
        <v>0</v>
      </c>
      <c r="N2512" s="38" t="n">
        <v>0</v>
      </c>
      <c r="O2512" s="37" t="n">
        <v>0</v>
      </c>
      <c r="P2512" s="29" t="inlineStr">
        <is>
          <t>http://t2.gstatic.com/shopping?q=tbn:ANd9GcRy82gdMohqcGDEF0R2KDj_C0nkajfFEfB5SqRBaD24OptpmLQcBegKcdj3z_6Sr97L5tID9Qa5</t>
        </is>
      </c>
      <c r="Q2512" s="29" t="inlineStr">
        <is>
          <t>Відповідає вимогам</t>
        </is>
      </c>
      <c r="R2512" s="29" t="n"/>
      <c r="S2512" s="29" t="inlineStr">
        <is>
          <t>грн501,00</t>
        </is>
      </c>
      <c r="T2512" s="29" t="inlineStr">
        <is>
          <t>UAH</t>
        </is>
      </c>
      <c r="U2512" s="39" t="inlineStr">
        <is>
          <t>WATCH</t>
        </is>
      </c>
      <c r="V2512" s="40">
        <f>IFERROR(L2512/J2512,0)</f>
        <v/>
      </c>
      <c r="W2512" s="29" t="inlineStr">
        <is>
          <t>Monitor performance and collect more data.</t>
        </is>
      </c>
      <c r="X2512" s="29" t="inlineStr">
        <is>
          <t>Cost is below the 120 watch threshold.</t>
        </is>
      </c>
    </row>
    <row r="2513">
      <c r="A2513" s="29" t="inlineStr">
        <is>
          <t>low_price</t>
        </is>
      </c>
      <c r="B2513" s="29" t="inlineStr">
        <is>
          <t>Low priority</t>
        </is>
      </c>
      <c r="C2513" s="29" t="inlineStr">
        <is>
          <t>low_price.csv</t>
        </is>
      </c>
      <c r="D2513" s="29" t="inlineStr">
        <is>
          <t>hf116</t>
        </is>
      </c>
      <c r="E2513" s="29" t="inlineStr">
        <is>
          <t>Масляний фільтр Honda TRX 450 R/ER, Polaris Sportsman Ace 325; Ranger ETX 325</t>
        </is>
      </c>
      <c r="F2513" s="35" t="n">
        <v>0</v>
      </c>
      <c r="G2513" s="35" t="n">
        <v>43</v>
      </c>
      <c r="H2513" s="36" t="n">
        <v>0</v>
      </c>
      <c r="I2513" s="37" t="n">
        <v>0</v>
      </c>
      <c r="J2513" s="37" t="n">
        <v>0</v>
      </c>
      <c r="K2513" s="38" t="n">
        <v>0</v>
      </c>
      <c r="L2513" s="37" t="n">
        <v>0</v>
      </c>
      <c r="M2513" s="37" t="n">
        <v>0</v>
      </c>
      <c r="N2513" s="38" t="n">
        <v>0</v>
      </c>
      <c r="O2513" s="37" t="n">
        <v>0</v>
      </c>
      <c r="P2513" s="29" t="inlineStr">
        <is>
          <t>http://t3.gstatic.com/shopping?q=tbn:ANd9GcQzf1jUd1ZVWa_PVaW5Ix75i3ZpL0o6aMLwGdr4L08FFXnu-vMjx6SvV2js9KuQJpCzQhkwf5c</t>
        </is>
      </c>
      <c r="Q2513" s="29" t="inlineStr">
        <is>
          <t>Відповідає вимогам</t>
        </is>
      </c>
      <c r="R2513" s="29" t="n"/>
      <c r="S2513" s="29" t="inlineStr">
        <is>
          <t>грн228,00</t>
        </is>
      </c>
      <c r="T2513" s="29" t="inlineStr">
        <is>
          <t>UAH</t>
        </is>
      </c>
      <c r="U2513" s="39" t="inlineStr">
        <is>
          <t>WATCH</t>
        </is>
      </c>
      <c r="V2513" s="40">
        <f>IFERROR(L2513/J2513,0)</f>
        <v/>
      </c>
      <c r="W2513" s="29" t="inlineStr">
        <is>
          <t>Monitor performance and collect more data.</t>
        </is>
      </c>
      <c r="X2513" s="29" t="inlineStr">
        <is>
          <t>Cost is below the 120 watch threshold.</t>
        </is>
      </c>
    </row>
    <row r="2514">
      <c r="A2514" s="29" t="inlineStr">
        <is>
          <t>low_price</t>
        </is>
      </c>
      <c r="B2514" s="29" t="inlineStr">
        <is>
          <t>Low priority</t>
        </is>
      </c>
      <c r="C2514" s="29" t="inlineStr">
        <is>
          <t>low_price.csv</t>
        </is>
      </c>
      <c r="D2514" s="29" t="inlineStr">
        <is>
          <t>707800270</t>
        </is>
      </c>
      <c r="E2514" s="29" t="inlineStr">
        <is>
          <t>Патрубок повітрозабірника двигуна BRP Can-Am Outlander G1 500 650 800, Renegade G1 500 800</t>
        </is>
      </c>
      <c r="F2514" s="35" t="n">
        <v>1</v>
      </c>
      <c r="G2514" s="35" t="n">
        <v>87</v>
      </c>
      <c r="H2514" s="36" t="n">
        <v>1.15</v>
      </c>
      <c r="I2514" s="37" t="n">
        <v>6.31</v>
      </c>
      <c r="J2514" s="37" t="n">
        <v>6.31</v>
      </c>
      <c r="K2514" s="38" t="n">
        <v>0</v>
      </c>
      <c r="L2514" s="37" t="n">
        <v>0</v>
      </c>
      <c r="M2514" s="37" t="n">
        <v>0</v>
      </c>
      <c r="N2514" s="38" t="n">
        <v>0.01</v>
      </c>
      <c r="O2514" s="37" t="n">
        <v>8.92</v>
      </c>
      <c r="P2514" s="29" t="inlineStr">
        <is>
          <t>http://t1.gstatic.com/shopping?q=tbn:ANd9GcSPcT7paWIihgFyz7V2Q_YveXnJPEG9UhvSTLr7rSfJk-9BO1jT7xxUb84w9g5Ay3hbwoNG7o0</t>
        </is>
      </c>
      <c r="Q2514" s="29" t="inlineStr">
        <is>
          <t>Відповідає вимогам</t>
        </is>
      </c>
      <c r="R2514" s="29" t="n"/>
      <c r="S2514" s="29" t="inlineStr">
        <is>
          <t>грн1 047,00</t>
        </is>
      </c>
      <c r="T2514" s="29" t="inlineStr">
        <is>
          <t>UAH</t>
        </is>
      </c>
      <c r="U2514" s="39" t="inlineStr">
        <is>
          <t>WATCH</t>
        </is>
      </c>
      <c r="V2514" s="40">
        <f>IFERROR(L2514/J2514,0)</f>
        <v/>
      </c>
      <c r="W2514" s="29" t="inlineStr">
        <is>
          <t>Monitor performance and collect more data.</t>
        </is>
      </c>
      <c r="X2514" s="29" t="inlineStr">
        <is>
          <t>Cost is below the 120 watch threshold.</t>
        </is>
      </c>
    </row>
    <row r="2515">
      <c r="A2515" s="29" t="inlineStr">
        <is>
          <t>low_price</t>
        </is>
      </c>
      <c r="B2515" s="29" t="inlineStr">
        <is>
          <t>Low priority</t>
        </is>
      </c>
      <c r="C2515" s="29" t="inlineStr">
        <is>
          <t>low_price.csv</t>
        </is>
      </c>
      <c r="D2515" s="29" t="inlineStr">
        <is>
          <t>lub-10w40-ap-12</t>
        </is>
      </c>
      <c r="E2515" s="29" t="inlineStr">
        <is>
          <t>Мінеральне моторне масло Yamalube 10W40 4Т (1L)</t>
        </is>
      </c>
      <c r="F2515" s="35" t="n">
        <v>66</v>
      </c>
      <c r="G2515" s="35" t="n">
        <v>2548</v>
      </c>
      <c r="H2515" s="36" t="n">
        <v>2.59</v>
      </c>
      <c r="I2515" s="37" t="n">
        <v>3.18</v>
      </c>
      <c r="J2515" s="37" t="n">
        <v>209.72</v>
      </c>
      <c r="K2515" s="38" t="n">
        <v>0</v>
      </c>
      <c r="L2515" s="37" t="n">
        <v>0</v>
      </c>
      <c r="M2515" s="37" t="n">
        <v>0</v>
      </c>
      <c r="N2515" s="38" t="n">
        <v>3</v>
      </c>
      <c r="O2515" s="37" t="n">
        <v>2295</v>
      </c>
      <c r="P2515" s="29" t="inlineStr">
        <is>
          <t>http://t1.gstatic.com/shopping?q=tbn:ANd9GcTWE7IlDqLxeLNfyvbJ3wKsGybnEq4jmig_pBh41ojmvwReZ6H3UWv_rbS-MHMJEqjFkmaIq983</t>
        </is>
      </c>
      <c r="Q2515" s="29" t="inlineStr">
        <is>
          <t>Відповідає вимогам</t>
        </is>
      </c>
      <c r="R2515" s="29" t="n"/>
      <c r="S2515" s="29" t="inlineStr">
        <is>
          <t>грн774,00</t>
        </is>
      </c>
      <c r="T2515" s="29" t="inlineStr">
        <is>
          <t>UAH</t>
        </is>
      </c>
      <c r="U2515" s="39" t="inlineStr">
        <is>
          <t>WATCH</t>
        </is>
      </c>
      <c r="V2515" s="40">
        <f>IFERROR(L2515/J2515,0)</f>
        <v/>
      </c>
      <c r="W2515" s="29" t="inlineStr">
        <is>
          <t>Monitor performance and collect more data.</t>
        </is>
      </c>
      <c r="X2515" s="29" t="inlineStr">
        <is>
          <t>Performance is below the scale and keep thresholds.</t>
        </is>
      </c>
    </row>
    <row r="2516">
      <c r="A2516" s="29" t="inlineStr">
        <is>
          <t>low_price</t>
        </is>
      </c>
      <c r="B2516" s="29" t="inlineStr">
        <is>
          <t>Low priority</t>
        </is>
      </c>
      <c r="C2516" s="29" t="inlineStr">
        <is>
          <t>low_price.csv</t>
        </is>
      </c>
      <c r="D2516" s="29" t="inlineStr">
        <is>
          <t>9ds#-104100-6000</t>
        </is>
      </c>
      <c r="E2516" s="29" t="inlineStr">
        <is>
          <t>Рульова тяга в зборі CFMoto CForce 625 2020+</t>
        </is>
      </c>
      <c r="F2516" s="35" t="n">
        <v>5</v>
      </c>
      <c r="G2516" s="35" t="n">
        <v>348</v>
      </c>
      <c r="H2516" s="36" t="n">
        <v>1.44</v>
      </c>
      <c r="I2516" s="37" t="n">
        <v>8.52</v>
      </c>
      <c r="J2516" s="37" t="n">
        <v>42.6</v>
      </c>
      <c r="K2516" s="38" t="n">
        <v>1.16</v>
      </c>
      <c r="L2516" s="37" t="n">
        <v>100035.55</v>
      </c>
      <c r="M2516" s="37" t="n">
        <v>36.82</v>
      </c>
      <c r="N2516" s="38" t="n">
        <v>16.51</v>
      </c>
      <c r="O2516" s="37" t="n">
        <v>274353.8</v>
      </c>
      <c r="P2516" s="29" t="inlineStr">
        <is>
          <t>http://t3.gstatic.com/shopping?q=tbn:ANd9GcTlcG5vsjBr8snFMwwa_aYSOoiATqgAJ2RXLLzwhzsoaAKQWCJQMmPtzHFffRY08VBnv_WJ5koB</t>
        </is>
      </c>
      <c r="Q2516" s="29" t="inlineStr">
        <is>
          <t>Відповідає вимогам</t>
        </is>
      </c>
      <c r="R2516" s="29" t="n"/>
      <c r="S2516" s="29" t="inlineStr">
        <is>
          <t>грн2 867,00</t>
        </is>
      </c>
      <c r="T2516" s="29" t="inlineStr">
        <is>
          <t>UAH</t>
        </is>
      </c>
      <c r="U2516" s="39" t="inlineStr">
        <is>
          <t>WATCH</t>
        </is>
      </c>
      <c r="V2516" s="40">
        <f>IFERROR(L2516/J2516,0)</f>
        <v/>
      </c>
      <c r="W2516" s="29" t="inlineStr">
        <is>
          <t>Monitor performance and collect more data.</t>
        </is>
      </c>
      <c r="X2516" s="29" t="inlineStr">
        <is>
          <t>Cost is below the 120 watch threshold.</t>
        </is>
      </c>
    </row>
    <row r="2517">
      <c r="A2517" s="29" t="inlineStr">
        <is>
          <t>low_price</t>
        </is>
      </c>
      <c r="B2517" s="29" t="inlineStr">
        <is>
          <t>Low priority</t>
        </is>
      </c>
      <c r="C2517" s="29" t="inlineStr">
        <is>
          <t>low_price.csv</t>
        </is>
      </c>
      <c r="D2517" s="29" t="inlineStr">
        <is>
          <t>705501713</t>
        </is>
      </c>
      <c r="E2517" s="29" t="inlineStr">
        <is>
          <t>Ступиця задня BRP Can-Am Outlander Renegade G1, задня ліва Commander 800 1000 (11-15)</t>
        </is>
      </c>
      <c r="F2517" s="35" t="n">
        <v>2</v>
      </c>
      <c r="G2517" s="35" t="n">
        <v>229</v>
      </c>
      <c r="H2517" s="36" t="n">
        <v>0.87</v>
      </c>
      <c r="I2517" s="37" t="n">
        <v>4.72</v>
      </c>
      <c r="J2517" s="37" t="n">
        <v>9.43</v>
      </c>
      <c r="K2517" s="38" t="n">
        <v>0</v>
      </c>
      <c r="L2517" s="37" t="n">
        <v>0</v>
      </c>
      <c r="M2517" s="37" t="n">
        <v>0</v>
      </c>
      <c r="N2517" s="38" t="n">
        <v>0</v>
      </c>
      <c r="O2517" s="37" t="n">
        <v>0</v>
      </c>
      <c r="P2517" s="29" t="inlineStr">
        <is>
          <t>http://t0.gstatic.com/shopping?q=tbn:ANd9GcSW2RuR5tYuq41ki10WgkkAHuAXydA1F6zK5HS7xl94ImD1DEfLMtTL2CURHb1rzdWXDqBoTgE</t>
        </is>
      </c>
      <c r="Q2517" s="29" t="inlineStr">
        <is>
          <t>Відповідає вимогам</t>
        </is>
      </c>
      <c r="R2517" s="29" t="n"/>
      <c r="S2517" s="29" t="inlineStr">
        <is>
          <t>грн7 462,00</t>
        </is>
      </c>
      <c r="T2517" s="29" t="inlineStr">
        <is>
          <t>UAH</t>
        </is>
      </c>
      <c r="U2517" s="39" t="inlineStr">
        <is>
          <t>WATCH</t>
        </is>
      </c>
      <c r="V2517" s="40">
        <f>IFERROR(L2517/J2517,0)</f>
        <v/>
      </c>
      <c r="W2517" s="29" t="inlineStr">
        <is>
          <t>Monitor performance and collect more data.</t>
        </is>
      </c>
      <c r="X2517" s="29" t="inlineStr">
        <is>
          <t>Cost is below the 120 watch threshold.</t>
        </is>
      </c>
    </row>
    <row r="2518">
      <c r="A2518" s="29" t="inlineStr">
        <is>
          <t>low_price</t>
        </is>
      </c>
      <c r="B2518" s="29" t="inlineStr">
        <is>
          <t>Low priority</t>
        </is>
      </c>
      <c r="C2518" s="29" t="inlineStr">
        <is>
          <t>low_price.csv</t>
        </is>
      </c>
      <c r="D2518" s="29" t="inlineStr">
        <is>
          <t>0222-0512</t>
        </is>
      </c>
      <c r="E2518" s="29" t="inlineStr">
        <is>
          <t>Ступичні проставки 38мм 3/8′′ 4/156</t>
        </is>
      </c>
      <c r="F2518" s="35" t="n">
        <v>0</v>
      </c>
      <c r="G2518" s="35" t="n">
        <v>2</v>
      </c>
      <c r="H2518" s="36" t="n">
        <v>0</v>
      </c>
      <c r="I2518" s="37" t="n">
        <v>0</v>
      </c>
      <c r="J2518" s="37" t="n">
        <v>0</v>
      </c>
      <c r="K2518" s="38" t="n">
        <v>0</v>
      </c>
      <c r="L2518" s="37" t="n">
        <v>0</v>
      </c>
      <c r="M2518" s="37" t="n">
        <v>0</v>
      </c>
      <c r="N2518" s="38" t="n">
        <v>0</v>
      </c>
      <c r="O2518" s="37" t="n">
        <v>0</v>
      </c>
      <c r="P2518" s="29" t="inlineStr">
        <is>
          <t>http://t0.gstatic.com/shopping?q=tbn:ANd9GcQ2x4EzSuQZIwEXjgjUfyLTv_MgTGGzIUueaZ1e8gy7S5eSWK6HhiZrYIPkY8_g0raAmyyVEBkc</t>
        </is>
      </c>
      <c r="Q2518" s="29" t="inlineStr">
        <is>
          <t>Відповідає вимогам</t>
        </is>
      </c>
      <c r="R2518" s="29" t="n"/>
      <c r="S2518" s="29" t="inlineStr">
        <is>
          <t>грн4 823,00</t>
        </is>
      </c>
      <c r="T2518" s="29" t="inlineStr">
        <is>
          <t>UAH</t>
        </is>
      </c>
      <c r="U2518" s="39" t="inlineStr">
        <is>
          <t>WATCH</t>
        </is>
      </c>
      <c r="V2518" s="40">
        <f>IFERROR(L2518/J2518,0)</f>
        <v/>
      </c>
      <c r="W2518" s="29" t="inlineStr">
        <is>
          <t>Monitor performance and collect more data.</t>
        </is>
      </c>
      <c r="X2518" s="29" t="inlineStr">
        <is>
          <t>Cost is below the 120 watch threshold.</t>
        </is>
      </c>
    </row>
    <row r="2519">
      <c r="A2519" s="29" t="inlineStr">
        <is>
          <t>low_price</t>
        </is>
      </c>
      <c r="B2519" s="29" t="inlineStr">
        <is>
          <t>Low priority</t>
        </is>
      </c>
      <c r="C2519" s="29" t="inlineStr">
        <is>
          <t>low_price.csv</t>
        </is>
      </c>
      <c r="D2519" s="29" t="inlineStr">
        <is>
          <t>06514</t>
        </is>
      </c>
      <c r="E2519" s="29" t="inlineStr">
        <is>
          <t>Шина CST Abuzz 25×10-12</t>
        </is>
      </c>
      <c r="F2519" s="35" t="n">
        <v>0</v>
      </c>
      <c r="G2519" s="35" t="n">
        <v>17</v>
      </c>
      <c r="H2519" s="36" t="n">
        <v>0</v>
      </c>
      <c r="I2519" s="37" t="n">
        <v>0</v>
      </c>
      <c r="J2519" s="37" t="n">
        <v>0</v>
      </c>
      <c r="K2519" s="38" t="n">
        <v>0</v>
      </c>
      <c r="L2519" s="37" t="n">
        <v>0</v>
      </c>
      <c r="M2519" s="37" t="n">
        <v>0</v>
      </c>
      <c r="N2519" s="38" t="n">
        <v>0</v>
      </c>
      <c r="O2519" s="37" t="n">
        <v>0</v>
      </c>
      <c r="P2519" s="29" t="inlineStr">
        <is>
          <t>http://t0.gstatic.com/shopping?q=tbn:ANd9GcSibMHeksormkOqcgQnBqJMs0rsn_Q-YIqntvsaCXHcgDL3b82X4MO_7A1GPQ</t>
        </is>
      </c>
      <c r="Q2519" s="29" t="inlineStr">
        <is>
          <t>Відповідає вимогам</t>
        </is>
      </c>
      <c r="R2519" s="29" t="n"/>
      <c r="S2519" s="29" t="inlineStr">
        <is>
          <t>грн5 005,00</t>
        </is>
      </c>
      <c r="T2519" s="29" t="inlineStr">
        <is>
          <t>UAH</t>
        </is>
      </c>
      <c r="U2519" s="39" t="inlineStr">
        <is>
          <t>WATCH</t>
        </is>
      </c>
      <c r="V2519" s="40">
        <f>IFERROR(L2519/J2519,0)</f>
        <v/>
      </c>
      <c r="W2519" s="29" t="inlineStr">
        <is>
          <t>Monitor performance and collect more data.</t>
        </is>
      </c>
      <c r="X2519" s="29" t="inlineStr">
        <is>
          <t>Cost is below the 120 watch threshold.</t>
        </is>
      </c>
    </row>
    <row r="2520">
      <c r="A2520" s="29" t="inlineStr">
        <is>
          <t>low_price</t>
        </is>
      </c>
      <c r="B2520" s="29" t="inlineStr">
        <is>
          <t>Low priority</t>
        </is>
      </c>
      <c r="C2520" s="29" t="inlineStr">
        <is>
          <t>low_price.csv</t>
        </is>
      </c>
      <c r="D2520" s="29" t="inlineStr">
        <is>
          <t>3233036</t>
        </is>
      </c>
      <c r="E2520" s="29" t="inlineStr">
        <is>
          <t>Ланцюг КПП Polaris Sportsman 335 400 450 500 570 600 700 800, Scrambler 400 500, Ranger 425 500 700, Magnum 325 330 425 500</t>
        </is>
      </c>
      <c r="F2520" s="35" t="n">
        <v>1</v>
      </c>
      <c r="G2520" s="35" t="n">
        <v>53</v>
      </c>
      <c r="H2520" s="36" t="n">
        <v>1.89</v>
      </c>
      <c r="I2520" s="37" t="n">
        <v>1.77</v>
      </c>
      <c r="J2520" s="37" t="n">
        <v>1.77</v>
      </c>
      <c r="K2520" s="38" t="n">
        <v>0</v>
      </c>
      <c r="L2520" s="37" t="n">
        <v>0</v>
      </c>
      <c r="M2520" s="37" t="n">
        <v>0</v>
      </c>
      <c r="N2520" s="38" t="n">
        <v>0</v>
      </c>
      <c r="O2520" s="37" t="n">
        <v>3.1</v>
      </c>
      <c r="P2520" s="29" t="inlineStr">
        <is>
          <t>http://t3.gstatic.com/shopping?q=tbn:ANd9GcSqv46E5VE1aExoX4QW8y7qam053KHj5GqpQq0rmJOgH2jwOtUBMJ0mCPPqKDEJ7OfwNPZgs2s</t>
        </is>
      </c>
      <c r="Q2520" s="29" t="inlineStr">
        <is>
          <t>Відповідає вимогам</t>
        </is>
      </c>
      <c r="R2520" s="29" t="n"/>
      <c r="S2520" s="29" t="inlineStr">
        <is>
          <t>грн6 962,00</t>
        </is>
      </c>
      <c r="T2520" s="29" t="inlineStr">
        <is>
          <t>UAH</t>
        </is>
      </c>
      <c r="U2520" s="39" t="inlineStr">
        <is>
          <t>WATCH</t>
        </is>
      </c>
      <c r="V2520" s="40">
        <f>IFERROR(L2520/J2520,0)</f>
        <v/>
      </c>
      <c r="W2520" s="29" t="inlineStr">
        <is>
          <t>Monitor performance and collect more data.</t>
        </is>
      </c>
      <c r="X2520" s="29" t="inlineStr">
        <is>
          <t>Cost is below the 120 watch threshold.</t>
        </is>
      </c>
    </row>
    <row r="2521">
      <c r="A2521" s="29" t="inlineStr">
        <is>
          <t>low_price</t>
        </is>
      </c>
      <c r="B2521" s="29" t="inlineStr">
        <is>
          <t>Low priority</t>
        </is>
      </c>
      <c r="C2521" s="29" t="inlineStr">
        <is>
          <t>low_price.csv</t>
        </is>
      </c>
      <c r="D2521" s="29" t="inlineStr">
        <is>
          <t>707000777</t>
        </is>
      </c>
      <c r="E2521" s="29" t="inlineStr">
        <is>
          <t>Патрубок варіатора впускний BRP Can-Am Outlander Renegade G1 2010-2012</t>
        </is>
      </c>
      <c r="F2521" s="35" t="n">
        <v>0</v>
      </c>
      <c r="G2521" s="35" t="n">
        <v>11</v>
      </c>
      <c r="H2521" s="36" t="n">
        <v>0</v>
      </c>
      <c r="I2521" s="37" t="n">
        <v>0</v>
      </c>
      <c r="J2521" s="37" t="n">
        <v>0</v>
      </c>
      <c r="K2521" s="38" t="n">
        <v>0</v>
      </c>
      <c r="L2521" s="37" t="n">
        <v>0</v>
      </c>
      <c r="M2521" s="37" t="n">
        <v>0</v>
      </c>
      <c r="N2521" s="38" t="n">
        <v>0</v>
      </c>
      <c r="O2521" s="37" t="n">
        <v>0</v>
      </c>
      <c r="P2521" s="29" t="inlineStr">
        <is>
          <t>http://t0.gstatic.com/shopping?q=tbn:ANd9GcS88NozypKoKmskPGSLCVtgyc8OQVyEzKogFIcrWzUNLW1FSwe_k2rWa2Dy7DOOq9KKVmYByOM</t>
        </is>
      </c>
      <c r="Q2521" s="29" t="inlineStr">
        <is>
          <t>Відповідає вимогам</t>
        </is>
      </c>
      <c r="R2521" s="29" t="n"/>
      <c r="S2521" s="29" t="inlineStr">
        <is>
          <t>грн3 504,00</t>
        </is>
      </c>
      <c r="T2521" s="29" t="inlineStr">
        <is>
          <t>UAH</t>
        </is>
      </c>
      <c r="U2521" s="39" t="inlineStr">
        <is>
          <t>WATCH</t>
        </is>
      </c>
      <c r="V2521" s="40">
        <f>IFERROR(L2521/J2521,0)</f>
        <v/>
      </c>
      <c r="W2521" s="29" t="inlineStr">
        <is>
          <t>Monitor performance and collect more data.</t>
        </is>
      </c>
      <c r="X2521" s="29" t="inlineStr">
        <is>
          <t>Cost is below the 120 watch threshold.</t>
        </is>
      </c>
    </row>
    <row r="2522">
      <c r="A2522" s="29" t="inlineStr">
        <is>
          <t>low_price</t>
        </is>
      </c>
      <c r="B2522" s="29" t="inlineStr">
        <is>
          <t>Low priority</t>
        </is>
      </c>
      <c r="C2522" s="29" t="inlineStr">
        <is>
          <t>low_price.csv</t>
        </is>
      </c>
      <c r="D2522" s="29" t="inlineStr">
        <is>
          <t>42610-hn0-670</t>
        </is>
      </c>
      <c r="E2522" s="29" t="inlineStr">
        <is>
          <t>Ступиця задня права Honda TRX 350 Rancher (00-06), Rancher 400 (04-07), Foreman 400 (95-03), Foreman 450 (98-04), Foreman 500 (05-11)</t>
        </is>
      </c>
      <c r="F2522" s="35" t="n">
        <v>1</v>
      </c>
      <c r="G2522" s="35" t="n">
        <v>64</v>
      </c>
      <c r="H2522" s="36" t="n">
        <v>1.56</v>
      </c>
      <c r="I2522" s="37" t="n">
        <v>8.300000000000001</v>
      </c>
      <c r="J2522" s="37" t="n">
        <v>8.300000000000001</v>
      </c>
      <c r="K2522" s="38" t="n">
        <v>0</v>
      </c>
      <c r="L2522" s="37" t="n">
        <v>0</v>
      </c>
      <c r="M2522" s="37" t="n">
        <v>0</v>
      </c>
      <c r="N2522" s="38" t="n">
        <v>0</v>
      </c>
      <c r="O2522" s="37" t="n">
        <v>0</v>
      </c>
      <c r="P2522" s="29" t="inlineStr">
        <is>
          <t>http://t0.gstatic.com/shopping?q=tbn:ANd9GcRJ76v9igrNHSWY3HT9j3vrUAreMHqIvQLrCIHgVSPdJzsIy4GBcgRhkjaqaWsqWHmr-8TPi8nZ</t>
        </is>
      </c>
      <c r="Q2522" s="29" t="inlineStr">
        <is>
          <t>Відповідає вимогам</t>
        </is>
      </c>
      <c r="R2522" s="29" t="n"/>
      <c r="S2522" s="29" t="inlineStr">
        <is>
          <t>грн9 100,00</t>
        </is>
      </c>
      <c r="T2522" s="29" t="inlineStr">
        <is>
          <t>UAH</t>
        </is>
      </c>
      <c r="U2522" s="39" t="inlineStr">
        <is>
          <t>WATCH</t>
        </is>
      </c>
      <c r="V2522" s="40">
        <f>IFERROR(L2522/J2522,0)</f>
        <v/>
      </c>
      <c r="W2522" s="29" t="inlineStr">
        <is>
          <t>Monitor performance and collect more data.</t>
        </is>
      </c>
      <c r="X2522" s="29" t="inlineStr">
        <is>
          <t>Cost is below the 120 watch threshold.</t>
        </is>
      </c>
    </row>
    <row r="2523">
      <c r="A2523" s="29" t="inlineStr">
        <is>
          <t>low_price</t>
        </is>
      </c>
      <c r="B2523" s="29" t="inlineStr">
        <is>
          <t>Low priority</t>
        </is>
      </c>
      <c r="C2523" s="29" t="inlineStr">
        <is>
          <t>low_price.csv</t>
        </is>
      </c>
      <c r="D2523" s="29" t="inlineStr">
        <is>
          <t>9010-050500</t>
        </is>
      </c>
      <c r="E2523" s="29" t="inlineStr">
        <is>
          <t>Сайлентблок ричага CFMoto CForce 500 600 800 1000, UForce 500 600 800 1000, ZForce 500 1000</t>
        </is>
      </c>
      <c r="F2523" s="35" t="n">
        <v>0</v>
      </c>
      <c r="G2523" s="35" t="n">
        <v>7</v>
      </c>
      <c r="H2523" s="36" t="n">
        <v>0</v>
      </c>
      <c r="I2523" s="37" t="n">
        <v>0</v>
      </c>
      <c r="J2523" s="37" t="n">
        <v>0</v>
      </c>
      <c r="K2523" s="38" t="n">
        <v>0</v>
      </c>
      <c r="L2523" s="37" t="n">
        <v>0</v>
      </c>
      <c r="M2523" s="37" t="n">
        <v>0</v>
      </c>
      <c r="N2523" s="38" t="n">
        <v>0</v>
      </c>
      <c r="O2523" s="37" t="n">
        <v>0</v>
      </c>
      <c r="P2523" s="29" t="inlineStr">
        <is>
          <t>http://t0.gstatic.com/shopping?q=tbn:ANd9GcQJwymsZQQadD0icGOqDCAKGrNylHpGcrGyVYuvIsZXlZKOS0Wh1eIICUbeWPL9rHIJG_K7UZg</t>
        </is>
      </c>
      <c r="Q2523" s="29" t="inlineStr">
        <is>
          <t>Відповідає вимогам</t>
        </is>
      </c>
      <c r="R2523" s="29" t="n"/>
      <c r="S2523" s="29" t="inlineStr">
        <is>
          <t>грн137,00</t>
        </is>
      </c>
      <c r="T2523" s="29" t="inlineStr">
        <is>
          <t>UAH</t>
        </is>
      </c>
      <c r="U2523" s="39" t="inlineStr">
        <is>
          <t>WATCH</t>
        </is>
      </c>
      <c r="V2523" s="40">
        <f>IFERROR(L2523/J2523,0)</f>
        <v/>
      </c>
      <c r="W2523" s="29" t="inlineStr">
        <is>
          <t>Monitor performance and collect more data.</t>
        </is>
      </c>
      <c r="X2523" s="29" t="inlineStr">
        <is>
          <t>Cost is below the 120 watch threshold.</t>
        </is>
      </c>
    </row>
    <row r="2524">
      <c r="A2524" s="29" t="inlineStr">
        <is>
          <t>low_price</t>
        </is>
      </c>
      <c r="B2524" s="29" t="inlineStr">
        <is>
          <t>Low priority</t>
        </is>
      </c>
      <c r="C2524" s="29" t="inlineStr">
        <is>
          <t>low_price.csv</t>
        </is>
      </c>
      <c r="D2524" s="29" t="inlineStr">
        <is>
          <t>tm00976100</t>
        </is>
      </c>
      <c r="E2524" s="29" t="inlineStr">
        <is>
          <t>Шина Maxxis Bighorn 2.0 30×10-14</t>
        </is>
      </c>
      <c r="F2524" s="35" t="n">
        <v>1</v>
      </c>
      <c r="G2524" s="35" t="n">
        <v>123</v>
      </c>
      <c r="H2524" s="36" t="n">
        <v>0.8100000000000001</v>
      </c>
      <c r="I2524" s="37" t="n">
        <v>10.39</v>
      </c>
      <c r="J2524" s="37" t="n">
        <v>10.39</v>
      </c>
      <c r="K2524" s="38" t="n">
        <v>0</v>
      </c>
      <c r="L2524" s="37" t="n">
        <v>0</v>
      </c>
      <c r="M2524" s="37" t="n">
        <v>0</v>
      </c>
      <c r="N2524" s="38" t="n">
        <v>0</v>
      </c>
      <c r="O2524" s="37" t="n">
        <v>0</v>
      </c>
      <c r="P2524" s="29" t="inlineStr">
        <is>
          <t>http://t1.gstatic.com/shopping?q=tbn:ANd9GcTIfwCn2JJX_8n6VyDN6A4zk7bnJSdWmf1sADy-cH3lQy7x_v_UbNSBBWtq0w3ffyY6LQmLTw</t>
        </is>
      </c>
      <c r="Q2524" s="29" t="inlineStr">
        <is>
          <t>Відповідає вимогам</t>
        </is>
      </c>
      <c r="R2524" s="29" t="n"/>
      <c r="S2524" s="29" t="inlineStr">
        <is>
          <t>грн7 963,00</t>
        </is>
      </c>
      <c r="T2524" s="29" t="inlineStr">
        <is>
          <t>UAH</t>
        </is>
      </c>
      <c r="U2524" s="39" t="inlineStr">
        <is>
          <t>WATCH</t>
        </is>
      </c>
      <c r="V2524" s="40">
        <f>IFERROR(L2524/J2524,0)</f>
        <v/>
      </c>
      <c r="W2524" s="29" t="inlineStr">
        <is>
          <t>Monitor performance and collect more data.</t>
        </is>
      </c>
      <c r="X2524" s="29" t="inlineStr">
        <is>
          <t>Cost is below the 120 watch threshold.</t>
        </is>
      </c>
    </row>
    <row r="2525">
      <c r="A2525" s="29" t="inlineStr">
        <is>
          <t>low_price</t>
        </is>
      </c>
      <c r="B2525" s="29" t="inlineStr">
        <is>
          <t>Low priority</t>
        </is>
      </c>
      <c r="C2525" s="29" t="inlineStr">
        <is>
          <t>low_price.csv</t>
        </is>
      </c>
      <c r="D2525" s="29" t="inlineStr">
        <is>
          <t>8010-120300</t>
        </is>
      </c>
      <c r="E2525" s="29" t="inlineStr">
        <is>
          <t>Паливний фільтр CFMoto CForce 500 (07-16), UForce 500 (09-15)</t>
        </is>
      </c>
      <c r="F2525" s="35" t="n">
        <v>0</v>
      </c>
      <c r="G2525" s="35" t="n">
        <v>3</v>
      </c>
      <c r="H2525" s="36" t="n">
        <v>0</v>
      </c>
      <c r="I2525" s="37" t="n">
        <v>0</v>
      </c>
      <c r="J2525" s="37" t="n">
        <v>0</v>
      </c>
      <c r="K2525" s="38" t="n">
        <v>0</v>
      </c>
      <c r="L2525" s="37" t="n">
        <v>0</v>
      </c>
      <c r="M2525" s="37" t="n">
        <v>0</v>
      </c>
      <c r="N2525" s="38" t="n">
        <v>0</v>
      </c>
      <c r="O2525" s="37" t="n">
        <v>0</v>
      </c>
      <c r="P2525" s="29" t="inlineStr">
        <is>
          <t>http://t2.gstatic.com/shopping?q=tbn:ANd9GcQ4NHdED4hzKdoOf5ippW6T1GBLgxAcbqVPNh9wr6DpAA3oQoE1kWL_iAoahAFTlwCMMjkOSW1P</t>
        </is>
      </c>
      <c r="Q2525" s="29" t="inlineStr">
        <is>
          <t>Відповідає вимогам</t>
        </is>
      </c>
      <c r="R2525" s="29" t="n"/>
      <c r="S2525" s="29" t="inlineStr">
        <is>
          <t>грн137,00</t>
        </is>
      </c>
      <c r="T2525" s="29" t="inlineStr">
        <is>
          <t>UAH</t>
        </is>
      </c>
      <c r="U2525" s="39" t="inlineStr">
        <is>
          <t>WATCH</t>
        </is>
      </c>
      <c r="V2525" s="40">
        <f>IFERROR(L2525/J2525,0)</f>
        <v/>
      </c>
      <c r="W2525" s="29" t="inlineStr">
        <is>
          <t>Monitor performance and collect more data.</t>
        </is>
      </c>
      <c r="X2525" s="29" t="inlineStr">
        <is>
          <t>Cost is below the 120 watch threshold.</t>
        </is>
      </c>
    </row>
    <row r="2526">
      <c r="A2526" s="29" t="inlineStr">
        <is>
          <t>low_price</t>
        </is>
      </c>
      <c r="B2526" s="29" t="inlineStr">
        <is>
          <t>Low priority</t>
        </is>
      </c>
      <c r="C2526" s="29" t="inlineStr">
        <is>
          <t>low_price.csv</t>
        </is>
      </c>
      <c r="D2526" s="29" t="inlineStr">
        <is>
          <t>39007-0065</t>
        </is>
      </c>
      <c r="E2526" s="29" t="inlineStr">
        <is>
          <t>Ричаг передній нижній правий Kawasaki Brute Force 650 (06-13), 750 (06-11)</t>
        </is>
      </c>
      <c r="F2526" s="35" t="n">
        <v>4</v>
      </c>
      <c r="G2526" s="35" t="n">
        <v>53</v>
      </c>
      <c r="H2526" s="36" t="n">
        <v>7.55</v>
      </c>
      <c r="I2526" s="37" t="n">
        <v>0.82</v>
      </c>
      <c r="J2526" s="37" t="n">
        <v>3.28</v>
      </c>
      <c r="K2526" s="38" t="n">
        <v>0</v>
      </c>
      <c r="L2526" s="37" t="n">
        <v>0</v>
      </c>
      <c r="M2526" s="37" t="n">
        <v>0</v>
      </c>
      <c r="N2526" s="38" t="n">
        <v>0.72</v>
      </c>
      <c r="O2526" s="37" t="n">
        <v>3652.54</v>
      </c>
      <c r="P2526" s="29" t="inlineStr">
        <is>
          <t>http://t0.gstatic.com/shopping?q=tbn:ANd9GcQAgT8_NWV3mIANbj2P9Q6kpXEUGOwzuNFo_r0x1pmolth3hLJ38lw2G-dyslDAV1_D4bnH5pw</t>
        </is>
      </c>
      <c r="Q2526" s="29" t="inlineStr">
        <is>
          <t>Відповідає вимогам</t>
        </is>
      </c>
      <c r="R2526" s="29" t="n"/>
      <c r="S2526" s="29" t="inlineStr">
        <is>
          <t>грн5 051,00</t>
        </is>
      </c>
      <c r="T2526" s="29" t="inlineStr">
        <is>
          <t>UAH</t>
        </is>
      </c>
      <c r="U2526" s="39" t="inlineStr">
        <is>
          <t>WATCH</t>
        </is>
      </c>
      <c r="V2526" s="40">
        <f>IFERROR(L2526/J2526,0)</f>
        <v/>
      </c>
      <c r="W2526" s="29" t="inlineStr">
        <is>
          <t>Monitor performance and collect more data.</t>
        </is>
      </c>
      <c r="X2526" s="29" t="inlineStr">
        <is>
          <t>Cost is below the 120 watch threshold.</t>
        </is>
      </c>
    </row>
    <row r="2527">
      <c r="A2527" s="29" t="inlineStr">
        <is>
          <t>low_price</t>
        </is>
      </c>
      <c r="B2527" s="29" t="inlineStr">
        <is>
          <t>Low priority</t>
        </is>
      </c>
      <c r="C2527" s="29" t="inlineStr">
        <is>
          <t>low_price.csv</t>
        </is>
      </c>
      <c r="D2527" s="29" t="inlineStr">
        <is>
          <t>5hyv-111130-1d00</t>
        </is>
      </c>
      <c r="E2527" s="29" t="inlineStr">
        <is>
          <t>Повітряний фільтр CFMoto UForce 1000 2019+</t>
        </is>
      </c>
      <c r="F2527" s="35" t="n">
        <v>6</v>
      </c>
      <c r="G2527" s="35" t="n">
        <v>98</v>
      </c>
      <c r="H2527" s="36" t="n">
        <v>6.12</v>
      </c>
      <c r="I2527" s="37" t="n">
        <v>6.89</v>
      </c>
      <c r="J2527" s="37" t="n">
        <v>41.33</v>
      </c>
      <c r="K2527" s="38" t="n">
        <v>0</v>
      </c>
      <c r="L2527" s="37" t="n">
        <v>0</v>
      </c>
      <c r="M2527" s="37" t="n">
        <v>0</v>
      </c>
      <c r="N2527" s="38" t="n">
        <v>0</v>
      </c>
      <c r="O2527" s="37" t="n">
        <v>0</v>
      </c>
      <c r="P2527" s="29" t="inlineStr">
        <is>
          <t>http://t1.gstatic.com/shopping?q=tbn:ANd9GcTRfg0p-p-K0AXeQmc5ibffGfaOheHa2YckUfQLMgoLqNPDoK2bJBo85P5DFJOp4QhfNcvIYQbn</t>
        </is>
      </c>
      <c r="Q2527" s="29" t="inlineStr">
        <is>
          <t>Відповідає вимогам</t>
        </is>
      </c>
      <c r="R2527" s="29" t="n"/>
      <c r="S2527" s="29" t="inlineStr">
        <is>
          <t>грн1 138,00</t>
        </is>
      </c>
      <c r="T2527" s="29" t="inlineStr">
        <is>
          <t>UAH</t>
        </is>
      </c>
      <c r="U2527" s="39" t="inlineStr">
        <is>
          <t>WATCH</t>
        </is>
      </c>
      <c r="V2527" s="40">
        <f>IFERROR(L2527/J2527,0)</f>
        <v/>
      </c>
      <c r="W2527" s="29" t="inlineStr">
        <is>
          <t>Monitor performance and collect more data.</t>
        </is>
      </c>
      <c r="X2527" s="29" t="inlineStr">
        <is>
          <t>Cost is below the 120 watch threshold.</t>
        </is>
      </c>
    </row>
    <row r="2528">
      <c r="A2528" s="29" t="inlineStr">
        <is>
          <t>low_price</t>
        </is>
      </c>
      <c r="B2528" s="29" t="inlineStr">
        <is>
          <t>Low priority</t>
        </is>
      </c>
      <c r="C2528" s="29" t="inlineStr">
        <is>
          <t>low_price.csv</t>
        </is>
      </c>
      <c r="D2528" s="29" t="inlineStr">
        <is>
          <t>db2550</t>
        </is>
      </c>
      <c r="E2528" s="29" t="inlineStr">
        <is>
          <t>Гальмівні колодки задні CFMoto 400 500 520 600 625 800; Yamaha Grizzly 660</t>
        </is>
      </c>
      <c r="F2528" s="35" t="n">
        <v>6</v>
      </c>
      <c r="G2528" s="35" t="n">
        <v>477</v>
      </c>
      <c r="H2528" s="36" t="n">
        <v>1.26</v>
      </c>
      <c r="I2528" s="37" t="n">
        <v>11.19</v>
      </c>
      <c r="J2528" s="37" t="n">
        <v>67.16</v>
      </c>
      <c r="K2528" s="38" t="n">
        <v>0</v>
      </c>
      <c r="L2528" s="37" t="n">
        <v>0</v>
      </c>
      <c r="M2528" s="37" t="n">
        <v>0</v>
      </c>
      <c r="N2528" s="38" t="n">
        <v>0</v>
      </c>
      <c r="O2528" s="37" t="n">
        <v>0</v>
      </c>
      <c r="P2528" s="29" t="inlineStr">
        <is>
          <t>http://t3.gstatic.com/shopping?q=tbn:ANd9GcQR5eWGziXbKnrMkuDkDXoT0QFTcq044zmKt64pKpErryjgiIJt3O5IOjSUWLDoDI7Xoi7y8Fo</t>
        </is>
      </c>
      <c r="Q2528" s="29" t="inlineStr">
        <is>
          <t>Відповідає вимогам</t>
        </is>
      </c>
      <c r="R2528" s="29" t="n"/>
      <c r="S2528" s="29" t="inlineStr">
        <is>
          <t>грн819,00</t>
        </is>
      </c>
      <c r="T2528" s="29" t="inlineStr">
        <is>
          <t>UAH</t>
        </is>
      </c>
      <c r="U2528" s="39" t="inlineStr">
        <is>
          <t>WATCH</t>
        </is>
      </c>
      <c r="V2528" s="40">
        <f>IFERROR(L2528/J2528,0)</f>
        <v/>
      </c>
      <c r="W2528" s="29" t="inlineStr">
        <is>
          <t>Monitor performance and collect more data.</t>
        </is>
      </c>
      <c r="X2528" s="29" t="inlineStr">
        <is>
          <t>Cost is below the 120 watch threshold.</t>
        </is>
      </c>
    </row>
    <row r="2529">
      <c r="A2529" s="29" t="inlineStr">
        <is>
          <t>low_price</t>
        </is>
      </c>
      <c r="B2529" s="29" t="inlineStr">
        <is>
          <t>Low priority</t>
        </is>
      </c>
      <c r="C2529" s="29" t="inlineStr">
        <is>
          <t>low_price.csv</t>
        </is>
      </c>
      <c r="D2529" s="29" t="inlineStr">
        <is>
          <t>715500531</t>
        </is>
      </c>
      <c r="E2529" s="29" t="inlineStr">
        <is>
          <t>Пильник ШРУСа задній внутрішній BRP Can-Am Outlander G3 850 1000</t>
        </is>
      </c>
      <c r="F2529" s="35" t="n">
        <v>2</v>
      </c>
      <c r="G2529" s="35" t="n">
        <v>173</v>
      </c>
      <c r="H2529" s="36" t="n">
        <v>1.16</v>
      </c>
      <c r="I2529" s="37" t="n">
        <v>6.23</v>
      </c>
      <c r="J2529" s="37" t="n">
        <v>12.46</v>
      </c>
      <c r="K2529" s="38" t="n">
        <v>0</v>
      </c>
      <c r="L2529" s="37" t="n">
        <v>0</v>
      </c>
      <c r="M2529" s="37" t="n">
        <v>0</v>
      </c>
      <c r="N2529" s="38" t="n">
        <v>0</v>
      </c>
      <c r="O2529" s="37" t="n">
        <v>0</v>
      </c>
      <c r="P2529" s="29" t="inlineStr">
        <is>
          <t>http://t3.gstatic.com/shopping?q=tbn:ANd9GcSeO5Z84nbLbMJWG7phPcjEJf_9zU9Q0TRjEviqLN2K8TXiurDwpK8UNpr7qtr-wu9ZeYoucuR3k3g</t>
        </is>
      </c>
      <c r="Q2529" s="29" t="inlineStr">
        <is>
          <t>Відповідає вимогам</t>
        </is>
      </c>
      <c r="R2529" s="29" t="n"/>
      <c r="S2529" s="29" t="inlineStr">
        <is>
          <t>грн2 730,00</t>
        </is>
      </c>
      <c r="T2529" s="29" t="inlineStr">
        <is>
          <t>UAH</t>
        </is>
      </c>
      <c r="U2529" s="39" t="inlineStr">
        <is>
          <t>WATCH</t>
        </is>
      </c>
      <c r="V2529" s="40">
        <f>IFERROR(L2529/J2529,0)</f>
        <v/>
      </c>
      <c r="W2529" s="29" t="inlineStr">
        <is>
          <t>Monitor performance and collect more data.</t>
        </is>
      </c>
      <c r="X2529" s="29" t="inlineStr">
        <is>
          <t>Cost is below the 120 watch threshold.</t>
        </is>
      </c>
    </row>
    <row r="2530">
      <c r="A2530" s="29" t="inlineStr">
        <is>
          <t>low_price</t>
        </is>
      </c>
      <c r="B2530" s="29" t="inlineStr">
        <is>
          <t>Low priority</t>
        </is>
      </c>
      <c r="C2530" s="29" t="inlineStr">
        <is>
          <t>low_price.csv</t>
        </is>
      </c>
      <c r="D2530" s="29" t="inlineStr">
        <is>
          <t>709400513</t>
        </is>
      </c>
      <c r="E2530" s="29" t="inlineStr">
        <is>
          <t>Руль алюмінієвий BRP Can-Am Outlander Renegade G1 G2</t>
        </is>
      </c>
      <c r="F2530" s="35" t="n">
        <v>2</v>
      </c>
      <c r="G2530" s="35" t="n">
        <v>96</v>
      </c>
      <c r="H2530" s="36" t="n">
        <v>2.08</v>
      </c>
      <c r="I2530" s="37" t="n">
        <v>4.73</v>
      </c>
      <c r="J2530" s="37" t="n">
        <v>9.460000000000001</v>
      </c>
      <c r="K2530" s="38" t="n">
        <v>0</v>
      </c>
      <c r="L2530" s="37" t="n">
        <v>0</v>
      </c>
      <c r="M2530" s="37" t="n">
        <v>0</v>
      </c>
      <c r="N2530" s="38" t="n">
        <v>0</v>
      </c>
      <c r="O2530" s="37" t="n">
        <v>0</v>
      </c>
      <c r="P2530" s="29" t="inlineStr">
        <is>
          <t>http://t1.gstatic.com/shopping?q=tbn:ANd9GcQ6jBpVtNVxjvrFX5wvbushp6XyAegRBDp4JyW1je0JhcOkNAFQFeMusoLXf6BykG9clIRrKbNb</t>
        </is>
      </c>
      <c r="Q2530" s="29" t="inlineStr">
        <is>
          <t>Відповідає вимогам</t>
        </is>
      </c>
      <c r="R2530" s="29" t="n"/>
      <c r="S2530" s="29" t="inlineStr">
        <is>
          <t>грн3 913,00</t>
        </is>
      </c>
      <c r="T2530" s="29" t="inlineStr">
        <is>
          <t>UAH</t>
        </is>
      </c>
      <c r="U2530" s="39" t="inlineStr">
        <is>
          <t>WATCH</t>
        </is>
      </c>
      <c r="V2530" s="40">
        <f>IFERROR(L2530/J2530,0)</f>
        <v/>
      </c>
      <c r="W2530" s="29" t="inlineStr">
        <is>
          <t>Monitor performance and collect more data.</t>
        </is>
      </c>
      <c r="X2530" s="29" t="inlineStr">
        <is>
          <t>Cost is below the 120 watch threshold.</t>
        </is>
      </c>
    </row>
    <row r="2531">
      <c r="A2531" s="29" t="inlineStr">
        <is>
          <t>low_price</t>
        </is>
      </c>
      <c r="B2531" s="29" t="inlineStr">
        <is>
          <t>Low priority</t>
        </is>
      </c>
      <c r="C2531" s="29" t="inlineStr">
        <is>
          <t>low_price.csv</t>
        </is>
      </c>
      <c r="D2531" s="29" t="inlineStr">
        <is>
          <t>lmar6a-9</t>
        </is>
      </c>
      <c r="E2531" s="29" t="inlineStr">
        <is>
          <t>Свічка запалювання Yamaha Grizzly 550 (09-14), 700 (09-13)</t>
        </is>
      </c>
      <c r="F2531" s="35" t="n">
        <v>1</v>
      </c>
      <c r="G2531" s="35" t="n">
        <v>52</v>
      </c>
      <c r="H2531" s="36" t="n">
        <v>1.92</v>
      </c>
      <c r="I2531" s="37" t="n">
        <v>4.99</v>
      </c>
      <c r="J2531" s="37" t="n">
        <v>4.99</v>
      </c>
      <c r="K2531" s="38" t="n">
        <v>0</v>
      </c>
      <c r="L2531" s="37" t="n">
        <v>0</v>
      </c>
      <c r="M2531" s="37" t="n">
        <v>0</v>
      </c>
      <c r="N2531" s="38" t="n">
        <v>0</v>
      </c>
      <c r="O2531" s="37" t="n">
        <v>0</v>
      </c>
      <c r="P2531" s="29" t="inlineStr">
        <is>
          <t>http://t1.gstatic.com/shopping?q=tbn:ANd9GcS_tqdSxJpGcIAe-QdXZ_GcIlvaME5_3SCiMS42eMf4z1LKyS2E95aSTEe7R6aaC7ub5Wi-KxM</t>
        </is>
      </c>
      <c r="Q2531" s="29" t="inlineStr">
        <is>
          <t>Відповідає вимогам</t>
        </is>
      </c>
      <c r="R2531" s="29" t="n"/>
      <c r="S2531" s="29" t="inlineStr">
        <is>
          <t>грн592,00</t>
        </is>
      </c>
      <c r="T2531" s="29" t="inlineStr">
        <is>
          <t>UAH</t>
        </is>
      </c>
      <c r="U2531" s="39" t="inlineStr">
        <is>
          <t>WATCH</t>
        </is>
      </c>
      <c r="V2531" s="40">
        <f>IFERROR(L2531/J2531,0)</f>
        <v/>
      </c>
      <c r="W2531" s="29" t="inlineStr">
        <is>
          <t>Monitor performance and collect more data.</t>
        </is>
      </c>
      <c r="X2531" s="29" t="inlineStr">
        <is>
          <t>Cost is below the 120 watch threshold.</t>
        </is>
      </c>
    </row>
    <row r="2532">
      <c r="A2532" s="29" t="inlineStr">
        <is>
          <t>low_price</t>
        </is>
      </c>
      <c r="B2532" s="29" t="inlineStr">
        <is>
          <t>Low priority</t>
        </is>
      </c>
      <c r="C2532" s="29" t="inlineStr">
        <is>
          <t>low_price.csv</t>
        </is>
      </c>
      <c r="D2532" s="29" t="inlineStr">
        <is>
          <t>715008896</t>
        </is>
      </c>
      <c r="E2532" s="29" t="inlineStr">
        <is>
          <t>Універсальне кріплення LinQ для BRP Can-Am</t>
        </is>
      </c>
      <c r="F2532" s="35" t="n">
        <v>6</v>
      </c>
      <c r="G2532" s="35" t="n">
        <v>437</v>
      </c>
      <c r="H2532" s="36" t="n">
        <v>1.37</v>
      </c>
      <c r="I2532" s="37" t="n">
        <v>6.97</v>
      </c>
      <c r="J2532" s="37" t="n">
        <v>41.8</v>
      </c>
      <c r="K2532" s="38" t="n">
        <v>0.04</v>
      </c>
      <c r="L2532" s="37" t="n">
        <v>179.64</v>
      </c>
      <c r="M2532" s="37" t="n">
        <v>1122.24</v>
      </c>
      <c r="N2532" s="38" t="n">
        <v>0.49</v>
      </c>
      <c r="O2532" s="37" t="n">
        <v>8320.27</v>
      </c>
      <c r="P2532" s="29" t="inlineStr">
        <is>
          <t>http://t0.gstatic.com/shopping?q=tbn:ANd9GcQEyTqtkuQ2H5uW8rtfxXR0LM355AI0-V-NRUkg5seWugQxH0tVBYqSEPnc_U2GASLUOUITnqU</t>
        </is>
      </c>
      <c r="Q2532" s="29" t="inlineStr">
        <is>
          <t>Відповідає вимогам</t>
        </is>
      </c>
      <c r="R2532" s="29" t="n"/>
      <c r="S2532" s="29" t="inlineStr">
        <is>
          <t>грн3 231,00</t>
        </is>
      </c>
      <c r="T2532" s="29" t="inlineStr">
        <is>
          <t>UAH</t>
        </is>
      </c>
      <c r="U2532" s="39" t="inlineStr">
        <is>
          <t>WATCH</t>
        </is>
      </c>
      <c r="V2532" s="40">
        <f>IFERROR(L2532/J2532,0)</f>
        <v/>
      </c>
      <c r="W2532" s="29" t="inlineStr">
        <is>
          <t>Monitor performance and collect more data.</t>
        </is>
      </c>
      <c r="X2532" s="29" t="inlineStr">
        <is>
          <t>Cost is below the 120 watch threshold.</t>
        </is>
      </c>
    </row>
    <row r="2533">
      <c r="A2533" s="29" t="inlineStr">
        <is>
          <t>low_price</t>
        </is>
      </c>
      <c r="B2533" s="29" t="inlineStr">
        <is>
          <t>Low priority</t>
        </is>
      </c>
      <c r="C2533" s="29" t="inlineStr">
        <is>
          <t>low_price.csv</t>
        </is>
      </c>
      <c r="D2533" s="29" t="inlineStr">
        <is>
          <t>18-3170</t>
        </is>
      </c>
      <c r="E2533" s="29" t="inlineStr">
        <is>
          <t>Ремкомплект супорта BRP Can-Am Outlander Renegade G2 G2L G2S</t>
        </is>
      </c>
      <c r="F2533" s="35" t="n">
        <v>0</v>
      </c>
      <c r="G2533" s="35" t="n">
        <v>62</v>
      </c>
      <c r="H2533" s="36" t="n">
        <v>0</v>
      </c>
      <c r="I2533" s="37" t="n">
        <v>0</v>
      </c>
      <c r="J2533" s="37" t="n">
        <v>0</v>
      </c>
      <c r="K2533" s="38" t="n">
        <v>0</v>
      </c>
      <c r="L2533" s="37" t="n">
        <v>0</v>
      </c>
      <c r="M2533" s="37" t="n">
        <v>0</v>
      </c>
      <c r="N2533" s="38" t="n">
        <v>0</v>
      </c>
      <c r="O2533" s="37" t="n">
        <v>0</v>
      </c>
      <c r="P2533" s="29" t="inlineStr">
        <is>
          <t>http://t0.gstatic.com/shopping?q=tbn:ANd9GcSH8_GHCvmt4ktRENDwS-enhSVC8HE8f0hA0RaP57QBYUcnMNilBCglDSHhATCp7RJWnCvjEtM</t>
        </is>
      </c>
      <c r="Q2533" s="29" t="inlineStr">
        <is>
          <t>Відповідає вимогам</t>
        </is>
      </c>
      <c r="R2533" s="29" t="n"/>
      <c r="S2533" s="29" t="inlineStr">
        <is>
          <t>грн1 502,00</t>
        </is>
      </c>
      <c r="T2533" s="29" t="inlineStr">
        <is>
          <t>UAH</t>
        </is>
      </c>
      <c r="U2533" s="39" t="inlineStr">
        <is>
          <t>WATCH</t>
        </is>
      </c>
      <c r="V2533" s="40">
        <f>IFERROR(L2533/J2533,0)</f>
        <v/>
      </c>
      <c r="W2533" s="29" t="inlineStr">
        <is>
          <t>Monitor performance and collect more data.</t>
        </is>
      </c>
      <c r="X2533" s="29" t="inlineStr">
        <is>
          <t>Cost is below the 120 watch threshold.</t>
        </is>
      </c>
    </row>
    <row r="2534">
      <c r="A2534" s="29" t="inlineStr">
        <is>
          <t>low_price</t>
        </is>
      </c>
      <c r="B2534" s="29" t="inlineStr">
        <is>
          <t>Low priority</t>
        </is>
      </c>
      <c r="C2534" s="29" t="inlineStr">
        <is>
          <t>low_price.csv</t>
        </is>
      </c>
      <c r="D2534" s="29" t="inlineStr">
        <is>
          <t>710002525</t>
        </is>
      </c>
      <c r="E2534" s="29" t="inlineStr">
        <is>
          <t>Фара дальнього світла BRP Can-Am Outlander G2, Renegade G1 G2S, Maverick 1000, Commander 800 1000</t>
        </is>
      </c>
      <c r="F2534" s="35" t="n">
        <v>3</v>
      </c>
      <c r="G2534" s="35" t="n">
        <v>484</v>
      </c>
      <c r="H2534" s="36" t="n">
        <v>0.62</v>
      </c>
      <c r="I2534" s="37" t="n">
        <v>5.4</v>
      </c>
      <c r="J2534" s="37" t="n">
        <v>16.21</v>
      </c>
      <c r="K2534" s="38" t="n">
        <v>0</v>
      </c>
      <c r="L2534" s="37" t="n">
        <v>0</v>
      </c>
      <c r="M2534" s="37" t="n">
        <v>0</v>
      </c>
      <c r="N2534" s="38" t="n">
        <v>0</v>
      </c>
      <c r="O2534" s="37" t="n">
        <v>0</v>
      </c>
      <c r="P2534" s="29" t="inlineStr">
        <is>
          <t>http://t1.gstatic.com/shopping?q=tbn:ANd9GcSRRK818QRkxCLe3o5kuW-4VVlHZ3u7d5N198I8ES5lV6q6MFCfW5_sjnBVwN-wWKlryntEtf4</t>
        </is>
      </c>
      <c r="Q2534" s="29" t="inlineStr">
        <is>
          <t>Відповідає вимогам</t>
        </is>
      </c>
      <c r="R2534" s="29" t="n"/>
      <c r="S2534" s="29" t="inlineStr">
        <is>
          <t>грн6 598,00</t>
        </is>
      </c>
      <c r="T2534" s="29" t="inlineStr">
        <is>
          <t>UAH</t>
        </is>
      </c>
      <c r="U2534" s="39" t="inlineStr">
        <is>
          <t>WATCH</t>
        </is>
      </c>
      <c r="V2534" s="40">
        <f>IFERROR(L2534/J2534,0)</f>
        <v/>
      </c>
      <c r="W2534" s="29" t="inlineStr">
        <is>
          <t>Monitor performance and collect more data.</t>
        </is>
      </c>
      <c r="X2534" s="29" t="inlineStr">
        <is>
          <t>Cost is below the 120 watch threshold.</t>
        </is>
      </c>
    </row>
    <row r="2535">
      <c r="A2535" s="29" t="inlineStr">
        <is>
          <t>low_price</t>
        </is>
      </c>
      <c r="B2535" s="29" t="inlineStr">
        <is>
          <t>Low priority</t>
        </is>
      </c>
      <c r="C2535" s="29" t="inlineStr">
        <is>
          <t>low_price.csv</t>
        </is>
      </c>
      <c r="D2535" s="29" t="inlineStr">
        <is>
          <t>33700-hn1-a71</t>
        </is>
      </c>
      <c r="E2535" s="29" t="inlineStr">
        <is>
          <t>Задній стоп сигнал Honda TRX 250 300 400 420 500 520, SXS 500, MUV 700</t>
        </is>
      </c>
      <c r="F2535" s="35" t="n">
        <v>1</v>
      </c>
      <c r="G2535" s="35" t="n">
        <v>708</v>
      </c>
      <c r="H2535" s="36" t="n">
        <v>0.14</v>
      </c>
      <c r="I2535" s="37" t="n">
        <v>5.3</v>
      </c>
      <c r="J2535" s="37" t="n">
        <v>5.3</v>
      </c>
      <c r="K2535" s="38" t="n">
        <v>0</v>
      </c>
      <c r="L2535" s="37" t="n">
        <v>0</v>
      </c>
      <c r="M2535" s="37" t="n">
        <v>0</v>
      </c>
      <c r="N2535" s="38" t="n">
        <v>0</v>
      </c>
      <c r="O2535" s="37" t="n">
        <v>0</v>
      </c>
      <c r="P2535" s="29" t="inlineStr">
        <is>
          <t>http://t0.gstatic.com/shopping?q=tbn:ANd9GcQVHM05oqirWOuGAyLTo6lpdNGKrbUqBrVAPgK7FMCoLhQ6O1FZwBeF0otdkqj6DlVQafLukqQ</t>
        </is>
      </c>
      <c r="Q2535" s="29" t="inlineStr">
        <is>
          <t>Відповідає вимогам</t>
        </is>
      </c>
      <c r="R2535" s="29" t="n"/>
      <c r="S2535" s="29" t="inlineStr">
        <is>
          <t>грн3 595,00</t>
        </is>
      </c>
      <c r="T2535" s="29" t="inlineStr">
        <is>
          <t>UAH</t>
        </is>
      </c>
      <c r="U2535" s="39" t="inlineStr">
        <is>
          <t>WATCH</t>
        </is>
      </c>
      <c r="V2535" s="40">
        <f>IFERROR(L2535/J2535,0)</f>
        <v/>
      </c>
      <c r="W2535" s="29" t="inlineStr">
        <is>
          <t>Monitor performance and collect more data.</t>
        </is>
      </c>
      <c r="X2535" s="29" t="inlineStr">
        <is>
          <t>Cost is below the 120 watch threshold.</t>
        </is>
      </c>
    </row>
    <row r="2536">
      <c r="A2536" s="29" t="inlineStr">
        <is>
          <t>low_price</t>
        </is>
      </c>
      <c r="B2536" s="29" t="inlineStr">
        <is>
          <t>Low priority</t>
        </is>
      </c>
      <c r="C2536" s="29" t="inlineStr">
        <is>
          <t>low_price.csv</t>
        </is>
      </c>
      <c r="D2536" s="29" t="inlineStr">
        <is>
          <t>0800-112000-20010</t>
        </is>
      </c>
      <c r="E2536" s="29" t="inlineStr">
        <is>
          <t>Повітряний фільтр CFMoto CForce 400 500 600 800, UForce 500 800, ZForce 500 800</t>
        </is>
      </c>
      <c r="F2536" s="35" t="n">
        <v>24</v>
      </c>
      <c r="G2536" s="35" t="n">
        <v>1440</v>
      </c>
      <c r="H2536" s="36" t="n">
        <v>1.67</v>
      </c>
      <c r="I2536" s="37" t="n">
        <v>7.87</v>
      </c>
      <c r="J2536" s="37" t="n">
        <v>188.81</v>
      </c>
      <c r="K2536" s="38" t="n">
        <v>1</v>
      </c>
      <c r="L2536" s="37" t="n">
        <v>1125</v>
      </c>
      <c r="M2536" s="37" t="n">
        <v>188.81</v>
      </c>
      <c r="N2536" s="38" t="n">
        <v>8</v>
      </c>
      <c r="O2536" s="37" t="n">
        <v>9000</v>
      </c>
      <c r="P2536" s="29" t="inlineStr">
        <is>
          <t>http://t2.gstatic.com/shopping?q=tbn:ANd9GcTB19mtdoH7E_qJ2TgkmCHsbxs4m-lIRoBEL0ZdO24NufHfk6SbPCkNKXZ-SbsdSt2UiCIfxCgp</t>
        </is>
      </c>
      <c r="Q2536" s="29" t="inlineStr">
        <is>
          <t>Відповідає вимогам</t>
        </is>
      </c>
      <c r="R2536" s="29" t="n"/>
      <c r="S2536" s="29" t="inlineStr">
        <is>
          <t>грн1 138,00</t>
        </is>
      </c>
      <c r="T2536" s="29" t="inlineStr">
        <is>
          <t>UAH</t>
        </is>
      </c>
      <c r="U2536" s="39" t="inlineStr">
        <is>
          <t>WATCH</t>
        </is>
      </c>
      <c r="V2536" s="40">
        <f>IFERROR(L2536/J2536,0)</f>
        <v/>
      </c>
      <c r="W2536" s="29" t="inlineStr">
        <is>
          <t>Monitor performance and collect more data.</t>
        </is>
      </c>
      <c r="X2536" s="29" t="inlineStr">
        <is>
          <t>Performance is below the scale and keep thresholds.</t>
        </is>
      </c>
    </row>
    <row r="2537">
      <c r="A2537" s="29" t="inlineStr">
        <is>
          <t>low_price</t>
        </is>
      </c>
      <c r="B2537" s="29" t="inlineStr">
        <is>
          <t>Low priority</t>
        </is>
      </c>
      <c r="C2537" s="29" t="inlineStr">
        <is>
          <t>low_price.csv</t>
        </is>
      </c>
      <c r="D2537" s="29" t="inlineStr">
        <is>
          <t>860200239</t>
        </is>
      </c>
      <c r="E2537" s="29" t="inlineStr">
        <is>
          <t>Комплект застібок кришки виносу радіатора BRP Can-Am Outlander G2 G2L 570 650 850 1000 XMR</t>
        </is>
      </c>
      <c r="F2537" s="35" t="n">
        <v>1</v>
      </c>
      <c r="G2537" s="35" t="n">
        <v>176</v>
      </c>
      <c r="H2537" s="36" t="n">
        <v>0.57</v>
      </c>
      <c r="I2537" s="37" t="n">
        <v>4.39</v>
      </c>
      <c r="J2537" s="37" t="n">
        <v>4.39</v>
      </c>
      <c r="K2537" s="38" t="n">
        <v>0</v>
      </c>
      <c r="L2537" s="37" t="n">
        <v>0</v>
      </c>
      <c r="M2537" s="37" t="n">
        <v>0</v>
      </c>
      <c r="N2537" s="38" t="n">
        <v>0</v>
      </c>
      <c r="O2537" s="37" t="n">
        <v>0</v>
      </c>
      <c r="P2537" s="29" t="inlineStr">
        <is>
          <t>http://t3.gstatic.com/shopping?q=tbn:ANd9GcR8Zt2rtuoLsDWfJapcesXSKBO-bv7mNgJyf_cEDlREk-rPKnuJOG3ZSK6z4ZSuDE5i4WrcMbQL</t>
        </is>
      </c>
      <c r="Q2537" s="29" t="inlineStr">
        <is>
          <t>Відповідає вимогам</t>
        </is>
      </c>
      <c r="R2537" s="29" t="n"/>
      <c r="S2537" s="29" t="inlineStr">
        <is>
          <t>грн1 047,00</t>
        </is>
      </c>
      <c r="T2537" s="29" t="inlineStr">
        <is>
          <t>UAH</t>
        </is>
      </c>
      <c r="U2537" s="39" t="inlineStr">
        <is>
          <t>WATCH</t>
        </is>
      </c>
      <c r="V2537" s="40">
        <f>IFERROR(L2537/J2537,0)</f>
        <v/>
      </c>
      <c r="W2537" s="29" t="inlineStr">
        <is>
          <t>Monitor performance and collect more data.</t>
        </is>
      </c>
      <c r="X2537" s="29" t="inlineStr">
        <is>
          <t>Cost is below the 120 watch threshold.</t>
        </is>
      </c>
    </row>
    <row r="2538">
      <c r="A2538" s="29" t="inlineStr">
        <is>
          <t>low_price</t>
        </is>
      </c>
      <c r="B2538" s="29" t="inlineStr">
        <is>
          <t>Low priority</t>
        </is>
      </c>
      <c r="C2538" s="29" t="inlineStr">
        <is>
          <t>low_price.csv</t>
        </is>
      </c>
      <c r="D2538" s="29" t="inlineStr">
        <is>
          <t>18073</t>
        </is>
      </c>
      <c r="E2538" s="29" t="inlineStr">
        <is>
          <t>Алюмінієві бокові дзеркала Seizmik для BRP Can-Am Traxter Defender, Maverick Trail, Maverick Sport; Polaris General, Ranger</t>
        </is>
      </c>
      <c r="F2538" s="35" t="n">
        <v>0</v>
      </c>
      <c r="G2538" s="35" t="n">
        <v>110</v>
      </c>
      <c r="H2538" s="36" t="n">
        <v>0</v>
      </c>
      <c r="I2538" s="37" t="n">
        <v>0</v>
      </c>
      <c r="J2538" s="37" t="n">
        <v>0</v>
      </c>
      <c r="K2538" s="38" t="n">
        <v>0</v>
      </c>
      <c r="L2538" s="37" t="n">
        <v>0</v>
      </c>
      <c r="M2538" s="37" t="n">
        <v>0</v>
      </c>
      <c r="N2538" s="38" t="n">
        <v>0</v>
      </c>
      <c r="O2538" s="37" t="n">
        <v>0</v>
      </c>
      <c r="P2538" s="29" t="inlineStr">
        <is>
          <t>http://t0.gstatic.com/shopping?q=tbn:ANd9GcR40YZvtQKErVgZVUy5Hjj6YZIXVM7F0kA-C8ltehJHhYTybaC9p0awHh13JIJSTJ0dQUR0QAY</t>
        </is>
      </c>
      <c r="Q2538" s="29" t="inlineStr">
        <is>
          <t>Відповідає вимогам</t>
        </is>
      </c>
      <c r="R2538" s="29" t="n"/>
      <c r="S2538" s="29" t="inlineStr">
        <is>
          <t>грн8 645,00</t>
        </is>
      </c>
      <c r="T2538" s="29" t="inlineStr">
        <is>
          <t>UAH</t>
        </is>
      </c>
      <c r="U2538" s="39" t="inlineStr">
        <is>
          <t>WATCH</t>
        </is>
      </c>
      <c r="V2538" s="40">
        <f>IFERROR(L2538/J2538,0)</f>
        <v/>
      </c>
      <c r="W2538" s="29" t="inlineStr">
        <is>
          <t>Monitor performance and collect more data.</t>
        </is>
      </c>
      <c r="X2538" s="29" t="inlineStr">
        <is>
          <t>Cost is below the 120 watch threshold.</t>
        </is>
      </c>
    </row>
    <row r="2539">
      <c r="A2539" s="29" t="inlineStr">
        <is>
          <t>low_price</t>
        </is>
      </c>
      <c r="B2539" s="29" t="inlineStr">
        <is>
          <t>Low priority</t>
        </is>
      </c>
      <c r="C2539" s="29" t="inlineStr">
        <is>
          <t>low_price.csv</t>
        </is>
      </c>
      <c r="D2539" s="29" t="inlineStr">
        <is>
          <t>706004620</t>
        </is>
      </c>
      <c r="E2539" s="29" t="inlineStr">
        <is>
          <t>Тяга задньої підвіски нижня BRP Can-Am Maverick X3 72"</t>
        </is>
      </c>
      <c r="F2539" s="35" t="n">
        <v>0</v>
      </c>
      <c r="G2539" s="35" t="n">
        <v>1</v>
      </c>
      <c r="H2539" s="36" t="n">
        <v>0</v>
      </c>
      <c r="I2539" s="37" t="n">
        <v>0</v>
      </c>
      <c r="J2539" s="37" t="n">
        <v>0</v>
      </c>
      <c r="K2539" s="38" t="n">
        <v>0</v>
      </c>
      <c r="L2539" s="37" t="n">
        <v>0</v>
      </c>
      <c r="M2539" s="37" t="n">
        <v>0</v>
      </c>
      <c r="N2539" s="38" t="n">
        <v>0</v>
      </c>
      <c r="O2539" s="37" t="n">
        <v>0</v>
      </c>
      <c r="P2539" s="29" t="inlineStr">
        <is>
          <t>http://t0.gstatic.com/shopping?q=tbn:ANd9GcRUF-_HJ-SiXUM58DoGTVymG2hrzrrbHDuDYI5mKaBZ7VDe0ci-UT91HkiVoDCH38dN02sCv5A</t>
        </is>
      </c>
      <c r="Q2539" s="29" t="inlineStr">
        <is>
          <t>Відповідає вимогам</t>
        </is>
      </c>
      <c r="R2539" s="29" t="n"/>
      <c r="S2539" s="29" t="inlineStr">
        <is>
          <t>грн7 007,00</t>
        </is>
      </c>
      <c r="T2539" s="29" t="inlineStr">
        <is>
          <t>UAH</t>
        </is>
      </c>
      <c r="U2539" s="39" t="inlineStr">
        <is>
          <t>WATCH</t>
        </is>
      </c>
      <c r="V2539" s="40">
        <f>IFERROR(L2539/J2539,0)</f>
        <v/>
      </c>
      <c r="W2539" s="29" t="inlineStr">
        <is>
          <t>Monitor performance and collect more data.</t>
        </is>
      </c>
      <c r="X2539" s="29" t="inlineStr">
        <is>
          <t>Cost is below the 120 watch threshold.</t>
        </is>
      </c>
    </row>
    <row r="2540">
      <c r="A2540" s="29" t="inlineStr">
        <is>
          <t>low_price</t>
        </is>
      </c>
      <c r="B2540" s="29" t="inlineStr">
        <is>
          <t>Low priority</t>
        </is>
      </c>
      <c r="C2540" s="29" t="inlineStr">
        <is>
          <t>low_price.csv</t>
        </is>
      </c>
      <c r="D2540" s="29" t="inlineStr">
        <is>
          <t>705401821</t>
        </is>
      </c>
      <c r="E2540" s="29" t="inlineStr">
        <is>
          <t>Підшипник хвостовика переднього редуктора BRP Can-Am Outlander G3L, Maverick X3, Maverick Trail 700 800 1000, Maverick Sport 1000, Commander 700 1000,</t>
        </is>
      </c>
      <c r="F2540" s="35" t="n">
        <v>0</v>
      </c>
      <c r="G2540" s="35" t="n">
        <v>70</v>
      </c>
      <c r="H2540" s="36" t="n">
        <v>0</v>
      </c>
      <c r="I2540" s="37" t="n">
        <v>0</v>
      </c>
      <c r="J2540" s="37" t="n">
        <v>0</v>
      </c>
      <c r="K2540" s="38" t="n">
        <v>0</v>
      </c>
      <c r="L2540" s="37" t="n">
        <v>0</v>
      </c>
      <c r="M2540" s="37" t="n">
        <v>0</v>
      </c>
      <c r="N2540" s="38" t="n">
        <v>0</v>
      </c>
      <c r="O2540" s="37" t="n">
        <v>0</v>
      </c>
      <c r="P2540" s="29" t="inlineStr">
        <is>
          <t>http://t1.gstatic.com/shopping?q=tbn:ANd9GcRKaNiSB-oD4Jr8aOEyPEWffsNLTGWQd4hBiV5sj1xiIfG4zbR0EVwqC_OTLOJmGgJZI5akj92d</t>
        </is>
      </c>
      <c r="Q2540" s="29" t="inlineStr">
        <is>
          <t>Відповідає вимогам</t>
        </is>
      </c>
      <c r="R2540" s="29" t="n"/>
      <c r="S2540" s="29" t="inlineStr">
        <is>
          <t>грн2 048,00</t>
        </is>
      </c>
      <c r="T2540" s="29" t="inlineStr">
        <is>
          <t>UAH</t>
        </is>
      </c>
      <c r="U2540" s="39" t="inlineStr">
        <is>
          <t>WATCH</t>
        </is>
      </c>
      <c r="V2540" s="40">
        <f>IFERROR(L2540/J2540,0)</f>
        <v/>
      </c>
      <c r="W2540" s="29" t="inlineStr">
        <is>
          <t>Monitor performance and collect more data.</t>
        </is>
      </c>
      <c r="X2540" s="29" t="inlineStr">
        <is>
          <t>Cost is below the 120 watch threshold.</t>
        </is>
      </c>
    </row>
    <row r="2541">
      <c r="A2541" s="29" t="inlineStr">
        <is>
          <t>low_price</t>
        </is>
      </c>
      <c r="B2541" s="29" t="inlineStr">
        <is>
          <t>Low priority</t>
        </is>
      </c>
      <c r="C2541" s="29" t="inlineStr">
        <is>
          <t>low_price.csv</t>
        </is>
      </c>
      <c r="D2541" s="29" t="inlineStr">
        <is>
          <t>48-1002</t>
        </is>
      </c>
      <c r="E2541" s="29" t="inlineStr">
        <is>
          <t>Повітряний фільтр Polaris ACE 900, RZR 900 1000, General 1000</t>
        </is>
      </c>
      <c r="F2541" s="35" t="n">
        <v>2</v>
      </c>
      <c r="G2541" s="35" t="n">
        <v>116</v>
      </c>
      <c r="H2541" s="36" t="n">
        <v>1.72</v>
      </c>
      <c r="I2541" s="37" t="n">
        <v>4.13</v>
      </c>
      <c r="J2541" s="37" t="n">
        <v>8.25</v>
      </c>
      <c r="K2541" s="38" t="n">
        <v>0</v>
      </c>
      <c r="L2541" s="37" t="n">
        <v>0</v>
      </c>
      <c r="M2541" s="37" t="n">
        <v>0</v>
      </c>
      <c r="N2541" s="38" t="n">
        <v>0</v>
      </c>
      <c r="O2541" s="37" t="n">
        <v>0</v>
      </c>
      <c r="P2541" s="29" t="inlineStr">
        <is>
          <t>http://t1.gstatic.com/shopping?q=tbn:ANd9GcRqehnVHnnmwvemSemt02yPjLH7KsITdLgxoWb1qpomNn26T269oNEXWjMXZQ</t>
        </is>
      </c>
      <c r="Q2541" s="29" t="inlineStr">
        <is>
          <t>Відповідає вимогам</t>
        </is>
      </c>
      <c r="R2541" s="29" t="n"/>
      <c r="S2541" s="29" t="inlineStr">
        <is>
          <t>грн1 638,00</t>
        </is>
      </c>
      <c r="T2541" s="29" t="inlineStr">
        <is>
          <t>UAH</t>
        </is>
      </c>
      <c r="U2541" s="39" t="inlineStr">
        <is>
          <t>WATCH</t>
        </is>
      </c>
      <c r="V2541" s="40">
        <f>IFERROR(L2541/J2541,0)</f>
        <v/>
      </c>
      <c r="W2541" s="29" t="inlineStr">
        <is>
          <t>Monitor performance and collect more data.</t>
        </is>
      </c>
      <c r="X2541" s="29" t="inlineStr">
        <is>
          <t>Cost is below the 120 watch threshold.</t>
        </is>
      </c>
    </row>
    <row r="2542">
      <c r="A2542" s="29" t="inlineStr">
        <is>
          <t>low_price</t>
        </is>
      </c>
      <c r="B2542" s="29" t="inlineStr">
        <is>
          <t>Low priority</t>
        </is>
      </c>
      <c r="C2542" s="29" t="inlineStr">
        <is>
          <t>low_price.csv</t>
        </is>
      </c>
      <c r="D2542" s="29" t="inlineStr">
        <is>
          <t>80123-hn8-000za</t>
        </is>
      </c>
      <c r="E2542" s="29" t="inlineStr">
        <is>
          <t>Захист двигуна правий Honda TRX 650 680 Rincon</t>
        </is>
      </c>
      <c r="F2542" s="35" t="n">
        <v>1</v>
      </c>
      <c r="G2542" s="35" t="n">
        <v>26</v>
      </c>
      <c r="H2542" s="36" t="n">
        <v>3.85</v>
      </c>
      <c r="I2542" s="37" t="n">
        <v>4.8</v>
      </c>
      <c r="J2542" s="37" t="n">
        <v>4.8</v>
      </c>
      <c r="K2542" s="38" t="n">
        <v>0</v>
      </c>
      <c r="L2542" s="37" t="n">
        <v>0</v>
      </c>
      <c r="M2542" s="37" t="n">
        <v>0</v>
      </c>
      <c r="N2542" s="38" t="n">
        <v>0</v>
      </c>
      <c r="O2542" s="37" t="n">
        <v>0</v>
      </c>
      <c r="P2542" s="29" t="inlineStr">
        <is>
          <t>http://t0.gstatic.com/shopping?q=tbn:ANd9GcT4SfDPLxTOaXjQ1qa0dmzxCR1ud4awfq1wWD8Ho_W7Pjqu-dnw4Wm3uWNIbBYyPZdzUxkOLoQ</t>
        </is>
      </c>
      <c r="Q2542" s="29" t="inlineStr">
        <is>
          <t>Відповідає вимогам</t>
        </is>
      </c>
      <c r="R2542" s="29" t="n"/>
      <c r="S2542" s="29" t="inlineStr">
        <is>
          <t>грн1 047,00</t>
        </is>
      </c>
      <c r="T2542" s="29" t="inlineStr">
        <is>
          <t>UAH</t>
        </is>
      </c>
      <c r="U2542" s="39" t="inlineStr">
        <is>
          <t>WATCH</t>
        </is>
      </c>
      <c r="V2542" s="40">
        <f>IFERROR(L2542/J2542,0)</f>
        <v/>
      </c>
      <c r="W2542" s="29" t="inlineStr">
        <is>
          <t>Monitor performance and collect more data.</t>
        </is>
      </c>
      <c r="X2542" s="29" t="inlineStr">
        <is>
          <t>Cost is below the 120 watch threshold.</t>
        </is>
      </c>
    </row>
    <row r="2543">
      <c r="A2543" s="29" t="inlineStr">
        <is>
          <t>low_price</t>
        </is>
      </c>
      <c r="B2543" s="29" t="inlineStr">
        <is>
          <t>Low priority</t>
        </is>
      </c>
      <c r="C2543" s="29" t="inlineStr">
        <is>
          <t>low_price.csv</t>
        </is>
      </c>
      <c r="D2543" s="29" t="inlineStr">
        <is>
          <t>420430115</t>
        </is>
      </c>
      <c r="E2543" s="29" t="inlineStr">
        <is>
          <t>Ущільнююче кільце пробки зливу масла BRP Can-Am Maverick R</t>
        </is>
      </c>
      <c r="F2543" s="35" t="n">
        <v>0</v>
      </c>
      <c r="G2543" s="35" t="n">
        <v>94</v>
      </c>
      <c r="H2543" s="36" t="n">
        <v>0</v>
      </c>
      <c r="I2543" s="37" t="n">
        <v>0</v>
      </c>
      <c r="J2543" s="37" t="n">
        <v>0</v>
      </c>
      <c r="K2543" s="38" t="n">
        <v>0</v>
      </c>
      <c r="L2543" s="37" t="n">
        <v>0</v>
      </c>
      <c r="M2543" s="37" t="n">
        <v>0</v>
      </c>
      <c r="N2543" s="38" t="n">
        <v>0</v>
      </c>
      <c r="O2543" s="37" t="n">
        <v>0</v>
      </c>
      <c r="P2543" s="29" t="inlineStr">
        <is>
          <t>http://t0.gstatic.com/shopping?q=tbn:ANd9GcTR8yWikSuHkzjTp50KRB2y4MW9tPk5OnZAGRAyr6XnOu0T5IxNExNwD1Jb_eMTLKamq1PGaMuiEw</t>
        </is>
      </c>
      <c r="Q2543" s="29" t="inlineStr">
        <is>
          <t>Відповідає вимогам</t>
        </is>
      </c>
      <c r="R2543" s="29" t="n"/>
      <c r="S2543" s="29" t="inlineStr">
        <is>
          <t>грн182,00</t>
        </is>
      </c>
      <c r="T2543" s="29" t="inlineStr">
        <is>
          <t>UAH</t>
        </is>
      </c>
      <c r="U2543" s="39" t="inlineStr">
        <is>
          <t>WATCH</t>
        </is>
      </c>
      <c r="V2543" s="40">
        <f>IFERROR(L2543/J2543,0)</f>
        <v/>
      </c>
      <c r="W2543" s="29" t="inlineStr">
        <is>
          <t>Monitor performance and collect more data.</t>
        </is>
      </c>
      <c r="X2543" s="29" t="inlineStr">
        <is>
          <t>Cost is below the 120 watch threshold.</t>
        </is>
      </c>
    </row>
    <row r="2544">
      <c r="A2544" s="29" t="inlineStr">
        <is>
          <t>low_price</t>
        </is>
      </c>
      <c r="B2544" s="29" t="inlineStr">
        <is>
          <t>Low priority</t>
        </is>
      </c>
      <c r="C2544" s="29" t="inlineStr">
        <is>
          <t>low_price.csv</t>
        </is>
      </c>
      <c r="D2544" s="29" t="inlineStr">
        <is>
          <t>5633000</t>
        </is>
      </c>
      <c r="E2544" s="29" t="inlineStr">
        <is>
          <t>Втулка ведучого варіатора Polaris Sportsman 550 570 850 1000, Scrambler 850 1000, RZR 570 800 900, Ranger 500 570 800 900 ETX, ACE 325 500 570 900</t>
        </is>
      </c>
      <c r="F2544" s="35" t="n">
        <v>0</v>
      </c>
      <c r="G2544" s="35" t="n">
        <v>4</v>
      </c>
      <c r="H2544" s="36" t="n">
        <v>0</v>
      </c>
      <c r="I2544" s="37" t="n">
        <v>0</v>
      </c>
      <c r="J2544" s="37" t="n">
        <v>0</v>
      </c>
      <c r="K2544" s="38" t="n">
        <v>0</v>
      </c>
      <c r="L2544" s="37" t="n">
        <v>0</v>
      </c>
      <c r="M2544" s="37" t="n">
        <v>0</v>
      </c>
      <c r="N2544" s="38" t="n">
        <v>0</v>
      </c>
      <c r="O2544" s="37" t="n">
        <v>0</v>
      </c>
      <c r="P2544" s="29" t="inlineStr">
        <is>
          <t>http://t1.gstatic.com/shopping?q=tbn:ANd9GcREiO-jpWtrOSlb2xPTwMj_pPs5rduC9oT-BdwUka8bv4WpRkufOTeyxJNEHdMZ4JcUPWCM_xc9fWw</t>
        </is>
      </c>
      <c r="Q2544" s="29" t="inlineStr">
        <is>
          <t>Відповідає вимогам</t>
        </is>
      </c>
      <c r="R2544" s="29" t="n"/>
      <c r="S2544" s="29" t="inlineStr">
        <is>
          <t>грн2 230,00</t>
        </is>
      </c>
      <c r="T2544" s="29" t="inlineStr">
        <is>
          <t>UAH</t>
        </is>
      </c>
      <c r="U2544" s="39" t="inlineStr">
        <is>
          <t>WATCH</t>
        </is>
      </c>
      <c r="V2544" s="40">
        <f>IFERROR(L2544/J2544,0)</f>
        <v/>
      </c>
      <c r="W2544" s="29" t="inlineStr">
        <is>
          <t>Monitor performance and collect more data.</t>
        </is>
      </c>
      <c r="X2544" s="29" t="inlineStr">
        <is>
          <t>Cost is below the 120 watch threshold.</t>
        </is>
      </c>
    </row>
    <row r="2545">
      <c r="A2545" s="29" t="inlineStr">
        <is>
          <t>low_price</t>
        </is>
      </c>
      <c r="B2545" s="29" t="inlineStr">
        <is>
          <t>Low priority</t>
        </is>
      </c>
      <c r="C2545" s="29" t="inlineStr">
        <is>
          <t>low_price.csv</t>
        </is>
      </c>
      <c r="D2545" s="29" t="inlineStr">
        <is>
          <t>28p-2510g-10-00</t>
        </is>
      </c>
      <c r="E2545" s="29" t="inlineStr">
        <is>
          <t>Пильник ШРУСа задній зовнішній Yamaha Grizzly 550 (12-14), 700 (12+), Kodiak 450 (18+), 700 (16+)</t>
        </is>
      </c>
      <c r="F2545" s="35" t="n">
        <v>7</v>
      </c>
      <c r="G2545" s="35" t="n">
        <v>173</v>
      </c>
      <c r="H2545" s="36" t="n">
        <v>4.05</v>
      </c>
      <c r="I2545" s="37" t="n">
        <v>5.22</v>
      </c>
      <c r="J2545" s="37" t="n">
        <v>36.54</v>
      </c>
      <c r="K2545" s="38" t="n">
        <v>0.85</v>
      </c>
      <c r="L2545" s="37" t="n">
        <v>1894.02</v>
      </c>
      <c r="M2545" s="37" t="n">
        <v>43.02</v>
      </c>
      <c r="N2545" s="38" t="n">
        <v>1.97</v>
      </c>
      <c r="O2545" s="37" t="n">
        <v>2951.62</v>
      </c>
      <c r="P2545" s="29" t="inlineStr">
        <is>
          <t>http://t0.gstatic.com/shopping?q=tbn:ANd9GcRZuVH_QYCqK3LGBZa_t_SNqSJjZZOm7G6rB8n4toqWZTXMV2CLR1XRj7XQP5iP_P_L4XcNmks</t>
        </is>
      </c>
      <c r="Q2545" s="29" t="inlineStr">
        <is>
          <t>Відповідає вимогам</t>
        </is>
      </c>
      <c r="R2545" s="29" t="n"/>
      <c r="S2545" s="29" t="inlineStr">
        <is>
          <t>грн3 322,00</t>
        </is>
      </c>
      <c r="T2545" s="29" t="inlineStr">
        <is>
          <t>UAH</t>
        </is>
      </c>
      <c r="U2545" s="39" t="inlineStr">
        <is>
          <t>WATCH</t>
        </is>
      </c>
      <c r="V2545" s="40">
        <f>IFERROR(L2545/J2545,0)</f>
        <v/>
      </c>
      <c r="W2545" s="29" t="inlineStr">
        <is>
          <t>Monitor performance and collect more data.</t>
        </is>
      </c>
      <c r="X2545" s="29" t="inlineStr">
        <is>
          <t>Cost is below the 120 watch threshold.</t>
        </is>
      </c>
    </row>
    <row r="2546">
      <c r="A2546" s="29" t="inlineStr">
        <is>
          <t>low_price</t>
        </is>
      </c>
      <c r="B2546" s="29" t="inlineStr">
        <is>
          <t>Low priority</t>
        </is>
      </c>
      <c r="C2546" s="29" t="inlineStr">
        <is>
          <t>low_price.csv</t>
        </is>
      </c>
      <c r="D2546" s="29" t="inlineStr">
        <is>
          <t>5450325</t>
        </is>
      </c>
      <c r="E2546" s="29" t="inlineStr">
        <is>
          <t>Втулка заднього стабілізатора Polaris Ranger 400 800 EV</t>
        </is>
      </c>
      <c r="F2546" s="35" t="n">
        <v>0</v>
      </c>
      <c r="G2546" s="35" t="n">
        <v>4</v>
      </c>
      <c r="H2546" s="36" t="n">
        <v>0</v>
      </c>
      <c r="I2546" s="37" t="n">
        <v>0</v>
      </c>
      <c r="J2546" s="37" t="n">
        <v>0</v>
      </c>
      <c r="K2546" s="38" t="n">
        <v>0</v>
      </c>
      <c r="L2546" s="37" t="n">
        <v>0</v>
      </c>
      <c r="M2546" s="37" t="n">
        <v>0</v>
      </c>
      <c r="N2546" s="38" t="n">
        <v>0</v>
      </c>
      <c r="O2546" s="37" t="n">
        <v>0</v>
      </c>
      <c r="P2546" s="29" t="inlineStr">
        <is>
          <t>http://t2.gstatic.com/shopping?q=tbn:ANd9GcToQ-j3vwj4E5ZxzoAwPPed6vDkMKCuho4dg8S21ad9XmBb49kHW4S1ma3ANd9wFlDixucW3qjOsVY</t>
        </is>
      </c>
      <c r="Q2546" s="29" t="inlineStr">
        <is>
          <t>Відповідає вимогам</t>
        </is>
      </c>
      <c r="R2546" s="29" t="n"/>
      <c r="S2546" s="29" t="inlineStr">
        <is>
          <t>грн592,00</t>
        </is>
      </c>
      <c r="T2546" s="29" t="inlineStr">
        <is>
          <t>UAH</t>
        </is>
      </c>
      <c r="U2546" s="39" t="inlineStr">
        <is>
          <t>WATCH</t>
        </is>
      </c>
      <c r="V2546" s="40">
        <f>IFERROR(L2546/J2546,0)</f>
        <v/>
      </c>
      <c r="W2546" s="29" t="inlineStr">
        <is>
          <t>Monitor performance and collect more data.</t>
        </is>
      </c>
      <c r="X2546" s="29" t="inlineStr">
        <is>
          <t>Cost is below the 120 watch threshold.</t>
        </is>
      </c>
    </row>
    <row r="2547">
      <c r="A2547" s="29" t="inlineStr">
        <is>
          <t>low_price</t>
        </is>
      </c>
      <c r="B2547" s="29" t="inlineStr">
        <is>
          <t>Low priority</t>
        </is>
      </c>
      <c r="C2547" s="29" t="inlineStr">
        <is>
          <t>low_price.csv</t>
        </is>
      </c>
      <c r="D2547" s="29" t="inlineStr">
        <is>
          <t>07139</t>
        </is>
      </c>
      <c r="E2547" s="29" t="inlineStr">
        <is>
          <t>Шина CST Abuzz 27×11-12</t>
        </is>
      </c>
      <c r="F2547" s="35" t="n">
        <v>0</v>
      </c>
      <c r="G2547" s="35" t="n">
        <v>6</v>
      </c>
      <c r="H2547" s="36" t="n">
        <v>0</v>
      </c>
      <c r="I2547" s="37" t="n">
        <v>0</v>
      </c>
      <c r="J2547" s="37" t="n">
        <v>0</v>
      </c>
      <c r="K2547" s="38" t="n">
        <v>0</v>
      </c>
      <c r="L2547" s="37" t="n">
        <v>0</v>
      </c>
      <c r="M2547" s="37" t="n">
        <v>0</v>
      </c>
      <c r="N2547" s="38" t="n">
        <v>0</v>
      </c>
      <c r="O2547" s="37" t="n">
        <v>0</v>
      </c>
      <c r="P2547" s="29" t="inlineStr">
        <is>
          <t>http://t0.gstatic.com/shopping?q=tbn:ANd9GcSibMHeksormkOqcgQnBqJMs0rsn_Q-YIqntvsaCXHcgDL3b82X4MO_7A1GPQ</t>
        </is>
      </c>
      <c r="Q2547" s="29" t="inlineStr">
        <is>
          <t>Відповідає вимогам</t>
        </is>
      </c>
      <c r="R2547" s="29" t="n"/>
      <c r="S2547" s="29" t="inlineStr">
        <is>
          <t>грн6 461,00</t>
        </is>
      </c>
      <c r="T2547" s="29" t="inlineStr">
        <is>
          <t>UAH</t>
        </is>
      </c>
      <c r="U2547" s="39" t="inlineStr">
        <is>
          <t>WATCH</t>
        </is>
      </c>
      <c r="V2547" s="40">
        <f>IFERROR(L2547/J2547,0)</f>
        <v/>
      </c>
      <c r="W2547" s="29" t="inlineStr">
        <is>
          <t>Monitor performance and collect more data.</t>
        </is>
      </c>
      <c r="X2547" s="29" t="inlineStr">
        <is>
          <t>Cost is below the 120 watch threshold.</t>
        </is>
      </c>
    </row>
    <row r="2548">
      <c r="A2548" s="29" t="inlineStr">
        <is>
          <t>low_price</t>
        </is>
      </c>
      <c r="B2548" s="29" t="inlineStr">
        <is>
          <t>Low priority</t>
        </is>
      </c>
      <c r="C2548" s="29" t="inlineStr">
        <is>
          <t>low_price.csv</t>
        </is>
      </c>
      <c r="D2548" s="29" t="inlineStr">
        <is>
          <t>50-1197</t>
        </is>
      </c>
      <c r="E2548" s="29" t="inlineStr">
        <is>
          <t>Ремкомплект задніх ричагів Polaris Sportsman 850 (20-22), Sportsman 1000 (18-22)</t>
        </is>
      </c>
      <c r="F2548" s="35" t="n">
        <v>0</v>
      </c>
      <c r="G2548" s="35" t="n">
        <v>10</v>
      </c>
      <c r="H2548" s="36" t="n">
        <v>0</v>
      </c>
      <c r="I2548" s="37" t="n">
        <v>0</v>
      </c>
      <c r="J2548" s="37" t="n">
        <v>0</v>
      </c>
      <c r="K2548" s="38" t="n">
        <v>0</v>
      </c>
      <c r="L2548" s="37" t="n">
        <v>0</v>
      </c>
      <c r="M2548" s="37" t="n">
        <v>0</v>
      </c>
      <c r="N2548" s="38" t="n">
        <v>0</v>
      </c>
      <c r="O2548" s="37" t="n">
        <v>0</v>
      </c>
      <c r="P2548" s="29" t="inlineStr">
        <is>
          <t>http://t3.gstatic.com/shopping?q=tbn:ANd9GcRaenQw4bOOTK5-K7m08z6nElg9sMzLcco_xoKgiVWaGC4uzmGI5b7inzBdzEFmDrGz1896smCA</t>
        </is>
      </c>
      <c r="Q2548" s="29" t="inlineStr">
        <is>
          <t>Відповідає вимогам</t>
        </is>
      </c>
      <c r="R2548" s="29" t="n"/>
      <c r="S2548" s="29" t="inlineStr">
        <is>
          <t>грн3 822,00</t>
        </is>
      </c>
      <c r="T2548" s="29" t="inlineStr">
        <is>
          <t>UAH</t>
        </is>
      </c>
      <c r="U2548" s="39" t="inlineStr">
        <is>
          <t>WATCH</t>
        </is>
      </c>
      <c r="V2548" s="40">
        <f>IFERROR(L2548/J2548,0)</f>
        <v/>
      </c>
      <c r="W2548" s="29" t="inlineStr">
        <is>
          <t>Monitor performance and collect more data.</t>
        </is>
      </c>
      <c r="X2548" s="29" t="inlineStr">
        <is>
          <t>Cost is below the 120 watch threshold.</t>
        </is>
      </c>
    </row>
    <row r="2549">
      <c r="A2549" s="29" t="inlineStr">
        <is>
          <t>low_price</t>
        </is>
      </c>
      <c r="B2549" s="29" t="inlineStr">
        <is>
          <t>Low priority</t>
        </is>
      </c>
      <c r="C2549" s="29" t="inlineStr">
        <is>
          <t>low_price.csv</t>
        </is>
      </c>
      <c r="D2549" s="29" t="inlineStr">
        <is>
          <t>705005978</t>
        </is>
      </c>
      <c r="E2549" s="29" t="inlineStr">
        <is>
          <t>Підніжка ліва BRP Can-Am Outlander G2 G2L Max 450 500 570 650 800 850 1000</t>
        </is>
      </c>
      <c r="F2549" s="35" t="n">
        <v>18</v>
      </c>
      <c r="G2549" s="35" t="n">
        <v>493</v>
      </c>
      <c r="H2549" s="36" t="n">
        <v>3.65</v>
      </c>
      <c r="I2549" s="37" t="n">
        <v>6.24</v>
      </c>
      <c r="J2549" s="37" t="n">
        <v>112.27</v>
      </c>
      <c r="K2549" s="38" t="n">
        <v>0</v>
      </c>
      <c r="L2549" s="37" t="n">
        <v>0</v>
      </c>
      <c r="M2549" s="37" t="n">
        <v>0</v>
      </c>
      <c r="N2549" s="38" t="n">
        <v>0.02</v>
      </c>
      <c r="O2549" s="37" t="n">
        <v>13.69</v>
      </c>
      <c r="P2549" s="29" t="inlineStr">
        <is>
          <t>http://t2.gstatic.com/shopping?q=tbn:ANd9GcTM-wkOWGr6m-ClpUodoy_IKDkhEzZyvPfh9uvEpWWsIfuKqXdIGNXI8-MuOESEUkNuc1gEkQ8</t>
        </is>
      </c>
      <c r="Q2549" s="29" t="inlineStr">
        <is>
          <t>Відповідає вимогам</t>
        </is>
      </c>
      <c r="R2549" s="29" t="n"/>
      <c r="S2549" s="29" t="inlineStr">
        <is>
          <t>грн9 919,00</t>
        </is>
      </c>
      <c r="T2549" s="29" t="inlineStr">
        <is>
          <t>UAH</t>
        </is>
      </c>
      <c r="U2549" s="39" t="inlineStr">
        <is>
          <t>WATCH</t>
        </is>
      </c>
      <c r="V2549" s="40">
        <f>IFERROR(L2549/J2549,0)</f>
        <v/>
      </c>
      <c r="W2549" s="29" t="inlineStr">
        <is>
          <t>Monitor performance and collect more data.</t>
        </is>
      </c>
      <c r="X2549" s="29" t="inlineStr">
        <is>
          <t>Cost is below the 120 watch threshold.</t>
        </is>
      </c>
    </row>
    <row r="2550">
      <c r="A2550" s="29" t="inlineStr">
        <is>
          <t>low_price</t>
        </is>
      </c>
      <c r="B2550" s="29" t="inlineStr">
        <is>
          <t>Low priority</t>
        </is>
      </c>
      <c r="C2550" s="29" t="inlineStr">
        <is>
          <t>low_price.csv</t>
        </is>
      </c>
      <c r="D2550" s="29" t="inlineStr">
        <is>
          <t>5gh-11651-01-00</t>
        </is>
      </c>
      <c r="E2550" s="29" t="inlineStr">
        <is>
          <t>Шатун Yamaha Grizzly Rhino Kodiak Wolverine 450</t>
        </is>
      </c>
      <c r="F2550" s="35" t="n">
        <v>0</v>
      </c>
      <c r="G2550" s="35" t="n">
        <v>7</v>
      </c>
      <c r="H2550" s="36" t="n">
        <v>0</v>
      </c>
      <c r="I2550" s="37" t="n">
        <v>0</v>
      </c>
      <c r="J2550" s="37" t="n">
        <v>0</v>
      </c>
      <c r="K2550" s="38" t="n">
        <v>0</v>
      </c>
      <c r="L2550" s="37" t="n">
        <v>0</v>
      </c>
      <c r="M2550" s="37" t="n">
        <v>0</v>
      </c>
      <c r="N2550" s="38" t="n">
        <v>0</v>
      </c>
      <c r="O2550" s="37" t="n">
        <v>0</v>
      </c>
      <c r="P2550" s="29" t="inlineStr">
        <is>
          <t>http://t3.gstatic.com/shopping?q=tbn:ANd9GcT20Tmr8d4dJoUjhSoG9L4tI-8jrod2Y88pHT8I7CiwKQMOau2DWyqXVloP_q78GVrCnZC4uYY</t>
        </is>
      </c>
      <c r="Q2550" s="29" t="inlineStr">
        <is>
          <t>Відповідає вимогам</t>
        </is>
      </c>
      <c r="R2550" s="29" t="n"/>
      <c r="S2550" s="29" t="inlineStr">
        <is>
          <t>грн8 873,00</t>
        </is>
      </c>
      <c r="T2550" s="29" t="inlineStr">
        <is>
          <t>UAH</t>
        </is>
      </c>
      <c r="U2550" s="39" t="inlineStr">
        <is>
          <t>WATCH</t>
        </is>
      </c>
      <c r="V2550" s="40">
        <f>IFERROR(L2550/J2550,0)</f>
        <v/>
      </c>
      <c r="W2550" s="29" t="inlineStr">
        <is>
          <t>Monitor performance and collect more data.</t>
        </is>
      </c>
      <c r="X2550" s="29" t="inlineStr">
        <is>
          <t>Cost is below the 120 watch threshold.</t>
        </is>
      </c>
    </row>
    <row r="2551">
      <c r="A2551" s="29" t="inlineStr">
        <is>
          <t>low_price</t>
        </is>
      </c>
      <c r="B2551" s="29" t="inlineStr">
        <is>
          <t>Low priority</t>
        </is>
      </c>
      <c r="C2551" s="29" t="inlineStr">
        <is>
          <t>low_price.csv</t>
        </is>
      </c>
      <c r="D2551" s="29" t="inlineStr">
        <is>
          <t>705003915</t>
        </is>
      </c>
      <c r="E2551" s="29" t="inlineStr">
        <is>
          <t>Розширювач арки передній правий BRP Can-Am Outlander G2</t>
        </is>
      </c>
      <c r="F2551" s="35" t="n">
        <v>3</v>
      </c>
      <c r="G2551" s="35" t="n">
        <v>389</v>
      </c>
      <c r="H2551" s="36" t="n">
        <v>0.77</v>
      </c>
      <c r="I2551" s="37" t="n">
        <v>1.57</v>
      </c>
      <c r="J2551" s="37" t="n">
        <v>4.72</v>
      </c>
      <c r="K2551" s="38" t="n">
        <v>0</v>
      </c>
      <c r="L2551" s="37" t="n">
        <v>0</v>
      </c>
      <c r="M2551" s="37" t="n">
        <v>0</v>
      </c>
      <c r="N2551" s="38" t="n">
        <v>0</v>
      </c>
      <c r="O2551" s="37" t="n">
        <v>0</v>
      </c>
      <c r="P2551" s="29" t="inlineStr">
        <is>
          <t>http://t2.gstatic.com/shopping?q=tbn:ANd9GcSeym8b4dT3hU-6okQ1M2a64XSBxCDmr_WQLcU2Yeho1juiRUEGJiC1GL9j7kw4HuXV421H5DI0</t>
        </is>
      </c>
      <c r="Q2551" s="29" t="inlineStr">
        <is>
          <t>Відповідає вимогам</t>
        </is>
      </c>
      <c r="R2551" s="29" t="n"/>
      <c r="S2551" s="29" t="inlineStr">
        <is>
          <t>грн865,00</t>
        </is>
      </c>
      <c r="T2551" s="29" t="inlineStr">
        <is>
          <t>UAH</t>
        </is>
      </c>
      <c r="U2551" s="39" t="inlineStr">
        <is>
          <t>WATCH</t>
        </is>
      </c>
      <c r="V2551" s="40">
        <f>IFERROR(L2551/J2551,0)</f>
        <v/>
      </c>
      <c r="W2551" s="29" t="inlineStr">
        <is>
          <t>Monitor performance and collect more data.</t>
        </is>
      </c>
      <c r="X2551" s="29" t="inlineStr">
        <is>
          <t>Cost is below the 120 watch threshold.</t>
        </is>
      </c>
    </row>
    <row r="2552">
      <c r="A2552" s="29" t="inlineStr">
        <is>
          <t>low_price</t>
        </is>
      </c>
      <c r="B2552" s="29" t="inlineStr">
        <is>
          <t>Low priority</t>
        </is>
      </c>
      <c r="C2552" s="29" t="inlineStr">
        <is>
          <t>low_price.csv</t>
        </is>
      </c>
      <c r="D2552" s="29" t="inlineStr">
        <is>
          <t>715008199</t>
        </is>
      </c>
      <c r="E2552" s="29" t="inlineStr">
        <is>
          <t>Підніжки алюмінієві передні BRP Can-Am Outlander G3 G3L</t>
        </is>
      </c>
      <c r="F2552" s="35" t="n">
        <v>3</v>
      </c>
      <c r="G2552" s="35" t="n">
        <v>399</v>
      </c>
      <c r="H2552" s="36" t="n">
        <v>0.75</v>
      </c>
      <c r="I2552" s="37" t="n">
        <v>2.29</v>
      </c>
      <c r="J2552" s="37" t="n">
        <v>6.86</v>
      </c>
      <c r="K2552" s="38" t="n">
        <v>0</v>
      </c>
      <c r="L2552" s="37" t="n">
        <v>0</v>
      </c>
      <c r="M2552" s="37" t="n">
        <v>0</v>
      </c>
      <c r="N2552" s="38" t="n">
        <v>0</v>
      </c>
      <c r="O2552" s="37" t="n">
        <v>0</v>
      </c>
      <c r="P2552" s="29" t="inlineStr">
        <is>
          <t>http://t3.gstatic.com/shopping?q=tbn:ANd9GcQCBOjv-BcsFL0E9fEwZk6kHRWnswTf-AsPIk6kTIyDk2-6dAXKsueIF1E-4g</t>
        </is>
      </c>
      <c r="Q2552" s="29" t="inlineStr">
        <is>
          <t>Відповідає вимогам</t>
        </is>
      </c>
      <c r="R2552" s="29" t="n"/>
      <c r="S2552" s="29" t="inlineStr">
        <is>
          <t>грн4 095,00</t>
        </is>
      </c>
      <c r="T2552" s="29" t="inlineStr">
        <is>
          <t>UAH</t>
        </is>
      </c>
      <c r="U2552" s="39" t="inlineStr">
        <is>
          <t>WATCH</t>
        </is>
      </c>
      <c r="V2552" s="40">
        <f>IFERROR(L2552/J2552,0)</f>
        <v/>
      </c>
      <c r="W2552" s="29" t="inlineStr">
        <is>
          <t>Monitor performance and collect more data.</t>
        </is>
      </c>
      <c r="X2552" s="29" t="inlineStr">
        <is>
          <t>Cost is below the 120 watch threshold.</t>
        </is>
      </c>
    </row>
    <row r="2553">
      <c r="A2553" s="29" t="inlineStr">
        <is>
          <t>low_price</t>
        </is>
      </c>
      <c r="B2553" s="29" t="inlineStr">
        <is>
          <t>Low priority</t>
        </is>
      </c>
      <c r="C2553" s="29" t="inlineStr">
        <is>
          <t>low_price.csv</t>
        </is>
      </c>
      <c r="D2553" s="29" t="inlineStr">
        <is>
          <t>709403205</t>
        </is>
      </c>
      <c r="E2553" s="29" t="inlineStr">
        <is>
          <t>Рульовий наконечник зовнішній BRP Can-Am Maverick R</t>
        </is>
      </c>
      <c r="F2553" s="35" t="n">
        <v>0</v>
      </c>
      <c r="G2553" s="35" t="n">
        <v>0</v>
      </c>
      <c r="H2553" s="36" t="n"/>
      <c r="I2553" s="37" t="n">
        <v>0</v>
      </c>
      <c r="J2553" s="37" t="n">
        <v>0</v>
      </c>
      <c r="K2553" s="38" t="n">
        <v>0</v>
      </c>
      <c r="L2553" s="37" t="n">
        <v>0</v>
      </c>
      <c r="M2553" s="37" t="n">
        <v>0</v>
      </c>
      <c r="N2553" s="38" t="n">
        <v>0</v>
      </c>
      <c r="O2553" s="37" t="n">
        <v>0</v>
      </c>
      <c r="P2553" s="29" t="inlineStr">
        <is>
          <t>http://t1.gstatic.com/shopping?q=tbn:ANd9GcT1obWGAOPki2ufGxCvp2P7JyeiT5dJS8Pt6GsoxIHijW-mG32XVRFbIfx7CnEc6YgPDUCsXbM</t>
        </is>
      </c>
      <c r="Q2553" s="29" t="inlineStr">
        <is>
          <t>Відповідає вимогам</t>
        </is>
      </c>
      <c r="R2553" s="29" t="n"/>
      <c r="S2553" s="29" t="inlineStr">
        <is>
          <t>грн3 686,00</t>
        </is>
      </c>
      <c r="T2553" s="29" t="inlineStr">
        <is>
          <t>UAH</t>
        </is>
      </c>
      <c r="U2553" s="39" t="inlineStr">
        <is>
          <t>WATCH</t>
        </is>
      </c>
      <c r="V2553" s="40">
        <f>IFERROR(L2553/J2553,0)</f>
        <v/>
      </c>
      <c r="W2553" s="29" t="inlineStr">
        <is>
          <t>Monitor performance and collect more data.</t>
        </is>
      </c>
      <c r="X2553" s="29" t="inlineStr">
        <is>
          <t>Cost is below the 120 watch threshold.</t>
        </is>
      </c>
    </row>
    <row r="2554">
      <c r="A2554" s="29" t="inlineStr">
        <is>
          <t>low_price</t>
        </is>
      </c>
      <c r="B2554" s="29" t="inlineStr">
        <is>
          <t>Low priority</t>
        </is>
      </c>
      <c r="C2554" s="29" t="inlineStr">
        <is>
          <t>low_price.csv</t>
        </is>
      </c>
      <c r="D2554" s="29" t="inlineStr">
        <is>
          <t>51-1082</t>
        </is>
      </c>
      <c r="E2554" s="29" t="inlineStr">
        <is>
          <t>Рульова тяга в зборі BRP Can-Am Maverick X3 64"</t>
        </is>
      </c>
      <c r="F2554" s="35" t="n">
        <v>0</v>
      </c>
      <c r="G2554" s="35" t="n">
        <v>0</v>
      </c>
      <c r="H2554" s="36" t="n"/>
      <c r="I2554" s="37" t="n">
        <v>0</v>
      </c>
      <c r="J2554" s="37" t="n">
        <v>0</v>
      </c>
      <c r="K2554" s="38" t="n">
        <v>0</v>
      </c>
      <c r="L2554" s="37" t="n">
        <v>0</v>
      </c>
      <c r="M2554" s="37" t="n">
        <v>0</v>
      </c>
      <c r="N2554" s="38" t="n">
        <v>0</v>
      </c>
      <c r="O2554" s="37" t="n">
        <v>0</v>
      </c>
      <c r="P2554" s="29" t="inlineStr">
        <is>
          <t>http://t2.gstatic.com/shopping?q=tbn:ANd9GcSagMbpl0GWXBrNtxw1uOcTvQiQ-L4cp9MKR-1rEjxmqdy-lxrBOhHKagSZ7q777zVmBvm05UM</t>
        </is>
      </c>
      <c r="Q2554" s="29" t="inlineStr">
        <is>
          <t>Відповідає вимогам</t>
        </is>
      </c>
      <c r="R2554" s="29" t="n"/>
      <c r="S2554" s="29" t="inlineStr">
        <is>
          <t>грн8 099,00</t>
        </is>
      </c>
      <c r="T2554" s="29" t="inlineStr">
        <is>
          <t>UAH</t>
        </is>
      </c>
      <c r="U2554" s="39" t="inlineStr">
        <is>
          <t>WATCH</t>
        </is>
      </c>
      <c r="V2554" s="40">
        <f>IFERROR(L2554/J2554,0)</f>
        <v/>
      </c>
      <c r="W2554" s="29" t="inlineStr">
        <is>
          <t>Monitor performance and collect more data.</t>
        </is>
      </c>
      <c r="X2554" s="29" t="inlineStr">
        <is>
          <t>Cost is below the 120 watch threshold.</t>
        </is>
      </c>
    </row>
    <row r="2555">
      <c r="A2555" s="29" t="inlineStr">
        <is>
          <t>low_price</t>
        </is>
      </c>
      <c r="B2555" s="29" t="inlineStr">
        <is>
          <t>Low priority</t>
        </is>
      </c>
      <c r="C2555" s="29" t="inlineStr">
        <is>
          <t>low_price.csv</t>
        </is>
      </c>
      <c r="D2555" s="29" t="inlineStr">
        <is>
          <t>5633496</t>
        </is>
      </c>
      <c r="E2555" s="29" t="inlineStr">
        <is>
          <t>Грузик варіатора Polaris RZR 1000 (16+), RZR Trail S 1000 (16+), General 1000 (16+)</t>
        </is>
      </c>
      <c r="F2555" s="35" t="n">
        <v>0</v>
      </c>
      <c r="G2555" s="35" t="n">
        <v>0</v>
      </c>
      <c r="H2555" s="36" t="n"/>
      <c r="I2555" s="37" t="n">
        <v>0</v>
      </c>
      <c r="J2555" s="37" t="n">
        <v>0</v>
      </c>
      <c r="K2555" s="38" t="n">
        <v>0</v>
      </c>
      <c r="L2555" s="37" t="n">
        <v>0</v>
      </c>
      <c r="M2555" s="37" t="n">
        <v>0</v>
      </c>
      <c r="N2555" s="38" t="n">
        <v>0</v>
      </c>
      <c r="O2555" s="37" t="n">
        <v>0</v>
      </c>
      <c r="P2555" s="29" t="inlineStr">
        <is>
          <t>http://t0.gstatic.com/shopping?q=tbn:ANd9GcT0kWDE1mdi4A6fBX8hiIso9IWojEozXOv9Fpj8Libi6NE-6q5VuopmGZOZ9igQ5gMGXDRHSck</t>
        </is>
      </c>
      <c r="Q2555" s="29" t="inlineStr">
        <is>
          <t>Відповідає вимогам</t>
        </is>
      </c>
      <c r="R2555" s="29" t="n"/>
      <c r="S2555" s="29" t="inlineStr">
        <is>
          <t>грн2 230,00</t>
        </is>
      </c>
      <c r="T2555" s="29" t="inlineStr">
        <is>
          <t>UAH</t>
        </is>
      </c>
      <c r="U2555" s="39" t="inlineStr">
        <is>
          <t>WATCH</t>
        </is>
      </c>
      <c r="V2555" s="40">
        <f>IFERROR(L2555/J2555,0)</f>
        <v/>
      </c>
      <c r="W2555" s="29" t="inlineStr">
        <is>
          <t>Monitor performance and collect more data.</t>
        </is>
      </c>
      <c r="X2555" s="29" t="inlineStr">
        <is>
          <t>Cost is below the 120 watch threshold.</t>
        </is>
      </c>
    </row>
    <row r="2556">
      <c r="A2556" s="29" t="inlineStr">
        <is>
          <t>low_price</t>
        </is>
      </c>
      <c r="B2556" s="29" t="inlineStr">
        <is>
          <t>Low priority</t>
        </is>
      </c>
      <c r="C2556" s="29" t="inlineStr">
        <is>
          <t>low_price.csv</t>
        </is>
      </c>
      <c r="D2556" s="29" t="inlineStr">
        <is>
          <t>709000582</t>
        </is>
      </c>
      <c r="E2556" s="29" t="inlineStr">
        <is>
          <t>Втулка гумова для пластика BRP Can-Am, Ski-Doo</t>
        </is>
      </c>
      <c r="F2556" s="35" t="n">
        <v>0</v>
      </c>
      <c r="G2556" s="35" t="n">
        <v>0</v>
      </c>
      <c r="H2556" s="36" t="n"/>
      <c r="I2556" s="37" t="n">
        <v>0</v>
      </c>
      <c r="J2556" s="37" t="n">
        <v>0</v>
      </c>
      <c r="K2556" s="38" t="n">
        <v>0</v>
      </c>
      <c r="L2556" s="37" t="n">
        <v>0</v>
      </c>
      <c r="M2556" s="37" t="n">
        <v>0</v>
      </c>
      <c r="N2556" s="38" t="n">
        <v>0</v>
      </c>
      <c r="O2556" s="37" t="n">
        <v>0</v>
      </c>
      <c r="P2556" s="29" t="inlineStr">
        <is>
          <t>http://t1.gstatic.com/shopping?q=tbn:ANd9GcSzlMlNRSnkWfTm2dG8Xo8xya42SYLfw7KHPqa-xpWG3Q23VpiHaWXPOmK0Vw2w0DsSlW6aUb0</t>
        </is>
      </c>
      <c r="Q2556" s="29" t="inlineStr">
        <is>
          <t>Відповідає вимогам</t>
        </is>
      </c>
      <c r="R2556" s="29" t="n"/>
      <c r="S2556" s="29" t="inlineStr">
        <is>
          <t>грн319,00</t>
        </is>
      </c>
      <c r="T2556" s="29" t="inlineStr">
        <is>
          <t>UAH</t>
        </is>
      </c>
      <c r="U2556" s="39" t="inlineStr">
        <is>
          <t>WATCH</t>
        </is>
      </c>
      <c r="V2556" s="40">
        <f>IFERROR(L2556/J2556,0)</f>
        <v/>
      </c>
      <c r="W2556" s="29" t="inlineStr">
        <is>
          <t>Monitor performance and collect more data.</t>
        </is>
      </c>
      <c r="X2556" s="29" t="inlineStr">
        <is>
          <t>Cost is below the 120 watch threshold.</t>
        </is>
      </c>
    </row>
    <row r="2557">
      <c r="A2557" s="29" t="inlineStr">
        <is>
          <t>low_price</t>
        </is>
      </c>
      <c r="B2557" s="29" t="inlineStr">
        <is>
          <t>Low priority</t>
        </is>
      </c>
      <c r="C2557" s="29" t="inlineStr">
        <is>
          <t>low_price.csv</t>
        </is>
      </c>
      <c r="D2557" s="29" t="inlineStr">
        <is>
          <t>505073467</t>
        </is>
      </c>
      <c r="E2557" s="29" t="inlineStr">
        <is>
          <t>Ричаг переній верхній правий BRP Ski-Doo Summit 600 800</t>
        </is>
      </c>
      <c r="F2557" s="35" t="n">
        <v>0</v>
      </c>
      <c r="G2557" s="35" t="n">
        <v>0</v>
      </c>
      <c r="H2557" s="36" t="n"/>
      <c r="I2557" s="37" t="n">
        <v>0</v>
      </c>
      <c r="J2557" s="37" t="n">
        <v>0</v>
      </c>
      <c r="K2557" s="38" t="n">
        <v>0</v>
      </c>
      <c r="L2557" s="37" t="n">
        <v>0</v>
      </c>
      <c r="M2557" s="37" t="n">
        <v>0</v>
      </c>
      <c r="N2557" s="38" t="n">
        <v>0</v>
      </c>
      <c r="O2557" s="37" t="n">
        <v>0</v>
      </c>
      <c r="P2557" s="29" t="inlineStr">
        <is>
          <t>http://t1.gstatic.com/shopping?q=tbn:ANd9GcR8FmmHJ00iVVn2YvA3HMfcb23YgVPTThoS-kNH0qvuLZrPo06M-9bHab-taY-0A-ZJv5Ecz5ry</t>
        </is>
      </c>
      <c r="Q2557" s="29" t="inlineStr">
        <is>
          <t>Відповідає вимогам</t>
        </is>
      </c>
      <c r="R2557" s="29" t="n"/>
      <c r="S2557" s="29" t="inlineStr">
        <is>
          <t>грн9 464,00</t>
        </is>
      </c>
      <c r="T2557" s="29" t="inlineStr">
        <is>
          <t>UAH</t>
        </is>
      </c>
      <c r="U2557" s="39" t="inlineStr">
        <is>
          <t>WATCH</t>
        </is>
      </c>
      <c r="V2557" s="40">
        <f>IFERROR(L2557/J2557,0)</f>
        <v/>
      </c>
      <c r="W2557" s="29" t="inlineStr">
        <is>
          <t>Monitor performance and collect more data.</t>
        </is>
      </c>
      <c r="X2557" s="29" t="inlineStr">
        <is>
          <t>Cost is below the 120 watch threshold.</t>
        </is>
      </c>
    </row>
    <row r="2558">
      <c r="A2558" s="29" t="inlineStr">
        <is>
          <t>low_price</t>
        </is>
      </c>
      <c r="B2558" s="29" t="inlineStr">
        <is>
          <t>Low priority</t>
        </is>
      </c>
      <c r="C2558" s="29" t="inlineStr">
        <is>
          <t>low_price.csv</t>
        </is>
      </c>
      <c r="D2558" s="29" t="inlineStr">
        <is>
          <t>12005-1326</t>
        </is>
      </c>
      <c r="E2558" s="29" t="inlineStr">
        <is>
          <t>Випускний клапан Kawasaki Prairie 360 2003-2013</t>
        </is>
      </c>
      <c r="F2558" s="35" t="n">
        <v>0</v>
      </c>
      <c r="G2558" s="35" t="n">
        <v>0</v>
      </c>
      <c r="H2558" s="36" t="n"/>
      <c r="I2558" s="37" t="n">
        <v>0</v>
      </c>
      <c r="J2558" s="37" t="n">
        <v>0</v>
      </c>
      <c r="K2558" s="38" t="n">
        <v>0</v>
      </c>
      <c r="L2558" s="37" t="n">
        <v>0</v>
      </c>
      <c r="M2558" s="37" t="n">
        <v>0</v>
      </c>
      <c r="N2558" s="38" t="n">
        <v>0</v>
      </c>
      <c r="O2558" s="37" t="n">
        <v>0</v>
      </c>
      <c r="P2558" s="29" t="inlineStr">
        <is>
          <t>http://t0.gstatic.com/shopping?q=tbn:ANd9GcSqqRAm4xInezjkRPeZlRJT_CDD0Pn9N8CMWnfxoLHk2anOuryRurV9OlG8oTuU8FU8rxQLjPI</t>
        </is>
      </c>
      <c r="Q2558" s="29" t="inlineStr">
        <is>
          <t>Відповідає вимогам</t>
        </is>
      </c>
      <c r="R2558" s="29" t="n"/>
      <c r="S2558" s="29" t="inlineStr">
        <is>
          <t>грн3 959,00</t>
        </is>
      </c>
      <c r="T2558" s="29" t="inlineStr">
        <is>
          <t>UAH</t>
        </is>
      </c>
      <c r="U2558" s="39" t="inlineStr">
        <is>
          <t>WATCH</t>
        </is>
      </c>
      <c r="V2558" s="40">
        <f>IFERROR(L2558/J2558,0)</f>
        <v/>
      </c>
      <c r="W2558" s="29" t="inlineStr">
        <is>
          <t>Monitor performance and collect more data.</t>
        </is>
      </c>
      <c r="X2558" s="29" t="inlineStr">
        <is>
          <t>Cost is below the 120 watch threshold.</t>
        </is>
      </c>
    </row>
    <row r="2559">
      <c r="A2559" s="29" t="inlineStr">
        <is>
          <t>low_price</t>
        </is>
      </c>
      <c r="B2559" s="29" t="inlineStr">
        <is>
          <t>Low priority</t>
        </is>
      </c>
      <c r="C2559" s="29" t="inlineStr">
        <is>
          <t>low_price.csv</t>
        </is>
      </c>
      <c r="D2559" s="29" t="inlineStr">
        <is>
          <t>na-80004cg2</t>
        </is>
      </c>
      <c r="E2559" s="29" t="inlineStr">
        <is>
          <t>Прокладка картера BRP Can-Am, Ski-Doo</t>
        </is>
      </c>
      <c r="F2559" s="35" t="n">
        <v>0</v>
      </c>
      <c r="G2559" s="35" t="n">
        <v>0</v>
      </c>
      <c r="H2559" s="36" t="n"/>
      <c r="I2559" s="37" t="n">
        <v>0</v>
      </c>
      <c r="J2559" s="37" t="n">
        <v>0</v>
      </c>
      <c r="K2559" s="38" t="n">
        <v>0</v>
      </c>
      <c r="L2559" s="37" t="n">
        <v>0</v>
      </c>
      <c r="M2559" s="37" t="n">
        <v>0</v>
      </c>
      <c r="N2559" s="38" t="n">
        <v>0</v>
      </c>
      <c r="O2559" s="37" t="n">
        <v>0</v>
      </c>
      <c r="P2559" s="29" t="inlineStr">
        <is>
          <t>http://t2.gstatic.com/shopping?q=tbn:ANd9GcR_GZ_M3LwTqr-xkSsVZe-PGe_BOOaBVzZGcQULE-VkZai-YmFuWEpQwM8ajFYMIpAIhyzZY_w</t>
        </is>
      </c>
      <c r="Q2559" s="29" t="inlineStr">
        <is>
          <t>Відповідає вимогам</t>
        </is>
      </c>
      <c r="R2559" s="29" t="n"/>
      <c r="S2559" s="29" t="inlineStr">
        <is>
          <t>грн501,00</t>
        </is>
      </c>
      <c r="T2559" s="29" t="inlineStr">
        <is>
          <t>UAH</t>
        </is>
      </c>
      <c r="U2559" s="39" t="inlineStr">
        <is>
          <t>WATCH</t>
        </is>
      </c>
      <c r="V2559" s="40">
        <f>IFERROR(L2559/J2559,0)</f>
        <v/>
      </c>
      <c r="W2559" s="29" t="inlineStr">
        <is>
          <t>Monitor performance and collect more data.</t>
        </is>
      </c>
      <c r="X2559" s="29" t="inlineStr">
        <is>
          <t>Cost is below the 120 watch threshold.</t>
        </is>
      </c>
    </row>
    <row r="2560">
      <c r="A2560" s="29" t="inlineStr">
        <is>
          <t>low_price</t>
        </is>
      </c>
      <c r="B2560" s="29" t="inlineStr">
        <is>
          <t>Low priority</t>
        </is>
      </c>
      <c r="C2560" s="29" t="inlineStr">
        <is>
          <t>low_price.csv</t>
        </is>
      </c>
      <c r="D2560" s="29" t="inlineStr">
        <is>
          <t>01338</t>
        </is>
      </c>
      <c r="E2560" s="29" t="inlineStr">
        <is>
          <t>Датчик положення передач Honda TRX 400 Rancher, 500 Rubicon</t>
        </is>
      </c>
      <c r="F2560" s="35" t="n">
        <v>0</v>
      </c>
      <c r="G2560" s="35" t="n">
        <v>0</v>
      </c>
      <c r="H2560" s="36" t="n"/>
      <c r="I2560" s="37" t="n">
        <v>0</v>
      </c>
      <c r="J2560" s="37" t="n">
        <v>0</v>
      </c>
      <c r="K2560" s="38" t="n">
        <v>0</v>
      </c>
      <c r="L2560" s="37" t="n">
        <v>0</v>
      </c>
      <c r="M2560" s="37" t="n">
        <v>0</v>
      </c>
      <c r="N2560" s="38" t="n">
        <v>0</v>
      </c>
      <c r="O2560" s="37" t="n">
        <v>0</v>
      </c>
      <c r="P2560" s="29" t="inlineStr">
        <is>
          <t>http://t0.gstatic.com/shopping?q=tbn:ANd9GcRaFVXqLWM8l26K-TeLkRmCvV73htqMugknATfzK4-X9caPttizIaw0GwwIUA</t>
        </is>
      </c>
      <c r="Q2560" s="29" t="inlineStr">
        <is>
          <t>Відповідає вимогам</t>
        </is>
      </c>
      <c r="R2560" s="29" t="n"/>
      <c r="S2560" s="29" t="inlineStr">
        <is>
          <t>грн1 502,00</t>
        </is>
      </c>
      <c r="T2560" s="29" t="inlineStr">
        <is>
          <t>UAH</t>
        </is>
      </c>
      <c r="U2560" s="39" t="inlineStr">
        <is>
          <t>WATCH</t>
        </is>
      </c>
      <c r="V2560" s="40">
        <f>IFERROR(L2560/J2560,0)</f>
        <v/>
      </c>
      <c r="W2560" s="29" t="inlineStr">
        <is>
          <t>Monitor performance and collect more data.</t>
        </is>
      </c>
      <c r="X2560" s="29" t="inlineStr">
        <is>
          <t>Cost is below the 120 watch threshold.</t>
        </is>
      </c>
    </row>
    <row r="2561">
      <c r="A2561" s="29" t="inlineStr">
        <is>
          <t>low_price</t>
        </is>
      </c>
      <c r="B2561" s="29" t="inlineStr">
        <is>
          <t>Low priority</t>
        </is>
      </c>
      <c r="C2561" s="29" t="inlineStr">
        <is>
          <t>low_price.csv</t>
        </is>
      </c>
      <c r="D2561" s="29" t="inlineStr">
        <is>
          <t>3022134</t>
        </is>
      </c>
      <c r="E2561" s="29" t="inlineStr">
        <is>
          <t>Впускний клапан Polaris Sportsman 450 450, Ranger 530 570 1000, RZR 570 900 1000, General 1000</t>
        </is>
      </c>
      <c r="F2561" s="35" t="n">
        <v>0</v>
      </c>
      <c r="G2561" s="35" t="n">
        <v>0</v>
      </c>
      <c r="H2561" s="36" t="n"/>
      <c r="I2561" s="37" t="n">
        <v>0</v>
      </c>
      <c r="J2561" s="37" t="n">
        <v>0</v>
      </c>
      <c r="K2561" s="38" t="n">
        <v>0</v>
      </c>
      <c r="L2561" s="37" t="n">
        <v>0</v>
      </c>
      <c r="M2561" s="37" t="n">
        <v>0</v>
      </c>
      <c r="N2561" s="38" t="n">
        <v>0</v>
      </c>
      <c r="O2561" s="37" t="n">
        <v>0</v>
      </c>
      <c r="P2561" s="29" t="inlineStr">
        <is>
          <t>http://t3.gstatic.com/shopping?q=tbn:ANd9GcQgu2kNPYMLN7MJo0loTnBydmPYOppA3s9bGKf1k726YBWUUzcqwsZ8MXwJnnZAoGrhQjKNuXUS</t>
        </is>
      </c>
      <c r="Q2561" s="29" t="inlineStr">
        <is>
          <t>Відповідає вимогам</t>
        </is>
      </c>
      <c r="R2561" s="29" t="n"/>
      <c r="S2561" s="29" t="inlineStr">
        <is>
          <t>грн2 321,00</t>
        </is>
      </c>
      <c r="T2561" s="29" t="inlineStr">
        <is>
          <t>UAH</t>
        </is>
      </c>
      <c r="U2561" s="39" t="inlineStr">
        <is>
          <t>WATCH</t>
        </is>
      </c>
      <c r="V2561" s="40">
        <f>IFERROR(L2561/J2561,0)</f>
        <v/>
      </c>
      <c r="W2561" s="29" t="inlineStr">
        <is>
          <t>Monitor performance and collect more data.</t>
        </is>
      </c>
      <c r="X2561" s="29" t="inlineStr">
        <is>
          <t>Cost is below the 120 watch threshold.</t>
        </is>
      </c>
    </row>
    <row r="2562">
      <c r="A2562" s="29" t="inlineStr">
        <is>
          <t>low_price</t>
        </is>
      </c>
      <c r="B2562" s="29" t="inlineStr">
        <is>
          <t>Low priority</t>
        </is>
      </c>
      <c r="C2562" s="29" t="inlineStr">
        <is>
          <t>low_price.csv</t>
        </is>
      </c>
      <c r="D2562" s="29" t="inlineStr">
        <is>
          <t>13107-0923</t>
        </is>
      </c>
      <c r="E2562" s="29" t="inlineStr">
        <is>
          <t>Вал сателітів переднього редуктора Kawasaki Prairie 360 650 700, Brute Force 650 750</t>
        </is>
      </c>
      <c r="F2562" s="35" t="n">
        <v>0</v>
      </c>
      <c r="G2562" s="35" t="n">
        <v>0</v>
      </c>
      <c r="H2562" s="36" t="n"/>
      <c r="I2562" s="37" t="n">
        <v>0</v>
      </c>
      <c r="J2562" s="37" t="n">
        <v>0</v>
      </c>
      <c r="K2562" s="38" t="n">
        <v>0</v>
      </c>
      <c r="L2562" s="37" t="n">
        <v>0</v>
      </c>
      <c r="M2562" s="37" t="n">
        <v>0</v>
      </c>
      <c r="N2562" s="38" t="n">
        <v>0</v>
      </c>
      <c r="O2562" s="37" t="n">
        <v>0</v>
      </c>
      <c r="P2562" s="29" t="inlineStr">
        <is>
          <t>http://t3.gstatic.com/shopping?q=tbn:ANd9GcQYdsQkUqs-nQX1uh-Ypm0_3qJseSpIfRmM6SJFmHLSZt-586oq_1Sg2h6-X_iXxp90ZQCqWmw</t>
        </is>
      </c>
      <c r="Q2562" s="29" t="inlineStr">
        <is>
          <t>Відповідає вимогам</t>
        </is>
      </c>
      <c r="R2562" s="29" t="n"/>
      <c r="S2562" s="29" t="inlineStr">
        <is>
          <t>грн910,00</t>
        </is>
      </c>
      <c r="T2562" s="29" t="inlineStr">
        <is>
          <t>UAH</t>
        </is>
      </c>
      <c r="U2562" s="39" t="inlineStr">
        <is>
          <t>WATCH</t>
        </is>
      </c>
      <c r="V2562" s="40">
        <f>IFERROR(L2562/J2562,0)</f>
        <v/>
      </c>
      <c r="W2562" s="29" t="inlineStr">
        <is>
          <t>Monitor performance and collect more data.</t>
        </is>
      </c>
      <c r="X2562" s="29" t="inlineStr">
        <is>
          <t>Cost is below the 120 watch threshold.</t>
        </is>
      </c>
    </row>
    <row r="2563">
      <c r="A2563" s="29" t="inlineStr">
        <is>
          <t>low_price</t>
        </is>
      </c>
      <c r="B2563" s="29" t="inlineStr">
        <is>
          <t>Low priority</t>
        </is>
      </c>
      <c r="C2563" s="29" t="inlineStr">
        <is>
          <t>low_price.csv</t>
        </is>
      </c>
      <c r="D2563" s="29" t="inlineStr">
        <is>
          <t>13010-hn0-a02</t>
        </is>
      </c>
      <c r="E2563" s="29" t="inlineStr">
        <is>
          <t>Поршневі кільця стандарт Honda TRX 450 Foreman</t>
        </is>
      </c>
      <c r="F2563" s="35" t="n">
        <v>0</v>
      </c>
      <c r="G2563" s="35" t="n">
        <v>0</v>
      </c>
      <c r="H2563" s="36" t="n"/>
      <c r="I2563" s="37" t="n">
        <v>0</v>
      </c>
      <c r="J2563" s="37" t="n">
        <v>0</v>
      </c>
      <c r="K2563" s="38" t="n">
        <v>0</v>
      </c>
      <c r="L2563" s="37" t="n">
        <v>0</v>
      </c>
      <c r="M2563" s="37" t="n">
        <v>0</v>
      </c>
      <c r="N2563" s="38" t="n">
        <v>0</v>
      </c>
      <c r="O2563" s="37" t="n">
        <v>0</v>
      </c>
      <c r="P2563" s="29" t="inlineStr">
        <is>
          <t>http://t0.gstatic.com/shopping?q=tbn:ANd9GcS8KvD5CA-CvQkXU1bl5mJFuSZbYye5jp444MXKanT4CNO8YDI0nhL7CQOSyekrbbCS1bCJ5Ag</t>
        </is>
      </c>
      <c r="Q2563" s="29" t="inlineStr">
        <is>
          <t>Відповідає вимогам</t>
        </is>
      </c>
      <c r="R2563" s="29" t="n"/>
      <c r="S2563" s="29" t="inlineStr">
        <is>
          <t>грн3 640,00</t>
        </is>
      </c>
      <c r="T2563" s="29" t="inlineStr">
        <is>
          <t>UAH</t>
        </is>
      </c>
      <c r="U2563" s="39" t="inlineStr">
        <is>
          <t>WATCH</t>
        </is>
      </c>
      <c r="V2563" s="40">
        <f>IFERROR(L2563/J2563,0)</f>
        <v/>
      </c>
      <c r="W2563" s="29" t="inlineStr">
        <is>
          <t>Monitor performance and collect more data.</t>
        </is>
      </c>
      <c r="X2563" s="29" t="inlineStr">
        <is>
          <t>Cost is below the 120 watch threshold.</t>
        </is>
      </c>
    </row>
    <row r="2564">
      <c r="A2564" s="29" t="inlineStr">
        <is>
          <t>low_price</t>
        </is>
      </c>
      <c r="B2564" s="29" t="inlineStr">
        <is>
          <t>Low priority</t>
        </is>
      </c>
      <c r="C2564" s="29" t="inlineStr">
        <is>
          <t>low_price.csv</t>
        </is>
      </c>
      <c r="D2564" s="29" t="inlineStr">
        <is>
          <t>705017922</t>
        </is>
      </c>
      <c r="E2564" s="29" t="inlineStr">
        <is>
          <t>Підкрилок внутрішній правий BRP Can-Am Renegade G2S 570 650 850 1000 2018+</t>
        </is>
      </c>
      <c r="F2564" s="35" t="n">
        <v>0</v>
      </c>
      <c r="G2564" s="35" t="n">
        <v>0</v>
      </c>
      <c r="H2564" s="36" t="n"/>
      <c r="I2564" s="37" t="n">
        <v>0</v>
      </c>
      <c r="J2564" s="37" t="n">
        <v>0</v>
      </c>
      <c r="K2564" s="38" t="n">
        <v>0</v>
      </c>
      <c r="L2564" s="37" t="n">
        <v>0</v>
      </c>
      <c r="M2564" s="37" t="n">
        <v>0</v>
      </c>
      <c r="N2564" s="38" t="n">
        <v>0</v>
      </c>
      <c r="O2564" s="37" t="n">
        <v>0</v>
      </c>
      <c r="P2564" s="29" t="inlineStr">
        <is>
          <t>http://t3.gstatic.com/shopping?q=tbn:ANd9GcTNsIXjHM2zRUZmVUfCbmM9R4eDOJcUtsZH0EPCcCyamRNRwLzSdP1p8NDkoB80I4qnNhJX8uw</t>
        </is>
      </c>
      <c r="Q2564" s="29" t="inlineStr">
        <is>
          <t>Відповідає вимогам</t>
        </is>
      </c>
      <c r="R2564" s="29" t="n"/>
      <c r="S2564" s="29" t="inlineStr">
        <is>
          <t>грн1 775,00</t>
        </is>
      </c>
      <c r="T2564" s="29" t="inlineStr">
        <is>
          <t>UAH</t>
        </is>
      </c>
      <c r="U2564" s="39" t="inlineStr">
        <is>
          <t>WATCH</t>
        </is>
      </c>
      <c r="V2564" s="40">
        <f>IFERROR(L2564/J2564,0)</f>
        <v/>
      </c>
      <c r="W2564" s="29" t="inlineStr">
        <is>
          <t>Monitor performance and collect more data.</t>
        </is>
      </c>
      <c r="X2564" s="29" t="inlineStr">
        <is>
          <t>Cost is below the 120 watch threshold.</t>
        </is>
      </c>
    </row>
    <row r="2565">
      <c r="A2565" s="29" t="inlineStr">
        <is>
          <t>low_price</t>
        </is>
      </c>
      <c r="B2565" s="29" t="inlineStr">
        <is>
          <t>Low priority</t>
        </is>
      </c>
      <c r="C2565" s="29" t="inlineStr">
        <is>
          <t>low_price.csv</t>
        </is>
      </c>
      <c r="D2565" s="29" t="inlineStr">
        <is>
          <t>04050</t>
        </is>
      </c>
      <c r="E2565" s="29" t="inlineStr">
        <is>
          <t>Мотор перемикання передач Honda TRX 420 Rancher (07+), 500 Foreman (12-19), 500 Rubicon (15-19), 520 Foreman Rubicon (20+), SXS 500 520 1000 Pioneer</t>
        </is>
      </c>
      <c r="F2565" s="35" t="n">
        <v>0</v>
      </c>
      <c r="G2565" s="35" t="n">
        <v>0</v>
      </c>
      <c r="H2565" s="36" t="n"/>
      <c r="I2565" s="37" t="n">
        <v>0</v>
      </c>
      <c r="J2565" s="37" t="n">
        <v>0</v>
      </c>
      <c r="K2565" s="38" t="n">
        <v>0</v>
      </c>
      <c r="L2565" s="37" t="n">
        <v>0</v>
      </c>
      <c r="M2565" s="37" t="n">
        <v>0</v>
      </c>
      <c r="N2565" s="38" t="n">
        <v>0</v>
      </c>
      <c r="O2565" s="37" t="n">
        <v>0</v>
      </c>
      <c r="P2565" s="29" t="inlineStr">
        <is>
          <t>http://t1.gstatic.com/shopping?q=tbn:ANd9GcQtXIj96jI2Jr6h5MtQxQqBMiZZqCoIpA4c07sdecEvvkaAbmIMRJLQPLKSrEvVZe08wbHoBtT8</t>
        </is>
      </c>
      <c r="Q2565" s="29" t="inlineStr">
        <is>
          <t>Відповідає вимогам</t>
        </is>
      </c>
      <c r="R2565" s="29" t="n"/>
      <c r="S2565" s="29" t="inlineStr">
        <is>
          <t>грн4 095,00</t>
        </is>
      </c>
      <c r="T2565" s="29" t="inlineStr">
        <is>
          <t>UAH</t>
        </is>
      </c>
      <c r="U2565" s="39" t="inlineStr">
        <is>
          <t>WATCH</t>
        </is>
      </c>
      <c r="V2565" s="40">
        <f>IFERROR(L2565/J2565,0)</f>
        <v/>
      </c>
      <c r="W2565" s="29" t="inlineStr">
        <is>
          <t>Monitor performance and collect more data.</t>
        </is>
      </c>
      <c r="X2565" s="29" t="inlineStr">
        <is>
          <t>Cost is below the 120 watch threshold.</t>
        </is>
      </c>
    </row>
    <row r="2566">
      <c r="A2566" s="29" t="inlineStr">
        <is>
          <t>low_price</t>
        </is>
      </c>
      <c r="B2566" s="29" t="inlineStr">
        <is>
          <t>Low priority</t>
        </is>
      </c>
      <c r="C2566" s="29" t="inlineStr">
        <is>
          <t>low_price.csv</t>
        </is>
      </c>
      <c r="D2566" s="29" t="inlineStr">
        <is>
          <t>707000955</t>
        </is>
      </c>
      <c r="E2566" s="29" t="inlineStr">
        <is>
          <t>Трос газу BRP Can-Am Outlander Renegade G2 G2L G2S</t>
        </is>
      </c>
      <c r="F2566" s="35" t="n">
        <v>0</v>
      </c>
      <c r="G2566" s="35" t="n">
        <v>0</v>
      </c>
      <c r="H2566" s="36" t="n"/>
      <c r="I2566" s="37" t="n">
        <v>0</v>
      </c>
      <c r="J2566" s="37" t="n">
        <v>0</v>
      </c>
      <c r="K2566" s="38" t="n">
        <v>0</v>
      </c>
      <c r="L2566" s="37" t="n">
        <v>0</v>
      </c>
      <c r="M2566" s="37" t="n">
        <v>0</v>
      </c>
      <c r="N2566" s="38" t="n">
        <v>0</v>
      </c>
      <c r="O2566" s="37" t="n">
        <v>0</v>
      </c>
      <c r="P2566" s="29" t="inlineStr">
        <is>
          <t>http://t2.gstatic.com/shopping?q=tbn:ANd9GcTxbcqS-ykGEOg5Wn3GyVMgClJ1tbRcFHT48gQel4A4gG79e4e5T0f2jWah04GFSJMQFBW6nE4j</t>
        </is>
      </c>
      <c r="Q2566" s="29" t="inlineStr">
        <is>
          <t>Відповідає вимогам</t>
        </is>
      </c>
      <c r="R2566" s="29" t="n"/>
      <c r="S2566" s="29" t="inlineStr">
        <is>
          <t>грн910,00</t>
        </is>
      </c>
      <c r="T2566" s="29" t="inlineStr">
        <is>
          <t>UAH</t>
        </is>
      </c>
      <c r="U2566" s="39" t="inlineStr">
        <is>
          <t>WATCH</t>
        </is>
      </c>
      <c r="V2566" s="40">
        <f>IFERROR(L2566/J2566,0)</f>
        <v/>
      </c>
      <c r="W2566" s="29" t="inlineStr">
        <is>
          <t>Monitor performance and collect more data.</t>
        </is>
      </c>
      <c r="X2566" s="29" t="inlineStr">
        <is>
          <t>Cost is below the 120 watch threshold.</t>
        </is>
      </c>
    </row>
    <row r="2567">
      <c r="A2567" s="29" t="inlineStr">
        <is>
          <t>low_price</t>
        </is>
      </c>
      <c r="B2567" s="29" t="inlineStr">
        <is>
          <t>Low priority</t>
        </is>
      </c>
      <c r="C2567" s="29" t="inlineStr">
        <is>
          <t>low_price.csv</t>
        </is>
      </c>
      <c r="D2567" s="29" t="inlineStr">
        <is>
          <t>91202-hr0-f01</t>
        </is>
      </c>
      <c r="E2567" s="29" t="inlineStr">
        <is>
          <t>Сальник картера передній Honda TRX 420 Rancher (12+), 500 Foreman (12-19), 500 Rubicon (15-19), 520 Foreman Rubicon (20+), SXS 500 Pioneer (22X35X7)</t>
        </is>
      </c>
      <c r="F2567" s="35" t="n">
        <v>0</v>
      </c>
      <c r="G2567" s="35" t="n">
        <v>0</v>
      </c>
      <c r="H2567" s="36" t="n"/>
      <c r="I2567" s="37" t="n">
        <v>0</v>
      </c>
      <c r="J2567" s="37" t="n">
        <v>0</v>
      </c>
      <c r="K2567" s="38" t="n">
        <v>0</v>
      </c>
      <c r="L2567" s="37" t="n">
        <v>0</v>
      </c>
      <c r="M2567" s="37" t="n">
        <v>0</v>
      </c>
      <c r="N2567" s="38" t="n">
        <v>0</v>
      </c>
      <c r="O2567" s="37" t="n">
        <v>0</v>
      </c>
      <c r="P2567" s="29" t="inlineStr">
        <is>
          <t>http://t3.gstatic.com/shopping?q=tbn:ANd9GcR5xxYEowQK1pvQhkp4Ei-LOzv4Gz4OUbfBKwrcxPjcdUTANGgZXXBBTOi5kE4j6k_xO5pdqMs</t>
        </is>
      </c>
      <c r="Q2567" s="29" t="inlineStr">
        <is>
          <t>Відповідає вимогам</t>
        </is>
      </c>
      <c r="R2567" s="29" t="n"/>
      <c r="S2567" s="29" t="inlineStr">
        <is>
          <t>грн546,00</t>
        </is>
      </c>
      <c r="T2567" s="29" t="inlineStr">
        <is>
          <t>UAH</t>
        </is>
      </c>
      <c r="U2567" s="39" t="inlineStr">
        <is>
          <t>WATCH</t>
        </is>
      </c>
      <c r="V2567" s="40">
        <f>IFERROR(L2567/J2567,0)</f>
        <v/>
      </c>
      <c r="W2567" s="29" t="inlineStr">
        <is>
          <t>Monitor performance and collect more data.</t>
        </is>
      </c>
      <c r="X2567" s="29" t="inlineStr">
        <is>
          <t>Cost is below the 120 watch threshold.</t>
        </is>
      </c>
    </row>
    <row r="2568">
      <c r="A2568" s="29" t="inlineStr">
        <is>
          <t>low_price</t>
        </is>
      </c>
      <c r="B2568" s="29" t="inlineStr">
        <is>
          <t>Low priority</t>
        </is>
      </c>
      <c r="C2568" s="29" t="inlineStr">
        <is>
          <t>low_price.csv</t>
        </is>
      </c>
      <c r="D2568" s="29" t="inlineStr">
        <is>
          <t>706204564</t>
        </is>
      </c>
      <c r="E2568" s="29" t="inlineStr">
        <is>
          <t>Втулка переднього стабілізатора BRP Can-Am Maverick X3 2021+</t>
        </is>
      </c>
      <c r="F2568" s="35" t="n">
        <v>0</v>
      </c>
      <c r="G2568" s="35" t="n">
        <v>0</v>
      </c>
      <c r="H2568" s="36" t="n"/>
      <c r="I2568" s="37" t="n">
        <v>0</v>
      </c>
      <c r="J2568" s="37" t="n">
        <v>0</v>
      </c>
      <c r="K2568" s="38" t="n">
        <v>0</v>
      </c>
      <c r="L2568" s="37" t="n">
        <v>0</v>
      </c>
      <c r="M2568" s="37" t="n">
        <v>0</v>
      </c>
      <c r="N2568" s="38" t="n">
        <v>0</v>
      </c>
      <c r="O2568" s="37" t="n">
        <v>0</v>
      </c>
      <c r="P2568" s="29" t="inlineStr">
        <is>
          <t>http://t1.gstatic.com/shopping?q=tbn:ANd9GcQXUKAAr1qsmLxhcu1jg9ILkjAAzQXhpTVbCo-nEyiPI4e5lV_iJrdio9w-t5DtMJnO7qJzbi0ULtY</t>
        </is>
      </c>
      <c r="Q2568" s="29" t="inlineStr">
        <is>
          <t>Відповідає вимогам</t>
        </is>
      </c>
      <c r="R2568" s="29" t="n"/>
      <c r="S2568" s="29" t="inlineStr">
        <is>
          <t>грн273,00</t>
        </is>
      </c>
      <c r="T2568" s="29" t="inlineStr">
        <is>
          <t>UAH</t>
        </is>
      </c>
      <c r="U2568" s="39" t="inlineStr">
        <is>
          <t>WATCH</t>
        </is>
      </c>
      <c r="V2568" s="40">
        <f>IFERROR(L2568/J2568,0)</f>
        <v/>
      </c>
      <c r="W2568" s="29" t="inlineStr">
        <is>
          <t>Monitor performance and collect more data.</t>
        </is>
      </c>
      <c r="X2568" s="29" t="inlineStr">
        <is>
          <t>Cost is below the 120 watch threshold.</t>
        </is>
      </c>
    </row>
    <row r="2569">
      <c r="A2569" s="29" t="inlineStr">
        <is>
          <t>low_price</t>
        </is>
      </c>
      <c r="B2569" s="29" t="inlineStr">
        <is>
          <t>Low priority</t>
        </is>
      </c>
      <c r="C2569" s="29" t="inlineStr">
        <is>
          <t>low_price.csv</t>
        </is>
      </c>
      <c r="D2569" s="29" t="inlineStr">
        <is>
          <t>03017</t>
        </is>
      </c>
      <c r="E2569" s="29" t="inlineStr">
        <is>
          <t>Брелок для ключів Honda (Yellow)</t>
        </is>
      </c>
      <c r="F2569" s="35" t="n">
        <v>0</v>
      </c>
      <c r="G2569" s="35" t="n">
        <v>0</v>
      </c>
      <c r="H2569" s="36" t="n"/>
      <c r="I2569" s="37" t="n">
        <v>0</v>
      </c>
      <c r="J2569" s="37" t="n">
        <v>0</v>
      </c>
      <c r="K2569" s="38" t="n">
        <v>0</v>
      </c>
      <c r="L2569" s="37" t="n">
        <v>0</v>
      </c>
      <c r="M2569" s="37" t="n">
        <v>0</v>
      </c>
      <c r="N2569" s="38" t="n">
        <v>0</v>
      </c>
      <c r="O2569" s="37" t="n">
        <v>0</v>
      </c>
      <c r="P2569" s="29" t="inlineStr">
        <is>
          <t>http://t0.gstatic.com/shopping?q=tbn:ANd9GcTK1DgBG6Xrgz2-tY-pV6p2LLJ4zFvmTqpHGGUK3j1oEPnnhZIVo59W9-gpV0dJ5-Lll2TDVco</t>
        </is>
      </c>
      <c r="Q2569" s="29" t="inlineStr">
        <is>
          <t>Відповідає вимогам</t>
        </is>
      </c>
      <c r="R2569" s="29" t="n"/>
      <c r="S2569" s="29" t="inlineStr">
        <is>
          <t>грн46,00</t>
        </is>
      </c>
      <c r="T2569" s="29" t="inlineStr">
        <is>
          <t>UAH</t>
        </is>
      </c>
      <c r="U2569" s="39" t="inlineStr">
        <is>
          <t>WATCH</t>
        </is>
      </c>
      <c r="V2569" s="40">
        <f>IFERROR(L2569/J2569,0)</f>
        <v/>
      </c>
      <c r="W2569" s="29" t="inlineStr">
        <is>
          <t>Monitor performance and collect more data.</t>
        </is>
      </c>
      <c r="X2569" s="29" t="inlineStr">
        <is>
          <t>Cost is below the 120 watch threshold.</t>
        </is>
      </c>
    </row>
    <row r="2570">
      <c r="A2570" s="29" t="inlineStr">
        <is>
          <t>low_price</t>
        </is>
      </c>
      <c r="B2570" s="29" t="inlineStr">
        <is>
          <t>Low priority</t>
        </is>
      </c>
      <c r="C2570" s="29" t="inlineStr">
        <is>
          <t>low_price.csv</t>
        </is>
      </c>
      <c r="D2570" s="29" t="inlineStr">
        <is>
          <t>03089</t>
        </is>
      </c>
      <c r="E2570" s="29" t="inlineStr">
        <is>
          <t>Задня вісь Honda TRX 350 400 Rancher</t>
        </is>
      </c>
      <c r="F2570" s="35" t="n">
        <v>0</v>
      </c>
      <c r="G2570" s="35" t="n">
        <v>0</v>
      </c>
      <c r="H2570" s="36" t="n"/>
      <c r="I2570" s="37" t="n">
        <v>0</v>
      </c>
      <c r="J2570" s="37" t="n">
        <v>0</v>
      </c>
      <c r="K2570" s="38" t="n">
        <v>0</v>
      </c>
      <c r="L2570" s="37" t="n">
        <v>0</v>
      </c>
      <c r="M2570" s="37" t="n">
        <v>0</v>
      </c>
      <c r="N2570" s="38" t="n">
        <v>0</v>
      </c>
      <c r="O2570" s="37" t="n">
        <v>0</v>
      </c>
      <c r="P2570" s="29" t="inlineStr">
        <is>
          <t>http://t1.gstatic.com/shopping?q=tbn:ANd9GcTPKE_CbdNOr4G9FftfZcXiranWyYQqlR0xhpy_7Il93I4BQe-BWAvZbflO8qKt2e1nBZd66NA</t>
        </is>
      </c>
      <c r="Q2570" s="29" t="inlineStr">
        <is>
          <t>Відповідає вимогам</t>
        </is>
      </c>
      <c r="R2570" s="29" t="n"/>
      <c r="S2570" s="29" t="inlineStr">
        <is>
          <t>грн7 280,00</t>
        </is>
      </c>
      <c r="T2570" s="29" t="inlineStr">
        <is>
          <t>UAH</t>
        </is>
      </c>
      <c r="U2570" s="39" t="inlineStr">
        <is>
          <t>WATCH</t>
        </is>
      </c>
      <c r="V2570" s="40">
        <f>IFERROR(L2570/J2570,0)</f>
        <v/>
      </c>
      <c r="W2570" s="29" t="inlineStr">
        <is>
          <t>Monitor performance and collect more data.</t>
        </is>
      </c>
      <c r="X2570" s="29" t="inlineStr">
        <is>
          <t>Cost is below the 120 watch threshold.</t>
        </is>
      </c>
    </row>
    <row r="2571">
      <c r="A2571" s="29" t="inlineStr">
        <is>
          <t>low_price</t>
        </is>
      </c>
      <c r="B2571" s="29" t="inlineStr">
        <is>
          <t>Low priority</t>
        </is>
      </c>
      <c r="C2571" s="29" t="inlineStr">
        <is>
          <t>low_price.csv</t>
        </is>
      </c>
      <c r="D2571" s="29" t="inlineStr">
        <is>
          <t>11396-hn8-a60</t>
        </is>
      </c>
      <c r="E2571" s="29" t="inlineStr">
        <is>
          <t>Прокладка картера Honda TRX 650 680 Rincon, MUV 700 Big Red, SXS 700 Pioneer</t>
        </is>
      </c>
      <c r="F2571" s="35" t="n">
        <v>0</v>
      </c>
      <c r="G2571" s="35" t="n">
        <v>0</v>
      </c>
      <c r="H2571" s="36" t="n"/>
      <c r="I2571" s="37" t="n">
        <v>0</v>
      </c>
      <c r="J2571" s="37" t="n">
        <v>0</v>
      </c>
      <c r="K2571" s="38" t="n">
        <v>0</v>
      </c>
      <c r="L2571" s="37" t="n">
        <v>0</v>
      </c>
      <c r="M2571" s="37" t="n">
        <v>0</v>
      </c>
      <c r="N2571" s="38" t="n">
        <v>0</v>
      </c>
      <c r="O2571" s="37" t="n">
        <v>0</v>
      </c>
      <c r="P2571" s="29" t="inlineStr">
        <is>
          <t>http://t2.gstatic.com/shopping?q=tbn:ANd9GcQZbX1ZtP1iYtnXYY04erudX46FMNKc8r99brl_sakx5aGcWH18qsdFgD1yybfLO8CIPOgSGDk</t>
        </is>
      </c>
      <c r="Q2571" s="29" t="inlineStr">
        <is>
          <t>Відповідає вимогам</t>
        </is>
      </c>
      <c r="R2571" s="29" t="n"/>
      <c r="S2571" s="29" t="inlineStr">
        <is>
          <t>грн1 138,00</t>
        </is>
      </c>
      <c r="T2571" s="29" t="inlineStr">
        <is>
          <t>UAH</t>
        </is>
      </c>
      <c r="U2571" s="39" t="inlineStr">
        <is>
          <t>WATCH</t>
        </is>
      </c>
      <c r="V2571" s="40">
        <f>IFERROR(L2571/J2571,0)</f>
        <v/>
      </c>
      <c r="W2571" s="29" t="inlineStr">
        <is>
          <t>Monitor performance and collect more data.</t>
        </is>
      </c>
      <c r="X2571" s="29" t="inlineStr">
        <is>
          <t>Cost is below the 120 watch threshold.</t>
        </is>
      </c>
    </row>
    <row r="2572">
      <c r="A2572" s="29" t="inlineStr">
        <is>
          <t>low_price</t>
        </is>
      </c>
      <c r="B2572" s="29" t="inlineStr">
        <is>
          <t>Low priority</t>
        </is>
      </c>
      <c r="C2572" s="29" t="inlineStr">
        <is>
          <t>low_price.csv</t>
        </is>
      </c>
      <c r="D2572" s="29" t="inlineStr">
        <is>
          <t>715900231</t>
        </is>
      </c>
      <c r="E2572" s="29" t="inlineStr">
        <is>
          <t>Вилка переднього карданного валу BRP Can-Am Maverick 1000​​, Commander 800 1000</t>
        </is>
      </c>
      <c r="F2572" s="35" t="n">
        <v>0</v>
      </c>
      <c r="G2572" s="35" t="n">
        <v>0</v>
      </c>
      <c r="H2572" s="36" t="n"/>
      <c r="I2572" s="37" t="n">
        <v>0</v>
      </c>
      <c r="J2572" s="37" t="n">
        <v>0</v>
      </c>
      <c r="K2572" s="38" t="n">
        <v>0</v>
      </c>
      <c r="L2572" s="37" t="n">
        <v>0</v>
      </c>
      <c r="M2572" s="37" t="n">
        <v>0</v>
      </c>
      <c r="N2572" s="38" t="n">
        <v>0</v>
      </c>
      <c r="O2572" s="37" t="n">
        <v>0</v>
      </c>
      <c r="P2572" s="29" t="inlineStr">
        <is>
          <t>http://t3.gstatic.com/shopping?q=tbn:ANd9GcTCGuIBeXSkXNorK9NzdI3GFN7bYqnU8P6SQyWjuIgZqFe7GQxuomySoIBz8G9zCmRlH9Giqp8</t>
        </is>
      </c>
      <c r="Q2572" s="29" t="inlineStr">
        <is>
          <t>Відповідає вимогам</t>
        </is>
      </c>
      <c r="R2572" s="29" t="n"/>
      <c r="S2572" s="29" t="inlineStr">
        <is>
          <t>грн1 684,00</t>
        </is>
      </c>
      <c r="T2572" s="29" t="inlineStr">
        <is>
          <t>UAH</t>
        </is>
      </c>
      <c r="U2572" s="39" t="inlineStr">
        <is>
          <t>WATCH</t>
        </is>
      </c>
      <c r="V2572" s="40">
        <f>IFERROR(L2572/J2572,0)</f>
        <v/>
      </c>
      <c r="W2572" s="29" t="inlineStr">
        <is>
          <t>Monitor performance and collect more data.</t>
        </is>
      </c>
      <c r="X2572" s="29" t="inlineStr">
        <is>
          <t>Cost is below the 120 watch threshold.</t>
        </is>
      </c>
    </row>
    <row r="2573">
      <c r="A2573" s="29" t="inlineStr">
        <is>
          <t>low_price</t>
        </is>
      </c>
      <c r="B2573" s="29" t="inlineStr">
        <is>
          <t>Low priority</t>
        </is>
      </c>
      <c r="C2573" s="29" t="inlineStr">
        <is>
          <t>low_price.csv</t>
        </is>
      </c>
      <c r="D2573" s="29" t="inlineStr">
        <is>
          <t>19015-hn8-000</t>
        </is>
      </c>
      <c r="E2573" s="29" t="inlineStr">
        <is>
          <t>Кронштейн вентилятора Honda TRX 650 680 Rincon</t>
        </is>
      </c>
      <c r="F2573" s="35" t="n">
        <v>0</v>
      </c>
      <c r="G2573" s="35" t="n">
        <v>0</v>
      </c>
      <c r="H2573" s="36" t="n"/>
      <c r="I2573" s="37" t="n">
        <v>0</v>
      </c>
      <c r="J2573" s="37" t="n">
        <v>0</v>
      </c>
      <c r="K2573" s="38" t="n">
        <v>0</v>
      </c>
      <c r="L2573" s="37" t="n">
        <v>0</v>
      </c>
      <c r="M2573" s="37" t="n">
        <v>0</v>
      </c>
      <c r="N2573" s="38" t="n">
        <v>0</v>
      </c>
      <c r="O2573" s="37" t="n">
        <v>0</v>
      </c>
      <c r="P2573" s="29" t="inlineStr">
        <is>
          <t>http://t3.gstatic.com/shopping?q=tbn:ANd9GcR3SMoTgOwR0WPxAYDdsSTZSqgzcQ3vDwTz4I5UDzn5UoLkMt4ulgLQcyWShTPbm5DTiT20vo4</t>
        </is>
      </c>
      <c r="Q2573" s="29" t="inlineStr">
        <is>
          <t>Відповідає вимогам</t>
        </is>
      </c>
      <c r="R2573" s="29" t="n"/>
      <c r="S2573" s="29" t="inlineStr">
        <is>
          <t>грн2 093,00</t>
        </is>
      </c>
      <c r="T2573" s="29" t="inlineStr">
        <is>
          <t>UAH</t>
        </is>
      </c>
      <c r="U2573" s="39" t="inlineStr">
        <is>
          <t>WATCH</t>
        </is>
      </c>
      <c r="V2573" s="40">
        <f>IFERROR(L2573/J2573,0)</f>
        <v/>
      </c>
      <c r="W2573" s="29" t="inlineStr">
        <is>
          <t>Monitor performance and collect more data.</t>
        </is>
      </c>
      <c r="X2573" s="29" t="inlineStr">
        <is>
          <t>Cost is below the 120 watch threshold.</t>
        </is>
      </c>
    </row>
    <row r="2574">
      <c r="A2574" s="29" t="inlineStr">
        <is>
          <t>low_price</t>
        </is>
      </c>
      <c r="B2574" s="29" t="inlineStr">
        <is>
          <t>Low priority</t>
        </is>
      </c>
      <c r="C2574" s="29" t="inlineStr">
        <is>
          <t>low_price.csv</t>
        </is>
      </c>
      <c r="D2574" s="29" t="inlineStr">
        <is>
          <t>5813759</t>
        </is>
      </c>
      <c r="E2574" s="29" t="inlineStr">
        <is>
          <t>Прокладка кришки сапуна Polaris Ranger 900, RZR 900 1000, General 1000</t>
        </is>
      </c>
      <c r="F2574" s="35" t="n">
        <v>0</v>
      </c>
      <c r="G2574" s="35" t="n">
        <v>0</v>
      </c>
      <c r="H2574" s="36" t="n"/>
      <c r="I2574" s="37" t="n">
        <v>0</v>
      </c>
      <c r="J2574" s="37" t="n">
        <v>0</v>
      </c>
      <c r="K2574" s="38" t="n">
        <v>0</v>
      </c>
      <c r="L2574" s="37" t="n">
        <v>0</v>
      </c>
      <c r="M2574" s="37" t="n">
        <v>0</v>
      </c>
      <c r="N2574" s="38" t="n">
        <v>0</v>
      </c>
      <c r="O2574" s="37" t="n">
        <v>0</v>
      </c>
      <c r="P2574" s="29" t="inlineStr">
        <is>
          <t>http://t2.gstatic.com/shopping?q=tbn:ANd9GcRL4qnyt4BPP3JMcnQV0ciOdq9DZRWEodbncRlZWKBapqn2vyPE78gty8nibpRNUP72thB4yLE</t>
        </is>
      </c>
      <c r="Q2574" s="29" t="inlineStr">
        <is>
          <t>Відповідає вимогам</t>
        </is>
      </c>
      <c r="R2574" s="29" t="n"/>
      <c r="S2574" s="29" t="inlineStr">
        <is>
          <t>грн1 547,00</t>
        </is>
      </c>
      <c r="T2574" s="29" t="inlineStr">
        <is>
          <t>UAH</t>
        </is>
      </c>
      <c r="U2574" s="39" t="inlineStr">
        <is>
          <t>WATCH</t>
        </is>
      </c>
      <c r="V2574" s="40">
        <f>IFERROR(L2574/J2574,0)</f>
        <v/>
      </c>
      <c r="W2574" s="29" t="inlineStr">
        <is>
          <t>Monitor performance and collect more data.</t>
        </is>
      </c>
      <c r="X2574" s="29" t="inlineStr">
        <is>
          <t>Cost is below the 120 watch threshold.</t>
        </is>
      </c>
    </row>
    <row r="2575">
      <c r="A2575" s="29" t="inlineStr">
        <is>
          <t>low_price</t>
        </is>
      </c>
      <c r="B2575" s="29" t="inlineStr">
        <is>
          <t>Low priority</t>
        </is>
      </c>
      <c r="C2575" s="29" t="inlineStr">
        <is>
          <t>low_price.csv</t>
        </is>
      </c>
      <c r="D2575" s="29" t="inlineStr">
        <is>
          <t>42-1016</t>
        </is>
      </c>
      <c r="E2575" s="29" t="inlineStr">
        <is>
          <t>Шарова опора нижня Kawasaki Prairie 300 400, Lakota Bayou 300, Mojave Tecate 250</t>
        </is>
      </c>
      <c r="F2575" s="35" t="n">
        <v>0</v>
      </c>
      <c r="G2575" s="35" t="n">
        <v>0</v>
      </c>
      <c r="H2575" s="36" t="n"/>
      <c r="I2575" s="37" t="n">
        <v>0</v>
      </c>
      <c r="J2575" s="37" t="n">
        <v>0</v>
      </c>
      <c r="K2575" s="38" t="n">
        <v>0</v>
      </c>
      <c r="L2575" s="37" t="n">
        <v>0</v>
      </c>
      <c r="M2575" s="37" t="n">
        <v>0</v>
      </c>
      <c r="N2575" s="38" t="n">
        <v>0</v>
      </c>
      <c r="O2575" s="37" t="n">
        <v>0</v>
      </c>
      <c r="P2575" s="29" t="inlineStr">
        <is>
          <t>http://t0.gstatic.com/shopping?q=tbn:ANd9GcRcvsZyZ0vnMqUzRHuwG8RKg4PjrMYjvpzWy6WLeZLq1w2tImu8nYZNDdDJzsXxd-UqtpMN2W0</t>
        </is>
      </c>
      <c r="Q2575" s="29" t="inlineStr">
        <is>
          <t>Відповідає вимогам</t>
        </is>
      </c>
      <c r="R2575" s="29" t="n"/>
      <c r="S2575" s="29" t="inlineStr">
        <is>
          <t>грн2 048,00</t>
        </is>
      </c>
      <c r="T2575" s="29" t="inlineStr">
        <is>
          <t>UAH</t>
        </is>
      </c>
      <c r="U2575" s="39" t="inlineStr">
        <is>
          <t>WATCH</t>
        </is>
      </c>
      <c r="V2575" s="40">
        <f>IFERROR(L2575/J2575,0)</f>
        <v/>
      </c>
      <c r="W2575" s="29" t="inlineStr">
        <is>
          <t>Monitor performance and collect more data.</t>
        </is>
      </c>
      <c r="X2575" s="29" t="inlineStr">
        <is>
          <t>Cost is below the 120 watch threshold.</t>
        </is>
      </c>
    </row>
    <row r="2576">
      <c r="A2576" s="29" t="inlineStr">
        <is>
          <t>low_price</t>
        </is>
      </c>
      <c r="B2576" s="29" t="inlineStr">
        <is>
          <t>Low priority</t>
        </is>
      </c>
      <c r="C2576" s="29" t="inlineStr">
        <is>
          <t>low_price.csv</t>
        </is>
      </c>
      <c r="D2576" s="29" t="inlineStr">
        <is>
          <t>293300192</t>
        </is>
      </c>
      <c r="E2576" s="29" t="inlineStr">
        <is>
          <t xml:space="preserve">Ущільнююче кільце регулювального болта передніх фар BRP Can-Am Outlander Renegade G2 G2S G3 G3L (23+), Maverick Trail 700 800 1000, Maverick Sport </t>
        </is>
      </c>
      <c r="F2576" s="35" t="n">
        <v>0</v>
      </c>
      <c r="G2576" s="35" t="n">
        <v>0</v>
      </c>
      <c r="H2576" s="36" t="n"/>
      <c r="I2576" s="37" t="n">
        <v>0</v>
      </c>
      <c r="J2576" s="37" t="n">
        <v>0</v>
      </c>
      <c r="K2576" s="38" t="n">
        <v>0</v>
      </c>
      <c r="L2576" s="37" t="n">
        <v>0</v>
      </c>
      <c r="M2576" s="37" t="n">
        <v>0</v>
      </c>
      <c r="N2576" s="38" t="n">
        <v>0</v>
      </c>
      <c r="O2576" s="37" t="n">
        <v>0</v>
      </c>
      <c r="P2576" s="29" t="inlineStr">
        <is>
          <t>http://t2.gstatic.com/shopping?q=tbn:ANd9GcTjoW1aG2LlYpKp-nOXbGfHIrrjCntFqc3WvQUA0bfyT1CjmSNYMSxlnOvIkXc</t>
        </is>
      </c>
      <c r="Q2576" s="29" t="inlineStr">
        <is>
          <t>Відповідає вимогам</t>
        </is>
      </c>
      <c r="R2576" s="29" t="n"/>
      <c r="S2576" s="29" t="inlineStr">
        <is>
          <t>грн273,00</t>
        </is>
      </c>
      <c r="T2576" s="29" t="inlineStr">
        <is>
          <t>UAH</t>
        </is>
      </c>
      <c r="U2576" s="39" t="inlineStr">
        <is>
          <t>WATCH</t>
        </is>
      </c>
      <c r="V2576" s="40">
        <f>IFERROR(L2576/J2576,0)</f>
        <v/>
      </c>
      <c r="W2576" s="29" t="inlineStr">
        <is>
          <t>Monitor performance and collect more data.</t>
        </is>
      </c>
      <c r="X2576" s="29" t="inlineStr">
        <is>
          <t>Cost is below the 120 watch threshold.</t>
        </is>
      </c>
    </row>
    <row r="2577">
      <c r="A2577" s="29" t="inlineStr">
        <is>
          <t>low_price</t>
        </is>
      </c>
      <c r="B2577" s="29" t="inlineStr">
        <is>
          <t>Low priority</t>
        </is>
      </c>
      <c r="C2577" s="29" t="inlineStr">
        <is>
          <t>low_price.csv</t>
        </is>
      </c>
      <c r="D2577" s="29" t="inlineStr">
        <is>
          <t>25-2057</t>
        </is>
      </c>
      <c r="E2577" s="29" t="inlineStr">
        <is>
          <t>Ремкомплект заднього редуктора Polaris Sportsman 600 700 800 (05-07), Magnum 330 500 (03-05)</t>
        </is>
      </c>
      <c r="F2577" s="35" t="n">
        <v>0</v>
      </c>
      <c r="G2577" s="35" t="n">
        <v>0</v>
      </c>
      <c r="H2577" s="36" t="n"/>
      <c r="I2577" s="37" t="n">
        <v>0</v>
      </c>
      <c r="J2577" s="37" t="n">
        <v>0</v>
      </c>
      <c r="K2577" s="38" t="n">
        <v>0</v>
      </c>
      <c r="L2577" s="37" t="n">
        <v>0</v>
      </c>
      <c r="M2577" s="37" t="n">
        <v>0</v>
      </c>
      <c r="N2577" s="38" t="n">
        <v>0</v>
      </c>
      <c r="O2577" s="37" t="n">
        <v>0</v>
      </c>
      <c r="P2577" s="29" t="inlineStr">
        <is>
          <t>http://t1.gstatic.com/shopping?q=tbn:ANd9GcQmI48TjUcEzK2kb1vh6QmncZkulB1KUoxz5vBXVrZJ2yG5yNalHSZoE5QNF25eC-3UKHbAJ6w</t>
        </is>
      </c>
      <c r="Q2577" s="29" t="inlineStr">
        <is>
          <t>Відповідає вимогам</t>
        </is>
      </c>
      <c r="R2577" s="29" t="n"/>
      <c r="S2577" s="29" t="inlineStr">
        <is>
          <t>грн6 962,00</t>
        </is>
      </c>
      <c r="T2577" s="29" t="inlineStr">
        <is>
          <t>UAH</t>
        </is>
      </c>
      <c r="U2577" s="39" t="inlineStr">
        <is>
          <t>WATCH</t>
        </is>
      </c>
      <c r="V2577" s="40">
        <f>IFERROR(L2577/J2577,0)</f>
        <v/>
      </c>
      <c r="W2577" s="29" t="inlineStr">
        <is>
          <t>Monitor performance and collect more data.</t>
        </is>
      </c>
      <c r="X2577" s="29" t="inlineStr">
        <is>
          <t>Cost is below the 120 watch threshold.</t>
        </is>
      </c>
    </row>
    <row r="2578">
      <c r="A2578" s="29" t="inlineStr">
        <is>
          <t>low_price</t>
        </is>
      </c>
      <c r="B2578" s="29" t="inlineStr">
        <is>
          <t>Low priority</t>
        </is>
      </c>
      <c r="C2578" s="29" t="inlineStr">
        <is>
          <t>low_price.csv</t>
        </is>
      </c>
      <c r="D2578" s="29" t="inlineStr">
        <is>
          <t>26-1365</t>
        </is>
      </c>
      <c r="E2578" s="29" t="inlineStr">
        <is>
          <t>Ремкомплект карбюратора Yamaha Grizzly 450 (07-14), Kodiak 450 (03-06), Wolverine 450 (06-10)</t>
        </is>
      </c>
      <c r="F2578" s="35" t="n">
        <v>0</v>
      </c>
      <c r="G2578" s="35" t="n">
        <v>0</v>
      </c>
      <c r="H2578" s="36" t="n"/>
      <c r="I2578" s="37" t="n">
        <v>0</v>
      </c>
      <c r="J2578" s="37" t="n">
        <v>0</v>
      </c>
      <c r="K2578" s="38" t="n">
        <v>0</v>
      </c>
      <c r="L2578" s="37" t="n">
        <v>0</v>
      </c>
      <c r="M2578" s="37" t="n">
        <v>0</v>
      </c>
      <c r="N2578" s="38" t="n">
        <v>0</v>
      </c>
      <c r="O2578" s="37" t="n">
        <v>0</v>
      </c>
      <c r="P2578" s="29" t="inlineStr">
        <is>
          <t>http://t3.gstatic.com/shopping?q=tbn:ANd9GcTujAZryeBeOOOXbdxUdlITUfH7SsYTt3hIwY004XznXOGHSc77cvKkUVxV0DI-TIS20gXD80BB</t>
        </is>
      </c>
      <c r="Q2578" s="29" t="inlineStr">
        <is>
          <t>Відповідає вимогам</t>
        </is>
      </c>
      <c r="R2578" s="29" t="n"/>
      <c r="S2578" s="29" t="inlineStr">
        <is>
          <t>грн2 503,00</t>
        </is>
      </c>
      <c r="T2578" s="29" t="inlineStr">
        <is>
          <t>UAH</t>
        </is>
      </c>
      <c r="U2578" s="39" t="inlineStr">
        <is>
          <t>WATCH</t>
        </is>
      </c>
      <c r="V2578" s="40">
        <f>IFERROR(L2578/J2578,0)</f>
        <v/>
      </c>
      <c r="W2578" s="29" t="inlineStr">
        <is>
          <t>Monitor performance and collect more data.</t>
        </is>
      </c>
      <c r="X2578" s="29" t="inlineStr">
        <is>
          <t>Cost is below the 120 watch threshold.</t>
        </is>
      </c>
    </row>
    <row r="2579">
      <c r="A2579" s="29" t="inlineStr">
        <is>
          <t>low_price</t>
        </is>
      </c>
      <c r="B2579" s="29" t="inlineStr">
        <is>
          <t>Low priority</t>
        </is>
      </c>
      <c r="C2579" s="29" t="inlineStr">
        <is>
          <t>low_price.csv</t>
        </is>
      </c>
      <c r="D2579" s="29" t="inlineStr">
        <is>
          <t>92049-0028</t>
        </is>
      </c>
      <c r="E2579" s="29" t="inlineStr">
        <is>
          <t>Сальник хвостовика заднього редуктора Kawasaki Brute Force 650 750, Teryx 750 (24X45X9.5)</t>
        </is>
      </c>
      <c r="F2579" s="35" t="n">
        <v>0</v>
      </c>
      <c r="G2579" s="35" t="n">
        <v>0</v>
      </c>
      <c r="H2579" s="36" t="n"/>
      <c r="I2579" s="37" t="n">
        <v>0</v>
      </c>
      <c r="J2579" s="37" t="n">
        <v>0</v>
      </c>
      <c r="K2579" s="38" t="n">
        <v>0</v>
      </c>
      <c r="L2579" s="37" t="n">
        <v>0</v>
      </c>
      <c r="M2579" s="37" t="n">
        <v>0</v>
      </c>
      <c r="N2579" s="38" t="n">
        <v>0</v>
      </c>
      <c r="O2579" s="37" t="n">
        <v>0</v>
      </c>
      <c r="P2579" s="29" t="inlineStr">
        <is>
          <t>http://t3.gstatic.com/shopping?q=tbn:ANd9GcS4IG_n3TgVRkNYesz_2aXXskub_GBNR4Z_a5RjAyeHkZWi7nG_XnADhNzSglJwxN1scFrbdWkXEQ</t>
        </is>
      </c>
      <c r="Q2579" s="29" t="inlineStr">
        <is>
          <t>Відповідає вимогам</t>
        </is>
      </c>
      <c r="R2579" s="29" t="n"/>
      <c r="S2579" s="29" t="inlineStr">
        <is>
          <t>грн637,00</t>
        </is>
      </c>
      <c r="T2579" s="29" t="inlineStr">
        <is>
          <t>UAH</t>
        </is>
      </c>
      <c r="U2579" s="39" t="inlineStr">
        <is>
          <t>WATCH</t>
        </is>
      </c>
      <c r="V2579" s="40">
        <f>IFERROR(L2579/J2579,0)</f>
        <v/>
      </c>
      <c r="W2579" s="29" t="inlineStr">
        <is>
          <t>Monitor performance and collect more data.</t>
        </is>
      </c>
      <c r="X2579" s="29" t="inlineStr">
        <is>
          <t>Cost is below the 120 watch threshold.</t>
        </is>
      </c>
    </row>
    <row r="2580">
      <c r="A2580" s="29" t="inlineStr">
        <is>
          <t>low_price</t>
        </is>
      </c>
      <c r="B2580" s="29" t="inlineStr">
        <is>
          <t>Low priority</t>
        </is>
      </c>
      <c r="C2580" s="29" t="inlineStr">
        <is>
          <t>low_price.csv</t>
        </is>
      </c>
      <c r="D2580" s="29" t="inlineStr">
        <is>
          <t>55v-11633-00-00</t>
        </is>
      </c>
      <c r="E2580" s="29" t="inlineStr">
        <is>
          <t>Поршневий палець Yamaha Yamaha Bruin Grizzly Raptor Warrior Wolverine 350, Kodiak Big Bear 400</t>
        </is>
      </c>
      <c r="F2580" s="35" t="n">
        <v>0</v>
      </c>
      <c r="G2580" s="35" t="n">
        <v>0</v>
      </c>
      <c r="H2580" s="36" t="n"/>
      <c r="I2580" s="37" t="n">
        <v>0</v>
      </c>
      <c r="J2580" s="37" t="n">
        <v>0</v>
      </c>
      <c r="K2580" s="38" t="n">
        <v>0</v>
      </c>
      <c r="L2580" s="37" t="n">
        <v>0</v>
      </c>
      <c r="M2580" s="37" t="n">
        <v>0</v>
      </c>
      <c r="N2580" s="38" t="n">
        <v>0</v>
      </c>
      <c r="O2580" s="37" t="n">
        <v>0</v>
      </c>
      <c r="P2580" s="29" t="inlineStr">
        <is>
          <t>http://t0.gstatic.com/shopping?q=tbn:ANd9GcRqaYlaaVUwaK7zhGoHVQ_hSgE7U84xnn8H_hs1e-EUt947sqCI2P8vs0D6Z6ZWyuF0EWMCRw</t>
        </is>
      </c>
      <c r="Q2580" s="29" t="inlineStr">
        <is>
          <t>Відповідає вимогам</t>
        </is>
      </c>
      <c r="R2580" s="29" t="n"/>
      <c r="S2580" s="29" t="inlineStr">
        <is>
          <t>грн2 048,00</t>
        </is>
      </c>
      <c r="T2580" s="29" t="inlineStr">
        <is>
          <t>UAH</t>
        </is>
      </c>
      <c r="U2580" s="39" t="inlineStr">
        <is>
          <t>WATCH</t>
        </is>
      </c>
      <c r="V2580" s="40">
        <f>IFERROR(L2580/J2580,0)</f>
        <v/>
      </c>
      <c r="W2580" s="29" t="inlineStr">
        <is>
          <t>Monitor performance and collect more data.</t>
        </is>
      </c>
      <c r="X2580" s="29" t="inlineStr">
        <is>
          <t>Cost is below the 120 watch threshold.</t>
        </is>
      </c>
    </row>
    <row r="2581">
      <c r="A2581" s="29" t="inlineStr">
        <is>
          <t>low_price</t>
        </is>
      </c>
      <c r="B2581" s="29" t="inlineStr">
        <is>
          <t>Low priority</t>
        </is>
      </c>
      <c r="C2581" s="29" t="inlineStr">
        <is>
          <t>low_price.csv</t>
        </is>
      </c>
      <c r="D2581" s="29" t="inlineStr">
        <is>
          <t>05260</t>
        </is>
      </c>
      <c r="E2581" s="29" t="inlineStr">
        <is>
          <t>Мотор перемикання передач Honda TRX 450 Foreman 1998-2004</t>
        </is>
      </c>
      <c r="F2581" s="35" t="n">
        <v>0</v>
      </c>
      <c r="G2581" s="35" t="n">
        <v>0</v>
      </c>
      <c r="H2581" s="36" t="n"/>
      <c r="I2581" s="37" t="n">
        <v>0</v>
      </c>
      <c r="J2581" s="37" t="n">
        <v>0</v>
      </c>
      <c r="K2581" s="38" t="n">
        <v>0</v>
      </c>
      <c r="L2581" s="37" t="n">
        <v>0</v>
      </c>
      <c r="M2581" s="37" t="n">
        <v>0</v>
      </c>
      <c r="N2581" s="38" t="n">
        <v>0</v>
      </c>
      <c r="O2581" s="37" t="n">
        <v>0</v>
      </c>
      <c r="P2581" s="29" t="inlineStr">
        <is>
          <t>http://t1.gstatic.com/shopping?q=tbn:ANd9GcR2WoCBL6qKxFyhogCmcOGLQUAtj4LcGXCUNEPxaABRV7Dp4SgydYlGYDNAgeOdtiFi0rorko4</t>
        </is>
      </c>
      <c r="Q2581" s="29" t="inlineStr">
        <is>
          <t>Відповідає вимогам</t>
        </is>
      </c>
      <c r="R2581" s="29" t="n"/>
      <c r="S2581" s="29" t="inlineStr">
        <is>
          <t>грн6 052,00</t>
        </is>
      </c>
      <c r="T2581" s="29" t="inlineStr">
        <is>
          <t>UAH</t>
        </is>
      </c>
      <c r="U2581" s="39" t="inlineStr">
        <is>
          <t>WATCH</t>
        </is>
      </c>
      <c r="V2581" s="40">
        <f>IFERROR(L2581/J2581,0)</f>
        <v/>
      </c>
      <c r="W2581" s="29" t="inlineStr">
        <is>
          <t>Monitor performance and collect more data.</t>
        </is>
      </c>
      <c r="X2581" s="29" t="inlineStr">
        <is>
          <t>Cost is below the 120 watch threshold.</t>
        </is>
      </c>
    </row>
    <row r="2582">
      <c r="A2582" s="29" t="inlineStr">
        <is>
          <t>low_price</t>
        </is>
      </c>
      <c r="B2582" s="29" t="inlineStr">
        <is>
          <t>Low priority</t>
        </is>
      </c>
      <c r="C2582" s="29" t="inlineStr">
        <is>
          <t>low_price.csv</t>
        </is>
      </c>
      <c r="D2582" s="29" t="inlineStr">
        <is>
          <t>420638040</t>
        </is>
      </c>
      <c r="E2582" s="29" t="inlineStr">
        <is>
          <t>Пружина веденого варіатора BRP Can-Am Outlander Renegade 850 1000, Commander 800 1000</t>
        </is>
      </c>
      <c r="F2582" s="35" t="n">
        <v>0</v>
      </c>
      <c r="G2582" s="35" t="n">
        <v>0</v>
      </c>
      <c r="H2582" s="36" t="n"/>
      <c r="I2582" s="37" t="n">
        <v>0</v>
      </c>
      <c r="J2582" s="37" t="n">
        <v>0</v>
      </c>
      <c r="K2582" s="38" t="n">
        <v>0</v>
      </c>
      <c r="L2582" s="37" t="n">
        <v>0</v>
      </c>
      <c r="M2582" s="37" t="n">
        <v>0</v>
      </c>
      <c r="N2582" s="38" t="n">
        <v>0</v>
      </c>
      <c r="O2582" s="37" t="n">
        <v>0</v>
      </c>
      <c r="P2582" s="29" t="inlineStr">
        <is>
          <t>http://t2.gstatic.com/shopping?q=tbn:ANd9GcSD8UUrrY4A-0pTjtXUTTVeTf1GKTZ7eR6UvSiX1lcdxkOOLgMCZbLT9FZjEQ-LPDim3YOI0Q</t>
        </is>
      </c>
      <c r="Q2582" s="29" t="inlineStr">
        <is>
          <t>Відповідає вимогам</t>
        </is>
      </c>
      <c r="R2582" s="29" t="n"/>
      <c r="S2582" s="29" t="inlineStr">
        <is>
          <t>грн3 777,00</t>
        </is>
      </c>
      <c r="T2582" s="29" t="inlineStr">
        <is>
          <t>UAH</t>
        </is>
      </c>
      <c r="U2582" s="39" t="inlineStr">
        <is>
          <t>WATCH</t>
        </is>
      </c>
      <c r="V2582" s="40">
        <f>IFERROR(L2582/J2582,0)</f>
        <v/>
      </c>
      <c r="W2582" s="29" t="inlineStr">
        <is>
          <t>Monitor performance and collect more data.</t>
        </is>
      </c>
      <c r="X2582" s="29" t="inlineStr">
        <is>
          <t>Cost is below the 120 watch threshold.</t>
        </is>
      </c>
    </row>
    <row r="2583">
      <c r="A2583" s="29" t="inlineStr">
        <is>
          <t>low_price</t>
        </is>
      </c>
      <c r="B2583" s="29" t="inlineStr">
        <is>
          <t>Low priority</t>
        </is>
      </c>
      <c r="C2583" s="29" t="inlineStr">
        <is>
          <t>low_price.csv</t>
        </is>
      </c>
      <c r="D2583" s="29" t="inlineStr">
        <is>
          <t>01049</t>
        </is>
      </c>
      <c r="E2583" s="29" t="inlineStr">
        <is>
          <t>Замок запалювання Honda TRX 350 400 420 450 500 420 650 680</t>
        </is>
      </c>
      <c r="F2583" s="35" t="n">
        <v>0</v>
      </c>
      <c r="G2583" s="35" t="n">
        <v>0</v>
      </c>
      <c r="H2583" s="36" t="n"/>
      <c r="I2583" s="37" t="n">
        <v>0</v>
      </c>
      <c r="J2583" s="37" t="n">
        <v>0</v>
      </c>
      <c r="K2583" s="38" t="n">
        <v>0</v>
      </c>
      <c r="L2583" s="37" t="n">
        <v>0</v>
      </c>
      <c r="M2583" s="37" t="n">
        <v>0</v>
      </c>
      <c r="N2583" s="38" t="n">
        <v>0</v>
      </c>
      <c r="O2583" s="37" t="n">
        <v>0</v>
      </c>
      <c r="P2583" s="29" t="inlineStr">
        <is>
          <t>http://t1.gstatic.com/shopping?q=tbn:ANd9GcTy9LDOT3OVg-lK9FCwGqgHh7g3E__wDyxrChyCz1uK5bz9hfrYyXgeDDFww7XCbNdGsrxZ2UOj</t>
        </is>
      </c>
      <c r="Q2583" s="29" t="inlineStr">
        <is>
          <t>Відповідає вимогам</t>
        </is>
      </c>
      <c r="R2583" s="29" t="n"/>
      <c r="S2583" s="29" t="inlineStr">
        <is>
          <t>грн1 365,00</t>
        </is>
      </c>
      <c r="T2583" s="29" t="inlineStr">
        <is>
          <t>UAH</t>
        </is>
      </c>
      <c r="U2583" s="39" t="inlineStr">
        <is>
          <t>WATCH</t>
        </is>
      </c>
      <c r="V2583" s="40">
        <f>IFERROR(L2583/J2583,0)</f>
        <v/>
      </c>
      <c r="W2583" s="29" t="inlineStr">
        <is>
          <t>Monitor performance and collect more data.</t>
        </is>
      </c>
      <c r="X2583" s="29" t="inlineStr">
        <is>
          <t>Cost is below the 120 watch threshold.</t>
        </is>
      </c>
    </row>
    <row r="2584">
      <c r="A2584" s="29" t="inlineStr">
        <is>
          <t>low_price</t>
        </is>
      </c>
      <c r="B2584" s="29" t="inlineStr">
        <is>
          <t>Low priority</t>
        </is>
      </c>
      <c r="C2584" s="29" t="inlineStr">
        <is>
          <t>low_price.csv</t>
        </is>
      </c>
      <c r="D2584" s="29" t="inlineStr">
        <is>
          <t>92153-0890</t>
        </is>
      </c>
      <c r="E2584" s="29" t="inlineStr">
        <is>
          <t>Шпилька ступиці колеса Kawasaki Brute Force 650 750</t>
        </is>
      </c>
      <c r="F2584" s="35" t="n">
        <v>0</v>
      </c>
      <c r="G2584" s="35" t="n">
        <v>0</v>
      </c>
      <c r="H2584" s="36" t="n"/>
      <c r="I2584" s="37" t="n">
        <v>0</v>
      </c>
      <c r="J2584" s="37" t="n">
        <v>0</v>
      </c>
      <c r="K2584" s="38" t="n">
        <v>0</v>
      </c>
      <c r="L2584" s="37" t="n">
        <v>0</v>
      </c>
      <c r="M2584" s="37" t="n">
        <v>0</v>
      </c>
      <c r="N2584" s="38" t="n">
        <v>0</v>
      </c>
      <c r="O2584" s="37" t="n">
        <v>0</v>
      </c>
      <c r="P2584" s="29" t="inlineStr">
        <is>
          <t>http://t0.gstatic.com/shopping?q=tbn:ANd9GcS-YXNH53etviOmlg3nahq7G3lAsx82ZH7ekmcUF_NB6djSh-oc_RyhB0-C7OdxIe_k-r6FSdKS</t>
        </is>
      </c>
      <c r="Q2584" s="29" t="inlineStr">
        <is>
          <t>Відповідає вимогам</t>
        </is>
      </c>
      <c r="R2584" s="29" t="n"/>
      <c r="S2584" s="29" t="inlineStr">
        <is>
          <t>грн137,00</t>
        </is>
      </c>
      <c r="T2584" s="29" t="inlineStr">
        <is>
          <t>UAH</t>
        </is>
      </c>
      <c r="U2584" s="39" t="inlineStr">
        <is>
          <t>WATCH</t>
        </is>
      </c>
      <c r="V2584" s="40">
        <f>IFERROR(L2584/J2584,0)</f>
        <v/>
      </c>
      <c r="W2584" s="29" t="inlineStr">
        <is>
          <t>Monitor performance and collect more data.</t>
        </is>
      </c>
      <c r="X2584" s="29" t="inlineStr">
        <is>
          <t>Cost is below the 120 watch threshold.</t>
        </is>
      </c>
    </row>
    <row r="2585">
      <c r="A2585" s="29" t="inlineStr">
        <is>
          <t>low_price</t>
        </is>
      </c>
      <c r="B2585" s="29" t="inlineStr">
        <is>
          <t>Low priority</t>
        </is>
      </c>
      <c r="C2585" s="29" t="inlineStr">
        <is>
          <t>low_price.csv</t>
        </is>
      </c>
      <c r="D2585" s="29" t="inlineStr">
        <is>
          <t>na-10000-2r</t>
        </is>
      </c>
      <c r="E2585" s="29" t="inlineStr">
        <is>
          <t>Поршневі кільця +0.5мм Honda TRX 450 Foreman</t>
        </is>
      </c>
      <c r="F2585" s="35" t="n">
        <v>0</v>
      </c>
      <c r="G2585" s="35" t="n">
        <v>0</v>
      </c>
      <c r="H2585" s="36" t="n"/>
      <c r="I2585" s="37" t="n">
        <v>0</v>
      </c>
      <c r="J2585" s="37" t="n">
        <v>0</v>
      </c>
      <c r="K2585" s="38" t="n">
        <v>0</v>
      </c>
      <c r="L2585" s="37" t="n">
        <v>0</v>
      </c>
      <c r="M2585" s="37" t="n">
        <v>0</v>
      </c>
      <c r="N2585" s="38" t="n">
        <v>0</v>
      </c>
      <c r="O2585" s="37" t="n">
        <v>0</v>
      </c>
      <c r="P2585" s="29" t="inlineStr">
        <is>
          <t>http://t0.gstatic.com/shopping?q=tbn:ANd9GcSvA_1CQpIVSf09lnp8SoqtvR3_lv36PamuuwQMcgHQm_-cwVzbMmk7bPlbqHTPkfn6Q2mMSNg2</t>
        </is>
      </c>
      <c r="Q2585" s="29" t="inlineStr">
        <is>
          <t>Відповідає вимогам</t>
        </is>
      </c>
      <c r="R2585" s="29" t="n"/>
      <c r="S2585" s="29" t="inlineStr">
        <is>
          <t>грн1 183,00</t>
        </is>
      </c>
      <c r="T2585" s="29" t="inlineStr">
        <is>
          <t>UAH</t>
        </is>
      </c>
      <c r="U2585" s="39" t="inlineStr">
        <is>
          <t>WATCH</t>
        </is>
      </c>
      <c r="V2585" s="40">
        <f>IFERROR(L2585/J2585,0)</f>
        <v/>
      </c>
      <c r="W2585" s="29" t="inlineStr">
        <is>
          <t>Monitor performance and collect more data.</t>
        </is>
      </c>
      <c r="X2585" s="29" t="inlineStr">
        <is>
          <t>Cost is below the 120 watch threshold.</t>
        </is>
      </c>
    </row>
    <row r="2586">
      <c r="A2586" s="29" t="inlineStr">
        <is>
          <t>low_price</t>
        </is>
      </c>
      <c r="B2586" s="29" t="inlineStr">
        <is>
          <t>Low priority</t>
        </is>
      </c>
      <c r="C2586" s="29" t="inlineStr">
        <is>
          <t>low_price.csv</t>
        </is>
      </c>
      <c r="D2586" s="29" t="inlineStr">
        <is>
          <t>52316-hn8-000</t>
        </is>
      </c>
      <c r="E2586" s="29" t="inlineStr">
        <is>
          <t>Захист ричага задній лівий Honda TRX 650 680 Rincon​</t>
        </is>
      </c>
      <c r="F2586" s="35" t="n">
        <v>0</v>
      </c>
      <c r="G2586" s="35" t="n">
        <v>0</v>
      </c>
      <c r="H2586" s="36" t="n"/>
      <c r="I2586" s="37" t="n">
        <v>0</v>
      </c>
      <c r="J2586" s="37" t="n">
        <v>0</v>
      </c>
      <c r="K2586" s="38" t="n">
        <v>0</v>
      </c>
      <c r="L2586" s="37" t="n">
        <v>0</v>
      </c>
      <c r="M2586" s="37" t="n">
        <v>0</v>
      </c>
      <c r="N2586" s="38" t="n">
        <v>0</v>
      </c>
      <c r="O2586" s="37" t="n">
        <v>0</v>
      </c>
      <c r="P2586" s="29" t="inlineStr">
        <is>
          <t>http://t3.gstatic.com/shopping?q=tbn:ANd9GcTTVu0m7eSXBrD6ERkKjz-aYwxHMNpwL9qpW3XIkzFEFnf6IWzAIIqUDHZdib2ffKLvIitJ-NFy</t>
        </is>
      </c>
      <c r="Q2586" s="29" t="inlineStr">
        <is>
          <t>Відповідає вимогам</t>
        </is>
      </c>
      <c r="R2586" s="29" t="n"/>
      <c r="S2586" s="29" t="inlineStr">
        <is>
          <t>грн819,00</t>
        </is>
      </c>
      <c r="T2586" s="29" t="inlineStr">
        <is>
          <t>UAH</t>
        </is>
      </c>
      <c r="U2586" s="39" t="inlineStr">
        <is>
          <t>WATCH</t>
        </is>
      </c>
      <c r="V2586" s="40">
        <f>IFERROR(L2586/J2586,0)</f>
        <v/>
      </c>
      <c r="W2586" s="29" t="inlineStr">
        <is>
          <t>Monitor performance and collect more data.</t>
        </is>
      </c>
      <c r="X2586" s="29" t="inlineStr">
        <is>
          <t>Cost is below the 120 watch threshold.</t>
        </is>
      </c>
    </row>
    <row r="2587">
      <c r="A2587" s="29" t="inlineStr">
        <is>
          <t>low_price</t>
        </is>
      </c>
      <c r="B2587" s="29" t="inlineStr">
        <is>
          <t>Low priority</t>
        </is>
      </c>
      <c r="C2587" s="29" t="inlineStr">
        <is>
          <t>low_price.csv</t>
        </is>
      </c>
      <c r="D2587" s="29" t="inlineStr">
        <is>
          <t>705011555</t>
        </is>
      </c>
      <c r="E2587" s="29" t="inlineStr">
        <is>
          <t>Кронштейн кріплення передньої багажної площадки правий BRP Can-Am Outlander G2 500 570 650 800 850 1000</t>
        </is>
      </c>
      <c r="F2587" s="35" t="n">
        <v>0</v>
      </c>
      <c r="G2587" s="35" t="n">
        <v>0</v>
      </c>
      <c r="H2587" s="36" t="n"/>
      <c r="I2587" s="37" t="n">
        <v>0</v>
      </c>
      <c r="J2587" s="37" t="n">
        <v>0</v>
      </c>
      <c r="K2587" s="38" t="n">
        <v>0</v>
      </c>
      <c r="L2587" s="37" t="n">
        <v>0</v>
      </c>
      <c r="M2587" s="37" t="n">
        <v>0</v>
      </c>
      <c r="N2587" s="38" t="n">
        <v>0</v>
      </c>
      <c r="O2587" s="37" t="n">
        <v>0</v>
      </c>
      <c r="P2587" s="29" t="inlineStr">
        <is>
          <t>http://t1.gstatic.com/shopping?q=tbn:ANd9GcRtzubQQR6VaHFiHoojdiaHEZL7guk2VlnYOdioXgcdMVAFxdjNeeEA_ogTcMFsy5d2ZoJMEsd2</t>
        </is>
      </c>
      <c r="Q2587" s="29" t="inlineStr">
        <is>
          <t>Відповідає вимогам</t>
        </is>
      </c>
      <c r="R2587" s="29" t="n"/>
      <c r="S2587" s="29" t="inlineStr">
        <is>
          <t>грн1 229,00</t>
        </is>
      </c>
      <c r="T2587" s="29" t="inlineStr">
        <is>
          <t>UAH</t>
        </is>
      </c>
      <c r="U2587" s="39" t="inlineStr">
        <is>
          <t>WATCH</t>
        </is>
      </c>
      <c r="V2587" s="40">
        <f>IFERROR(L2587/J2587,0)</f>
        <v/>
      </c>
      <c r="W2587" s="29" t="inlineStr">
        <is>
          <t>Monitor performance and collect more data.</t>
        </is>
      </c>
      <c r="X2587" s="29" t="inlineStr">
        <is>
          <t>Cost is below the 120 watch threshold.</t>
        </is>
      </c>
    </row>
    <row r="2588">
      <c r="A2588" s="29" t="inlineStr">
        <is>
          <t>low_price</t>
        </is>
      </c>
      <c r="B2588" s="29" t="inlineStr">
        <is>
          <t>Low priority</t>
        </is>
      </c>
      <c r="C2588" s="29" t="inlineStr">
        <is>
          <t>low_price.csv</t>
        </is>
      </c>
      <c r="D2588" s="29" t="inlineStr">
        <is>
          <t>51-1008</t>
        </is>
      </c>
      <c r="E2588" s="29" t="inlineStr">
        <is>
          <t>Рульові наконечники Honda TRX 200 250 300 350 400 420 450 500 520 650 680</t>
        </is>
      </c>
      <c r="F2588" s="35" t="n">
        <v>0</v>
      </c>
      <c r="G2588" s="35" t="n">
        <v>0</v>
      </c>
      <c r="H2588" s="36" t="n"/>
      <c r="I2588" s="37" t="n">
        <v>0</v>
      </c>
      <c r="J2588" s="37" t="n">
        <v>0</v>
      </c>
      <c r="K2588" s="38" t="n">
        <v>0</v>
      </c>
      <c r="L2588" s="37" t="n">
        <v>0</v>
      </c>
      <c r="M2588" s="37" t="n">
        <v>0</v>
      </c>
      <c r="N2588" s="38" t="n">
        <v>0</v>
      </c>
      <c r="O2588" s="37" t="n">
        <v>0</v>
      </c>
      <c r="P2588" s="29" t="inlineStr">
        <is>
          <t>http://t3.gstatic.com/shopping?q=tbn:ANd9GcSymj1jsJXvHjmgC7r3e8yPATglorY8p1n-8XPnoJ9QcISFdxEg6aLbwA6KYTCiWH-CEtrTBco</t>
        </is>
      </c>
      <c r="Q2588" s="29" t="inlineStr">
        <is>
          <t>Відповідає вимогам</t>
        </is>
      </c>
      <c r="R2588" s="29" t="n"/>
      <c r="S2588" s="29" t="inlineStr">
        <is>
          <t>грн2 366,00</t>
        </is>
      </c>
      <c r="T2588" s="29" t="inlineStr">
        <is>
          <t>UAH</t>
        </is>
      </c>
      <c r="U2588" s="39" t="inlineStr">
        <is>
          <t>WATCH</t>
        </is>
      </c>
      <c r="V2588" s="40">
        <f>IFERROR(L2588/J2588,0)</f>
        <v/>
      </c>
      <c r="W2588" s="29" t="inlineStr">
        <is>
          <t>Monitor performance and collect more data.</t>
        </is>
      </c>
      <c r="X2588" s="29" t="inlineStr">
        <is>
          <t>Cost is below the 120 watch threshold.</t>
        </is>
      </c>
    </row>
    <row r="2589">
      <c r="A2589" s="29" t="inlineStr">
        <is>
          <t>low_price</t>
        </is>
      </c>
      <c r="B2589" s="29" t="inlineStr">
        <is>
          <t>Low priority</t>
        </is>
      </c>
      <c r="C2589" s="29" t="inlineStr">
        <is>
          <t>low_price.csv</t>
        </is>
      </c>
      <c r="D2589" s="29" t="inlineStr">
        <is>
          <t>1910839</t>
        </is>
      </c>
      <c r="E2589" s="29" t="inlineStr">
        <is>
          <t>Гальмівний шланг передній правий Polaris Sportsman 400 450 500 570 600 700 800, Scrambler 500, Magnum 330, Hawkeye 325 400</t>
        </is>
      </c>
      <c r="F2589" s="35" t="n">
        <v>0</v>
      </c>
      <c r="G2589" s="35" t="n">
        <v>0</v>
      </c>
      <c r="H2589" s="36" t="n"/>
      <c r="I2589" s="37" t="n">
        <v>0</v>
      </c>
      <c r="J2589" s="37" t="n">
        <v>0</v>
      </c>
      <c r="K2589" s="38" t="n">
        <v>0</v>
      </c>
      <c r="L2589" s="37" t="n">
        <v>0</v>
      </c>
      <c r="M2589" s="37" t="n">
        <v>0</v>
      </c>
      <c r="N2589" s="38" t="n">
        <v>0</v>
      </c>
      <c r="O2589" s="37" t="n">
        <v>0</v>
      </c>
      <c r="P2589" s="29" t="inlineStr">
        <is>
          <t>http://t3.gstatic.com/shopping?q=tbn:ANd9GcQETuwJ2OJm7QK5PnJ-8vEnmb0AT0IYyz9qKA7KdYa_2nLUEPSevOpY5mLmDXpCHxLEJNlUs_6H</t>
        </is>
      </c>
      <c r="Q2589" s="29" t="inlineStr">
        <is>
          <t>Відповідає вимогам</t>
        </is>
      </c>
      <c r="R2589" s="29" t="n"/>
      <c r="S2589" s="29" t="inlineStr">
        <is>
          <t>грн5 597,00</t>
        </is>
      </c>
      <c r="T2589" s="29" t="inlineStr">
        <is>
          <t>UAH</t>
        </is>
      </c>
      <c r="U2589" s="39" t="inlineStr">
        <is>
          <t>WATCH</t>
        </is>
      </c>
      <c r="V2589" s="40">
        <f>IFERROR(L2589/J2589,0)</f>
        <v/>
      </c>
      <c r="W2589" s="29" t="inlineStr">
        <is>
          <t>Monitor performance and collect more data.</t>
        </is>
      </c>
      <c r="X2589" s="29" t="inlineStr">
        <is>
          <t>Cost is below the 120 watch threshold.</t>
        </is>
      </c>
    </row>
    <row r="2590">
      <c r="A2590" s="29" t="inlineStr">
        <is>
          <t>low_price</t>
        </is>
      </c>
      <c r="B2590" s="29" t="inlineStr">
        <is>
          <t>Low priority</t>
        </is>
      </c>
      <c r="C2590" s="29" t="inlineStr">
        <is>
          <t>low_price.csv</t>
        </is>
      </c>
      <c r="D2590" s="29" t="inlineStr">
        <is>
          <t>50-1131</t>
        </is>
      </c>
      <c r="E2590" s="29" t="inlineStr">
        <is>
          <t>Ремкомплект переднього верхнього ричага Polaris RZR XP 1000 (14-16), RZR XP Turbo (16), RZR 900 (15-16)</t>
        </is>
      </c>
      <c r="F2590" s="35" t="n">
        <v>0</v>
      </c>
      <c r="G2590" s="35" t="n">
        <v>0</v>
      </c>
      <c r="H2590" s="36" t="n"/>
      <c r="I2590" s="37" t="n">
        <v>0</v>
      </c>
      <c r="J2590" s="37" t="n">
        <v>0</v>
      </c>
      <c r="K2590" s="38" t="n">
        <v>0</v>
      </c>
      <c r="L2590" s="37" t="n">
        <v>0</v>
      </c>
      <c r="M2590" s="37" t="n">
        <v>0</v>
      </c>
      <c r="N2590" s="38" t="n">
        <v>0</v>
      </c>
      <c r="O2590" s="37" t="n">
        <v>0</v>
      </c>
      <c r="P2590" s="29" t="inlineStr">
        <is>
          <t>http://t1.gstatic.com/shopping?q=tbn:ANd9GcSEj3iQm5jJAASIIGkK3ytDszjQF4yj0xrbf37qGN11Pp-apeZ60Sigi-gRUqQG9_L2QfXf4QYy</t>
        </is>
      </c>
      <c r="Q2590" s="29" t="inlineStr">
        <is>
          <t>Відповідає вимогам</t>
        </is>
      </c>
      <c r="R2590" s="29" t="n"/>
      <c r="S2590" s="29" t="inlineStr">
        <is>
          <t>грн1 957,00</t>
        </is>
      </c>
      <c r="T2590" s="29" t="inlineStr">
        <is>
          <t>UAH</t>
        </is>
      </c>
      <c r="U2590" s="39" t="inlineStr">
        <is>
          <t>WATCH</t>
        </is>
      </c>
      <c r="V2590" s="40">
        <f>IFERROR(L2590/J2590,0)</f>
        <v/>
      </c>
      <c r="W2590" s="29" t="inlineStr">
        <is>
          <t>Monitor performance and collect more data.</t>
        </is>
      </c>
      <c r="X2590" s="29" t="inlineStr">
        <is>
          <t>Cost is below the 120 watch threshold.</t>
        </is>
      </c>
    </row>
    <row r="2591">
      <c r="A2591" s="29" t="inlineStr">
        <is>
          <t>low_price</t>
        </is>
      </c>
      <c r="B2591" s="29" t="inlineStr">
        <is>
          <t>Low priority</t>
        </is>
      </c>
      <c r="C2591" s="29" t="inlineStr">
        <is>
          <t>low_price.csv</t>
        </is>
      </c>
      <c r="D2591" s="29" t="inlineStr">
        <is>
          <t>250001042</t>
        </is>
      </c>
      <c r="E2591" s="29" t="inlineStr">
        <is>
          <t>Болт кріплення вилки карданного валу BRP Can-Am (M12X20)</t>
        </is>
      </c>
      <c r="F2591" s="35" t="n">
        <v>0</v>
      </c>
      <c r="G2591" s="35" t="n">
        <v>0</v>
      </c>
      <c r="H2591" s="36" t="n"/>
      <c r="I2591" s="37" t="n">
        <v>0</v>
      </c>
      <c r="J2591" s="37" t="n">
        <v>0</v>
      </c>
      <c r="K2591" s="38" t="n">
        <v>0</v>
      </c>
      <c r="L2591" s="37" t="n">
        <v>0</v>
      </c>
      <c r="M2591" s="37" t="n">
        <v>0</v>
      </c>
      <c r="N2591" s="38" t="n">
        <v>0</v>
      </c>
      <c r="O2591" s="37" t="n">
        <v>0</v>
      </c>
      <c r="P2591" s="29" t="inlineStr">
        <is>
          <t>http://t3.gstatic.com/shopping?q=tbn:ANd9GcQjShbMHGL-hl-JlwYr9eyeVHlBQj8clwaepTc6pD-M6Ibb61iiMlBVCQo7NQ00Hw6UpsjOR4Yf</t>
        </is>
      </c>
      <c r="Q2591" s="29" t="inlineStr">
        <is>
          <t>Відповідає вимогам</t>
        </is>
      </c>
      <c r="R2591" s="29" t="n"/>
      <c r="S2591" s="29" t="inlineStr">
        <is>
          <t>грн137,00</t>
        </is>
      </c>
      <c r="T2591" s="29" t="inlineStr">
        <is>
          <t>UAH</t>
        </is>
      </c>
      <c r="U2591" s="39" t="inlineStr">
        <is>
          <t>WATCH</t>
        </is>
      </c>
      <c r="V2591" s="40">
        <f>IFERROR(L2591/J2591,0)</f>
        <v/>
      </c>
      <c r="W2591" s="29" t="inlineStr">
        <is>
          <t>Monitor performance and collect more data.</t>
        </is>
      </c>
      <c r="X2591" s="29" t="inlineStr">
        <is>
          <t>Cost is below the 120 watch threshold.</t>
        </is>
      </c>
    </row>
    <row r="2592">
      <c r="A2592" s="29" t="inlineStr">
        <is>
          <t>low_price</t>
        </is>
      </c>
      <c r="B2592" s="29" t="inlineStr">
        <is>
          <t>Low priority</t>
        </is>
      </c>
      <c r="C2592" s="29" t="inlineStr">
        <is>
          <t>low_price.csv</t>
        </is>
      </c>
      <c r="D2592" s="29" t="inlineStr">
        <is>
          <t>91010-hp0-a01</t>
        </is>
      </c>
      <c r="E2592" s="29" t="inlineStr">
        <is>
          <t>Підшипник колінвала Honda TRX 500 Foreman 2005-2011</t>
        </is>
      </c>
      <c r="F2592" s="35" t="n">
        <v>0</v>
      </c>
      <c r="G2592" s="35" t="n">
        <v>0</v>
      </c>
      <c r="H2592" s="36" t="n"/>
      <c r="I2592" s="37" t="n">
        <v>0</v>
      </c>
      <c r="J2592" s="37" t="n">
        <v>0</v>
      </c>
      <c r="K2592" s="38" t="n">
        <v>0</v>
      </c>
      <c r="L2592" s="37" t="n">
        <v>0</v>
      </c>
      <c r="M2592" s="37" t="n">
        <v>0</v>
      </c>
      <c r="N2592" s="38" t="n">
        <v>0</v>
      </c>
      <c r="O2592" s="37" t="n">
        <v>0</v>
      </c>
      <c r="P2592" s="29" t="inlineStr">
        <is>
          <t>http://t2.gstatic.com/shopping?q=tbn:ANd9GcSLmcFkcQVqU4FHH2JFtUfmEO_zH1FBak25FhGrBaSUgB3qVUg4IyJttKb09k9sbZ5rZcg1jg</t>
        </is>
      </c>
      <c r="Q2592" s="29" t="inlineStr">
        <is>
          <t>Відповідає вимогам</t>
        </is>
      </c>
      <c r="R2592" s="29" t="n"/>
      <c r="S2592" s="29" t="inlineStr">
        <is>
          <t>грн3 731,00</t>
        </is>
      </c>
      <c r="T2592" s="29" t="inlineStr">
        <is>
          <t>UAH</t>
        </is>
      </c>
      <c r="U2592" s="39" t="inlineStr">
        <is>
          <t>WATCH</t>
        </is>
      </c>
      <c r="V2592" s="40">
        <f>IFERROR(L2592/J2592,0)</f>
        <v/>
      </c>
      <c r="W2592" s="29" t="inlineStr">
        <is>
          <t>Monitor performance and collect more data.</t>
        </is>
      </c>
      <c r="X2592" s="29" t="inlineStr">
        <is>
          <t>Cost is below the 120 watch threshold.</t>
        </is>
      </c>
    </row>
    <row r="2593">
      <c r="A2593" s="29" t="inlineStr">
        <is>
          <t>low_price</t>
        </is>
      </c>
      <c r="B2593" s="29" t="inlineStr">
        <is>
          <t>Low priority</t>
        </is>
      </c>
      <c r="C2593" s="29" t="inlineStr">
        <is>
          <t>low_price.csv</t>
        </is>
      </c>
      <c r="D2593" s="29" t="inlineStr">
        <is>
          <t>3234892</t>
        </is>
      </c>
      <c r="E2593" s="29" t="inlineStr">
        <is>
          <t>Сальник КПП Polaris Sportsman 550 800 850, Scrambler 850 1000, ACE 325 570, General 1000, RZR Trail 570 1000, RZR 570 900 1000, Ranger 425 500 570 700</t>
        </is>
      </c>
      <c r="F2593" s="35" t="n">
        <v>0</v>
      </c>
      <c r="G2593" s="35" t="n">
        <v>0</v>
      </c>
      <c r="H2593" s="36" t="n"/>
      <c r="I2593" s="37" t="n">
        <v>0</v>
      </c>
      <c r="J2593" s="37" t="n">
        <v>0</v>
      </c>
      <c r="K2593" s="38" t="n">
        <v>0</v>
      </c>
      <c r="L2593" s="37" t="n">
        <v>0</v>
      </c>
      <c r="M2593" s="37" t="n">
        <v>0</v>
      </c>
      <c r="N2593" s="38" t="n">
        <v>0</v>
      </c>
      <c r="O2593" s="37" t="n">
        <v>0</v>
      </c>
      <c r="P2593" s="29" t="inlineStr">
        <is>
          <t>http://t2.gstatic.com/shopping?q=tbn:ANd9GcQ7m4i2CiDJC25NHv3VJxi62s5PkccRpd85n7e9R1sWivoCMx5WP_o65O4xBgFc0asqaDjeeUgv</t>
        </is>
      </c>
      <c r="Q2593" s="29" t="inlineStr">
        <is>
          <t>Відповідає вимогам</t>
        </is>
      </c>
      <c r="R2593" s="29" t="n"/>
      <c r="S2593" s="29" t="inlineStr">
        <is>
          <t>грн2 002,00</t>
        </is>
      </c>
      <c r="T2593" s="29" t="inlineStr">
        <is>
          <t>UAH</t>
        </is>
      </c>
      <c r="U2593" s="39" t="inlineStr">
        <is>
          <t>WATCH</t>
        </is>
      </c>
      <c r="V2593" s="40">
        <f>IFERROR(L2593/J2593,0)</f>
        <v/>
      </c>
      <c r="W2593" s="29" t="inlineStr">
        <is>
          <t>Monitor performance and collect more data.</t>
        </is>
      </c>
      <c r="X2593" s="29" t="inlineStr">
        <is>
          <t>Cost is below the 120 watch threshold.</t>
        </is>
      </c>
    </row>
    <row r="2594">
      <c r="A2594" s="29" t="inlineStr">
        <is>
          <t>low_price</t>
        </is>
      </c>
      <c r="B2594" s="29" t="inlineStr">
        <is>
          <t>Low priority</t>
        </is>
      </c>
      <c r="C2594" s="29" t="inlineStr">
        <is>
          <t>low_price.csv</t>
        </is>
      </c>
      <c r="D2594" s="29" t="inlineStr">
        <is>
          <t>25-1689</t>
        </is>
      </c>
      <c r="E2594" s="29" t="inlineStr">
        <is>
          <t>Підшипники задньої осі Honda TRX 420 Rancher (14+), 500 Foreman Rubicon (14-19), 520 Foreman Rubicon (20+)</t>
        </is>
      </c>
      <c r="F2594" s="35" t="n">
        <v>0</v>
      </c>
      <c r="G2594" s="35" t="n">
        <v>0</v>
      </c>
      <c r="H2594" s="36" t="n"/>
      <c r="I2594" s="37" t="n">
        <v>0</v>
      </c>
      <c r="J2594" s="37" t="n">
        <v>0</v>
      </c>
      <c r="K2594" s="38" t="n">
        <v>0</v>
      </c>
      <c r="L2594" s="37" t="n">
        <v>0</v>
      </c>
      <c r="M2594" s="37" t="n">
        <v>0</v>
      </c>
      <c r="N2594" s="38" t="n">
        <v>0</v>
      </c>
      <c r="O2594" s="37" t="n">
        <v>0</v>
      </c>
      <c r="P2594" s="29" t="inlineStr">
        <is>
          <t>http://t0.gstatic.com/shopping?q=tbn:ANd9GcTRlBrCkAI1mvd2QxYeGzckj6mMlOxRm1HTMphKRDVzpgS9092vXY_u7t58Q0iMvwyZDQRgWJyW</t>
        </is>
      </c>
      <c r="Q2594" s="29" t="inlineStr">
        <is>
          <t>Відповідає вимогам</t>
        </is>
      </c>
      <c r="R2594" s="29" t="n"/>
      <c r="S2594" s="29" t="inlineStr">
        <is>
          <t>грн2 412,00</t>
        </is>
      </c>
      <c r="T2594" s="29" t="inlineStr">
        <is>
          <t>UAH</t>
        </is>
      </c>
      <c r="U2594" s="39" t="inlineStr">
        <is>
          <t>WATCH</t>
        </is>
      </c>
      <c r="V2594" s="40">
        <f>IFERROR(L2594/J2594,0)</f>
        <v/>
      </c>
      <c r="W2594" s="29" t="inlineStr">
        <is>
          <t>Monitor performance and collect more data.</t>
        </is>
      </c>
      <c r="X2594" s="29" t="inlineStr">
        <is>
          <t>Cost is below the 120 watch threshold.</t>
        </is>
      </c>
    </row>
    <row r="2595">
      <c r="A2595" s="29" t="inlineStr">
        <is>
          <t>low_price</t>
        </is>
      </c>
      <c r="B2595" s="29" t="inlineStr">
        <is>
          <t>Low priority</t>
        </is>
      </c>
      <c r="C2595" s="29" t="inlineStr">
        <is>
          <t>low_price.csv</t>
        </is>
      </c>
      <c r="D2595" s="29" t="inlineStr">
        <is>
          <t>706205989</t>
        </is>
      </c>
      <c r="E2595" s="29" t="inlineStr">
        <is>
          <t>Стійка заднього стабілізатора ліва BRP Can-Am Outlander G3 G3L 2025+</t>
        </is>
      </c>
      <c r="F2595" s="35" t="n">
        <v>0</v>
      </c>
      <c r="G2595" s="35" t="n">
        <v>0</v>
      </c>
      <c r="H2595" s="36" t="n"/>
      <c r="I2595" s="37" t="n">
        <v>0</v>
      </c>
      <c r="J2595" s="37" t="n">
        <v>0</v>
      </c>
      <c r="K2595" s="38" t="n">
        <v>0</v>
      </c>
      <c r="L2595" s="37" t="n">
        <v>0</v>
      </c>
      <c r="M2595" s="37" t="n">
        <v>0</v>
      </c>
      <c r="N2595" s="38" t="n">
        <v>0</v>
      </c>
      <c r="O2595" s="37" t="n">
        <v>0</v>
      </c>
      <c r="P2595" s="29" t="inlineStr">
        <is>
          <t>http://t3.gstatic.com/shopping?q=tbn:ANd9GcTY3BVM7HiOJuXm9T1cttoTr8mXIKlKOtPvKnLHyqOwgjcduUYmzITYr7oCyJvz7ZEnVqHHm3Sx</t>
        </is>
      </c>
      <c r="Q2595" s="29" t="inlineStr">
        <is>
          <t>Відповідає вимогам</t>
        </is>
      </c>
      <c r="R2595" s="29" t="n"/>
      <c r="S2595" s="29" t="inlineStr">
        <is>
          <t>грн4 232,00</t>
        </is>
      </c>
      <c r="T2595" s="29" t="inlineStr">
        <is>
          <t>UAH</t>
        </is>
      </c>
      <c r="U2595" s="39" t="inlineStr">
        <is>
          <t>WATCH</t>
        </is>
      </c>
      <c r="V2595" s="40">
        <f>IFERROR(L2595/J2595,0)</f>
        <v/>
      </c>
      <c r="W2595" s="29" t="inlineStr">
        <is>
          <t>Monitor performance and collect more data.</t>
        </is>
      </c>
      <c r="X2595" s="29" t="inlineStr">
        <is>
          <t>Cost is below the 120 watch threshold.</t>
        </is>
      </c>
    </row>
    <row r="2596">
      <c r="A2596" s="29" t="inlineStr">
        <is>
          <t>low_price</t>
        </is>
      </c>
      <c r="B2596" s="29" t="inlineStr">
        <is>
          <t>Low priority</t>
        </is>
      </c>
      <c r="C2596" s="29" t="inlineStr">
        <is>
          <t>low_price.csv</t>
        </is>
      </c>
      <c r="D2596" s="29" t="inlineStr">
        <is>
          <t>9dqv-050410-3001-0bp00</t>
        </is>
      </c>
      <c r="E2596" s="29" t="inlineStr">
        <is>
          <t>Ричаг передній нижній правий CFMoto CForce 400 500 2022+</t>
        </is>
      </c>
      <c r="F2596" s="35" t="n">
        <v>0</v>
      </c>
      <c r="G2596" s="35" t="n">
        <v>0</v>
      </c>
      <c r="H2596" s="36" t="n"/>
      <c r="I2596" s="37" t="n">
        <v>0</v>
      </c>
      <c r="J2596" s="37" t="n">
        <v>0</v>
      </c>
      <c r="K2596" s="38" t="n">
        <v>0</v>
      </c>
      <c r="L2596" s="37" t="n">
        <v>0</v>
      </c>
      <c r="M2596" s="37" t="n">
        <v>0</v>
      </c>
      <c r="N2596" s="38" t="n">
        <v>0</v>
      </c>
      <c r="O2596" s="37" t="n">
        <v>0</v>
      </c>
      <c r="P2596" s="29" t="inlineStr">
        <is>
          <t>http://t3.gstatic.com/shopping?q=tbn:ANd9GcSkGauidXEbxi8zwIEe0S1iLG3nvvSUAaqvaEXdXmuoBz_vhaZEMefg37IAhDrJIx0VXnJmcXmz</t>
        </is>
      </c>
      <c r="Q2596" s="29" t="inlineStr">
        <is>
          <t>Відповідає вимогам</t>
        </is>
      </c>
      <c r="R2596" s="29" t="n"/>
      <c r="S2596" s="29" t="inlineStr">
        <is>
          <t>грн2 685,00</t>
        </is>
      </c>
      <c r="T2596" s="29" t="inlineStr">
        <is>
          <t>UAH</t>
        </is>
      </c>
      <c r="U2596" s="39" t="inlineStr">
        <is>
          <t>WATCH</t>
        </is>
      </c>
      <c r="V2596" s="40">
        <f>IFERROR(L2596/J2596,0)</f>
        <v/>
      </c>
      <c r="W2596" s="29" t="inlineStr">
        <is>
          <t>Monitor performance and collect more data.</t>
        </is>
      </c>
      <c r="X2596" s="29" t="inlineStr">
        <is>
          <t>Cost is below the 120 watch threshold.</t>
        </is>
      </c>
    </row>
    <row r="2597">
      <c r="A2597" s="29" t="inlineStr">
        <is>
          <t>low_price</t>
        </is>
      </c>
      <c r="B2597" s="29" t="inlineStr">
        <is>
          <t>Low priority</t>
        </is>
      </c>
      <c r="C2597" s="29" t="inlineStr">
        <is>
          <t>low_price.csv</t>
        </is>
      </c>
      <c r="D2597" s="29" t="inlineStr">
        <is>
          <t>707601834</t>
        </is>
      </c>
      <c r="E2597" s="29" t="inlineStr">
        <is>
          <t xml:space="preserve">Пружина глушника BRP Can-Am Outlander G3 G3L, Maverick X3, Maverick Trail 700 800 1000, Maverick Sport 1000, Commander 700 1000, Traxter Defender HD5 </t>
        </is>
      </c>
      <c r="F2597" s="35" t="n">
        <v>0</v>
      </c>
      <c r="G2597" s="35" t="n">
        <v>0</v>
      </c>
      <c r="H2597" s="36" t="n"/>
      <c r="I2597" s="37" t="n">
        <v>0</v>
      </c>
      <c r="J2597" s="37" t="n">
        <v>0</v>
      </c>
      <c r="K2597" s="38" t="n">
        <v>0</v>
      </c>
      <c r="L2597" s="37" t="n">
        <v>0</v>
      </c>
      <c r="M2597" s="37" t="n">
        <v>0</v>
      </c>
      <c r="N2597" s="38" t="n">
        <v>0</v>
      </c>
      <c r="O2597" s="37" t="n">
        <v>0</v>
      </c>
      <c r="P2597" s="29" t="inlineStr">
        <is>
          <t>http://t3.gstatic.com/shopping?q=tbn:ANd9GcRM6FhCUd1HbvnGd6iAOUN6SfvXgknpZYVJsivVRqhvmQ6hci_oN_gan8lxRctoSln1623tO4Y</t>
        </is>
      </c>
      <c r="Q2597" s="29" t="inlineStr">
        <is>
          <t>Відповідає вимогам</t>
        </is>
      </c>
      <c r="R2597" s="29" t="n"/>
      <c r="S2597" s="29" t="inlineStr">
        <is>
          <t>грн455,00</t>
        </is>
      </c>
      <c r="T2597" s="29" t="inlineStr">
        <is>
          <t>UAH</t>
        </is>
      </c>
      <c r="U2597" s="39" t="inlineStr">
        <is>
          <t>WATCH</t>
        </is>
      </c>
      <c r="V2597" s="40">
        <f>IFERROR(L2597/J2597,0)</f>
        <v/>
      </c>
      <c r="W2597" s="29" t="inlineStr">
        <is>
          <t>Monitor performance and collect more data.</t>
        </is>
      </c>
      <c r="X2597" s="29" t="inlineStr">
        <is>
          <t>Cost is below the 120 watch threshold.</t>
        </is>
      </c>
    </row>
    <row r="2598">
      <c r="A2598" s="29" t="inlineStr">
        <is>
          <t>low_price</t>
        </is>
      </c>
      <c r="B2598" s="29" t="inlineStr">
        <is>
          <t>Low priority</t>
        </is>
      </c>
      <c r="C2598" s="29" t="inlineStr">
        <is>
          <t>low_price.csv</t>
        </is>
      </c>
      <c r="D2598" s="29" t="inlineStr">
        <is>
          <t>50-1039</t>
        </is>
      </c>
      <c r="E2598" s="29" t="inlineStr">
        <is>
          <t>Ремкомплект переднього нижього/верхнього ричага Arctic Cat 250 300 375 400 454 500; Suzuki 250 400 500 700 750</t>
        </is>
      </c>
      <c r="F2598" s="35" t="n">
        <v>0</v>
      </c>
      <c r="G2598" s="35" t="n">
        <v>0</v>
      </c>
      <c r="H2598" s="36" t="n"/>
      <c r="I2598" s="37" t="n">
        <v>0</v>
      </c>
      <c r="J2598" s="37" t="n">
        <v>0</v>
      </c>
      <c r="K2598" s="38" t="n">
        <v>0</v>
      </c>
      <c r="L2598" s="37" t="n">
        <v>0</v>
      </c>
      <c r="M2598" s="37" t="n">
        <v>0</v>
      </c>
      <c r="N2598" s="38" t="n">
        <v>0</v>
      </c>
      <c r="O2598" s="37" t="n">
        <v>0</v>
      </c>
      <c r="P2598" s="29" t="inlineStr">
        <is>
          <t>http://t3.gstatic.com/shopping?q=tbn:ANd9GcTMXPtx1nV9vJZ2EFJWD6T_INME-wODYov_czZyHjZea28gFzJyNsSEm06zN6kKzSMAO-HnsfdK</t>
        </is>
      </c>
      <c r="Q2598" s="29" t="inlineStr">
        <is>
          <t>Відповідає вимогам</t>
        </is>
      </c>
      <c r="R2598" s="29" t="n"/>
      <c r="S2598" s="29" t="inlineStr">
        <is>
          <t>грн2 821,00</t>
        </is>
      </c>
      <c r="T2598" s="29" t="inlineStr">
        <is>
          <t>UAH</t>
        </is>
      </c>
      <c r="U2598" s="39" t="inlineStr">
        <is>
          <t>WATCH</t>
        </is>
      </c>
      <c r="V2598" s="40">
        <f>IFERROR(L2598/J2598,0)</f>
        <v/>
      </c>
      <c r="W2598" s="29" t="inlineStr">
        <is>
          <t>Monitor performance and collect more data.</t>
        </is>
      </c>
      <c r="X2598" s="29" t="inlineStr">
        <is>
          <t>Cost is below the 120 watch threshold.</t>
        </is>
      </c>
    </row>
    <row r="2599">
      <c r="A2599" s="29" t="inlineStr">
        <is>
          <t>low_price</t>
        </is>
      </c>
      <c r="B2599" s="29" t="inlineStr">
        <is>
          <t>Low priority</t>
        </is>
      </c>
      <c r="C2599" s="29" t="inlineStr">
        <is>
          <t>low_price.csv</t>
        </is>
      </c>
      <c r="D2599" s="29" t="inlineStr">
        <is>
          <t>706003052</t>
        </is>
      </c>
      <c r="E2599" s="29" t="inlineStr">
        <is>
          <t>Захист ричага задній лівий BRP Can-Am Outlander Renegade G2 G2S 2019+</t>
        </is>
      </c>
      <c r="F2599" s="35" t="n">
        <v>0</v>
      </c>
      <c r="G2599" s="35" t="n">
        <v>0</v>
      </c>
      <c r="H2599" s="36" t="n"/>
      <c r="I2599" s="37" t="n">
        <v>0</v>
      </c>
      <c r="J2599" s="37" t="n">
        <v>0</v>
      </c>
      <c r="K2599" s="38" t="n">
        <v>0</v>
      </c>
      <c r="L2599" s="37" t="n">
        <v>0</v>
      </c>
      <c r="M2599" s="37" t="n">
        <v>0</v>
      </c>
      <c r="N2599" s="38" t="n">
        <v>0</v>
      </c>
      <c r="O2599" s="37" t="n">
        <v>0</v>
      </c>
      <c r="P2599" s="29" t="inlineStr">
        <is>
          <t>http://t2.gstatic.com/shopping?q=tbn:ANd9GcSukLLPtbWIqc2AKE5fRonmbTjbjI6pvFvfSD8LbyZrJd1OU2aitFao-EV2TauFDyaUG6rEnagO</t>
        </is>
      </c>
      <c r="Q2599" s="29" t="inlineStr">
        <is>
          <t>Відповідає вимогам</t>
        </is>
      </c>
      <c r="R2599" s="29" t="n"/>
      <c r="S2599" s="29" t="inlineStr">
        <is>
          <t>грн1 047,00</t>
        </is>
      </c>
      <c r="T2599" s="29" t="inlineStr">
        <is>
          <t>UAH</t>
        </is>
      </c>
      <c r="U2599" s="39" t="inlineStr">
        <is>
          <t>WATCH</t>
        </is>
      </c>
      <c r="V2599" s="40">
        <f>IFERROR(L2599/J2599,0)</f>
        <v/>
      </c>
      <c r="W2599" s="29" t="inlineStr">
        <is>
          <t>Monitor performance and collect more data.</t>
        </is>
      </c>
      <c r="X2599" s="29" t="inlineStr">
        <is>
          <t>Cost is below the 120 watch threshold.</t>
        </is>
      </c>
    </row>
    <row r="2600">
      <c r="A2600" s="29" t="inlineStr">
        <is>
          <t>low_price</t>
        </is>
      </c>
      <c r="B2600" s="29" t="inlineStr">
        <is>
          <t>Low priority</t>
        </is>
      </c>
      <c r="C2600" s="29" t="inlineStr">
        <is>
          <t>low_price.csv</t>
        </is>
      </c>
      <c r="D2600" s="29" t="inlineStr">
        <is>
          <t>19300-hn8-305</t>
        </is>
      </c>
      <c r="E2600" s="29" t="inlineStr">
        <is>
          <t>Термостат Honda TRX 420 500 650 680, MUV 700, SXS 500 1000</t>
        </is>
      </c>
      <c r="F2600" s="35" t="n">
        <v>0</v>
      </c>
      <c r="G2600" s="35" t="n">
        <v>0</v>
      </c>
      <c r="H2600" s="36" t="n"/>
      <c r="I2600" s="37" t="n">
        <v>0</v>
      </c>
      <c r="J2600" s="37" t="n">
        <v>0</v>
      </c>
      <c r="K2600" s="38" t="n">
        <v>0</v>
      </c>
      <c r="L2600" s="37" t="n">
        <v>0</v>
      </c>
      <c r="M2600" s="37" t="n">
        <v>0</v>
      </c>
      <c r="N2600" s="38" t="n">
        <v>0</v>
      </c>
      <c r="O2600" s="37" t="n">
        <v>0</v>
      </c>
      <c r="P2600" s="29" t="inlineStr">
        <is>
          <t>http://t3.gstatic.com/shopping?q=tbn:ANd9GcTWmcD8x5YnVbyPWUPaHIPMmhF1vXG2ADfwfh6vxKLD7V9PS9nO_1FKZAXwg4cNiTdhPlKAZ28A</t>
        </is>
      </c>
      <c r="Q2600" s="29" t="inlineStr">
        <is>
          <t>Відповідає вимогам</t>
        </is>
      </c>
      <c r="R2600" s="29" t="n"/>
      <c r="S2600" s="29" t="inlineStr">
        <is>
          <t>грн4 323,00</t>
        </is>
      </c>
      <c r="T2600" s="29" t="inlineStr">
        <is>
          <t>UAH</t>
        </is>
      </c>
      <c r="U2600" s="39" t="inlineStr">
        <is>
          <t>WATCH</t>
        </is>
      </c>
      <c r="V2600" s="40">
        <f>IFERROR(L2600/J2600,0)</f>
        <v/>
      </c>
      <c r="W2600" s="29" t="inlineStr">
        <is>
          <t>Monitor performance and collect more data.</t>
        </is>
      </c>
      <c r="X2600" s="29" t="inlineStr">
        <is>
          <t>Cost is below the 120 watch threshold.</t>
        </is>
      </c>
    </row>
    <row r="2601">
      <c r="A2601" s="29" t="inlineStr">
        <is>
          <t>low_price</t>
        </is>
      </c>
      <c r="B2601" s="29" t="inlineStr">
        <is>
          <t>Low priority</t>
        </is>
      </c>
      <c r="C2601" s="29" t="inlineStr">
        <is>
          <t>low_price.csv</t>
        </is>
      </c>
      <c r="D2601" s="29" t="inlineStr">
        <is>
          <t>33160-hn8-003</t>
        </is>
      </c>
      <c r="E2601" s="29" t="inlineStr">
        <is>
          <t>Фара передня ліва Honda TRX 650 680 Rincon</t>
        </is>
      </c>
      <c r="F2601" s="35" t="n">
        <v>0</v>
      </c>
      <c r="G2601" s="35" t="n">
        <v>0</v>
      </c>
      <c r="H2601" s="36" t="n"/>
      <c r="I2601" s="37" t="n">
        <v>0</v>
      </c>
      <c r="J2601" s="37" t="n">
        <v>0</v>
      </c>
      <c r="K2601" s="38" t="n">
        <v>0</v>
      </c>
      <c r="L2601" s="37" t="n">
        <v>0</v>
      </c>
      <c r="M2601" s="37" t="n">
        <v>0</v>
      </c>
      <c r="N2601" s="38" t="n">
        <v>0</v>
      </c>
      <c r="O2601" s="37" t="n">
        <v>0</v>
      </c>
      <c r="P2601" s="29" t="inlineStr">
        <is>
          <t>http://t2.gstatic.com/shopping?q=tbn:ANd9GcS-xfUUqhmOgMEHji1MTr6xt0MgGNBN4l_oGX6UT_JevbtT8LMAgvm4ayhOInQ-GgP7Q_757Xs</t>
        </is>
      </c>
      <c r="Q2601" s="29" t="inlineStr">
        <is>
          <t>Відповідає вимогам</t>
        </is>
      </c>
      <c r="R2601" s="29" t="n"/>
      <c r="S2601" s="29" t="inlineStr">
        <is>
          <t>грн9 146,00</t>
        </is>
      </c>
      <c r="T2601" s="29" t="inlineStr">
        <is>
          <t>UAH</t>
        </is>
      </c>
      <c r="U2601" s="39" t="inlineStr">
        <is>
          <t>WATCH</t>
        </is>
      </c>
      <c r="V2601" s="40">
        <f>IFERROR(L2601/J2601,0)</f>
        <v/>
      </c>
      <c r="W2601" s="29" t="inlineStr">
        <is>
          <t>Monitor performance and collect more data.</t>
        </is>
      </c>
      <c r="X2601" s="29" t="inlineStr">
        <is>
          <t>Cost is below the 120 watch threshold.</t>
        </is>
      </c>
    </row>
    <row r="2602">
      <c r="A2602" s="29" t="inlineStr">
        <is>
          <t>low_price</t>
        </is>
      </c>
      <c r="B2602" s="29" t="inlineStr">
        <is>
          <t>Low priority</t>
        </is>
      </c>
      <c r="C2602" s="29" t="inlineStr">
        <is>
          <t>low_price.csv</t>
        </is>
      </c>
      <c r="D2602" s="29" t="inlineStr">
        <is>
          <t>na-40025f</t>
        </is>
      </c>
      <c r="E2602" s="29" t="inlineStr">
        <is>
          <t>Комплект прокладок двигуна Yamaha Grizzly Kodiak Wolverine 700 2016-2018</t>
        </is>
      </c>
      <c r="F2602" s="35" t="n">
        <v>0</v>
      </c>
      <c r="G2602" s="35" t="n">
        <v>0</v>
      </c>
      <c r="H2602" s="36" t="n"/>
      <c r="I2602" s="37" t="n">
        <v>0</v>
      </c>
      <c r="J2602" s="37" t="n">
        <v>0</v>
      </c>
      <c r="K2602" s="38" t="n">
        <v>0</v>
      </c>
      <c r="L2602" s="37" t="n">
        <v>0</v>
      </c>
      <c r="M2602" s="37" t="n">
        <v>0</v>
      </c>
      <c r="N2602" s="38" t="n">
        <v>0</v>
      </c>
      <c r="O2602" s="37" t="n">
        <v>0</v>
      </c>
      <c r="P2602" s="29" t="inlineStr">
        <is>
          <t>http://t2.gstatic.com/shopping?q=tbn:ANd9GcQZwOzz-fpC8Qa0jixgX7vo5kOEvh60IttIherZkNEFOWSJ-q1xW6Z7Zut0-MP0FRWh62dVTdM</t>
        </is>
      </c>
      <c r="Q2602" s="29" t="inlineStr">
        <is>
          <t>Відповідає вимогам</t>
        </is>
      </c>
      <c r="R2602" s="29" t="n"/>
      <c r="S2602" s="29" t="inlineStr">
        <is>
          <t>грн6 916,00</t>
        </is>
      </c>
      <c r="T2602" s="29" t="inlineStr">
        <is>
          <t>UAH</t>
        </is>
      </c>
      <c r="U2602" s="39" t="inlineStr">
        <is>
          <t>WATCH</t>
        </is>
      </c>
      <c r="V2602" s="40">
        <f>IFERROR(L2602/J2602,0)</f>
        <v/>
      </c>
      <c r="W2602" s="29" t="inlineStr">
        <is>
          <t>Monitor performance and collect more data.</t>
        </is>
      </c>
      <c r="X2602" s="29" t="inlineStr">
        <is>
          <t>Cost is below the 120 watch threshold.</t>
        </is>
      </c>
    </row>
    <row r="2603">
      <c r="A2603" s="29" t="inlineStr">
        <is>
          <t>low_price</t>
        </is>
      </c>
      <c r="B2603" s="29" t="inlineStr">
        <is>
          <t>Low priority</t>
        </is>
      </c>
      <c r="C2603" s="29" t="inlineStr">
        <is>
          <t>low_price.csv</t>
        </is>
      </c>
      <c r="D2603" s="29" t="inlineStr">
        <is>
          <t>1hp-f217m-01-00</t>
        </is>
      </c>
      <c r="E2603" s="29" t="inlineStr">
        <is>
          <t>Ричаг задній нижній лівий Yamaha Grizzly 550 (09-14), 700 (07-13), Kodiak 700 (16+)</t>
        </is>
      </c>
      <c r="F2603" s="35" t="n">
        <v>0</v>
      </c>
      <c r="G2603" s="35" t="n">
        <v>54</v>
      </c>
      <c r="H2603" s="36" t="n">
        <v>0</v>
      </c>
      <c r="I2603" s="37" t="n">
        <v>0</v>
      </c>
      <c r="J2603" s="37" t="n">
        <v>0</v>
      </c>
      <c r="K2603" s="38" t="n">
        <v>0</v>
      </c>
      <c r="L2603" s="37" t="n">
        <v>0</v>
      </c>
      <c r="M2603" s="37" t="n">
        <v>0</v>
      </c>
      <c r="N2603" s="38" t="n">
        <v>0</v>
      </c>
      <c r="O2603" s="37" t="n">
        <v>0</v>
      </c>
      <c r="P2603" s="29" t="inlineStr">
        <is>
          <t>http://t3.gstatic.com/shopping?q=tbn:ANd9GcSXxB-AXBBS6Pswo-ruqCnbM8hsnQ00rVFrxN3BJFc5KK7OWrB4Pf1h1p8T3Ql3-3QV6J8JOy2i</t>
        </is>
      </c>
      <c r="Q2603" s="29" t="inlineStr">
        <is>
          <t>Відповідає вимогам</t>
        </is>
      </c>
      <c r="R2603" s="29" t="n"/>
      <c r="S2603" s="29" t="inlineStr">
        <is>
          <t>грн3 504,00</t>
        </is>
      </c>
      <c r="T2603" s="29" t="inlineStr">
        <is>
          <t>UAH</t>
        </is>
      </c>
      <c r="U2603" s="39" t="inlineStr">
        <is>
          <t>WATCH</t>
        </is>
      </c>
      <c r="V2603" s="40">
        <f>IFERROR(L2603/J2603,0)</f>
        <v/>
      </c>
      <c r="W2603" s="29" t="inlineStr">
        <is>
          <t>Monitor performance and collect more data.</t>
        </is>
      </c>
      <c r="X2603" s="29" t="inlineStr">
        <is>
          <t>Cost is below the 120 watch threshold.</t>
        </is>
      </c>
    </row>
    <row r="2604">
      <c r="A2604" s="29" t="inlineStr">
        <is>
          <t>low_price</t>
        </is>
      </c>
      <c r="B2604" s="29" t="inlineStr">
        <is>
          <t>Low priority</t>
        </is>
      </c>
      <c r="C2604" s="29" t="inlineStr">
        <is>
          <t>low_price.csv</t>
        </is>
      </c>
      <c r="D2604" s="29" t="inlineStr">
        <is>
          <t>5456146-070</t>
        </is>
      </c>
      <c r="E2604" s="29" t="inlineStr">
        <is>
          <t>Центральна заглушка руля Polaris RZR Turbo R, RZR Pro XP, RZR Pro R</t>
        </is>
      </c>
      <c r="F2604" s="35" t="n">
        <v>0</v>
      </c>
      <c r="G2604" s="35" t="n">
        <v>5</v>
      </c>
      <c r="H2604" s="36" t="n">
        <v>0</v>
      </c>
      <c r="I2604" s="37" t="n">
        <v>0</v>
      </c>
      <c r="J2604" s="37" t="n">
        <v>0</v>
      </c>
      <c r="K2604" s="38" t="n">
        <v>0</v>
      </c>
      <c r="L2604" s="37" t="n">
        <v>0</v>
      </c>
      <c r="M2604" s="37" t="n">
        <v>0</v>
      </c>
      <c r="N2604" s="38" t="n">
        <v>0</v>
      </c>
      <c r="O2604" s="37" t="n">
        <v>0</v>
      </c>
      <c r="P2604" s="29" t="inlineStr">
        <is>
          <t>http://t3.gstatic.com/shopping?q=tbn:ANd9GcQLEzH7IwbJocxIKrROXQWo7A4sQvhFMEf5EZEjVsqT7veV7qfKaa09DXAlyqzc_IwQAGHi47WZ</t>
        </is>
      </c>
      <c r="Q2604" s="29" t="inlineStr">
        <is>
          <t>Відповідає вимогам</t>
        </is>
      </c>
      <c r="R2604" s="29" t="n"/>
      <c r="S2604" s="29" t="inlineStr">
        <is>
          <t>грн1 866,00</t>
        </is>
      </c>
      <c r="T2604" s="29" t="inlineStr">
        <is>
          <t>UAH</t>
        </is>
      </c>
      <c r="U2604" s="39" t="inlineStr">
        <is>
          <t>WATCH</t>
        </is>
      </c>
      <c r="V2604" s="40">
        <f>IFERROR(L2604/J2604,0)</f>
        <v/>
      </c>
      <c r="W2604" s="29" t="inlineStr">
        <is>
          <t>Monitor performance and collect more data.</t>
        </is>
      </c>
      <c r="X2604" s="29" t="inlineStr">
        <is>
          <t>Cost is below the 120 watch threshold.</t>
        </is>
      </c>
    </row>
    <row r="2605">
      <c r="A2605" s="29" t="inlineStr">
        <is>
          <t>low_price</t>
        </is>
      </c>
      <c r="B2605" s="29" t="inlineStr">
        <is>
          <t>Low priority</t>
        </is>
      </c>
      <c r="C2605" s="29" t="inlineStr">
        <is>
          <t>low_price.csv</t>
        </is>
      </c>
      <c r="D2605" s="29" t="inlineStr">
        <is>
          <t>420245010</t>
        </is>
      </c>
      <c r="E2605" s="29" t="inlineStr">
        <is>
          <t>Стопорне кільце проміжного вала BRP Can-Am Outlander Renegade G1 G2, Commander 800 1000 (11-15)</t>
        </is>
      </c>
      <c r="F2605" s="35" t="n">
        <v>0</v>
      </c>
      <c r="G2605" s="35" t="n">
        <v>1</v>
      </c>
      <c r="H2605" s="36" t="n">
        <v>0</v>
      </c>
      <c r="I2605" s="37" t="n">
        <v>0</v>
      </c>
      <c r="J2605" s="37" t="n">
        <v>0</v>
      </c>
      <c r="K2605" s="38" t="n">
        <v>0</v>
      </c>
      <c r="L2605" s="37" t="n">
        <v>0</v>
      </c>
      <c r="M2605" s="37" t="n">
        <v>0</v>
      </c>
      <c r="N2605" s="38" t="n">
        <v>0</v>
      </c>
      <c r="O2605" s="37" t="n">
        <v>0</v>
      </c>
      <c r="P2605" s="29" t="inlineStr">
        <is>
          <t>http://t0.gstatic.com/shopping?q=tbn:ANd9GcRCzjcje9lOW_9iwyFdQNLoiCHaHRngj0YOO_y_uR1yN5VEORI04VtjZO81HTd2yPDR_BdJD7B6TIA</t>
        </is>
      </c>
      <c r="Q2605" s="29" t="inlineStr">
        <is>
          <t>Відповідає вимогам</t>
        </is>
      </c>
      <c r="R2605" s="29" t="n"/>
      <c r="S2605" s="29" t="inlineStr">
        <is>
          <t>грн364,00</t>
        </is>
      </c>
      <c r="T2605" s="29" t="inlineStr">
        <is>
          <t>UAH</t>
        </is>
      </c>
      <c r="U2605" s="39" t="inlineStr">
        <is>
          <t>WATCH</t>
        </is>
      </c>
      <c r="V2605" s="40">
        <f>IFERROR(L2605/J2605,0)</f>
        <v/>
      </c>
      <c r="W2605" s="29" t="inlineStr">
        <is>
          <t>Monitor performance and collect more data.</t>
        </is>
      </c>
      <c r="X2605" s="29" t="inlineStr">
        <is>
          <t>Cost is below the 120 watch threshold.</t>
        </is>
      </c>
    </row>
    <row r="2606">
      <c r="A2606" s="29" t="inlineStr">
        <is>
          <t>low_price</t>
        </is>
      </c>
      <c r="B2606" s="29" t="inlineStr">
        <is>
          <t>Low priority</t>
        </is>
      </c>
      <c r="C2606" s="29" t="inlineStr">
        <is>
          <t>low_price.csv</t>
        </is>
      </c>
      <c r="D2606" s="29" t="inlineStr">
        <is>
          <t>0800-011300-0004</t>
        </is>
      </c>
      <c r="E2606" s="29" t="inlineStr">
        <is>
          <t>Масляний фільтр CFMoto CForce 400 500 600 800 1000, UForce 500 600 800 1000, ZForce 500 800 1000</t>
        </is>
      </c>
      <c r="F2606" s="35" t="n">
        <v>94</v>
      </c>
      <c r="G2606" s="35" t="n">
        <v>2334</v>
      </c>
      <c r="H2606" s="36" t="n">
        <v>4.03</v>
      </c>
      <c r="I2606" s="37" t="n">
        <v>7.48</v>
      </c>
      <c r="J2606" s="37" t="n">
        <v>702.9</v>
      </c>
      <c r="K2606" s="38" t="n">
        <v>8.609999999999999</v>
      </c>
      <c r="L2606" s="37" t="n">
        <v>10324.75</v>
      </c>
      <c r="M2606" s="37" t="n">
        <v>81.63</v>
      </c>
      <c r="N2606" s="38" t="n">
        <v>52.85</v>
      </c>
      <c r="O2606" s="37" t="n">
        <v>48604.12</v>
      </c>
      <c r="P2606" s="29" t="inlineStr">
        <is>
          <t>http://t3.gstatic.com/shopping?q=tbn:ANd9GcTXd3zSh6aPQKrUIqVHcFByLfVDelRD6Q_JLHFLI8lbB5TiGCdLgLbL41RspGL4KjRV14v1WE7s</t>
        </is>
      </c>
      <c r="Q2606" s="29" t="inlineStr">
        <is>
          <t>Відповідає вимогам</t>
        </is>
      </c>
      <c r="R2606" s="29" t="n"/>
      <c r="S2606" s="29" t="inlineStr">
        <is>
          <t>грн546,00</t>
        </is>
      </c>
      <c r="T2606" s="29" t="inlineStr">
        <is>
          <t>UAH</t>
        </is>
      </c>
      <c r="U2606" s="41" t="inlineStr">
        <is>
          <t>SCALE</t>
        </is>
      </c>
      <c r="V2606" s="40">
        <f>IFERROR(L2606/J2606,0)</f>
        <v/>
      </c>
      <c r="W2606" s="29" t="inlineStr">
        <is>
          <t>Increase the budget and bids for this product.</t>
        </is>
      </c>
      <c r="X2606" s="29" t="inlineStr">
        <is>
          <t>ROAS of at least 700% with conversion value of at least 5000.</t>
        </is>
      </c>
    </row>
    <row r="2607">
      <c r="A2607" s="29" t="inlineStr">
        <is>
          <t>low_price</t>
        </is>
      </c>
      <c r="B2607" s="29" t="inlineStr">
        <is>
          <t>Low priority</t>
        </is>
      </c>
      <c r="C2607" s="29" t="inlineStr">
        <is>
          <t>low_price.csv</t>
        </is>
      </c>
      <c r="D2607" s="29" t="inlineStr">
        <is>
          <t>710001183</t>
        </is>
      </c>
      <c r="E2607" s="29" t="inlineStr">
        <is>
          <t>Окантовка панелі приладів BRP Can-Am Outlander Renegade G1 G2 G2L G2S, Maverick X3, Commander 800 1000, Traxter Defender HD5 HD8 HD10</t>
        </is>
      </c>
      <c r="F2607" s="35" t="n">
        <v>0</v>
      </c>
      <c r="G2607" s="35" t="n">
        <v>63</v>
      </c>
      <c r="H2607" s="36" t="n">
        <v>0</v>
      </c>
      <c r="I2607" s="37" t="n">
        <v>0</v>
      </c>
      <c r="J2607" s="37" t="n">
        <v>0</v>
      </c>
      <c r="K2607" s="38" t="n">
        <v>0</v>
      </c>
      <c r="L2607" s="37" t="n">
        <v>0</v>
      </c>
      <c r="M2607" s="37" t="n">
        <v>0</v>
      </c>
      <c r="N2607" s="38" t="n">
        <v>0</v>
      </c>
      <c r="O2607" s="37" t="n">
        <v>0</v>
      </c>
      <c r="P2607" s="29" t="inlineStr">
        <is>
          <t>http://t0.gstatic.com/shopping?q=tbn:ANd9GcQDHNO9Bzd3oys7xQGas3N6DeHqfHh0azb_sm8itytXSkT5R4FonNoH9GzdksigbPSY2sELNMs</t>
        </is>
      </c>
      <c r="Q2607" s="29" t="inlineStr">
        <is>
          <t>Відповідає вимогам</t>
        </is>
      </c>
      <c r="R2607" s="29" t="n"/>
      <c r="S2607" s="29" t="inlineStr">
        <is>
          <t>грн1 229,00</t>
        </is>
      </c>
      <c r="T2607" s="29" t="inlineStr">
        <is>
          <t>UAH</t>
        </is>
      </c>
      <c r="U2607" s="39" t="inlineStr">
        <is>
          <t>WATCH</t>
        </is>
      </c>
      <c r="V2607" s="40">
        <f>IFERROR(L2607/J2607,0)</f>
        <v/>
      </c>
      <c r="W2607" s="29" t="inlineStr">
        <is>
          <t>Monitor performance and collect more data.</t>
        </is>
      </c>
      <c r="X2607" s="29" t="inlineStr">
        <is>
          <t>Cost is below the 120 watch threshold.</t>
        </is>
      </c>
    </row>
    <row r="2608">
      <c r="A2608" s="29" t="inlineStr">
        <is>
          <t>low_price</t>
        </is>
      </c>
      <c r="B2608" s="29" t="inlineStr">
        <is>
          <t>Low priority</t>
        </is>
      </c>
      <c r="C2608" s="29" t="inlineStr">
        <is>
          <t>low_price.csv</t>
        </is>
      </c>
      <c r="D2608" s="29" t="inlineStr">
        <is>
          <t>04972</t>
        </is>
      </c>
      <c r="E2608" s="29" t="inlineStr">
        <is>
          <t>Фланець заднього карданного валу Yamaha Grizzly 660</t>
        </is>
      </c>
      <c r="F2608" s="35" t="n">
        <v>0</v>
      </c>
      <c r="G2608" s="35" t="n">
        <v>1</v>
      </c>
      <c r="H2608" s="36" t="n">
        <v>0</v>
      </c>
      <c r="I2608" s="37" t="n">
        <v>0</v>
      </c>
      <c r="J2608" s="37" t="n">
        <v>0</v>
      </c>
      <c r="K2608" s="38" t="n">
        <v>0</v>
      </c>
      <c r="L2608" s="37" t="n">
        <v>0</v>
      </c>
      <c r="M2608" s="37" t="n">
        <v>0</v>
      </c>
      <c r="N2608" s="38" t="n">
        <v>0</v>
      </c>
      <c r="O2608" s="37" t="n">
        <v>0</v>
      </c>
      <c r="P2608" s="29" t="inlineStr">
        <is>
          <t>http://t3.gstatic.com/shopping?q=tbn:ANd9GcQy2qMXszCY3GmaXf59ZsThmGLOISnx2tTJgKvEJmhMs7JkLYKdpObqL8OvAkUhrrkt1cs87tHM</t>
        </is>
      </c>
      <c r="Q2608" s="29" t="inlineStr">
        <is>
          <t>Відповідає вимогам</t>
        </is>
      </c>
      <c r="R2608" s="29" t="n"/>
      <c r="S2608" s="29" t="inlineStr">
        <is>
          <t>грн4 778,00</t>
        </is>
      </c>
      <c r="T2608" s="29" t="inlineStr">
        <is>
          <t>UAH</t>
        </is>
      </c>
      <c r="U2608" s="39" t="inlineStr">
        <is>
          <t>WATCH</t>
        </is>
      </c>
      <c r="V2608" s="40">
        <f>IFERROR(L2608/J2608,0)</f>
        <v/>
      </c>
      <c r="W2608" s="29" t="inlineStr">
        <is>
          <t>Monitor performance and collect more data.</t>
        </is>
      </c>
      <c r="X2608" s="29" t="inlineStr">
        <is>
          <t>Cost is below the 120 watch threshold.</t>
        </is>
      </c>
    </row>
    <row r="2609">
      <c r="A2609" s="29" t="inlineStr">
        <is>
          <t>low_price</t>
        </is>
      </c>
      <c r="B2609" s="29" t="inlineStr">
        <is>
          <t>Low priority</t>
        </is>
      </c>
      <c r="C2609" s="29" t="inlineStr">
        <is>
          <t>low_price.csv</t>
        </is>
      </c>
      <c r="D2609" s="29" t="inlineStr">
        <is>
          <t>420841549</t>
        </is>
      </c>
      <c r="E2609" s="29" t="inlineStr">
        <is>
          <t xml:space="preserve">Болт кришки підшипника ведучого варіатора BRP Can-Am Maverick X3, Maverick Trail 800 1000, Maverick Sport 1000, Commander 1000, Traxter Defender HD9 </t>
        </is>
      </c>
      <c r="F2609" s="35" t="n">
        <v>0</v>
      </c>
      <c r="G2609" s="35" t="n">
        <v>49</v>
      </c>
      <c r="H2609" s="36" t="n">
        <v>0</v>
      </c>
      <c r="I2609" s="37" t="n">
        <v>0</v>
      </c>
      <c r="J2609" s="37" t="n">
        <v>0</v>
      </c>
      <c r="K2609" s="38" t="n">
        <v>0</v>
      </c>
      <c r="L2609" s="37" t="n">
        <v>0</v>
      </c>
      <c r="M2609" s="37" t="n">
        <v>0</v>
      </c>
      <c r="N2609" s="38" t="n">
        <v>0</v>
      </c>
      <c r="O2609" s="37" t="n">
        <v>0</v>
      </c>
      <c r="P2609" s="29" t="inlineStr">
        <is>
          <t>http://t3.gstatic.com/shopping?q=tbn:ANd9GcQAMzOL8S8MspR6Hj-GPZDXOI1U70gSQKxnqMwh3psV8k2sJFtzKYgaUEiFyF-L_K--uZiDZOTm6MY</t>
        </is>
      </c>
      <c r="Q2609" s="29" t="inlineStr">
        <is>
          <t>Відповідає вимогам</t>
        </is>
      </c>
      <c r="R2609" s="29" t="n"/>
      <c r="S2609" s="29" t="inlineStr">
        <is>
          <t>грн137,00</t>
        </is>
      </c>
      <c r="T2609" s="29" t="inlineStr">
        <is>
          <t>UAH</t>
        </is>
      </c>
      <c r="U2609" s="39" t="inlineStr">
        <is>
          <t>WATCH</t>
        </is>
      </c>
      <c r="V2609" s="40">
        <f>IFERROR(L2609/J2609,0)</f>
        <v/>
      </c>
      <c r="W2609" s="29" t="inlineStr">
        <is>
          <t>Monitor performance and collect more data.</t>
        </is>
      </c>
      <c r="X2609" s="29" t="inlineStr">
        <is>
          <t>Cost is below the 120 watch threshold.</t>
        </is>
      </c>
    </row>
    <row r="2610">
      <c r="A2610" s="29" t="inlineStr">
        <is>
          <t>low_price</t>
        </is>
      </c>
      <c r="B2610" s="29" t="inlineStr">
        <is>
          <t>Low priority</t>
        </is>
      </c>
      <c r="C2610" s="29" t="inlineStr">
        <is>
          <t>low_price.csv</t>
        </is>
      </c>
      <c r="D2610" s="29" t="inlineStr">
        <is>
          <t>5134310</t>
        </is>
      </c>
      <c r="E2610" s="29" t="inlineStr">
        <is>
          <t>Ступиця передня Polaris Sportsman 400 450 500 570 600 700 800, Scrambler 500, ACE 150 325 500 570 900, Hawkeye 325 400</t>
        </is>
      </c>
      <c r="F2610" s="35" t="n">
        <v>1</v>
      </c>
      <c r="G2610" s="35" t="n">
        <v>107</v>
      </c>
      <c r="H2610" s="36" t="n">
        <v>0.93</v>
      </c>
      <c r="I2610" s="37" t="n">
        <v>8.25</v>
      </c>
      <c r="J2610" s="37" t="n">
        <v>8.25</v>
      </c>
      <c r="K2610" s="38" t="n">
        <v>0</v>
      </c>
      <c r="L2610" s="37" t="n">
        <v>0</v>
      </c>
      <c r="M2610" s="37" t="n">
        <v>0</v>
      </c>
      <c r="N2610" s="38" t="n">
        <v>0</v>
      </c>
      <c r="O2610" s="37" t="n">
        <v>0</v>
      </c>
      <c r="P2610" s="29" t="inlineStr">
        <is>
          <t>http://t0.gstatic.com/shopping?q=tbn:ANd9GcTZOoHuqu7XtAIwK0EoVfkfBhBkPK6mbIvxMUFJMUrOHPJuynF0Bm66pzhtWEUebcHwTaFscsc</t>
        </is>
      </c>
      <c r="Q2610" s="29" t="inlineStr">
        <is>
          <t>Відповідає вимогам</t>
        </is>
      </c>
      <c r="R2610" s="29" t="n"/>
      <c r="S2610" s="29" t="inlineStr">
        <is>
          <t>грн5 415,00</t>
        </is>
      </c>
      <c r="T2610" s="29" t="inlineStr">
        <is>
          <t>UAH</t>
        </is>
      </c>
      <c r="U2610" s="39" t="inlineStr">
        <is>
          <t>WATCH</t>
        </is>
      </c>
      <c r="V2610" s="40">
        <f>IFERROR(L2610/J2610,0)</f>
        <v/>
      </c>
      <c r="W2610" s="29" t="inlineStr">
        <is>
          <t>Monitor performance and collect more data.</t>
        </is>
      </c>
      <c r="X2610" s="29" t="inlineStr">
        <is>
          <t>Cost is below the 120 watch threshold.</t>
        </is>
      </c>
    </row>
    <row r="2611">
      <c r="A2611" s="29" t="inlineStr">
        <is>
          <t>low_price</t>
        </is>
      </c>
      <c r="B2611" s="29" t="inlineStr">
        <is>
          <t>Low priority</t>
        </is>
      </c>
      <c r="C2611" s="29" t="inlineStr">
        <is>
          <t>low_price.csv</t>
        </is>
      </c>
      <c r="D2611" s="29" t="inlineStr">
        <is>
          <t>db2580</t>
        </is>
      </c>
      <c r="E2611" s="29" t="inlineStr">
        <is>
          <t>Гальмівні колодки задні Honda TRX 420 450 650 680</t>
        </is>
      </c>
      <c r="F2611" s="35" t="n">
        <v>1</v>
      </c>
      <c r="G2611" s="35" t="n">
        <v>100</v>
      </c>
      <c r="H2611" s="36" t="n">
        <v>1</v>
      </c>
      <c r="I2611" s="37" t="n">
        <v>2.8</v>
      </c>
      <c r="J2611" s="37" t="n">
        <v>2.8</v>
      </c>
      <c r="K2611" s="38" t="n">
        <v>0</v>
      </c>
      <c r="L2611" s="37" t="n">
        <v>0</v>
      </c>
      <c r="M2611" s="37" t="n">
        <v>0</v>
      </c>
      <c r="N2611" s="38" t="n">
        <v>0</v>
      </c>
      <c r="O2611" s="37" t="n">
        <v>0</v>
      </c>
      <c r="P2611" s="29" t="inlineStr">
        <is>
          <t>http://t1.gstatic.com/shopping?q=tbn:ANd9GcS-DyPMueP3XvVoiLu-Ggsk-YcxPS6nbxPsQUSldCVyHQwW4UySWKVzW11BZKNB8thBcLR7xXg</t>
        </is>
      </c>
      <c r="Q2611" s="29" t="inlineStr">
        <is>
          <t>Відповідає вимогам</t>
        </is>
      </c>
      <c r="R2611" s="29" t="n"/>
      <c r="S2611" s="29" t="inlineStr">
        <is>
          <t>грн819,00</t>
        </is>
      </c>
      <c r="T2611" s="29" t="inlineStr">
        <is>
          <t>UAH</t>
        </is>
      </c>
      <c r="U2611" s="39" t="inlineStr">
        <is>
          <t>WATCH</t>
        </is>
      </c>
      <c r="V2611" s="40">
        <f>IFERROR(L2611/J2611,0)</f>
        <v/>
      </c>
      <c r="W2611" s="29" t="inlineStr">
        <is>
          <t>Monitor performance and collect more data.</t>
        </is>
      </c>
      <c r="X2611" s="29" t="inlineStr">
        <is>
          <t>Cost is below the 120 watch threshold.</t>
        </is>
      </c>
    </row>
    <row r="2612">
      <c r="A2612" s="29" t="inlineStr">
        <is>
          <t>low_price</t>
        </is>
      </c>
      <c r="B2612" s="29" t="inlineStr">
        <is>
          <t>Low priority</t>
        </is>
      </c>
      <c r="C2612" s="29" t="inlineStr">
        <is>
          <t>low_price.csv</t>
        </is>
      </c>
      <c r="D2612" s="29" t="inlineStr">
        <is>
          <t>111033</t>
        </is>
      </c>
      <c r="E2612" s="29" t="inlineStr">
        <is>
          <t>Охолоджуюча рідина Motul Motocool Expert (1L)</t>
        </is>
      </c>
      <c r="F2612" s="35" t="n">
        <v>60</v>
      </c>
      <c r="G2612" s="35" t="n">
        <v>2755</v>
      </c>
      <c r="H2612" s="36" t="n">
        <v>2.18</v>
      </c>
      <c r="I2612" s="37" t="n">
        <v>7.04</v>
      </c>
      <c r="J2612" s="37" t="n">
        <v>422.68</v>
      </c>
      <c r="K2612" s="38" t="n">
        <v>0</v>
      </c>
      <c r="L2612" s="37" t="n">
        <v>0</v>
      </c>
      <c r="M2612" s="37" t="n">
        <v>0</v>
      </c>
      <c r="N2612" s="38" t="n">
        <v>4</v>
      </c>
      <c r="O2612" s="37" t="n">
        <v>2115</v>
      </c>
      <c r="P2612" s="29" t="inlineStr">
        <is>
          <t>http://t2.gstatic.com/shopping?q=tbn:ANd9GcTpHHvxshRS8O-HcR2EjxX-jnx4_NPEOrU9xRbe26woywyaxe5N2Uo2xpuNQOY4QLdtfYxUyCU</t>
        </is>
      </c>
      <c r="Q2612" s="29" t="inlineStr">
        <is>
          <t>Відповідає вимогам</t>
        </is>
      </c>
      <c r="R2612" s="29" t="n"/>
      <c r="S2612" s="29" t="inlineStr">
        <is>
          <t>грн592,00</t>
        </is>
      </c>
      <c r="T2612" s="29" t="inlineStr">
        <is>
          <t>UAH</t>
        </is>
      </c>
      <c r="U2612" s="43" t="inlineStr">
        <is>
          <t>PAUSE</t>
        </is>
      </c>
      <c r="V2612" s="40">
        <f>IFERROR(L2612/J2612,0)</f>
        <v/>
      </c>
      <c r="W2612" s="29" t="inlineStr">
        <is>
          <t>Pause the product to stop wasted spend.</t>
        </is>
      </c>
      <c r="X2612" s="29" t="inlineStr">
        <is>
          <t>Cost of at least 220 with no more than 0 conversions.</t>
        </is>
      </c>
    </row>
    <row r="2613">
      <c r="A2613" s="29" t="inlineStr">
        <is>
          <t>low_price</t>
        </is>
      </c>
      <c r="B2613" s="29" t="inlineStr">
        <is>
          <t>Low priority</t>
        </is>
      </c>
      <c r="C2613" s="29" t="inlineStr">
        <is>
          <t>low_price.csv</t>
        </is>
      </c>
      <c r="D2613" s="29" t="inlineStr">
        <is>
          <t>25-2069-5</t>
        </is>
      </c>
      <c r="E2613" s="29" t="inlineStr">
        <is>
          <t>Сальники переднього редуктора BRP Can-Am Outlander Renegade G1 G2 G2L G2S, Maverick 1000, Commander 800 1000, заднього Outlander G1 330 400</t>
        </is>
      </c>
      <c r="F2613" s="35" t="n">
        <v>9</v>
      </c>
      <c r="G2613" s="35" t="n">
        <v>398</v>
      </c>
      <c r="H2613" s="36" t="n">
        <v>2.26</v>
      </c>
      <c r="I2613" s="37" t="n">
        <v>8.73</v>
      </c>
      <c r="J2613" s="37" t="n">
        <v>78.61</v>
      </c>
      <c r="K2613" s="38" t="n">
        <v>0.33</v>
      </c>
      <c r="L2613" s="37" t="n">
        <v>10617.79</v>
      </c>
      <c r="M2613" s="37" t="n">
        <v>235.83</v>
      </c>
      <c r="N2613" s="38" t="n">
        <v>0.33</v>
      </c>
      <c r="O2613" s="37" t="n">
        <v>10617.79</v>
      </c>
      <c r="P2613" s="29" t="inlineStr">
        <is>
          <t>http://t0.gstatic.com/shopping?q=tbn:ANd9GcRXgBMGr2d3gpM6BwvvPpE0hu5oTcDnYSt0WRwOeVrtxmCyNhH7W318V2_KTE6NpFE3OpYDKM-T</t>
        </is>
      </c>
      <c r="Q2613" s="29" t="inlineStr">
        <is>
          <t>Відповідає вимогам</t>
        </is>
      </c>
      <c r="R2613" s="29" t="n"/>
      <c r="S2613" s="29" t="inlineStr">
        <is>
          <t>грн1 320,00</t>
        </is>
      </c>
      <c r="T2613" s="29" t="inlineStr">
        <is>
          <t>UAH</t>
        </is>
      </c>
      <c r="U2613" s="39" t="inlineStr">
        <is>
          <t>WATCH</t>
        </is>
      </c>
      <c r="V2613" s="40">
        <f>IFERROR(L2613/J2613,0)</f>
        <v/>
      </c>
      <c r="W2613" s="29" t="inlineStr">
        <is>
          <t>Monitor performance and collect more data.</t>
        </is>
      </c>
      <c r="X2613" s="29" t="inlineStr">
        <is>
          <t>Cost is below the 120 watch threshold.</t>
        </is>
      </c>
    </row>
    <row r="2614">
      <c r="A2614" s="29" t="inlineStr">
        <is>
          <t>low_price</t>
        </is>
      </c>
      <c r="B2614" s="29" t="inlineStr">
        <is>
          <t>Low priority</t>
        </is>
      </c>
      <c r="C2614" s="29" t="inlineStr">
        <is>
          <t>low_price.csv</t>
        </is>
      </c>
      <c r="D2614" s="29" t="inlineStr">
        <is>
          <t>707002859</t>
        </is>
      </c>
      <c r="E2614" s="29" t="inlineStr">
        <is>
          <t>Патрубок варіатора впускний BRP Can-Am Outlander G3L XMR 700</t>
        </is>
      </c>
      <c r="F2614" s="35" t="n">
        <v>0</v>
      </c>
      <c r="G2614" s="35" t="n">
        <v>98</v>
      </c>
      <c r="H2614" s="36" t="n">
        <v>0</v>
      </c>
      <c r="I2614" s="37" t="n">
        <v>0</v>
      </c>
      <c r="J2614" s="37" t="n">
        <v>0</v>
      </c>
      <c r="K2614" s="38" t="n">
        <v>0</v>
      </c>
      <c r="L2614" s="37" t="n">
        <v>0</v>
      </c>
      <c r="M2614" s="37" t="n">
        <v>0</v>
      </c>
      <c r="N2614" s="38" t="n">
        <v>0</v>
      </c>
      <c r="O2614" s="37" t="n">
        <v>0</v>
      </c>
      <c r="P2614" s="29" t="inlineStr">
        <is>
          <t>http://t1.gstatic.com/shopping?q=tbn:ANd9GcRDzk-xRUDFIkmNccUDk4w4B68xRwYA0nHhzt2o-u6WKv2dOkf9tSrBPq63LmCG0KQWNKgucL2t</t>
        </is>
      </c>
      <c r="Q2614" s="29" t="inlineStr">
        <is>
          <t>Відповідає вимогам</t>
        </is>
      </c>
      <c r="R2614" s="29" t="n"/>
      <c r="S2614" s="29" t="inlineStr">
        <is>
          <t>грн2 958,00</t>
        </is>
      </c>
      <c r="T2614" s="29" t="inlineStr">
        <is>
          <t>UAH</t>
        </is>
      </c>
      <c r="U2614" s="39" t="inlineStr">
        <is>
          <t>WATCH</t>
        </is>
      </c>
      <c r="V2614" s="40">
        <f>IFERROR(L2614/J2614,0)</f>
        <v/>
      </c>
      <c r="W2614" s="29" t="inlineStr">
        <is>
          <t>Monitor performance and collect more data.</t>
        </is>
      </c>
      <c r="X2614" s="29" t="inlineStr">
        <is>
          <t>Cost is below the 120 watch threshold.</t>
        </is>
      </c>
    </row>
    <row r="2615">
      <c r="A2615" s="29" t="inlineStr">
        <is>
          <t>low_price</t>
        </is>
      </c>
      <c r="B2615" s="29" t="inlineStr">
        <is>
          <t>Low priority</t>
        </is>
      </c>
      <c r="C2615" s="29" t="inlineStr">
        <is>
          <t>low_price.csv</t>
        </is>
      </c>
      <c r="D2615" s="29" t="inlineStr">
        <is>
          <t>706202811</t>
        </is>
      </c>
      <c r="E2615" s="29" t="inlineStr">
        <is>
          <t>Ричаг передній верхній правий BRP Can-Am Maverick Trail 800 1000 2018-2021</t>
        </is>
      </c>
      <c r="F2615" s="35" t="n">
        <v>1</v>
      </c>
      <c r="G2615" s="35" t="n">
        <v>192</v>
      </c>
      <c r="H2615" s="36" t="n">
        <v>0.52</v>
      </c>
      <c r="I2615" s="37" t="n">
        <v>9.85</v>
      </c>
      <c r="J2615" s="37" t="n">
        <v>9.85</v>
      </c>
      <c r="K2615" s="38" t="n">
        <v>0</v>
      </c>
      <c r="L2615" s="37" t="n">
        <v>0</v>
      </c>
      <c r="M2615" s="37" t="n">
        <v>0</v>
      </c>
      <c r="N2615" s="38" t="n">
        <v>0</v>
      </c>
      <c r="O2615" s="37" t="n">
        <v>0</v>
      </c>
      <c r="P2615" s="29" t="inlineStr">
        <is>
          <t>http://t1.gstatic.com/shopping?q=tbn:ANd9GcQ93vAaY7vFswGcdESPQtppvT4_c6p6agUWQx31RknN0mWCDNNDoNftTADh2dP9ckFvKIZRxEc</t>
        </is>
      </c>
      <c r="Q2615" s="29" t="inlineStr">
        <is>
          <t>Відповідає вимогам</t>
        </is>
      </c>
      <c r="R2615" s="29" t="n"/>
      <c r="S2615" s="29" t="inlineStr">
        <is>
          <t>грн9 601,00</t>
        </is>
      </c>
      <c r="T2615" s="29" t="inlineStr">
        <is>
          <t>UAH</t>
        </is>
      </c>
      <c r="U2615" s="39" t="inlineStr">
        <is>
          <t>WATCH</t>
        </is>
      </c>
      <c r="V2615" s="40">
        <f>IFERROR(L2615/J2615,0)</f>
        <v/>
      </c>
      <c r="W2615" s="29" t="inlineStr">
        <is>
          <t>Monitor performance and collect more data.</t>
        </is>
      </c>
      <c r="X2615" s="29" t="inlineStr">
        <is>
          <t>Cost is below the 120 watch threshold.</t>
        </is>
      </c>
    </row>
    <row r="2616">
      <c r="A2616" s="29" t="inlineStr">
        <is>
          <t>low_price</t>
        </is>
      </c>
      <c r="B2616" s="29" t="inlineStr">
        <is>
          <t>Low priority</t>
        </is>
      </c>
      <c r="C2616" s="29" t="inlineStr">
        <is>
          <t>low_price.csv</t>
        </is>
      </c>
      <c r="D2616" s="29" t="inlineStr">
        <is>
          <t>250100062</t>
        </is>
      </c>
      <c r="E2616" s="29" t="inlineStr">
        <is>
          <t>Кришка паливної колби BRP Can-Am Outlander G3 G3L, Maverick X3, Maverick Trail 700 800 1000, Maverick Sport 1000, Commander 700 1000</t>
        </is>
      </c>
      <c r="F2616" s="35" t="n">
        <v>2</v>
      </c>
      <c r="G2616" s="35" t="n">
        <v>63</v>
      </c>
      <c r="H2616" s="36" t="n">
        <v>3.17</v>
      </c>
      <c r="I2616" s="37" t="n">
        <v>20.18</v>
      </c>
      <c r="J2616" s="37" t="n">
        <v>40.35</v>
      </c>
      <c r="K2616" s="38" t="n">
        <v>0</v>
      </c>
      <c r="L2616" s="37" t="n">
        <v>0</v>
      </c>
      <c r="M2616" s="37" t="n">
        <v>0</v>
      </c>
      <c r="N2616" s="38" t="n">
        <v>0</v>
      </c>
      <c r="O2616" s="37" t="n">
        <v>0</v>
      </c>
      <c r="P2616" s="29" t="inlineStr">
        <is>
          <t>http://t2.gstatic.com/shopping?q=tbn:ANd9GcStW9ikqsYdZur_OqqHzdOh5nQQyR9ajO6qnd596oeHMWYkdONCJ3C0zRUrR53kWr-fuJGZNzU</t>
        </is>
      </c>
      <c r="Q2616" s="29" t="inlineStr">
        <is>
          <t>Відповідає вимогам</t>
        </is>
      </c>
      <c r="R2616" s="29" t="n"/>
      <c r="S2616" s="29" t="inlineStr">
        <is>
          <t>грн1 411,00</t>
        </is>
      </c>
      <c r="T2616" s="29" t="inlineStr">
        <is>
          <t>UAH</t>
        </is>
      </c>
      <c r="U2616" s="39" t="inlineStr">
        <is>
          <t>WATCH</t>
        </is>
      </c>
      <c r="V2616" s="40">
        <f>IFERROR(L2616/J2616,0)</f>
        <v/>
      </c>
      <c r="W2616" s="29" t="inlineStr">
        <is>
          <t>Monitor performance and collect more data.</t>
        </is>
      </c>
      <c r="X2616" s="29" t="inlineStr">
        <is>
          <t>Cost is below the 120 watch threshold.</t>
        </is>
      </c>
    </row>
    <row r="2617">
      <c r="A2617" s="29" t="inlineStr">
        <is>
          <t>low_price</t>
        </is>
      </c>
      <c r="B2617" s="29" t="inlineStr">
        <is>
          <t>Low priority</t>
        </is>
      </c>
      <c r="C2617" s="29" t="inlineStr">
        <is>
          <t>low_price.csv</t>
        </is>
      </c>
      <c r="D2617" s="29" t="inlineStr">
        <is>
          <t>1uy-12111-01-00</t>
        </is>
      </c>
      <c r="E2617" s="29" t="inlineStr">
        <is>
          <t>Впускний клапан Yamaha Grizzly Bruin Raptor Warrior Wolverine Big Bear 350, Kodiak Big Bear 400</t>
        </is>
      </c>
      <c r="F2617" s="35" t="n">
        <v>1</v>
      </c>
      <c r="G2617" s="35" t="n">
        <v>1</v>
      </c>
      <c r="H2617" s="36" t="n">
        <v>100</v>
      </c>
      <c r="I2617" s="37" t="n">
        <v>3.69</v>
      </c>
      <c r="J2617" s="37" t="n">
        <v>3.69</v>
      </c>
      <c r="K2617" s="38" t="n">
        <v>0</v>
      </c>
      <c r="L2617" s="37" t="n">
        <v>0</v>
      </c>
      <c r="M2617" s="37" t="n">
        <v>0</v>
      </c>
      <c r="N2617" s="38" t="n">
        <v>0</v>
      </c>
      <c r="O2617" s="37" t="n">
        <v>0</v>
      </c>
      <c r="P2617" s="29" t="inlineStr">
        <is>
          <t>http://t0.gstatic.com/shopping?q=tbn:ANd9GcT5ag5Z7cC8AzR3IO6oBFI3FMeeZWugaRSij3n3jqqzekK_nc5lBJr8PtmoUjZ6WArQGlavCpQ</t>
        </is>
      </c>
      <c r="Q2617" s="29" t="inlineStr">
        <is>
          <t>Відповідає вимогам</t>
        </is>
      </c>
      <c r="R2617" s="29" t="n"/>
      <c r="S2617" s="29" t="inlineStr">
        <is>
          <t>грн4 641,00</t>
        </is>
      </c>
      <c r="T2617" s="29" t="inlineStr">
        <is>
          <t>UAH</t>
        </is>
      </c>
      <c r="U2617" s="39" t="inlineStr">
        <is>
          <t>WATCH</t>
        </is>
      </c>
      <c r="V2617" s="40">
        <f>IFERROR(L2617/J2617,0)</f>
        <v/>
      </c>
      <c r="W2617" s="29" t="inlineStr">
        <is>
          <t>Monitor performance and collect more data.</t>
        </is>
      </c>
      <c r="X2617" s="29" t="inlineStr">
        <is>
          <t>Cost is below the 120 watch threshold.</t>
        </is>
      </c>
    </row>
    <row r="2618">
      <c r="A2618" s="29" t="inlineStr">
        <is>
          <t>low_price</t>
        </is>
      </c>
      <c r="B2618" s="29" t="inlineStr">
        <is>
          <t>Low priority</t>
        </is>
      </c>
      <c r="C2618" s="29" t="inlineStr">
        <is>
          <t>low_price.csv</t>
        </is>
      </c>
      <c r="D2618" s="29" t="inlineStr">
        <is>
          <t>420234627</t>
        </is>
      </c>
      <c r="E2618" s="29" t="inlineStr">
        <is>
          <t>Шестерня привода водяної помпи BRP Can-Am Outlander Renegade G1 G2 G2L G2S, Maverick 1000, Commander 800 1000, Maverick Trail 800 1000, Maverick Sport</t>
        </is>
      </c>
      <c r="F2618" s="35" t="n">
        <v>2</v>
      </c>
      <c r="G2618" s="35" t="n">
        <v>26</v>
      </c>
      <c r="H2618" s="36" t="n">
        <v>7.69</v>
      </c>
      <c r="I2618" s="37" t="n">
        <v>4.61</v>
      </c>
      <c r="J2618" s="37" t="n">
        <v>9.210000000000001</v>
      </c>
      <c r="K2618" s="38" t="n">
        <v>0</v>
      </c>
      <c r="L2618" s="37" t="n">
        <v>0</v>
      </c>
      <c r="M2618" s="37" t="n">
        <v>0</v>
      </c>
      <c r="N2618" s="38" t="n">
        <v>0</v>
      </c>
      <c r="O2618" s="37" t="n">
        <v>0</v>
      </c>
      <c r="P2618" s="29" t="inlineStr">
        <is>
          <t>http://t2.gstatic.com/shopping?q=tbn:ANd9GcSs_Oncq0XTtV_iDU-OvuuGhjWXoD3aPqMChKBD15mdbFB-P7k5NtfPS-KdaQ</t>
        </is>
      </c>
      <c r="Q2618" s="29" t="inlineStr">
        <is>
          <t>Відповідає вимогам</t>
        </is>
      </c>
      <c r="R2618" s="29" t="n"/>
      <c r="S2618" s="29" t="inlineStr">
        <is>
          <t>грн774,00</t>
        </is>
      </c>
      <c r="T2618" s="29" t="inlineStr">
        <is>
          <t>UAH</t>
        </is>
      </c>
      <c r="U2618" s="39" t="inlineStr">
        <is>
          <t>WATCH</t>
        </is>
      </c>
      <c r="V2618" s="40">
        <f>IFERROR(L2618/J2618,0)</f>
        <v/>
      </c>
      <c r="W2618" s="29" t="inlineStr">
        <is>
          <t>Monitor performance and collect more data.</t>
        </is>
      </c>
      <c r="X2618" s="29" t="inlineStr">
        <is>
          <t>Cost is below the 120 watch threshold.</t>
        </is>
      </c>
    </row>
    <row r="2619">
      <c r="A2619" s="29" t="inlineStr">
        <is>
          <t>low_price</t>
        </is>
      </c>
      <c r="B2619" s="29" t="inlineStr">
        <is>
          <t>Low priority</t>
        </is>
      </c>
      <c r="C2619" s="29" t="inlineStr">
        <is>
          <t>low_price.csv</t>
        </is>
      </c>
      <c r="D2619" s="29" t="inlineStr">
        <is>
          <t>42-1043-hp</t>
        </is>
      </c>
      <c r="E2619" s="29" t="inlineStr">
        <is>
          <t>Шарова опора верхня BRP Can-Am 2011+</t>
        </is>
      </c>
      <c r="F2619" s="35" t="n">
        <v>2</v>
      </c>
      <c r="G2619" s="35" t="n">
        <v>92</v>
      </c>
      <c r="H2619" s="36" t="n">
        <v>2.17</v>
      </c>
      <c r="I2619" s="37" t="n">
        <v>2.86</v>
      </c>
      <c r="J2619" s="37" t="n">
        <v>5.72</v>
      </c>
      <c r="K2619" s="38" t="n">
        <v>0</v>
      </c>
      <c r="L2619" s="37" t="n">
        <v>0</v>
      </c>
      <c r="M2619" s="37" t="n">
        <v>0</v>
      </c>
      <c r="N2619" s="38" t="n">
        <v>0</v>
      </c>
      <c r="O2619" s="37" t="n">
        <v>0</v>
      </c>
      <c r="P2619" s="29" t="inlineStr">
        <is>
          <t>http://t2.gstatic.com/shopping?q=tbn:ANd9GcSB5h5FbrRYXxGxh_AdLK9PxNY3-G6pQrXz5Rz2z0eeTSkFhY4EFbK15ELaymtg3UdUrl3Clg</t>
        </is>
      </c>
      <c r="Q2619" s="29" t="inlineStr">
        <is>
          <t>Відповідає вимогам</t>
        </is>
      </c>
      <c r="R2619" s="29" t="n"/>
      <c r="S2619" s="29" t="inlineStr">
        <is>
          <t>грн3 868,00</t>
        </is>
      </c>
      <c r="T2619" s="29" t="inlineStr">
        <is>
          <t>UAH</t>
        </is>
      </c>
      <c r="U2619" s="39" t="inlineStr">
        <is>
          <t>WATCH</t>
        </is>
      </c>
      <c r="V2619" s="40">
        <f>IFERROR(L2619/J2619,0)</f>
        <v/>
      </c>
      <c r="W2619" s="29" t="inlineStr">
        <is>
          <t>Monitor performance and collect more data.</t>
        </is>
      </c>
      <c r="X2619" s="29" t="inlineStr">
        <is>
          <t>Cost is below the 120 watch threshold.</t>
        </is>
      </c>
    </row>
    <row r="2620">
      <c r="A2620" s="29" t="inlineStr">
        <is>
          <t>low_price</t>
        </is>
      </c>
      <c r="B2620" s="29" t="inlineStr">
        <is>
          <t>Low priority</t>
        </is>
      </c>
      <c r="C2620" s="29" t="inlineStr">
        <is>
          <t>low_price.csv</t>
        </is>
      </c>
      <c r="D2620" s="29" t="inlineStr">
        <is>
          <t>3b4-28239-02-00</t>
        </is>
      </c>
      <c r="E2620" s="29" t="inlineStr">
        <is>
          <t>Кришка масляного щупа Yamaha Grizzly 550 (09-11), 700 (07-11)</t>
        </is>
      </c>
      <c r="F2620" s="35" t="n">
        <v>0</v>
      </c>
      <c r="G2620" s="35" t="n">
        <v>20</v>
      </c>
      <c r="H2620" s="36" t="n">
        <v>0</v>
      </c>
      <c r="I2620" s="37" t="n">
        <v>0</v>
      </c>
      <c r="J2620" s="37" t="n">
        <v>0</v>
      </c>
      <c r="K2620" s="38" t="n">
        <v>0</v>
      </c>
      <c r="L2620" s="37" t="n">
        <v>0</v>
      </c>
      <c r="M2620" s="37" t="n">
        <v>0</v>
      </c>
      <c r="N2620" s="38" t="n">
        <v>0</v>
      </c>
      <c r="O2620" s="37" t="n">
        <v>0</v>
      </c>
      <c r="P2620" s="29" t="inlineStr">
        <is>
          <t>http://t1.gstatic.com/shopping?q=tbn:ANd9GcSiNNXoe45cdmu8GDuYtLpg2ikQ2F1wgN4SlowOJFcS-PdhNHbg6Xt7mepGXHopCQGtLNfrM7M</t>
        </is>
      </c>
      <c r="Q2620" s="29" t="inlineStr">
        <is>
          <t>Відповідає вимогам</t>
        </is>
      </c>
      <c r="R2620" s="29" t="n"/>
      <c r="S2620" s="29" t="inlineStr">
        <is>
          <t>грн865,00</t>
        </is>
      </c>
      <c r="T2620" s="29" t="inlineStr">
        <is>
          <t>UAH</t>
        </is>
      </c>
      <c r="U2620" s="39" t="inlineStr">
        <is>
          <t>WATCH</t>
        </is>
      </c>
      <c r="V2620" s="40">
        <f>IFERROR(L2620/J2620,0)</f>
        <v/>
      </c>
      <c r="W2620" s="29" t="inlineStr">
        <is>
          <t>Monitor performance and collect more data.</t>
        </is>
      </c>
      <c r="X2620" s="29" t="inlineStr">
        <is>
          <t>Cost is below the 120 watch threshold.</t>
        </is>
      </c>
    </row>
    <row r="2621">
      <c r="A2621" s="29" t="inlineStr">
        <is>
          <t>low_price</t>
        </is>
      </c>
      <c r="B2621" s="29" t="inlineStr">
        <is>
          <t>Low priority</t>
        </is>
      </c>
      <c r="C2621" s="29" t="inlineStr">
        <is>
          <t>low_price.csv</t>
        </is>
      </c>
      <c r="D2621" s="29" t="inlineStr">
        <is>
          <t>420229991</t>
        </is>
      </c>
      <c r="E2621" s="29" t="inlineStr">
        <is>
          <t>Ролик варіатора BRP Can-Am Maverick X3, Commander 1000, Maverick Sport 1000, Maverick Trail 1000, Traxter Defender HD10</t>
        </is>
      </c>
      <c r="F2621" s="35" t="n">
        <v>0</v>
      </c>
      <c r="G2621" s="35" t="n">
        <v>51</v>
      </c>
      <c r="H2621" s="36" t="n">
        <v>0</v>
      </c>
      <c r="I2621" s="37" t="n">
        <v>0</v>
      </c>
      <c r="J2621" s="37" t="n">
        <v>0</v>
      </c>
      <c r="K2621" s="38" t="n">
        <v>0</v>
      </c>
      <c r="L2621" s="37" t="n">
        <v>0</v>
      </c>
      <c r="M2621" s="37" t="n">
        <v>0</v>
      </c>
      <c r="N2621" s="38" t="n">
        <v>0</v>
      </c>
      <c r="O2621" s="37" t="n">
        <v>0</v>
      </c>
      <c r="P2621" s="29" t="inlineStr">
        <is>
          <t>http://t3.gstatic.com/shopping?q=tbn:ANd9GcQfWFBimh4UjIZC-KS5lo87S7bbSoccKh6jOjFhsxWOl5VMljZJCd04ZAsDUnn3GqVawygdBfE</t>
        </is>
      </c>
      <c r="Q2621" s="29" t="inlineStr">
        <is>
          <t>Відповідає вимогам</t>
        </is>
      </c>
      <c r="R2621" s="29" t="n"/>
      <c r="S2621" s="29" t="inlineStr">
        <is>
          <t>грн1 229,00</t>
        </is>
      </c>
      <c r="T2621" s="29" t="inlineStr">
        <is>
          <t>UAH</t>
        </is>
      </c>
      <c r="U2621" s="39" t="inlineStr">
        <is>
          <t>WATCH</t>
        </is>
      </c>
      <c r="V2621" s="40">
        <f>IFERROR(L2621/J2621,0)</f>
        <v/>
      </c>
      <c r="W2621" s="29" t="inlineStr">
        <is>
          <t>Monitor performance and collect more data.</t>
        </is>
      </c>
      <c r="X2621" s="29" t="inlineStr">
        <is>
          <t>Cost is below the 120 watch threshold.</t>
        </is>
      </c>
    </row>
    <row r="2622">
      <c r="A2622" s="29" t="inlineStr">
        <is>
          <t>low_price</t>
        </is>
      </c>
      <c r="B2622" s="29" t="inlineStr">
        <is>
          <t>Low priority</t>
        </is>
      </c>
      <c r="C2622" s="29" t="inlineStr">
        <is>
          <t>low_price.csv</t>
        </is>
      </c>
      <c r="D2622" s="29" t="inlineStr">
        <is>
          <t>0180-011300-0b00</t>
        </is>
      </c>
      <c r="E2622" s="29" t="inlineStr">
        <is>
          <t>Масляний фільтр CFMoto CForce 500 600 (07-16), UForce 600 500 (08-15), ZForce 600 (12-15)</t>
        </is>
      </c>
      <c r="F2622" s="35" t="n">
        <v>11</v>
      </c>
      <c r="G2622" s="35" t="n">
        <v>309</v>
      </c>
      <c r="H2622" s="36" t="n">
        <v>3.56</v>
      </c>
      <c r="I2622" s="37" t="n">
        <v>2.98</v>
      </c>
      <c r="J2622" s="37" t="n">
        <v>32.83</v>
      </c>
      <c r="K2622" s="38" t="n">
        <v>0</v>
      </c>
      <c r="L2622" s="37" t="n">
        <v>0</v>
      </c>
      <c r="M2622" s="37" t="n">
        <v>0</v>
      </c>
      <c r="N2622" s="38" t="n">
        <v>0</v>
      </c>
      <c r="O2622" s="37" t="n">
        <v>0</v>
      </c>
      <c r="P2622" s="29" t="inlineStr">
        <is>
          <t>http://t2.gstatic.com/shopping?q=tbn:ANd9GcRwb8TFDfKvDAT5-JL96CFWWE6cACkuHjyUCc-nWDr6bumTqyRtZSB1F184aTNH2yC3YHHZmcW7</t>
        </is>
      </c>
      <c r="Q2622" s="29" t="inlineStr">
        <is>
          <t>Відповідає вимогам</t>
        </is>
      </c>
      <c r="R2622" s="29" t="n"/>
      <c r="S2622" s="29" t="inlineStr">
        <is>
          <t>грн546,00</t>
        </is>
      </c>
      <c r="T2622" s="29" t="inlineStr">
        <is>
          <t>UAH</t>
        </is>
      </c>
      <c r="U2622" s="39" t="inlineStr">
        <is>
          <t>WATCH</t>
        </is>
      </c>
      <c r="V2622" s="40">
        <f>IFERROR(L2622/J2622,0)</f>
        <v/>
      </c>
      <c r="W2622" s="29" t="inlineStr">
        <is>
          <t>Monitor performance and collect more data.</t>
        </is>
      </c>
      <c r="X2622" s="29" t="inlineStr">
        <is>
          <t>Cost is below the 120 watch threshold.</t>
        </is>
      </c>
    </row>
    <row r="2623">
      <c r="A2623" s="29" t="inlineStr">
        <is>
          <t>low_price</t>
        </is>
      </c>
      <c r="B2623" s="29" t="inlineStr">
        <is>
          <t>Low priority</t>
        </is>
      </c>
      <c r="C2623" s="29" t="inlineStr">
        <is>
          <t>low_price.csv</t>
        </is>
      </c>
      <c r="D2623" s="29" t="inlineStr">
        <is>
          <t>709200422</t>
        </is>
      </c>
      <c r="E2623" s="29" t="inlineStr">
        <is>
          <t>Заливна горловина охолодження BRP Can-Am Outlander XMR 570 650 700 800 850 1000</t>
        </is>
      </c>
      <c r="F2623" s="35" t="n">
        <v>12</v>
      </c>
      <c r="G2623" s="35" t="n">
        <v>158</v>
      </c>
      <c r="H2623" s="36" t="n">
        <v>7.59</v>
      </c>
      <c r="I2623" s="37" t="n">
        <v>4.64</v>
      </c>
      <c r="J2623" s="37" t="n">
        <v>55.67</v>
      </c>
      <c r="K2623" s="38" t="n">
        <v>1</v>
      </c>
      <c r="L2623" s="37" t="n">
        <v>1183</v>
      </c>
      <c r="M2623" s="37" t="n">
        <v>55.67</v>
      </c>
      <c r="N2623" s="38" t="n">
        <v>3.99</v>
      </c>
      <c r="O2623" s="37" t="n">
        <v>4720.73</v>
      </c>
      <c r="P2623" s="29" t="inlineStr">
        <is>
          <t>http://t2.gstatic.com/shopping?q=tbn:ANd9GcQWGlG84lY3qw-FO9hds8wviNS2-9Yv8mvUfJ9w-n1bSbwvvvdFdDae7NqrB6mFz908l4VYdE4</t>
        </is>
      </c>
      <c r="Q2623" s="29" t="inlineStr">
        <is>
          <t>Відповідає вимогам</t>
        </is>
      </c>
      <c r="R2623" s="29" t="n"/>
      <c r="S2623" s="29" t="inlineStr">
        <is>
          <t>грн1 183,00</t>
        </is>
      </c>
      <c r="T2623" s="29" t="inlineStr">
        <is>
          <t>UAH</t>
        </is>
      </c>
      <c r="U2623" s="39" t="inlineStr">
        <is>
          <t>WATCH</t>
        </is>
      </c>
      <c r="V2623" s="40">
        <f>IFERROR(L2623/J2623,0)</f>
        <v/>
      </c>
      <c r="W2623" s="29" t="inlineStr">
        <is>
          <t>Monitor performance and collect more data.</t>
        </is>
      </c>
      <c r="X2623" s="29" t="inlineStr">
        <is>
          <t>Cost is below the 120 watch threshold.</t>
        </is>
      </c>
    </row>
    <row r="2624">
      <c r="A2624" s="29" t="inlineStr">
        <is>
          <t>low_price</t>
        </is>
      </c>
      <c r="B2624" s="29" t="inlineStr">
        <is>
          <t>Low priority</t>
        </is>
      </c>
      <c r="C2624" s="29" t="inlineStr">
        <is>
          <t>low_price.csv</t>
        </is>
      </c>
      <c r="D2624" s="29" t="inlineStr">
        <is>
          <t>50-1036</t>
        </is>
      </c>
      <c r="E2624" s="29" t="inlineStr">
        <is>
          <t>Ремкомплект переднього нижього/верхнього ричага Yamaha Grizzly Kodiak Viking Big Bear Bruin Wolverine</t>
        </is>
      </c>
      <c r="F2624" s="35" t="n">
        <v>0</v>
      </c>
      <c r="G2624" s="35" t="n">
        <v>0</v>
      </c>
      <c r="H2624" s="36" t="n"/>
      <c r="I2624" s="37" t="n">
        <v>0</v>
      </c>
      <c r="J2624" s="37" t="n">
        <v>0</v>
      </c>
      <c r="K2624" s="38" t="n">
        <v>0</v>
      </c>
      <c r="L2624" s="37" t="n">
        <v>0</v>
      </c>
      <c r="M2624" s="37" t="n">
        <v>0</v>
      </c>
      <c r="N2624" s="38" t="n">
        <v>0</v>
      </c>
      <c r="O2624" s="37" t="n">
        <v>0</v>
      </c>
      <c r="P2624" s="29" t="inlineStr">
        <is>
          <t>http://t2.gstatic.com/shopping?q=tbn:ANd9GcQmhSzln5h8pbA6fTfha-O1g9GguCn7LR86PriEpaMecX7qqMnXYrp_kkAADg8YHcaLsSdrrleM</t>
        </is>
      </c>
      <c r="Q2624" s="29" t="inlineStr">
        <is>
          <t>Відповідає вимогам</t>
        </is>
      </c>
      <c r="R2624" s="29" t="n"/>
      <c r="S2624" s="29" t="inlineStr">
        <is>
          <t>грн2 139,00</t>
        </is>
      </c>
      <c r="T2624" s="29" t="inlineStr">
        <is>
          <t>UAH</t>
        </is>
      </c>
      <c r="U2624" s="39" t="inlineStr">
        <is>
          <t>WATCH</t>
        </is>
      </c>
      <c r="V2624" s="40">
        <f>IFERROR(L2624/J2624,0)</f>
        <v/>
      </c>
      <c r="W2624" s="29" t="inlineStr">
        <is>
          <t>Monitor performance and collect more data.</t>
        </is>
      </c>
      <c r="X2624" s="29" t="inlineStr">
        <is>
          <t>Cost is below the 120 watch threshold.</t>
        </is>
      </c>
    </row>
    <row r="2625">
      <c r="A2625" s="29" t="inlineStr">
        <is>
          <t>low_price</t>
        </is>
      </c>
      <c r="B2625" s="29" t="inlineStr">
        <is>
          <t>Low priority</t>
        </is>
      </c>
      <c r="C2625" s="29" t="inlineStr">
        <is>
          <t>low_price.csv</t>
        </is>
      </c>
      <c r="D2625" s="29" t="inlineStr">
        <is>
          <t>19-5014</t>
        </is>
      </c>
      <c r="E2625" s="29" t="inlineStr">
        <is>
          <t>Пильник ШРУСа Honda; Kawasaki; Suzuki; Yamaha (64/18-97)</t>
        </is>
      </c>
      <c r="F2625" s="35" t="n">
        <v>0</v>
      </c>
      <c r="G2625" s="35" t="n">
        <v>157</v>
      </c>
      <c r="H2625" s="36" t="n">
        <v>0</v>
      </c>
      <c r="I2625" s="37" t="n">
        <v>0</v>
      </c>
      <c r="J2625" s="37" t="n">
        <v>0.05</v>
      </c>
      <c r="K2625" s="38" t="n">
        <v>0</v>
      </c>
      <c r="L2625" s="37" t="n">
        <v>0</v>
      </c>
      <c r="M2625" s="37" t="n">
        <v>0</v>
      </c>
      <c r="N2625" s="38" t="n">
        <v>0</v>
      </c>
      <c r="O2625" s="37" t="n">
        <v>0</v>
      </c>
      <c r="P2625" s="29" t="inlineStr">
        <is>
          <t>http://t2.gstatic.com/shopping?q=tbn:ANd9GcShlR3FwuhHMkogj-e6w4UoW55a9l72xHqj1GqrJb86C7-aCywYDGIcWGkywVC9GcujXe7xAOo</t>
        </is>
      </c>
      <c r="Q2625" s="29" t="inlineStr">
        <is>
          <t>Відповідає вимогам</t>
        </is>
      </c>
      <c r="R2625" s="29" t="n"/>
      <c r="S2625" s="29" t="inlineStr">
        <is>
          <t>грн956,00</t>
        </is>
      </c>
      <c r="T2625" s="29" t="inlineStr">
        <is>
          <t>UAH</t>
        </is>
      </c>
      <c r="U2625" s="39" t="inlineStr">
        <is>
          <t>WATCH</t>
        </is>
      </c>
      <c r="V2625" s="40">
        <f>IFERROR(L2625/J2625,0)</f>
        <v/>
      </c>
      <c r="W2625" s="29" t="inlineStr">
        <is>
          <t>Monitor performance and collect more data.</t>
        </is>
      </c>
      <c r="X2625" s="29" t="inlineStr">
        <is>
          <t>Cost is below the 120 watch threshold.</t>
        </is>
      </c>
    </row>
    <row r="2626">
      <c r="A2626" s="29" t="inlineStr">
        <is>
          <t>low_price</t>
        </is>
      </c>
      <c r="B2626" s="29" t="inlineStr">
        <is>
          <t>Low priority</t>
        </is>
      </c>
      <c r="C2626" s="29" t="inlineStr">
        <is>
          <t>low_price.csv</t>
        </is>
      </c>
      <c r="D2626" s="29" t="inlineStr">
        <is>
          <t>715005494</t>
        </is>
      </c>
      <c r="E2626" s="29" t="inlineStr">
        <is>
          <t>Кофр LinQ для BRP Can-Am (10L)</t>
        </is>
      </c>
      <c r="F2626" s="35" t="n">
        <v>40</v>
      </c>
      <c r="G2626" s="35" t="n">
        <v>2141</v>
      </c>
      <c r="H2626" s="36" t="n">
        <v>1.87</v>
      </c>
      <c r="I2626" s="37" t="n">
        <v>8.85</v>
      </c>
      <c r="J2626" s="37" t="n">
        <v>353.96</v>
      </c>
      <c r="K2626" s="38" t="n">
        <v>0.01</v>
      </c>
      <c r="L2626" s="37" t="n">
        <v>41.81</v>
      </c>
      <c r="M2626" s="37" t="n">
        <v>40835.34</v>
      </c>
      <c r="N2626" s="38" t="n">
        <v>0.55</v>
      </c>
      <c r="O2626" s="37" t="n">
        <v>4187.73</v>
      </c>
      <c r="P2626" s="29" t="inlineStr">
        <is>
          <t>http://t0.gstatic.com/shopping?q=tbn:ANd9GcQk-fyfwoH5iBAg4vnWhofznY5rnWNdvNJoJ2_5tfI8_rCtTYMhiMk_uQd0Sm8oU1zPhmndVq4</t>
        </is>
      </c>
      <c r="Q2626" s="29" t="inlineStr">
        <is>
          <t>Відповідає вимогам</t>
        </is>
      </c>
      <c r="R2626" s="29" t="n"/>
      <c r="S2626" s="29" t="inlineStr">
        <is>
          <t>грн7 917,00</t>
        </is>
      </c>
      <c r="T2626" s="29" t="inlineStr">
        <is>
          <t>UAH</t>
        </is>
      </c>
      <c r="U2626" s="39" t="inlineStr">
        <is>
          <t>WATCH</t>
        </is>
      </c>
      <c r="V2626" s="40">
        <f>IFERROR(L2626/J2626,0)</f>
        <v/>
      </c>
      <c r="W2626" s="29" t="inlineStr">
        <is>
          <t>Monitor performance and collect more data.</t>
        </is>
      </c>
      <c r="X2626" s="29" t="inlineStr">
        <is>
          <t>Performance is below the scale and keep thresholds.</t>
        </is>
      </c>
    </row>
    <row r="2627">
      <c r="A2627" s="29" t="inlineStr">
        <is>
          <t>low_price</t>
        </is>
      </c>
      <c r="B2627" s="29" t="inlineStr">
        <is>
          <t>Low priority</t>
        </is>
      </c>
      <c r="C2627" s="29" t="inlineStr">
        <is>
          <t>low_price.csv</t>
        </is>
      </c>
      <c r="D2627" s="29" t="inlineStr">
        <is>
          <t>420297063</t>
        </is>
      </c>
      <c r="E2627" s="29" t="inlineStr">
        <is>
          <t>Ланцюг ГРМ BRP Can-Am Outlander 330 400 500 570 650 800 850, Renegade 500 570 650 800 850, Maverick Trail Commander 800, Traxter Defender HD5 HD8</t>
        </is>
      </c>
      <c r="F2627" s="35" t="n">
        <v>1</v>
      </c>
      <c r="G2627" s="35" t="n">
        <v>66</v>
      </c>
      <c r="H2627" s="36" t="n">
        <v>1.52</v>
      </c>
      <c r="I2627" s="37" t="n">
        <v>1.42</v>
      </c>
      <c r="J2627" s="37" t="n">
        <v>1.42</v>
      </c>
      <c r="K2627" s="38" t="n">
        <v>0</v>
      </c>
      <c r="L2627" s="37" t="n">
        <v>0</v>
      </c>
      <c r="M2627" s="37" t="n">
        <v>0</v>
      </c>
      <c r="N2627" s="38" t="n">
        <v>0</v>
      </c>
      <c r="O2627" s="37" t="n">
        <v>0</v>
      </c>
      <c r="P2627" s="29" t="inlineStr">
        <is>
          <t>http://t3.gstatic.com/shopping?q=tbn:ANd9GcRU2WQKgxPE9txkqOpDY73rvhkFTwkZM9pQrTOEXnAFRgVtkAOS_1VkxDfsEBFxqCi8g8c4_Q</t>
        </is>
      </c>
      <c r="Q2627" s="29" t="inlineStr">
        <is>
          <t>Відповідає вимогам</t>
        </is>
      </c>
      <c r="R2627" s="29" t="n"/>
      <c r="S2627" s="29" t="inlineStr">
        <is>
          <t>грн4 050,00</t>
        </is>
      </c>
      <c r="T2627" s="29" t="inlineStr">
        <is>
          <t>UAH</t>
        </is>
      </c>
      <c r="U2627" s="39" t="inlineStr">
        <is>
          <t>WATCH</t>
        </is>
      </c>
      <c r="V2627" s="40">
        <f>IFERROR(L2627/J2627,0)</f>
        <v/>
      </c>
      <c r="W2627" s="29" t="inlineStr">
        <is>
          <t>Monitor performance and collect more data.</t>
        </is>
      </c>
      <c r="X2627" s="29" t="inlineStr">
        <is>
          <t>Cost is below the 120 watch threshold.</t>
        </is>
      </c>
    </row>
    <row r="2628">
      <c r="A2628" s="29" t="inlineStr">
        <is>
          <t>low_price</t>
        </is>
      </c>
      <c r="B2628" s="29" t="inlineStr">
        <is>
          <t>Low priority</t>
        </is>
      </c>
      <c r="C2628" s="29" t="inlineStr">
        <is>
          <t>low_price.csv</t>
        </is>
      </c>
      <c r="D2628" s="29" t="inlineStr">
        <is>
          <t>420430409</t>
        </is>
      </c>
      <c r="E2628" s="29" t="inlineStr">
        <is>
          <t xml:space="preserve">Ущільнююче кільце кришки ведучого варіатора BRP Can-Am Outlander Renegade G1 G2 G2L G2S, Maverick 1000, Maverick Trail 800 1000, Maverick Sport 1000, </t>
        </is>
      </c>
      <c r="F2628" s="35" t="n">
        <v>1</v>
      </c>
      <c r="G2628" s="35" t="n">
        <v>51</v>
      </c>
      <c r="H2628" s="36" t="n">
        <v>1.96</v>
      </c>
      <c r="I2628" s="37" t="n">
        <v>5.11</v>
      </c>
      <c r="J2628" s="37" t="n">
        <v>5.11</v>
      </c>
      <c r="K2628" s="38" t="n">
        <v>0</v>
      </c>
      <c r="L2628" s="37" t="n">
        <v>0</v>
      </c>
      <c r="M2628" s="37" t="n">
        <v>0</v>
      </c>
      <c r="N2628" s="38" t="n">
        <v>0</v>
      </c>
      <c r="O2628" s="37" t="n">
        <v>0</v>
      </c>
      <c r="P2628" s="29" t="inlineStr">
        <is>
          <t>http://t2.gstatic.com/shopping?q=tbn:ANd9GcReIkPs9rgSII3yPfc0tOt0bZkYLpg4pLxE0iyedDbpgFmZMNevy77qCl94zLqDhXgkGuF5Q2JI</t>
        </is>
      </c>
      <c r="Q2628" s="29" t="inlineStr">
        <is>
          <t>Відповідає вимогам</t>
        </is>
      </c>
      <c r="R2628" s="29" t="n"/>
      <c r="S2628" s="29" t="inlineStr">
        <is>
          <t>грн364,00</t>
        </is>
      </c>
      <c r="T2628" s="29" t="inlineStr">
        <is>
          <t>UAH</t>
        </is>
      </c>
      <c r="U2628" s="39" t="inlineStr">
        <is>
          <t>WATCH</t>
        </is>
      </c>
      <c r="V2628" s="40">
        <f>IFERROR(L2628/J2628,0)</f>
        <v/>
      </c>
      <c r="W2628" s="29" t="inlineStr">
        <is>
          <t>Monitor performance and collect more data.</t>
        </is>
      </c>
      <c r="X2628" s="29" t="inlineStr">
        <is>
          <t>Cost is below the 120 watch threshold.</t>
        </is>
      </c>
    </row>
    <row r="2629">
      <c r="A2629" s="29" t="inlineStr">
        <is>
          <t>low_price</t>
        </is>
      </c>
      <c r="B2629" s="29" t="inlineStr">
        <is>
          <t>Low priority</t>
        </is>
      </c>
      <c r="C2629" s="29" t="inlineStr">
        <is>
          <t>low_price.csv</t>
        </is>
      </c>
      <c r="D2629" s="29" t="inlineStr">
        <is>
          <t>9010-100530-20000</t>
        </is>
      </c>
      <c r="E2629" s="29" t="inlineStr">
        <is>
          <t>Рульова тяга в зборі CFMoto CForce 500 600 800</t>
        </is>
      </c>
      <c r="F2629" s="35" t="n">
        <v>22</v>
      </c>
      <c r="G2629" s="35" t="n">
        <v>501</v>
      </c>
      <c r="H2629" s="36" t="n">
        <v>4.39</v>
      </c>
      <c r="I2629" s="37" t="n">
        <v>8.640000000000001</v>
      </c>
      <c r="J2629" s="37" t="n">
        <v>190.07</v>
      </c>
      <c r="K2629" s="38" t="n">
        <v>0.97</v>
      </c>
      <c r="L2629" s="37" t="n">
        <v>7336.64</v>
      </c>
      <c r="M2629" s="37" t="n">
        <v>195.71</v>
      </c>
      <c r="N2629" s="38" t="n">
        <v>11.25</v>
      </c>
      <c r="O2629" s="37" t="n">
        <v>41999.09</v>
      </c>
      <c r="P2629" s="29" t="inlineStr">
        <is>
          <t>http://t0.gstatic.com/shopping?q=tbn:ANd9GcTOUe898LONG_z9nevbCi7wjrojYb4pCVQ0a3eUh5hijOsnZ31Ta_g3qd_96UQQxZYPvQCz0vcF</t>
        </is>
      </c>
      <c r="Q2629" s="29" t="inlineStr">
        <is>
          <t>Відповідає вимогам</t>
        </is>
      </c>
      <c r="R2629" s="29" t="n"/>
      <c r="S2629" s="29" t="inlineStr">
        <is>
          <t>грн1 957,00</t>
        </is>
      </c>
      <c r="T2629" s="29" t="inlineStr">
        <is>
          <t>UAH</t>
        </is>
      </c>
      <c r="U2629" s="41" t="inlineStr">
        <is>
          <t>SCALE</t>
        </is>
      </c>
      <c r="V2629" s="40">
        <f>IFERROR(L2629/J2629,0)</f>
        <v/>
      </c>
      <c r="W2629" s="29" t="inlineStr">
        <is>
          <t>Increase the budget and bids for this product.</t>
        </is>
      </c>
      <c r="X2629" s="29" t="inlineStr">
        <is>
          <t>ROAS of at least 700% with conversion value of at least 5000.</t>
        </is>
      </c>
    </row>
    <row r="2630">
      <c r="A2630" s="29" t="inlineStr">
        <is>
          <t>low_price</t>
        </is>
      </c>
      <c r="B2630" s="29" t="inlineStr">
        <is>
          <t>Low priority</t>
        </is>
      </c>
      <c r="C2630" s="29" t="inlineStr">
        <is>
          <t>low_price.csv</t>
        </is>
      </c>
      <c r="D2630" s="29" t="inlineStr">
        <is>
          <t>705014743</t>
        </is>
      </c>
      <c r="E2630" s="29" t="inlineStr">
        <is>
          <t>Підкрилок підніжки лівий BRP Can-Am Outlander G3L</t>
        </is>
      </c>
      <c r="F2630" s="35" t="n">
        <v>0</v>
      </c>
      <c r="G2630" s="35" t="n">
        <v>6</v>
      </c>
      <c r="H2630" s="36" t="n">
        <v>0</v>
      </c>
      <c r="I2630" s="37" t="n">
        <v>0</v>
      </c>
      <c r="J2630" s="37" t="n">
        <v>0</v>
      </c>
      <c r="K2630" s="38" t="n">
        <v>0</v>
      </c>
      <c r="L2630" s="37" t="n">
        <v>0</v>
      </c>
      <c r="M2630" s="37" t="n">
        <v>0</v>
      </c>
      <c r="N2630" s="38" t="n">
        <v>0</v>
      </c>
      <c r="O2630" s="37" t="n">
        <v>0</v>
      </c>
      <c r="P2630" s="29" t="inlineStr">
        <is>
          <t>http://t3.gstatic.com/shopping?q=tbn:ANd9GcQK0udc4drzLdvuUyWJxKF0A7ienwY6NuqgJT0SqwyxVWEUP1pgjyconOT62JNWDgAzFD0uvEvz</t>
        </is>
      </c>
      <c r="Q2630" s="29" t="inlineStr">
        <is>
          <t>Відповідає вимогам</t>
        </is>
      </c>
      <c r="R2630" s="29" t="n"/>
      <c r="S2630" s="29" t="inlineStr">
        <is>
          <t>грн4 596,00</t>
        </is>
      </c>
      <c r="T2630" s="29" t="inlineStr">
        <is>
          <t>UAH</t>
        </is>
      </c>
      <c r="U2630" s="39" t="inlineStr">
        <is>
          <t>WATCH</t>
        </is>
      </c>
      <c r="V2630" s="40">
        <f>IFERROR(L2630/J2630,0)</f>
        <v/>
      </c>
      <c r="W2630" s="29" t="inlineStr">
        <is>
          <t>Monitor performance and collect more data.</t>
        </is>
      </c>
      <c r="X2630" s="29" t="inlineStr">
        <is>
          <t>Cost is below the 120 watch threshold.</t>
        </is>
      </c>
    </row>
    <row r="2631">
      <c r="A2631" s="29" t="inlineStr">
        <is>
          <t>low_price</t>
        </is>
      </c>
      <c r="B2631" s="29" t="inlineStr">
        <is>
          <t>Low priority</t>
        </is>
      </c>
      <c r="C2631" s="29" t="inlineStr">
        <is>
          <t>low_price.csv</t>
        </is>
      </c>
      <c r="D2631" s="29" t="inlineStr">
        <is>
          <t>706200785</t>
        </is>
      </c>
      <c r="E2631" s="29" t="inlineStr">
        <is>
          <t>Опора пружини амортизатора BRP Can-Am Outlander Renegade G1 G2 G2L G2S 2010+</t>
        </is>
      </c>
      <c r="F2631" s="35" t="n">
        <v>0</v>
      </c>
      <c r="G2631" s="35" t="n">
        <v>11</v>
      </c>
      <c r="H2631" s="36" t="n">
        <v>0</v>
      </c>
      <c r="I2631" s="37" t="n">
        <v>0</v>
      </c>
      <c r="J2631" s="37" t="n">
        <v>0</v>
      </c>
      <c r="K2631" s="38" t="n">
        <v>0</v>
      </c>
      <c r="L2631" s="37" t="n">
        <v>0</v>
      </c>
      <c r="M2631" s="37" t="n">
        <v>0</v>
      </c>
      <c r="N2631" s="38" t="n">
        <v>0</v>
      </c>
      <c r="O2631" s="37" t="n">
        <v>0</v>
      </c>
      <c r="P2631" s="29" t="inlineStr">
        <is>
          <t>http://t1.gstatic.com/shopping?q=tbn:ANd9GcRwq8xlfLLYnY3RTQ9Lv3bwI3Kij3YXC4yfhWNVoD58URXJxJk0eiLqG_jdBB2cxUzfammxqxY</t>
        </is>
      </c>
      <c r="Q2631" s="29" t="inlineStr">
        <is>
          <t>Відповідає вимогам</t>
        </is>
      </c>
      <c r="R2631" s="29" t="n"/>
      <c r="S2631" s="29" t="inlineStr">
        <is>
          <t>грн319,00</t>
        </is>
      </c>
      <c r="T2631" s="29" t="inlineStr">
        <is>
          <t>UAH</t>
        </is>
      </c>
      <c r="U2631" s="39" t="inlineStr">
        <is>
          <t>WATCH</t>
        </is>
      </c>
      <c r="V2631" s="40">
        <f>IFERROR(L2631/J2631,0)</f>
        <v/>
      </c>
      <c r="W2631" s="29" t="inlineStr">
        <is>
          <t>Monitor performance and collect more data.</t>
        </is>
      </c>
      <c r="X2631" s="29" t="inlineStr">
        <is>
          <t>Cost is below the 120 watch threshold.</t>
        </is>
      </c>
    </row>
    <row r="2632">
      <c r="A2632" s="29" t="inlineStr">
        <is>
          <t>low_price</t>
        </is>
      </c>
      <c r="B2632" s="29" t="inlineStr">
        <is>
          <t>Low priority</t>
        </is>
      </c>
      <c r="C2632" s="29" t="inlineStr">
        <is>
          <t>low_price.csv</t>
        </is>
      </c>
      <c r="D2632" s="29" t="inlineStr">
        <is>
          <t>3239727</t>
        </is>
      </c>
      <c r="E2632" s="29" t="inlineStr">
        <is>
          <t>Датчик швидкості Polaris</t>
        </is>
      </c>
      <c r="F2632" s="35" t="n">
        <v>0</v>
      </c>
      <c r="G2632" s="35" t="n">
        <v>1</v>
      </c>
      <c r="H2632" s="36" t="n">
        <v>0</v>
      </c>
      <c r="I2632" s="37" t="n">
        <v>0</v>
      </c>
      <c r="J2632" s="37" t="n">
        <v>0</v>
      </c>
      <c r="K2632" s="38" t="n">
        <v>0</v>
      </c>
      <c r="L2632" s="37" t="n">
        <v>0</v>
      </c>
      <c r="M2632" s="37" t="n">
        <v>0</v>
      </c>
      <c r="N2632" s="38" t="n">
        <v>0</v>
      </c>
      <c r="O2632" s="37" t="n">
        <v>0</v>
      </c>
      <c r="P2632" s="29" t="inlineStr">
        <is>
          <t>http://t0.gstatic.com/shopping?q=tbn:ANd9GcTWTnhK3N2cuwKykZsMve92uL61zQHrwy8_yNIucThhR_bYscTkqb8Hw6W_7wUQVphmxNVHMJt1</t>
        </is>
      </c>
      <c r="Q2632" s="29" t="inlineStr">
        <is>
          <t>Відповідає вимогам</t>
        </is>
      </c>
      <c r="R2632" s="29" t="n"/>
      <c r="S2632" s="29" t="inlineStr">
        <is>
          <t>грн7 553,00</t>
        </is>
      </c>
      <c r="T2632" s="29" t="inlineStr">
        <is>
          <t>UAH</t>
        </is>
      </c>
      <c r="U2632" s="39" t="inlineStr">
        <is>
          <t>WATCH</t>
        </is>
      </c>
      <c r="V2632" s="40">
        <f>IFERROR(L2632/J2632,0)</f>
        <v/>
      </c>
      <c r="W2632" s="29" t="inlineStr">
        <is>
          <t>Monitor performance and collect more data.</t>
        </is>
      </c>
      <c r="X2632" s="29" t="inlineStr">
        <is>
          <t>Cost is below the 120 watch threshold.</t>
        </is>
      </c>
    </row>
    <row r="2633">
      <c r="A2633" s="29" t="inlineStr">
        <is>
          <t>low_price</t>
        </is>
      </c>
      <c r="B2633" s="29" t="inlineStr">
        <is>
          <t>Low priority</t>
        </is>
      </c>
      <c r="C2633" s="29" t="inlineStr">
        <is>
          <t>low_price.csv</t>
        </is>
      </c>
      <c r="D2633" s="29" t="inlineStr">
        <is>
          <t>6600camoshadowblack</t>
        </is>
      </c>
      <c r="E2633" s="29" t="inlineStr">
        <is>
          <t>Джерсі Finntrail 6600 Camo Shadow Black</t>
        </is>
      </c>
      <c r="F2633" s="35" t="n">
        <v>6</v>
      </c>
      <c r="G2633" s="35" t="n">
        <v>224</v>
      </c>
      <c r="H2633" s="36" t="n">
        <v>2.68</v>
      </c>
      <c r="I2633" s="37" t="n">
        <v>3.59</v>
      </c>
      <c r="J2633" s="37" t="n">
        <v>21.55</v>
      </c>
      <c r="K2633" s="38" t="n">
        <v>0</v>
      </c>
      <c r="L2633" s="37" t="n">
        <v>0</v>
      </c>
      <c r="M2633" s="37" t="n">
        <v>0</v>
      </c>
      <c r="N2633" s="38" t="n">
        <v>0.35</v>
      </c>
      <c r="O2633" s="37" t="n">
        <v>514.6799999999999</v>
      </c>
      <c r="P2633" s="29" t="inlineStr">
        <is>
          <t>http://t3.gstatic.com/shopping?q=tbn:ANd9GcQfP5ecB0yy7zR_AoC79JV2OblnP5GcW1-IHz_LWOKv1jZofTWmg44aelRBrHtW6QcQfYlmjmPf</t>
        </is>
      </c>
      <c r="Q2633" s="29" t="inlineStr">
        <is>
          <t>Відповідає вимогам</t>
        </is>
      </c>
      <c r="R2633" s="29" t="n"/>
      <c r="S2633" s="29" t="inlineStr">
        <is>
          <t>грн1 456,00</t>
        </is>
      </c>
      <c r="T2633" s="29" t="inlineStr">
        <is>
          <t>UAH</t>
        </is>
      </c>
      <c r="U2633" s="39" t="inlineStr">
        <is>
          <t>WATCH</t>
        </is>
      </c>
      <c r="V2633" s="40">
        <f>IFERROR(L2633/J2633,0)</f>
        <v/>
      </c>
      <c r="W2633" s="29" t="inlineStr">
        <is>
          <t>Monitor performance and collect more data.</t>
        </is>
      </c>
      <c r="X2633" s="29" t="inlineStr">
        <is>
          <t>Cost is below the 120 watch threshold.</t>
        </is>
      </c>
    </row>
    <row r="2634">
      <c r="A2634" s="29" t="inlineStr">
        <is>
          <t>low_price</t>
        </is>
      </c>
      <c r="B2634" s="29" t="inlineStr">
        <is>
          <t>Low priority</t>
        </is>
      </c>
      <c r="C2634" s="29" t="inlineStr">
        <is>
          <t>low_price.csv</t>
        </is>
      </c>
      <c r="D2634" s="29" t="inlineStr">
        <is>
          <t>0jya-0000a0-00002</t>
        </is>
      </c>
      <c r="E2634" s="29" t="inlineStr">
        <is>
          <t>Комплект прокладок двигуна CForce 800 1000, UForce 800 1000, ZForce 800 950 1000</t>
        </is>
      </c>
      <c r="F2634" s="35" t="n">
        <v>12</v>
      </c>
      <c r="G2634" s="35" t="n">
        <v>3963</v>
      </c>
      <c r="H2634" s="36" t="n">
        <v>0.3</v>
      </c>
      <c r="I2634" s="37" t="n">
        <v>2.23</v>
      </c>
      <c r="J2634" s="37" t="n">
        <v>26.79</v>
      </c>
      <c r="K2634" s="38" t="n">
        <v>0</v>
      </c>
      <c r="L2634" s="37" t="n">
        <v>0</v>
      </c>
      <c r="M2634" s="37" t="n">
        <v>0</v>
      </c>
      <c r="N2634" s="38" t="n">
        <v>0</v>
      </c>
      <c r="O2634" s="37" t="n">
        <v>0</v>
      </c>
      <c r="P2634" s="29" t="inlineStr">
        <is>
          <t>http://t0.gstatic.com/shopping?q=tbn:ANd9GcT7gcw4o8hPM5_wGP0Lkp8_BlADsnDbkbvmbL7FWgOrXU6L6IJRgQXgpTP8mPLVSIj4ozV3CA</t>
        </is>
      </c>
      <c r="Q2634" s="29" t="inlineStr">
        <is>
          <t>Відповідає вимогам</t>
        </is>
      </c>
      <c r="R2634" s="29" t="n"/>
      <c r="S2634" s="29" t="inlineStr">
        <is>
          <t>грн3 959,00</t>
        </is>
      </c>
      <c r="T2634" s="29" t="inlineStr">
        <is>
          <t>UAH</t>
        </is>
      </c>
      <c r="U2634" s="39" t="inlineStr">
        <is>
          <t>WATCH</t>
        </is>
      </c>
      <c r="V2634" s="40">
        <f>IFERROR(L2634/J2634,0)</f>
        <v/>
      </c>
      <c r="W2634" s="29" t="inlineStr">
        <is>
          <t>Monitor performance and collect more data.</t>
        </is>
      </c>
      <c r="X2634" s="29" t="inlineStr">
        <is>
          <t>Cost is below the 120 watch threshold.</t>
        </is>
      </c>
    </row>
    <row r="2635">
      <c r="A2635" s="29" t="inlineStr">
        <is>
          <t>low_price</t>
        </is>
      </c>
      <c r="B2635" s="29" t="inlineStr">
        <is>
          <t>Low priority</t>
        </is>
      </c>
      <c r="C2635" s="29" t="inlineStr">
        <is>
          <t>low_price.csv</t>
        </is>
      </c>
      <c r="D2635" s="29" t="inlineStr">
        <is>
          <t>5143629</t>
        </is>
      </c>
      <c r="E2635" s="29" t="inlineStr">
        <is>
          <t>Ступиця задня Polaris Sportsman 400 450 500 570 600 700 800, Scrambler 500, ACE 150 325 500 570 900, Hawkeye 325 400</t>
        </is>
      </c>
      <c r="F2635" s="35" t="n">
        <v>0</v>
      </c>
      <c r="G2635" s="35" t="n">
        <v>152</v>
      </c>
      <c r="H2635" s="36" t="n">
        <v>0</v>
      </c>
      <c r="I2635" s="37" t="n">
        <v>0</v>
      </c>
      <c r="J2635" s="37" t="n">
        <v>0</v>
      </c>
      <c r="K2635" s="38" t="n">
        <v>0</v>
      </c>
      <c r="L2635" s="37" t="n">
        <v>0</v>
      </c>
      <c r="M2635" s="37" t="n">
        <v>0</v>
      </c>
      <c r="N2635" s="38" t="n">
        <v>0</v>
      </c>
      <c r="O2635" s="37" t="n">
        <v>0</v>
      </c>
      <c r="P2635" s="29" t="inlineStr">
        <is>
          <t>http://t2.gstatic.com/shopping?q=tbn:ANd9GcS-QpFPP6vtjsa3haO-yx7XGE9aJDXUTj2vO7auFwPaJwKtIVdhQhh58qiqUgl_IEvhvEq68Q-O</t>
        </is>
      </c>
      <c r="Q2635" s="29" t="inlineStr">
        <is>
          <t>Відповідає вимогам</t>
        </is>
      </c>
      <c r="R2635" s="29" t="n"/>
      <c r="S2635" s="29" t="inlineStr">
        <is>
          <t>грн5 415,00</t>
        </is>
      </c>
      <c r="T2635" s="29" t="inlineStr">
        <is>
          <t>UAH</t>
        </is>
      </c>
      <c r="U2635" s="39" t="inlineStr">
        <is>
          <t>WATCH</t>
        </is>
      </c>
      <c r="V2635" s="40">
        <f>IFERROR(L2635/J2635,0)</f>
        <v/>
      </c>
      <c r="W2635" s="29" t="inlineStr">
        <is>
          <t>Monitor performance and collect more data.</t>
        </is>
      </c>
      <c r="X2635" s="29" t="inlineStr">
        <is>
          <t>Cost is below the 120 watch threshold.</t>
        </is>
      </c>
    </row>
    <row r="2636">
      <c r="A2636" s="29" t="inlineStr">
        <is>
          <t>low_price</t>
        </is>
      </c>
      <c r="B2636" s="29" t="inlineStr">
        <is>
          <t>Low priority</t>
        </is>
      </c>
      <c r="C2636" s="29" t="inlineStr">
        <is>
          <t>low_price.csv</t>
        </is>
      </c>
      <c r="D2636" s="29" t="inlineStr">
        <is>
          <t>4013328</t>
        </is>
      </c>
      <c r="E2636" s="29" t="inlineStr">
        <is>
          <t>Свічний ковпачок з проводом Polaris Sportsman Scrambler 850 1000 2012+</t>
        </is>
      </c>
      <c r="F2636" s="35" t="n">
        <v>0</v>
      </c>
      <c r="G2636" s="35" t="n">
        <v>19</v>
      </c>
      <c r="H2636" s="36" t="n">
        <v>0</v>
      </c>
      <c r="I2636" s="37" t="n">
        <v>0</v>
      </c>
      <c r="J2636" s="37" t="n">
        <v>0</v>
      </c>
      <c r="K2636" s="38" t="n">
        <v>0</v>
      </c>
      <c r="L2636" s="37" t="n">
        <v>0</v>
      </c>
      <c r="M2636" s="37" t="n">
        <v>0</v>
      </c>
      <c r="N2636" s="38" t="n">
        <v>0</v>
      </c>
      <c r="O2636" s="37" t="n">
        <v>0</v>
      </c>
      <c r="P2636" s="29" t="inlineStr">
        <is>
          <t>http://t0.gstatic.com/shopping?q=tbn:ANd9GcT9Sia-OTcq_OW6SSKt5ZliEIQTz7EpLdLzsqYUxDbTQFNoYyoqrRBvdrhsChmkN3oO5KNWE3eT</t>
        </is>
      </c>
      <c r="Q2636" s="29" t="inlineStr">
        <is>
          <t>Відповідає вимогам</t>
        </is>
      </c>
      <c r="R2636" s="29" t="n"/>
      <c r="S2636" s="29" t="inlineStr">
        <is>
          <t>грн3 959,00</t>
        </is>
      </c>
      <c r="T2636" s="29" t="inlineStr">
        <is>
          <t>UAH</t>
        </is>
      </c>
      <c r="U2636" s="39" t="inlineStr">
        <is>
          <t>WATCH</t>
        </is>
      </c>
      <c r="V2636" s="40">
        <f>IFERROR(L2636/J2636,0)</f>
        <v/>
      </c>
      <c r="W2636" s="29" t="inlineStr">
        <is>
          <t>Monitor performance and collect more data.</t>
        </is>
      </c>
      <c r="X2636" s="29" t="inlineStr">
        <is>
          <t>Cost is below the 120 watch threshold.</t>
        </is>
      </c>
    </row>
    <row r="2637">
      <c r="A2637" s="29" t="inlineStr">
        <is>
          <t>low_price</t>
        </is>
      </c>
      <c r="B2637" s="29" t="inlineStr">
        <is>
          <t>Low priority</t>
        </is>
      </c>
      <c r="C2637" s="29" t="inlineStr">
        <is>
          <t>low_price.csv</t>
        </is>
      </c>
      <c r="D2637" s="29" t="inlineStr">
        <is>
          <t>9ay0-160700-10000</t>
        </is>
      </c>
      <c r="E2637" s="29" t="inlineStr">
        <is>
          <t>Блок перемикачів на руль правий CFMoto CForce 1000</t>
        </is>
      </c>
      <c r="F2637" s="35" t="n">
        <v>0</v>
      </c>
      <c r="G2637" s="35" t="n">
        <v>85</v>
      </c>
      <c r="H2637" s="36" t="n">
        <v>0</v>
      </c>
      <c r="I2637" s="37" t="n">
        <v>0</v>
      </c>
      <c r="J2637" s="37" t="n">
        <v>0</v>
      </c>
      <c r="K2637" s="38" t="n">
        <v>0</v>
      </c>
      <c r="L2637" s="37" t="n">
        <v>0</v>
      </c>
      <c r="M2637" s="37" t="n">
        <v>0</v>
      </c>
      <c r="N2637" s="38" t="n">
        <v>0</v>
      </c>
      <c r="O2637" s="37" t="n">
        <v>0</v>
      </c>
      <c r="P2637" s="29" t="inlineStr">
        <is>
          <t>http://t2.gstatic.com/shopping?q=tbn:ANd9GcTgMSkMRY8D2co_KCQXdyYXT8E-0hmMWAo6-lijkT4BB2KA2FHu6kCY_1PWvXVGxTVTLPsdkYt-jiI</t>
        </is>
      </c>
      <c r="Q2637" s="29" t="inlineStr">
        <is>
          <t>Відповідає вимогам</t>
        </is>
      </c>
      <c r="R2637" s="29" t="n"/>
      <c r="S2637" s="29" t="inlineStr">
        <is>
          <t>грн3 003,00</t>
        </is>
      </c>
      <c r="T2637" s="29" t="inlineStr">
        <is>
          <t>UAH</t>
        </is>
      </c>
      <c r="U2637" s="39" t="inlineStr">
        <is>
          <t>WATCH</t>
        </is>
      </c>
      <c r="V2637" s="40">
        <f>IFERROR(L2637/J2637,0)</f>
        <v/>
      </c>
      <c r="W2637" s="29" t="inlineStr">
        <is>
          <t>Monitor performance and collect more data.</t>
        </is>
      </c>
      <c r="X2637" s="29" t="inlineStr">
        <is>
          <t>Cost is below the 120 watch threshold.</t>
        </is>
      </c>
    </row>
    <row r="2638">
      <c r="A2638" s="29" t="inlineStr">
        <is>
          <t>low_price</t>
        </is>
      </c>
      <c r="B2638" s="29" t="inlineStr">
        <is>
          <t>Low priority</t>
        </is>
      </c>
      <c r="C2638" s="29" t="inlineStr">
        <is>
          <t>low_price.csv</t>
        </is>
      </c>
      <c r="D2638" s="29" t="inlineStr">
        <is>
          <t>705013659</t>
        </is>
      </c>
      <c r="E2638" s="29" t="inlineStr">
        <is>
          <t>Панель бокова задня права BRP Can-Am Traxter Defender HD5 HD7 HD8 HD9 HD10</t>
        </is>
      </c>
      <c r="F2638" s="35" t="n">
        <v>0</v>
      </c>
      <c r="G2638" s="35" t="n">
        <v>2</v>
      </c>
      <c r="H2638" s="36" t="n">
        <v>0</v>
      </c>
      <c r="I2638" s="37" t="n">
        <v>0</v>
      </c>
      <c r="J2638" s="37" t="n">
        <v>0</v>
      </c>
      <c r="K2638" s="38" t="n">
        <v>0</v>
      </c>
      <c r="L2638" s="37" t="n">
        <v>0</v>
      </c>
      <c r="M2638" s="37" t="n">
        <v>0</v>
      </c>
      <c r="N2638" s="38" t="n">
        <v>0</v>
      </c>
      <c r="O2638" s="37" t="n">
        <v>0</v>
      </c>
      <c r="P2638" s="29" t="inlineStr">
        <is>
          <t>http://t0.gstatic.com/shopping?q=tbn:ANd9GcT3yMik-1ryxOiJnuK1eB6_NWlJUleU1aQ_B4ak8kkmfKg4m1-nkYhfvSRuS4wfHDkpdWSVHOo</t>
        </is>
      </c>
      <c r="Q2638" s="29" t="inlineStr">
        <is>
          <t>Відповідає вимогам</t>
        </is>
      </c>
      <c r="R2638" s="29" t="n"/>
      <c r="S2638" s="29" t="inlineStr">
        <is>
          <t>грн6 052,00</t>
        </is>
      </c>
      <c r="T2638" s="29" t="inlineStr">
        <is>
          <t>UAH</t>
        </is>
      </c>
      <c r="U2638" s="39" t="inlineStr">
        <is>
          <t>WATCH</t>
        </is>
      </c>
      <c r="V2638" s="40">
        <f>IFERROR(L2638/J2638,0)</f>
        <v/>
      </c>
      <c r="W2638" s="29" t="inlineStr">
        <is>
          <t>Monitor performance and collect more data.</t>
        </is>
      </c>
      <c r="X2638" s="29" t="inlineStr">
        <is>
          <t>Cost is below the 120 watch threshold.</t>
        </is>
      </c>
    </row>
    <row r="2639">
      <c r="A2639" s="29" t="inlineStr">
        <is>
          <t>low_price</t>
        </is>
      </c>
      <c r="B2639" s="29" t="inlineStr">
        <is>
          <t>Low priority</t>
        </is>
      </c>
      <c r="C2639" s="29" t="inlineStr">
        <is>
          <t>low_price.csv</t>
        </is>
      </c>
      <c r="D2639" s="29" t="inlineStr">
        <is>
          <t>706205620</t>
        </is>
      </c>
      <c r="E2639" s="29" t="inlineStr">
        <is>
          <t>Сайлентблок переднього ричага BRP Can-Am Maverick R</t>
        </is>
      </c>
      <c r="F2639" s="35" t="n">
        <v>3</v>
      </c>
      <c r="G2639" s="35" t="n">
        <v>114</v>
      </c>
      <c r="H2639" s="36" t="n">
        <v>2.63</v>
      </c>
      <c r="I2639" s="37" t="n">
        <v>9.210000000000001</v>
      </c>
      <c r="J2639" s="37" t="n">
        <v>27.64</v>
      </c>
      <c r="K2639" s="38" t="n">
        <v>0</v>
      </c>
      <c r="L2639" s="37" t="n">
        <v>0</v>
      </c>
      <c r="M2639" s="37" t="n">
        <v>0</v>
      </c>
      <c r="N2639" s="38" t="n">
        <v>0.25</v>
      </c>
      <c r="O2639" s="37" t="n">
        <v>299.26</v>
      </c>
      <c r="P2639" s="29" t="inlineStr">
        <is>
          <t>http://t3.gstatic.com/shopping?q=tbn:ANd9GcS5sk78rN0HXkRXPh_JD7jp2Mn2c-ymxhQGt0_lixip47Y0BxJGdkXltl8iW3jOvY8IX322ExSJ</t>
        </is>
      </c>
      <c r="Q2639" s="29" t="inlineStr">
        <is>
          <t>Відповідає вимогам</t>
        </is>
      </c>
      <c r="R2639" s="29" t="n"/>
      <c r="S2639" s="29" t="inlineStr">
        <is>
          <t>грн910,00</t>
        </is>
      </c>
      <c r="T2639" s="29" t="inlineStr">
        <is>
          <t>UAH</t>
        </is>
      </c>
      <c r="U2639" s="39" t="inlineStr">
        <is>
          <t>WATCH</t>
        </is>
      </c>
      <c r="V2639" s="40">
        <f>IFERROR(L2639/J2639,0)</f>
        <v/>
      </c>
      <c r="W2639" s="29" t="inlineStr">
        <is>
          <t>Monitor performance and collect more data.</t>
        </is>
      </c>
      <c r="X2639" s="29" t="inlineStr">
        <is>
          <t>Cost is below the 120 watch threshold.</t>
        </is>
      </c>
    </row>
    <row r="2640">
      <c r="A2640" s="29" t="inlineStr">
        <is>
          <t>low_price</t>
        </is>
      </c>
      <c r="B2640" s="29" t="inlineStr">
        <is>
          <t>Low priority</t>
        </is>
      </c>
      <c r="C2640" s="29" t="inlineStr">
        <is>
          <t>low_price.csv</t>
        </is>
      </c>
      <c r="D2640" s="29" t="inlineStr">
        <is>
          <t>7518378</t>
        </is>
      </c>
      <c r="E2640" s="29" t="inlineStr">
        <is>
          <t>Шпилька ступиці колеса Polaris Sportsman 300 400 450 500 570 700 800 ETX, Scrambler 500, Ranger 500 570 700 800 900, RZR 570 800 900, Trail Blazer 250</t>
        </is>
      </c>
      <c r="F2640" s="35" t="n">
        <v>3</v>
      </c>
      <c r="G2640" s="35" t="n">
        <v>198</v>
      </c>
      <c r="H2640" s="36" t="n">
        <v>1.52</v>
      </c>
      <c r="I2640" s="37" t="n">
        <v>1.23</v>
      </c>
      <c r="J2640" s="37" t="n">
        <v>3.68</v>
      </c>
      <c r="K2640" s="38" t="n">
        <v>0</v>
      </c>
      <c r="L2640" s="37" t="n">
        <v>0</v>
      </c>
      <c r="M2640" s="37" t="n">
        <v>0</v>
      </c>
      <c r="N2640" s="38" t="n">
        <v>0</v>
      </c>
      <c r="O2640" s="37" t="n">
        <v>0</v>
      </c>
      <c r="P2640" s="29" t="inlineStr">
        <is>
          <t>http://t2.gstatic.com/shopping?q=tbn:ANd9GcRzu-NtUS5cbjMdhndDBMgOIsQaB1KSxIIPXq_6lL5yn8y8q3zv_uu4Vbu76i4_cMOgu-ZRSY5K</t>
        </is>
      </c>
      <c r="Q2640" s="29" t="inlineStr">
        <is>
          <t>Відповідає вимогам</t>
        </is>
      </c>
      <c r="R2640" s="29" t="n"/>
      <c r="S2640" s="29" t="inlineStr">
        <is>
          <t>грн319,00</t>
        </is>
      </c>
      <c r="T2640" s="29" t="inlineStr">
        <is>
          <t>UAH</t>
        </is>
      </c>
      <c r="U2640" s="39" t="inlineStr">
        <is>
          <t>WATCH</t>
        </is>
      </c>
      <c r="V2640" s="40">
        <f>IFERROR(L2640/J2640,0)</f>
        <v/>
      </c>
      <c r="W2640" s="29" t="inlineStr">
        <is>
          <t>Monitor performance and collect more data.</t>
        </is>
      </c>
      <c r="X2640" s="29" t="inlineStr">
        <is>
          <t>Cost is below the 120 watch threshold.</t>
        </is>
      </c>
    </row>
    <row r="2641">
      <c r="A2641" s="29" t="inlineStr">
        <is>
          <t>low_price</t>
        </is>
      </c>
      <c r="B2641" s="29" t="inlineStr">
        <is>
          <t>Low priority</t>
        </is>
      </c>
      <c r="C2641" s="29" t="inlineStr">
        <is>
          <t>low_price.csv</t>
        </is>
      </c>
      <c r="D2641" s="29" t="inlineStr">
        <is>
          <t>293650165</t>
        </is>
      </c>
      <c r="E2641" s="29" t="inlineStr">
        <is>
          <t>Хомут системи охолодження BRP Can-Am, Ski-Doo, Sea-Doo</t>
        </is>
      </c>
      <c r="F2641" s="35" t="n">
        <v>0</v>
      </c>
      <c r="G2641" s="35" t="n">
        <v>63</v>
      </c>
      <c r="H2641" s="36" t="n">
        <v>0</v>
      </c>
      <c r="I2641" s="37" t="n">
        <v>0</v>
      </c>
      <c r="J2641" s="37" t="n">
        <v>0</v>
      </c>
      <c r="K2641" s="38" t="n">
        <v>0</v>
      </c>
      <c r="L2641" s="37" t="n">
        <v>0</v>
      </c>
      <c r="M2641" s="37" t="n">
        <v>0</v>
      </c>
      <c r="N2641" s="38" t="n">
        <v>0</v>
      </c>
      <c r="O2641" s="37" t="n">
        <v>0</v>
      </c>
      <c r="P2641" s="29" t="inlineStr">
        <is>
          <t>http://t0.gstatic.com/shopping?q=tbn:ANd9GcThcde9xv0U7_U7EhIToxQo_vXaIDFRdpDZvgitfMjmQ2W_U3hUYPddlleXNbHHQUAbzw-AJgvAfA</t>
        </is>
      </c>
      <c r="Q2641" s="29" t="inlineStr">
        <is>
          <t>Відповідає вимогам</t>
        </is>
      </c>
      <c r="R2641" s="29" t="n"/>
      <c r="S2641" s="29" t="inlineStr">
        <is>
          <t>грн364,00</t>
        </is>
      </c>
      <c r="T2641" s="29" t="inlineStr">
        <is>
          <t>UAH</t>
        </is>
      </c>
      <c r="U2641" s="39" t="inlineStr">
        <is>
          <t>WATCH</t>
        </is>
      </c>
      <c r="V2641" s="40">
        <f>IFERROR(L2641/J2641,0)</f>
        <v/>
      </c>
      <c r="W2641" s="29" t="inlineStr">
        <is>
          <t>Monitor performance and collect more data.</t>
        </is>
      </c>
      <c r="X2641" s="29" t="inlineStr">
        <is>
          <t>Cost is below the 120 watch threshold.</t>
        </is>
      </c>
    </row>
    <row r="2642">
      <c r="A2642" s="29" t="inlineStr">
        <is>
          <t>low_price</t>
        </is>
      </c>
      <c r="B2642" s="29" t="inlineStr">
        <is>
          <t>Low priority</t>
        </is>
      </c>
      <c r="C2642" s="29" t="inlineStr">
        <is>
          <t>low_price.csv</t>
        </is>
      </c>
      <c r="D2642" s="29" t="inlineStr">
        <is>
          <t>704902724</t>
        </is>
      </c>
      <c r="E2642" s="29" t="inlineStr">
        <is>
          <t>Наклейка на кришку варіатора BRP Can-Am "1000 V-Twin EFI"</t>
        </is>
      </c>
      <c r="F2642" s="35" t="n">
        <v>0</v>
      </c>
      <c r="G2642" s="35" t="n">
        <v>63</v>
      </c>
      <c r="H2642" s="36" t="n">
        <v>0</v>
      </c>
      <c r="I2642" s="37" t="n">
        <v>0</v>
      </c>
      <c r="J2642" s="37" t="n">
        <v>0</v>
      </c>
      <c r="K2642" s="38" t="n">
        <v>0</v>
      </c>
      <c r="L2642" s="37" t="n">
        <v>0</v>
      </c>
      <c r="M2642" s="37" t="n">
        <v>0</v>
      </c>
      <c r="N2642" s="38" t="n">
        <v>0</v>
      </c>
      <c r="O2642" s="37" t="n">
        <v>0</v>
      </c>
      <c r="P2642" s="29" t="inlineStr">
        <is>
          <t>http://t1.gstatic.com/shopping?q=tbn:ANd9GcR7xI7Eu5uTrIBcvMvWj6_RxUJ0nKnX8JsVZf4-sI0ohqwET6gyIMPuRpdS4LYIEcKCO5YJXls</t>
        </is>
      </c>
      <c r="Q2642" s="29" t="inlineStr">
        <is>
          <t>Відповідає вимогам</t>
        </is>
      </c>
      <c r="R2642" s="29" t="n"/>
      <c r="S2642" s="29" t="inlineStr">
        <is>
          <t>грн1 183,00</t>
        </is>
      </c>
      <c r="T2642" s="29" t="inlineStr">
        <is>
          <t>UAH</t>
        </is>
      </c>
      <c r="U2642" s="39" t="inlineStr">
        <is>
          <t>WATCH</t>
        </is>
      </c>
      <c r="V2642" s="40">
        <f>IFERROR(L2642/J2642,0)</f>
        <v/>
      </c>
      <c r="W2642" s="29" t="inlineStr">
        <is>
          <t>Monitor performance and collect more data.</t>
        </is>
      </c>
      <c r="X2642" s="29" t="inlineStr">
        <is>
          <t>Cost is below the 120 watch threshold.</t>
        </is>
      </c>
    </row>
    <row r="2643">
      <c r="A2643" s="29" t="inlineStr">
        <is>
          <t>low_price</t>
        </is>
      </c>
      <c r="B2643" s="29" t="inlineStr">
        <is>
          <t>Low priority</t>
        </is>
      </c>
      <c r="C2643" s="29" t="inlineStr">
        <is>
          <t>low_price.csv</t>
        </is>
      </c>
      <c r="D2643" s="29" t="inlineStr">
        <is>
          <t>710002631</t>
        </is>
      </c>
      <c r="E2643" s="29" t="inlineStr">
        <is>
          <t>Кронштейн кріплення на кермо блоку управління лебідкою BRP Can-Am Outalnder G2 G2L</t>
        </is>
      </c>
      <c r="F2643" s="35" t="n">
        <v>0</v>
      </c>
      <c r="G2643" s="35" t="n">
        <v>0</v>
      </c>
      <c r="H2643" s="36" t="n"/>
      <c r="I2643" s="37" t="n">
        <v>0</v>
      </c>
      <c r="J2643" s="37" t="n">
        <v>0</v>
      </c>
      <c r="K2643" s="38" t="n">
        <v>0</v>
      </c>
      <c r="L2643" s="37" t="n">
        <v>0</v>
      </c>
      <c r="M2643" s="37" t="n">
        <v>0</v>
      </c>
      <c r="N2643" s="38" t="n">
        <v>0</v>
      </c>
      <c r="O2643" s="37" t="n">
        <v>0</v>
      </c>
      <c r="P2643" s="29" t="inlineStr">
        <is>
          <t>http://t0.gstatic.com/shopping?q=tbn:ANd9GcSMt6lgGQECNRAhr8Y6sLQOdV9oWYSRh6IW9WM6na0Ux4QfF3uhE1X33Ssig7AoNFpMIa1L5ac</t>
        </is>
      </c>
      <c r="Q2643" s="29" t="inlineStr">
        <is>
          <t>Відповідає вимогам</t>
        </is>
      </c>
      <c r="R2643" s="29" t="n"/>
      <c r="S2643" s="29" t="inlineStr">
        <is>
          <t>грн683,00</t>
        </is>
      </c>
      <c r="T2643" s="29" t="inlineStr">
        <is>
          <t>UAH</t>
        </is>
      </c>
      <c r="U2643" s="39" t="inlineStr">
        <is>
          <t>WATCH</t>
        </is>
      </c>
      <c r="V2643" s="40">
        <f>IFERROR(L2643/J2643,0)</f>
        <v/>
      </c>
      <c r="W2643" s="29" t="inlineStr">
        <is>
          <t>Monitor performance and collect more data.</t>
        </is>
      </c>
      <c r="X2643" s="29" t="inlineStr">
        <is>
          <t>Cost is below the 120 watch threshold.</t>
        </is>
      </c>
    </row>
    <row r="2644">
      <c r="A2644" s="29" t="inlineStr">
        <is>
          <t>low_price</t>
        </is>
      </c>
      <c r="B2644" s="29" t="inlineStr">
        <is>
          <t>Low priority</t>
        </is>
      </c>
      <c r="C2644" s="29" t="inlineStr">
        <is>
          <t>low_price.csv</t>
        </is>
      </c>
      <c r="D2644" s="29" t="inlineStr">
        <is>
          <t>16706-hr0-f01</t>
        </is>
      </c>
      <c r="E2644" s="29" t="inlineStr">
        <is>
          <t>Ремкомплект паливного насоса Honda TRX 420 Rancher (12-13), Foreman 500 (12-13), Rincon 680 (13+)</t>
        </is>
      </c>
      <c r="F2644" s="35" t="n">
        <v>0</v>
      </c>
      <c r="G2644" s="35" t="n">
        <v>24</v>
      </c>
      <c r="H2644" s="36" t="n">
        <v>0</v>
      </c>
      <c r="I2644" s="37" t="n">
        <v>0</v>
      </c>
      <c r="J2644" s="37" t="n">
        <v>0</v>
      </c>
      <c r="K2644" s="38" t="n">
        <v>0</v>
      </c>
      <c r="L2644" s="37" t="n">
        <v>0</v>
      </c>
      <c r="M2644" s="37" t="n">
        <v>0</v>
      </c>
      <c r="N2644" s="38" t="n">
        <v>0</v>
      </c>
      <c r="O2644" s="37" t="n">
        <v>0</v>
      </c>
      <c r="P2644" s="29" t="inlineStr">
        <is>
          <t>http://t3.gstatic.com/shopping?q=tbn:ANd9GcSqEBefv_8wXsAXClz3X55S-t0Ibt3DJmXxOkhqgpc8DSLnMPAgsKIYNLUbkqmAVuCy0xLmXx7K</t>
        </is>
      </c>
      <c r="Q2644" s="29" t="inlineStr">
        <is>
          <t>Відповідає вимогам</t>
        </is>
      </c>
      <c r="R2644" s="29" t="n"/>
      <c r="S2644" s="29" t="inlineStr">
        <is>
          <t>грн1 684,00</t>
        </is>
      </c>
      <c r="T2644" s="29" t="inlineStr">
        <is>
          <t>UAH</t>
        </is>
      </c>
      <c r="U2644" s="39" t="inlineStr">
        <is>
          <t>WATCH</t>
        </is>
      </c>
      <c r="V2644" s="40">
        <f>IFERROR(L2644/J2644,0)</f>
        <v/>
      </c>
      <c r="W2644" s="29" t="inlineStr">
        <is>
          <t>Monitor performance and collect more data.</t>
        </is>
      </c>
      <c r="X2644" s="29" t="inlineStr">
        <is>
          <t>Cost is below the 120 watch threshold.</t>
        </is>
      </c>
    </row>
    <row r="2645">
      <c r="A2645" s="29" t="inlineStr">
        <is>
          <t>low_price</t>
        </is>
      </c>
      <c r="B2645" s="29" t="inlineStr">
        <is>
          <t>Low priority</t>
        </is>
      </c>
      <c r="C2645" s="29" t="inlineStr">
        <is>
          <t>low_price.csv</t>
        </is>
      </c>
      <c r="D2645" s="29" t="inlineStr">
        <is>
          <t>715003483</t>
        </is>
      </c>
      <c r="E2645" s="29" t="inlineStr">
        <is>
          <t>Фільтр варіатора BRP Can-Am Outlander G2</t>
        </is>
      </c>
      <c r="F2645" s="35" t="n">
        <v>1</v>
      </c>
      <c r="G2645" s="35" t="n">
        <v>248</v>
      </c>
      <c r="H2645" s="36" t="n">
        <v>0.4</v>
      </c>
      <c r="I2645" s="37" t="n">
        <v>14.65</v>
      </c>
      <c r="J2645" s="37" t="n">
        <v>14.65</v>
      </c>
      <c r="K2645" s="38" t="n">
        <v>0</v>
      </c>
      <c r="L2645" s="37" t="n">
        <v>0</v>
      </c>
      <c r="M2645" s="37" t="n">
        <v>0</v>
      </c>
      <c r="N2645" s="38" t="n">
        <v>0</v>
      </c>
      <c r="O2645" s="37" t="n">
        <v>0</v>
      </c>
      <c r="P2645" s="29" t="inlineStr">
        <is>
          <t>http://t3.gstatic.com/shopping?q=tbn:ANd9GcRRY4iRu7u0CXcOmQo51jb_BRdc85gC64wzBdWlyA8biJqrC9qGnJyHuKtmLaYNC-t-NHho82I</t>
        </is>
      </c>
      <c r="Q2645" s="29" t="inlineStr">
        <is>
          <t>Відповідає вимогам</t>
        </is>
      </c>
      <c r="R2645" s="29" t="n"/>
      <c r="S2645" s="29" t="inlineStr">
        <is>
          <t>грн3 413,00</t>
        </is>
      </c>
      <c r="T2645" s="29" t="inlineStr">
        <is>
          <t>UAH</t>
        </is>
      </c>
      <c r="U2645" s="39" t="inlineStr">
        <is>
          <t>WATCH</t>
        </is>
      </c>
      <c r="V2645" s="40">
        <f>IFERROR(L2645/J2645,0)</f>
        <v/>
      </c>
      <c r="W2645" s="29" t="inlineStr">
        <is>
          <t>Monitor performance and collect more data.</t>
        </is>
      </c>
      <c r="X2645" s="29" t="inlineStr">
        <is>
          <t>Cost is below the 120 watch threshold.</t>
        </is>
      </c>
    </row>
    <row r="2646">
      <c r="A2646" s="29" t="inlineStr">
        <is>
          <t>low_price</t>
        </is>
      </c>
      <c r="B2646" s="29" t="inlineStr">
        <is>
          <t>Low priority</t>
        </is>
      </c>
      <c r="C2646" s="29" t="inlineStr">
        <is>
          <t>low_price.csv</t>
        </is>
      </c>
      <c r="D2646" s="29" t="inlineStr">
        <is>
          <t>706204640</t>
        </is>
      </c>
      <c r="E2646" s="29" t="inlineStr">
        <is>
          <t>Ричаг передній нижній правий BRP Can-Am Outlander Renegade G2 G2S (12-18), Outlander G2L (15-24)</t>
        </is>
      </c>
      <c r="F2646" s="35" t="n">
        <v>0</v>
      </c>
      <c r="G2646" s="35" t="n">
        <v>0</v>
      </c>
      <c r="H2646" s="36" t="n"/>
      <c r="I2646" s="37" t="n">
        <v>0</v>
      </c>
      <c r="J2646" s="37" t="n">
        <v>0</v>
      </c>
      <c r="K2646" s="38" t="n">
        <v>0</v>
      </c>
      <c r="L2646" s="37" t="n">
        <v>0</v>
      </c>
      <c r="M2646" s="37" t="n">
        <v>0</v>
      </c>
      <c r="N2646" s="38" t="n">
        <v>0</v>
      </c>
      <c r="O2646" s="37" t="n">
        <v>0</v>
      </c>
      <c r="P2646" s="29" t="inlineStr">
        <is>
          <t>http://t0.gstatic.com/shopping?q=tbn:ANd9GcQjkx7BE8ayBnqNItfWaU-h_pFjL6K3GKmIAlbLRkbByzs6V9X8rB3KUZDoLiv0HSPI3w-Dpmoi</t>
        </is>
      </c>
      <c r="Q2646" s="29" t="inlineStr">
        <is>
          <t>Відповідає вимогам</t>
        </is>
      </c>
      <c r="R2646" s="29" t="n"/>
      <c r="S2646" s="29" t="inlineStr">
        <is>
          <t>грн8 964,00</t>
        </is>
      </c>
      <c r="T2646" s="29" t="inlineStr">
        <is>
          <t>UAH</t>
        </is>
      </c>
      <c r="U2646" s="39" t="inlineStr">
        <is>
          <t>WATCH</t>
        </is>
      </c>
      <c r="V2646" s="40">
        <f>IFERROR(L2646/J2646,0)</f>
        <v/>
      </c>
      <c r="W2646" s="29" t="inlineStr">
        <is>
          <t>Monitor performance and collect more data.</t>
        </is>
      </c>
      <c r="X2646" s="29" t="inlineStr">
        <is>
          <t>Cost is below the 120 watch threshold.</t>
        </is>
      </c>
    </row>
    <row r="2647">
      <c r="A2647" s="29" t="inlineStr">
        <is>
          <t>low_price</t>
        </is>
      </c>
      <c r="B2647" s="29" t="inlineStr">
        <is>
          <t>Low priority</t>
        </is>
      </c>
      <c r="C2647" s="29" t="inlineStr">
        <is>
          <t>low_price.csv</t>
        </is>
      </c>
      <c r="D2647" s="29" t="inlineStr">
        <is>
          <t>bdt80</t>
        </is>
      </c>
      <c r="E2647" s="29" t="inlineStr">
        <is>
          <t>Інструмент для затяжки та обрізання стрічкових хомутів</t>
        </is>
      </c>
      <c r="F2647" s="35" t="n">
        <v>11</v>
      </c>
      <c r="G2647" s="35" t="n">
        <v>647</v>
      </c>
      <c r="H2647" s="36" t="n">
        <v>1.7</v>
      </c>
      <c r="I2647" s="37" t="n">
        <v>9.91</v>
      </c>
      <c r="J2647" s="37" t="n">
        <v>108.99</v>
      </c>
      <c r="K2647" s="38" t="n">
        <v>0</v>
      </c>
      <c r="L2647" s="37" t="n">
        <v>0</v>
      </c>
      <c r="M2647" s="37" t="n">
        <v>0</v>
      </c>
      <c r="N2647" s="38" t="n">
        <v>0</v>
      </c>
      <c r="O2647" s="37" t="n">
        <v>0</v>
      </c>
      <c r="P2647" s="29" t="inlineStr">
        <is>
          <t>http://t3.gstatic.com/shopping?q=tbn:ANd9GcTFEJi-ZxzA3vmMmpJG6yyHIUTzoWcLD9jDk2qILF01LyvEt3HKuwEd0tyL0fnyyO5KPBBd2tKX</t>
        </is>
      </c>
      <c r="Q2647" s="29" t="inlineStr">
        <is>
          <t>Відповідає вимогам</t>
        </is>
      </c>
      <c r="R2647" s="29" t="n"/>
      <c r="S2647" s="29" t="inlineStr">
        <is>
          <t>грн1 547,00</t>
        </is>
      </c>
      <c r="T2647" s="29" t="inlineStr">
        <is>
          <t>UAH</t>
        </is>
      </c>
      <c r="U2647" s="39" t="inlineStr">
        <is>
          <t>WATCH</t>
        </is>
      </c>
      <c r="V2647" s="40">
        <f>IFERROR(L2647/J2647,0)</f>
        <v/>
      </c>
      <c r="W2647" s="29" t="inlineStr">
        <is>
          <t>Monitor performance and collect more data.</t>
        </is>
      </c>
      <c r="X2647" s="29" t="inlineStr">
        <is>
          <t>Cost is below the 120 watch threshold.</t>
        </is>
      </c>
    </row>
    <row r="2648">
      <c r="A2648" s="29" t="inlineStr">
        <is>
          <t>low_price</t>
        </is>
      </c>
      <c r="B2648" s="29" t="inlineStr">
        <is>
          <t>Low priority</t>
        </is>
      </c>
      <c r="C2648" s="29" t="inlineStr">
        <is>
          <t>low_price.csv</t>
        </is>
      </c>
      <c r="D2648" s="29" t="inlineStr">
        <is>
          <t>705019088</t>
        </is>
      </c>
      <c r="E2648" s="29" t="inlineStr">
        <is>
          <t>Площадка багажна передня BRP Can-Am Outlander G3</t>
        </is>
      </c>
      <c r="F2648" s="35" t="n">
        <v>3</v>
      </c>
      <c r="G2648" s="35" t="n">
        <v>211</v>
      </c>
      <c r="H2648" s="36" t="n">
        <v>1.42</v>
      </c>
      <c r="I2648" s="37" t="n">
        <v>7.4</v>
      </c>
      <c r="J2648" s="37" t="n">
        <v>22.21</v>
      </c>
      <c r="K2648" s="38" t="n">
        <v>0.05</v>
      </c>
      <c r="L2648" s="37" t="n">
        <v>263.25</v>
      </c>
      <c r="M2648" s="37" t="n">
        <v>406.9</v>
      </c>
      <c r="N2648" s="38" t="n">
        <v>0.39</v>
      </c>
      <c r="O2648" s="37" t="n">
        <v>3407.29</v>
      </c>
      <c r="P2648" s="29" t="inlineStr">
        <is>
          <t>http://t1.gstatic.com/shopping?q=tbn:ANd9GcRvGNJa4qEk0Sg06YW1PtFkJ-lRHxX75wuuWXYFbaaASMffB9ZhbeCOrUmze6SVi4Yn2UiQh9c</t>
        </is>
      </c>
      <c r="Q2648" s="29" t="inlineStr">
        <is>
          <t>Відповідає вимогам</t>
        </is>
      </c>
      <c r="R2648" s="29" t="n"/>
      <c r="S2648" s="29" t="inlineStr">
        <is>
          <t>грн5 278,00</t>
        </is>
      </c>
      <c r="T2648" s="29" t="inlineStr">
        <is>
          <t>UAH</t>
        </is>
      </c>
      <c r="U2648" s="39" t="inlineStr">
        <is>
          <t>WATCH</t>
        </is>
      </c>
      <c r="V2648" s="40">
        <f>IFERROR(L2648/J2648,0)</f>
        <v/>
      </c>
      <c r="W2648" s="29" t="inlineStr">
        <is>
          <t>Monitor performance and collect more data.</t>
        </is>
      </c>
      <c r="X2648" s="29" t="inlineStr">
        <is>
          <t>Cost is below the 120 watch threshold.</t>
        </is>
      </c>
    </row>
    <row r="2649">
      <c r="A2649" s="29" t="inlineStr">
        <is>
          <t>low_price</t>
        </is>
      </c>
      <c r="B2649" s="29" t="inlineStr">
        <is>
          <t>Low priority</t>
        </is>
      </c>
      <c r="C2649" s="29" t="inlineStr">
        <is>
          <t>low_price.csv</t>
        </is>
      </c>
      <c r="D2649" s="29" t="inlineStr">
        <is>
          <t>50-1193</t>
        </is>
      </c>
      <c r="E2649" s="29" t="inlineStr">
        <is>
          <t>Ремкомплект переднього нижнього ричага Kawasaki Teryx 800 2014+</t>
        </is>
      </c>
      <c r="F2649" s="35" t="n">
        <v>0</v>
      </c>
      <c r="G2649" s="35" t="n">
        <v>0</v>
      </c>
      <c r="H2649" s="36" t="n"/>
      <c r="I2649" s="37" t="n">
        <v>0</v>
      </c>
      <c r="J2649" s="37" t="n">
        <v>0</v>
      </c>
      <c r="K2649" s="38" t="n">
        <v>0</v>
      </c>
      <c r="L2649" s="37" t="n">
        <v>0</v>
      </c>
      <c r="M2649" s="37" t="n">
        <v>0</v>
      </c>
      <c r="N2649" s="38" t="n">
        <v>0</v>
      </c>
      <c r="O2649" s="37" t="n">
        <v>0</v>
      </c>
      <c r="P2649" s="29" t="inlineStr">
        <is>
          <t>http://t2.gstatic.com/shopping?q=tbn:ANd9GcS94QKv19BfO7lOR7jbpoWYNlb5W2P4JM4bMah9Kj2BAmWrVO1P2Iu7y2czxzzaHVbOVkrBNDk</t>
        </is>
      </c>
      <c r="Q2649" s="29" t="inlineStr">
        <is>
          <t>Відповідає вимогам</t>
        </is>
      </c>
      <c r="R2649" s="29" t="n"/>
      <c r="S2649" s="29" t="inlineStr">
        <is>
          <t>грн1 957,00</t>
        </is>
      </c>
      <c r="T2649" s="29" t="inlineStr">
        <is>
          <t>UAH</t>
        </is>
      </c>
      <c r="U2649" s="39" t="inlineStr">
        <is>
          <t>WATCH</t>
        </is>
      </c>
      <c r="V2649" s="40">
        <f>IFERROR(L2649/J2649,0)</f>
        <v/>
      </c>
      <c r="W2649" s="29" t="inlineStr">
        <is>
          <t>Monitor performance and collect more data.</t>
        </is>
      </c>
      <c r="X2649" s="29" t="inlineStr">
        <is>
          <t>Cost is below the 120 watch threshold.</t>
        </is>
      </c>
    </row>
    <row r="2650">
      <c r="A2650" s="29" t="inlineStr">
        <is>
          <t>low_price</t>
        </is>
      </c>
      <c r="B2650" s="29" t="inlineStr">
        <is>
          <t>Low priority</t>
        </is>
      </c>
      <c r="C2650" s="29" t="inlineStr">
        <is>
          <t>low_price.csv</t>
        </is>
      </c>
      <c r="D2650" s="29" t="inlineStr">
        <is>
          <t>3222223</t>
        </is>
      </c>
      <c r="E2650" s="29" t="inlineStr">
        <is>
          <t>Ланцюг ГРМ Polaris Sportsman Scrambler 850 1000</t>
        </is>
      </c>
      <c r="F2650" s="35" t="n">
        <v>0</v>
      </c>
      <c r="G2650" s="35" t="n">
        <v>0</v>
      </c>
      <c r="H2650" s="36" t="n"/>
      <c r="I2650" s="37" t="n">
        <v>0</v>
      </c>
      <c r="J2650" s="37" t="n">
        <v>0</v>
      </c>
      <c r="K2650" s="38" t="n">
        <v>0</v>
      </c>
      <c r="L2650" s="37" t="n">
        <v>0</v>
      </c>
      <c r="M2650" s="37" t="n">
        <v>0</v>
      </c>
      <c r="N2650" s="38" t="n">
        <v>0</v>
      </c>
      <c r="O2650" s="37" t="n">
        <v>0</v>
      </c>
      <c r="P2650" s="29" t="inlineStr">
        <is>
          <t>http://t2.gstatic.com/shopping?q=tbn:ANd9GcS5UEej4DOs7kxs1lG3PPSQcrbEvggs2f0aOeJ73RoMmrIErKJ6Kbw-AHLaqmw-_mlrij7pYR7W</t>
        </is>
      </c>
      <c r="Q2650" s="29" t="inlineStr">
        <is>
          <t>Відповідає вимогам</t>
        </is>
      </c>
      <c r="R2650" s="29" t="n"/>
      <c r="S2650" s="29" t="inlineStr">
        <is>
          <t>грн4 323,00</t>
        </is>
      </c>
      <c r="T2650" s="29" t="inlineStr">
        <is>
          <t>UAH</t>
        </is>
      </c>
      <c r="U2650" s="39" t="inlineStr">
        <is>
          <t>WATCH</t>
        </is>
      </c>
      <c r="V2650" s="40">
        <f>IFERROR(L2650/J2650,0)</f>
        <v/>
      </c>
      <c r="W2650" s="29" t="inlineStr">
        <is>
          <t>Monitor performance and collect more data.</t>
        </is>
      </c>
      <c r="X2650" s="29" t="inlineStr">
        <is>
          <t>Cost is below the 120 watch threshold.</t>
        </is>
      </c>
    </row>
    <row r="2651">
      <c r="A2651" s="29" t="inlineStr">
        <is>
          <t>low_price</t>
        </is>
      </c>
      <c r="B2651" s="29" t="inlineStr">
        <is>
          <t>Low priority</t>
        </is>
      </c>
      <c r="C2651" s="29" t="inlineStr">
        <is>
          <t>low_price.csv</t>
        </is>
      </c>
      <c r="D2651" s="29" t="inlineStr">
        <is>
          <t>18373-hp0-a00</t>
        </is>
      </c>
      <c r="E2651" s="29" t="inlineStr">
        <is>
          <t>Хомут глушника Honda TRX 500 Foreman 2005-2011</t>
        </is>
      </c>
      <c r="F2651" s="35" t="n">
        <v>0</v>
      </c>
      <c r="G2651" s="35" t="n">
        <v>0</v>
      </c>
      <c r="H2651" s="36" t="n"/>
      <c r="I2651" s="37" t="n">
        <v>0</v>
      </c>
      <c r="J2651" s="37" t="n">
        <v>0</v>
      </c>
      <c r="K2651" s="38" t="n">
        <v>0</v>
      </c>
      <c r="L2651" s="37" t="n">
        <v>0</v>
      </c>
      <c r="M2651" s="37" t="n">
        <v>0</v>
      </c>
      <c r="N2651" s="38" t="n">
        <v>0</v>
      </c>
      <c r="O2651" s="37" t="n">
        <v>0</v>
      </c>
      <c r="P2651" s="29" t="inlineStr">
        <is>
          <t>http://t2.gstatic.com/shopping?q=tbn:ANd9GcS1t6CraJJ7n4cc8Cj0xAmxIUan5wh8zhrixGwWB6NypEJtNaWQb6fCkVdJav3Mm8dPwTUVm49m</t>
        </is>
      </c>
      <c r="Q2651" s="29" t="inlineStr">
        <is>
          <t>Відповідає вимогам</t>
        </is>
      </c>
      <c r="R2651" s="29" t="n"/>
      <c r="S2651" s="29" t="inlineStr">
        <is>
          <t>грн1 820,00</t>
        </is>
      </c>
      <c r="T2651" s="29" t="inlineStr">
        <is>
          <t>UAH</t>
        </is>
      </c>
      <c r="U2651" s="39" t="inlineStr">
        <is>
          <t>WATCH</t>
        </is>
      </c>
      <c r="V2651" s="40">
        <f>IFERROR(L2651/J2651,0)</f>
        <v/>
      </c>
      <c r="W2651" s="29" t="inlineStr">
        <is>
          <t>Monitor performance and collect more data.</t>
        </is>
      </c>
      <c r="X2651" s="29" t="inlineStr">
        <is>
          <t>Cost is below the 120 watch threshold.</t>
        </is>
      </c>
    </row>
    <row r="2652">
      <c r="A2652" s="29" t="inlineStr">
        <is>
          <t>low_price</t>
        </is>
      </c>
      <c r="B2652" s="29" t="inlineStr">
        <is>
          <t>Low priority</t>
        </is>
      </c>
      <c r="C2652" s="29" t="inlineStr">
        <is>
          <t>low_price.csv</t>
        </is>
      </c>
      <c r="D2652" s="29" t="inlineStr">
        <is>
          <t>420427560</t>
        </is>
      </c>
      <c r="E2652" s="29" t="inlineStr">
        <is>
          <t>Заглушка КПП BRP Can-Am Maverick Trail 800 1000, Maverick Sport 1000, Traxter Defender HD5 HD8 HD10 2017-2019</t>
        </is>
      </c>
      <c r="F2652" s="35" t="n">
        <v>0</v>
      </c>
      <c r="G2652" s="35" t="n">
        <v>0</v>
      </c>
      <c r="H2652" s="36" t="n"/>
      <c r="I2652" s="37" t="n">
        <v>0</v>
      </c>
      <c r="J2652" s="37" t="n">
        <v>0</v>
      </c>
      <c r="K2652" s="38" t="n">
        <v>0</v>
      </c>
      <c r="L2652" s="37" t="n">
        <v>0</v>
      </c>
      <c r="M2652" s="37" t="n">
        <v>0</v>
      </c>
      <c r="N2652" s="38" t="n">
        <v>0</v>
      </c>
      <c r="O2652" s="37" t="n">
        <v>0</v>
      </c>
      <c r="P2652" s="29" t="inlineStr">
        <is>
          <t>http://t1.gstatic.com/shopping?q=tbn:ANd9GcSxJr3Cobzxbu4yYVcq5C2Vb6D6qj6WRiKqOkavnm0GL-6Nw8G9ARvy10rIyHjo0eEcwS_5KbRQ</t>
        </is>
      </c>
      <c r="Q2652" s="29" t="inlineStr">
        <is>
          <t>Відповідає вимогам</t>
        </is>
      </c>
      <c r="R2652" s="29" t="n"/>
      <c r="S2652" s="29" t="inlineStr">
        <is>
          <t>грн3 185,00</t>
        </is>
      </c>
      <c r="T2652" s="29" t="inlineStr">
        <is>
          <t>UAH</t>
        </is>
      </c>
      <c r="U2652" s="39" t="inlineStr">
        <is>
          <t>WATCH</t>
        </is>
      </c>
      <c r="V2652" s="40">
        <f>IFERROR(L2652/J2652,0)</f>
        <v/>
      </c>
      <c r="W2652" s="29" t="inlineStr">
        <is>
          <t>Monitor performance and collect more data.</t>
        </is>
      </c>
      <c r="X2652" s="29" t="inlineStr">
        <is>
          <t>Cost is below the 120 watch threshold.</t>
        </is>
      </c>
    </row>
    <row r="2653">
      <c r="A2653" s="29" t="inlineStr">
        <is>
          <t>low_price</t>
        </is>
      </c>
      <c r="B2653" s="29" t="inlineStr">
        <is>
          <t>Low priority</t>
        </is>
      </c>
      <c r="C2653" s="29" t="inlineStr">
        <is>
          <t>low_price.csv</t>
        </is>
      </c>
      <c r="D2653" s="29" t="inlineStr">
        <is>
          <t>420947394</t>
        </is>
      </c>
      <c r="E2653" s="29" t="inlineStr">
        <is>
          <t>Втулка шестерні масляного насоса BRP Can-Am Maverick X3​</t>
        </is>
      </c>
      <c r="F2653" s="35" t="n">
        <v>0</v>
      </c>
      <c r="G2653" s="35" t="n">
        <v>0</v>
      </c>
      <c r="H2653" s="36" t="n"/>
      <c r="I2653" s="37" t="n">
        <v>0</v>
      </c>
      <c r="J2653" s="37" t="n">
        <v>0</v>
      </c>
      <c r="K2653" s="38" t="n">
        <v>0</v>
      </c>
      <c r="L2653" s="37" t="n">
        <v>0</v>
      </c>
      <c r="M2653" s="37" t="n">
        <v>0</v>
      </c>
      <c r="N2653" s="38" t="n">
        <v>0</v>
      </c>
      <c r="O2653" s="37" t="n">
        <v>0</v>
      </c>
      <c r="P2653" s="29" t="inlineStr">
        <is>
          <t>http://t1.gstatic.com/shopping?q=tbn:ANd9GcQSJEd8n9znqV4kJ-Yd88sx__HB5rxizfa1bdoYyzymeu3ce4aNAuNp8xPxwEHx0Hcmq59qzvhTVw</t>
        </is>
      </c>
      <c r="Q2653" s="29" t="inlineStr">
        <is>
          <t>Відповідає вимогам</t>
        </is>
      </c>
      <c r="R2653" s="29" t="n"/>
      <c r="S2653" s="29" t="inlineStr">
        <is>
          <t>грн1 593,00</t>
        </is>
      </c>
      <c r="T2653" s="29" t="inlineStr">
        <is>
          <t>UAH</t>
        </is>
      </c>
      <c r="U2653" s="39" t="inlineStr">
        <is>
          <t>WATCH</t>
        </is>
      </c>
      <c r="V2653" s="40">
        <f>IFERROR(L2653/J2653,0)</f>
        <v/>
      </c>
      <c r="W2653" s="29" t="inlineStr">
        <is>
          <t>Monitor performance and collect more data.</t>
        </is>
      </c>
      <c r="X2653" s="29" t="inlineStr">
        <is>
          <t>Cost is below the 120 watch threshold.</t>
        </is>
      </c>
    </row>
    <row r="2654">
      <c r="A2654" s="29" t="inlineStr">
        <is>
          <t>low_price</t>
        </is>
      </c>
      <c r="B2654" s="29" t="inlineStr">
        <is>
          <t>Low priority</t>
        </is>
      </c>
      <c r="C2654" s="29" t="inlineStr">
        <is>
          <t>low_price.csv</t>
        </is>
      </c>
      <c r="D2654" s="29" t="inlineStr">
        <is>
          <t>50-1232</t>
        </is>
      </c>
      <c r="E2654" s="29" t="inlineStr">
        <is>
          <t>Ремкомплект задніх ричагів BRP Can-Am Maverick X3 2018+</t>
        </is>
      </c>
      <c r="F2654" s="35" t="n">
        <v>0</v>
      </c>
      <c r="G2654" s="35" t="n">
        <v>0</v>
      </c>
      <c r="H2654" s="36" t="n"/>
      <c r="I2654" s="37" t="n">
        <v>0</v>
      </c>
      <c r="J2654" s="37" t="n">
        <v>0</v>
      </c>
      <c r="K2654" s="38" t="n">
        <v>0</v>
      </c>
      <c r="L2654" s="37" t="n">
        <v>0</v>
      </c>
      <c r="M2654" s="37" t="n">
        <v>0</v>
      </c>
      <c r="N2654" s="38" t="n">
        <v>0</v>
      </c>
      <c r="O2654" s="37" t="n">
        <v>0</v>
      </c>
      <c r="P2654" s="29" t="inlineStr">
        <is>
          <t>http://t1.gstatic.com/shopping?q=tbn:ANd9GcQT4bacDYMVsrwqCLjZw_Y6q4JCHH3tJ1wtrYKqiX6knxLeFumhMtYdrotH7cBHcYHR6-0fkQoO</t>
        </is>
      </c>
      <c r="Q2654" s="29" t="inlineStr">
        <is>
          <t>Відповідає вимогам</t>
        </is>
      </c>
      <c r="R2654" s="29" t="n"/>
      <c r="S2654" s="29" t="inlineStr">
        <is>
          <t>грн7 508,00</t>
        </is>
      </c>
      <c r="T2654" s="29" t="inlineStr">
        <is>
          <t>UAH</t>
        </is>
      </c>
      <c r="U2654" s="39" t="inlineStr">
        <is>
          <t>WATCH</t>
        </is>
      </c>
      <c r="V2654" s="40">
        <f>IFERROR(L2654/J2654,0)</f>
        <v/>
      </c>
      <c r="W2654" s="29" t="inlineStr">
        <is>
          <t>Monitor performance and collect more data.</t>
        </is>
      </c>
      <c r="X2654" s="29" t="inlineStr">
        <is>
          <t>Cost is below the 120 watch threshold.</t>
        </is>
      </c>
    </row>
    <row r="2655">
      <c r="A2655" s="29" t="inlineStr">
        <is>
          <t>low_price</t>
        </is>
      </c>
      <c r="B2655" s="29" t="inlineStr">
        <is>
          <t>Low priority</t>
        </is>
      </c>
      <c r="C2655" s="29" t="inlineStr">
        <is>
          <t>low_price.csv</t>
        </is>
      </c>
      <c r="D2655" s="29" t="inlineStr">
        <is>
          <t>13111-hc0-000</t>
        </is>
      </c>
      <c r="E2655" s="29" t="inlineStr">
        <is>
          <t>Поршневий палець Honda TRX 250 Fourtrax (87-92), 300 Fourtrax (88-09), 350 Rancher (00-06)</t>
        </is>
      </c>
      <c r="F2655" s="35" t="n">
        <v>0</v>
      </c>
      <c r="G2655" s="35" t="n">
        <v>0</v>
      </c>
      <c r="H2655" s="36" t="n"/>
      <c r="I2655" s="37" t="n">
        <v>0</v>
      </c>
      <c r="J2655" s="37" t="n">
        <v>0</v>
      </c>
      <c r="K2655" s="38" t="n">
        <v>0</v>
      </c>
      <c r="L2655" s="37" t="n">
        <v>0</v>
      </c>
      <c r="M2655" s="37" t="n">
        <v>0</v>
      </c>
      <c r="N2655" s="38" t="n">
        <v>0</v>
      </c>
      <c r="O2655" s="37" t="n">
        <v>0</v>
      </c>
      <c r="P2655" s="29" t="inlineStr">
        <is>
          <t>http://t3.gstatic.com/shopping?q=tbn:ANd9GcSZ9XL3ePXj96JlBPZngH9AbzYL6c1KeKxqEpfjXVtPNR87EdRcGEUjBv0fZSfGmqGv0_aKwRA</t>
        </is>
      </c>
      <c r="Q2655" s="29" t="inlineStr">
        <is>
          <t>Відповідає вимогам</t>
        </is>
      </c>
      <c r="R2655" s="29" t="n"/>
      <c r="S2655" s="29" t="inlineStr">
        <is>
          <t>грн1 820,00</t>
        </is>
      </c>
      <c r="T2655" s="29" t="inlineStr">
        <is>
          <t>UAH</t>
        </is>
      </c>
      <c r="U2655" s="39" t="inlineStr">
        <is>
          <t>WATCH</t>
        </is>
      </c>
      <c r="V2655" s="40">
        <f>IFERROR(L2655/J2655,0)</f>
        <v/>
      </c>
      <c r="W2655" s="29" t="inlineStr">
        <is>
          <t>Monitor performance and collect more data.</t>
        </is>
      </c>
      <c r="X2655" s="29" t="inlineStr">
        <is>
          <t>Cost is below the 120 watch threshold.</t>
        </is>
      </c>
    </row>
    <row r="2656">
      <c r="A2656" s="29" t="inlineStr">
        <is>
          <t>low_price</t>
        </is>
      </c>
      <c r="B2656" s="29" t="inlineStr">
        <is>
          <t>Low priority</t>
        </is>
      </c>
      <c r="C2656" s="29" t="inlineStr">
        <is>
          <t>low_price.csv</t>
        </is>
      </c>
      <c r="D2656" s="29" t="inlineStr">
        <is>
          <t>715008678</t>
        </is>
      </c>
      <c r="E2656" s="29" t="inlineStr">
        <is>
          <t>Кожух положення куліси КПП BRP Can-Am Outlander G2 G2L</t>
        </is>
      </c>
      <c r="F2656" s="35" t="n">
        <v>0</v>
      </c>
      <c r="G2656" s="35" t="n">
        <v>0</v>
      </c>
      <c r="H2656" s="36" t="n"/>
      <c r="I2656" s="37" t="n">
        <v>0</v>
      </c>
      <c r="J2656" s="37" t="n">
        <v>0</v>
      </c>
      <c r="K2656" s="38" t="n">
        <v>0</v>
      </c>
      <c r="L2656" s="37" t="n">
        <v>0</v>
      </c>
      <c r="M2656" s="37" t="n">
        <v>0</v>
      </c>
      <c r="N2656" s="38" t="n">
        <v>0</v>
      </c>
      <c r="O2656" s="37" t="n">
        <v>0</v>
      </c>
      <c r="P2656" s="29" t="inlineStr">
        <is>
          <t>http://t0.gstatic.com/shopping?q=tbn:ANd9GcSGLoXjmf00B2y0803Ux3YK2bwmgJCp4BdF6wuA-h7wOdsxuJbLFLW53yX6a9U9vodnyM3HzjQ</t>
        </is>
      </c>
      <c r="Q2656" s="29" t="inlineStr">
        <is>
          <t>Відповідає вимогам</t>
        </is>
      </c>
      <c r="R2656" s="29" t="n"/>
      <c r="S2656" s="29" t="inlineStr">
        <is>
          <t>грн1 638,00</t>
        </is>
      </c>
      <c r="T2656" s="29" t="inlineStr">
        <is>
          <t>UAH</t>
        </is>
      </c>
      <c r="U2656" s="39" t="inlineStr">
        <is>
          <t>WATCH</t>
        </is>
      </c>
      <c r="V2656" s="40">
        <f>IFERROR(L2656/J2656,0)</f>
        <v/>
      </c>
      <c r="W2656" s="29" t="inlineStr">
        <is>
          <t>Monitor performance and collect more data.</t>
        </is>
      </c>
      <c r="X2656" s="29" t="inlineStr">
        <is>
          <t>Cost is below the 120 watch threshold.</t>
        </is>
      </c>
    </row>
    <row r="2657">
      <c r="A2657" s="29" t="inlineStr">
        <is>
          <t>low_price</t>
        </is>
      </c>
      <c r="B2657" s="29" t="inlineStr">
        <is>
          <t>Low priority</t>
        </is>
      </c>
      <c r="C2657" s="29" t="inlineStr">
        <is>
          <t>low_price.csv</t>
        </is>
      </c>
      <c r="D2657" s="29" t="inlineStr">
        <is>
          <t>25-2012-5</t>
        </is>
      </c>
      <c r="E2657" s="29" t="inlineStr">
        <is>
          <t>Сальники заднього редуктора Honda TRX 350 Rancher (00-06), Rancher 400 (04-07)</t>
        </is>
      </c>
      <c r="F2657" s="35" t="n">
        <v>0</v>
      </c>
      <c r="G2657" s="35" t="n">
        <v>0</v>
      </c>
      <c r="H2657" s="36" t="n"/>
      <c r="I2657" s="37" t="n">
        <v>0</v>
      </c>
      <c r="J2657" s="37" t="n">
        <v>0</v>
      </c>
      <c r="K2657" s="38" t="n">
        <v>0</v>
      </c>
      <c r="L2657" s="37" t="n">
        <v>0</v>
      </c>
      <c r="M2657" s="37" t="n">
        <v>0</v>
      </c>
      <c r="N2657" s="38" t="n">
        <v>0</v>
      </c>
      <c r="O2657" s="37" t="n">
        <v>0</v>
      </c>
      <c r="P2657" s="29" t="inlineStr">
        <is>
          <t>http://t1.gstatic.com/shopping?q=tbn:ANd9GcQVyN9uW3TzaV1YwDN_RMWy3gwQGGC7y7JRsS4bStU0HJoTYi6wTgSiM4hOnzKlFw9NFY9S9FA</t>
        </is>
      </c>
      <c r="Q2657" s="29" t="inlineStr">
        <is>
          <t>Відповідає вимогам</t>
        </is>
      </c>
      <c r="R2657" s="29" t="n"/>
      <c r="S2657" s="29" t="inlineStr">
        <is>
          <t>грн1 274,00</t>
        </is>
      </c>
      <c r="T2657" s="29" t="inlineStr">
        <is>
          <t>UAH</t>
        </is>
      </c>
      <c r="U2657" s="39" t="inlineStr">
        <is>
          <t>WATCH</t>
        </is>
      </c>
      <c r="V2657" s="40">
        <f>IFERROR(L2657/J2657,0)</f>
        <v/>
      </c>
      <c r="W2657" s="29" t="inlineStr">
        <is>
          <t>Monitor performance and collect more data.</t>
        </is>
      </c>
      <c r="X2657" s="29" t="inlineStr">
        <is>
          <t>Cost is below the 120 watch threshold.</t>
        </is>
      </c>
    </row>
    <row r="2658">
      <c r="A2658" s="29" t="inlineStr">
        <is>
          <t>low_price</t>
        </is>
      </c>
      <c r="B2658" s="29" t="inlineStr">
        <is>
          <t>Low priority</t>
        </is>
      </c>
      <c r="C2658" s="29" t="inlineStr">
        <is>
          <t>low_price.csv</t>
        </is>
      </c>
      <c r="D2658" s="29" t="inlineStr">
        <is>
          <t>18-1092</t>
        </is>
      </c>
      <c r="E2658" s="29" t="inlineStr">
        <is>
          <t>Ремкомплект заднього головного гальмівного циліндра BRP Can-Am G1 Outlander 330 400 500 650 800, Renegade 500 800</t>
        </is>
      </c>
      <c r="F2658" s="35" t="n">
        <v>0</v>
      </c>
      <c r="G2658" s="35" t="n">
        <v>0</v>
      </c>
      <c r="H2658" s="36" t="n"/>
      <c r="I2658" s="37" t="n">
        <v>0</v>
      </c>
      <c r="J2658" s="37" t="n">
        <v>0</v>
      </c>
      <c r="K2658" s="38" t="n">
        <v>0</v>
      </c>
      <c r="L2658" s="37" t="n">
        <v>0</v>
      </c>
      <c r="M2658" s="37" t="n">
        <v>0</v>
      </c>
      <c r="N2658" s="38" t="n">
        <v>0</v>
      </c>
      <c r="O2658" s="37" t="n">
        <v>0</v>
      </c>
      <c r="P2658" s="29" t="inlineStr">
        <is>
          <t>http://t0.gstatic.com/shopping?q=tbn:ANd9GcTj38ruGkPaQOnKEQURASfB5F6FaxZHAeS6Y7XeJCTMeDpQw_4hb4sPG-pVU4kBWXqofqrnBVJp</t>
        </is>
      </c>
      <c r="Q2658" s="29" t="inlineStr">
        <is>
          <t>Відповідає вимогам</t>
        </is>
      </c>
      <c r="R2658" s="29" t="n"/>
      <c r="S2658" s="29" t="inlineStr">
        <is>
          <t>грн1 365,00</t>
        </is>
      </c>
      <c r="T2658" s="29" t="inlineStr">
        <is>
          <t>UAH</t>
        </is>
      </c>
      <c r="U2658" s="39" t="inlineStr">
        <is>
          <t>WATCH</t>
        </is>
      </c>
      <c r="V2658" s="40">
        <f>IFERROR(L2658/J2658,0)</f>
        <v/>
      </c>
      <c r="W2658" s="29" t="inlineStr">
        <is>
          <t>Monitor performance and collect more data.</t>
        </is>
      </c>
      <c r="X2658" s="29" t="inlineStr">
        <is>
          <t>Cost is below the 120 watch threshold.</t>
        </is>
      </c>
    </row>
    <row r="2659">
      <c r="A2659" s="29" t="inlineStr">
        <is>
          <t>low_price</t>
        </is>
      </c>
      <c r="B2659" s="29" t="inlineStr">
        <is>
          <t>Low priority</t>
        </is>
      </c>
      <c r="C2659" s="29" t="inlineStr">
        <is>
          <t>low_price.csv</t>
        </is>
      </c>
      <c r="D2659" s="29" t="inlineStr">
        <is>
          <t>51-1057-l</t>
        </is>
      </c>
      <c r="E2659" s="29" t="inlineStr">
        <is>
          <t>Рульова тяга ліва в зборі BRP Can-Am Commander 800 1000 2014-2019</t>
        </is>
      </c>
      <c r="F2659" s="35" t="n">
        <v>0</v>
      </c>
      <c r="G2659" s="35" t="n">
        <v>0</v>
      </c>
      <c r="H2659" s="36" t="n"/>
      <c r="I2659" s="37" t="n">
        <v>0</v>
      </c>
      <c r="J2659" s="37" t="n">
        <v>0</v>
      </c>
      <c r="K2659" s="38" t="n">
        <v>0</v>
      </c>
      <c r="L2659" s="37" t="n">
        <v>0</v>
      </c>
      <c r="M2659" s="37" t="n">
        <v>0</v>
      </c>
      <c r="N2659" s="38" t="n">
        <v>0</v>
      </c>
      <c r="O2659" s="37" t="n">
        <v>0</v>
      </c>
      <c r="P2659" s="29" t="inlineStr">
        <is>
          <t>http://t3.gstatic.com/shopping?q=tbn:ANd9GcSFd7ejuGAISNJcDkEbidG4uvitdzXUnCCd7iJEXWLFAgt3arl7A4D314jbmB3b-M-lgkgghoQ</t>
        </is>
      </c>
      <c r="Q2659" s="29" t="inlineStr">
        <is>
          <t>Відповідає вимогам</t>
        </is>
      </c>
      <c r="R2659" s="29" t="n"/>
      <c r="S2659" s="29" t="inlineStr">
        <is>
          <t>грн6 370,00</t>
        </is>
      </c>
      <c r="T2659" s="29" t="inlineStr">
        <is>
          <t>UAH</t>
        </is>
      </c>
      <c r="U2659" s="39" t="inlineStr">
        <is>
          <t>WATCH</t>
        </is>
      </c>
      <c r="V2659" s="40">
        <f>IFERROR(L2659/J2659,0)</f>
        <v/>
      </c>
      <c r="W2659" s="29" t="inlineStr">
        <is>
          <t>Monitor performance and collect more data.</t>
        </is>
      </c>
      <c r="X2659" s="29" t="inlineStr">
        <is>
          <t>Cost is below the 120 watch threshold.</t>
        </is>
      </c>
    </row>
    <row r="2660">
      <c r="A2660" s="29" t="inlineStr">
        <is>
          <t>low_price</t>
        </is>
      </c>
      <c r="B2660" s="29" t="inlineStr">
        <is>
          <t>Low priority</t>
        </is>
      </c>
      <c r="C2660" s="29" t="inlineStr">
        <is>
          <t>low_price.csv</t>
        </is>
      </c>
      <c r="D2660" s="29" t="inlineStr">
        <is>
          <t>40300-hn8-a00</t>
        </is>
      </c>
      <c r="E2660" s="29" t="inlineStr">
        <is>
          <t>Хрестовина заднього карданного валу Honda TRX 650 680 Rincon</t>
        </is>
      </c>
      <c r="F2660" s="35" t="n">
        <v>0</v>
      </c>
      <c r="G2660" s="35" t="n">
        <v>0</v>
      </c>
      <c r="H2660" s="36" t="n"/>
      <c r="I2660" s="37" t="n">
        <v>0</v>
      </c>
      <c r="J2660" s="37" t="n">
        <v>0</v>
      </c>
      <c r="K2660" s="38" t="n">
        <v>0</v>
      </c>
      <c r="L2660" s="37" t="n">
        <v>0</v>
      </c>
      <c r="M2660" s="37" t="n">
        <v>0</v>
      </c>
      <c r="N2660" s="38" t="n">
        <v>0</v>
      </c>
      <c r="O2660" s="37" t="n">
        <v>0</v>
      </c>
      <c r="P2660" s="29" t="inlineStr">
        <is>
          <t>http://t3.gstatic.com/shopping?q=tbn:ANd9GcTbH8B_K-c72Gp0PsCVzRWPGGVkIKLw2Hfvyndwpvy-4NFZVdRPY5tcuHCWNhjbROr9JZB6WiM</t>
        </is>
      </c>
      <c r="Q2660" s="29" t="inlineStr">
        <is>
          <t>Відповідає вимогам</t>
        </is>
      </c>
      <c r="R2660" s="29" t="n"/>
      <c r="S2660" s="29" t="inlineStr">
        <is>
          <t>грн9 055,00</t>
        </is>
      </c>
      <c r="T2660" s="29" t="inlineStr">
        <is>
          <t>UAH</t>
        </is>
      </c>
      <c r="U2660" s="39" t="inlineStr">
        <is>
          <t>WATCH</t>
        </is>
      </c>
      <c r="V2660" s="40">
        <f>IFERROR(L2660/J2660,0)</f>
        <v/>
      </c>
      <c r="W2660" s="29" t="inlineStr">
        <is>
          <t>Monitor performance and collect more data.</t>
        </is>
      </c>
      <c r="X2660" s="29" t="inlineStr">
        <is>
          <t>Cost is below the 120 watch threshold.</t>
        </is>
      </c>
    </row>
    <row r="2661">
      <c r="A2661" s="29" t="inlineStr">
        <is>
          <t>low_price</t>
        </is>
      </c>
      <c r="B2661" s="29" t="inlineStr">
        <is>
          <t>Low priority</t>
        </is>
      </c>
      <c r="C2661" s="29" t="inlineStr">
        <is>
          <t>low_price.csv</t>
        </is>
      </c>
      <c r="D2661" s="29" t="inlineStr">
        <is>
          <t>715900450</t>
        </is>
      </c>
      <c r="E2661" s="29" t="inlineStr">
        <is>
          <t>Пильник ШРУСа задній BRP Can-Am Maverick X3</t>
        </is>
      </c>
      <c r="F2661" s="35" t="n">
        <v>0</v>
      </c>
      <c r="G2661" s="35" t="n">
        <v>0</v>
      </c>
      <c r="H2661" s="36" t="n"/>
      <c r="I2661" s="37" t="n">
        <v>0</v>
      </c>
      <c r="J2661" s="37" t="n">
        <v>0</v>
      </c>
      <c r="K2661" s="38" t="n">
        <v>0</v>
      </c>
      <c r="L2661" s="37" t="n">
        <v>0</v>
      </c>
      <c r="M2661" s="37" t="n">
        <v>0</v>
      </c>
      <c r="N2661" s="38" t="n">
        <v>0</v>
      </c>
      <c r="O2661" s="37" t="n">
        <v>0</v>
      </c>
      <c r="P2661" s="29" t="inlineStr">
        <is>
          <t>http://t1.gstatic.com/shopping?q=tbn:ANd9GcTfglpsyS3Bnwc4SS522kTVqYlPmwyVP4dc28DhhpGSTBlOPevbb5Vp7_mibl6EUHMTnd30_jWP</t>
        </is>
      </c>
      <c r="Q2661" s="29" t="inlineStr">
        <is>
          <t>Відповідає вимогам</t>
        </is>
      </c>
      <c r="R2661" s="29" t="n"/>
      <c r="S2661" s="29" t="inlineStr">
        <is>
          <t>грн2 730,00</t>
        </is>
      </c>
      <c r="T2661" s="29" t="inlineStr">
        <is>
          <t>UAH</t>
        </is>
      </c>
      <c r="U2661" s="39" t="inlineStr">
        <is>
          <t>WATCH</t>
        </is>
      </c>
      <c r="V2661" s="40">
        <f>IFERROR(L2661/J2661,0)</f>
        <v/>
      </c>
      <c r="W2661" s="29" t="inlineStr">
        <is>
          <t>Monitor performance and collect more data.</t>
        </is>
      </c>
      <c r="X2661" s="29" t="inlineStr">
        <is>
          <t>Cost is below the 120 watch threshold.</t>
        </is>
      </c>
    </row>
    <row r="2662">
      <c r="A2662" s="29" t="inlineStr">
        <is>
          <t>low_price</t>
        </is>
      </c>
      <c r="B2662" s="29" t="inlineStr">
        <is>
          <t>Low priority</t>
        </is>
      </c>
      <c r="C2662" s="29" t="inlineStr">
        <is>
          <t>low_price.csv</t>
        </is>
      </c>
      <c r="D2662" s="29" t="inlineStr">
        <is>
          <t>5by0-041043</t>
        </is>
      </c>
      <c r="E2662" s="29" t="inlineStr">
        <is>
          <t>Заглушка сервісна передня ліва CFMoto ZForce 950</t>
        </is>
      </c>
      <c r="F2662" s="35" t="n">
        <v>0</v>
      </c>
      <c r="G2662" s="35" t="n">
        <v>0</v>
      </c>
      <c r="H2662" s="36" t="n"/>
      <c r="I2662" s="37" t="n">
        <v>0</v>
      </c>
      <c r="J2662" s="37" t="n">
        <v>0</v>
      </c>
      <c r="K2662" s="38" t="n">
        <v>0</v>
      </c>
      <c r="L2662" s="37" t="n">
        <v>0</v>
      </c>
      <c r="M2662" s="37" t="n">
        <v>0</v>
      </c>
      <c r="N2662" s="38" t="n">
        <v>0</v>
      </c>
      <c r="O2662" s="37" t="n">
        <v>0</v>
      </c>
      <c r="P2662" s="29" t="inlineStr">
        <is>
          <t>http://t3.gstatic.com/shopping?q=tbn:ANd9GcTh7mx8vTECvhLedYbfhH-JhiUkerB-DK6oQ41Ud_XDed8waOtpEkBQ1YMplrkyV1WT1JmEPVA</t>
        </is>
      </c>
      <c r="Q2662" s="29" t="inlineStr">
        <is>
          <t>Відповідає вимогам</t>
        </is>
      </c>
      <c r="R2662" s="29" t="n"/>
      <c r="S2662" s="29" t="inlineStr">
        <is>
          <t>грн137,00</t>
        </is>
      </c>
      <c r="T2662" s="29" t="inlineStr">
        <is>
          <t>UAH</t>
        </is>
      </c>
      <c r="U2662" s="39" t="inlineStr">
        <is>
          <t>WATCH</t>
        </is>
      </c>
      <c r="V2662" s="40">
        <f>IFERROR(L2662/J2662,0)</f>
        <v/>
      </c>
      <c r="W2662" s="29" t="inlineStr">
        <is>
          <t>Monitor performance and collect more data.</t>
        </is>
      </c>
      <c r="X2662" s="29" t="inlineStr">
        <is>
          <t>Cost is below the 120 watch threshold.</t>
        </is>
      </c>
    </row>
    <row r="2663">
      <c r="A2663" s="29" t="inlineStr">
        <is>
          <t>low_price</t>
        </is>
      </c>
      <c r="B2663" s="29" t="inlineStr">
        <is>
          <t>Low priority</t>
        </is>
      </c>
      <c r="C2663" s="29" t="inlineStr">
        <is>
          <t>low_price.csv</t>
        </is>
      </c>
      <c r="D2663" s="29" t="inlineStr">
        <is>
          <t>50202-hp0-a50</t>
        </is>
      </c>
      <c r="E2663" s="29" t="inlineStr">
        <is>
          <t>Подушка двигуна нижня Honda TRX 420 Rancher (07+), 500 Foreman Rubicon (07-19), 520 Foreman Rubicon (20+)</t>
        </is>
      </c>
      <c r="F2663" s="35" t="n">
        <v>0</v>
      </c>
      <c r="G2663" s="35" t="n">
        <v>0</v>
      </c>
      <c r="H2663" s="36" t="n"/>
      <c r="I2663" s="37" t="n">
        <v>0</v>
      </c>
      <c r="J2663" s="37" t="n">
        <v>0</v>
      </c>
      <c r="K2663" s="38" t="n">
        <v>0</v>
      </c>
      <c r="L2663" s="37" t="n">
        <v>0</v>
      </c>
      <c r="M2663" s="37" t="n">
        <v>0</v>
      </c>
      <c r="N2663" s="38" t="n">
        <v>0</v>
      </c>
      <c r="O2663" s="37" t="n">
        <v>0</v>
      </c>
      <c r="P2663" s="29" t="inlineStr">
        <is>
          <t>http://t3.gstatic.com/shopping?q=tbn:ANd9GcRLtK8f1v7Wbkn-JMOCqWHHGSpfNjvsNejtEVrjzuMWlZjRspCgSV6cOvW5ZQq7YBgC0JXdZVY</t>
        </is>
      </c>
      <c r="Q2663" s="29" t="inlineStr">
        <is>
          <t>Відповідає вимогам</t>
        </is>
      </c>
      <c r="R2663" s="29" t="n"/>
      <c r="S2663" s="29" t="inlineStr">
        <is>
          <t>грн1 684,00</t>
        </is>
      </c>
      <c r="T2663" s="29" t="inlineStr">
        <is>
          <t>UAH</t>
        </is>
      </c>
      <c r="U2663" s="39" t="inlineStr">
        <is>
          <t>WATCH</t>
        </is>
      </c>
      <c r="V2663" s="40">
        <f>IFERROR(L2663/J2663,0)</f>
        <v/>
      </c>
      <c r="W2663" s="29" t="inlineStr">
        <is>
          <t>Monitor performance and collect more data.</t>
        </is>
      </c>
      <c r="X2663" s="29" t="inlineStr">
        <is>
          <t>Cost is below the 120 watch threshold.</t>
        </is>
      </c>
    </row>
    <row r="2664">
      <c r="A2664" s="29" t="inlineStr">
        <is>
          <t>low_price</t>
        </is>
      </c>
      <c r="B2664" s="29" t="inlineStr">
        <is>
          <t>Low priority</t>
        </is>
      </c>
      <c r="C2664" s="29" t="inlineStr">
        <is>
          <t>low_price.csv</t>
        </is>
      </c>
      <c r="D2664" s="29" t="inlineStr">
        <is>
          <t>705011391</t>
        </is>
      </c>
      <c r="E2664" s="29" t="inlineStr">
        <is>
          <t>Передня сервісна площадка BRP Can-Am Traxter Defender HD5 HD8 HD10</t>
        </is>
      </c>
      <c r="F2664" s="35" t="n">
        <v>0</v>
      </c>
      <c r="G2664" s="35" t="n">
        <v>0</v>
      </c>
      <c r="H2664" s="36" t="n"/>
      <c r="I2664" s="37" t="n">
        <v>0</v>
      </c>
      <c r="J2664" s="37" t="n">
        <v>0</v>
      </c>
      <c r="K2664" s="38" t="n">
        <v>0</v>
      </c>
      <c r="L2664" s="37" t="n">
        <v>0</v>
      </c>
      <c r="M2664" s="37" t="n">
        <v>0</v>
      </c>
      <c r="N2664" s="38" t="n">
        <v>0</v>
      </c>
      <c r="O2664" s="37" t="n">
        <v>0</v>
      </c>
      <c r="P2664" s="29" t="inlineStr">
        <is>
          <t>http://t3.gstatic.com/shopping?q=tbn:ANd9GcQ8F80BT4CejPpXgLi-1LMR7LwQg6H2dUOgwmcFRN_5TgHfecIhsJaJVJR5wtiErIREnmpjkQ1T</t>
        </is>
      </c>
      <c r="Q2664" s="29" t="inlineStr">
        <is>
          <t>Відповідає вимогам</t>
        </is>
      </c>
      <c r="R2664" s="29" t="n"/>
      <c r="S2664" s="29" t="inlineStr">
        <is>
          <t>грн3 868,00</t>
        </is>
      </c>
      <c r="T2664" s="29" t="inlineStr">
        <is>
          <t>UAH</t>
        </is>
      </c>
      <c r="U2664" s="39" t="inlineStr">
        <is>
          <t>WATCH</t>
        </is>
      </c>
      <c r="V2664" s="40">
        <f>IFERROR(L2664/J2664,0)</f>
        <v/>
      </c>
      <c r="W2664" s="29" t="inlineStr">
        <is>
          <t>Monitor performance and collect more data.</t>
        </is>
      </c>
      <c r="X2664" s="29" t="inlineStr">
        <is>
          <t>Cost is below the 120 watch threshold.</t>
        </is>
      </c>
    </row>
    <row r="2665">
      <c r="A2665" s="29" t="inlineStr">
        <is>
          <t>low_price</t>
        </is>
      </c>
      <c r="B2665" s="29" t="inlineStr">
        <is>
          <t>Low priority</t>
        </is>
      </c>
      <c r="C2665" s="29" t="inlineStr">
        <is>
          <t>low_price.csv</t>
        </is>
      </c>
      <c r="D2665" s="29" t="inlineStr">
        <is>
          <t>na-10007</t>
        </is>
      </c>
      <c r="E2665" s="29" t="inlineStr">
        <is>
          <t>Поршень стандарт Honda TRX 350 Rancher</t>
        </is>
      </c>
      <c r="F2665" s="35" t="n">
        <v>0</v>
      </c>
      <c r="G2665" s="35" t="n">
        <v>0</v>
      </c>
      <c r="H2665" s="36" t="n"/>
      <c r="I2665" s="37" t="n">
        <v>0</v>
      </c>
      <c r="J2665" s="37" t="n">
        <v>0</v>
      </c>
      <c r="K2665" s="38" t="n">
        <v>0</v>
      </c>
      <c r="L2665" s="37" t="n">
        <v>0</v>
      </c>
      <c r="M2665" s="37" t="n">
        <v>0</v>
      </c>
      <c r="N2665" s="38" t="n">
        <v>0</v>
      </c>
      <c r="O2665" s="37" t="n">
        <v>0</v>
      </c>
      <c r="P2665" s="29" t="inlineStr">
        <is>
          <t>http://t1.gstatic.com/shopping?q=tbn:ANd9GcR9YBAWO9SNPy8nBYSuiL4QBDp82vaJ6Cq8cYCEadt2AFtqG929Iinz6l136DzecmHhl4N78wH1</t>
        </is>
      </c>
      <c r="Q2665" s="29" t="inlineStr">
        <is>
          <t>Відповідає вимогам</t>
        </is>
      </c>
      <c r="R2665" s="29" t="n"/>
      <c r="S2665" s="29" t="inlineStr">
        <is>
          <t>грн4 004,00</t>
        </is>
      </c>
      <c r="T2665" s="29" t="inlineStr">
        <is>
          <t>UAH</t>
        </is>
      </c>
      <c r="U2665" s="39" t="inlineStr">
        <is>
          <t>WATCH</t>
        </is>
      </c>
      <c r="V2665" s="40">
        <f>IFERROR(L2665/J2665,0)</f>
        <v/>
      </c>
      <c r="W2665" s="29" t="inlineStr">
        <is>
          <t>Monitor performance and collect more data.</t>
        </is>
      </c>
      <c r="X2665" s="29" t="inlineStr">
        <is>
          <t>Cost is below the 120 watch threshold.</t>
        </is>
      </c>
    </row>
    <row r="2666">
      <c r="A2666" s="29" t="inlineStr">
        <is>
          <t>low_price</t>
        </is>
      </c>
      <c r="B2666" s="29" t="inlineStr">
        <is>
          <t>Low priority</t>
        </is>
      </c>
      <c r="C2666" s="29" t="inlineStr">
        <is>
          <t>low_price.csv</t>
        </is>
      </c>
      <c r="D2666" s="29" t="inlineStr">
        <is>
          <t>709200207</t>
        </is>
      </c>
      <c r="E2666" s="29" t="inlineStr">
        <is>
          <t>Кришка радіатора BRP Can-Am</t>
        </is>
      </c>
      <c r="F2666" s="35" t="n">
        <v>0</v>
      </c>
      <c r="G2666" s="35" t="n">
        <v>0</v>
      </c>
      <c r="H2666" s="36" t="n"/>
      <c r="I2666" s="37" t="n">
        <v>0</v>
      </c>
      <c r="J2666" s="37" t="n">
        <v>0</v>
      </c>
      <c r="K2666" s="38" t="n">
        <v>0</v>
      </c>
      <c r="L2666" s="37" t="n">
        <v>0</v>
      </c>
      <c r="M2666" s="37" t="n">
        <v>0</v>
      </c>
      <c r="N2666" s="38" t="n">
        <v>0</v>
      </c>
      <c r="O2666" s="37" t="n">
        <v>0</v>
      </c>
      <c r="P2666" s="29" t="inlineStr">
        <is>
          <t>http://t0.gstatic.com/shopping?q=tbn:ANd9GcRvATUtv9AFwQPN_dIzkhEui_vmp6LXXXxhLKY93CwyeAel6_Pi6qfcVMtWLWU5OMyIK_VvlxQ</t>
        </is>
      </c>
      <c r="Q2666" s="29" t="inlineStr">
        <is>
          <t>Відповідає вимогам</t>
        </is>
      </c>
      <c r="R2666" s="29" t="n"/>
      <c r="S2666" s="29" t="inlineStr">
        <is>
          <t>грн1 456,00</t>
        </is>
      </c>
      <c r="T2666" s="29" t="inlineStr">
        <is>
          <t>UAH</t>
        </is>
      </c>
      <c r="U2666" s="39" t="inlineStr">
        <is>
          <t>WATCH</t>
        </is>
      </c>
      <c r="V2666" s="40">
        <f>IFERROR(L2666/J2666,0)</f>
        <v/>
      </c>
      <c r="W2666" s="29" t="inlineStr">
        <is>
          <t>Monitor performance and collect more data.</t>
        </is>
      </c>
      <c r="X2666" s="29" t="inlineStr">
        <is>
          <t>Cost is below the 120 watch threshold.</t>
        </is>
      </c>
    </row>
    <row r="2667">
      <c r="A2667" s="29" t="inlineStr">
        <is>
          <t>low_price</t>
        </is>
      </c>
      <c r="B2667" s="29" t="inlineStr">
        <is>
          <t>Low priority</t>
        </is>
      </c>
      <c r="C2667" s="29" t="inlineStr">
        <is>
          <t>low_price.csv</t>
        </is>
      </c>
      <c r="D2667" s="29" t="inlineStr">
        <is>
          <t>1xd-f217n-10-00</t>
        </is>
      </c>
      <c r="E2667" s="29" t="inlineStr">
        <is>
          <t>Ричаг задній нижній правий Yamaha Viking 700 2014-2020</t>
        </is>
      </c>
      <c r="F2667" s="35" t="n">
        <v>0</v>
      </c>
      <c r="G2667" s="35" t="n">
        <v>0</v>
      </c>
      <c r="H2667" s="36" t="n"/>
      <c r="I2667" s="37" t="n">
        <v>0</v>
      </c>
      <c r="J2667" s="37" t="n">
        <v>0</v>
      </c>
      <c r="K2667" s="38" t="n">
        <v>0</v>
      </c>
      <c r="L2667" s="37" t="n">
        <v>0</v>
      </c>
      <c r="M2667" s="37" t="n">
        <v>0</v>
      </c>
      <c r="N2667" s="38" t="n">
        <v>0</v>
      </c>
      <c r="O2667" s="37" t="n">
        <v>0</v>
      </c>
      <c r="P2667" s="29" t="inlineStr">
        <is>
          <t>http://t3.gstatic.com/shopping?q=tbn:ANd9GcQx4hVNtYtWXD4OaXnyygNGC4UMsM4ZoWG--9ww_ZtTC792E-2IMAL7-8sEdQORScZk-i3rG5VB</t>
        </is>
      </c>
      <c r="Q2667" s="29" t="inlineStr">
        <is>
          <t>Відповідає вимогам</t>
        </is>
      </c>
      <c r="R2667" s="29" t="n"/>
      <c r="S2667" s="29" t="inlineStr">
        <is>
          <t>грн4 823,00</t>
        </is>
      </c>
      <c r="T2667" s="29" t="inlineStr">
        <is>
          <t>UAH</t>
        </is>
      </c>
      <c r="U2667" s="39" t="inlineStr">
        <is>
          <t>WATCH</t>
        </is>
      </c>
      <c r="V2667" s="40">
        <f>IFERROR(L2667/J2667,0)</f>
        <v/>
      </c>
      <c r="W2667" s="29" t="inlineStr">
        <is>
          <t>Monitor performance and collect more data.</t>
        </is>
      </c>
      <c r="X2667" s="29" t="inlineStr">
        <is>
          <t>Cost is below the 120 watch threshold.</t>
        </is>
      </c>
    </row>
    <row r="2668">
      <c r="A2668" s="29" t="inlineStr">
        <is>
          <t>low_price</t>
        </is>
      </c>
      <c r="B2668" s="29" t="inlineStr">
        <is>
          <t>Low priority</t>
        </is>
      </c>
      <c r="C2668" s="29" t="inlineStr">
        <is>
          <t>low_price.csv</t>
        </is>
      </c>
      <c r="D2668" s="29" t="inlineStr">
        <is>
          <t>706003752</t>
        </is>
      </c>
      <c r="E2668" s="29" t="inlineStr">
        <is>
          <t>Стійка заднього стабілізатора BRP Can-Am Maverick X3</t>
        </is>
      </c>
      <c r="F2668" s="35" t="n">
        <v>0</v>
      </c>
      <c r="G2668" s="35" t="n">
        <v>0</v>
      </c>
      <c r="H2668" s="36" t="n"/>
      <c r="I2668" s="37" t="n">
        <v>0</v>
      </c>
      <c r="J2668" s="37" t="n">
        <v>0</v>
      </c>
      <c r="K2668" s="38" t="n">
        <v>0</v>
      </c>
      <c r="L2668" s="37" t="n">
        <v>0</v>
      </c>
      <c r="M2668" s="37" t="n">
        <v>0</v>
      </c>
      <c r="N2668" s="38" t="n">
        <v>0</v>
      </c>
      <c r="O2668" s="37" t="n">
        <v>0</v>
      </c>
      <c r="P2668" s="29" t="inlineStr">
        <is>
          <t>http://t0.gstatic.com/shopping?q=tbn:ANd9GcTBCFjQM-ysj3R5GyJ2odyEnGv-GD8J3BqjjHvGYDqelyXiK1-M3k-soJ57LC_8yOD-k9auIuIF</t>
        </is>
      </c>
      <c r="Q2668" s="29" t="inlineStr">
        <is>
          <t>Відповідає вимогам</t>
        </is>
      </c>
      <c r="R2668" s="29" t="n"/>
      <c r="S2668" s="29" t="inlineStr">
        <is>
          <t>грн5 278,00</t>
        </is>
      </c>
      <c r="T2668" s="29" t="inlineStr">
        <is>
          <t>UAH</t>
        </is>
      </c>
      <c r="U2668" s="39" t="inlineStr">
        <is>
          <t>WATCH</t>
        </is>
      </c>
      <c r="V2668" s="40">
        <f>IFERROR(L2668/J2668,0)</f>
        <v/>
      </c>
      <c r="W2668" s="29" t="inlineStr">
        <is>
          <t>Monitor performance and collect more data.</t>
        </is>
      </c>
      <c r="X2668" s="29" t="inlineStr">
        <is>
          <t>Cost is below the 120 watch threshold.</t>
        </is>
      </c>
    </row>
    <row r="2669">
      <c r="A2669" s="29" t="inlineStr">
        <is>
          <t>low_price</t>
        </is>
      </c>
      <c r="B2669" s="29" t="inlineStr">
        <is>
          <t>Low priority</t>
        </is>
      </c>
      <c r="C2669" s="29" t="inlineStr">
        <is>
          <t>low_price.csv</t>
        </is>
      </c>
      <c r="D2669" s="29" t="inlineStr">
        <is>
          <t>43460-hn8-a00</t>
        </is>
      </c>
      <c r="E2669" s="29" t="inlineStr">
        <is>
          <t>Трос ручного гальма Honda TRX 650 680 Rincon</t>
        </is>
      </c>
      <c r="F2669" s="35" t="n">
        <v>0</v>
      </c>
      <c r="G2669" s="35" t="n">
        <v>0</v>
      </c>
      <c r="H2669" s="36" t="n"/>
      <c r="I2669" s="37" t="n">
        <v>0</v>
      </c>
      <c r="J2669" s="37" t="n">
        <v>0</v>
      </c>
      <c r="K2669" s="38" t="n">
        <v>0</v>
      </c>
      <c r="L2669" s="37" t="n">
        <v>0</v>
      </c>
      <c r="M2669" s="37" t="n">
        <v>0</v>
      </c>
      <c r="N2669" s="38" t="n">
        <v>0</v>
      </c>
      <c r="O2669" s="37" t="n">
        <v>0</v>
      </c>
      <c r="P2669" s="29" t="inlineStr">
        <is>
          <t>http://t0.gstatic.com/shopping?q=tbn:ANd9GcQfw_a3Ub7SI9D3JBHXeFeKdxNDMArVeoertHOWZo8g8jYcisbLdHD61tkVuWK4yveJvXEL9X8</t>
        </is>
      </c>
      <c r="Q2669" s="29" t="inlineStr">
        <is>
          <t>Відповідає вимогам</t>
        </is>
      </c>
      <c r="R2669" s="29" t="n"/>
      <c r="S2669" s="29" t="inlineStr">
        <is>
          <t>грн1 183,00</t>
        </is>
      </c>
      <c r="T2669" s="29" t="inlineStr">
        <is>
          <t>UAH</t>
        </is>
      </c>
      <c r="U2669" s="39" t="inlineStr">
        <is>
          <t>WATCH</t>
        </is>
      </c>
      <c r="V2669" s="40">
        <f>IFERROR(L2669/J2669,0)</f>
        <v/>
      </c>
      <c r="W2669" s="29" t="inlineStr">
        <is>
          <t>Monitor performance and collect more data.</t>
        </is>
      </c>
      <c r="X2669" s="29" t="inlineStr">
        <is>
          <t>Cost is below the 120 watch threshold.</t>
        </is>
      </c>
    </row>
    <row r="2670">
      <c r="A2670" s="29" t="inlineStr">
        <is>
          <t>low_price</t>
        </is>
      </c>
      <c r="B2670" s="29" t="inlineStr">
        <is>
          <t>Low priority</t>
        </is>
      </c>
      <c r="C2670" s="29" t="inlineStr">
        <is>
          <t>low_price.csv</t>
        </is>
      </c>
      <c r="D2670" s="29" t="inlineStr">
        <is>
          <t>na-40005t</t>
        </is>
      </c>
      <c r="E2670" s="29" t="inlineStr">
        <is>
          <t>Комплект прокладок на верх двигуна Yamaha Grizzly Raptor Warrior Wolverine Bruin 350, Big Bear 350 400, Kodiak 400</t>
        </is>
      </c>
      <c r="F2670" s="35" t="n">
        <v>0</v>
      </c>
      <c r="G2670" s="35" t="n">
        <v>0</v>
      </c>
      <c r="H2670" s="36" t="n"/>
      <c r="I2670" s="37" t="n">
        <v>0</v>
      </c>
      <c r="J2670" s="37" t="n">
        <v>0</v>
      </c>
      <c r="K2670" s="38" t="n">
        <v>0</v>
      </c>
      <c r="L2670" s="37" t="n">
        <v>0</v>
      </c>
      <c r="M2670" s="37" t="n">
        <v>0</v>
      </c>
      <c r="N2670" s="38" t="n">
        <v>0</v>
      </c>
      <c r="O2670" s="37" t="n">
        <v>0</v>
      </c>
      <c r="P2670" s="29" t="inlineStr">
        <is>
          <t>http://t3.gstatic.com/shopping?q=tbn:ANd9GcT-QUySMgaKkvikTNxDy4EVHRsL5TDjHx6O_DsL8aqbRaJCBI7aAtV6ty1Uoq1rRZvjUedJwA</t>
        </is>
      </c>
      <c r="Q2670" s="29" t="inlineStr">
        <is>
          <t>Відповідає вимогам</t>
        </is>
      </c>
      <c r="R2670" s="29" t="n"/>
      <c r="S2670" s="29" t="inlineStr">
        <is>
          <t>грн1 456,00</t>
        </is>
      </c>
      <c r="T2670" s="29" t="inlineStr">
        <is>
          <t>UAH</t>
        </is>
      </c>
      <c r="U2670" s="39" t="inlineStr">
        <is>
          <t>WATCH</t>
        </is>
      </c>
      <c r="V2670" s="40">
        <f>IFERROR(L2670/J2670,0)</f>
        <v/>
      </c>
      <c r="W2670" s="29" t="inlineStr">
        <is>
          <t>Monitor performance and collect more data.</t>
        </is>
      </c>
      <c r="X2670" s="29" t="inlineStr">
        <is>
          <t>Cost is below the 120 watch threshold.</t>
        </is>
      </c>
    </row>
    <row r="2671">
      <c r="A2671" s="29" t="inlineStr">
        <is>
          <t>low_price</t>
        </is>
      </c>
      <c r="B2671" s="29" t="inlineStr">
        <is>
          <t>Low priority</t>
        </is>
      </c>
      <c r="C2671" s="29" t="inlineStr">
        <is>
          <t>low_price.csv</t>
        </is>
      </c>
      <c r="D2671" s="29" t="inlineStr">
        <is>
          <t>23007-0025</t>
        </is>
      </c>
      <c r="E2671" s="29" t="inlineStr">
        <is>
          <t>Фара передня права Kawasaki Brute Force 650 750</t>
        </is>
      </c>
      <c r="F2671" s="35" t="n">
        <v>0</v>
      </c>
      <c r="G2671" s="35" t="n">
        <v>0</v>
      </c>
      <c r="H2671" s="36" t="n"/>
      <c r="I2671" s="37" t="n">
        <v>0</v>
      </c>
      <c r="J2671" s="37" t="n">
        <v>0</v>
      </c>
      <c r="K2671" s="38" t="n">
        <v>0</v>
      </c>
      <c r="L2671" s="37" t="n">
        <v>0</v>
      </c>
      <c r="M2671" s="37" t="n">
        <v>0</v>
      </c>
      <c r="N2671" s="38" t="n">
        <v>0</v>
      </c>
      <c r="O2671" s="37" t="n">
        <v>0</v>
      </c>
      <c r="P2671" s="29" t="inlineStr">
        <is>
          <t>http://t2.gstatic.com/shopping?q=tbn:ANd9GcS6sJvfui9sTD5DOl14NLYTF4tNN2uah0zP4Zoc_vATq1TJ9DCImyqJEY85ZS4WdGVBhy40zA</t>
        </is>
      </c>
      <c r="Q2671" s="29" t="inlineStr">
        <is>
          <t>Відповідає вимогам</t>
        </is>
      </c>
      <c r="R2671" s="29" t="n"/>
      <c r="S2671" s="29" t="inlineStr">
        <is>
          <t>грн5 506,00</t>
        </is>
      </c>
      <c r="T2671" s="29" t="inlineStr">
        <is>
          <t>UAH</t>
        </is>
      </c>
      <c r="U2671" s="39" t="inlineStr">
        <is>
          <t>WATCH</t>
        </is>
      </c>
      <c r="V2671" s="40">
        <f>IFERROR(L2671/J2671,0)</f>
        <v/>
      </c>
      <c r="W2671" s="29" t="inlineStr">
        <is>
          <t>Monitor performance and collect more data.</t>
        </is>
      </c>
      <c r="X2671" s="29" t="inlineStr">
        <is>
          <t>Cost is below the 120 watch threshold.</t>
        </is>
      </c>
    </row>
    <row r="2672">
      <c r="A2672" s="29" t="inlineStr">
        <is>
          <t>low_price</t>
        </is>
      </c>
      <c r="B2672" s="29" t="inlineStr">
        <is>
          <t>Low priority</t>
        </is>
      </c>
      <c r="C2672" s="29" t="inlineStr">
        <is>
          <t>low_price.csv</t>
        </is>
      </c>
      <c r="D2672" s="29" t="inlineStr">
        <is>
          <t>715004445</t>
        </is>
      </c>
      <c r="E2672" s="29" t="inlineStr">
        <is>
          <t>Перемикач режимів двигуна BRP Can-Am Traxter Defender HD5 HD7 HD8 HD9 HD10</t>
        </is>
      </c>
      <c r="F2672" s="35" t="n">
        <v>0</v>
      </c>
      <c r="G2672" s="35" t="n">
        <v>0</v>
      </c>
      <c r="H2672" s="36" t="n"/>
      <c r="I2672" s="37" t="n">
        <v>0</v>
      </c>
      <c r="J2672" s="37" t="n">
        <v>0</v>
      </c>
      <c r="K2672" s="38" t="n">
        <v>0</v>
      </c>
      <c r="L2672" s="37" t="n">
        <v>0</v>
      </c>
      <c r="M2672" s="37" t="n">
        <v>0</v>
      </c>
      <c r="N2672" s="38" t="n">
        <v>0</v>
      </c>
      <c r="O2672" s="37" t="n">
        <v>0</v>
      </c>
      <c r="P2672" s="29" t="inlineStr">
        <is>
          <t>http://t3.gstatic.com/shopping?q=tbn:ANd9GcRS3AOLqGhtrgEWmgUf1jQyXP_iv3MNfCAOVsOkEspe2ikxSHaT8zPNWCtjpd0pxLdxL0XAFFk</t>
        </is>
      </c>
      <c r="Q2672" s="29" t="inlineStr">
        <is>
          <t>Відповідає вимогам</t>
        </is>
      </c>
      <c r="R2672" s="29" t="n"/>
      <c r="S2672" s="29" t="inlineStr">
        <is>
          <t>грн2 867,00</t>
        </is>
      </c>
      <c r="T2672" s="29" t="inlineStr">
        <is>
          <t>UAH</t>
        </is>
      </c>
      <c r="U2672" s="39" t="inlineStr">
        <is>
          <t>WATCH</t>
        </is>
      </c>
      <c r="V2672" s="40">
        <f>IFERROR(L2672/J2672,0)</f>
        <v/>
      </c>
      <c r="W2672" s="29" t="inlineStr">
        <is>
          <t>Monitor performance and collect more data.</t>
        </is>
      </c>
      <c r="X2672" s="29" t="inlineStr">
        <is>
          <t>Cost is below the 120 watch threshold.</t>
        </is>
      </c>
    </row>
    <row r="2673">
      <c r="A2673" s="29" t="inlineStr">
        <is>
          <t>low_price</t>
        </is>
      </c>
      <c r="B2673" s="29" t="inlineStr">
        <is>
          <t>Low priority</t>
        </is>
      </c>
      <c r="C2673" s="29" t="inlineStr">
        <is>
          <t>low_price.csv</t>
        </is>
      </c>
      <c r="D2673" s="29" t="inlineStr">
        <is>
          <t>7081421</t>
        </is>
      </c>
      <c r="E2673" s="29" t="inlineStr">
        <is>
          <t>Замок кофра лівий Polaris Sportsman 300 400 450 500 570 700 800, Hawkeye 300</t>
        </is>
      </c>
      <c r="F2673" s="35" t="n">
        <v>0</v>
      </c>
      <c r="G2673" s="35" t="n">
        <v>0</v>
      </c>
      <c r="H2673" s="36" t="n"/>
      <c r="I2673" s="37" t="n">
        <v>0</v>
      </c>
      <c r="J2673" s="37" t="n">
        <v>0</v>
      </c>
      <c r="K2673" s="38" t="n">
        <v>0</v>
      </c>
      <c r="L2673" s="37" t="n">
        <v>0</v>
      </c>
      <c r="M2673" s="37" t="n">
        <v>0</v>
      </c>
      <c r="N2673" s="38" t="n">
        <v>0</v>
      </c>
      <c r="O2673" s="37" t="n">
        <v>0</v>
      </c>
      <c r="P2673" s="29" t="inlineStr">
        <is>
          <t>http://t1.gstatic.com/shopping?q=tbn:ANd9GcTX7Rf58GgrPgcMLF686DLOTDZOK69wizPIerC29sd15zLnuTWROQOKpla7knKqH4DokXcf7hQ</t>
        </is>
      </c>
      <c r="Q2673" s="29" t="inlineStr">
        <is>
          <t>Відповідає вимогам</t>
        </is>
      </c>
      <c r="R2673" s="29" t="n"/>
      <c r="S2673" s="29" t="inlineStr">
        <is>
          <t>грн728,00</t>
        </is>
      </c>
      <c r="T2673" s="29" t="inlineStr">
        <is>
          <t>UAH</t>
        </is>
      </c>
      <c r="U2673" s="39" t="inlineStr">
        <is>
          <t>WATCH</t>
        </is>
      </c>
      <c r="V2673" s="40">
        <f>IFERROR(L2673/J2673,0)</f>
        <v/>
      </c>
      <c r="W2673" s="29" t="inlineStr">
        <is>
          <t>Monitor performance and collect more data.</t>
        </is>
      </c>
      <c r="X2673" s="29" t="inlineStr">
        <is>
          <t>Cost is below the 120 watch threshold.</t>
        </is>
      </c>
    </row>
    <row r="2674">
      <c r="A2674" s="29" t="inlineStr">
        <is>
          <t>low_price</t>
        </is>
      </c>
      <c r="B2674" s="29" t="inlineStr">
        <is>
          <t>Low priority</t>
        </is>
      </c>
      <c r="C2674" s="29" t="inlineStr">
        <is>
          <t>low_price.csv</t>
        </is>
      </c>
      <c r="D2674" s="29" t="inlineStr">
        <is>
          <t>19-5019</t>
        </is>
      </c>
      <c r="E2674" s="29" t="inlineStr">
        <is>
          <t>Пильник ШРУСа Polaris (60/16-98)</t>
        </is>
      </c>
      <c r="F2674" s="35" t="n">
        <v>0</v>
      </c>
      <c r="G2674" s="35" t="n">
        <v>0</v>
      </c>
      <c r="H2674" s="36" t="n"/>
      <c r="I2674" s="37" t="n">
        <v>0</v>
      </c>
      <c r="J2674" s="37" t="n">
        <v>0</v>
      </c>
      <c r="K2674" s="38" t="n">
        <v>0</v>
      </c>
      <c r="L2674" s="37" t="n">
        <v>0</v>
      </c>
      <c r="M2674" s="37" t="n">
        <v>0</v>
      </c>
      <c r="N2674" s="38" t="n">
        <v>0</v>
      </c>
      <c r="O2674" s="37" t="n">
        <v>0</v>
      </c>
      <c r="P2674" s="29" t="inlineStr">
        <is>
          <t>http://t2.gstatic.com/shopping?q=tbn:ANd9GcRCngLDYfEGS0t8KCzbotIqIeg6M5KK4LkJP61MOxXGQPLq_58StykRjrj1HCFAjklbPm0HMvU</t>
        </is>
      </c>
      <c r="Q2674" s="29" t="inlineStr">
        <is>
          <t>Відповідає вимогам</t>
        </is>
      </c>
      <c r="R2674" s="29" t="n"/>
      <c r="S2674" s="29" t="inlineStr">
        <is>
          <t>грн956,00</t>
        </is>
      </c>
      <c r="T2674" s="29" t="inlineStr">
        <is>
          <t>UAH</t>
        </is>
      </c>
      <c r="U2674" s="39" t="inlineStr">
        <is>
          <t>WATCH</t>
        </is>
      </c>
      <c r="V2674" s="40">
        <f>IFERROR(L2674/J2674,0)</f>
        <v/>
      </c>
      <c r="W2674" s="29" t="inlineStr">
        <is>
          <t>Monitor performance and collect more data.</t>
        </is>
      </c>
      <c r="X2674" s="29" t="inlineStr">
        <is>
          <t>Cost is below the 120 watch threshold.</t>
        </is>
      </c>
    </row>
    <row r="2675">
      <c r="A2675" s="29" t="inlineStr">
        <is>
          <t>low_price</t>
        </is>
      </c>
      <c r="B2675" s="29" t="inlineStr">
        <is>
          <t>Low priority</t>
        </is>
      </c>
      <c r="C2675" s="29" t="inlineStr">
        <is>
          <t>low_price.csv</t>
        </is>
      </c>
      <c r="D2675" s="29" t="inlineStr">
        <is>
          <t>506095800</t>
        </is>
      </c>
      <c r="E2675" s="29" t="inlineStr">
        <is>
          <t>Затискач втулки стабілізатора BRP Can-Am Spyder (08-12); Ski-Doo (02-09)</t>
        </is>
      </c>
      <c r="F2675" s="35" t="n">
        <v>0</v>
      </c>
      <c r="G2675" s="35" t="n">
        <v>0</v>
      </c>
      <c r="H2675" s="36" t="n"/>
      <c r="I2675" s="37" t="n">
        <v>0</v>
      </c>
      <c r="J2675" s="37" t="n">
        <v>0</v>
      </c>
      <c r="K2675" s="38" t="n">
        <v>0</v>
      </c>
      <c r="L2675" s="37" t="n">
        <v>0</v>
      </c>
      <c r="M2675" s="37" t="n">
        <v>0</v>
      </c>
      <c r="N2675" s="38" t="n">
        <v>0</v>
      </c>
      <c r="O2675" s="37" t="n">
        <v>0</v>
      </c>
      <c r="P2675" s="29" t="inlineStr">
        <is>
          <t>http://t3.gstatic.com/shopping?q=tbn:ANd9GcRqmJfKsUVv8kiDCuU6hRr4LApuep_p0uZpP1Nb1velrqwn_XRlT5PCTPJeXTm5k8iBUQjZ4_momjk</t>
        </is>
      </c>
      <c r="Q2675" s="29" t="inlineStr">
        <is>
          <t>Відповідає вимогам</t>
        </is>
      </c>
      <c r="R2675" s="29" t="n"/>
      <c r="S2675" s="29" t="inlineStr">
        <is>
          <t>грн410,00</t>
        </is>
      </c>
      <c r="T2675" s="29" t="inlineStr">
        <is>
          <t>UAH</t>
        </is>
      </c>
      <c r="U2675" s="39" t="inlineStr">
        <is>
          <t>WATCH</t>
        </is>
      </c>
      <c r="V2675" s="40">
        <f>IFERROR(L2675/J2675,0)</f>
        <v/>
      </c>
      <c r="W2675" s="29" t="inlineStr">
        <is>
          <t>Monitor performance and collect more data.</t>
        </is>
      </c>
      <c r="X2675" s="29" t="inlineStr">
        <is>
          <t>Cost is below the 120 watch threshold.</t>
        </is>
      </c>
    </row>
    <row r="2676">
      <c r="A2676" s="29" t="inlineStr">
        <is>
          <t>low_price</t>
        </is>
      </c>
      <c r="B2676" s="29" t="inlineStr">
        <is>
          <t>Low priority</t>
        </is>
      </c>
      <c r="C2676" s="29" t="inlineStr">
        <is>
          <t>low_price.csv</t>
        </is>
      </c>
      <c r="D2676" s="29" t="inlineStr">
        <is>
          <t>420931130</t>
        </is>
      </c>
      <c r="E2676" s="29" t="inlineStr">
        <is>
          <t>Прокладка картера BRP Sea-Doo</t>
        </is>
      </c>
      <c r="F2676" s="35" t="n">
        <v>0</v>
      </c>
      <c r="G2676" s="35" t="n">
        <v>0</v>
      </c>
      <c r="H2676" s="36" t="n"/>
      <c r="I2676" s="37" t="n">
        <v>0</v>
      </c>
      <c r="J2676" s="37" t="n">
        <v>0</v>
      </c>
      <c r="K2676" s="38" t="n">
        <v>0</v>
      </c>
      <c r="L2676" s="37" t="n">
        <v>0</v>
      </c>
      <c r="M2676" s="37" t="n">
        <v>0</v>
      </c>
      <c r="N2676" s="38" t="n">
        <v>0</v>
      </c>
      <c r="O2676" s="37" t="n">
        <v>0</v>
      </c>
      <c r="P2676" s="29" t="inlineStr">
        <is>
          <t>http://t2.gstatic.com/shopping?q=tbn:ANd9GcS2hgYYtR1pY-L7ChPzCHGjUB1HpQO_m2ddPBXKEiphLGqcOq8l01geVeqdU0Wjw1l_UncMRjeK</t>
        </is>
      </c>
      <c r="Q2676" s="29" t="inlineStr">
        <is>
          <t>Відповідає вимогам</t>
        </is>
      </c>
      <c r="R2676" s="29" t="n"/>
      <c r="S2676" s="29" t="inlineStr">
        <is>
          <t>грн1 456,00</t>
        </is>
      </c>
      <c r="T2676" s="29" t="inlineStr">
        <is>
          <t>UAH</t>
        </is>
      </c>
      <c r="U2676" s="39" t="inlineStr">
        <is>
          <t>WATCH</t>
        </is>
      </c>
      <c r="V2676" s="40">
        <f>IFERROR(L2676/J2676,0)</f>
        <v/>
      </c>
      <c r="W2676" s="29" t="inlineStr">
        <is>
          <t>Monitor performance and collect more data.</t>
        </is>
      </c>
      <c r="X2676" s="29" t="inlineStr">
        <is>
          <t>Cost is below the 120 watch threshold.</t>
        </is>
      </c>
    </row>
    <row r="2677">
      <c r="A2677" s="29" t="inlineStr">
        <is>
          <t>low_price</t>
        </is>
      </c>
      <c r="B2677" s="29" t="inlineStr">
        <is>
          <t>Low priority</t>
        </is>
      </c>
      <c r="C2677" s="29" t="inlineStr">
        <is>
          <t>low_price.csv</t>
        </is>
      </c>
      <c r="D2677" s="29" t="inlineStr">
        <is>
          <t>715007893</t>
        </is>
      </c>
      <c r="E2677" s="29" t="inlineStr">
        <is>
          <t>Сумки на двері верхні BRP Can-Am Maverick R</t>
        </is>
      </c>
      <c r="F2677" s="35" t="n">
        <v>0</v>
      </c>
      <c r="G2677" s="35" t="n">
        <v>0</v>
      </c>
      <c r="H2677" s="36" t="n"/>
      <c r="I2677" s="37" t="n">
        <v>0</v>
      </c>
      <c r="J2677" s="37" t="n">
        <v>0</v>
      </c>
      <c r="K2677" s="38" t="n">
        <v>0</v>
      </c>
      <c r="L2677" s="37" t="n">
        <v>0</v>
      </c>
      <c r="M2677" s="37" t="n">
        <v>0</v>
      </c>
      <c r="N2677" s="38" t="n">
        <v>0</v>
      </c>
      <c r="O2677" s="37" t="n">
        <v>0</v>
      </c>
      <c r="P2677" s="29" t="inlineStr">
        <is>
          <t>http://t2.gstatic.com/shopping?q=tbn:ANd9GcQNyy3iz4KKcdjxBMr7p3-yA7fuaM5SrjaGL7k8zi_aWE3Hg0_tIbhOp4ev4PTs1gkVN7U8gsQ</t>
        </is>
      </c>
      <c r="Q2677" s="29" t="inlineStr">
        <is>
          <t>Відповідає вимогам</t>
        </is>
      </c>
      <c r="R2677" s="29" t="n"/>
      <c r="S2677" s="29" t="inlineStr">
        <is>
          <t>грн9 373,00</t>
        </is>
      </c>
      <c r="T2677" s="29" t="inlineStr">
        <is>
          <t>UAH</t>
        </is>
      </c>
      <c r="U2677" s="39" t="inlineStr">
        <is>
          <t>WATCH</t>
        </is>
      </c>
      <c r="V2677" s="40">
        <f>IFERROR(L2677/J2677,0)</f>
        <v/>
      </c>
      <c r="W2677" s="29" t="inlineStr">
        <is>
          <t>Monitor performance and collect more data.</t>
        </is>
      </c>
      <c r="X2677" s="29" t="inlineStr">
        <is>
          <t>Cost is below the 120 watch threshold.</t>
        </is>
      </c>
    </row>
    <row r="2678">
      <c r="A2678" s="29" t="inlineStr">
        <is>
          <t>low_price</t>
        </is>
      </c>
      <c r="B2678" s="29" t="inlineStr">
        <is>
          <t>Low priority</t>
        </is>
      </c>
      <c r="C2678" s="29" t="inlineStr">
        <is>
          <t>low_price.csv</t>
        </is>
      </c>
      <c r="D2678" s="29" t="inlineStr">
        <is>
          <t>4gb-11610-20-00</t>
        </is>
      </c>
      <c r="E2678" s="29" t="inlineStr">
        <is>
          <t>Поршневі кільця +0.5мм Yamaha Grizzly Rhino Wolverine Warrior 350</t>
        </is>
      </c>
      <c r="F2678" s="35" t="n">
        <v>0</v>
      </c>
      <c r="G2678" s="35" t="n">
        <v>0</v>
      </c>
      <c r="H2678" s="36" t="n"/>
      <c r="I2678" s="37" t="n">
        <v>0</v>
      </c>
      <c r="J2678" s="37" t="n">
        <v>0</v>
      </c>
      <c r="K2678" s="38" t="n">
        <v>0</v>
      </c>
      <c r="L2678" s="37" t="n">
        <v>0</v>
      </c>
      <c r="M2678" s="37" t="n">
        <v>0</v>
      </c>
      <c r="N2678" s="38" t="n">
        <v>0</v>
      </c>
      <c r="O2678" s="37" t="n">
        <v>0</v>
      </c>
      <c r="P2678" s="29" t="inlineStr">
        <is>
          <t>http://t0.gstatic.com/shopping?q=tbn:ANd9GcSmqBY36QvTIiaVW8Y6fyUev5YoyuSDjgC3xEIH32EhvdW_J-rJSlk7-EqKA7p5qqhaG_Av3w</t>
        </is>
      </c>
      <c r="Q2678" s="29" t="inlineStr">
        <is>
          <t>Відповідає вимогам</t>
        </is>
      </c>
      <c r="R2678" s="29" t="n"/>
      <c r="S2678" s="29" t="inlineStr">
        <is>
          <t>грн3 458,00</t>
        </is>
      </c>
      <c r="T2678" s="29" t="inlineStr">
        <is>
          <t>UAH</t>
        </is>
      </c>
      <c r="U2678" s="39" t="inlineStr">
        <is>
          <t>WATCH</t>
        </is>
      </c>
      <c r="V2678" s="40">
        <f>IFERROR(L2678/J2678,0)</f>
        <v/>
      </c>
      <c r="W2678" s="29" t="inlineStr">
        <is>
          <t>Monitor performance and collect more data.</t>
        </is>
      </c>
      <c r="X2678" s="29" t="inlineStr">
        <is>
          <t>Cost is below the 120 watch threshold.</t>
        </is>
      </c>
    </row>
    <row r="2679">
      <c r="A2679" s="29" t="inlineStr">
        <is>
          <t>low_price</t>
        </is>
      </c>
      <c r="B2679" s="29" t="inlineStr">
        <is>
          <t>Low priority</t>
        </is>
      </c>
      <c r="C2679" s="29" t="inlineStr">
        <is>
          <t>low_price.csv</t>
        </is>
      </c>
      <c r="D2679" s="29" t="inlineStr">
        <is>
          <t>25-1519</t>
        </is>
      </c>
      <c r="E2679" s="29" t="inlineStr">
        <is>
          <t>Ступичний підшипник в передні колеса BRP Can-Am Quest 500 650, Traxter 500 650; John Deere Trail Buck 500 650</t>
        </is>
      </c>
      <c r="F2679" s="35" t="n">
        <v>0</v>
      </c>
      <c r="G2679" s="35" t="n">
        <v>0</v>
      </c>
      <c r="H2679" s="36" t="n"/>
      <c r="I2679" s="37" t="n">
        <v>0</v>
      </c>
      <c r="J2679" s="37" t="n">
        <v>0</v>
      </c>
      <c r="K2679" s="38" t="n">
        <v>0</v>
      </c>
      <c r="L2679" s="37" t="n">
        <v>0</v>
      </c>
      <c r="M2679" s="37" t="n">
        <v>0</v>
      </c>
      <c r="N2679" s="38" t="n">
        <v>0</v>
      </c>
      <c r="O2679" s="37" t="n">
        <v>0</v>
      </c>
      <c r="P2679" s="29" t="inlineStr">
        <is>
          <t>http://t3.gstatic.com/shopping?q=tbn:ANd9GcR2TbNdcQ6-koRFEpS2j07jGdZ4CZjgekacQS-6CU-1QcQWBy8ASjSXLvUuJHB_uZCRm7uzy98</t>
        </is>
      </c>
      <c r="Q2679" s="29" t="inlineStr">
        <is>
          <t>Відповідає вимогам</t>
        </is>
      </c>
      <c r="R2679" s="29" t="n"/>
      <c r="S2679" s="29" t="inlineStr">
        <is>
          <t>грн3 595,00</t>
        </is>
      </c>
      <c r="T2679" s="29" t="inlineStr">
        <is>
          <t>UAH</t>
        </is>
      </c>
      <c r="U2679" s="39" t="inlineStr">
        <is>
          <t>WATCH</t>
        </is>
      </c>
      <c r="V2679" s="40">
        <f>IFERROR(L2679/J2679,0)</f>
        <v/>
      </c>
      <c r="W2679" s="29" t="inlineStr">
        <is>
          <t>Monitor performance and collect more data.</t>
        </is>
      </c>
      <c r="X2679" s="29" t="inlineStr">
        <is>
          <t>Cost is below the 120 watch threshold.</t>
        </is>
      </c>
    </row>
    <row r="2680">
      <c r="A2680" s="29" t="inlineStr">
        <is>
          <t>low_price</t>
        </is>
      </c>
      <c r="B2680" s="29" t="inlineStr">
        <is>
          <t>Low priority</t>
        </is>
      </c>
      <c r="C2680" s="29" t="inlineStr">
        <is>
          <t>low_price.csv</t>
        </is>
      </c>
      <c r="D2680" s="29" t="inlineStr">
        <is>
          <t>27r4159</t>
        </is>
      </c>
      <c r="E2680" s="29" t="inlineStr">
        <is>
          <t>Посилений ремінь варіатора Polaris RZR 1000 XP</t>
        </is>
      </c>
      <c r="F2680" s="35" t="n">
        <v>0</v>
      </c>
      <c r="G2680" s="35" t="n">
        <v>0</v>
      </c>
      <c r="H2680" s="36" t="n"/>
      <c r="I2680" s="37" t="n">
        <v>0</v>
      </c>
      <c r="J2680" s="37" t="n">
        <v>0</v>
      </c>
      <c r="K2680" s="38" t="n">
        <v>0</v>
      </c>
      <c r="L2680" s="37" t="n">
        <v>0</v>
      </c>
      <c r="M2680" s="37" t="n">
        <v>0</v>
      </c>
      <c r="N2680" s="38" t="n">
        <v>0</v>
      </c>
      <c r="O2680" s="37" t="n">
        <v>0</v>
      </c>
      <c r="P2680" s="29" t="inlineStr">
        <is>
          <t>http://t2.gstatic.com/shopping?q=tbn:ANd9GcRZkz6IChoQlqP8Ln40aWeJmlOItI4hqov2V0EvEGkylRRXs1SwXJ78r10bGJFpBm5c0jimqoI</t>
        </is>
      </c>
      <c r="Q2680" s="29" t="inlineStr">
        <is>
          <t>Відповідає вимогам</t>
        </is>
      </c>
      <c r="R2680" s="29" t="n"/>
      <c r="S2680" s="29" t="inlineStr">
        <is>
          <t>грн9 919,00</t>
        </is>
      </c>
      <c r="T2680" s="29" t="inlineStr">
        <is>
          <t>UAH</t>
        </is>
      </c>
      <c r="U2680" s="39" t="inlineStr">
        <is>
          <t>WATCH</t>
        </is>
      </c>
      <c r="V2680" s="40">
        <f>IFERROR(L2680/J2680,0)</f>
        <v/>
      </c>
      <c r="W2680" s="29" t="inlineStr">
        <is>
          <t>Monitor performance and collect more data.</t>
        </is>
      </c>
      <c r="X2680" s="29" t="inlineStr">
        <is>
          <t>Cost is below the 120 watch threshold.</t>
        </is>
      </c>
    </row>
    <row r="2681">
      <c r="A2681" s="29" t="inlineStr">
        <is>
          <t>low_price</t>
        </is>
      </c>
      <c r="B2681" s="29" t="inlineStr">
        <is>
          <t>Low priority</t>
        </is>
      </c>
      <c r="C2681" s="29" t="inlineStr">
        <is>
          <t>low_price.csv</t>
        </is>
      </c>
      <c r="D2681" s="29" t="inlineStr">
        <is>
          <t>92057-0187</t>
        </is>
      </c>
      <c r="E2681" s="29" t="inlineStr">
        <is>
          <t>Ланцюг ГРМ Kawasaki Brute Force 650 750, Teryx 750 800, KFX 700</t>
        </is>
      </c>
      <c r="F2681" s="35" t="n">
        <v>0</v>
      </c>
      <c r="G2681" s="35" t="n">
        <v>0</v>
      </c>
      <c r="H2681" s="36" t="n"/>
      <c r="I2681" s="37" t="n">
        <v>0</v>
      </c>
      <c r="J2681" s="37" t="n">
        <v>0</v>
      </c>
      <c r="K2681" s="38" t="n">
        <v>0</v>
      </c>
      <c r="L2681" s="37" t="n">
        <v>0</v>
      </c>
      <c r="M2681" s="37" t="n">
        <v>0</v>
      </c>
      <c r="N2681" s="38" t="n">
        <v>0</v>
      </c>
      <c r="O2681" s="37" t="n">
        <v>0</v>
      </c>
      <c r="P2681" s="29" t="inlineStr">
        <is>
          <t>http://t1.gstatic.com/shopping?q=tbn:ANd9GcQiBGc41N2h888UIetnqke9Fi2k3g_gExln3FRp-YwLUhIwm3vA5Pc3_l8pfgW_ebadZVHI4w</t>
        </is>
      </c>
      <c r="Q2681" s="29" t="inlineStr">
        <is>
          <t>Відповідає вимогам</t>
        </is>
      </c>
      <c r="R2681" s="29" t="n"/>
      <c r="S2681" s="29" t="inlineStr">
        <is>
          <t>грн2 412,00</t>
        </is>
      </c>
      <c r="T2681" s="29" t="inlineStr">
        <is>
          <t>UAH</t>
        </is>
      </c>
      <c r="U2681" s="39" t="inlineStr">
        <is>
          <t>WATCH</t>
        </is>
      </c>
      <c r="V2681" s="40">
        <f>IFERROR(L2681/J2681,0)</f>
        <v/>
      </c>
      <c r="W2681" s="29" t="inlineStr">
        <is>
          <t>Monitor performance and collect more data.</t>
        </is>
      </c>
      <c r="X2681" s="29" t="inlineStr">
        <is>
          <t>Cost is below the 120 watch threshold.</t>
        </is>
      </c>
    </row>
    <row r="2682">
      <c r="A2682" s="29" t="inlineStr">
        <is>
          <t>low_price</t>
        </is>
      </c>
      <c r="B2682" s="29" t="inlineStr">
        <is>
          <t>Low priority</t>
        </is>
      </c>
      <c r="C2682" s="29" t="inlineStr">
        <is>
          <t>low_price.csv</t>
        </is>
      </c>
      <c r="D2682" s="29" t="inlineStr">
        <is>
          <t>na-30014r</t>
        </is>
      </c>
      <c r="E2682" s="29" t="inlineStr">
        <is>
          <t>Поршневі кільця стандарт Arctic Cat 700​; Suzuki King Quad 700</t>
        </is>
      </c>
      <c r="F2682" s="35" t="n">
        <v>0</v>
      </c>
      <c r="G2682" s="35" t="n">
        <v>0</v>
      </c>
      <c r="H2682" s="36" t="n"/>
      <c r="I2682" s="37" t="n">
        <v>0</v>
      </c>
      <c r="J2682" s="37" t="n">
        <v>0</v>
      </c>
      <c r="K2682" s="38" t="n">
        <v>0</v>
      </c>
      <c r="L2682" s="37" t="n">
        <v>0</v>
      </c>
      <c r="M2682" s="37" t="n">
        <v>0</v>
      </c>
      <c r="N2682" s="38" t="n">
        <v>0</v>
      </c>
      <c r="O2682" s="37" t="n">
        <v>0</v>
      </c>
      <c r="P2682" s="29" t="inlineStr">
        <is>
          <t>http://t0.gstatic.com/shopping?q=tbn:ANd9GcQ11E-76AMPRJDxwYn_jljPWAHqHtnBfKH4RcoiLgKnMRKDBBDEh1bUD8kiKdXxemmQYyz--fc</t>
        </is>
      </c>
      <c r="Q2682" s="29" t="inlineStr">
        <is>
          <t>Відповідає вимогам</t>
        </is>
      </c>
      <c r="R2682" s="29" t="n"/>
      <c r="S2682" s="29" t="inlineStr">
        <is>
          <t>грн1 502,00</t>
        </is>
      </c>
      <c r="T2682" s="29" t="inlineStr">
        <is>
          <t>UAH</t>
        </is>
      </c>
      <c r="U2682" s="39" t="inlineStr">
        <is>
          <t>WATCH</t>
        </is>
      </c>
      <c r="V2682" s="40">
        <f>IFERROR(L2682/J2682,0)</f>
        <v/>
      </c>
      <c r="W2682" s="29" t="inlineStr">
        <is>
          <t>Monitor performance and collect more data.</t>
        </is>
      </c>
      <c r="X2682" s="29" t="inlineStr">
        <is>
          <t>Cost is below the 120 watch threshold.</t>
        </is>
      </c>
    </row>
    <row r="2683">
      <c r="A2683" s="29" t="inlineStr">
        <is>
          <t>low_price</t>
        </is>
      </c>
      <c r="B2683" s="29" t="inlineStr">
        <is>
          <t>Low priority</t>
        </is>
      </c>
      <c r="C2683" s="29" t="inlineStr">
        <is>
          <t>low_price.csv</t>
        </is>
      </c>
      <c r="D2683" s="29" t="inlineStr">
        <is>
          <t>22543-pa9-000</t>
        </is>
      </c>
      <c r="E2683" s="29" t="inlineStr">
        <is>
          <t>Проставка диска зчеплення Honda TRX 650 680 Rincon, MUV 700 Big Red, SXS 700 Pioneer</t>
        </is>
      </c>
      <c r="F2683" s="35" t="n">
        <v>0</v>
      </c>
      <c r="G2683" s="35" t="n">
        <v>0</v>
      </c>
      <c r="H2683" s="36" t="n"/>
      <c r="I2683" s="37" t="n">
        <v>0</v>
      </c>
      <c r="J2683" s="37" t="n">
        <v>0</v>
      </c>
      <c r="K2683" s="38" t="n">
        <v>0</v>
      </c>
      <c r="L2683" s="37" t="n">
        <v>0</v>
      </c>
      <c r="M2683" s="37" t="n">
        <v>0</v>
      </c>
      <c r="N2683" s="38" t="n">
        <v>0</v>
      </c>
      <c r="O2683" s="37" t="n">
        <v>0</v>
      </c>
      <c r="P2683" s="29" t="inlineStr">
        <is>
          <t>http://t2.gstatic.com/shopping?q=tbn:ANd9GcSleHc7nknYCT-9234CkLZ2hxWufyAMg2J3AFS3L6U6VZmyNTqUfbNPcMn4YIKg67-vudnpOyI</t>
        </is>
      </c>
      <c r="Q2683" s="29" t="inlineStr">
        <is>
          <t>Відповідає вимогам</t>
        </is>
      </c>
      <c r="R2683" s="29" t="n"/>
      <c r="S2683" s="29" t="inlineStr">
        <is>
          <t>грн774,00</t>
        </is>
      </c>
      <c r="T2683" s="29" t="inlineStr">
        <is>
          <t>UAH</t>
        </is>
      </c>
      <c r="U2683" s="39" t="inlineStr">
        <is>
          <t>WATCH</t>
        </is>
      </c>
      <c r="V2683" s="40">
        <f>IFERROR(L2683/J2683,0)</f>
        <v/>
      </c>
      <c r="W2683" s="29" t="inlineStr">
        <is>
          <t>Monitor performance and collect more data.</t>
        </is>
      </c>
      <c r="X2683" s="29" t="inlineStr">
        <is>
          <t>Cost is below the 120 watch threshold.</t>
        </is>
      </c>
    </row>
    <row r="2684">
      <c r="A2684" s="29" t="inlineStr">
        <is>
          <t>low_price</t>
        </is>
      </c>
      <c r="B2684" s="29" t="inlineStr">
        <is>
          <t>Low priority</t>
        </is>
      </c>
      <c r="C2684" s="29" t="inlineStr">
        <is>
          <t>low_price.csv</t>
        </is>
      </c>
      <c r="D2684" s="29" t="inlineStr">
        <is>
          <t>705502338</t>
        </is>
      </c>
      <c r="E2684" s="29" t="inlineStr">
        <is>
          <t>Ступиця задня BRP Can-Am Traxter Defender HD5 HD7 HD8 HD9 HD10</t>
        </is>
      </c>
      <c r="F2684" s="35" t="n">
        <v>0</v>
      </c>
      <c r="G2684" s="35" t="n">
        <v>0</v>
      </c>
      <c r="H2684" s="36" t="n"/>
      <c r="I2684" s="37" t="n">
        <v>0</v>
      </c>
      <c r="J2684" s="37" t="n">
        <v>0</v>
      </c>
      <c r="K2684" s="38" t="n">
        <v>0</v>
      </c>
      <c r="L2684" s="37" t="n">
        <v>0</v>
      </c>
      <c r="M2684" s="37" t="n">
        <v>0</v>
      </c>
      <c r="N2684" s="38" t="n">
        <v>0</v>
      </c>
      <c r="O2684" s="37" t="n">
        <v>0</v>
      </c>
      <c r="P2684" s="29" t="inlineStr">
        <is>
          <t>http://t0.gstatic.com/shopping?q=tbn:ANd9GcR2KxL98-ocgMpo7WJHVJBSDWQrR_h1S8EZCNeyhyXIjg6uFtCmlKcc0t-laMTjDxi7Wlaf7ik</t>
        </is>
      </c>
      <c r="Q2684" s="29" t="inlineStr">
        <is>
          <t>Відповідає вимогам</t>
        </is>
      </c>
      <c r="R2684" s="29" t="n"/>
      <c r="S2684" s="29" t="inlineStr">
        <is>
          <t>грн6 598,00</t>
        </is>
      </c>
      <c r="T2684" s="29" t="inlineStr">
        <is>
          <t>UAH</t>
        </is>
      </c>
      <c r="U2684" s="39" t="inlineStr">
        <is>
          <t>WATCH</t>
        </is>
      </c>
      <c r="V2684" s="40">
        <f>IFERROR(L2684/J2684,0)</f>
        <v/>
      </c>
      <c r="W2684" s="29" t="inlineStr">
        <is>
          <t>Monitor performance and collect more data.</t>
        </is>
      </c>
      <c r="X2684" s="29" t="inlineStr">
        <is>
          <t>Cost is below the 120 watch threshold.</t>
        </is>
      </c>
    </row>
    <row r="2685">
      <c r="A2685" s="29" t="inlineStr">
        <is>
          <t>low_price</t>
        </is>
      </c>
      <c r="B2685" s="29" t="inlineStr">
        <is>
          <t>Low priority</t>
        </is>
      </c>
      <c r="C2685" s="29" t="inlineStr">
        <is>
          <t>low_price.csv</t>
        </is>
      </c>
      <c r="D2685" s="29" t="inlineStr">
        <is>
          <t>7081621</t>
        </is>
      </c>
      <c r="E2685" s="29" t="inlineStr">
        <is>
          <t>Трос газу Polaris RZR 900 2011-2012</t>
        </is>
      </c>
      <c r="F2685" s="35" t="n">
        <v>0</v>
      </c>
      <c r="G2685" s="35" t="n">
        <v>0</v>
      </c>
      <c r="H2685" s="36" t="n"/>
      <c r="I2685" s="37" t="n">
        <v>0</v>
      </c>
      <c r="J2685" s="37" t="n">
        <v>0</v>
      </c>
      <c r="K2685" s="38" t="n">
        <v>0</v>
      </c>
      <c r="L2685" s="37" t="n">
        <v>0</v>
      </c>
      <c r="M2685" s="37" t="n">
        <v>0</v>
      </c>
      <c r="N2685" s="38" t="n">
        <v>0</v>
      </c>
      <c r="O2685" s="37" t="n">
        <v>0</v>
      </c>
      <c r="P2685" s="29" t="inlineStr">
        <is>
          <t>http://t2.gstatic.com/shopping?q=tbn:ANd9GcTkQrZiGT8E9jdOz2tqyHjgZrd7LRVAi9AyAZw-_-25PdcM5hF9vmwh5K3d_M_s40seokYNtW7I</t>
        </is>
      </c>
      <c r="Q2685" s="29" t="inlineStr">
        <is>
          <t>Відповідає вимогам</t>
        </is>
      </c>
      <c r="R2685" s="29" t="n"/>
      <c r="S2685" s="29" t="inlineStr">
        <is>
          <t>грн4 550,00</t>
        </is>
      </c>
      <c r="T2685" s="29" t="inlineStr">
        <is>
          <t>UAH</t>
        </is>
      </c>
      <c r="U2685" s="39" t="inlineStr">
        <is>
          <t>WATCH</t>
        </is>
      </c>
      <c r="V2685" s="40">
        <f>IFERROR(L2685/J2685,0)</f>
        <v/>
      </c>
      <c r="W2685" s="29" t="inlineStr">
        <is>
          <t>Monitor performance and collect more data.</t>
        </is>
      </c>
      <c r="X2685" s="29" t="inlineStr">
        <is>
          <t>Cost is below the 120 watch threshold.</t>
        </is>
      </c>
    </row>
    <row r="2686">
      <c r="A2686" s="29" t="inlineStr">
        <is>
          <t>low_price</t>
        </is>
      </c>
      <c r="B2686" s="29" t="inlineStr">
        <is>
          <t>Low priority</t>
        </is>
      </c>
      <c r="C2686" s="29" t="inlineStr">
        <is>
          <t>low_price.csv</t>
        </is>
      </c>
      <c r="D2686" s="29" t="inlineStr">
        <is>
          <t>50201-hp5-600</t>
        </is>
      </c>
      <c r="E2686" s="29" t="inlineStr">
        <is>
          <t>Подушка двигуна верхня Honda TRX 420 Rancher (07+), 500 Foreman (12-19), 500 Rubicon (15-19), 520 Foreman Rubicon (20+)</t>
        </is>
      </c>
      <c r="F2686" s="35" t="n">
        <v>0</v>
      </c>
      <c r="G2686" s="35" t="n">
        <v>0</v>
      </c>
      <c r="H2686" s="36" t="n"/>
      <c r="I2686" s="37" t="n">
        <v>0</v>
      </c>
      <c r="J2686" s="37" t="n">
        <v>0</v>
      </c>
      <c r="K2686" s="38" t="n">
        <v>0</v>
      </c>
      <c r="L2686" s="37" t="n">
        <v>0</v>
      </c>
      <c r="M2686" s="37" t="n">
        <v>0</v>
      </c>
      <c r="N2686" s="38" t="n">
        <v>0</v>
      </c>
      <c r="O2686" s="37" t="n">
        <v>0</v>
      </c>
      <c r="P2686" s="29" t="inlineStr">
        <is>
          <t>http://t3.gstatic.com/shopping?q=tbn:ANd9GcSNR9stbIbDhOKwbV-aBzK1S4YnsPNqOQAPiKL92I-K5hBUTv0ZHL5SbuAeAXt1CM5mMw7vC4zZ</t>
        </is>
      </c>
      <c r="Q2686" s="29" t="inlineStr">
        <is>
          <t>Відповідає вимогам</t>
        </is>
      </c>
      <c r="R2686" s="29" t="n"/>
      <c r="S2686" s="29" t="inlineStr">
        <is>
          <t>грн637,00</t>
        </is>
      </c>
      <c r="T2686" s="29" t="inlineStr">
        <is>
          <t>UAH</t>
        </is>
      </c>
      <c r="U2686" s="39" t="inlineStr">
        <is>
          <t>WATCH</t>
        </is>
      </c>
      <c r="V2686" s="40">
        <f>IFERROR(L2686/J2686,0)</f>
        <v/>
      </c>
      <c r="W2686" s="29" t="inlineStr">
        <is>
          <t>Monitor performance and collect more data.</t>
        </is>
      </c>
      <c r="X2686" s="29" t="inlineStr">
        <is>
          <t>Cost is below the 120 watch threshold.</t>
        </is>
      </c>
    </row>
    <row r="2687">
      <c r="A2687" s="29" t="inlineStr">
        <is>
          <t>low_price</t>
        </is>
      </c>
      <c r="B2687" s="29" t="inlineStr">
        <is>
          <t>Low priority</t>
        </is>
      </c>
      <c r="C2687" s="29" t="inlineStr">
        <is>
          <t>low_price.csv</t>
        </is>
      </c>
      <c r="D2687" s="29" t="inlineStr">
        <is>
          <t>21-0030</t>
        </is>
      </c>
      <c r="E2687" s="29" t="inlineStr">
        <is>
          <t>Ремкомплект заднього амортизатора BRP Can-Am Maverick 1000 Turbo 2015-2016</t>
        </is>
      </c>
      <c r="F2687" s="35" t="n">
        <v>0</v>
      </c>
      <c r="G2687" s="35" t="n">
        <v>0</v>
      </c>
      <c r="H2687" s="36" t="n"/>
      <c r="I2687" s="37" t="n">
        <v>0</v>
      </c>
      <c r="J2687" s="37" t="n">
        <v>0</v>
      </c>
      <c r="K2687" s="38" t="n">
        <v>0</v>
      </c>
      <c r="L2687" s="37" t="n">
        <v>0</v>
      </c>
      <c r="M2687" s="37" t="n">
        <v>0</v>
      </c>
      <c r="N2687" s="38" t="n">
        <v>0</v>
      </c>
      <c r="O2687" s="37" t="n">
        <v>0</v>
      </c>
      <c r="P2687" s="29" t="inlineStr">
        <is>
          <t>http://t1.gstatic.com/shopping?q=tbn:ANd9GcQK6Y4lnRhXToMMoqkFy8JGvTzOm09V9h4xsaER-2sT1u36oAJwEfB6xlNRCYNFExwDcb1Pvi4</t>
        </is>
      </c>
      <c r="Q2687" s="29" t="inlineStr">
        <is>
          <t>Відповідає вимогам</t>
        </is>
      </c>
      <c r="R2687" s="29" t="n"/>
      <c r="S2687" s="29" t="inlineStr">
        <is>
          <t>грн2 048,00</t>
        </is>
      </c>
      <c r="T2687" s="29" t="inlineStr">
        <is>
          <t>UAH</t>
        </is>
      </c>
      <c r="U2687" s="39" t="inlineStr">
        <is>
          <t>WATCH</t>
        </is>
      </c>
      <c r="V2687" s="40">
        <f>IFERROR(L2687/J2687,0)</f>
        <v/>
      </c>
      <c r="W2687" s="29" t="inlineStr">
        <is>
          <t>Monitor performance and collect more data.</t>
        </is>
      </c>
      <c r="X2687" s="29" t="inlineStr">
        <is>
          <t>Cost is below the 120 watch threshold.</t>
        </is>
      </c>
    </row>
    <row r="2688">
      <c r="A2688" s="29" t="inlineStr">
        <is>
          <t>low_price</t>
        </is>
      </c>
      <c r="B2688" s="29" t="inlineStr">
        <is>
          <t>Low priority</t>
        </is>
      </c>
      <c r="C2688" s="29" t="inlineStr">
        <is>
          <t>low_price.csv</t>
        </is>
      </c>
      <c r="D2688" s="29" t="inlineStr">
        <is>
          <t>29-5052</t>
        </is>
      </c>
      <c r="E2688" s="29" t="inlineStr">
        <is>
          <t>Ремкомплект заднього амортизатора BRP Can-Am DS 450 (08-15); Honda TRX 350 Rancher (00-05)</t>
        </is>
      </c>
      <c r="F2688" s="35" t="n">
        <v>0</v>
      </c>
      <c r="G2688" s="35" t="n">
        <v>0</v>
      </c>
      <c r="H2688" s="36" t="n"/>
      <c r="I2688" s="37" t="n">
        <v>0</v>
      </c>
      <c r="J2688" s="37" t="n">
        <v>0</v>
      </c>
      <c r="K2688" s="38" t="n">
        <v>0</v>
      </c>
      <c r="L2688" s="37" t="n">
        <v>0</v>
      </c>
      <c r="M2688" s="37" t="n">
        <v>0</v>
      </c>
      <c r="N2688" s="38" t="n">
        <v>0</v>
      </c>
      <c r="O2688" s="37" t="n">
        <v>0</v>
      </c>
      <c r="P2688" s="29" t="inlineStr">
        <is>
          <t>http://t0.gstatic.com/shopping?q=tbn:ANd9GcTJxEprNgJ9rEt99OGP08fR9whWeILcDoofN-n0CHXMT0QXqgUuz3lVEiRKfzOyLQ4HvRGDxolO</t>
        </is>
      </c>
      <c r="Q2688" s="29" t="inlineStr">
        <is>
          <t>Відповідає вимогам</t>
        </is>
      </c>
      <c r="R2688" s="29" t="n"/>
      <c r="S2688" s="29" t="inlineStr">
        <is>
          <t>грн1 456,00</t>
        </is>
      </c>
      <c r="T2688" s="29" t="inlineStr">
        <is>
          <t>UAH</t>
        </is>
      </c>
      <c r="U2688" s="39" t="inlineStr">
        <is>
          <t>WATCH</t>
        </is>
      </c>
      <c r="V2688" s="40">
        <f>IFERROR(L2688/J2688,0)</f>
        <v/>
      </c>
      <c r="W2688" s="29" t="inlineStr">
        <is>
          <t>Monitor performance and collect more data.</t>
        </is>
      </c>
      <c r="X2688" s="29" t="inlineStr">
        <is>
          <t>Cost is below the 120 watch threshold.</t>
        </is>
      </c>
    </row>
    <row r="2689">
      <c r="A2689" s="29" t="inlineStr">
        <is>
          <t>low_price</t>
        </is>
      </c>
      <c r="B2689" s="29" t="inlineStr">
        <is>
          <t>Low priority</t>
        </is>
      </c>
      <c r="C2689" s="29" t="inlineStr">
        <is>
          <t>low_price.csv</t>
        </is>
      </c>
      <c r="D2689" s="29" t="inlineStr">
        <is>
          <t>93103-32183-00</t>
        </is>
      </c>
      <c r="E2689" s="29" t="inlineStr">
        <is>
          <t>Сальник колінвала Yamaha Blaster 200​</t>
        </is>
      </c>
      <c r="F2689" s="35" t="n">
        <v>0</v>
      </c>
      <c r="G2689" s="35" t="n">
        <v>0</v>
      </c>
      <c r="H2689" s="36" t="n"/>
      <c r="I2689" s="37" t="n">
        <v>0</v>
      </c>
      <c r="J2689" s="37" t="n">
        <v>0</v>
      </c>
      <c r="K2689" s="38" t="n">
        <v>0</v>
      </c>
      <c r="L2689" s="37" t="n">
        <v>0</v>
      </c>
      <c r="M2689" s="37" t="n">
        <v>0</v>
      </c>
      <c r="N2689" s="38" t="n">
        <v>0</v>
      </c>
      <c r="O2689" s="37" t="n">
        <v>0</v>
      </c>
      <c r="P2689" s="29" t="inlineStr">
        <is>
          <t>http://t2.gstatic.com/shopping?q=tbn:ANd9GcTiour2o-IzlZyJSUeFJtGo0DxzFiS6gTQBxvEZuTavzlBk4e0Z6UE_TQjZuzjwCWnEl2OxKTbG</t>
        </is>
      </c>
      <c r="Q2689" s="29" t="inlineStr">
        <is>
          <t>Відповідає вимогам</t>
        </is>
      </c>
      <c r="R2689" s="29" t="n"/>
      <c r="S2689" s="29" t="inlineStr">
        <is>
          <t>грн1 911,00</t>
        </is>
      </c>
      <c r="T2689" s="29" t="inlineStr">
        <is>
          <t>UAH</t>
        </is>
      </c>
      <c r="U2689" s="39" t="inlineStr">
        <is>
          <t>WATCH</t>
        </is>
      </c>
      <c r="V2689" s="40">
        <f>IFERROR(L2689/J2689,0)</f>
        <v/>
      </c>
      <c r="W2689" s="29" t="inlineStr">
        <is>
          <t>Monitor performance and collect more data.</t>
        </is>
      </c>
      <c r="X2689" s="29" t="inlineStr">
        <is>
          <t>Cost is below the 120 watch threshold.</t>
        </is>
      </c>
    </row>
    <row r="2690">
      <c r="A2690" s="29" t="inlineStr">
        <is>
          <t>low_price</t>
        </is>
      </c>
      <c r="B2690" s="29" t="inlineStr">
        <is>
          <t>Low priority</t>
        </is>
      </c>
      <c r="C2690" s="29" t="inlineStr">
        <is>
          <t>low_price.csv</t>
        </is>
      </c>
      <c r="D2690" s="29" t="inlineStr">
        <is>
          <t>01390</t>
        </is>
      </c>
      <c r="E2690" s="29" t="inlineStr">
        <is>
          <t>Впускний патрубок Polaris Sportsman 700 (04-08), Ranger 700 (05-09)</t>
        </is>
      </c>
      <c r="F2690" s="35" t="n">
        <v>0</v>
      </c>
      <c r="G2690" s="35" t="n">
        <v>0</v>
      </c>
      <c r="H2690" s="36" t="n"/>
      <c r="I2690" s="37" t="n">
        <v>0</v>
      </c>
      <c r="J2690" s="37" t="n">
        <v>0</v>
      </c>
      <c r="K2690" s="38" t="n">
        <v>0</v>
      </c>
      <c r="L2690" s="37" t="n">
        <v>0</v>
      </c>
      <c r="M2690" s="37" t="n">
        <v>0</v>
      </c>
      <c r="N2690" s="38" t="n">
        <v>0</v>
      </c>
      <c r="O2690" s="37" t="n">
        <v>0</v>
      </c>
      <c r="P2690" s="29" t="inlineStr">
        <is>
          <t>http://t1.gstatic.com/shopping?q=tbn:ANd9GcRMk5xIkg2O_K5u5nC4Bex66vcEmIYuKzJURlKh9S0wDEpFuUZEnckC4DO1wQ</t>
        </is>
      </c>
      <c r="Q2690" s="29" t="inlineStr">
        <is>
          <t>Відповідає вимогам</t>
        </is>
      </c>
      <c r="R2690" s="29" t="n"/>
      <c r="S2690" s="29" t="inlineStr">
        <is>
          <t>грн1 274,00</t>
        </is>
      </c>
      <c r="T2690" s="29" t="inlineStr">
        <is>
          <t>UAH</t>
        </is>
      </c>
      <c r="U2690" s="39" t="inlineStr">
        <is>
          <t>WATCH</t>
        </is>
      </c>
      <c r="V2690" s="40">
        <f>IFERROR(L2690/J2690,0)</f>
        <v/>
      </c>
      <c r="W2690" s="29" t="inlineStr">
        <is>
          <t>Monitor performance and collect more data.</t>
        </is>
      </c>
      <c r="X2690" s="29" t="inlineStr">
        <is>
          <t>Cost is below the 120 watch threshold.</t>
        </is>
      </c>
    </row>
    <row r="2691">
      <c r="A2691" s="29" t="inlineStr">
        <is>
          <t>low_price</t>
        </is>
      </c>
      <c r="B2691" s="29" t="inlineStr">
        <is>
          <t>Low priority</t>
        </is>
      </c>
      <c r="C2691" s="29" t="inlineStr">
        <is>
          <t>low_price.csv</t>
        </is>
      </c>
      <c r="D2691" s="29" t="inlineStr">
        <is>
          <t>705015792</t>
        </is>
      </c>
      <c r="E2691" s="29" t="inlineStr">
        <is>
          <t>Бокова панель ліва BRP Can-Am Outlander G3</t>
        </is>
      </c>
      <c r="F2691" s="35" t="n">
        <v>0</v>
      </c>
      <c r="G2691" s="35" t="n">
        <v>0</v>
      </c>
      <c r="H2691" s="36" t="n"/>
      <c r="I2691" s="37" t="n">
        <v>0</v>
      </c>
      <c r="J2691" s="37" t="n">
        <v>0</v>
      </c>
      <c r="K2691" s="38" t="n">
        <v>0</v>
      </c>
      <c r="L2691" s="37" t="n">
        <v>0</v>
      </c>
      <c r="M2691" s="37" t="n">
        <v>0</v>
      </c>
      <c r="N2691" s="38" t="n">
        <v>0</v>
      </c>
      <c r="O2691" s="37" t="n">
        <v>0</v>
      </c>
      <c r="P2691" s="29" t="inlineStr">
        <is>
          <t>http://t2.gstatic.com/shopping?q=tbn:ANd9GcQcCr7PSXjkqGSlqoI9_bRf81hSdO3XR5UlLkEnzdDJmN5KsDSUafJayZ6MSB1Z0fB0HQwEKPA</t>
        </is>
      </c>
      <c r="Q2691" s="29" t="inlineStr">
        <is>
          <t>Відповідає вимогам</t>
        </is>
      </c>
      <c r="R2691" s="29" t="n"/>
      <c r="S2691" s="29" t="inlineStr">
        <is>
          <t>грн3 413,00</t>
        </is>
      </c>
      <c r="T2691" s="29" t="inlineStr">
        <is>
          <t>UAH</t>
        </is>
      </c>
      <c r="U2691" s="39" t="inlineStr">
        <is>
          <t>WATCH</t>
        </is>
      </c>
      <c r="V2691" s="40">
        <f>IFERROR(L2691/J2691,0)</f>
        <v/>
      </c>
      <c r="W2691" s="29" t="inlineStr">
        <is>
          <t>Monitor performance and collect more data.</t>
        </is>
      </c>
      <c r="X2691" s="29" t="inlineStr">
        <is>
          <t>Cost is below the 120 watch threshold.</t>
        </is>
      </c>
    </row>
    <row r="2692">
      <c r="A2692" s="29" t="inlineStr">
        <is>
          <t>low_price</t>
        </is>
      </c>
      <c r="B2692" s="29" t="inlineStr">
        <is>
          <t>Low priority</t>
        </is>
      </c>
      <c r="C2692" s="29" t="inlineStr">
        <is>
          <t>low_price.csv</t>
        </is>
      </c>
      <c r="D2692" s="29" t="inlineStr">
        <is>
          <t>93310-84017-00</t>
        </is>
      </c>
      <c r="E2692" s="29" t="inlineStr">
        <is>
          <t>Ігольчастий підшипник шатуна Yamaha Grizzly 550 700, Rhino Raptor 700</t>
        </is>
      </c>
      <c r="F2692" s="35" t="n">
        <v>0</v>
      </c>
      <c r="G2692" s="35" t="n">
        <v>0</v>
      </c>
      <c r="H2692" s="36" t="n"/>
      <c r="I2692" s="37" t="n">
        <v>0</v>
      </c>
      <c r="J2692" s="37" t="n">
        <v>0</v>
      </c>
      <c r="K2692" s="38" t="n">
        <v>0</v>
      </c>
      <c r="L2692" s="37" t="n">
        <v>0</v>
      </c>
      <c r="M2692" s="37" t="n">
        <v>0</v>
      </c>
      <c r="N2692" s="38" t="n">
        <v>0</v>
      </c>
      <c r="O2692" s="37" t="n">
        <v>0</v>
      </c>
      <c r="P2692" s="29" t="inlineStr">
        <is>
          <t>http://t2.gstatic.com/shopping?q=tbn:ANd9GcT07Z7bgJiOKQvTv6YKFF6k6kmJNyxLCbIUOVHBhinc53Ewx6UyChtsnLxGLPJHZmPBp0BbMoYo</t>
        </is>
      </c>
      <c r="Q2692" s="29" t="inlineStr">
        <is>
          <t>Відповідає вимогам</t>
        </is>
      </c>
      <c r="R2692" s="29" t="n"/>
      <c r="S2692" s="29" t="inlineStr">
        <is>
          <t>грн5 915,00</t>
        </is>
      </c>
      <c r="T2692" s="29" t="inlineStr">
        <is>
          <t>UAH</t>
        </is>
      </c>
      <c r="U2692" s="39" t="inlineStr">
        <is>
          <t>WATCH</t>
        </is>
      </c>
      <c r="V2692" s="40">
        <f>IFERROR(L2692/J2692,0)</f>
        <v/>
      </c>
      <c r="W2692" s="29" t="inlineStr">
        <is>
          <t>Monitor performance and collect more data.</t>
        </is>
      </c>
      <c r="X2692" s="29" t="inlineStr">
        <is>
          <t>Cost is below the 120 watch threshold.</t>
        </is>
      </c>
    </row>
    <row r="2693">
      <c r="A2693" s="29" t="inlineStr">
        <is>
          <t>low_price</t>
        </is>
      </c>
      <c r="B2693" s="29" t="inlineStr">
        <is>
          <t>Low priority</t>
        </is>
      </c>
      <c r="C2693" s="29" t="inlineStr">
        <is>
          <t>low_price.csv</t>
        </is>
      </c>
      <c r="D2693" s="29" t="inlineStr">
        <is>
          <t>hf111</t>
        </is>
      </c>
      <c r="E2693" s="29" t="inlineStr">
        <is>
          <t>Масляний фільтр Honda TRX 400 Rancher, Rubicon 500 700, Rincon 650 680, SXS 700 Pioneer, MUV 700 Big Red</t>
        </is>
      </c>
      <c r="F2693" s="35" t="n">
        <v>0</v>
      </c>
      <c r="G2693" s="35" t="n">
        <v>0</v>
      </c>
      <c r="H2693" s="36" t="n"/>
      <c r="I2693" s="37" t="n">
        <v>0</v>
      </c>
      <c r="J2693" s="37" t="n">
        <v>0</v>
      </c>
      <c r="K2693" s="38" t="n">
        <v>0</v>
      </c>
      <c r="L2693" s="37" t="n">
        <v>0</v>
      </c>
      <c r="M2693" s="37" t="n">
        <v>0</v>
      </c>
      <c r="N2693" s="38" t="n">
        <v>0</v>
      </c>
      <c r="O2693" s="37" t="n">
        <v>0</v>
      </c>
      <c r="P2693" s="29" t="inlineStr">
        <is>
          <t>http://t1.gstatic.com/shopping?q=tbn:ANd9GcTw1yNhDNSS6Ux6VdO-VLOswaGKTewxIW8zmAm33GGHSX9AnkgcBuek_crvCElQgqQhR978ZvGW</t>
        </is>
      </c>
      <c r="Q2693" s="29" t="inlineStr">
        <is>
          <t>Відповідає вимогам</t>
        </is>
      </c>
      <c r="R2693" s="29" t="n"/>
      <c r="S2693" s="29" t="inlineStr">
        <is>
          <t>грн273,00</t>
        </is>
      </c>
      <c r="T2693" s="29" t="inlineStr">
        <is>
          <t>UAH</t>
        </is>
      </c>
      <c r="U2693" s="39" t="inlineStr">
        <is>
          <t>WATCH</t>
        </is>
      </c>
      <c r="V2693" s="40">
        <f>IFERROR(L2693/J2693,0)</f>
        <v/>
      </c>
      <c r="W2693" s="29" t="inlineStr">
        <is>
          <t>Monitor performance and collect more data.</t>
        </is>
      </c>
      <c r="X2693" s="29" t="inlineStr">
        <is>
          <t>Cost is below the 120 watch threshold.</t>
        </is>
      </c>
    </row>
    <row r="2694">
      <c r="A2694" s="29" t="inlineStr">
        <is>
          <t>low_price</t>
        </is>
      </c>
      <c r="B2694" s="29" t="inlineStr">
        <is>
          <t>Low priority</t>
        </is>
      </c>
      <c r="C2694" s="29" t="inlineStr">
        <is>
          <t>low_price.csv</t>
        </is>
      </c>
      <c r="D2694" s="29" t="inlineStr">
        <is>
          <t>707602815</t>
        </is>
      </c>
      <c r="E2694" s="29" t="inlineStr">
        <is>
          <t>Ричаг крпілення глушника BRP Can-Am Maverick X3</t>
        </is>
      </c>
      <c r="F2694" s="35" t="n">
        <v>0</v>
      </c>
      <c r="G2694" s="35" t="n">
        <v>0</v>
      </c>
      <c r="H2694" s="36" t="n"/>
      <c r="I2694" s="37" t="n">
        <v>0</v>
      </c>
      <c r="J2694" s="37" t="n">
        <v>0</v>
      </c>
      <c r="K2694" s="38" t="n">
        <v>0</v>
      </c>
      <c r="L2694" s="37" t="n">
        <v>0</v>
      </c>
      <c r="M2694" s="37" t="n">
        <v>0</v>
      </c>
      <c r="N2694" s="38" t="n">
        <v>0</v>
      </c>
      <c r="O2694" s="37" t="n">
        <v>0</v>
      </c>
      <c r="P2694" s="29" t="inlineStr">
        <is>
          <t>http://t3.gstatic.com/shopping?q=tbn:ANd9GcS3mrx6C9h0n5iY5wkBU1eG4U9N0QUOgVYDjuvT4t_ykZ29K723LRTWUINwi1iV3goLvqW6txl-</t>
        </is>
      </c>
      <c r="Q2694" s="29" t="inlineStr">
        <is>
          <t>Відповідає вимогам</t>
        </is>
      </c>
      <c r="R2694" s="29" t="n"/>
      <c r="S2694" s="29" t="inlineStr">
        <is>
          <t>грн1 911,00</t>
        </is>
      </c>
      <c r="T2694" s="29" t="inlineStr">
        <is>
          <t>UAH</t>
        </is>
      </c>
      <c r="U2694" s="39" t="inlineStr">
        <is>
          <t>WATCH</t>
        </is>
      </c>
      <c r="V2694" s="40">
        <f>IFERROR(L2694/J2694,0)</f>
        <v/>
      </c>
      <c r="W2694" s="29" t="inlineStr">
        <is>
          <t>Monitor performance and collect more data.</t>
        </is>
      </c>
      <c r="X2694" s="29" t="inlineStr">
        <is>
          <t>Cost is below the 120 watch threshold.</t>
        </is>
      </c>
    </row>
    <row r="2695">
      <c r="A2695" s="29" t="inlineStr">
        <is>
          <t>low_price</t>
        </is>
      </c>
      <c r="B2695" s="29" t="inlineStr">
        <is>
          <t>Low priority</t>
        </is>
      </c>
      <c r="C2695" s="29" t="inlineStr">
        <is>
          <t>low_price.csv</t>
        </is>
      </c>
      <c r="D2695" s="29" t="inlineStr">
        <is>
          <t>420430782</t>
        </is>
      </c>
      <c r="E2695" s="29" t="inlineStr">
        <is>
          <t>Ущільнююче кільце заглушки кришки генератора BRP Can-Am, Sea-Doo, Ski-Doo</t>
        </is>
      </c>
      <c r="F2695" s="35" t="n">
        <v>0</v>
      </c>
      <c r="G2695" s="35" t="n">
        <v>0</v>
      </c>
      <c r="H2695" s="36" t="n"/>
      <c r="I2695" s="37" t="n">
        <v>0</v>
      </c>
      <c r="J2695" s="37" t="n">
        <v>0</v>
      </c>
      <c r="K2695" s="38" t="n">
        <v>0</v>
      </c>
      <c r="L2695" s="37" t="n">
        <v>0</v>
      </c>
      <c r="M2695" s="37" t="n">
        <v>0</v>
      </c>
      <c r="N2695" s="38" t="n">
        <v>0</v>
      </c>
      <c r="O2695" s="37" t="n">
        <v>0</v>
      </c>
      <c r="P2695" s="29" t="inlineStr">
        <is>
          <t>http://t1.gstatic.com/shopping?q=tbn:ANd9GcRqHGioi9BKh1x3J5_FizC3yfHZpIi_ELtSuBtj3nkvFPu8L_imtK4DJtEsComsvr3Q4nt9zTKd</t>
        </is>
      </c>
      <c r="Q2695" s="29" t="inlineStr">
        <is>
          <t>Відповідає вимогам</t>
        </is>
      </c>
      <c r="R2695" s="29" t="n"/>
      <c r="S2695" s="29" t="inlineStr">
        <is>
          <t>грн364,00</t>
        </is>
      </c>
      <c r="T2695" s="29" t="inlineStr">
        <is>
          <t>UAH</t>
        </is>
      </c>
      <c r="U2695" s="39" t="inlineStr">
        <is>
          <t>WATCH</t>
        </is>
      </c>
      <c r="V2695" s="40">
        <f>IFERROR(L2695/J2695,0)</f>
        <v/>
      </c>
      <c r="W2695" s="29" t="inlineStr">
        <is>
          <t>Monitor performance and collect more data.</t>
        </is>
      </c>
      <c r="X2695" s="29" t="inlineStr">
        <is>
          <t>Cost is below the 120 watch threshold.</t>
        </is>
      </c>
    </row>
    <row r="2696">
      <c r="A2696" s="29" t="inlineStr">
        <is>
          <t>low_price</t>
        </is>
      </c>
      <c r="B2696" s="29" t="inlineStr">
        <is>
          <t>Low priority</t>
        </is>
      </c>
      <c r="C2696" s="29" t="inlineStr">
        <is>
          <t>low_price.csv</t>
        </is>
      </c>
      <c r="D2696" s="29" t="inlineStr">
        <is>
          <t>420231090</t>
        </is>
      </c>
      <c r="E2696" s="29" t="inlineStr">
        <is>
          <t>Шайба декомпресора BRP Can-Am Outlander G1 330 400</t>
        </is>
      </c>
      <c r="F2696" s="35" t="n">
        <v>0</v>
      </c>
      <c r="G2696" s="35" t="n">
        <v>0</v>
      </c>
      <c r="H2696" s="36" t="n"/>
      <c r="I2696" s="37" t="n">
        <v>0</v>
      </c>
      <c r="J2696" s="37" t="n">
        <v>0</v>
      </c>
      <c r="K2696" s="38" t="n">
        <v>0</v>
      </c>
      <c r="L2696" s="37" t="n">
        <v>0</v>
      </c>
      <c r="M2696" s="37" t="n">
        <v>0</v>
      </c>
      <c r="N2696" s="38" t="n">
        <v>0</v>
      </c>
      <c r="O2696" s="37" t="n">
        <v>0</v>
      </c>
      <c r="P2696" s="29" t="inlineStr">
        <is>
          <t>http://t0.gstatic.com/shopping?q=tbn:ANd9GcRwdCBAmopVUyUCoCwQp0IMPon_nmQFQALLWZzBqZ2arvWpDZG_T9igSWyMVV_GMpcnO8M1B3tZ</t>
        </is>
      </c>
      <c r="Q2696" s="29" t="inlineStr">
        <is>
          <t>Відповідає вимогам</t>
        </is>
      </c>
      <c r="R2696" s="29" t="n"/>
      <c r="S2696" s="29" t="inlineStr">
        <is>
          <t>грн819,00</t>
        </is>
      </c>
      <c r="T2696" s="29" t="inlineStr">
        <is>
          <t>UAH</t>
        </is>
      </c>
      <c r="U2696" s="39" t="inlineStr">
        <is>
          <t>WATCH</t>
        </is>
      </c>
      <c r="V2696" s="40">
        <f>IFERROR(L2696/J2696,0)</f>
        <v/>
      </c>
      <c r="W2696" s="29" t="inlineStr">
        <is>
          <t>Monitor performance and collect more data.</t>
        </is>
      </c>
      <c r="X2696" s="29" t="inlineStr">
        <is>
          <t>Cost is below the 120 watch threshold.</t>
        </is>
      </c>
    </row>
    <row r="2697">
      <c r="A2697" s="29" t="inlineStr">
        <is>
          <t>low_price</t>
        </is>
      </c>
      <c r="B2697" s="29" t="inlineStr">
        <is>
          <t>Low priority</t>
        </is>
      </c>
      <c r="C2697" s="29" t="inlineStr">
        <is>
          <t>low_price.csv</t>
        </is>
      </c>
      <c r="D2697" s="29" t="inlineStr">
        <is>
          <t>25-2072</t>
        </is>
      </c>
      <c r="E2697" s="29" t="inlineStr">
        <is>
          <t>Ремкомплект заднього редуктора Arctic Cat 700 1000</t>
        </is>
      </c>
      <c r="F2697" s="35" t="n">
        <v>0</v>
      </c>
      <c r="G2697" s="35" t="n">
        <v>0</v>
      </c>
      <c r="H2697" s="36" t="n"/>
      <c r="I2697" s="37" t="n">
        <v>0</v>
      </c>
      <c r="J2697" s="37" t="n">
        <v>0</v>
      </c>
      <c r="K2697" s="38" t="n">
        <v>0</v>
      </c>
      <c r="L2697" s="37" t="n">
        <v>0</v>
      </c>
      <c r="M2697" s="37" t="n">
        <v>0</v>
      </c>
      <c r="N2697" s="38" t="n">
        <v>0</v>
      </c>
      <c r="O2697" s="37" t="n">
        <v>0</v>
      </c>
      <c r="P2697" s="29" t="inlineStr">
        <is>
          <t>http://t3.gstatic.com/shopping?q=tbn:ANd9GcT6VLWt7DZkQZAn8_er0SJZeU_20UtfuseURifndvA4ueP4iumnuVxb32rW8A</t>
        </is>
      </c>
      <c r="Q2697" s="29" t="inlineStr">
        <is>
          <t>Відповідає вимогам</t>
        </is>
      </c>
      <c r="R2697" s="29" t="n"/>
      <c r="S2697" s="29" t="inlineStr">
        <is>
          <t>грн5 733,00</t>
        </is>
      </c>
      <c r="T2697" s="29" t="inlineStr">
        <is>
          <t>UAH</t>
        </is>
      </c>
      <c r="U2697" s="39" t="inlineStr">
        <is>
          <t>WATCH</t>
        </is>
      </c>
      <c r="V2697" s="40">
        <f>IFERROR(L2697/J2697,0)</f>
        <v/>
      </c>
      <c r="W2697" s="29" t="inlineStr">
        <is>
          <t>Monitor performance and collect more data.</t>
        </is>
      </c>
      <c r="X2697" s="29" t="inlineStr">
        <is>
          <t>Cost is below the 120 watch threshold.</t>
        </is>
      </c>
    </row>
    <row r="2698">
      <c r="A2698" s="29" t="inlineStr">
        <is>
          <t>low_price</t>
        </is>
      </c>
      <c r="B2698" s="29" t="inlineStr">
        <is>
          <t>Low priority</t>
        </is>
      </c>
      <c r="C2698" s="29" t="inlineStr">
        <is>
          <t>low_price.csv</t>
        </is>
      </c>
      <c r="D2698" s="29" t="inlineStr">
        <is>
          <t>53175-hn8-006</t>
        </is>
      </c>
      <c r="E2698" s="29" t="inlineStr">
        <is>
          <t>Гальмівна ручка права Honda TRX 400 Rancher (04-07), 650 Rincon (03-05)</t>
        </is>
      </c>
      <c r="F2698" s="35" t="n">
        <v>0</v>
      </c>
      <c r="G2698" s="35" t="n">
        <v>0</v>
      </c>
      <c r="H2698" s="36" t="n"/>
      <c r="I2698" s="37" t="n">
        <v>0</v>
      </c>
      <c r="J2698" s="37" t="n">
        <v>0</v>
      </c>
      <c r="K2698" s="38" t="n">
        <v>0</v>
      </c>
      <c r="L2698" s="37" t="n">
        <v>0</v>
      </c>
      <c r="M2698" s="37" t="n">
        <v>0</v>
      </c>
      <c r="N2698" s="38" t="n">
        <v>0</v>
      </c>
      <c r="O2698" s="37" t="n">
        <v>0</v>
      </c>
      <c r="P2698" s="29" t="inlineStr">
        <is>
          <t>http://t3.gstatic.com/shopping?q=tbn:ANd9GcQ4FH7FnUOAvUphvucQ8pMHiJe0c9dkePw_-TKlGQzMT-a7dq3NiJ2yG4VGoHShNzZaX2Cy-_E</t>
        </is>
      </c>
      <c r="Q2698" s="29" t="inlineStr">
        <is>
          <t>Відповідає вимогам</t>
        </is>
      </c>
      <c r="R2698" s="29" t="n"/>
      <c r="S2698" s="29" t="inlineStr">
        <is>
          <t>грн1 957,00</t>
        </is>
      </c>
      <c r="T2698" s="29" t="inlineStr">
        <is>
          <t>UAH</t>
        </is>
      </c>
      <c r="U2698" s="39" t="inlineStr">
        <is>
          <t>WATCH</t>
        </is>
      </c>
      <c r="V2698" s="40">
        <f>IFERROR(L2698/J2698,0)</f>
        <v/>
      </c>
      <c r="W2698" s="29" t="inlineStr">
        <is>
          <t>Monitor performance and collect more data.</t>
        </is>
      </c>
      <c r="X2698" s="29" t="inlineStr">
        <is>
          <t>Cost is below the 120 watch threshold.</t>
        </is>
      </c>
    </row>
    <row r="2699">
      <c r="A2699" s="29" t="inlineStr">
        <is>
          <t>low_price</t>
        </is>
      </c>
      <c r="B2699" s="29" t="inlineStr">
        <is>
          <t>Low priority</t>
        </is>
      </c>
      <c r="C2699" s="29" t="inlineStr">
        <is>
          <t>low_price.csv</t>
        </is>
      </c>
      <c r="D2699" s="29" t="inlineStr">
        <is>
          <t>5632497</t>
        </is>
      </c>
      <c r="E2699" s="29" t="inlineStr">
        <is>
          <t>Затискач втулки стабілізатора Polaris RZR 570 900 1000, RZR Pro XP, ACE 900</t>
        </is>
      </c>
      <c r="F2699" s="35" t="n">
        <v>0</v>
      </c>
      <c r="G2699" s="35" t="n">
        <v>0</v>
      </c>
      <c r="H2699" s="36" t="n"/>
      <c r="I2699" s="37" t="n">
        <v>0</v>
      </c>
      <c r="J2699" s="37" t="n">
        <v>0</v>
      </c>
      <c r="K2699" s="38" t="n">
        <v>0</v>
      </c>
      <c r="L2699" s="37" t="n">
        <v>0</v>
      </c>
      <c r="M2699" s="37" t="n">
        <v>0</v>
      </c>
      <c r="N2699" s="38" t="n">
        <v>0</v>
      </c>
      <c r="O2699" s="37" t="n">
        <v>0</v>
      </c>
      <c r="P2699" s="29" t="inlineStr">
        <is>
          <t>http://t0.gstatic.com/shopping?q=tbn:ANd9GcT9HIuj07uqydoiN6pwrICWg6vmmbr5mOjUO6ZRIGEcWY2jJagYh77vOWAAMPq6Crgf3G_cwLNw</t>
        </is>
      </c>
      <c r="Q2699" s="29" t="inlineStr">
        <is>
          <t>Відповідає вимогам</t>
        </is>
      </c>
      <c r="R2699" s="29" t="n"/>
      <c r="S2699" s="29" t="inlineStr">
        <is>
          <t>грн2 002,00</t>
        </is>
      </c>
      <c r="T2699" s="29" t="inlineStr">
        <is>
          <t>UAH</t>
        </is>
      </c>
      <c r="U2699" s="39" t="inlineStr">
        <is>
          <t>WATCH</t>
        </is>
      </c>
      <c r="V2699" s="40">
        <f>IFERROR(L2699/J2699,0)</f>
        <v/>
      </c>
      <c r="W2699" s="29" t="inlineStr">
        <is>
          <t>Monitor performance and collect more data.</t>
        </is>
      </c>
      <c r="X2699" s="29" t="inlineStr">
        <is>
          <t>Cost is below the 120 watch threshold.</t>
        </is>
      </c>
    </row>
    <row r="2700">
      <c r="A2700" s="29" t="inlineStr">
        <is>
          <t>low_price</t>
        </is>
      </c>
      <c r="B2700" s="29" t="inlineStr">
        <is>
          <t>Low priority</t>
        </is>
      </c>
      <c r="C2700" s="29" t="inlineStr">
        <is>
          <t>low_price.csv</t>
        </is>
      </c>
      <c r="D2700" s="29" t="inlineStr">
        <is>
          <t>5411895</t>
        </is>
      </c>
      <c r="E2700" s="29" t="inlineStr">
        <is>
          <t>Сальник клапана Polaris Sportsman 600 700 800, Ranger 700 800, RZR 800</t>
        </is>
      </c>
      <c r="F2700" s="35" t="n">
        <v>0</v>
      </c>
      <c r="G2700" s="35" t="n">
        <v>0</v>
      </c>
      <c r="H2700" s="36" t="n"/>
      <c r="I2700" s="37" t="n">
        <v>0</v>
      </c>
      <c r="J2700" s="37" t="n">
        <v>0</v>
      </c>
      <c r="K2700" s="38" t="n">
        <v>0</v>
      </c>
      <c r="L2700" s="37" t="n">
        <v>0</v>
      </c>
      <c r="M2700" s="37" t="n">
        <v>0</v>
      </c>
      <c r="N2700" s="38" t="n">
        <v>0</v>
      </c>
      <c r="O2700" s="37" t="n">
        <v>0</v>
      </c>
      <c r="P2700" s="29" t="inlineStr">
        <is>
          <t>http://t0.gstatic.com/shopping?q=tbn:ANd9GcSTnkDcJ8S7k7ITiHFw-KIRqG7ZXNwQwq2SMrW5SJtHcEbzKwgh-foBqEf1q-U0BZ8Yrl8-Arb5</t>
        </is>
      </c>
      <c r="Q2700" s="29" t="inlineStr">
        <is>
          <t>Відповідає вимогам</t>
        </is>
      </c>
      <c r="R2700" s="29" t="n"/>
      <c r="S2700" s="29" t="inlineStr">
        <is>
          <t>грн819,00</t>
        </is>
      </c>
      <c r="T2700" s="29" t="inlineStr">
        <is>
          <t>UAH</t>
        </is>
      </c>
      <c r="U2700" s="39" t="inlineStr">
        <is>
          <t>WATCH</t>
        </is>
      </c>
      <c r="V2700" s="40">
        <f>IFERROR(L2700/J2700,0)</f>
        <v/>
      </c>
      <c r="W2700" s="29" t="inlineStr">
        <is>
          <t>Monitor performance and collect more data.</t>
        </is>
      </c>
      <c r="X2700" s="29" t="inlineStr">
        <is>
          <t>Cost is below the 120 watch threshold.</t>
        </is>
      </c>
    </row>
    <row r="2701">
      <c r="A2701" s="29" t="inlineStr">
        <is>
          <t>low_price</t>
        </is>
      </c>
      <c r="B2701" s="29" t="inlineStr">
        <is>
          <t>Low priority</t>
        </is>
      </c>
      <c r="C2701" s="29" t="inlineStr">
        <is>
          <t>low_price.csv</t>
        </is>
      </c>
      <c r="D2701" s="29" t="inlineStr">
        <is>
          <t>5413976</t>
        </is>
      </c>
      <c r="E2701" s="29" t="inlineStr">
        <is>
          <t>Ковпачок для дисків Polaris Sportsman 450 570, Ranger 500 570 800 900 1000, ACE 500 570</t>
        </is>
      </c>
      <c r="F2701" s="35" t="n">
        <v>0</v>
      </c>
      <c r="G2701" s="35" t="n">
        <v>0</v>
      </c>
      <c r="H2701" s="36" t="n"/>
      <c r="I2701" s="37" t="n">
        <v>0</v>
      </c>
      <c r="J2701" s="37" t="n">
        <v>0</v>
      </c>
      <c r="K2701" s="38" t="n">
        <v>0</v>
      </c>
      <c r="L2701" s="37" t="n">
        <v>0</v>
      </c>
      <c r="M2701" s="37" t="n">
        <v>0</v>
      </c>
      <c r="N2701" s="38" t="n">
        <v>0</v>
      </c>
      <c r="O2701" s="37" t="n">
        <v>0</v>
      </c>
      <c r="P2701" s="29" t="inlineStr">
        <is>
          <t>http://t0.gstatic.com/shopping?q=tbn:ANd9GcT22Q8NKGQLh0C13zwJzHJ1t338oUbmEWdAtOykEKzjHVVIt6Hqcr8VoJf67CjKepaanQPUxes</t>
        </is>
      </c>
      <c r="Q2701" s="29" t="inlineStr">
        <is>
          <t>Відповідає вимогам</t>
        </is>
      </c>
      <c r="R2701" s="29" t="n"/>
      <c r="S2701" s="29" t="inlineStr">
        <is>
          <t>грн364,00</t>
        </is>
      </c>
      <c r="T2701" s="29" t="inlineStr">
        <is>
          <t>UAH</t>
        </is>
      </c>
      <c r="U2701" s="39" t="inlineStr">
        <is>
          <t>WATCH</t>
        </is>
      </c>
      <c r="V2701" s="40">
        <f>IFERROR(L2701/J2701,0)</f>
        <v/>
      </c>
      <c r="W2701" s="29" t="inlineStr">
        <is>
          <t>Monitor performance and collect more data.</t>
        </is>
      </c>
      <c r="X2701" s="29" t="inlineStr">
        <is>
          <t>Cost is below the 120 watch threshold.</t>
        </is>
      </c>
    </row>
    <row r="2702">
      <c r="A2702" s="29" t="inlineStr">
        <is>
          <t>low_price</t>
        </is>
      </c>
      <c r="B2702" s="29" t="inlineStr">
        <is>
          <t>Low priority</t>
        </is>
      </c>
      <c r="C2702" s="29" t="inlineStr">
        <is>
          <t>low_price.csv</t>
        </is>
      </c>
      <c r="D2702" s="29" t="inlineStr">
        <is>
          <t>03970</t>
        </is>
      </c>
      <c r="E2702" s="29" t="inlineStr">
        <is>
          <t>Статор генератора Kawasaki Brute Force 750 (12+), Teryx 750 (12-13)</t>
        </is>
      </c>
      <c r="F2702" s="35" t="n">
        <v>0</v>
      </c>
      <c r="G2702" s="35" t="n">
        <v>0</v>
      </c>
      <c r="H2702" s="36" t="n"/>
      <c r="I2702" s="37" t="n">
        <v>0</v>
      </c>
      <c r="J2702" s="37" t="n">
        <v>0</v>
      </c>
      <c r="K2702" s="38" t="n">
        <v>0</v>
      </c>
      <c r="L2702" s="37" t="n">
        <v>0</v>
      </c>
      <c r="M2702" s="37" t="n">
        <v>0</v>
      </c>
      <c r="N2702" s="38" t="n">
        <v>0</v>
      </c>
      <c r="O2702" s="37" t="n">
        <v>0</v>
      </c>
      <c r="P2702" s="29" t="inlineStr">
        <is>
          <t>http://t1.gstatic.com/shopping?q=tbn:ANd9GcTnXc55lK6zUDcBnxMM8IJ9Q9mZIyWJuI0eLFGADuy-5D_hVjVXwVIIADt8B7dyNFAq2vAeMwUS</t>
        </is>
      </c>
      <c r="Q2702" s="29" t="inlineStr">
        <is>
          <t>Відповідає вимогам</t>
        </is>
      </c>
      <c r="R2702" s="29" t="n"/>
      <c r="S2702" s="29" t="inlineStr">
        <is>
          <t>грн5 597,00</t>
        </is>
      </c>
      <c r="T2702" s="29" t="inlineStr">
        <is>
          <t>UAH</t>
        </is>
      </c>
      <c r="U2702" s="39" t="inlineStr">
        <is>
          <t>WATCH</t>
        </is>
      </c>
      <c r="V2702" s="40">
        <f>IFERROR(L2702/J2702,0)</f>
        <v/>
      </c>
      <c r="W2702" s="29" t="inlineStr">
        <is>
          <t>Monitor performance and collect more data.</t>
        </is>
      </c>
      <c r="X2702" s="29" t="inlineStr">
        <is>
          <t>Cost is below the 120 watch threshold.</t>
        </is>
      </c>
    </row>
    <row r="2703">
      <c r="A2703" s="29" t="inlineStr">
        <is>
          <t>low_price</t>
        </is>
      </c>
      <c r="B2703" s="29" t="inlineStr">
        <is>
          <t>Low priority</t>
        </is>
      </c>
      <c r="C2703" s="29" t="inlineStr">
        <is>
          <t>low_price.csv</t>
        </is>
      </c>
      <c r="D2703" s="29" t="inlineStr">
        <is>
          <t>1hp-e5473-00-00</t>
        </is>
      </c>
      <c r="E2703" s="29" t="inlineStr">
        <is>
          <t>Патрубок варіатора випускний Yamaha Grizzly 550 700, Kodiak 700</t>
        </is>
      </c>
      <c r="F2703" s="35" t="n">
        <v>0</v>
      </c>
      <c r="G2703" s="35" t="n">
        <v>0</v>
      </c>
      <c r="H2703" s="36" t="n"/>
      <c r="I2703" s="37" t="n">
        <v>0</v>
      </c>
      <c r="J2703" s="37" t="n">
        <v>0</v>
      </c>
      <c r="K2703" s="38" t="n">
        <v>0</v>
      </c>
      <c r="L2703" s="37" t="n">
        <v>0</v>
      </c>
      <c r="M2703" s="37" t="n">
        <v>0</v>
      </c>
      <c r="N2703" s="38" t="n">
        <v>0</v>
      </c>
      <c r="O2703" s="37" t="n">
        <v>0</v>
      </c>
      <c r="P2703" s="29" t="inlineStr">
        <is>
          <t>http://t3.gstatic.com/shopping?q=tbn:ANd9GcS_8yTofvOq47QOns5MFz73gdlN12CdVhoQrxYXSJ9-bPmXtAkJ30n0P_Nt-XP3ZyJsxPxC4d9q</t>
        </is>
      </c>
      <c r="Q2703" s="29" t="inlineStr">
        <is>
          <t>Відповідає вимогам</t>
        </is>
      </c>
      <c r="R2703" s="29" t="n"/>
      <c r="S2703" s="29" t="inlineStr">
        <is>
          <t>грн1 183,00</t>
        </is>
      </c>
      <c r="T2703" s="29" t="inlineStr">
        <is>
          <t>UAH</t>
        </is>
      </c>
      <c r="U2703" s="39" t="inlineStr">
        <is>
          <t>WATCH</t>
        </is>
      </c>
      <c r="V2703" s="40">
        <f>IFERROR(L2703/J2703,0)</f>
        <v/>
      </c>
      <c r="W2703" s="29" t="inlineStr">
        <is>
          <t>Monitor performance and collect more data.</t>
        </is>
      </c>
      <c r="X2703" s="29" t="inlineStr">
        <is>
          <t>Cost is below the 120 watch threshold.</t>
        </is>
      </c>
    </row>
    <row r="2704">
      <c r="A2704" s="29" t="inlineStr">
        <is>
          <t>low_price</t>
        </is>
      </c>
      <c r="B2704" s="29" t="inlineStr">
        <is>
          <t>Low priority</t>
        </is>
      </c>
      <c r="C2704" s="29" t="inlineStr">
        <is>
          <t>low_price.csv</t>
        </is>
      </c>
      <c r="D2704" s="29" t="inlineStr">
        <is>
          <t>54017-0034</t>
        </is>
      </c>
      <c r="E2704" s="29" t="inlineStr">
        <is>
          <t>Трос підсосу Kawasaki Brute Force 650 (06-13), 750 (07-13)</t>
        </is>
      </c>
      <c r="F2704" s="35" t="n">
        <v>0</v>
      </c>
      <c r="G2704" s="35" t="n">
        <v>0</v>
      </c>
      <c r="H2704" s="36" t="n"/>
      <c r="I2704" s="37" t="n">
        <v>0</v>
      </c>
      <c r="J2704" s="37" t="n">
        <v>0</v>
      </c>
      <c r="K2704" s="38" t="n">
        <v>0</v>
      </c>
      <c r="L2704" s="37" t="n">
        <v>0</v>
      </c>
      <c r="M2704" s="37" t="n">
        <v>0</v>
      </c>
      <c r="N2704" s="38" t="n">
        <v>0</v>
      </c>
      <c r="O2704" s="37" t="n">
        <v>0</v>
      </c>
      <c r="P2704" s="29" t="inlineStr">
        <is>
          <t>http://t3.gstatic.com/shopping?q=tbn:ANd9GcSY7oz_WQt-qovHcgsChKNR6oRDcgwVrGoYnXuIZbu59nd6ExEnovGxMUz7cKjeeC_ojHsJHfs</t>
        </is>
      </c>
      <c r="Q2704" s="29" t="inlineStr">
        <is>
          <t>Відповідає вимогам</t>
        </is>
      </c>
      <c r="R2704" s="29" t="n"/>
      <c r="S2704" s="29" t="inlineStr">
        <is>
          <t>грн5 187,00</t>
        </is>
      </c>
      <c r="T2704" s="29" t="inlineStr">
        <is>
          <t>UAH</t>
        </is>
      </c>
      <c r="U2704" s="39" t="inlineStr">
        <is>
          <t>WATCH</t>
        </is>
      </c>
      <c r="V2704" s="40">
        <f>IFERROR(L2704/J2704,0)</f>
        <v/>
      </c>
      <c r="W2704" s="29" t="inlineStr">
        <is>
          <t>Monitor performance and collect more data.</t>
        </is>
      </c>
      <c r="X2704" s="29" t="inlineStr">
        <is>
          <t>Cost is below the 120 watch threshold.</t>
        </is>
      </c>
    </row>
    <row r="2705">
      <c r="A2705" s="29" t="inlineStr">
        <is>
          <t>low_price</t>
        </is>
      </c>
      <c r="B2705" s="29" t="inlineStr">
        <is>
          <t>Low priority</t>
        </is>
      </c>
      <c r="C2705" s="29" t="inlineStr">
        <is>
          <t>low_price.csv</t>
        </is>
      </c>
      <c r="D2705" s="29" t="inlineStr">
        <is>
          <t>5143677</t>
        </is>
      </c>
      <c r="E2705" s="29" t="inlineStr">
        <is>
          <t>Щока ведучого варіатора Polaris RZR XP (21), RZR Turbo S (21), RZR Pro XP (21-22)</t>
        </is>
      </c>
      <c r="F2705" s="35" t="n">
        <v>0</v>
      </c>
      <c r="G2705" s="35" t="n">
        <v>0</v>
      </c>
      <c r="H2705" s="36" t="n"/>
      <c r="I2705" s="37" t="n">
        <v>0</v>
      </c>
      <c r="J2705" s="37" t="n">
        <v>0</v>
      </c>
      <c r="K2705" s="38" t="n">
        <v>0</v>
      </c>
      <c r="L2705" s="37" t="n">
        <v>0</v>
      </c>
      <c r="M2705" s="37" t="n">
        <v>0</v>
      </c>
      <c r="N2705" s="38" t="n">
        <v>0</v>
      </c>
      <c r="O2705" s="37" t="n">
        <v>0</v>
      </c>
      <c r="P2705" s="29" t="inlineStr">
        <is>
          <t>http://t0.gstatic.com/shopping?q=tbn:ANd9GcQVoD5CogljqDysZIH4uyYQIwAH6USCoH8keGPS-cQdVgRm2Hy3s6xukL-9QWI8wGTTO7WrIQw</t>
        </is>
      </c>
      <c r="Q2705" s="29" t="inlineStr">
        <is>
          <t>Відповідає вимогам</t>
        </is>
      </c>
      <c r="R2705" s="29" t="n"/>
      <c r="S2705" s="29" t="inlineStr">
        <is>
          <t>грн6 916,00</t>
        </is>
      </c>
      <c r="T2705" s="29" t="inlineStr">
        <is>
          <t>UAH</t>
        </is>
      </c>
      <c r="U2705" s="39" t="inlineStr">
        <is>
          <t>WATCH</t>
        </is>
      </c>
      <c r="V2705" s="40">
        <f>IFERROR(L2705/J2705,0)</f>
        <v/>
      </c>
      <c r="W2705" s="29" t="inlineStr">
        <is>
          <t>Monitor performance and collect more data.</t>
        </is>
      </c>
      <c r="X2705" s="29" t="inlineStr">
        <is>
          <t>Cost is below the 120 watch threshold.</t>
        </is>
      </c>
    </row>
    <row r="2706">
      <c r="A2706" s="29" t="inlineStr">
        <is>
          <t>low_price</t>
        </is>
      </c>
      <c r="B2706" s="29" t="inlineStr">
        <is>
          <t>Low priority</t>
        </is>
      </c>
      <c r="C2706" s="29" t="inlineStr">
        <is>
          <t>low_price.csv</t>
        </is>
      </c>
      <c r="D2706" s="29" t="inlineStr">
        <is>
          <t>0800-021001</t>
        </is>
      </c>
      <c r="E2706" s="29" t="inlineStr">
        <is>
          <t>Клапанна кришка CFMoto CForce 400 500 600 800 1000, UForce 500 600 800 1000, ZForce 500 800 1000</t>
        </is>
      </c>
      <c r="F2706" s="35" t="n">
        <v>0</v>
      </c>
      <c r="G2706" s="35" t="n">
        <v>0</v>
      </c>
      <c r="H2706" s="36" t="n"/>
      <c r="I2706" s="37" t="n">
        <v>0</v>
      </c>
      <c r="J2706" s="37" t="n">
        <v>0</v>
      </c>
      <c r="K2706" s="38" t="n">
        <v>0</v>
      </c>
      <c r="L2706" s="37" t="n">
        <v>0</v>
      </c>
      <c r="M2706" s="37" t="n">
        <v>0</v>
      </c>
      <c r="N2706" s="38" t="n">
        <v>0</v>
      </c>
      <c r="O2706" s="37" t="n">
        <v>0</v>
      </c>
      <c r="P2706" s="29" t="inlineStr">
        <is>
          <t>http://t0.gstatic.com/shopping?q=tbn:ANd9GcRC4BNEWaPlbjGblQoRj5kdMWiC9Ciwml7cHnvCIuQnR6WehpcE5ex7PgjTZvP6WZMP1TLqrXXd</t>
        </is>
      </c>
      <c r="Q2706" s="29" t="inlineStr">
        <is>
          <t>Відповідає вимогам</t>
        </is>
      </c>
      <c r="R2706" s="29" t="n"/>
      <c r="S2706" s="29" t="inlineStr">
        <is>
          <t>грн546,00</t>
        </is>
      </c>
      <c r="T2706" s="29" t="inlineStr">
        <is>
          <t>UAH</t>
        </is>
      </c>
      <c r="U2706" s="39" t="inlineStr">
        <is>
          <t>WATCH</t>
        </is>
      </c>
      <c r="V2706" s="40">
        <f>IFERROR(L2706/J2706,0)</f>
        <v/>
      </c>
      <c r="W2706" s="29" t="inlineStr">
        <is>
          <t>Monitor performance and collect more data.</t>
        </is>
      </c>
      <c r="X2706" s="29" t="inlineStr">
        <is>
          <t>Cost is below the 120 watch threshold.</t>
        </is>
      </c>
    </row>
    <row r="2707">
      <c r="A2707" s="29" t="inlineStr">
        <is>
          <t>low_price</t>
        </is>
      </c>
      <c r="B2707" s="29" t="inlineStr">
        <is>
          <t>Low priority</t>
        </is>
      </c>
      <c r="C2707" s="29" t="inlineStr">
        <is>
          <t>low_price.csv</t>
        </is>
      </c>
      <c r="D2707" s="29" t="inlineStr">
        <is>
          <t>51-1007</t>
        </is>
      </c>
      <c r="E2707" s="29" t="inlineStr">
        <is>
          <t>Рульові наконечники Yamaha Bruin 250 350, Kodiak 400 450, Grizzly 350 400, Big Bear 400, Wolverine 450, Beartracker 250</t>
        </is>
      </c>
      <c r="F2707" s="35" t="n">
        <v>0</v>
      </c>
      <c r="G2707" s="35" t="n">
        <v>1</v>
      </c>
      <c r="H2707" s="36" t="n">
        <v>0</v>
      </c>
      <c r="I2707" s="37" t="n">
        <v>0</v>
      </c>
      <c r="J2707" s="37" t="n">
        <v>0</v>
      </c>
      <c r="K2707" s="38" t="n">
        <v>0</v>
      </c>
      <c r="L2707" s="37" t="n">
        <v>0</v>
      </c>
      <c r="M2707" s="37" t="n">
        <v>0</v>
      </c>
      <c r="N2707" s="38" t="n">
        <v>0</v>
      </c>
      <c r="O2707" s="37" t="n">
        <v>0</v>
      </c>
      <c r="P2707" s="29" t="inlineStr">
        <is>
          <t>http://t2.gstatic.com/shopping?q=tbn:ANd9GcTD2DNqU_wP4PJXOuxHclL7HKZcCAxRA0pY5z2Wn17hYoFGJniDbknQnrx5zjgcqcdzl7Ai6ok</t>
        </is>
      </c>
      <c r="Q2707" s="29" t="inlineStr">
        <is>
          <t>Відповідає вимогам</t>
        </is>
      </c>
      <c r="R2707" s="29" t="n"/>
      <c r="S2707" s="29" t="inlineStr">
        <is>
          <t>грн3 094,00</t>
        </is>
      </c>
      <c r="T2707" s="29" t="inlineStr">
        <is>
          <t>UAH</t>
        </is>
      </c>
      <c r="U2707" s="39" t="inlineStr">
        <is>
          <t>WATCH</t>
        </is>
      </c>
      <c r="V2707" s="40">
        <f>IFERROR(L2707/J2707,0)</f>
        <v/>
      </c>
      <c r="W2707" s="29" t="inlineStr">
        <is>
          <t>Monitor performance and collect more data.</t>
        </is>
      </c>
      <c r="X2707" s="29" t="inlineStr">
        <is>
          <t>Cost is below the 120 watch threshold.</t>
        </is>
      </c>
    </row>
    <row r="2708">
      <c r="A2708" s="29" t="inlineStr">
        <is>
          <t>low_price</t>
        </is>
      </c>
      <c r="B2708" s="29" t="inlineStr">
        <is>
          <t>Low priority</t>
        </is>
      </c>
      <c r="C2708" s="29" t="inlineStr">
        <is>
          <t>low_price.csv</t>
        </is>
      </c>
      <c r="D2708" s="29" t="inlineStr">
        <is>
          <t>1025618-067</t>
        </is>
      </c>
      <c r="E2708" s="29" t="inlineStr">
        <is>
          <t>Ричаг передній верхній правий Polaris Sportsman 550 850 1000, Scrambler 850 1000</t>
        </is>
      </c>
      <c r="F2708" s="35" t="n">
        <v>6</v>
      </c>
      <c r="G2708" s="35" t="n">
        <v>211</v>
      </c>
      <c r="H2708" s="36" t="n">
        <v>2.84</v>
      </c>
      <c r="I2708" s="37" t="n">
        <v>4.59</v>
      </c>
      <c r="J2708" s="37" t="n">
        <v>27.56</v>
      </c>
      <c r="K2708" s="38" t="n">
        <v>0</v>
      </c>
      <c r="L2708" s="37" t="n">
        <v>0</v>
      </c>
      <c r="M2708" s="37" t="n">
        <v>0</v>
      </c>
      <c r="N2708" s="38" t="n">
        <v>0</v>
      </c>
      <c r="O2708" s="37" t="n">
        <v>0</v>
      </c>
      <c r="P2708" s="29" t="inlineStr">
        <is>
          <t>http://t2.gstatic.com/shopping?q=tbn:ANd9GcRapssBnbpg728uIFI0hQcrzkhgIMaf1gF7L_zx4AO9vdCzhNYrxBvZDKL6OAeQSDTDmMGYNFY</t>
        </is>
      </c>
      <c r="Q2708" s="29" t="inlineStr">
        <is>
          <t>Відповідає вимогам</t>
        </is>
      </c>
      <c r="R2708" s="29" t="n"/>
      <c r="S2708" s="29" t="inlineStr">
        <is>
          <t>грн9 419,00</t>
        </is>
      </c>
      <c r="T2708" s="29" t="inlineStr">
        <is>
          <t>UAH</t>
        </is>
      </c>
      <c r="U2708" s="39" t="inlineStr">
        <is>
          <t>WATCH</t>
        </is>
      </c>
      <c r="V2708" s="40">
        <f>IFERROR(L2708/J2708,0)</f>
        <v/>
      </c>
      <c r="W2708" s="29" t="inlineStr">
        <is>
          <t>Monitor performance and collect more data.</t>
        </is>
      </c>
      <c r="X2708" s="29" t="inlineStr">
        <is>
          <t>Cost is below the 120 watch threshold.</t>
        </is>
      </c>
    </row>
    <row r="2709">
      <c r="A2709" s="29" t="inlineStr">
        <is>
          <t>low_price</t>
        </is>
      </c>
      <c r="B2709" s="29" t="inlineStr">
        <is>
          <t>Low priority</t>
        </is>
      </c>
      <c r="C2709" s="29" t="inlineStr">
        <is>
          <t>low_price.csv</t>
        </is>
      </c>
      <c r="D2709" s="29" t="inlineStr">
        <is>
          <t>4487780099</t>
        </is>
      </c>
      <c r="E2709" s="29" t="inlineStr">
        <is>
          <t>Окуляри BRP Can-Am Flint Fade (Chrome)</t>
        </is>
      </c>
      <c r="F2709" s="35" t="n">
        <v>0</v>
      </c>
      <c r="G2709" s="35" t="n">
        <v>45</v>
      </c>
      <c r="H2709" s="36" t="n">
        <v>0</v>
      </c>
      <c r="I2709" s="37" t="n">
        <v>0</v>
      </c>
      <c r="J2709" s="37" t="n">
        <v>0</v>
      </c>
      <c r="K2709" s="38" t="n">
        <v>0</v>
      </c>
      <c r="L2709" s="37" t="n">
        <v>0</v>
      </c>
      <c r="M2709" s="37" t="n">
        <v>0</v>
      </c>
      <c r="N2709" s="38" t="n">
        <v>0</v>
      </c>
      <c r="O2709" s="37" t="n">
        <v>0</v>
      </c>
      <c r="P2709" s="29" t="inlineStr">
        <is>
          <t>http://t1.gstatic.com/shopping?q=tbn:ANd9GcTGoHbHxLO6HhPgiDtYZnnle1AHPHcmsN2n0aLMedfq9CkLsp_iftbcokvWMO-yK2DKYVmhDNg</t>
        </is>
      </c>
      <c r="Q2709" s="29" t="inlineStr">
        <is>
          <t>Відповідає вимогам</t>
        </is>
      </c>
      <c r="R2709" s="29" t="n"/>
      <c r="S2709" s="29" t="inlineStr">
        <is>
          <t>грн7 690,00</t>
        </is>
      </c>
      <c r="T2709" s="29" t="inlineStr">
        <is>
          <t>UAH</t>
        </is>
      </c>
      <c r="U2709" s="39" t="inlineStr">
        <is>
          <t>WATCH</t>
        </is>
      </c>
      <c r="V2709" s="40">
        <f>IFERROR(L2709/J2709,0)</f>
        <v/>
      </c>
      <c r="W2709" s="29" t="inlineStr">
        <is>
          <t>Monitor performance and collect more data.</t>
        </is>
      </c>
      <c r="X2709" s="29" t="inlineStr">
        <is>
          <t>Cost is below the 120 watch threshold.</t>
        </is>
      </c>
    </row>
    <row r="2710">
      <c r="A2710" s="29" t="inlineStr">
        <is>
          <t>low_price</t>
        </is>
      </c>
      <c r="B2710" s="29" t="inlineStr">
        <is>
          <t>Low priority</t>
        </is>
      </c>
      <c r="C2710" s="29" t="inlineStr">
        <is>
          <t>low_price.csv</t>
        </is>
      </c>
      <c r="D2710" s="29" t="inlineStr">
        <is>
          <t>517304744</t>
        </is>
      </c>
      <c r="E2710" s="29" t="inlineStr">
        <is>
          <t>Кліпса кріплення вітрового скла BRP Ski-Doo</t>
        </is>
      </c>
      <c r="F2710" s="35" t="n">
        <v>2</v>
      </c>
      <c r="G2710" s="35" t="n">
        <v>260</v>
      </c>
      <c r="H2710" s="36" t="n">
        <v>0.77</v>
      </c>
      <c r="I2710" s="37" t="n">
        <v>2.66</v>
      </c>
      <c r="J2710" s="37" t="n">
        <v>5.33</v>
      </c>
      <c r="K2710" s="38" t="n">
        <v>0</v>
      </c>
      <c r="L2710" s="37" t="n">
        <v>0</v>
      </c>
      <c r="M2710" s="37" t="n">
        <v>0</v>
      </c>
      <c r="N2710" s="38" t="n">
        <v>0</v>
      </c>
      <c r="O2710" s="37" t="n">
        <v>0</v>
      </c>
      <c r="P2710" s="29" t="inlineStr">
        <is>
          <t>http://t0.gstatic.com/shopping?q=tbn:ANd9GcTuhjGiGzdRHlz-agdvHuHCF5EoZ8vc_HdaanCCGKD5i21iCNwNJght_RCaSkiBNQCvJRuun5FX</t>
        </is>
      </c>
      <c r="Q2710" s="29" t="inlineStr">
        <is>
          <t>Відповідає вимогам</t>
        </is>
      </c>
      <c r="R2710" s="29" t="n"/>
      <c r="S2710" s="29" t="inlineStr">
        <is>
          <t>грн182,00</t>
        </is>
      </c>
      <c r="T2710" s="29" t="inlineStr">
        <is>
          <t>UAH</t>
        </is>
      </c>
      <c r="U2710" s="39" t="inlineStr">
        <is>
          <t>WATCH</t>
        </is>
      </c>
      <c r="V2710" s="40">
        <f>IFERROR(L2710/J2710,0)</f>
        <v/>
      </c>
      <c r="W2710" s="29" t="inlineStr">
        <is>
          <t>Monitor performance and collect more data.</t>
        </is>
      </c>
      <c r="X2710" s="29" t="inlineStr">
        <is>
          <t>Cost is below the 120 watch threshold.</t>
        </is>
      </c>
    </row>
    <row r="2711">
      <c r="A2711" s="29" t="inlineStr">
        <is>
          <t>low_price</t>
        </is>
      </c>
      <c r="B2711" s="29" t="inlineStr">
        <is>
          <t>Low priority</t>
        </is>
      </c>
      <c r="C2711" s="29" t="inlineStr">
        <is>
          <t>low_price.csv</t>
        </is>
      </c>
      <c r="D2711" s="29" t="inlineStr">
        <is>
          <t>703500846</t>
        </is>
      </c>
      <c r="E2711" s="29" t="inlineStr">
        <is>
          <t>Хрестовина карданного валу BRP Can-Am BRP Can-Am Outlander Renegade G2 G2L G2S, Maverick 1000, Commander 800 1000</t>
        </is>
      </c>
      <c r="F2711" s="35" t="n">
        <v>5</v>
      </c>
      <c r="G2711" s="35" t="n">
        <v>186</v>
      </c>
      <c r="H2711" s="36" t="n">
        <v>2.69</v>
      </c>
      <c r="I2711" s="37" t="n">
        <v>7.29</v>
      </c>
      <c r="J2711" s="37" t="n">
        <v>36.43</v>
      </c>
      <c r="K2711" s="38" t="n">
        <v>0</v>
      </c>
      <c r="L2711" s="37" t="n">
        <v>0</v>
      </c>
      <c r="M2711" s="37" t="n">
        <v>0</v>
      </c>
      <c r="N2711" s="38" t="n">
        <v>0</v>
      </c>
      <c r="O2711" s="37" t="n">
        <v>0</v>
      </c>
      <c r="P2711" s="29" t="inlineStr">
        <is>
          <t>http://t3.gstatic.com/shopping?q=tbn:ANd9GcQoBvOmPBPvCEM8nOKgsH7nL7plULP5TKIMCrRhGpMPEVTMuQLozjXLUqVUumwswamNOwEhZ3U</t>
        </is>
      </c>
      <c r="Q2711" s="29" t="inlineStr">
        <is>
          <t>Відповідає вимогам</t>
        </is>
      </c>
      <c r="R2711" s="29" t="n"/>
      <c r="S2711" s="29" t="inlineStr">
        <is>
          <t>грн3 777,00</t>
        </is>
      </c>
      <c r="T2711" s="29" t="inlineStr">
        <is>
          <t>UAH</t>
        </is>
      </c>
      <c r="U2711" s="39" t="inlineStr">
        <is>
          <t>WATCH</t>
        </is>
      </c>
      <c r="V2711" s="40">
        <f>IFERROR(L2711/J2711,0)</f>
        <v/>
      </c>
      <c r="W2711" s="29" t="inlineStr">
        <is>
          <t>Monitor performance and collect more data.</t>
        </is>
      </c>
      <c r="X2711" s="29" t="inlineStr">
        <is>
          <t>Cost is below the 120 watch threshold.</t>
        </is>
      </c>
    </row>
    <row r="2712">
      <c r="A2712" s="29" t="inlineStr">
        <is>
          <t>low_price</t>
        </is>
      </c>
      <c r="B2712" s="29" t="inlineStr">
        <is>
          <t>Low priority</t>
        </is>
      </c>
      <c r="C2712" s="29" t="inlineStr">
        <is>
          <t>low_price.csv</t>
        </is>
      </c>
      <c r="D2712" s="29" t="inlineStr">
        <is>
          <t>38800-hr3-a21</t>
        </is>
      </c>
      <c r="E2712" s="29" t="inlineStr">
        <is>
          <t>Датчик положення передач Honda TRX 250 350 420 450 500 520, SXS 500 520 1000</t>
        </is>
      </c>
      <c r="F2712" s="35" t="n">
        <v>0</v>
      </c>
      <c r="G2712" s="35" t="n">
        <v>123</v>
      </c>
      <c r="H2712" s="36" t="n">
        <v>0</v>
      </c>
      <c r="I2712" s="37" t="n">
        <v>0</v>
      </c>
      <c r="J2712" s="37" t="n">
        <v>0</v>
      </c>
      <c r="K2712" s="38" t="n">
        <v>0</v>
      </c>
      <c r="L2712" s="37" t="n">
        <v>0</v>
      </c>
      <c r="M2712" s="37" t="n">
        <v>0</v>
      </c>
      <c r="N2712" s="38" t="n">
        <v>0</v>
      </c>
      <c r="O2712" s="37" t="n">
        <v>0</v>
      </c>
      <c r="P2712" s="29" t="inlineStr">
        <is>
          <t>http://t2.gstatic.com/shopping?q=tbn:ANd9GcTRP4T_2yuTe8l7BSEbuImXZYcOlNxuzywJNDo5ok_-BF-0Bs9B0dck7480ANas5Lvp-P0KZA</t>
        </is>
      </c>
      <c r="Q2712" s="29" t="inlineStr">
        <is>
          <t>Відповідає вимогам</t>
        </is>
      </c>
      <c r="R2712" s="29" t="n"/>
      <c r="S2712" s="29" t="inlineStr">
        <is>
          <t>грн1 775,00</t>
        </is>
      </c>
      <c r="T2712" s="29" t="inlineStr">
        <is>
          <t>UAH</t>
        </is>
      </c>
      <c r="U2712" s="39" t="inlineStr">
        <is>
          <t>WATCH</t>
        </is>
      </c>
      <c r="V2712" s="40">
        <f>IFERROR(L2712/J2712,0)</f>
        <v/>
      </c>
      <c r="W2712" s="29" t="inlineStr">
        <is>
          <t>Monitor performance and collect more data.</t>
        </is>
      </c>
      <c r="X2712" s="29" t="inlineStr">
        <is>
          <t>Cost is below the 120 watch threshold.</t>
        </is>
      </c>
    </row>
    <row r="2713">
      <c r="A2713" s="29" t="inlineStr">
        <is>
          <t>low_price</t>
        </is>
      </c>
      <c r="B2713" s="29" t="inlineStr">
        <is>
          <t>Low priority</t>
        </is>
      </c>
      <c r="C2713" s="29" t="inlineStr">
        <is>
          <t>low_price.csv</t>
        </is>
      </c>
      <c r="D2713" s="29" t="inlineStr">
        <is>
          <t>93102-30010-00</t>
        </is>
      </c>
      <c r="E2713" s="29" t="inlineStr">
        <is>
          <t>Сальник вала КПП Yamaha Grizzly ​550​ 700, Kodiak Rhino Viking ​Wolverine 700 1000</t>
        </is>
      </c>
      <c r="F2713" s="35" t="n">
        <v>1</v>
      </c>
      <c r="G2713" s="35" t="n">
        <v>38</v>
      </c>
      <c r="H2713" s="36" t="n">
        <v>2.63</v>
      </c>
      <c r="I2713" s="37" t="n">
        <v>1.42</v>
      </c>
      <c r="J2713" s="37" t="n">
        <v>1.42</v>
      </c>
      <c r="K2713" s="38" t="n">
        <v>0</v>
      </c>
      <c r="L2713" s="37" t="n">
        <v>0</v>
      </c>
      <c r="M2713" s="37" t="n">
        <v>0</v>
      </c>
      <c r="N2713" s="38" t="n">
        <v>0</v>
      </c>
      <c r="O2713" s="37" t="n">
        <v>0</v>
      </c>
      <c r="P2713" s="29" t="inlineStr">
        <is>
          <t>http://t2.gstatic.com/shopping?q=tbn:ANd9GcR4sLSax_ZBp4BKdc8WMBrhMw15rj2VUoCXL253vDjtDgFfmp1uaQ4itTwU7M1il4i3XVpYoDAlDw</t>
        </is>
      </c>
      <c r="Q2713" s="29" t="inlineStr">
        <is>
          <t>Відповідає вимогам</t>
        </is>
      </c>
      <c r="R2713" s="29" t="n"/>
      <c r="S2713" s="29" t="inlineStr">
        <is>
          <t>грн865,00</t>
        </is>
      </c>
      <c r="T2713" s="29" t="inlineStr">
        <is>
          <t>UAH</t>
        </is>
      </c>
      <c r="U2713" s="39" t="inlineStr">
        <is>
          <t>WATCH</t>
        </is>
      </c>
      <c r="V2713" s="40">
        <f>IFERROR(L2713/J2713,0)</f>
        <v/>
      </c>
      <c r="W2713" s="29" t="inlineStr">
        <is>
          <t>Monitor performance and collect more data.</t>
        </is>
      </c>
      <c r="X2713" s="29" t="inlineStr">
        <is>
          <t>Cost is below the 120 watch threshold.</t>
        </is>
      </c>
    </row>
    <row r="2714">
      <c r="A2714" s="29" t="inlineStr">
        <is>
          <t>low_price</t>
        </is>
      </c>
      <c r="B2714" s="29" t="inlineStr">
        <is>
          <t>Low priority</t>
        </is>
      </c>
      <c r="C2714" s="29" t="inlineStr">
        <is>
          <t>low_price.csv</t>
        </is>
      </c>
      <c r="D2714" s="29" t="inlineStr">
        <is>
          <t>60010</t>
        </is>
      </c>
      <c r="E2714" s="29" t="inlineStr">
        <is>
          <t>Колекційна модель BRP Can-Am Renegade X MR 1000R (1:32)</t>
        </is>
      </c>
      <c r="F2714" s="35" t="n">
        <v>11</v>
      </c>
      <c r="G2714" s="35" t="n">
        <v>284</v>
      </c>
      <c r="H2714" s="36" t="n">
        <v>3.87</v>
      </c>
      <c r="I2714" s="37" t="n">
        <v>1.69</v>
      </c>
      <c r="J2714" s="37" t="n">
        <v>18.61</v>
      </c>
      <c r="K2714" s="38" t="n">
        <v>0</v>
      </c>
      <c r="L2714" s="37" t="n">
        <v>0</v>
      </c>
      <c r="M2714" s="37" t="n">
        <v>0</v>
      </c>
      <c r="N2714" s="38" t="n">
        <v>0</v>
      </c>
      <c r="O2714" s="37" t="n">
        <v>0</v>
      </c>
      <c r="P2714" s="29" t="inlineStr">
        <is>
          <t>http://t3.gstatic.com/shopping?q=tbn:ANd9GcRXZAWwHp6Q0bqGPH6XpeqdQ9k8YJBiEBLAilk_rIo-_M_fNua4dP0KrjfLSQ1MeVmgCMGC6o4</t>
        </is>
      </c>
      <c r="Q2714" s="29" t="inlineStr">
        <is>
          <t>Відповідає вимогам</t>
        </is>
      </c>
      <c r="R2714" s="29" t="n"/>
      <c r="S2714" s="29" t="inlineStr">
        <is>
          <t>грн910,00</t>
        </is>
      </c>
      <c r="T2714" s="29" t="inlineStr">
        <is>
          <t>UAH</t>
        </is>
      </c>
      <c r="U2714" s="39" t="inlineStr">
        <is>
          <t>WATCH</t>
        </is>
      </c>
      <c r="V2714" s="40">
        <f>IFERROR(L2714/J2714,0)</f>
        <v/>
      </c>
      <c r="W2714" s="29" t="inlineStr">
        <is>
          <t>Monitor performance and collect more data.</t>
        </is>
      </c>
      <c r="X2714" s="29" t="inlineStr">
        <is>
          <t>Cost is below the 120 watch threshold.</t>
        </is>
      </c>
    </row>
    <row r="2715">
      <c r="A2715" s="29" t="inlineStr">
        <is>
          <t>low_price</t>
        </is>
      </c>
      <c r="B2715" s="29" t="inlineStr">
        <is>
          <t>Low priority</t>
        </is>
      </c>
      <c r="C2715" s="29" t="inlineStr">
        <is>
          <t>low_price.csv</t>
        </is>
      </c>
      <c r="D2715" s="29" t="inlineStr">
        <is>
          <t>51-1017</t>
        </is>
      </c>
      <c r="E2715" s="29" t="inlineStr">
        <is>
          <t>Рульові наконечники Arctic Cat 350 425 450; Honda 250 300 400 450; Kawasaki 220 250 300 400 650 700 750; Suzuki 230 250 400 500</t>
        </is>
      </c>
      <c r="F2715" s="35" t="n">
        <v>7</v>
      </c>
      <c r="G2715" s="35" t="n">
        <v>335</v>
      </c>
      <c r="H2715" s="36" t="n">
        <v>2.09</v>
      </c>
      <c r="I2715" s="37" t="n">
        <v>11.14</v>
      </c>
      <c r="J2715" s="37" t="n">
        <v>78.01000000000001</v>
      </c>
      <c r="K2715" s="38" t="n">
        <v>0</v>
      </c>
      <c r="L2715" s="37" t="n">
        <v>0</v>
      </c>
      <c r="M2715" s="37" t="n">
        <v>0</v>
      </c>
      <c r="N2715" s="38" t="n">
        <v>0</v>
      </c>
      <c r="O2715" s="37" t="n">
        <v>0</v>
      </c>
      <c r="P2715" s="29" t="inlineStr">
        <is>
          <t>http://t0.gstatic.com/shopping?q=tbn:ANd9GcTWbnzbkqGAqK9Ck-iXNc9ghmuUfqnyfibJI7DAXOH6zrzC_o9MGlnYR9JqIkrhDHXUPSjssiHi</t>
        </is>
      </c>
      <c r="Q2715" s="29" t="inlineStr">
        <is>
          <t>Відповідає вимогам</t>
        </is>
      </c>
      <c r="R2715" s="29" t="n"/>
      <c r="S2715" s="29" t="inlineStr">
        <is>
          <t>грн2 958,00</t>
        </is>
      </c>
      <c r="T2715" s="29" t="inlineStr">
        <is>
          <t>UAH</t>
        </is>
      </c>
      <c r="U2715" s="39" t="inlineStr">
        <is>
          <t>WATCH</t>
        </is>
      </c>
      <c r="V2715" s="40">
        <f>IFERROR(L2715/J2715,0)</f>
        <v/>
      </c>
      <c r="W2715" s="29" t="inlineStr">
        <is>
          <t>Monitor performance and collect more data.</t>
        </is>
      </c>
      <c r="X2715" s="29" t="inlineStr">
        <is>
          <t>Cost is below the 120 watch threshold.</t>
        </is>
      </c>
    </row>
    <row r="2716">
      <c r="A2716" s="29" t="inlineStr">
        <is>
          <t>low_price</t>
        </is>
      </c>
      <c r="B2716" s="29" t="inlineStr">
        <is>
          <t>Low priority</t>
        </is>
      </c>
      <c r="C2716" s="29" t="inlineStr">
        <is>
          <t>low_price.csv</t>
        </is>
      </c>
      <c r="D2716" s="29" t="inlineStr">
        <is>
          <t>au-04258</t>
        </is>
      </c>
      <c r="E2716" s="29" t="inlineStr">
        <is>
          <t>Амортизатор задній Honda TRX 650 680 Rincon</t>
        </is>
      </c>
      <c r="F2716" s="35" t="n">
        <v>0</v>
      </c>
      <c r="G2716" s="35" t="n">
        <v>80</v>
      </c>
      <c r="H2716" s="36" t="n">
        <v>0</v>
      </c>
      <c r="I2716" s="37" t="n">
        <v>0</v>
      </c>
      <c r="J2716" s="37" t="n">
        <v>0</v>
      </c>
      <c r="K2716" s="38" t="n">
        <v>0</v>
      </c>
      <c r="L2716" s="37" t="n">
        <v>0</v>
      </c>
      <c r="M2716" s="37" t="n">
        <v>0</v>
      </c>
      <c r="N2716" s="38" t="n">
        <v>0</v>
      </c>
      <c r="O2716" s="37" t="n">
        <v>0</v>
      </c>
      <c r="P2716" s="29" t="inlineStr">
        <is>
          <t>http://t1.gstatic.com/shopping?q=tbn:ANd9GcSFwSj-mI_voAbJNPxAect-VCocWr-BKDhzhy9c9ASJ27HrvAaYpIDEZLAqtYzCCBqP8pb8r_rF</t>
        </is>
      </c>
      <c r="Q2716" s="29" t="inlineStr">
        <is>
          <t>Відповідає вимогам</t>
        </is>
      </c>
      <c r="R2716" s="29" t="n"/>
      <c r="S2716" s="29" t="inlineStr">
        <is>
          <t>грн7 007,00</t>
        </is>
      </c>
      <c r="T2716" s="29" t="inlineStr">
        <is>
          <t>UAH</t>
        </is>
      </c>
      <c r="U2716" s="39" t="inlineStr">
        <is>
          <t>WATCH</t>
        </is>
      </c>
      <c r="V2716" s="40">
        <f>IFERROR(L2716/J2716,0)</f>
        <v/>
      </c>
      <c r="W2716" s="29" t="inlineStr">
        <is>
          <t>Monitor performance and collect more data.</t>
        </is>
      </c>
      <c r="X2716" s="29" t="inlineStr">
        <is>
          <t>Cost is below the 120 watch threshold.</t>
        </is>
      </c>
    </row>
    <row r="2717">
      <c r="A2717" s="29" t="inlineStr">
        <is>
          <t>low_price</t>
        </is>
      </c>
      <c r="B2717" s="29" t="inlineStr">
        <is>
          <t>Low priority</t>
        </is>
      </c>
      <c r="C2717" s="29" t="inlineStr">
        <is>
          <t>low_price.csv</t>
        </is>
      </c>
      <c r="D2717" s="29" t="inlineStr">
        <is>
          <t>we271178</t>
        </is>
      </c>
      <c r="E2717" s="29" t="inlineStr">
        <is>
          <t>Кулак задній внутрішній Polaris Sportsman 500 (11-13), Ranger 570 800 900 1000, RZR 570 900</t>
        </is>
      </c>
      <c r="F2717" s="35" t="n">
        <v>8</v>
      </c>
      <c r="G2717" s="35" t="n">
        <v>141</v>
      </c>
      <c r="H2717" s="36" t="n">
        <v>5.67</v>
      </c>
      <c r="I2717" s="37" t="n">
        <v>5.89</v>
      </c>
      <c r="J2717" s="37" t="n">
        <v>47.13</v>
      </c>
      <c r="K2717" s="38" t="n">
        <v>0.25</v>
      </c>
      <c r="L2717" s="37" t="n">
        <v>375.5</v>
      </c>
      <c r="M2717" s="37" t="n">
        <v>188.52</v>
      </c>
      <c r="N2717" s="38" t="n">
        <v>0.25</v>
      </c>
      <c r="O2717" s="37" t="n">
        <v>375.5</v>
      </c>
      <c r="P2717" s="29" t="inlineStr">
        <is>
          <t>http://t1.gstatic.com/shopping?q=tbn:ANd9GcTKCqrTDjFrdclHbaeiosZX21t4lRw1q4_jgfHdu80HRuq_Q_cTLt_H9UcsXW_pbPVfCUwDEFf2</t>
        </is>
      </c>
      <c r="Q2717" s="29" t="inlineStr">
        <is>
          <t>Відповідає вимогам</t>
        </is>
      </c>
      <c r="R2717" s="29" t="n"/>
      <c r="S2717" s="29" t="inlineStr">
        <is>
          <t>грн5 915,00</t>
        </is>
      </c>
      <c r="T2717" s="29" t="inlineStr">
        <is>
          <t>UAH</t>
        </is>
      </c>
      <c r="U2717" s="39" t="inlineStr">
        <is>
          <t>WATCH</t>
        </is>
      </c>
      <c r="V2717" s="40">
        <f>IFERROR(L2717/J2717,0)</f>
        <v/>
      </c>
      <c r="W2717" s="29" t="inlineStr">
        <is>
          <t>Monitor performance and collect more data.</t>
        </is>
      </c>
      <c r="X2717" s="29" t="inlineStr">
        <is>
          <t>Cost is below the 120 watch threshold.</t>
        </is>
      </c>
    </row>
    <row r="2718">
      <c r="A2718" s="29" t="inlineStr">
        <is>
          <t>low_price</t>
        </is>
      </c>
      <c r="B2718" s="29" t="inlineStr">
        <is>
          <t>Low priority</t>
        </is>
      </c>
      <c r="C2718" s="29" t="inlineStr">
        <is>
          <t>low_price.csv</t>
        </is>
      </c>
      <c r="D2718" s="29" t="inlineStr">
        <is>
          <t>ab6-ca-8-123</t>
        </is>
      </c>
      <c r="E2718" s="29" t="inlineStr">
        <is>
          <t>Піввісь передня ліва BRP Can-Am Maverick X3 72" 2017-2018</t>
        </is>
      </c>
      <c r="F2718" s="35" t="n">
        <v>1</v>
      </c>
      <c r="G2718" s="35" t="n">
        <v>65</v>
      </c>
      <c r="H2718" s="36" t="n">
        <v>1.54</v>
      </c>
      <c r="I2718" s="37" t="n">
        <v>16.73</v>
      </c>
      <c r="J2718" s="37" t="n">
        <v>16.73</v>
      </c>
      <c r="K2718" s="38" t="n">
        <v>0</v>
      </c>
      <c r="L2718" s="37" t="n">
        <v>0</v>
      </c>
      <c r="M2718" s="37" t="n">
        <v>0</v>
      </c>
      <c r="N2718" s="38" t="n">
        <v>0</v>
      </c>
      <c r="O2718" s="37" t="n">
        <v>0</v>
      </c>
      <c r="P2718" s="29" t="inlineStr">
        <is>
          <t>http://t1.gstatic.com/shopping?q=tbn:ANd9GcTZIT1OprWojoPeC6WM2p_1p3VwtCsfZrdkQ287tq3dQDnHM4aXA46-2XWAL7RZk0pwsoes65Rn</t>
        </is>
      </c>
      <c r="Q2718" s="29" t="inlineStr">
        <is>
          <t>Відповідає вимогам</t>
        </is>
      </c>
      <c r="R2718" s="29" t="n"/>
      <c r="S2718" s="29" t="inlineStr">
        <is>
          <t>грн9 237,00</t>
        </is>
      </c>
      <c r="T2718" s="29" t="inlineStr">
        <is>
          <t>UAH</t>
        </is>
      </c>
      <c r="U2718" s="39" t="inlineStr">
        <is>
          <t>WATCH</t>
        </is>
      </c>
      <c r="V2718" s="40">
        <f>IFERROR(L2718/J2718,0)</f>
        <v/>
      </c>
      <c r="W2718" s="29" t="inlineStr">
        <is>
          <t>Monitor performance and collect more data.</t>
        </is>
      </c>
      <c r="X2718" s="29" t="inlineStr">
        <is>
          <t>Cost is below the 120 watch threshold.</t>
        </is>
      </c>
    </row>
    <row r="2719">
      <c r="A2719" s="29" t="inlineStr">
        <is>
          <t>low_price</t>
        </is>
      </c>
      <c r="B2719" s="29" t="inlineStr">
        <is>
          <t>Low priority</t>
        </is>
      </c>
      <c r="C2719" s="29" t="inlineStr">
        <is>
          <t>low_price.csv</t>
        </is>
      </c>
      <c r="D2719" s="29" t="inlineStr">
        <is>
          <t>420441990</t>
        </is>
      </c>
      <c r="E2719" s="29" t="inlineStr">
        <is>
          <t>Болт кріплення веденого варіатора BRP Can-Am Maverick X3, Maverick Trail 800 1000, Maverick Sport 1000, Commander 1000, Traxter Defender HD8 HD9 HD10</t>
        </is>
      </c>
      <c r="F2719" s="35" t="n">
        <v>0</v>
      </c>
      <c r="G2719" s="35" t="n">
        <v>0</v>
      </c>
      <c r="H2719" s="36" t="n"/>
      <c r="I2719" s="37" t="n">
        <v>0</v>
      </c>
      <c r="J2719" s="37" t="n">
        <v>0</v>
      </c>
      <c r="K2719" s="38" t="n">
        <v>0</v>
      </c>
      <c r="L2719" s="37" t="n">
        <v>0</v>
      </c>
      <c r="M2719" s="37" t="n">
        <v>0</v>
      </c>
      <c r="N2719" s="38" t="n">
        <v>0</v>
      </c>
      <c r="O2719" s="37" t="n">
        <v>0</v>
      </c>
      <c r="P2719" s="29" t="inlineStr">
        <is>
          <t>http://t0.gstatic.com/shopping?q=tbn:ANd9GcQPDons-HUAr434MCfShHC4Kpc97l2TIO-Eb31707I0E-IRO43FXl-iv6wTkzUufMQ49s6O0H0y</t>
        </is>
      </c>
      <c r="Q2719" s="29" t="inlineStr">
        <is>
          <t>Відповідає вимогам</t>
        </is>
      </c>
      <c r="R2719" s="29" t="n"/>
      <c r="S2719" s="29" t="inlineStr">
        <is>
          <t>грн1 229,00</t>
        </is>
      </c>
      <c r="T2719" s="29" t="inlineStr">
        <is>
          <t>UAH</t>
        </is>
      </c>
      <c r="U2719" s="39" t="inlineStr">
        <is>
          <t>WATCH</t>
        </is>
      </c>
      <c r="V2719" s="40">
        <f>IFERROR(L2719/J2719,0)</f>
        <v/>
      </c>
      <c r="W2719" s="29" t="inlineStr">
        <is>
          <t>Monitor performance and collect more data.</t>
        </is>
      </c>
      <c r="X2719" s="29" t="inlineStr">
        <is>
          <t>Cost is below the 120 watch threshold.</t>
        </is>
      </c>
    </row>
    <row r="2720">
      <c r="A2720" s="29" t="inlineStr">
        <is>
          <t>low_price</t>
        </is>
      </c>
      <c r="B2720" s="29" t="inlineStr">
        <is>
          <t>Low priority</t>
        </is>
      </c>
      <c r="C2720" s="29" t="inlineStr">
        <is>
          <t>low_price.csv</t>
        </is>
      </c>
      <c r="D2720" s="29" t="inlineStr">
        <is>
          <t>1hp-g6173-00-00</t>
        </is>
      </c>
      <c r="E2720" s="29" t="inlineStr">
        <is>
          <t>Карданний вал задній Yamaha Grizzly 550 (12-14), 700 (12+), Kodiak 700 (16+)</t>
        </is>
      </c>
      <c r="F2720" s="35" t="n">
        <v>0</v>
      </c>
      <c r="G2720" s="35" t="n">
        <v>24</v>
      </c>
      <c r="H2720" s="36" t="n">
        <v>0</v>
      </c>
      <c r="I2720" s="37" t="n">
        <v>0</v>
      </c>
      <c r="J2720" s="37" t="n">
        <v>0</v>
      </c>
      <c r="K2720" s="38" t="n">
        <v>0</v>
      </c>
      <c r="L2720" s="37" t="n">
        <v>0</v>
      </c>
      <c r="M2720" s="37" t="n">
        <v>0</v>
      </c>
      <c r="N2720" s="38" t="n">
        <v>0</v>
      </c>
      <c r="O2720" s="37" t="n">
        <v>0</v>
      </c>
      <c r="P2720" s="29" t="inlineStr">
        <is>
          <t>http://t1.gstatic.com/shopping?q=tbn:ANd9GcSM8hJzER9WOioYWvCiY_SDhUKLTNeQmOzZnFVayvTiXm32lFyprbKS-UX75ziCo4IU6wrTSNA</t>
        </is>
      </c>
      <c r="Q2720" s="29" t="inlineStr">
        <is>
          <t>Відповідає вимогам</t>
        </is>
      </c>
      <c r="R2720" s="29" t="n"/>
      <c r="S2720" s="29" t="inlineStr">
        <is>
          <t>грн6 598,00</t>
        </is>
      </c>
      <c r="T2720" s="29" t="inlineStr">
        <is>
          <t>UAH</t>
        </is>
      </c>
      <c r="U2720" s="39" t="inlineStr">
        <is>
          <t>WATCH</t>
        </is>
      </c>
      <c r="V2720" s="40">
        <f>IFERROR(L2720/J2720,0)</f>
        <v/>
      </c>
      <c r="W2720" s="29" t="inlineStr">
        <is>
          <t>Monitor performance and collect more data.</t>
        </is>
      </c>
      <c r="X2720" s="29" t="inlineStr">
        <is>
          <t>Cost is below the 120 watch threshold.</t>
        </is>
      </c>
    </row>
    <row r="2721">
      <c r="A2721" s="29" t="inlineStr">
        <is>
          <t>low_price</t>
        </is>
      </c>
      <c r="B2721" s="29" t="inlineStr">
        <is>
          <t>Low priority</t>
        </is>
      </c>
      <c r="C2721" s="29" t="inlineStr">
        <is>
          <t>low_price.csv</t>
        </is>
      </c>
      <c r="D2721" s="29" t="inlineStr">
        <is>
          <t>we271133</t>
        </is>
      </c>
      <c r="E2721" s="29" t="inlineStr">
        <is>
          <t>Кулак передній внутрішній Polaris RZR 570 800, Ranger 570 900 1000</t>
        </is>
      </c>
      <c r="F2721" s="35" t="n">
        <v>0</v>
      </c>
      <c r="G2721" s="35" t="n">
        <v>5</v>
      </c>
      <c r="H2721" s="36" t="n">
        <v>0</v>
      </c>
      <c r="I2721" s="37" t="n">
        <v>0</v>
      </c>
      <c r="J2721" s="37" t="n">
        <v>0</v>
      </c>
      <c r="K2721" s="38" t="n">
        <v>0</v>
      </c>
      <c r="L2721" s="37" t="n">
        <v>0</v>
      </c>
      <c r="M2721" s="37" t="n">
        <v>0</v>
      </c>
      <c r="N2721" s="38" t="n">
        <v>0</v>
      </c>
      <c r="O2721" s="37" t="n">
        <v>0</v>
      </c>
      <c r="P2721" s="29" t="inlineStr">
        <is>
          <t>http://t1.gstatic.com/shopping?q=tbn:ANd9GcSZDCfpJHxQl9UnoH89liYl8hL7zJb2lSTrJuQ_qH6UKvQRXH0ZOYCa1duKYw</t>
        </is>
      </c>
      <c r="Q2721" s="29" t="inlineStr">
        <is>
          <t>Відповідає вимогам</t>
        </is>
      </c>
      <c r="R2721" s="29" t="n"/>
      <c r="S2721" s="29" t="inlineStr">
        <is>
          <t>грн5 915,00</t>
        </is>
      </c>
      <c r="T2721" s="29" t="inlineStr">
        <is>
          <t>UAH</t>
        </is>
      </c>
      <c r="U2721" s="39" t="inlineStr">
        <is>
          <t>WATCH</t>
        </is>
      </c>
      <c r="V2721" s="40">
        <f>IFERROR(L2721/J2721,0)</f>
        <v/>
      </c>
      <c r="W2721" s="29" t="inlineStr">
        <is>
          <t>Monitor performance and collect more data.</t>
        </is>
      </c>
      <c r="X2721" s="29" t="inlineStr">
        <is>
          <t>Cost is below the 120 watch threshold.</t>
        </is>
      </c>
    </row>
    <row r="2722">
      <c r="A2722" s="29" t="inlineStr">
        <is>
          <t>low_price</t>
        </is>
      </c>
      <c r="B2722" s="29" t="inlineStr">
        <is>
          <t>Low priority</t>
        </is>
      </c>
      <c r="C2722" s="29" t="inlineStr">
        <is>
          <t>low_price.csv</t>
        </is>
      </c>
      <c r="D2722" s="29" t="inlineStr">
        <is>
          <t>706005411</t>
        </is>
      </c>
      <c r="E2722" s="29" t="inlineStr">
        <is>
          <t>Кулак задній правий BRP Can-Am Maverick X3 2022+</t>
        </is>
      </c>
      <c r="F2722" s="35" t="n">
        <v>0</v>
      </c>
      <c r="G2722" s="35" t="n">
        <v>0</v>
      </c>
      <c r="H2722" s="36" t="n"/>
      <c r="I2722" s="37" t="n">
        <v>0</v>
      </c>
      <c r="J2722" s="37" t="n">
        <v>0</v>
      </c>
      <c r="K2722" s="38" t="n">
        <v>0</v>
      </c>
      <c r="L2722" s="37" t="n">
        <v>0</v>
      </c>
      <c r="M2722" s="37" t="n">
        <v>0</v>
      </c>
      <c r="N2722" s="38" t="n">
        <v>0</v>
      </c>
      <c r="O2722" s="37" t="n">
        <v>0</v>
      </c>
      <c r="P2722" s="29" t="inlineStr">
        <is>
          <t>http://t2.gstatic.com/shopping?q=tbn:ANd9GcT20PMpoIMVXqG0rzs6N24VWBQkgOIQDz8gydXkbGepWyHWHvblCdXYHFW3SOodLk40dy_mFew</t>
        </is>
      </c>
      <c r="Q2722" s="29" t="inlineStr">
        <is>
          <t>Відповідає вимогам</t>
        </is>
      </c>
      <c r="R2722" s="29" t="n"/>
      <c r="S2722" s="29" t="inlineStr">
        <is>
          <t>грн9 282,00</t>
        </is>
      </c>
      <c r="T2722" s="29" t="inlineStr">
        <is>
          <t>UAH</t>
        </is>
      </c>
      <c r="U2722" s="39" t="inlineStr">
        <is>
          <t>WATCH</t>
        </is>
      </c>
      <c r="V2722" s="40">
        <f>IFERROR(L2722/J2722,0)</f>
        <v/>
      </c>
      <c r="W2722" s="29" t="inlineStr">
        <is>
          <t>Monitor performance and collect more data.</t>
        </is>
      </c>
      <c r="X2722" s="29" t="inlineStr">
        <is>
          <t>Cost is below the 120 watch threshold.</t>
        </is>
      </c>
    </row>
    <row r="2723">
      <c r="A2723" s="29" t="inlineStr">
        <is>
          <t>low_price</t>
        </is>
      </c>
      <c r="B2723" s="29" t="inlineStr">
        <is>
          <t>Low priority</t>
        </is>
      </c>
      <c r="C2723" s="29" t="inlineStr">
        <is>
          <t>low_price.csv</t>
        </is>
      </c>
      <c r="D2723" s="29" t="inlineStr">
        <is>
          <t>705602016</t>
        </is>
      </c>
      <c r="E2723" s="29" t="inlineStr">
        <is>
          <t>Кронштейн кріплення переднього гальмівного шланга BRP Can-Am Outlander Renegade G2 G2L G2S</t>
        </is>
      </c>
      <c r="F2723" s="35" t="n">
        <v>0</v>
      </c>
      <c r="G2723" s="35" t="n">
        <v>63</v>
      </c>
      <c r="H2723" s="36" t="n">
        <v>0</v>
      </c>
      <c r="I2723" s="37" t="n">
        <v>0</v>
      </c>
      <c r="J2723" s="37" t="n">
        <v>0</v>
      </c>
      <c r="K2723" s="38" t="n">
        <v>0</v>
      </c>
      <c r="L2723" s="37" t="n">
        <v>0</v>
      </c>
      <c r="M2723" s="37" t="n">
        <v>0</v>
      </c>
      <c r="N2723" s="38" t="n">
        <v>0</v>
      </c>
      <c r="O2723" s="37" t="n">
        <v>0</v>
      </c>
      <c r="P2723" s="29" t="inlineStr">
        <is>
          <t>http://t3.gstatic.com/shopping?q=tbn:ANd9GcQpuxNB0_aCCDA1rIdCg92TrWc54jVMGDYGcghK87cZauKDsneKu3QVjJ9RKNgg1L5oF0FvUa8</t>
        </is>
      </c>
      <c r="Q2723" s="29" t="inlineStr">
        <is>
          <t>Відповідає вимогам</t>
        </is>
      </c>
      <c r="R2723" s="29" t="n"/>
      <c r="S2723" s="29" t="inlineStr">
        <is>
          <t>грн319,00</t>
        </is>
      </c>
      <c r="T2723" s="29" t="inlineStr">
        <is>
          <t>UAH</t>
        </is>
      </c>
      <c r="U2723" s="39" t="inlineStr">
        <is>
          <t>WATCH</t>
        </is>
      </c>
      <c r="V2723" s="40">
        <f>IFERROR(L2723/J2723,0)</f>
        <v/>
      </c>
      <c r="W2723" s="29" t="inlineStr">
        <is>
          <t>Monitor performance and collect more data.</t>
        </is>
      </c>
      <c r="X2723" s="29" t="inlineStr">
        <is>
          <t>Cost is below the 120 watch threshold.</t>
        </is>
      </c>
    </row>
    <row r="2724">
      <c r="A2724" s="29" t="inlineStr">
        <is>
          <t>low_price</t>
        </is>
      </c>
      <c r="B2724" s="29" t="inlineStr">
        <is>
          <t>Low priority</t>
        </is>
      </c>
      <c r="C2724" s="29" t="inlineStr">
        <is>
          <t>low_price.csv</t>
        </is>
      </c>
      <c r="D2724" s="29" t="inlineStr">
        <is>
          <t>709402827</t>
        </is>
      </c>
      <c r="E2724" s="29" t="inlineStr">
        <is>
          <t>Рульова тяга права в зборі BRP Can-Am Outlander G3L</t>
        </is>
      </c>
      <c r="F2724" s="35" t="n">
        <v>1</v>
      </c>
      <c r="G2724" s="35" t="n">
        <v>31</v>
      </c>
      <c r="H2724" s="36" t="n">
        <v>3.23</v>
      </c>
      <c r="I2724" s="37" t="n">
        <v>1.82</v>
      </c>
      <c r="J2724" s="37" t="n">
        <v>1.82</v>
      </c>
      <c r="K2724" s="38" t="n">
        <v>0</v>
      </c>
      <c r="L2724" s="37" t="n">
        <v>0</v>
      </c>
      <c r="M2724" s="37" t="n">
        <v>0</v>
      </c>
      <c r="N2724" s="38" t="n">
        <v>0</v>
      </c>
      <c r="O2724" s="37" t="n">
        <v>0</v>
      </c>
      <c r="P2724" s="29" t="inlineStr">
        <is>
          <t>http://t1.gstatic.com/shopping?q=tbn:ANd9GcSBeOMvB2XBbh7noWtDCvqzTirL_K3Ol8pckOSyIi3JctHl_X94mxIrbIA0c8_b8TlehyVewSU</t>
        </is>
      </c>
      <c r="Q2724" s="29" t="inlineStr">
        <is>
          <t>Відповідає вимогам</t>
        </is>
      </c>
      <c r="R2724" s="29" t="n"/>
      <c r="S2724" s="29" t="inlineStr">
        <is>
          <t>грн3 868,00</t>
        </is>
      </c>
      <c r="T2724" s="29" t="inlineStr">
        <is>
          <t>UAH</t>
        </is>
      </c>
      <c r="U2724" s="39" t="inlineStr">
        <is>
          <t>WATCH</t>
        </is>
      </c>
      <c r="V2724" s="40">
        <f>IFERROR(L2724/J2724,0)</f>
        <v/>
      </c>
      <c r="W2724" s="29" t="inlineStr">
        <is>
          <t>Monitor performance and collect more data.</t>
        </is>
      </c>
      <c r="X2724" s="29" t="inlineStr">
        <is>
          <t>Cost is below the 120 watch threshold.</t>
        </is>
      </c>
    </row>
    <row r="2725">
      <c r="A2725" s="29" t="inlineStr">
        <is>
          <t>low_price</t>
        </is>
      </c>
      <c r="B2725" s="29" t="inlineStr">
        <is>
          <t>Low priority</t>
        </is>
      </c>
      <c r="C2725" s="29" t="inlineStr">
        <is>
          <t>low_price.csv</t>
        </is>
      </c>
      <c r="D2725" s="29" t="inlineStr">
        <is>
          <t>706000221</t>
        </is>
      </c>
      <c r="E2725" s="29" t="inlineStr">
        <is>
          <t>Гайка торсіона BRP Can-Am Outlander Renagade G1</t>
        </is>
      </c>
      <c r="F2725" s="35" t="n">
        <v>2</v>
      </c>
      <c r="G2725" s="35" t="n">
        <v>2</v>
      </c>
      <c r="H2725" s="36" t="n">
        <v>100</v>
      </c>
      <c r="I2725" s="37" t="n">
        <v>1.83</v>
      </c>
      <c r="J2725" s="37" t="n">
        <v>3.66</v>
      </c>
      <c r="K2725" s="38" t="n">
        <v>0</v>
      </c>
      <c r="L2725" s="37" t="n">
        <v>0</v>
      </c>
      <c r="M2725" s="37" t="n">
        <v>0</v>
      </c>
      <c r="N2725" s="38" t="n">
        <v>0</v>
      </c>
      <c r="O2725" s="37" t="n">
        <v>0</v>
      </c>
      <c r="P2725" s="29" t="inlineStr">
        <is>
          <t>http://t2.gstatic.com/shopping?q=tbn:ANd9GcTGRL-QhXimgwnmV86VNBPSdJlsd5wyzLYiSTysx5N9xDKLaoUqOxqlqfcKlgbm8OhyeytBAuLF</t>
        </is>
      </c>
      <c r="Q2725" s="29" t="inlineStr">
        <is>
          <t>Відповідає вимогам</t>
        </is>
      </c>
      <c r="R2725" s="29" t="n"/>
      <c r="S2725" s="29" t="inlineStr">
        <is>
          <t>грн1 365,00</t>
        </is>
      </c>
      <c r="T2725" s="29" t="inlineStr">
        <is>
          <t>UAH</t>
        </is>
      </c>
      <c r="U2725" s="39" t="inlineStr">
        <is>
          <t>WATCH</t>
        </is>
      </c>
      <c r="V2725" s="40">
        <f>IFERROR(L2725/J2725,0)</f>
        <v/>
      </c>
      <c r="W2725" s="29" t="inlineStr">
        <is>
          <t>Monitor performance and collect more data.</t>
        </is>
      </c>
      <c r="X2725" s="29" t="inlineStr">
        <is>
          <t>Cost is below the 120 watch threshold.</t>
        </is>
      </c>
    </row>
    <row r="2726">
      <c r="A2726" s="29" t="inlineStr">
        <is>
          <t>low_price</t>
        </is>
      </c>
      <c r="B2726" s="29" t="inlineStr">
        <is>
          <t>Low priority</t>
        </is>
      </c>
      <c r="C2726" s="29" t="inlineStr">
        <is>
          <t>low_price.csv</t>
        </is>
      </c>
      <c r="D2726" s="29" t="inlineStr">
        <is>
          <t>705502058</t>
        </is>
      </c>
      <c r="E2726" s="29" t="inlineStr">
        <is>
          <t>Ігольчастий підшипник хвостовика заднього редуктора BRP Can-Am Outlander Renegade G2 G2L G2S (15+), Traxter Defender HD5 (17-21)</t>
        </is>
      </c>
      <c r="F2726" s="35" t="n">
        <v>1</v>
      </c>
      <c r="G2726" s="35" t="n">
        <v>42</v>
      </c>
      <c r="H2726" s="36" t="n">
        <v>2.38</v>
      </c>
      <c r="I2726" s="37" t="n">
        <v>1.3</v>
      </c>
      <c r="J2726" s="37" t="n">
        <v>1.3</v>
      </c>
      <c r="K2726" s="38" t="n">
        <v>0</v>
      </c>
      <c r="L2726" s="37" t="n">
        <v>0</v>
      </c>
      <c r="M2726" s="37" t="n">
        <v>0</v>
      </c>
      <c r="N2726" s="38" t="n">
        <v>0</v>
      </c>
      <c r="O2726" s="37" t="n">
        <v>0</v>
      </c>
      <c r="P2726" s="29" t="inlineStr">
        <is>
          <t>http://t0.gstatic.com/shopping?q=tbn:ANd9GcSFE-jGv9Hj_2XGlav8YqdwfFALOlVmEltNvA9Tq0ZYF9Eqoj0ABO4Al9uJnMxc4PIL3B6VFh0</t>
        </is>
      </c>
      <c r="Q2726" s="29" t="inlineStr">
        <is>
          <t>Відповідає вимогам</t>
        </is>
      </c>
      <c r="R2726" s="29" t="n"/>
      <c r="S2726" s="29" t="inlineStr">
        <is>
          <t>грн3 185,00</t>
        </is>
      </c>
      <c r="T2726" s="29" t="inlineStr">
        <is>
          <t>UAH</t>
        </is>
      </c>
      <c r="U2726" s="39" t="inlineStr">
        <is>
          <t>WATCH</t>
        </is>
      </c>
      <c r="V2726" s="40">
        <f>IFERROR(L2726/J2726,0)</f>
        <v/>
      </c>
      <c r="W2726" s="29" t="inlineStr">
        <is>
          <t>Monitor performance and collect more data.</t>
        </is>
      </c>
      <c r="X2726" s="29" t="inlineStr">
        <is>
          <t>Cost is below the 120 watch threshold.</t>
        </is>
      </c>
    </row>
    <row r="2727">
      <c r="A2727" s="29" t="inlineStr">
        <is>
          <t>low_price</t>
        </is>
      </c>
      <c r="B2727" s="29" t="inlineStr">
        <is>
          <t>Low priority</t>
        </is>
      </c>
      <c r="C2727" s="29" t="inlineStr">
        <is>
          <t>low_price.csv</t>
        </is>
      </c>
      <c r="D2727" s="29" t="inlineStr">
        <is>
          <t>acc-ultra-gs-05</t>
        </is>
      </c>
      <c r="E2727" s="29" t="inlineStr">
        <is>
          <t>Змазка для варіаторів Yamalube Ultramatic Grease (128g)</t>
        </is>
      </c>
      <c r="F2727" s="35" t="n">
        <v>6</v>
      </c>
      <c r="G2727" s="35" t="n">
        <v>448</v>
      </c>
      <c r="H2727" s="36" t="n">
        <v>1.34</v>
      </c>
      <c r="I2727" s="37" t="n">
        <v>1.46</v>
      </c>
      <c r="J2727" s="37" t="n">
        <v>8.73</v>
      </c>
      <c r="K2727" s="38" t="n">
        <v>0</v>
      </c>
      <c r="L2727" s="37" t="n">
        <v>0</v>
      </c>
      <c r="M2727" s="37" t="n">
        <v>0</v>
      </c>
      <c r="N2727" s="38" t="n">
        <v>0</v>
      </c>
      <c r="O2727" s="37" t="n">
        <v>0</v>
      </c>
      <c r="P2727" s="29" t="inlineStr">
        <is>
          <t>http://t3.gstatic.com/shopping?q=tbn:ANd9GcTU_KPKQBsyynuldZyOG2MLtLMOtV3JjWhph9k_AjYaBq7AqhhaYVZI5KvaFESIkWKcfpWf2g34</t>
        </is>
      </c>
      <c r="Q2727" s="29" t="inlineStr">
        <is>
          <t>Відповідає вимогам</t>
        </is>
      </c>
      <c r="R2727" s="29" t="n"/>
      <c r="S2727" s="29" t="inlineStr">
        <is>
          <t>грн683,00</t>
        </is>
      </c>
      <c r="T2727" s="29" t="inlineStr">
        <is>
          <t>UAH</t>
        </is>
      </c>
      <c r="U2727" s="39" t="inlineStr">
        <is>
          <t>WATCH</t>
        </is>
      </c>
      <c r="V2727" s="40">
        <f>IFERROR(L2727/J2727,0)</f>
        <v/>
      </c>
      <c r="W2727" s="29" t="inlineStr">
        <is>
          <t>Monitor performance and collect more data.</t>
        </is>
      </c>
      <c r="X2727" s="29" t="inlineStr">
        <is>
          <t>Cost is below the 120 watch threshold.</t>
        </is>
      </c>
    </row>
    <row r="2728">
      <c r="A2728" s="29" t="inlineStr">
        <is>
          <t>low_price</t>
        </is>
      </c>
      <c r="B2728" s="29" t="inlineStr">
        <is>
          <t>Low priority</t>
        </is>
      </c>
      <c r="C2728" s="29" t="inlineStr">
        <is>
          <t>low_price.csv</t>
        </is>
      </c>
      <c r="D2728" s="29" t="inlineStr">
        <is>
          <t>50-1059</t>
        </is>
      </c>
      <c r="E2728" s="29" t="inlineStr">
        <is>
          <t>Ремкомплект переднього нижнього/верхнього ричага Kawasaki Brute Force 650 (06-13), 750 (05-11)</t>
        </is>
      </c>
      <c r="F2728" s="35" t="n">
        <v>2</v>
      </c>
      <c r="G2728" s="35" t="n">
        <v>170</v>
      </c>
      <c r="H2728" s="36" t="n">
        <v>1.18</v>
      </c>
      <c r="I2728" s="37" t="n">
        <v>8.48</v>
      </c>
      <c r="J2728" s="37" t="n">
        <v>16.95</v>
      </c>
      <c r="K2728" s="38" t="n">
        <v>0</v>
      </c>
      <c r="L2728" s="37" t="n">
        <v>0</v>
      </c>
      <c r="M2728" s="37" t="n">
        <v>0</v>
      </c>
      <c r="N2728" s="38" t="n">
        <v>0</v>
      </c>
      <c r="O2728" s="37" t="n">
        <v>0</v>
      </c>
      <c r="P2728" s="29" t="inlineStr">
        <is>
          <t>http://t1.gstatic.com/shopping?q=tbn:ANd9GcTNyhuKSPIkhr97Q1sVgIEkW7emeOPqNCn5RupvcHYm2BVpTopaJerVtu55ARoLLaayfD_mwcUV</t>
        </is>
      </c>
      <c r="Q2728" s="29" t="inlineStr">
        <is>
          <t>Відповідає вимогам</t>
        </is>
      </c>
      <c r="R2728" s="29" t="n"/>
      <c r="S2728" s="29" t="inlineStr">
        <is>
          <t>грн9 555,00</t>
        </is>
      </c>
      <c r="T2728" s="29" t="inlineStr">
        <is>
          <t>UAH</t>
        </is>
      </c>
      <c r="U2728" s="39" t="inlineStr">
        <is>
          <t>WATCH</t>
        </is>
      </c>
      <c r="V2728" s="40">
        <f>IFERROR(L2728/J2728,0)</f>
        <v/>
      </c>
      <c r="W2728" s="29" t="inlineStr">
        <is>
          <t>Monitor performance and collect more data.</t>
        </is>
      </c>
      <c r="X2728" s="29" t="inlineStr">
        <is>
          <t>Cost is below the 120 watch threshold.</t>
        </is>
      </c>
    </row>
    <row r="2729">
      <c r="A2729" s="29" t="inlineStr">
        <is>
          <t>low_price</t>
        </is>
      </c>
      <c r="B2729" s="29" t="inlineStr">
        <is>
          <t>Low priority</t>
        </is>
      </c>
      <c r="C2729" s="29" t="inlineStr">
        <is>
          <t>low_price.csv</t>
        </is>
      </c>
      <c r="D2729" s="29" t="inlineStr">
        <is>
          <t>14092-0192</t>
        </is>
      </c>
      <c r="E2729" s="29" t="inlineStr">
        <is>
          <t>Кронштейн фари передній лівий Kawasaki Brute Force 750 2012-2023</t>
        </is>
      </c>
      <c r="F2729" s="35" t="n">
        <v>0</v>
      </c>
      <c r="G2729" s="35" t="n">
        <v>160</v>
      </c>
      <c r="H2729" s="36" t="n">
        <v>0</v>
      </c>
      <c r="I2729" s="37" t="n">
        <v>0</v>
      </c>
      <c r="J2729" s="37" t="n">
        <v>0</v>
      </c>
      <c r="K2729" s="38" t="n">
        <v>0</v>
      </c>
      <c r="L2729" s="37" t="n">
        <v>0</v>
      </c>
      <c r="M2729" s="37" t="n">
        <v>0</v>
      </c>
      <c r="N2729" s="38" t="n">
        <v>0</v>
      </c>
      <c r="O2729" s="37" t="n">
        <v>0</v>
      </c>
      <c r="P2729" s="29" t="inlineStr">
        <is>
          <t>http://t2.gstatic.com/shopping?q=tbn:ANd9GcSK35VshbsSKx3ZF3szhWUJl6IUk0ycRbWmzC350anLY4opDVaq6eQ6XQcG5kKdCpHqquQ60mSW</t>
        </is>
      </c>
      <c r="Q2729" s="29" t="inlineStr">
        <is>
          <t>Відповідає вимогам</t>
        </is>
      </c>
      <c r="R2729" s="29" t="n"/>
      <c r="S2729" s="29" t="inlineStr">
        <is>
          <t>грн819,00</t>
        </is>
      </c>
      <c r="T2729" s="29" t="inlineStr">
        <is>
          <t>UAH</t>
        </is>
      </c>
      <c r="U2729" s="39" t="inlineStr">
        <is>
          <t>WATCH</t>
        </is>
      </c>
      <c r="V2729" s="40">
        <f>IFERROR(L2729/J2729,0)</f>
        <v/>
      </c>
      <c r="W2729" s="29" t="inlineStr">
        <is>
          <t>Monitor performance and collect more data.</t>
        </is>
      </c>
      <c r="X2729" s="29" t="inlineStr">
        <is>
          <t>Cost is below the 120 watch threshold.</t>
        </is>
      </c>
    </row>
    <row r="2730">
      <c r="A2730" s="29" t="inlineStr">
        <is>
          <t>low_price</t>
        </is>
      </c>
      <c r="B2730" s="29" t="inlineStr">
        <is>
          <t>Low priority</t>
        </is>
      </c>
      <c r="C2730" s="29" t="inlineStr">
        <is>
          <t>low_price.csv</t>
        </is>
      </c>
      <c r="D2730" s="29" t="inlineStr">
        <is>
          <t>3518-0056</t>
        </is>
      </c>
      <c r="E2730" s="29" t="inlineStr">
        <is>
          <t>Тримач для рушниці Moose</t>
        </is>
      </c>
      <c r="F2730" s="35" t="n">
        <v>0</v>
      </c>
      <c r="G2730" s="35" t="n">
        <v>1</v>
      </c>
      <c r="H2730" s="36" t="n">
        <v>0</v>
      </c>
      <c r="I2730" s="37" t="n">
        <v>0</v>
      </c>
      <c r="J2730" s="37" t="n">
        <v>0</v>
      </c>
      <c r="K2730" s="38" t="n">
        <v>0</v>
      </c>
      <c r="L2730" s="37" t="n">
        <v>0</v>
      </c>
      <c r="M2730" s="37" t="n">
        <v>0</v>
      </c>
      <c r="N2730" s="38" t="n">
        <v>0</v>
      </c>
      <c r="O2730" s="37" t="n">
        <v>0</v>
      </c>
      <c r="P2730" s="29" t="inlineStr">
        <is>
          <t>http://t2.gstatic.com/shopping?q=tbn:ANd9GcSPs2zgE4I7KRs1L4GgPqDZGQnYKLPAcsf4XMFHroqDJoqBzLEGO-MV5Ezbbg</t>
        </is>
      </c>
      <c r="Q2730" s="29" t="inlineStr">
        <is>
          <t>Відповідає вимогам</t>
        </is>
      </c>
      <c r="R2730" s="29" t="n"/>
      <c r="S2730" s="29" t="inlineStr">
        <is>
          <t>грн3 504,00</t>
        </is>
      </c>
      <c r="T2730" s="29" t="inlineStr">
        <is>
          <t>UAH</t>
        </is>
      </c>
      <c r="U2730" s="39" t="inlineStr">
        <is>
          <t>WATCH</t>
        </is>
      </c>
      <c r="V2730" s="40">
        <f>IFERROR(L2730/J2730,0)</f>
        <v/>
      </c>
      <c r="W2730" s="29" t="inlineStr">
        <is>
          <t>Monitor performance and collect more data.</t>
        </is>
      </c>
      <c r="X2730" s="29" t="inlineStr">
        <is>
          <t>Cost is below the 120 watch threshold.</t>
        </is>
      </c>
    </row>
    <row r="2731">
      <c r="A2731" s="29" t="inlineStr">
        <is>
          <t>low_price</t>
        </is>
      </c>
      <c r="B2731" s="29" t="inlineStr">
        <is>
          <t>Low priority</t>
        </is>
      </c>
      <c r="C2731" s="29" t="inlineStr">
        <is>
          <t>low_price.csv</t>
        </is>
      </c>
      <c r="D2731" s="29" t="inlineStr">
        <is>
          <t>5253037</t>
        </is>
      </c>
      <c r="E2731" s="29" t="inlineStr">
        <is>
          <t>Прокладка головки циліндра Polaris RZR 900 1000, RZR Pro XP, Pro XD, Ranger 900 1000, General 1000, ACE 900</t>
        </is>
      </c>
      <c r="F2731" s="35" t="n">
        <v>0</v>
      </c>
      <c r="G2731" s="35" t="n">
        <v>3</v>
      </c>
      <c r="H2731" s="36" t="n">
        <v>0</v>
      </c>
      <c r="I2731" s="37" t="n">
        <v>0</v>
      </c>
      <c r="J2731" s="37" t="n">
        <v>0</v>
      </c>
      <c r="K2731" s="38" t="n">
        <v>0</v>
      </c>
      <c r="L2731" s="37" t="n">
        <v>0</v>
      </c>
      <c r="M2731" s="37" t="n">
        <v>0</v>
      </c>
      <c r="N2731" s="38" t="n">
        <v>0</v>
      </c>
      <c r="O2731" s="37" t="n">
        <v>0</v>
      </c>
      <c r="P2731" s="29" t="inlineStr">
        <is>
          <t>http://t3.gstatic.com/shopping?q=tbn:ANd9GcRZN-msbiyBUe8eq-wz0hoXLs0Wv_WdwVKkJ0KHu249BuJxeYT9zCIQ5UVQcZBBhW-Q5YxkKsK5</t>
        </is>
      </c>
      <c r="Q2731" s="29" t="inlineStr">
        <is>
          <t>Відповідає вимогам</t>
        </is>
      </c>
      <c r="R2731" s="29" t="n"/>
      <c r="S2731" s="29" t="inlineStr">
        <is>
          <t>грн1 775,00</t>
        </is>
      </c>
      <c r="T2731" s="29" t="inlineStr">
        <is>
          <t>UAH</t>
        </is>
      </c>
      <c r="U2731" s="39" t="inlineStr">
        <is>
          <t>WATCH</t>
        </is>
      </c>
      <c r="V2731" s="40">
        <f>IFERROR(L2731/J2731,0)</f>
        <v/>
      </c>
      <c r="W2731" s="29" t="inlineStr">
        <is>
          <t>Monitor performance and collect more data.</t>
        </is>
      </c>
      <c r="X2731" s="29" t="inlineStr">
        <is>
          <t>Cost is below the 120 watch threshold.</t>
        </is>
      </c>
    </row>
    <row r="2732">
      <c r="A2732" s="29" t="inlineStr">
        <is>
          <t>low_price</t>
        </is>
      </c>
      <c r="B2732" s="29" t="inlineStr">
        <is>
          <t>Low priority</t>
        </is>
      </c>
      <c r="C2732" s="29" t="inlineStr">
        <is>
          <t>low_price.csv</t>
        </is>
      </c>
      <c r="D2732" s="29" t="inlineStr">
        <is>
          <t>3211203</t>
        </is>
      </c>
      <c r="E2732" s="29" t="inlineStr">
        <is>
          <t>Ремінь варіатора Polaris Sportsman 850 High Lifter (17-23), Sportsman XP 1000 (17-23)</t>
        </is>
      </c>
      <c r="F2732" s="35" t="n">
        <v>16</v>
      </c>
      <c r="G2732" s="35" t="n">
        <v>411</v>
      </c>
      <c r="H2732" s="36" t="n">
        <v>3.89</v>
      </c>
      <c r="I2732" s="37" t="n">
        <v>17.75</v>
      </c>
      <c r="J2732" s="37" t="n">
        <v>283.93</v>
      </c>
      <c r="K2732" s="38" t="n">
        <v>1</v>
      </c>
      <c r="L2732" s="37" t="n">
        <v>6416</v>
      </c>
      <c r="M2732" s="37" t="n">
        <v>283.93</v>
      </c>
      <c r="N2732" s="38" t="n">
        <v>6.29</v>
      </c>
      <c r="O2732" s="37" t="n">
        <v>42092.02</v>
      </c>
      <c r="P2732" s="29" t="inlineStr">
        <is>
          <t>http://t0.gstatic.com/shopping?q=tbn:ANd9GcR5hMOyH8SB35lImnqTk4svtgsyrU6VLVl-zLnYruIvsdZXPXoju90ijsYVQjQWKge1mAiy6J8k</t>
        </is>
      </c>
      <c r="Q2732" s="29" t="inlineStr">
        <is>
          <t>Відповідає вимогам</t>
        </is>
      </c>
      <c r="R2732" s="29" t="n"/>
      <c r="S2732" s="29" t="inlineStr">
        <is>
          <t>грн6 416,00</t>
        </is>
      </c>
      <c r="T2732" s="29" t="inlineStr">
        <is>
          <t>UAH</t>
        </is>
      </c>
      <c r="U2732" s="41" t="inlineStr">
        <is>
          <t>SCALE</t>
        </is>
      </c>
      <c r="V2732" s="40">
        <f>IFERROR(L2732/J2732,0)</f>
        <v/>
      </c>
      <c r="W2732" s="29" t="inlineStr">
        <is>
          <t>Increase the budget and bids for this product.</t>
        </is>
      </c>
      <c r="X2732" s="29" t="inlineStr">
        <is>
          <t>ROAS of at least 700% with conversion value of at least 5000.</t>
        </is>
      </c>
    </row>
    <row r="2733">
      <c r="A2733" s="29" t="inlineStr">
        <is>
          <t>low_price</t>
        </is>
      </c>
      <c r="B2733" s="29" t="inlineStr">
        <is>
          <t>Low priority</t>
        </is>
      </c>
      <c r="C2733" s="29" t="inlineStr">
        <is>
          <t>low_price.csv</t>
        </is>
      </c>
      <c r="D2733" s="29" t="inlineStr">
        <is>
          <t>26-1407</t>
        </is>
      </c>
      <c r="E2733" s="29" t="inlineStr">
        <is>
          <t>Ремкомплект карбюратора Yamaha Grizzly 660 2002-2008</t>
        </is>
      </c>
      <c r="F2733" s="35" t="n">
        <v>2</v>
      </c>
      <c r="G2733" s="35" t="n">
        <v>31</v>
      </c>
      <c r="H2733" s="36" t="n">
        <v>6.45</v>
      </c>
      <c r="I2733" s="37" t="n">
        <v>8.06</v>
      </c>
      <c r="J2733" s="37" t="n">
        <v>16.12</v>
      </c>
      <c r="K2733" s="38" t="n">
        <v>0</v>
      </c>
      <c r="L2733" s="37" t="n">
        <v>0</v>
      </c>
      <c r="M2733" s="37" t="n">
        <v>0</v>
      </c>
      <c r="N2733" s="38" t="n">
        <v>0</v>
      </c>
      <c r="O2733" s="37" t="n">
        <v>0</v>
      </c>
      <c r="P2733" s="29" t="inlineStr">
        <is>
          <t>http://t1.gstatic.com/shopping?q=tbn:ANd9GcQMgPFwr6OVtLbHeP0hTYXgBGcCbWdjf83JKG650zASKPtOfy_lox9O9weGvP1j03iHREcy8bs</t>
        </is>
      </c>
      <c r="Q2733" s="29" t="inlineStr">
        <is>
          <t>Відповідає вимогам</t>
        </is>
      </c>
      <c r="R2733" s="29" t="n"/>
      <c r="S2733" s="29" t="inlineStr">
        <is>
          <t>грн2 321,00</t>
        </is>
      </c>
      <c r="T2733" s="29" t="inlineStr">
        <is>
          <t>UAH</t>
        </is>
      </c>
      <c r="U2733" s="39" t="inlineStr">
        <is>
          <t>WATCH</t>
        </is>
      </c>
      <c r="V2733" s="40">
        <f>IFERROR(L2733/J2733,0)</f>
        <v/>
      </c>
      <c r="W2733" s="29" t="inlineStr">
        <is>
          <t>Monitor performance and collect more data.</t>
        </is>
      </c>
      <c r="X2733" s="29" t="inlineStr">
        <is>
          <t>Cost is below the 120 watch threshold.</t>
        </is>
      </c>
    </row>
    <row r="2734">
      <c r="A2734" s="29" t="inlineStr">
        <is>
          <t>low_price</t>
        </is>
      </c>
      <c r="B2734" s="29" t="inlineStr">
        <is>
          <t>Low priority</t>
        </is>
      </c>
      <c r="C2734" s="29" t="inlineStr">
        <is>
          <t>low_price.csv</t>
        </is>
      </c>
      <c r="D2734" s="29" t="inlineStr">
        <is>
          <t>28p-2625g-01-00</t>
        </is>
      </c>
      <c r="E2734" s="29" t="inlineStr">
        <is>
          <t>Курок газу Yamaha Grizzly 550 700, Kodiak 450 700</t>
        </is>
      </c>
      <c r="F2734" s="35" t="n">
        <v>0</v>
      </c>
      <c r="G2734" s="35" t="n">
        <v>1</v>
      </c>
      <c r="H2734" s="36" t="n">
        <v>0</v>
      </c>
      <c r="I2734" s="37" t="n">
        <v>0</v>
      </c>
      <c r="J2734" s="37" t="n">
        <v>0</v>
      </c>
      <c r="K2734" s="38" t="n">
        <v>0</v>
      </c>
      <c r="L2734" s="37" t="n">
        <v>0</v>
      </c>
      <c r="M2734" s="37" t="n">
        <v>0</v>
      </c>
      <c r="N2734" s="38" t="n">
        <v>0</v>
      </c>
      <c r="O2734" s="37" t="n">
        <v>0</v>
      </c>
      <c r="P2734" s="29" t="inlineStr">
        <is>
          <t>http://t1.gstatic.com/shopping?q=tbn:ANd9GcSE-9VYFjMF24vF9ZKR7iPWJ4WAMik_t57CP2SXIMJhBRr03jMCGByqNcPuFrHobtjiDfW2Q2X0</t>
        </is>
      </c>
      <c r="Q2734" s="29" t="inlineStr">
        <is>
          <t>Відповідає вимогам</t>
        </is>
      </c>
      <c r="R2734" s="29" t="n"/>
      <c r="S2734" s="29" t="inlineStr">
        <is>
          <t>грн3 140,00</t>
        </is>
      </c>
      <c r="T2734" s="29" t="inlineStr">
        <is>
          <t>UAH</t>
        </is>
      </c>
      <c r="U2734" s="39" t="inlineStr">
        <is>
          <t>WATCH</t>
        </is>
      </c>
      <c r="V2734" s="40">
        <f>IFERROR(L2734/J2734,0)</f>
        <v/>
      </c>
      <c r="W2734" s="29" t="inlineStr">
        <is>
          <t>Monitor performance and collect more data.</t>
        </is>
      </c>
      <c r="X2734" s="29" t="inlineStr">
        <is>
          <t>Cost is below the 120 watch threshold.</t>
        </is>
      </c>
    </row>
    <row r="2735">
      <c r="A2735" s="29" t="inlineStr">
        <is>
          <t>low_price</t>
        </is>
      </c>
      <c r="B2735" s="29" t="inlineStr">
        <is>
          <t>Low priority</t>
        </is>
      </c>
      <c r="C2735" s="29" t="inlineStr">
        <is>
          <t>low_price.csv</t>
        </is>
      </c>
      <c r="D2735" s="29" t="inlineStr">
        <is>
          <t>3211229</t>
        </is>
      </c>
      <c r="E2735" s="29" t="inlineStr">
        <is>
          <t>Ремінь варіатора Polaris Sportsman 570</t>
        </is>
      </c>
      <c r="F2735" s="35" t="n">
        <v>10</v>
      </c>
      <c r="G2735" s="35" t="n">
        <v>163</v>
      </c>
      <c r="H2735" s="36" t="n">
        <v>6.13</v>
      </c>
      <c r="I2735" s="37" t="n">
        <v>7.85</v>
      </c>
      <c r="J2735" s="37" t="n">
        <v>78.52</v>
      </c>
      <c r="K2735" s="38" t="n">
        <v>0</v>
      </c>
      <c r="L2735" s="37" t="n">
        <v>0</v>
      </c>
      <c r="M2735" s="37" t="n">
        <v>0</v>
      </c>
      <c r="N2735" s="38" t="n">
        <v>0</v>
      </c>
      <c r="O2735" s="37" t="n">
        <v>0</v>
      </c>
      <c r="P2735" s="29" t="inlineStr">
        <is>
          <t>http://t3.gstatic.com/shopping?q=tbn:ANd9GcRMSRbWdg5hGf16H9K-ktjC161sFfFLstgmfSDp79uumv0Cv9je0YqySi9_E0EHbemzGgQpK9s</t>
        </is>
      </c>
      <c r="Q2735" s="29" t="inlineStr">
        <is>
          <t>Відповідає вимогам</t>
        </is>
      </c>
      <c r="R2735" s="29" t="n"/>
      <c r="S2735" s="29" t="inlineStr">
        <is>
          <t>грн4 505,00</t>
        </is>
      </c>
      <c r="T2735" s="29" t="inlineStr">
        <is>
          <t>UAH</t>
        </is>
      </c>
      <c r="U2735" s="39" t="inlineStr">
        <is>
          <t>WATCH</t>
        </is>
      </c>
      <c r="V2735" s="40">
        <f>IFERROR(L2735/J2735,0)</f>
        <v/>
      </c>
      <c r="W2735" s="29" t="inlineStr">
        <is>
          <t>Monitor performance and collect more data.</t>
        </is>
      </c>
      <c r="X2735" s="29" t="inlineStr">
        <is>
          <t>Cost is below the 120 watch threshold.</t>
        </is>
      </c>
    </row>
    <row r="2736">
      <c r="A2736" s="29" t="inlineStr">
        <is>
          <t>low_price</t>
        </is>
      </c>
      <c r="B2736" s="29" t="inlineStr">
        <is>
          <t>Low priority</t>
        </is>
      </c>
      <c r="C2736" s="29" t="inlineStr">
        <is>
          <t>low_price.csv</t>
        </is>
      </c>
      <c r="D2736" s="29" t="inlineStr">
        <is>
          <t>503187500</t>
        </is>
      </c>
      <c r="E2736" s="29" t="inlineStr">
        <is>
          <t>Направляюча пружини BRP Can-Am Outlander Renegade G2 G2L G2S</t>
        </is>
      </c>
      <c r="F2736" s="35" t="n">
        <v>2</v>
      </c>
      <c r="G2736" s="35" t="n">
        <v>16</v>
      </c>
      <c r="H2736" s="36" t="n">
        <v>12.5</v>
      </c>
      <c r="I2736" s="37" t="n">
        <v>3.06</v>
      </c>
      <c r="J2736" s="37" t="n">
        <v>6.12</v>
      </c>
      <c r="K2736" s="38" t="n">
        <v>0</v>
      </c>
      <c r="L2736" s="37" t="n">
        <v>0</v>
      </c>
      <c r="M2736" s="37" t="n">
        <v>0</v>
      </c>
      <c r="N2736" s="38" t="n">
        <v>0</v>
      </c>
      <c r="O2736" s="37" t="n">
        <v>0</v>
      </c>
      <c r="P2736" s="29" t="inlineStr">
        <is>
          <t>http://t1.gstatic.com/shopping?q=tbn:ANd9GcSBvJW_8qwyUomqhJCdqNIGnDvu2eD1UV4FJ98rHPTWbJTBf1J3Xf5yfqOoFMBQ_MGw9yn8zJHH</t>
        </is>
      </c>
      <c r="Q2736" s="29" t="inlineStr">
        <is>
          <t>Відповідає вимогам</t>
        </is>
      </c>
      <c r="R2736" s="29" t="n"/>
      <c r="S2736" s="29" t="inlineStr">
        <is>
          <t>грн592,00</t>
        </is>
      </c>
      <c r="T2736" s="29" t="inlineStr">
        <is>
          <t>UAH</t>
        </is>
      </c>
      <c r="U2736" s="39" t="inlineStr">
        <is>
          <t>WATCH</t>
        </is>
      </c>
      <c r="V2736" s="40">
        <f>IFERROR(L2736/J2736,0)</f>
        <v/>
      </c>
      <c r="W2736" s="29" t="inlineStr">
        <is>
          <t>Monitor performance and collect more data.</t>
        </is>
      </c>
      <c r="X2736" s="29" t="inlineStr">
        <is>
          <t>Cost is below the 120 watch threshold.</t>
        </is>
      </c>
    </row>
    <row r="2737">
      <c r="A2737" s="29" t="inlineStr">
        <is>
          <t>low_price</t>
        </is>
      </c>
      <c r="B2737" s="29" t="inlineStr">
        <is>
          <t>Low priority</t>
        </is>
      </c>
      <c r="C2737" s="29" t="inlineStr">
        <is>
          <t>low_price.csv</t>
        </is>
      </c>
      <c r="D2737" s="29" t="inlineStr">
        <is>
          <t>706201796</t>
        </is>
      </c>
      <c r="E2737" s="29" t="inlineStr">
        <is>
          <t>Ричаг передній верхній лівий BRP Can-Am Outlander Renegade G2 G2S (12-18), Outlander G2L (15-24)</t>
        </is>
      </c>
      <c r="F2737" s="35" t="n">
        <v>2</v>
      </c>
      <c r="G2737" s="35" t="n">
        <v>141</v>
      </c>
      <c r="H2737" s="36" t="n">
        <v>1.42</v>
      </c>
      <c r="I2737" s="37" t="n">
        <v>6.35</v>
      </c>
      <c r="J2737" s="37" t="n">
        <v>12.7</v>
      </c>
      <c r="K2737" s="38" t="n">
        <v>0</v>
      </c>
      <c r="L2737" s="37" t="n">
        <v>0</v>
      </c>
      <c r="M2737" s="37" t="n">
        <v>0</v>
      </c>
      <c r="N2737" s="38" t="n">
        <v>0</v>
      </c>
      <c r="O2737" s="37" t="n">
        <v>0</v>
      </c>
      <c r="P2737" s="29" t="inlineStr">
        <is>
          <t>http://t3.gstatic.com/shopping?q=tbn:ANd9GcQn3UgxMGzoMJmO-NNYqzbLrmt6wA_-_l0LzkUh8H_-4We53IMeGfwen9xhgdt9nHhtLpgh4-o</t>
        </is>
      </c>
      <c r="Q2737" s="29" t="inlineStr">
        <is>
          <t>Відповідає вимогам</t>
        </is>
      </c>
      <c r="R2737" s="29" t="n"/>
      <c r="S2737" s="29" t="inlineStr">
        <is>
          <t>грн8 964,00</t>
        </is>
      </c>
      <c r="T2737" s="29" t="inlineStr">
        <is>
          <t>UAH</t>
        </is>
      </c>
      <c r="U2737" s="39" t="inlineStr">
        <is>
          <t>WATCH</t>
        </is>
      </c>
      <c r="V2737" s="40">
        <f>IFERROR(L2737/J2737,0)</f>
        <v/>
      </c>
      <c r="W2737" s="29" t="inlineStr">
        <is>
          <t>Monitor performance and collect more data.</t>
        </is>
      </c>
      <c r="X2737" s="29" t="inlineStr">
        <is>
          <t>Cost is below the 120 watch threshold.</t>
        </is>
      </c>
    </row>
    <row r="2738">
      <c r="A2738" s="29" t="inlineStr">
        <is>
          <t>low_price</t>
        </is>
      </c>
      <c r="B2738" s="29" t="inlineStr">
        <is>
          <t>Low priority</t>
        </is>
      </c>
      <c r="C2738" s="29" t="inlineStr">
        <is>
          <t>low_price.csv</t>
        </is>
      </c>
      <c r="D2738" s="29" t="inlineStr">
        <is>
          <t>db2200</t>
        </is>
      </c>
      <c r="E2738" s="29" t="inlineStr">
        <is>
          <t>Гальмівні колодки BRP Сan-Am 500 800 1000; Kawasaki 750 800 820 1000; Suzuki 300 450 500; CFMoto 500 600 625 800</t>
        </is>
      </c>
      <c r="F2738" s="35" t="n">
        <v>5</v>
      </c>
      <c r="G2738" s="35" t="n">
        <v>399</v>
      </c>
      <c r="H2738" s="36" t="n">
        <v>1.25</v>
      </c>
      <c r="I2738" s="37" t="n">
        <v>11.84</v>
      </c>
      <c r="J2738" s="37" t="n">
        <v>59.18</v>
      </c>
      <c r="K2738" s="38" t="n">
        <v>0</v>
      </c>
      <c r="L2738" s="37" t="n">
        <v>0</v>
      </c>
      <c r="M2738" s="37" t="n">
        <v>0</v>
      </c>
      <c r="N2738" s="38" t="n">
        <v>0</v>
      </c>
      <c r="O2738" s="37" t="n">
        <v>0</v>
      </c>
      <c r="P2738" s="29" t="inlineStr">
        <is>
          <t>http://t3.gstatic.com/shopping?q=tbn:ANd9GcQnu902U_KGamLNAJyALorkpqzD9g7xBZFs4of30rq88Gt735t4YWcJCc6LT6caCMe3OFzNpeBe</t>
        </is>
      </c>
      <c r="Q2738" s="29" t="inlineStr">
        <is>
          <t>Відповідає вимогам</t>
        </is>
      </c>
      <c r="R2738" s="29" t="n"/>
      <c r="S2738" s="29" t="inlineStr">
        <is>
          <t>грн819,00</t>
        </is>
      </c>
      <c r="T2738" s="29" t="inlineStr">
        <is>
          <t>UAH</t>
        </is>
      </c>
      <c r="U2738" s="39" t="inlineStr">
        <is>
          <t>WATCH</t>
        </is>
      </c>
      <c r="V2738" s="40">
        <f>IFERROR(L2738/J2738,0)</f>
        <v/>
      </c>
      <c r="W2738" s="29" t="inlineStr">
        <is>
          <t>Monitor performance and collect more data.</t>
        </is>
      </c>
      <c r="X2738" s="29" t="inlineStr">
        <is>
          <t>Cost is below the 120 watch threshold.</t>
        </is>
      </c>
    </row>
    <row r="2739">
      <c r="A2739" s="29" t="inlineStr">
        <is>
          <t>low_price</t>
        </is>
      </c>
      <c r="B2739" s="29" t="inlineStr">
        <is>
          <t>Low priority</t>
        </is>
      </c>
      <c r="C2739" s="29" t="inlineStr">
        <is>
          <t>low_price.csv</t>
        </is>
      </c>
      <c r="D2739" s="29" t="inlineStr">
        <is>
          <t>707001302</t>
        </is>
      </c>
      <c r="E2739" s="29" t="inlineStr">
        <is>
          <t>Патрубок варіатора впускний верхній BRP Can-Am Outlander XMR 570 650 800 850 1000</t>
        </is>
      </c>
      <c r="F2739" s="35" t="n">
        <v>0</v>
      </c>
      <c r="G2739" s="35" t="n">
        <v>1</v>
      </c>
      <c r="H2739" s="36" t="n">
        <v>0</v>
      </c>
      <c r="I2739" s="37" t="n">
        <v>0</v>
      </c>
      <c r="J2739" s="37" t="n">
        <v>0</v>
      </c>
      <c r="K2739" s="38" t="n">
        <v>0</v>
      </c>
      <c r="L2739" s="37" t="n">
        <v>0</v>
      </c>
      <c r="M2739" s="37" t="n">
        <v>0</v>
      </c>
      <c r="N2739" s="38" t="n">
        <v>0</v>
      </c>
      <c r="O2739" s="37" t="n">
        <v>0</v>
      </c>
      <c r="P2739" s="29" t="inlineStr">
        <is>
          <t>http://t0.gstatic.com/shopping?q=tbn:ANd9GcRscwBAtSrrkUuf77FTZ0ksKQMUlbeiOhegqOlbKy-s91jgdrQRCYWU1eNf8bOKaTICobkY-7Gy</t>
        </is>
      </c>
      <c r="Q2739" s="29" t="inlineStr">
        <is>
          <t>Відповідає вимогам</t>
        </is>
      </c>
      <c r="R2739" s="29" t="n"/>
      <c r="S2739" s="29" t="inlineStr">
        <is>
          <t>грн3 322,00</t>
        </is>
      </c>
      <c r="T2739" s="29" t="inlineStr">
        <is>
          <t>UAH</t>
        </is>
      </c>
      <c r="U2739" s="39" t="inlineStr">
        <is>
          <t>WATCH</t>
        </is>
      </c>
      <c r="V2739" s="40">
        <f>IFERROR(L2739/J2739,0)</f>
        <v/>
      </c>
      <c r="W2739" s="29" t="inlineStr">
        <is>
          <t>Monitor performance and collect more data.</t>
        </is>
      </c>
      <c r="X2739" s="29" t="inlineStr">
        <is>
          <t>Cost is below the 120 watch threshold.</t>
        </is>
      </c>
    </row>
    <row r="2740">
      <c r="A2740" s="29" t="inlineStr">
        <is>
          <t>low_price</t>
        </is>
      </c>
      <c r="B2740" s="29" t="inlineStr">
        <is>
          <t>Low priority</t>
        </is>
      </c>
      <c r="C2740" s="29" t="inlineStr">
        <is>
          <t>low_price.csv</t>
        </is>
      </c>
      <c r="D2740" s="29" t="inlineStr">
        <is>
          <t>26-1012</t>
        </is>
      </c>
      <c r="E2740" s="29" t="inlineStr">
        <is>
          <t>Ремкомплект карбюратора Polaris Sportsman 500 2001-2013</t>
        </is>
      </c>
      <c r="F2740" s="35" t="n">
        <v>1</v>
      </c>
      <c r="G2740" s="35" t="n">
        <v>46</v>
      </c>
      <c r="H2740" s="36" t="n">
        <v>2.17</v>
      </c>
      <c r="I2740" s="37" t="n">
        <v>9.65</v>
      </c>
      <c r="J2740" s="37" t="n">
        <v>9.65</v>
      </c>
      <c r="K2740" s="38" t="n">
        <v>0</v>
      </c>
      <c r="L2740" s="37" t="n">
        <v>0</v>
      </c>
      <c r="M2740" s="37" t="n">
        <v>0</v>
      </c>
      <c r="N2740" s="38" t="n">
        <v>0</v>
      </c>
      <c r="O2740" s="37" t="n">
        <v>0</v>
      </c>
      <c r="P2740" s="29" t="inlineStr">
        <is>
          <t>http://t1.gstatic.com/shopping?q=tbn:ANd9GcRwoTdaaTnIlOV7FJ8609XzIE-tB0NtX2o1yIq-bZDOrqNmzKttO_u67Ryi4JeELReoA7Hcj0A</t>
        </is>
      </c>
      <c r="Q2740" s="29" t="inlineStr">
        <is>
          <t>Відповідає вимогам</t>
        </is>
      </c>
      <c r="R2740" s="29" t="n"/>
      <c r="S2740" s="29" t="inlineStr">
        <is>
          <t>грн2 321,00</t>
        </is>
      </c>
      <c r="T2740" s="29" t="inlineStr">
        <is>
          <t>UAH</t>
        </is>
      </c>
      <c r="U2740" s="39" t="inlineStr">
        <is>
          <t>WATCH</t>
        </is>
      </c>
      <c r="V2740" s="40">
        <f>IFERROR(L2740/J2740,0)</f>
        <v/>
      </c>
      <c r="W2740" s="29" t="inlineStr">
        <is>
          <t>Monitor performance and collect more data.</t>
        </is>
      </c>
      <c r="X2740" s="29" t="inlineStr">
        <is>
          <t>Cost is below the 120 watch threshold.</t>
        </is>
      </c>
    </row>
    <row r="2741">
      <c r="A2741" s="29" t="inlineStr">
        <is>
          <t>low_price</t>
        </is>
      </c>
      <c r="B2741" s="29" t="inlineStr">
        <is>
          <t>Low priority</t>
        </is>
      </c>
      <c r="C2741" s="29" t="inlineStr">
        <is>
          <t>low_price.csv</t>
        </is>
      </c>
      <c r="D2741" s="29" t="inlineStr">
        <is>
          <t>06426</t>
        </is>
      </c>
      <c r="E2741" s="29" t="inlineStr">
        <is>
          <t>Шина CST Stag 29×11-14</t>
        </is>
      </c>
      <c r="F2741" s="35" t="n">
        <v>5</v>
      </c>
      <c r="G2741" s="35" t="n">
        <v>206</v>
      </c>
      <c r="H2741" s="36" t="n">
        <v>2.43</v>
      </c>
      <c r="I2741" s="37" t="n">
        <v>8.51</v>
      </c>
      <c r="J2741" s="37" t="n">
        <v>42.54</v>
      </c>
      <c r="K2741" s="38" t="n">
        <v>0</v>
      </c>
      <c r="L2741" s="37" t="n">
        <v>0</v>
      </c>
      <c r="M2741" s="37" t="n">
        <v>0</v>
      </c>
      <c r="N2741" s="38" t="n">
        <v>0</v>
      </c>
      <c r="O2741" s="37" t="n">
        <v>0</v>
      </c>
      <c r="P2741" s="29" t="inlineStr">
        <is>
          <t>http://t0.gstatic.com/shopping?q=tbn:ANd9GcQEGHq_V8gcUCCuOUOY5FKVB8Esh_-S6iYltipaG35GsxMlBuxM5LT2kd73966H_YwV7fSQpHfs</t>
        </is>
      </c>
      <c r="Q2741" s="29" t="inlineStr">
        <is>
          <t>Відповідає вимогам</t>
        </is>
      </c>
      <c r="R2741" s="29" t="n"/>
      <c r="S2741" s="29" t="inlineStr">
        <is>
          <t>грн7 690,00</t>
        </is>
      </c>
      <c r="T2741" s="29" t="inlineStr">
        <is>
          <t>UAH</t>
        </is>
      </c>
      <c r="U2741" s="39" t="inlineStr">
        <is>
          <t>WATCH</t>
        </is>
      </c>
      <c r="V2741" s="40">
        <f>IFERROR(L2741/J2741,0)</f>
        <v/>
      </c>
      <c r="W2741" s="29" t="inlineStr">
        <is>
          <t>Monitor performance and collect more data.</t>
        </is>
      </c>
      <c r="X2741" s="29" t="inlineStr">
        <is>
          <t>Cost is below the 120 watch threshold.</t>
        </is>
      </c>
    </row>
    <row r="2742">
      <c r="A2742" s="29" t="inlineStr">
        <is>
          <t>low_price</t>
        </is>
      </c>
      <c r="B2742" s="29" t="inlineStr">
        <is>
          <t>Low priority</t>
        </is>
      </c>
      <c r="C2742" s="29" t="inlineStr">
        <is>
          <t>low_price.csv</t>
        </is>
      </c>
      <c r="D2742" s="29" t="inlineStr">
        <is>
          <t>1727</t>
        </is>
      </c>
      <c r="E2742" s="29" t="inlineStr">
        <is>
          <t>Водонепроникна сумка Finntrail Tenbag (10L)</t>
        </is>
      </c>
      <c r="F2742" s="35" t="n">
        <v>0</v>
      </c>
      <c r="G2742" s="35" t="n">
        <v>55</v>
      </c>
      <c r="H2742" s="36" t="n">
        <v>0</v>
      </c>
      <c r="I2742" s="37" t="n">
        <v>0</v>
      </c>
      <c r="J2742" s="37" t="n">
        <v>0</v>
      </c>
      <c r="K2742" s="38" t="n">
        <v>0</v>
      </c>
      <c r="L2742" s="37" t="n">
        <v>0</v>
      </c>
      <c r="M2742" s="37" t="n">
        <v>0</v>
      </c>
      <c r="N2742" s="38" t="n">
        <v>0</v>
      </c>
      <c r="O2742" s="37" t="n">
        <v>0</v>
      </c>
      <c r="P2742" s="29" t="inlineStr">
        <is>
          <t>http://t0.gstatic.com/shopping?q=tbn:ANd9GcSeyNDwZtEKBrIrPtKLVn_HhP2oFCkCHy01ESrck9dvpHVyy2ygLSrVmbcb0xvN5-QdzSxTv3k</t>
        </is>
      </c>
      <c r="Q2742" s="29" t="inlineStr">
        <is>
          <t>Відповідає вимогам</t>
        </is>
      </c>
      <c r="R2742" s="29" t="n"/>
      <c r="S2742" s="29" t="inlineStr">
        <is>
          <t>грн1 320,00</t>
        </is>
      </c>
      <c r="T2742" s="29" t="inlineStr">
        <is>
          <t>UAH</t>
        </is>
      </c>
      <c r="U2742" s="39" t="inlineStr">
        <is>
          <t>WATCH</t>
        </is>
      </c>
      <c r="V2742" s="40">
        <f>IFERROR(L2742/J2742,0)</f>
        <v/>
      </c>
      <c r="W2742" s="29" t="inlineStr">
        <is>
          <t>Monitor performance and collect more data.</t>
        </is>
      </c>
      <c r="X2742" s="29" t="inlineStr">
        <is>
          <t>Cost is below the 120 watch threshold.</t>
        </is>
      </c>
    </row>
    <row r="2743">
      <c r="A2743" s="29" t="inlineStr">
        <is>
          <t>low_price</t>
        </is>
      </c>
      <c r="B2743" s="29" t="inlineStr">
        <is>
          <t>Low priority</t>
        </is>
      </c>
      <c r="C2743" s="29" t="inlineStr">
        <is>
          <t>low_price.csv</t>
        </is>
      </c>
      <c r="D2743" s="29" t="inlineStr">
        <is>
          <t>07027</t>
        </is>
      </c>
      <c r="E2743" s="29" t="inlineStr">
        <is>
          <t>Обгінна муфта зчеплення Arctic Cat 250 300, Suzuki King Quad 250 300, Quadrunner 250</t>
        </is>
      </c>
      <c r="F2743" s="35" t="n">
        <v>2</v>
      </c>
      <c r="G2743" s="35" t="n">
        <v>172</v>
      </c>
      <c r="H2743" s="36" t="n">
        <v>1.16</v>
      </c>
      <c r="I2743" s="37" t="n">
        <v>1.46</v>
      </c>
      <c r="J2743" s="37" t="n">
        <v>2.92</v>
      </c>
      <c r="K2743" s="38" t="n">
        <v>0</v>
      </c>
      <c r="L2743" s="37" t="n">
        <v>0</v>
      </c>
      <c r="M2743" s="37" t="n">
        <v>0</v>
      </c>
      <c r="N2743" s="38" t="n">
        <v>0</v>
      </c>
      <c r="O2743" s="37" t="n">
        <v>0</v>
      </c>
      <c r="P2743" s="29" t="inlineStr">
        <is>
          <t>http://t0.gstatic.com/shopping?q=tbn:ANd9GcQDMjFwkkjuj8nQG_eoVkGatjHXdbzxQpyH_NUcOx6H9EJ96kLLCx-eN4a9Mx5E0DVPTqPlFz8p</t>
        </is>
      </c>
      <c r="Q2743" s="29" t="inlineStr">
        <is>
          <t>Відповідає вимогам</t>
        </is>
      </c>
      <c r="R2743" s="29" t="n"/>
      <c r="S2743" s="29" t="inlineStr">
        <is>
          <t>грн3 640,00</t>
        </is>
      </c>
      <c r="T2743" s="29" t="inlineStr">
        <is>
          <t>UAH</t>
        </is>
      </c>
      <c r="U2743" s="39" t="inlineStr">
        <is>
          <t>WATCH</t>
        </is>
      </c>
      <c r="V2743" s="40">
        <f>IFERROR(L2743/J2743,0)</f>
        <v/>
      </c>
      <c r="W2743" s="29" t="inlineStr">
        <is>
          <t>Monitor performance and collect more data.</t>
        </is>
      </c>
      <c r="X2743" s="29" t="inlineStr">
        <is>
          <t>Cost is below the 120 watch threshold.</t>
        </is>
      </c>
    </row>
    <row r="2744">
      <c r="A2744" s="29" t="inlineStr">
        <is>
          <t>low_price</t>
        </is>
      </c>
      <c r="B2744" s="29" t="inlineStr">
        <is>
          <t>Low priority</t>
        </is>
      </c>
      <c r="C2744" s="29" t="inlineStr">
        <is>
          <t>low_price.csv</t>
        </is>
      </c>
      <c r="D2744" s="29" t="inlineStr">
        <is>
          <t>9ds#-181100-6001</t>
        </is>
      </c>
      <c r="E2744" s="29" t="inlineStr">
        <is>
          <t>Радіатор CFMoto CForce 600 2020+</t>
        </is>
      </c>
      <c r="F2744" s="35" t="n">
        <v>0</v>
      </c>
      <c r="G2744" s="35" t="n">
        <v>0</v>
      </c>
      <c r="H2744" s="36" t="n"/>
      <c r="I2744" s="37" t="n">
        <v>0</v>
      </c>
      <c r="J2744" s="37" t="n">
        <v>0</v>
      </c>
      <c r="K2744" s="38" t="n">
        <v>0</v>
      </c>
      <c r="L2744" s="37" t="n">
        <v>0</v>
      </c>
      <c r="M2744" s="37" t="n">
        <v>0</v>
      </c>
      <c r="N2744" s="38" t="n">
        <v>0</v>
      </c>
      <c r="O2744" s="37" t="n">
        <v>0</v>
      </c>
      <c r="P2744" s="29" t="inlineStr">
        <is>
          <t>http://t1.gstatic.com/shopping?q=tbn:ANd9GcQmm7EJZ8pn3sdtk9Bnqp5T7TvwanbSAY2Oyjvaduik3QfFyiq7zg796wu4r_ac3CgQ8L4TPU0</t>
        </is>
      </c>
      <c r="Q2744" s="29" t="inlineStr">
        <is>
          <t>Відповідає вимогам</t>
        </is>
      </c>
      <c r="R2744" s="29" t="n"/>
      <c r="S2744" s="29" t="inlineStr">
        <is>
          <t>грн9 555,00</t>
        </is>
      </c>
      <c r="T2744" s="29" t="inlineStr">
        <is>
          <t>UAH</t>
        </is>
      </c>
      <c r="U2744" s="39" t="inlineStr">
        <is>
          <t>WATCH</t>
        </is>
      </c>
      <c r="V2744" s="40">
        <f>IFERROR(L2744/J2744,0)</f>
        <v/>
      </c>
      <c r="W2744" s="29" t="inlineStr">
        <is>
          <t>Monitor performance and collect more data.</t>
        </is>
      </c>
      <c r="X2744" s="29" t="inlineStr">
        <is>
          <t>Cost is below the 120 watch threshold.</t>
        </is>
      </c>
    </row>
    <row r="2745">
      <c r="A2745" s="29" t="inlineStr">
        <is>
          <t>low_price</t>
        </is>
      </c>
      <c r="B2745" s="29" t="inlineStr">
        <is>
          <t>Low priority</t>
        </is>
      </c>
      <c r="C2745" s="29" t="inlineStr">
        <is>
          <t>low_price.csv</t>
        </is>
      </c>
      <c r="D2745" s="29" t="inlineStr">
        <is>
          <t>9ds#-801300-6000</t>
        </is>
      </c>
      <c r="E2745" s="29" t="inlineStr">
        <is>
          <t>Бампер задній CFMoto CForce 625</t>
        </is>
      </c>
      <c r="F2745" s="35" t="n">
        <v>1</v>
      </c>
      <c r="G2745" s="35" t="n">
        <v>108</v>
      </c>
      <c r="H2745" s="36" t="n">
        <v>0.93</v>
      </c>
      <c r="I2745" s="37" t="n">
        <v>0.32</v>
      </c>
      <c r="J2745" s="37" t="n">
        <v>0.32</v>
      </c>
      <c r="K2745" s="38" t="n">
        <v>0</v>
      </c>
      <c r="L2745" s="37" t="n">
        <v>0</v>
      </c>
      <c r="M2745" s="37" t="n">
        <v>0</v>
      </c>
      <c r="N2745" s="38" t="n">
        <v>0</v>
      </c>
      <c r="O2745" s="37" t="n">
        <v>0</v>
      </c>
      <c r="P2745" s="29" t="inlineStr">
        <is>
          <t>http://t1.gstatic.com/shopping?q=tbn:ANd9GcQbsyyXJ_4zZ_ZPRjj4I3IJBt4bd-OEBBWb-tVA0ybqon7pdMk4KzAtHMLUhuDKrxV0JYz1qt7x</t>
        </is>
      </c>
      <c r="Q2745" s="29" t="inlineStr">
        <is>
          <t>Відповідає вимогам</t>
        </is>
      </c>
      <c r="R2745" s="29" t="n"/>
      <c r="S2745" s="29" t="inlineStr">
        <is>
          <t>грн7 326,00</t>
        </is>
      </c>
      <c r="T2745" s="29" t="inlineStr">
        <is>
          <t>UAH</t>
        </is>
      </c>
      <c r="U2745" s="39" t="inlineStr">
        <is>
          <t>WATCH</t>
        </is>
      </c>
      <c r="V2745" s="40">
        <f>IFERROR(L2745/J2745,0)</f>
        <v/>
      </c>
      <c r="W2745" s="29" t="inlineStr">
        <is>
          <t>Monitor performance and collect more data.</t>
        </is>
      </c>
      <c r="X2745" s="29" t="inlineStr">
        <is>
          <t>Cost is below the 120 watch threshold.</t>
        </is>
      </c>
    </row>
    <row r="2746">
      <c r="A2746" s="29" t="inlineStr">
        <is>
          <t>low_price</t>
        </is>
      </c>
      <c r="B2746" s="29" t="inlineStr">
        <is>
          <t>Low priority</t>
        </is>
      </c>
      <c r="C2746" s="29" t="inlineStr">
        <is>
          <t>low_price.csv</t>
        </is>
      </c>
      <c r="D2746" s="29" t="inlineStr">
        <is>
          <t>9awa-050210-8001-0bp00</t>
        </is>
      </c>
      <c r="E2746" s="29" t="inlineStr">
        <is>
          <t>Ричаг передній нижній лівий CFMoto CForce 800 1000 2024+</t>
        </is>
      </c>
      <c r="F2746" s="35" t="n">
        <v>11</v>
      </c>
      <c r="G2746" s="35" t="n">
        <v>642</v>
      </c>
      <c r="H2746" s="36" t="n">
        <v>1.71</v>
      </c>
      <c r="I2746" s="37" t="n">
        <v>7.02</v>
      </c>
      <c r="J2746" s="37" t="n">
        <v>77.22</v>
      </c>
      <c r="K2746" s="38" t="n">
        <v>0.02</v>
      </c>
      <c r="L2746" s="37" t="n">
        <v>102.27</v>
      </c>
      <c r="M2746" s="37" t="n">
        <v>4019.81</v>
      </c>
      <c r="N2746" s="38" t="n">
        <v>0.06</v>
      </c>
      <c r="O2746" s="37" t="n">
        <v>278.97</v>
      </c>
      <c r="P2746" s="29" t="inlineStr">
        <is>
          <t>http://t3.gstatic.com/shopping?q=tbn:ANd9GcSoH4qBYoYYBvLs-GidIC-Y-Yr2jvEBNT4mMz2Ua4Sv0dawwg9dwxTCYhaDZA3-ArvQmcA_4pUI</t>
        </is>
      </c>
      <c r="Q2746" s="29" t="inlineStr">
        <is>
          <t>Відповідає вимогам</t>
        </is>
      </c>
      <c r="R2746" s="29" t="n"/>
      <c r="S2746" s="29" t="inlineStr">
        <is>
          <t>грн3 413,00</t>
        </is>
      </c>
      <c r="T2746" s="29" t="inlineStr">
        <is>
          <t>UAH</t>
        </is>
      </c>
      <c r="U2746" s="39" t="inlineStr">
        <is>
          <t>WATCH</t>
        </is>
      </c>
      <c r="V2746" s="40">
        <f>IFERROR(L2746/J2746,0)</f>
        <v/>
      </c>
      <c r="W2746" s="29" t="inlineStr">
        <is>
          <t>Monitor performance and collect more data.</t>
        </is>
      </c>
      <c r="X2746" s="29" t="inlineStr">
        <is>
          <t>Cost is below the 120 watch threshold.</t>
        </is>
      </c>
    </row>
    <row r="2747">
      <c r="A2747" s="29" t="inlineStr">
        <is>
          <t>low_price</t>
        </is>
      </c>
      <c r="B2747" s="29" t="inlineStr">
        <is>
          <t>Low priority</t>
        </is>
      </c>
      <c r="C2747" s="29" t="inlineStr">
        <is>
          <t>low_price.csv</t>
        </is>
      </c>
      <c r="D2747" s="29" t="inlineStr">
        <is>
          <t>3585704</t>
        </is>
      </c>
      <c r="E2747" s="29" t="inlineStr">
        <is>
          <t>Вкладиш колінвала Polaris Sportsman 500 570 600 700 800, Ranger 700 800, RZR 800</t>
        </is>
      </c>
      <c r="F2747" s="35" t="n">
        <v>3</v>
      </c>
      <c r="G2747" s="35" t="n">
        <v>32</v>
      </c>
      <c r="H2747" s="36" t="n">
        <v>9.380000000000001</v>
      </c>
      <c r="I2747" s="37" t="n">
        <v>2.54</v>
      </c>
      <c r="J2747" s="37" t="n">
        <v>7.61</v>
      </c>
      <c r="K2747" s="38" t="n">
        <v>1</v>
      </c>
      <c r="L2747" s="37" t="n">
        <v>3094</v>
      </c>
      <c r="M2747" s="37" t="n">
        <v>7.61</v>
      </c>
      <c r="N2747" s="38" t="n">
        <v>5</v>
      </c>
      <c r="O2747" s="37" t="n">
        <v>12347.67</v>
      </c>
      <c r="P2747" s="29" t="inlineStr">
        <is>
          <t>http://t3.gstatic.com/shopping?q=tbn:ANd9GcSvoJ4ZzrE3d3qZ_zODSVZtqMwYmZxyKuQxySDRm-jFUygq2k5pNspVWA6mVSHaB2gvcH1DokM</t>
        </is>
      </c>
      <c r="Q2747" s="29" t="inlineStr">
        <is>
          <t>Відповідає вимогам</t>
        </is>
      </c>
      <c r="R2747" s="29" t="n"/>
      <c r="S2747" s="29" t="inlineStr">
        <is>
          <t>грн1 547,00</t>
        </is>
      </c>
      <c r="T2747" s="29" t="inlineStr">
        <is>
          <t>UAH</t>
        </is>
      </c>
      <c r="U2747" s="39" t="inlineStr">
        <is>
          <t>WATCH</t>
        </is>
      </c>
      <c r="V2747" s="40">
        <f>IFERROR(L2747/J2747,0)</f>
        <v/>
      </c>
      <c r="W2747" s="29" t="inlineStr">
        <is>
          <t>Monitor performance and collect more data.</t>
        </is>
      </c>
      <c r="X2747" s="29" t="inlineStr">
        <is>
          <t>Cost is below the 120 watch threshold.</t>
        </is>
      </c>
    </row>
    <row r="2748">
      <c r="A2748" s="29" t="inlineStr">
        <is>
          <t>low_price</t>
        </is>
      </c>
      <c r="B2748" s="29" t="inlineStr">
        <is>
          <t>Low priority</t>
        </is>
      </c>
      <c r="C2748" s="29" t="inlineStr">
        <is>
          <t>low_price.csv</t>
        </is>
      </c>
      <c r="D2748" s="29" t="inlineStr">
        <is>
          <t>0700-081200</t>
        </is>
      </c>
      <c r="E2748" s="29" t="inlineStr">
        <is>
          <t>Ремкомплект водяної помпи CFMoto CForce 400 500 600, UForce 500 600, ZForce 500</t>
        </is>
      </c>
      <c r="F2748" s="35" t="n">
        <v>0</v>
      </c>
      <c r="G2748" s="35" t="n">
        <v>89</v>
      </c>
      <c r="H2748" s="36" t="n">
        <v>0</v>
      </c>
      <c r="I2748" s="37" t="n">
        <v>0</v>
      </c>
      <c r="J2748" s="37" t="n">
        <v>0</v>
      </c>
      <c r="K2748" s="38" t="n">
        <v>0</v>
      </c>
      <c r="L2748" s="37" t="n">
        <v>0</v>
      </c>
      <c r="M2748" s="37" t="n">
        <v>0</v>
      </c>
      <c r="N2748" s="38" t="n">
        <v>0</v>
      </c>
      <c r="O2748" s="37" t="n">
        <v>0</v>
      </c>
      <c r="P2748" s="29" t="inlineStr">
        <is>
          <t>http://t1.gstatic.com/shopping?q=tbn:ANd9GcSIEMp4cKtIr3tNsd0ti-wQe8e8Xgaurd-inCdJtBNG_l820FwJqxkdwTtZ2mERw5WQpM1p-U0</t>
        </is>
      </c>
      <c r="Q2748" s="29" t="inlineStr">
        <is>
          <t>Відповідає вимогам</t>
        </is>
      </c>
      <c r="R2748" s="29" t="n"/>
      <c r="S2748" s="29" t="inlineStr">
        <is>
          <t>грн956,00</t>
        </is>
      </c>
      <c r="T2748" s="29" t="inlineStr">
        <is>
          <t>UAH</t>
        </is>
      </c>
      <c r="U2748" s="39" t="inlineStr">
        <is>
          <t>WATCH</t>
        </is>
      </c>
      <c r="V2748" s="40">
        <f>IFERROR(L2748/J2748,0)</f>
        <v/>
      </c>
      <c r="W2748" s="29" t="inlineStr">
        <is>
          <t>Monitor performance and collect more data.</t>
        </is>
      </c>
      <c r="X2748" s="29" t="inlineStr">
        <is>
          <t>Cost is below the 120 watch threshold.</t>
        </is>
      </c>
    </row>
    <row r="2749">
      <c r="A2749" s="29" t="inlineStr">
        <is>
          <t>low_price</t>
        </is>
      </c>
      <c r="B2749" s="29" t="inlineStr">
        <is>
          <t>Low priority</t>
        </is>
      </c>
      <c r="C2749" s="29" t="inlineStr">
        <is>
          <t>low_price.csv</t>
        </is>
      </c>
      <c r="D2749" s="29" t="inlineStr">
        <is>
          <t>420257001</t>
        </is>
      </c>
      <c r="E2749" s="29" t="inlineStr">
        <is>
          <t>Вилка перемикання передач BRP Can-Am Maverick X3 (17+), Traxter Defender HD8 HD10 (16-18), Maverick Sport 1000 (19)</t>
        </is>
      </c>
      <c r="F2749" s="35" t="n">
        <v>0</v>
      </c>
      <c r="G2749" s="35" t="n">
        <v>0</v>
      </c>
      <c r="H2749" s="36" t="n"/>
      <c r="I2749" s="37" t="n">
        <v>0</v>
      </c>
      <c r="J2749" s="37" t="n">
        <v>0</v>
      </c>
      <c r="K2749" s="38" t="n">
        <v>0</v>
      </c>
      <c r="L2749" s="37" t="n">
        <v>0</v>
      </c>
      <c r="M2749" s="37" t="n">
        <v>0</v>
      </c>
      <c r="N2749" s="38" t="n">
        <v>0</v>
      </c>
      <c r="O2749" s="37" t="n">
        <v>0</v>
      </c>
      <c r="P2749" s="29" t="inlineStr">
        <is>
          <t>http://t3.gstatic.com/shopping?q=tbn:ANd9GcSchRUw5bloErU-qrne4Gx-RSxmDc15Z33fy05sRtsUwMSZyAUeTgbY2GJ5zqKvD0iPTJABNZ3o</t>
        </is>
      </c>
      <c r="Q2749" s="29" t="inlineStr">
        <is>
          <t>Відповідає вимогам</t>
        </is>
      </c>
      <c r="R2749" s="29" t="n"/>
      <c r="S2749" s="29" t="inlineStr">
        <is>
          <t>грн2 275,00</t>
        </is>
      </c>
      <c r="T2749" s="29" t="inlineStr">
        <is>
          <t>UAH</t>
        </is>
      </c>
      <c r="U2749" s="39" t="inlineStr">
        <is>
          <t>WATCH</t>
        </is>
      </c>
      <c r="V2749" s="40">
        <f>IFERROR(L2749/J2749,0)</f>
        <v/>
      </c>
      <c r="W2749" s="29" t="inlineStr">
        <is>
          <t>Monitor performance and collect more data.</t>
        </is>
      </c>
      <c r="X2749" s="29" t="inlineStr">
        <is>
          <t>Cost is below the 120 watch threshold.</t>
        </is>
      </c>
    </row>
    <row r="2750">
      <c r="A2750" s="29" t="inlineStr">
        <is>
          <t>low_price</t>
        </is>
      </c>
      <c r="B2750" s="29" t="inlineStr">
        <is>
          <t>Low priority</t>
        </is>
      </c>
      <c r="C2750" s="29" t="inlineStr">
        <is>
          <t>low_price.csv</t>
        </is>
      </c>
      <c r="D2750" s="29" t="inlineStr">
        <is>
          <t>9722</t>
        </is>
      </c>
      <c r="E2750" s="29" t="inlineStr">
        <is>
          <t>Підшоломник Finntrail Thermobala 9722</t>
        </is>
      </c>
      <c r="F2750" s="35" t="n">
        <v>0</v>
      </c>
      <c r="G2750" s="35" t="n">
        <v>0</v>
      </c>
      <c r="H2750" s="36" t="n"/>
      <c r="I2750" s="37" t="n">
        <v>0</v>
      </c>
      <c r="J2750" s="37" t="n">
        <v>0</v>
      </c>
      <c r="K2750" s="38" t="n">
        <v>0</v>
      </c>
      <c r="L2750" s="37" t="n">
        <v>0</v>
      </c>
      <c r="M2750" s="37" t="n">
        <v>0</v>
      </c>
      <c r="N2750" s="38" t="n">
        <v>0</v>
      </c>
      <c r="O2750" s="37" t="n">
        <v>0</v>
      </c>
      <c r="P2750" s="29" t="inlineStr">
        <is>
          <t>http://t2.gstatic.com/shopping?q=tbn:ANd9GcR_k7h3qG635c6ByLFKpvYQz-Ne_fcNoVGb_paTcwK7n2easep1nDnKTK_qDoEGD8pjo6XyXg</t>
        </is>
      </c>
      <c r="Q2750" s="29" t="inlineStr">
        <is>
          <t>Відповідає вимогам</t>
        </is>
      </c>
      <c r="R2750" s="29" t="n"/>
      <c r="S2750" s="29" t="inlineStr">
        <is>
          <t>грн1 502,00</t>
        </is>
      </c>
      <c r="T2750" s="29" t="inlineStr">
        <is>
          <t>UAH</t>
        </is>
      </c>
      <c r="U2750" s="39" t="inlineStr">
        <is>
          <t>WATCH</t>
        </is>
      </c>
      <c r="V2750" s="40">
        <f>IFERROR(L2750/J2750,0)</f>
        <v/>
      </c>
      <c r="W2750" s="29" t="inlineStr">
        <is>
          <t>Monitor performance and collect more data.</t>
        </is>
      </c>
      <c r="X2750" s="29" t="inlineStr">
        <is>
          <t>Cost is below the 120 watch threshold.</t>
        </is>
      </c>
    </row>
    <row r="2751">
      <c r="A2751" s="29" t="inlineStr">
        <is>
          <t>low_price</t>
        </is>
      </c>
      <c r="B2751" s="29" t="inlineStr">
        <is>
          <t>Low priority</t>
        </is>
      </c>
      <c r="C2751" s="29" t="inlineStr">
        <is>
          <t>low_price.csv</t>
        </is>
      </c>
      <c r="D2751" s="29" t="inlineStr">
        <is>
          <t>05558</t>
        </is>
      </c>
      <c r="E2751" s="29" t="inlineStr">
        <is>
          <t>Шина CST Stag 28×11-14</t>
        </is>
      </c>
      <c r="F2751" s="35" t="n">
        <v>0</v>
      </c>
      <c r="G2751" s="35" t="n">
        <v>0</v>
      </c>
      <c r="H2751" s="36" t="n"/>
      <c r="I2751" s="37" t="n">
        <v>0</v>
      </c>
      <c r="J2751" s="37" t="n">
        <v>0</v>
      </c>
      <c r="K2751" s="38" t="n">
        <v>0</v>
      </c>
      <c r="L2751" s="37" t="n">
        <v>0</v>
      </c>
      <c r="M2751" s="37" t="n">
        <v>0</v>
      </c>
      <c r="N2751" s="38" t="n">
        <v>0</v>
      </c>
      <c r="O2751" s="37" t="n">
        <v>0</v>
      </c>
      <c r="P2751" s="29" t="inlineStr">
        <is>
          <t>http://t0.gstatic.com/shopping?q=tbn:ANd9GcQEGHq_V8gcUCCuOUOY5FKVB8Esh_-S6iYltipaG35GsxMlBuxM5LT2kd73966H_YwV7fSQpHfs</t>
        </is>
      </c>
      <c r="Q2751" s="29" t="inlineStr">
        <is>
          <t>Відповідає вимогам</t>
        </is>
      </c>
      <c r="R2751" s="29" t="n"/>
      <c r="S2751" s="29" t="inlineStr">
        <is>
          <t>грн7 599,00</t>
        </is>
      </c>
      <c r="T2751" s="29" t="inlineStr">
        <is>
          <t>UAH</t>
        </is>
      </c>
      <c r="U2751" s="39" t="inlineStr">
        <is>
          <t>WATCH</t>
        </is>
      </c>
      <c r="V2751" s="40">
        <f>IFERROR(L2751/J2751,0)</f>
        <v/>
      </c>
      <c r="W2751" s="29" t="inlineStr">
        <is>
          <t>Monitor performance and collect more data.</t>
        </is>
      </c>
      <c r="X2751" s="29" t="inlineStr">
        <is>
          <t>Cost is below the 120 watch threshold.</t>
        </is>
      </c>
    </row>
    <row r="2752">
      <c r="A2752" s="29" t="inlineStr">
        <is>
          <t>low_price</t>
        </is>
      </c>
      <c r="B2752" s="29" t="inlineStr">
        <is>
          <t>Low priority</t>
        </is>
      </c>
      <c r="C2752" s="29" t="inlineStr">
        <is>
          <t>low_price.csv</t>
        </is>
      </c>
      <c r="D2752" s="29" t="inlineStr">
        <is>
          <t>708003609</t>
        </is>
      </c>
      <c r="E2752" s="29" t="inlineStr">
        <is>
          <t>Демпфер сидіння BRP Can-Am Outlander Renegade G1 G2 G2L G2S G3 G3L</t>
        </is>
      </c>
      <c r="F2752" s="35" t="n">
        <v>0</v>
      </c>
      <c r="G2752" s="35" t="n">
        <v>0</v>
      </c>
      <c r="H2752" s="36" t="n"/>
      <c r="I2752" s="37" t="n">
        <v>0</v>
      </c>
      <c r="J2752" s="37" t="n">
        <v>0</v>
      </c>
      <c r="K2752" s="38" t="n">
        <v>0</v>
      </c>
      <c r="L2752" s="37" t="n">
        <v>0</v>
      </c>
      <c r="M2752" s="37" t="n">
        <v>0</v>
      </c>
      <c r="N2752" s="38" t="n">
        <v>0</v>
      </c>
      <c r="O2752" s="37" t="n">
        <v>0</v>
      </c>
      <c r="P2752" s="29" t="inlineStr">
        <is>
          <t>http://t1.gstatic.com/shopping?q=tbn:ANd9GcQkOTlQOZckjAEQSgZvHk8S36whD9lAOeVI0jtZnrAMVS1yvEp2OcwYsdh72LnFFGhEXjA3q4CHGw</t>
        </is>
      </c>
      <c r="Q2752" s="29" t="inlineStr">
        <is>
          <t>Відповідає вимогам</t>
        </is>
      </c>
      <c r="R2752" s="29" t="n"/>
      <c r="S2752" s="29" t="inlineStr">
        <is>
          <t>грн637,00</t>
        </is>
      </c>
      <c r="T2752" s="29" t="inlineStr">
        <is>
          <t>UAH</t>
        </is>
      </c>
      <c r="U2752" s="39" t="inlineStr">
        <is>
          <t>WATCH</t>
        </is>
      </c>
      <c r="V2752" s="40">
        <f>IFERROR(L2752/J2752,0)</f>
        <v/>
      </c>
      <c r="W2752" s="29" t="inlineStr">
        <is>
          <t>Monitor performance and collect more data.</t>
        </is>
      </c>
      <c r="X2752" s="29" t="inlineStr">
        <is>
          <t>Cost is below the 120 watch threshold.</t>
        </is>
      </c>
    </row>
    <row r="2753">
      <c r="A2753" s="29" t="inlineStr">
        <is>
          <t>low_price</t>
        </is>
      </c>
      <c r="B2753" s="29" t="inlineStr">
        <is>
          <t>Low priority</t>
        </is>
      </c>
      <c r="C2753" s="29" t="inlineStr">
        <is>
          <t>low_price.csv</t>
        </is>
      </c>
      <c r="D2753" s="29" t="inlineStr">
        <is>
          <t>9gq0-290103-10000</t>
        </is>
      </c>
      <c r="E2753" s="29" t="inlineStr">
        <is>
          <t>Пильник заднього карданного валу CFMoto CForce 400 500 600 800 1000, UForce 600 1000, ZForce 500 950</t>
        </is>
      </c>
      <c r="F2753" s="35" t="n">
        <v>0</v>
      </c>
      <c r="G2753" s="35" t="n">
        <v>0</v>
      </c>
      <c r="H2753" s="36" t="n"/>
      <c r="I2753" s="37" t="n">
        <v>0</v>
      </c>
      <c r="J2753" s="37" t="n">
        <v>0</v>
      </c>
      <c r="K2753" s="38" t="n">
        <v>0</v>
      </c>
      <c r="L2753" s="37" t="n">
        <v>0</v>
      </c>
      <c r="M2753" s="37" t="n">
        <v>0</v>
      </c>
      <c r="N2753" s="38" t="n">
        <v>0</v>
      </c>
      <c r="O2753" s="37" t="n">
        <v>0</v>
      </c>
      <c r="P2753" s="29" t="inlineStr">
        <is>
          <t>http://t3.gstatic.com/shopping?q=tbn:ANd9GcQskZHs2R_YImivkcY6SUDRuxMChuYgcieCWej8mRA5ETNqFVfvqk9D6HQXNqmxtciqRpAzFZzo</t>
        </is>
      </c>
      <c r="Q2753" s="29" t="inlineStr">
        <is>
          <t>Відповідає вимогам</t>
        </is>
      </c>
      <c r="R2753" s="29" t="n"/>
      <c r="S2753" s="29" t="inlineStr">
        <is>
          <t>грн228,00</t>
        </is>
      </c>
      <c r="T2753" s="29" t="inlineStr">
        <is>
          <t>UAH</t>
        </is>
      </c>
      <c r="U2753" s="39" t="inlineStr">
        <is>
          <t>WATCH</t>
        </is>
      </c>
      <c r="V2753" s="40">
        <f>IFERROR(L2753/J2753,0)</f>
        <v/>
      </c>
      <c r="W2753" s="29" t="inlineStr">
        <is>
          <t>Monitor performance and collect more data.</t>
        </is>
      </c>
      <c r="X2753" s="29" t="inlineStr">
        <is>
          <t>Cost is below the 120 watch threshold.</t>
        </is>
      </c>
    </row>
    <row r="2754">
      <c r="A2754" s="29" t="inlineStr">
        <is>
          <t>low_price</t>
        </is>
      </c>
      <c r="B2754" s="29" t="inlineStr">
        <is>
          <t>Low priority</t>
        </is>
      </c>
      <c r="C2754" s="29" t="inlineStr">
        <is>
          <t>low_price.csv</t>
        </is>
      </c>
      <c r="D2754" s="29" t="inlineStr">
        <is>
          <t>25-1037</t>
        </is>
      </c>
      <c r="E2754" s="29" t="inlineStr">
        <is>
          <t>Підшипники задньої осі Honda TRX 350 Rancher (00-06), Rancher 400 (04-07), Foreman 400 (95-03), Foreman 450 (98-04), Foreman Rubicon 500 (01-14)</t>
        </is>
      </c>
      <c r="F2754" s="35" t="n">
        <v>0</v>
      </c>
      <c r="G2754" s="35" t="n">
        <v>0</v>
      </c>
      <c r="H2754" s="36" t="n"/>
      <c r="I2754" s="37" t="n">
        <v>0</v>
      </c>
      <c r="J2754" s="37" t="n">
        <v>0</v>
      </c>
      <c r="K2754" s="38" t="n">
        <v>0</v>
      </c>
      <c r="L2754" s="37" t="n">
        <v>0</v>
      </c>
      <c r="M2754" s="37" t="n">
        <v>0</v>
      </c>
      <c r="N2754" s="38" t="n">
        <v>0</v>
      </c>
      <c r="O2754" s="37" t="n">
        <v>0</v>
      </c>
      <c r="P2754" s="29" t="inlineStr">
        <is>
          <t>http://t2.gstatic.com/shopping?q=tbn:ANd9GcTtFllWvOYSpksfICb4yfc57AqAv9zOZlToxG-ew5ASsR-Ok1aol_PnnWrC7qVUdPIH0v3Vylda</t>
        </is>
      </c>
      <c r="Q2754" s="29" t="inlineStr">
        <is>
          <t>Відповідає вимогам</t>
        </is>
      </c>
      <c r="R2754" s="29" t="n"/>
      <c r="S2754" s="29" t="inlineStr">
        <is>
          <t>грн3 367,00</t>
        </is>
      </c>
      <c r="T2754" s="29" t="inlineStr">
        <is>
          <t>UAH</t>
        </is>
      </c>
      <c r="U2754" s="39" t="inlineStr">
        <is>
          <t>WATCH</t>
        </is>
      </c>
      <c r="V2754" s="40">
        <f>IFERROR(L2754/J2754,0)</f>
        <v/>
      </c>
      <c r="W2754" s="29" t="inlineStr">
        <is>
          <t>Monitor performance and collect more data.</t>
        </is>
      </c>
      <c r="X2754" s="29" t="inlineStr">
        <is>
          <t>Cost is below the 120 watch threshold.</t>
        </is>
      </c>
    </row>
    <row r="2755">
      <c r="A2755" s="29" t="inlineStr">
        <is>
          <t>low_price</t>
        </is>
      </c>
      <c r="B2755" s="29" t="inlineStr">
        <is>
          <t>Low priority</t>
        </is>
      </c>
      <c r="C2755" s="29" t="inlineStr">
        <is>
          <t>low_price.csv</t>
        </is>
      </c>
      <c r="D2755" s="29" t="inlineStr">
        <is>
          <t>2mb-e2428-00-00</t>
        </is>
      </c>
      <c r="E2755" s="29" t="inlineStr">
        <is>
          <t>Прокладка водяної помпи Yamaha Grizzly Kodiak Wolverine 700 2016-2018</t>
        </is>
      </c>
      <c r="F2755" s="35" t="n">
        <v>0</v>
      </c>
      <c r="G2755" s="35" t="n">
        <v>0</v>
      </c>
      <c r="H2755" s="36" t="n"/>
      <c r="I2755" s="37" t="n">
        <v>0</v>
      </c>
      <c r="J2755" s="37" t="n">
        <v>0</v>
      </c>
      <c r="K2755" s="38" t="n">
        <v>0</v>
      </c>
      <c r="L2755" s="37" t="n">
        <v>0</v>
      </c>
      <c r="M2755" s="37" t="n">
        <v>0</v>
      </c>
      <c r="N2755" s="38" t="n">
        <v>0</v>
      </c>
      <c r="O2755" s="37" t="n">
        <v>0</v>
      </c>
      <c r="P2755" s="29" t="inlineStr">
        <is>
          <t>http://t2.gstatic.com/shopping?q=tbn:ANd9GcTbRr2P6i9eLXdWvRbKBUg5EssEk-Yc2zLgkZDQkkKk3AXgoPwziSK_19zsBc3xGEuRH2MSYc4</t>
        </is>
      </c>
      <c r="Q2755" s="29" t="inlineStr">
        <is>
          <t>Відповідає вимогам</t>
        </is>
      </c>
      <c r="R2755" s="29" t="n"/>
      <c r="S2755" s="29" t="inlineStr">
        <is>
          <t>грн91,00</t>
        </is>
      </c>
      <c r="T2755" s="29" t="inlineStr">
        <is>
          <t>UAH</t>
        </is>
      </c>
      <c r="U2755" s="39" t="inlineStr">
        <is>
          <t>WATCH</t>
        </is>
      </c>
      <c r="V2755" s="40">
        <f>IFERROR(L2755/J2755,0)</f>
        <v/>
      </c>
      <c r="W2755" s="29" t="inlineStr">
        <is>
          <t>Monitor performance and collect more data.</t>
        </is>
      </c>
      <c r="X2755" s="29" t="inlineStr">
        <is>
          <t>Cost is below the 120 watch threshold.</t>
        </is>
      </c>
    </row>
    <row r="2756">
      <c r="A2756" s="29" t="inlineStr">
        <is>
          <t>low_price</t>
        </is>
      </c>
      <c r="B2756" s="29" t="inlineStr">
        <is>
          <t>Low priority</t>
        </is>
      </c>
      <c r="C2756" s="29" t="inlineStr">
        <is>
          <t>low_price.csv</t>
        </is>
      </c>
      <c r="D2756" s="29" t="inlineStr">
        <is>
          <t>2bg-f2128-01-00</t>
        </is>
      </c>
      <c r="E2756" s="29" t="inlineStr">
        <is>
          <t>Захист ричага задній лівий Yamaha Grizzly 700​ 2014+</t>
        </is>
      </c>
      <c r="F2756" s="35" t="n">
        <v>0</v>
      </c>
      <c r="G2756" s="35" t="n">
        <v>0</v>
      </c>
      <c r="H2756" s="36" t="n"/>
      <c r="I2756" s="37" t="n">
        <v>0</v>
      </c>
      <c r="J2756" s="37" t="n">
        <v>0</v>
      </c>
      <c r="K2756" s="38" t="n">
        <v>0</v>
      </c>
      <c r="L2756" s="37" t="n">
        <v>0</v>
      </c>
      <c r="M2756" s="37" t="n">
        <v>0</v>
      </c>
      <c r="N2756" s="38" t="n">
        <v>0</v>
      </c>
      <c r="O2756" s="37" t="n">
        <v>0</v>
      </c>
      <c r="P2756" s="29" t="inlineStr">
        <is>
          <t>http://t2.gstatic.com/shopping?q=tbn:ANd9GcSubSynG5KwnTdHXf7eGebCL9MigSOOxxzwvmtNqmclAgCwah4t0McH7rUnvLvxId_boFR1ApU</t>
        </is>
      </c>
      <c r="Q2756" s="29" t="inlineStr">
        <is>
          <t>Відповідає вимогам</t>
        </is>
      </c>
      <c r="R2756" s="29" t="n"/>
      <c r="S2756" s="29" t="inlineStr">
        <is>
          <t>грн728,00</t>
        </is>
      </c>
      <c r="T2756" s="29" t="inlineStr">
        <is>
          <t>UAH</t>
        </is>
      </c>
      <c r="U2756" s="39" t="inlineStr">
        <is>
          <t>WATCH</t>
        </is>
      </c>
      <c r="V2756" s="40">
        <f>IFERROR(L2756/J2756,0)</f>
        <v/>
      </c>
      <c r="W2756" s="29" t="inlineStr">
        <is>
          <t>Monitor performance and collect more data.</t>
        </is>
      </c>
      <c r="X2756" s="29" t="inlineStr">
        <is>
          <t>Cost is below the 120 watch threshold.</t>
        </is>
      </c>
    </row>
    <row r="2757">
      <c r="A2757" s="29" t="inlineStr">
        <is>
          <t>low_price</t>
        </is>
      </c>
      <c r="B2757" s="29" t="inlineStr">
        <is>
          <t>Low priority</t>
        </is>
      </c>
      <c r="C2757" s="29" t="inlineStr">
        <is>
          <t>low_price.csv</t>
        </is>
      </c>
      <c r="D2757" s="29" t="inlineStr">
        <is>
          <t>25-1687</t>
        </is>
      </c>
      <c r="E2757" s="29" t="inlineStr">
        <is>
          <t>Ремкомплект рульової колонки Honda TRX 420 Rancher (14+), Foreman Rubicon 500 (14-19), Foreman Rubicon 520 (20+); Kawasaki KFX 90 (14+)</t>
        </is>
      </c>
      <c r="F2757" s="35" t="n">
        <v>0</v>
      </c>
      <c r="G2757" s="35" t="n">
        <v>0</v>
      </c>
      <c r="H2757" s="36" t="n"/>
      <c r="I2757" s="37" t="n">
        <v>0</v>
      </c>
      <c r="J2757" s="37" t="n">
        <v>0</v>
      </c>
      <c r="K2757" s="38" t="n">
        <v>0</v>
      </c>
      <c r="L2757" s="37" t="n">
        <v>0</v>
      </c>
      <c r="M2757" s="37" t="n">
        <v>0</v>
      </c>
      <c r="N2757" s="38" t="n">
        <v>0</v>
      </c>
      <c r="O2757" s="37" t="n">
        <v>0</v>
      </c>
      <c r="P2757" s="29" t="inlineStr">
        <is>
          <t>http://t3.gstatic.com/shopping?q=tbn:ANd9GcSWouBFQisFT9dyF_HNTfrDt4O-pAXYWoiVKp5XnHTN0ita1s3nz8Cg9pphQyl8OFJoDlI45vba</t>
        </is>
      </c>
      <c r="Q2757" s="29" t="inlineStr">
        <is>
          <t>Відповідає вимогам</t>
        </is>
      </c>
      <c r="R2757" s="29" t="n"/>
      <c r="S2757" s="29" t="inlineStr">
        <is>
          <t>грн819,00</t>
        </is>
      </c>
      <c r="T2757" s="29" t="inlineStr">
        <is>
          <t>UAH</t>
        </is>
      </c>
      <c r="U2757" s="39" t="inlineStr">
        <is>
          <t>WATCH</t>
        </is>
      </c>
      <c r="V2757" s="40">
        <f>IFERROR(L2757/J2757,0)</f>
        <v/>
      </c>
      <c r="W2757" s="29" t="inlineStr">
        <is>
          <t>Monitor performance and collect more data.</t>
        </is>
      </c>
      <c r="X2757" s="29" t="inlineStr">
        <is>
          <t>Cost is below the 120 watch threshold.</t>
        </is>
      </c>
    </row>
    <row r="2758">
      <c r="A2758" s="29" t="inlineStr">
        <is>
          <t>low_price</t>
        </is>
      </c>
      <c r="B2758" s="29" t="inlineStr">
        <is>
          <t>Low priority</t>
        </is>
      </c>
      <c r="C2758" s="29" t="inlineStr">
        <is>
          <t>low_price.csv</t>
        </is>
      </c>
      <c r="D2758" s="29" t="inlineStr">
        <is>
          <t>13111-425-000</t>
        </is>
      </c>
      <c r="E2758" s="29" t="inlineStr">
        <is>
          <t>Поршневий палець Honda TRX 200 Fourtrax (88-97), 250 Sportrax (97+)</t>
        </is>
      </c>
      <c r="F2758" s="35" t="n">
        <v>0</v>
      </c>
      <c r="G2758" s="35" t="n">
        <v>0</v>
      </c>
      <c r="H2758" s="36" t="n"/>
      <c r="I2758" s="37" t="n">
        <v>0</v>
      </c>
      <c r="J2758" s="37" t="n">
        <v>0</v>
      </c>
      <c r="K2758" s="38" t="n">
        <v>0</v>
      </c>
      <c r="L2758" s="37" t="n">
        <v>0</v>
      </c>
      <c r="M2758" s="37" t="n">
        <v>0</v>
      </c>
      <c r="N2758" s="38" t="n">
        <v>0</v>
      </c>
      <c r="O2758" s="37" t="n">
        <v>0</v>
      </c>
      <c r="P2758" s="29" t="inlineStr">
        <is>
          <t>http://t3.gstatic.com/shopping?q=tbn:ANd9GcQBmKiBJPkfH49bQzEwjIZbh6j1U-E4XqM0nSTc5tcD_n9N4pkuPrMOzbk-502h3EEcFJ_3qg</t>
        </is>
      </c>
      <c r="Q2758" s="29" t="inlineStr">
        <is>
          <t>Відповідає вимогам</t>
        </is>
      </c>
      <c r="R2758" s="29" t="n"/>
      <c r="S2758" s="29" t="inlineStr">
        <is>
          <t>грн1 411,00</t>
        </is>
      </c>
      <c r="T2758" s="29" t="inlineStr">
        <is>
          <t>UAH</t>
        </is>
      </c>
      <c r="U2758" s="39" t="inlineStr">
        <is>
          <t>WATCH</t>
        </is>
      </c>
      <c r="V2758" s="40">
        <f>IFERROR(L2758/J2758,0)</f>
        <v/>
      </c>
      <c r="W2758" s="29" t="inlineStr">
        <is>
          <t>Monitor performance and collect more data.</t>
        </is>
      </c>
      <c r="X2758" s="29" t="inlineStr">
        <is>
          <t>Cost is below the 120 watch threshold.</t>
        </is>
      </c>
    </row>
    <row r="2759">
      <c r="A2759" s="29" t="inlineStr">
        <is>
          <t>low_price</t>
        </is>
      </c>
      <c r="B2759" s="29" t="inlineStr">
        <is>
          <t>Low priority</t>
        </is>
      </c>
      <c r="C2759" s="29" t="inlineStr">
        <is>
          <t>low_price.csv</t>
        </is>
      </c>
      <c r="D2759" s="29" t="inlineStr">
        <is>
          <t>43410-hn5-670</t>
        </is>
      </c>
      <c r="E2759" s="29" t="inlineStr">
        <is>
          <t>Лапка вала гальмівного барабану Honda TRX 350 400 Rancher</t>
        </is>
      </c>
      <c r="F2759" s="35" t="n">
        <v>0</v>
      </c>
      <c r="G2759" s="35" t="n">
        <v>0</v>
      </c>
      <c r="H2759" s="36" t="n"/>
      <c r="I2759" s="37" t="n">
        <v>0</v>
      </c>
      <c r="J2759" s="37" t="n">
        <v>0</v>
      </c>
      <c r="K2759" s="38" t="n">
        <v>0</v>
      </c>
      <c r="L2759" s="37" t="n">
        <v>0</v>
      </c>
      <c r="M2759" s="37" t="n">
        <v>0</v>
      </c>
      <c r="N2759" s="38" t="n">
        <v>0</v>
      </c>
      <c r="O2759" s="37" t="n">
        <v>0</v>
      </c>
      <c r="P2759" s="29" t="inlineStr">
        <is>
          <t>http://t0.gstatic.com/shopping?q=tbn:ANd9GcRzmMuV2sYb1INJSw3Q25_MuCjKzhFFI1e3lGDpRTw3Y2TUiOjYWJMORzV_kgkoMk7LhGikCkOn</t>
        </is>
      </c>
      <c r="Q2759" s="29" t="inlineStr">
        <is>
          <t>Відповідає вимогам</t>
        </is>
      </c>
      <c r="R2759" s="29" t="n"/>
      <c r="S2759" s="29" t="inlineStr">
        <is>
          <t>грн1 547,00</t>
        </is>
      </c>
      <c r="T2759" s="29" t="inlineStr">
        <is>
          <t>UAH</t>
        </is>
      </c>
      <c r="U2759" s="39" t="inlineStr">
        <is>
          <t>WATCH</t>
        </is>
      </c>
      <c r="V2759" s="40">
        <f>IFERROR(L2759/J2759,0)</f>
        <v/>
      </c>
      <c r="W2759" s="29" t="inlineStr">
        <is>
          <t>Monitor performance and collect more data.</t>
        </is>
      </c>
      <c r="X2759" s="29" t="inlineStr">
        <is>
          <t>Cost is below the 120 watch threshold.</t>
        </is>
      </c>
    </row>
    <row r="2760">
      <c r="A2760" s="29" t="inlineStr">
        <is>
          <t>low_price</t>
        </is>
      </c>
      <c r="B2760" s="29" t="inlineStr">
        <is>
          <t>Low priority</t>
        </is>
      </c>
      <c r="C2760" s="29" t="inlineStr">
        <is>
          <t>low_price.csv</t>
        </is>
      </c>
      <c r="D2760" s="29" t="inlineStr">
        <is>
          <t>706205519</t>
        </is>
      </c>
      <c r="E2760" s="29" t="inlineStr">
        <is>
          <t>Захист ричага передній лівий BRP Can-Am Outlander Renegade G2 G2S 2019+</t>
        </is>
      </c>
      <c r="F2760" s="35" t="n">
        <v>0</v>
      </c>
      <c r="G2760" s="35" t="n">
        <v>0</v>
      </c>
      <c r="H2760" s="36" t="n"/>
      <c r="I2760" s="37" t="n">
        <v>0</v>
      </c>
      <c r="J2760" s="37" t="n">
        <v>0</v>
      </c>
      <c r="K2760" s="38" t="n">
        <v>0</v>
      </c>
      <c r="L2760" s="37" t="n">
        <v>0</v>
      </c>
      <c r="M2760" s="37" t="n">
        <v>0</v>
      </c>
      <c r="N2760" s="38" t="n">
        <v>0</v>
      </c>
      <c r="O2760" s="37" t="n">
        <v>0</v>
      </c>
      <c r="P2760" s="29" t="inlineStr">
        <is>
          <t>http://t3.gstatic.com/shopping?q=tbn:ANd9GcSDmCTsMqAtj-f6gxxwN5gsz7qh20L1E-cUnL5Ln23Ck-TBy8TK3wst97QCsCNqdvBcIYa0q0I</t>
        </is>
      </c>
      <c r="Q2760" s="29" t="inlineStr">
        <is>
          <t>Відповідає вимогам</t>
        </is>
      </c>
      <c r="R2760" s="29" t="n"/>
      <c r="S2760" s="29" t="inlineStr">
        <is>
          <t>грн1 047,00</t>
        </is>
      </c>
      <c r="T2760" s="29" t="inlineStr">
        <is>
          <t>UAH</t>
        </is>
      </c>
      <c r="U2760" s="39" t="inlineStr">
        <is>
          <t>WATCH</t>
        </is>
      </c>
      <c r="V2760" s="40">
        <f>IFERROR(L2760/J2760,0)</f>
        <v/>
      </c>
      <c r="W2760" s="29" t="inlineStr">
        <is>
          <t>Monitor performance and collect more data.</t>
        </is>
      </c>
      <c r="X2760" s="29" t="inlineStr">
        <is>
          <t>Cost is below the 120 watch threshold.</t>
        </is>
      </c>
    </row>
    <row r="2761">
      <c r="A2761" s="29" t="inlineStr">
        <is>
          <t>low_price</t>
        </is>
      </c>
      <c r="B2761" s="29" t="inlineStr">
        <is>
          <t>Low priority</t>
        </is>
      </c>
      <c r="C2761" s="29" t="inlineStr">
        <is>
          <t>low_price.csv</t>
        </is>
      </c>
      <c r="D2761" s="29" t="inlineStr">
        <is>
          <t>1uy-17131-00-00</t>
        </is>
      </c>
      <c r="E2761" s="29" t="inlineStr">
        <is>
          <t>Шестерня КПП Yamaha Warrior Raptor 350 ​(23T/26T)</t>
        </is>
      </c>
      <c r="F2761" s="35" t="n">
        <v>0</v>
      </c>
      <c r="G2761" s="35" t="n">
        <v>0</v>
      </c>
      <c r="H2761" s="36" t="n"/>
      <c r="I2761" s="37" t="n">
        <v>0</v>
      </c>
      <c r="J2761" s="37" t="n">
        <v>0</v>
      </c>
      <c r="K2761" s="38" t="n">
        <v>0</v>
      </c>
      <c r="L2761" s="37" t="n">
        <v>0</v>
      </c>
      <c r="M2761" s="37" t="n">
        <v>0</v>
      </c>
      <c r="N2761" s="38" t="n">
        <v>0</v>
      </c>
      <c r="O2761" s="37" t="n">
        <v>0</v>
      </c>
      <c r="P2761" s="29" t="inlineStr">
        <is>
          <t>http://t1.gstatic.com/shopping?q=tbn:ANd9GcQ8pavJgswhp6aYTq2eSRLljvoDBbhcxWv9dwi2-D9ulNt_jAs8Mcl1_Ta01AmfEn53Jv6tHUaf-Q</t>
        </is>
      </c>
      <c r="Q2761" s="29" t="inlineStr">
        <is>
          <t>Відповідає вимогам</t>
        </is>
      </c>
      <c r="R2761" s="29" t="n"/>
      <c r="S2761" s="29" t="inlineStr">
        <is>
          <t>грн4 732,00</t>
        </is>
      </c>
      <c r="T2761" s="29" t="inlineStr">
        <is>
          <t>UAH</t>
        </is>
      </c>
      <c r="U2761" s="39" t="inlineStr">
        <is>
          <t>WATCH</t>
        </is>
      </c>
      <c r="V2761" s="40">
        <f>IFERROR(L2761/J2761,0)</f>
        <v/>
      </c>
      <c r="W2761" s="29" t="inlineStr">
        <is>
          <t>Monitor performance and collect more data.</t>
        </is>
      </c>
      <c r="X2761" s="29" t="inlineStr">
        <is>
          <t>Cost is below the 120 watch threshold.</t>
        </is>
      </c>
    </row>
    <row r="2762">
      <c r="A2762" s="29" t="inlineStr">
        <is>
          <t>low_price</t>
        </is>
      </c>
      <c r="B2762" s="29" t="inlineStr">
        <is>
          <t>Low priority</t>
        </is>
      </c>
      <c r="C2762" s="29" t="inlineStr">
        <is>
          <t>low_price.csv</t>
        </is>
      </c>
      <c r="D2762" s="29" t="inlineStr">
        <is>
          <t>5132829</t>
        </is>
      </c>
      <c r="E2762" s="29" t="inlineStr">
        <is>
          <t>Поршень гальмівного супорта Polaris Sportsman 500 550 570 850 1000, Scrambler 850 1000, RZR 800 900, Ranger 400 425 500 570 700 800 900, ACE 500 570</t>
        </is>
      </c>
      <c r="F2762" s="35" t="n">
        <v>0</v>
      </c>
      <c r="G2762" s="35" t="n">
        <v>0</v>
      </c>
      <c r="H2762" s="36" t="n"/>
      <c r="I2762" s="37" t="n">
        <v>0</v>
      </c>
      <c r="J2762" s="37" t="n">
        <v>0</v>
      </c>
      <c r="K2762" s="38" t="n">
        <v>0</v>
      </c>
      <c r="L2762" s="37" t="n">
        <v>0</v>
      </c>
      <c r="M2762" s="37" t="n">
        <v>0</v>
      </c>
      <c r="N2762" s="38" t="n">
        <v>0</v>
      </c>
      <c r="O2762" s="37" t="n">
        <v>0</v>
      </c>
      <c r="P2762" s="29" t="inlineStr">
        <is>
          <t>http://t2.gstatic.com/shopping?q=tbn:ANd9GcSqO8PQlvDUymRphQXN9sfvfr_TKfeJ9xAbnncSjcub50D7QOrUHl3E4IOeGpmc9EOyaantK1U</t>
        </is>
      </c>
      <c r="Q2762" s="29" t="inlineStr">
        <is>
          <t>Відповідає вимогам</t>
        </is>
      </c>
      <c r="R2762" s="29" t="n"/>
      <c r="S2762" s="29" t="inlineStr">
        <is>
          <t>грн2 912,00</t>
        </is>
      </c>
      <c r="T2762" s="29" t="inlineStr">
        <is>
          <t>UAH</t>
        </is>
      </c>
      <c r="U2762" s="39" t="inlineStr">
        <is>
          <t>WATCH</t>
        </is>
      </c>
      <c r="V2762" s="40">
        <f>IFERROR(L2762/J2762,0)</f>
        <v/>
      </c>
      <c r="W2762" s="29" t="inlineStr">
        <is>
          <t>Monitor performance and collect more data.</t>
        </is>
      </c>
      <c r="X2762" s="29" t="inlineStr">
        <is>
          <t>Cost is below the 120 watch threshold.</t>
        </is>
      </c>
    </row>
    <row r="2763">
      <c r="A2763" s="29" t="inlineStr">
        <is>
          <t>low_price</t>
        </is>
      </c>
      <c r="B2763" s="29" t="inlineStr">
        <is>
          <t>Low priority</t>
        </is>
      </c>
      <c r="C2763" s="29" t="inlineStr">
        <is>
          <t>low_price.csv</t>
        </is>
      </c>
      <c r="D2763" s="29" t="inlineStr">
        <is>
          <t>5254357</t>
        </is>
      </c>
      <c r="E2763" s="29" t="inlineStr">
        <is>
          <t>Прокладка головки циліндра Polaris Sportsman RZR Ranger 800</t>
        </is>
      </c>
      <c r="F2763" s="35" t="n">
        <v>0</v>
      </c>
      <c r="G2763" s="35" t="n">
        <v>0</v>
      </c>
      <c r="H2763" s="36" t="n"/>
      <c r="I2763" s="37" t="n">
        <v>0</v>
      </c>
      <c r="J2763" s="37" t="n">
        <v>0</v>
      </c>
      <c r="K2763" s="38" t="n">
        <v>0</v>
      </c>
      <c r="L2763" s="37" t="n">
        <v>0</v>
      </c>
      <c r="M2763" s="37" t="n">
        <v>0</v>
      </c>
      <c r="N2763" s="38" t="n">
        <v>0</v>
      </c>
      <c r="O2763" s="37" t="n">
        <v>0</v>
      </c>
      <c r="P2763" s="29" t="inlineStr">
        <is>
          <t>http://t2.gstatic.com/shopping?q=tbn:ANd9GcQDRkcLxduQ5GseR8jl1jOsjGcnUn_-_v5pvWkf-xo2nvDW4eJymGiI6ESSjEY3ntyeG6tFDrM</t>
        </is>
      </c>
      <c r="Q2763" s="29" t="inlineStr">
        <is>
          <t>Відповідає вимогам</t>
        </is>
      </c>
      <c r="R2763" s="29" t="n"/>
      <c r="S2763" s="29" t="inlineStr">
        <is>
          <t>грн2 002,00</t>
        </is>
      </c>
      <c r="T2763" s="29" t="inlineStr">
        <is>
          <t>UAH</t>
        </is>
      </c>
      <c r="U2763" s="39" t="inlineStr">
        <is>
          <t>WATCH</t>
        </is>
      </c>
      <c r="V2763" s="40">
        <f>IFERROR(L2763/J2763,0)</f>
        <v/>
      </c>
      <c r="W2763" s="29" t="inlineStr">
        <is>
          <t>Monitor performance and collect more data.</t>
        </is>
      </c>
      <c r="X2763" s="29" t="inlineStr">
        <is>
          <t>Cost is below the 120 watch threshold.</t>
        </is>
      </c>
    </row>
    <row r="2764">
      <c r="A2764" s="29" t="inlineStr">
        <is>
          <t>low_price</t>
        </is>
      </c>
      <c r="B2764" s="29" t="inlineStr">
        <is>
          <t>Low priority</t>
        </is>
      </c>
      <c r="C2764" s="29" t="inlineStr">
        <is>
          <t>low_price.csv</t>
        </is>
      </c>
      <c r="D2764" s="29" t="inlineStr">
        <is>
          <t>27153-31g22</t>
        </is>
      </c>
      <c r="E2764" s="29" t="inlineStr">
        <is>
          <t>Пильник переднього карданного валу Suzuki King Quad 450 500 700 750</t>
        </is>
      </c>
      <c r="F2764" s="35" t="n">
        <v>0</v>
      </c>
      <c r="G2764" s="35" t="n">
        <v>0</v>
      </c>
      <c r="H2764" s="36" t="n"/>
      <c r="I2764" s="37" t="n">
        <v>0</v>
      </c>
      <c r="J2764" s="37" t="n">
        <v>0</v>
      </c>
      <c r="K2764" s="38" t="n">
        <v>0</v>
      </c>
      <c r="L2764" s="37" t="n">
        <v>0</v>
      </c>
      <c r="M2764" s="37" t="n">
        <v>0</v>
      </c>
      <c r="N2764" s="38" t="n">
        <v>0</v>
      </c>
      <c r="O2764" s="37" t="n">
        <v>0</v>
      </c>
      <c r="P2764" s="29" t="inlineStr">
        <is>
          <t>http://t2.gstatic.com/shopping?q=tbn:ANd9GcQbL03crK4BIV4BMFxdmELMsyNybQ7ihGJbiFEHgpqtO-DV61Sk0dTTFuHhTZJ-8kTQLqLVB0Jk</t>
        </is>
      </c>
      <c r="Q2764" s="29" t="inlineStr">
        <is>
          <t>Відповідає вимогам</t>
        </is>
      </c>
      <c r="R2764" s="29" t="n"/>
      <c r="S2764" s="29" t="inlineStr">
        <is>
          <t>грн774,00</t>
        </is>
      </c>
      <c r="T2764" s="29" t="inlineStr">
        <is>
          <t>UAH</t>
        </is>
      </c>
      <c r="U2764" s="39" t="inlineStr">
        <is>
          <t>WATCH</t>
        </is>
      </c>
      <c r="V2764" s="40">
        <f>IFERROR(L2764/J2764,0)</f>
        <v/>
      </c>
      <c r="W2764" s="29" t="inlineStr">
        <is>
          <t>Monitor performance and collect more data.</t>
        </is>
      </c>
      <c r="X2764" s="29" t="inlineStr">
        <is>
          <t>Cost is below the 120 watch threshold.</t>
        </is>
      </c>
    </row>
    <row r="2765">
      <c r="A2765" s="29" t="inlineStr">
        <is>
          <t>low_price</t>
        </is>
      </c>
      <c r="B2765" s="29" t="inlineStr">
        <is>
          <t>Low priority</t>
        </is>
      </c>
      <c r="C2765" s="29" t="inlineStr">
        <is>
          <t>low_price.csv</t>
        </is>
      </c>
      <c r="D2765" s="29" t="inlineStr">
        <is>
          <t>705002649</t>
        </is>
      </c>
      <c r="E2765" s="29" t="inlineStr">
        <is>
          <t>Фіксатор криши BRP Can-Am Maverick X3, кришки багажного відсіку Commander 700 1000, Traxter Defender HD5 HD7 HD8 HD10</t>
        </is>
      </c>
      <c r="F2765" s="35" t="n">
        <v>0</v>
      </c>
      <c r="G2765" s="35" t="n">
        <v>0</v>
      </c>
      <c r="H2765" s="36" t="n"/>
      <c r="I2765" s="37" t="n">
        <v>0</v>
      </c>
      <c r="J2765" s="37" t="n">
        <v>0</v>
      </c>
      <c r="K2765" s="38" t="n">
        <v>0</v>
      </c>
      <c r="L2765" s="37" t="n">
        <v>0</v>
      </c>
      <c r="M2765" s="37" t="n">
        <v>0</v>
      </c>
      <c r="N2765" s="38" t="n">
        <v>0</v>
      </c>
      <c r="O2765" s="37" t="n">
        <v>0</v>
      </c>
      <c r="P2765" s="29" t="inlineStr">
        <is>
          <t>http://t1.gstatic.com/shopping?q=tbn:ANd9GcTaMZHUokVa6urqAeKdDb50m-nsuYaHrvlHrGwBCH-35H9jjQyFbNoq1p_LDoHNpTqAOIbvSjnh</t>
        </is>
      </c>
      <c r="Q2765" s="29" t="inlineStr">
        <is>
          <t>Відповідає вимогам</t>
        </is>
      </c>
      <c r="R2765" s="29" t="n"/>
      <c r="S2765" s="29" t="inlineStr">
        <is>
          <t>грн1 047,00</t>
        </is>
      </c>
      <c r="T2765" s="29" t="inlineStr">
        <is>
          <t>UAH</t>
        </is>
      </c>
      <c r="U2765" s="39" t="inlineStr">
        <is>
          <t>WATCH</t>
        </is>
      </c>
      <c r="V2765" s="40">
        <f>IFERROR(L2765/J2765,0)</f>
        <v/>
      </c>
      <c r="W2765" s="29" t="inlineStr">
        <is>
          <t>Monitor performance and collect more data.</t>
        </is>
      </c>
      <c r="X2765" s="29" t="inlineStr">
        <is>
          <t>Cost is below the 120 watch threshold.</t>
        </is>
      </c>
    </row>
    <row r="2766">
      <c r="A2766" s="29" t="inlineStr">
        <is>
          <t>low_price</t>
        </is>
      </c>
      <c r="B2766" s="29" t="inlineStr">
        <is>
          <t>Low priority</t>
        </is>
      </c>
      <c r="C2766" s="29" t="inlineStr">
        <is>
          <t>low_price.csv</t>
        </is>
      </c>
      <c r="D2766" s="29" t="inlineStr">
        <is>
          <t>14510-hn2-003</t>
        </is>
      </c>
      <c r="E2766" s="29" t="inlineStr">
        <is>
          <t>Заспокоювач ланцюга ГРМ Honda TRX 500 Rubicon 2001-2014</t>
        </is>
      </c>
      <c r="F2766" s="35" t="n">
        <v>0</v>
      </c>
      <c r="G2766" s="35" t="n">
        <v>0</v>
      </c>
      <c r="H2766" s="36" t="n"/>
      <c r="I2766" s="37" t="n">
        <v>0</v>
      </c>
      <c r="J2766" s="37" t="n">
        <v>0</v>
      </c>
      <c r="K2766" s="38" t="n">
        <v>0</v>
      </c>
      <c r="L2766" s="37" t="n">
        <v>0</v>
      </c>
      <c r="M2766" s="37" t="n">
        <v>0</v>
      </c>
      <c r="N2766" s="38" t="n">
        <v>0</v>
      </c>
      <c r="O2766" s="37" t="n">
        <v>0</v>
      </c>
      <c r="P2766" s="29" t="inlineStr">
        <is>
          <t>http://t0.gstatic.com/shopping?q=tbn:ANd9GcScQ6oIt6mH6tsyhpUIQy8xWKggBdLQF2rlKuslQOf8cCmmQMR0z6bhfj0TezfwnIs6q2IwRA</t>
        </is>
      </c>
      <c r="Q2766" s="29" t="inlineStr">
        <is>
          <t>Відповідає вимогам</t>
        </is>
      </c>
      <c r="R2766" s="29" t="n"/>
      <c r="S2766" s="29" t="inlineStr">
        <is>
          <t>грн6 188,00</t>
        </is>
      </c>
      <c r="T2766" s="29" t="inlineStr">
        <is>
          <t>UAH</t>
        </is>
      </c>
      <c r="U2766" s="39" t="inlineStr">
        <is>
          <t>WATCH</t>
        </is>
      </c>
      <c r="V2766" s="40">
        <f>IFERROR(L2766/J2766,0)</f>
        <v/>
      </c>
      <c r="W2766" s="29" t="inlineStr">
        <is>
          <t>Monitor performance and collect more data.</t>
        </is>
      </c>
      <c r="X2766" s="29" t="inlineStr">
        <is>
          <t>Cost is below the 120 watch threshold.</t>
        </is>
      </c>
    </row>
    <row r="2767">
      <c r="A2767" s="29" t="inlineStr">
        <is>
          <t>low_price</t>
        </is>
      </c>
      <c r="B2767" s="29" t="inlineStr">
        <is>
          <t>Low priority</t>
        </is>
      </c>
      <c r="C2767" s="29" t="inlineStr">
        <is>
          <t>low_price.csv</t>
        </is>
      </c>
      <c r="D2767" s="29" t="inlineStr">
        <is>
          <t>52400-hn2-b41</t>
        </is>
      </c>
      <c r="E2767" s="29" t="inlineStr">
        <is>
          <t>Амортизатор задній Honda TRX 500 Rubicon 2009-2014</t>
        </is>
      </c>
      <c r="F2767" s="35" t="n">
        <v>0</v>
      </c>
      <c r="G2767" s="35" t="n">
        <v>0</v>
      </c>
      <c r="H2767" s="36" t="n"/>
      <c r="I2767" s="37" t="n">
        <v>0</v>
      </c>
      <c r="J2767" s="37" t="n">
        <v>0</v>
      </c>
      <c r="K2767" s="38" t="n">
        <v>0</v>
      </c>
      <c r="L2767" s="37" t="n">
        <v>0</v>
      </c>
      <c r="M2767" s="37" t="n">
        <v>0</v>
      </c>
      <c r="N2767" s="38" t="n">
        <v>0</v>
      </c>
      <c r="O2767" s="37" t="n">
        <v>0</v>
      </c>
      <c r="P2767" s="29" t="inlineStr">
        <is>
          <t>http://t0.gstatic.com/shopping?q=tbn:ANd9GcQJA9hh8-Oqj2EwOgd5r_88Q9VrItwnPJVAVyDrVUTdh4v2GLc-g9gEFovgMQ</t>
        </is>
      </c>
      <c r="Q2767" s="29" t="inlineStr">
        <is>
          <t>Відповідає вимогам</t>
        </is>
      </c>
      <c r="R2767" s="29" t="n"/>
      <c r="S2767" s="29" t="inlineStr">
        <is>
          <t>грн9 146,00</t>
        </is>
      </c>
      <c r="T2767" s="29" t="inlineStr">
        <is>
          <t>UAH</t>
        </is>
      </c>
      <c r="U2767" s="39" t="inlineStr">
        <is>
          <t>WATCH</t>
        </is>
      </c>
      <c r="V2767" s="40">
        <f>IFERROR(L2767/J2767,0)</f>
        <v/>
      </c>
      <c r="W2767" s="29" t="inlineStr">
        <is>
          <t>Monitor performance and collect more data.</t>
        </is>
      </c>
      <c r="X2767" s="29" t="inlineStr">
        <is>
          <t>Cost is below the 120 watch threshold.</t>
        </is>
      </c>
    </row>
    <row r="2768">
      <c r="A2768" s="29" t="inlineStr">
        <is>
          <t>low_price</t>
        </is>
      </c>
      <c r="B2768" s="29" t="inlineStr">
        <is>
          <t>Low priority</t>
        </is>
      </c>
      <c r="C2768" s="29" t="inlineStr">
        <is>
          <t>low_price.csv</t>
        </is>
      </c>
      <c r="D2768" s="29" t="inlineStr">
        <is>
          <t>706202126</t>
        </is>
      </c>
      <c r="E2768" s="29" t="inlineStr">
        <is>
          <t>Амортизатор передній BRP Can-Am Traxter Defender HD10 2016-2018</t>
        </is>
      </c>
      <c r="F2768" s="35" t="n">
        <v>0</v>
      </c>
      <c r="G2768" s="35" t="n">
        <v>0</v>
      </c>
      <c r="H2768" s="36" t="n"/>
      <c r="I2768" s="37" t="n">
        <v>0</v>
      </c>
      <c r="J2768" s="37" t="n">
        <v>0</v>
      </c>
      <c r="K2768" s="38" t="n">
        <v>0</v>
      </c>
      <c r="L2768" s="37" t="n">
        <v>0</v>
      </c>
      <c r="M2768" s="37" t="n">
        <v>0</v>
      </c>
      <c r="N2768" s="38" t="n">
        <v>0</v>
      </c>
      <c r="O2768" s="37" t="n">
        <v>0</v>
      </c>
      <c r="P2768" s="29" t="inlineStr">
        <is>
          <t>http://t1.gstatic.com/shopping?q=tbn:ANd9GcTdolmyW25qCscTR96KwUULIiljRrJavpkoYPCaulNmOrZorq-SCNxaE53nmhK417cOyZFloLRt</t>
        </is>
      </c>
      <c r="Q2768" s="29" t="inlineStr">
        <is>
          <t>Відповідає вимогам</t>
        </is>
      </c>
      <c r="R2768" s="29" t="n"/>
      <c r="S2768" s="29" t="inlineStr">
        <is>
          <t>грн9 464,00</t>
        </is>
      </c>
      <c r="T2768" s="29" t="inlineStr">
        <is>
          <t>UAH</t>
        </is>
      </c>
      <c r="U2768" s="39" t="inlineStr">
        <is>
          <t>WATCH</t>
        </is>
      </c>
      <c r="V2768" s="40">
        <f>IFERROR(L2768/J2768,0)</f>
        <v/>
      </c>
      <c r="W2768" s="29" t="inlineStr">
        <is>
          <t>Monitor performance and collect more data.</t>
        </is>
      </c>
      <c r="X2768" s="29" t="inlineStr">
        <is>
          <t>Cost is below the 120 watch threshold.</t>
        </is>
      </c>
    </row>
    <row r="2769">
      <c r="A2769" s="29" t="inlineStr">
        <is>
          <t>low_price</t>
        </is>
      </c>
      <c r="B2769" s="29" t="inlineStr">
        <is>
          <t>Low priority</t>
        </is>
      </c>
      <c r="C2769" s="29" t="inlineStr">
        <is>
          <t>low_price.csv</t>
        </is>
      </c>
      <c r="D2769" s="29" t="inlineStr">
        <is>
          <t>31206-mn4-008</t>
        </is>
      </c>
      <c r="E2769" s="29" t="inlineStr">
        <is>
          <t>Щітка стартера Honda TRX 300 Fourtax (97-00), 350 Rancher (00-06), 400 Foreman (96-07), 500 Foreman (05-11), 500 Rubicon (01-14)</t>
        </is>
      </c>
      <c r="F2769" s="35" t="n">
        <v>0</v>
      </c>
      <c r="G2769" s="35" t="n">
        <v>0</v>
      </c>
      <c r="H2769" s="36" t="n"/>
      <c r="I2769" s="37" t="n">
        <v>0</v>
      </c>
      <c r="J2769" s="37" t="n">
        <v>0</v>
      </c>
      <c r="K2769" s="38" t="n">
        <v>0</v>
      </c>
      <c r="L2769" s="37" t="n">
        <v>0</v>
      </c>
      <c r="M2769" s="37" t="n">
        <v>0</v>
      </c>
      <c r="N2769" s="38" t="n">
        <v>0</v>
      </c>
      <c r="O2769" s="37" t="n">
        <v>0</v>
      </c>
      <c r="P2769" s="29" t="inlineStr">
        <is>
          <t>http://t3.gstatic.com/shopping?q=tbn:ANd9GcTSXvJuWnsAhEgzeREC0brm8FpF22qeNWQjm4Wg-NbdduP6cTDXTcH8CbG8DhV3LREhAT-aPIZS</t>
        </is>
      </c>
      <c r="Q2769" s="29" t="inlineStr">
        <is>
          <t>Відповідає вимогам</t>
        </is>
      </c>
      <c r="R2769" s="29" t="n"/>
      <c r="S2769" s="29" t="inlineStr">
        <is>
          <t>грн1 547,00</t>
        </is>
      </c>
      <c r="T2769" s="29" t="inlineStr">
        <is>
          <t>UAH</t>
        </is>
      </c>
      <c r="U2769" s="39" t="inlineStr">
        <is>
          <t>WATCH</t>
        </is>
      </c>
      <c r="V2769" s="40">
        <f>IFERROR(L2769/J2769,0)</f>
        <v/>
      </c>
      <c r="W2769" s="29" t="inlineStr">
        <is>
          <t>Monitor performance and collect more data.</t>
        </is>
      </c>
      <c r="X2769" s="29" t="inlineStr">
        <is>
          <t>Cost is below the 120 watch threshold.</t>
        </is>
      </c>
    </row>
    <row r="2770">
      <c r="A2770" s="29" t="inlineStr">
        <is>
          <t>low_price</t>
        </is>
      </c>
      <c r="B2770" s="29" t="inlineStr">
        <is>
          <t>Low priority</t>
        </is>
      </c>
      <c r="C2770" s="29" t="inlineStr">
        <is>
          <t>low_price.csv</t>
        </is>
      </c>
      <c r="D2770" s="29" t="inlineStr">
        <is>
          <t>3b4-12428-00-00</t>
        </is>
      </c>
      <c r="E2770" s="29" t="inlineStr">
        <is>
          <t>Прокладка водяної помпи Yamaha Grizzly 550 700, Kodiak 700 (19+), Rhino 700 (08-13), Viking 700 (14+)</t>
        </is>
      </c>
      <c r="F2770" s="35" t="n">
        <v>0</v>
      </c>
      <c r="G2770" s="35" t="n">
        <v>0</v>
      </c>
      <c r="H2770" s="36" t="n"/>
      <c r="I2770" s="37" t="n">
        <v>0</v>
      </c>
      <c r="J2770" s="37" t="n">
        <v>0</v>
      </c>
      <c r="K2770" s="38" t="n">
        <v>0</v>
      </c>
      <c r="L2770" s="37" t="n">
        <v>0</v>
      </c>
      <c r="M2770" s="37" t="n">
        <v>0</v>
      </c>
      <c r="N2770" s="38" t="n">
        <v>0</v>
      </c>
      <c r="O2770" s="37" t="n">
        <v>0</v>
      </c>
      <c r="P2770" s="29" t="inlineStr">
        <is>
          <t>http://t2.gstatic.com/shopping?q=tbn:ANd9GcSGe2NSRJdn-20w_XY0ZbHrYO6UipdC9fe4cz2drnyqCGnYOh2GybNdTfo63yAGmaGlJ21zSoB6</t>
        </is>
      </c>
      <c r="Q2770" s="29" t="inlineStr">
        <is>
          <t>Відповідає вимогам</t>
        </is>
      </c>
      <c r="R2770" s="29" t="n"/>
      <c r="S2770" s="29" t="inlineStr">
        <is>
          <t>грн637,00</t>
        </is>
      </c>
      <c r="T2770" s="29" t="inlineStr">
        <is>
          <t>UAH</t>
        </is>
      </c>
      <c r="U2770" s="39" t="inlineStr">
        <is>
          <t>WATCH</t>
        </is>
      </c>
      <c r="V2770" s="40">
        <f>IFERROR(L2770/J2770,0)</f>
        <v/>
      </c>
      <c r="W2770" s="29" t="inlineStr">
        <is>
          <t>Monitor performance and collect more data.</t>
        </is>
      </c>
      <c r="X2770" s="29" t="inlineStr">
        <is>
          <t>Cost is below the 120 watch threshold.</t>
        </is>
      </c>
    </row>
    <row r="2771">
      <c r="A2771" s="29" t="inlineStr">
        <is>
          <t>low_price</t>
        </is>
      </c>
      <c r="B2771" s="29" t="inlineStr">
        <is>
          <t>Low priority</t>
        </is>
      </c>
      <c r="C2771" s="29" t="inlineStr">
        <is>
          <t>low_price.csv</t>
        </is>
      </c>
      <c r="D2771" s="29" t="inlineStr">
        <is>
          <t>708200720</t>
        </is>
      </c>
      <c r="E2771" s="29" t="inlineStr">
        <is>
          <t>Інструмент для заміни ременя варіатора BRP Can-Am Maverick X3</t>
        </is>
      </c>
      <c r="F2771" s="35" t="n">
        <v>0</v>
      </c>
      <c r="G2771" s="35" t="n">
        <v>0</v>
      </c>
      <c r="H2771" s="36" t="n"/>
      <c r="I2771" s="37" t="n">
        <v>0</v>
      </c>
      <c r="J2771" s="37" t="n">
        <v>0</v>
      </c>
      <c r="K2771" s="38" t="n">
        <v>0</v>
      </c>
      <c r="L2771" s="37" t="n">
        <v>0</v>
      </c>
      <c r="M2771" s="37" t="n">
        <v>0</v>
      </c>
      <c r="N2771" s="38" t="n">
        <v>0</v>
      </c>
      <c r="O2771" s="37" t="n">
        <v>0</v>
      </c>
      <c r="P2771" s="29" t="inlineStr">
        <is>
          <t>http://t2.gstatic.com/shopping?q=tbn:ANd9GcR9RPAbd6yUjo3HWpuKTLEFWwn6cN5EZEPFgHLLiyZHgW-y8ILxAtiaCvOc09U_g8Ejc1ypw6rg</t>
        </is>
      </c>
      <c r="Q2771" s="29" t="inlineStr">
        <is>
          <t>Відповідає вимогам</t>
        </is>
      </c>
      <c r="R2771" s="29" t="n"/>
      <c r="S2771" s="29" t="inlineStr">
        <is>
          <t>грн2 139,00</t>
        </is>
      </c>
      <c r="T2771" s="29" t="inlineStr">
        <is>
          <t>UAH</t>
        </is>
      </c>
      <c r="U2771" s="39" t="inlineStr">
        <is>
          <t>WATCH</t>
        </is>
      </c>
      <c r="V2771" s="40">
        <f>IFERROR(L2771/J2771,0)</f>
        <v/>
      </c>
      <c r="W2771" s="29" t="inlineStr">
        <is>
          <t>Monitor performance and collect more data.</t>
        </is>
      </c>
      <c r="X2771" s="29" t="inlineStr">
        <is>
          <t>Cost is below the 120 watch threshold.</t>
        </is>
      </c>
    </row>
    <row r="2772">
      <c r="A2772" s="29" t="inlineStr">
        <is>
          <t>low_price</t>
        </is>
      </c>
      <c r="B2772" s="29" t="inlineStr">
        <is>
          <t>Low priority</t>
        </is>
      </c>
      <c r="C2772" s="29" t="inlineStr">
        <is>
          <t>low_price.csv</t>
        </is>
      </c>
      <c r="D2772" s="29" t="inlineStr">
        <is>
          <t>705018043</t>
        </is>
      </c>
      <c r="E2772" s="29" t="inlineStr">
        <is>
          <t>Крило заднє праве BRP Can-Am Outlander G2 850 1000 2024 (Legion Red)</t>
        </is>
      </c>
      <c r="F2772" s="35" t="n">
        <v>0</v>
      </c>
      <c r="G2772" s="35" t="n">
        <v>0</v>
      </c>
      <c r="H2772" s="36" t="n"/>
      <c r="I2772" s="37" t="n">
        <v>0</v>
      </c>
      <c r="J2772" s="37" t="n">
        <v>0</v>
      </c>
      <c r="K2772" s="38" t="n">
        <v>0</v>
      </c>
      <c r="L2772" s="37" t="n">
        <v>0</v>
      </c>
      <c r="M2772" s="37" t="n">
        <v>0</v>
      </c>
      <c r="N2772" s="38" t="n">
        <v>0</v>
      </c>
      <c r="O2772" s="37" t="n">
        <v>0</v>
      </c>
      <c r="P2772" s="29" t="inlineStr">
        <is>
          <t>http://t1.gstatic.com/shopping?q=tbn:ANd9GcRi-NjUlJd0Z6JoqGlx1JUUSrQfV4hTUjFAFVVxj6rgZUtcPkuPBvpj0qQ2sczB9ZuFNM2KC2-c</t>
        </is>
      </c>
      <c r="Q2772" s="29" t="inlineStr">
        <is>
          <t>Відповідає вимогам</t>
        </is>
      </c>
      <c r="R2772" s="29" t="n"/>
      <c r="S2772" s="29" t="inlineStr">
        <is>
          <t>грн8 099,00</t>
        </is>
      </c>
      <c r="T2772" s="29" t="inlineStr">
        <is>
          <t>UAH</t>
        </is>
      </c>
      <c r="U2772" s="39" t="inlineStr">
        <is>
          <t>WATCH</t>
        </is>
      </c>
      <c r="V2772" s="40">
        <f>IFERROR(L2772/J2772,0)</f>
        <v/>
      </c>
      <c r="W2772" s="29" t="inlineStr">
        <is>
          <t>Monitor performance and collect more data.</t>
        </is>
      </c>
      <c r="X2772" s="29" t="inlineStr">
        <is>
          <t>Cost is below the 120 watch threshold.</t>
        </is>
      </c>
    </row>
    <row r="2773">
      <c r="A2773" s="29" t="inlineStr">
        <is>
          <t>low_price</t>
        </is>
      </c>
      <c r="B2773" s="29" t="inlineStr">
        <is>
          <t>Low priority</t>
        </is>
      </c>
      <c r="C2773" s="29" t="inlineStr">
        <is>
          <t>low_price.csv</t>
        </is>
      </c>
      <c r="D2773" s="29" t="inlineStr">
        <is>
          <t>na-11002t</t>
        </is>
      </c>
      <c r="E2773" s="29" t="inlineStr">
        <is>
          <t>Комплект прокладок на верх двигуна Arctic Cat 700</t>
        </is>
      </c>
      <c r="F2773" s="35" t="n">
        <v>0</v>
      </c>
      <c r="G2773" s="35" t="n">
        <v>0</v>
      </c>
      <c r="H2773" s="36" t="n"/>
      <c r="I2773" s="37" t="n">
        <v>0</v>
      </c>
      <c r="J2773" s="37" t="n">
        <v>0</v>
      </c>
      <c r="K2773" s="38" t="n">
        <v>0</v>
      </c>
      <c r="L2773" s="37" t="n">
        <v>0</v>
      </c>
      <c r="M2773" s="37" t="n">
        <v>0</v>
      </c>
      <c r="N2773" s="38" t="n">
        <v>0</v>
      </c>
      <c r="O2773" s="37" t="n">
        <v>0</v>
      </c>
      <c r="P2773" s="29" t="inlineStr">
        <is>
          <t>http://t3.gstatic.com/shopping?q=tbn:ANd9GcT5AcVNyeYWUkeiYJqYPtd2zklqGrIKt0737cuu9bhPFzVxf9I8KEgg2TfztYdt1o7nt1sLJs0</t>
        </is>
      </c>
      <c r="Q2773" s="29" t="inlineStr">
        <is>
          <t>Відповідає вимогам</t>
        </is>
      </c>
      <c r="R2773" s="29" t="n"/>
      <c r="S2773" s="29" t="inlineStr">
        <is>
          <t>грн4 960,00</t>
        </is>
      </c>
      <c r="T2773" s="29" t="inlineStr">
        <is>
          <t>UAH</t>
        </is>
      </c>
      <c r="U2773" s="39" t="inlineStr">
        <is>
          <t>WATCH</t>
        </is>
      </c>
      <c r="V2773" s="40">
        <f>IFERROR(L2773/J2773,0)</f>
        <v/>
      </c>
      <c r="W2773" s="29" t="inlineStr">
        <is>
          <t>Monitor performance and collect more data.</t>
        </is>
      </c>
      <c r="X2773" s="29" t="inlineStr">
        <is>
          <t>Cost is below the 120 watch threshold.</t>
        </is>
      </c>
    </row>
    <row r="2774">
      <c r="A2774" s="29" t="inlineStr">
        <is>
          <t>low_price</t>
        </is>
      </c>
      <c r="B2774" s="29" t="inlineStr">
        <is>
          <t>Low priority</t>
        </is>
      </c>
      <c r="C2774" s="29" t="inlineStr">
        <is>
          <t>low_price.csv</t>
        </is>
      </c>
      <c r="D2774" s="29" t="inlineStr">
        <is>
          <t>2201749</t>
        </is>
      </c>
      <c r="E2774" s="29" t="inlineStr">
        <is>
          <t>Гальмівні колодки задні Polaris Sportsman 500 6X6 2002-2008</t>
        </is>
      </c>
      <c r="F2774" s="35" t="n">
        <v>0</v>
      </c>
      <c r="G2774" s="35" t="n">
        <v>0</v>
      </c>
      <c r="H2774" s="36" t="n"/>
      <c r="I2774" s="37" t="n">
        <v>0</v>
      </c>
      <c r="J2774" s="37" t="n">
        <v>0</v>
      </c>
      <c r="K2774" s="38" t="n">
        <v>0</v>
      </c>
      <c r="L2774" s="37" t="n">
        <v>0</v>
      </c>
      <c r="M2774" s="37" t="n">
        <v>0</v>
      </c>
      <c r="N2774" s="38" t="n">
        <v>0</v>
      </c>
      <c r="O2774" s="37" t="n">
        <v>0</v>
      </c>
      <c r="P2774" s="29" t="inlineStr">
        <is>
          <t>http://t0.gstatic.com/shopping?q=tbn:ANd9GcRWY6DIJp1_ctzAHS0NStdGDEhD8QaA4gRvhRpoiYP5ybS8TA0LUD3jXUci4D8c-9uZduQ7qQZ9</t>
        </is>
      </c>
      <c r="Q2774" s="29" t="inlineStr">
        <is>
          <t>Відповідає вимогам</t>
        </is>
      </c>
      <c r="R2774" s="29" t="n"/>
      <c r="S2774" s="29" t="inlineStr">
        <is>
          <t>грн3 003,00</t>
        </is>
      </c>
      <c r="T2774" s="29" t="inlineStr">
        <is>
          <t>UAH</t>
        </is>
      </c>
      <c r="U2774" s="39" t="inlineStr">
        <is>
          <t>WATCH</t>
        </is>
      </c>
      <c r="V2774" s="40">
        <f>IFERROR(L2774/J2774,0)</f>
        <v/>
      </c>
      <c r="W2774" s="29" t="inlineStr">
        <is>
          <t>Monitor performance and collect more data.</t>
        </is>
      </c>
      <c r="X2774" s="29" t="inlineStr">
        <is>
          <t>Cost is below the 120 watch threshold.</t>
        </is>
      </c>
    </row>
    <row r="2775">
      <c r="A2775" s="29" t="inlineStr">
        <is>
          <t>low_price</t>
        </is>
      </c>
      <c r="B2775" s="29" t="inlineStr">
        <is>
          <t>Low priority</t>
        </is>
      </c>
      <c r="C2775" s="29" t="inlineStr">
        <is>
          <t>low_price.csv</t>
        </is>
      </c>
      <c r="D2775" s="29" t="inlineStr">
        <is>
          <t>b57-17221-00-00</t>
        </is>
      </c>
      <c r="E2775" s="29" t="inlineStr">
        <is>
          <t>Шестерня КПП Yamaha YXZ 1000 2017-2023 (34T)</t>
        </is>
      </c>
      <c r="F2775" s="35" t="n">
        <v>0</v>
      </c>
      <c r="G2775" s="35" t="n">
        <v>0</v>
      </c>
      <c r="H2775" s="36" t="n"/>
      <c r="I2775" s="37" t="n">
        <v>0</v>
      </c>
      <c r="J2775" s="37" t="n">
        <v>0</v>
      </c>
      <c r="K2775" s="38" t="n">
        <v>0</v>
      </c>
      <c r="L2775" s="37" t="n">
        <v>0</v>
      </c>
      <c r="M2775" s="37" t="n">
        <v>0</v>
      </c>
      <c r="N2775" s="38" t="n">
        <v>0</v>
      </c>
      <c r="O2775" s="37" t="n">
        <v>0</v>
      </c>
      <c r="P2775" s="29" t="inlineStr">
        <is>
          <t>http://t3.gstatic.com/shopping?q=tbn:ANd9GcRPwPZ_rcupquEQe6f6HDe7gV-BWIP9A7IN1Rasq0GJcVjbo80L0hGxbmpZ9LNSFWMcw9zCVDVL</t>
        </is>
      </c>
      <c r="Q2775" s="29" t="inlineStr">
        <is>
          <t>Відповідає вимогам</t>
        </is>
      </c>
      <c r="R2775" s="29" t="n"/>
      <c r="S2775" s="29" t="inlineStr">
        <is>
          <t>грн8 463,00</t>
        </is>
      </c>
      <c r="T2775" s="29" t="inlineStr">
        <is>
          <t>UAH</t>
        </is>
      </c>
      <c r="U2775" s="39" t="inlineStr">
        <is>
          <t>WATCH</t>
        </is>
      </c>
      <c r="V2775" s="40">
        <f>IFERROR(L2775/J2775,0)</f>
        <v/>
      </c>
      <c r="W2775" s="29" t="inlineStr">
        <is>
          <t>Monitor performance and collect more data.</t>
        </is>
      </c>
      <c r="X2775" s="29" t="inlineStr">
        <is>
          <t>Cost is below the 120 watch threshold.</t>
        </is>
      </c>
    </row>
    <row r="2776">
      <c r="A2776" s="29" t="inlineStr">
        <is>
          <t>low_price</t>
        </is>
      </c>
      <c r="B2776" s="29" t="inlineStr">
        <is>
          <t>Low priority</t>
        </is>
      </c>
      <c r="C2776" s="29" t="inlineStr">
        <is>
          <t>low_price.csv</t>
        </is>
      </c>
      <c r="D2776" s="29" t="inlineStr">
        <is>
          <t>25-2060</t>
        </is>
      </c>
      <c r="E2776" s="29" t="inlineStr">
        <is>
          <t>Ремкомплект переднього редуктора Honda TRX 500 Foreman (05-11), 500 Rubicon (05-14), 650 680 Rincon</t>
        </is>
      </c>
      <c r="F2776" s="35" t="n">
        <v>0</v>
      </c>
      <c r="G2776" s="35" t="n">
        <v>0</v>
      </c>
      <c r="H2776" s="36" t="n"/>
      <c r="I2776" s="37" t="n">
        <v>0</v>
      </c>
      <c r="J2776" s="37" t="n">
        <v>0</v>
      </c>
      <c r="K2776" s="38" t="n">
        <v>0</v>
      </c>
      <c r="L2776" s="37" t="n">
        <v>0</v>
      </c>
      <c r="M2776" s="37" t="n">
        <v>0</v>
      </c>
      <c r="N2776" s="38" t="n">
        <v>0</v>
      </c>
      <c r="O2776" s="37" t="n">
        <v>0</v>
      </c>
      <c r="P2776" s="29" t="inlineStr">
        <is>
          <t>http://t2.gstatic.com/shopping?q=tbn:ANd9GcR7St6uiTtBQQEz9KdmyM9aw1HtDP4a3_n3d-F_s-t0nyQDZ4El_OjXgwPizTJCcrZt7X4ZhUs</t>
        </is>
      </c>
      <c r="Q2776" s="29" t="inlineStr">
        <is>
          <t>Відповідає вимогам</t>
        </is>
      </c>
      <c r="R2776" s="29" t="n"/>
      <c r="S2776" s="29" t="inlineStr">
        <is>
          <t>грн3 595,00</t>
        </is>
      </c>
      <c r="T2776" s="29" t="inlineStr">
        <is>
          <t>UAH</t>
        </is>
      </c>
      <c r="U2776" s="39" t="inlineStr">
        <is>
          <t>WATCH</t>
        </is>
      </c>
      <c r="V2776" s="40">
        <f>IFERROR(L2776/J2776,0)</f>
        <v/>
      </c>
      <c r="W2776" s="29" t="inlineStr">
        <is>
          <t>Monitor performance and collect more data.</t>
        </is>
      </c>
      <c r="X2776" s="29" t="inlineStr">
        <is>
          <t>Cost is below the 120 watch threshold.</t>
        </is>
      </c>
    </row>
    <row r="2777">
      <c r="A2777" s="29" t="inlineStr">
        <is>
          <t>low_price</t>
        </is>
      </c>
      <c r="B2777" s="29" t="inlineStr">
        <is>
          <t>Low priority</t>
        </is>
      </c>
      <c r="C2777" s="29" t="inlineStr">
        <is>
          <t>low_price.csv</t>
        </is>
      </c>
      <c r="D2777" s="29" t="inlineStr">
        <is>
          <t>706004298</t>
        </is>
      </c>
      <c r="E2777" s="29" t="inlineStr">
        <is>
          <t>Кулак задній правий BRP Can-Am Outlander G3 G3L</t>
        </is>
      </c>
      <c r="F2777" s="35" t="n">
        <v>0</v>
      </c>
      <c r="G2777" s="35" t="n">
        <v>0</v>
      </c>
      <c r="H2777" s="36" t="n"/>
      <c r="I2777" s="37" t="n">
        <v>0</v>
      </c>
      <c r="J2777" s="37" t="n">
        <v>0</v>
      </c>
      <c r="K2777" s="38" t="n">
        <v>0</v>
      </c>
      <c r="L2777" s="37" t="n">
        <v>0</v>
      </c>
      <c r="M2777" s="37" t="n">
        <v>0</v>
      </c>
      <c r="N2777" s="38" t="n">
        <v>0</v>
      </c>
      <c r="O2777" s="37" t="n">
        <v>0</v>
      </c>
      <c r="P2777" s="29" t="inlineStr">
        <is>
          <t>http://t3.gstatic.com/shopping?q=tbn:ANd9GcTr36A48jIdLCeTlbwWe5aBz7khzasob2L0_NCABptT8iKrGdXjC0Tq_WT1LOWsYAJD5YNxUTFL</t>
        </is>
      </c>
      <c r="Q2777" s="29" t="inlineStr">
        <is>
          <t>Відповідає вимогам</t>
        </is>
      </c>
      <c r="R2777" s="29" t="n"/>
      <c r="S2777" s="29" t="inlineStr">
        <is>
          <t>грн6 825,00</t>
        </is>
      </c>
      <c r="T2777" s="29" t="inlineStr">
        <is>
          <t>UAH</t>
        </is>
      </c>
      <c r="U2777" s="39" t="inlineStr">
        <is>
          <t>WATCH</t>
        </is>
      </c>
      <c r="V2777" s="40">
        <f>IFERROR(L2777/J2777,0)</f>
        <v/>
      </c>
      <c r="W2777" s="29" t="inlineStr">
        <is>
          <t>Monitor performance and collect more data.</t>
        </is>
      </c>
      <c r="X2777" s="29" t="inlineStr">
        <is>
          <t>Cost is below the 120 watch threshold.</t>
        </is>
      </c>
    </row>
    <row r="2778">
      <c r="A2778" s="29" t="inlineStr">
        <is>
          <t>low_price</t>
        </is>
      </c>
      <c r="B2778" s="29" t="inlineStr">
        <is>
          <t>Low priority</t>
        </is>
      </c>
      <c r="C2778" s="29" t="inlineStr">
        <is>
          <t>low_price.csv</t>
        </is>
      </c>
      <c r="D2778" s="29" t="inlineStr">
        <is>
          <t>na-10043t</t>
        </is>
      </c>
      <c r="E2778" s="29" t="inlineStr">
        <is>
          <t>Комплект прокладок на верх двигуна Honda TRX 420 Rancher 2009-2022</t>
        </is>
      </c>
      <c r="F2778" s="35" t="n">
        <v>0</v>
      </c>
      <c r="G2778" s="35" t="n">
        <v>0</v>
      </c>
      <c r="H2778" s="36" t="n"/>
      <c r="I2778" s="37" t="n">
        <v>0</v>
      </c>
      <c r="J2778" s="37" t="n">
        <v>0</v>
      </c>
      <c r="K2778" s="38" t="n">
        <v>0</v>
      </c>
      <c r="L2778" s="37" t="n">
        <v>0</v>
      </c>
      <c r="M2778" s="37" t="n">
        <v>0</v>
      </c>
      <c r="N2778" s="38" t="n">
        <v>0</v>
      </c>
      <c r="O2778" s="37" t="n">
        <v>0</v>
      </c>
      <c r="P2778" s="29" t="inlineStr">
        <is>
          <t>http://t2.gstatic.com/shopping?q=tbn:ANd9GcTLjJTkdnxYT851w_iqbje1tRdF-f-70HfumCplVXh-B_MDosoHaR9-7Ys51lrdIebOIOwjjbA</t>
        </is>
      </c>
      <c r="Q2778" s="29" t="inlineStr">
        <is>
          <t>Відповідає вимогам</t>
        </is>
      </c>
      <c r="R2778" s="29" t="n"/>
      <c r="S2778" s="29" t="inlineStr">
        <is>
          <t>грн3 094,00</t>
        </is>
      </c>
      <c r="T2778" s="29" t="inlineStr">
        <is>
          <t>UAH</t>
        </is>
      </c>
      <c r="U2778" s="39" t="inlineStr">
        <is>
          <t>WATCH</t>
        </is>
      </c>
      <c r="V2778" s="40">
        <f>IFERROR(L2778/J2778,0)</f>
        <v/>
      </c>
      <c r="W2778" s="29" t="inlineStr">
        <is>
          <t>Monitor performance and collect more data.</t>
        </is>
      </c>
      <c r="X2778" s="29" t="inlineStr">
        <is>
          <t>Cost is below the 120 watch threshold.</t>
        </is>
      </c>
    </row>
    <row r="2779">
      <c r="A2779" s="29" t="inlineStr">
        <is>
          <t>low_price</t>
        </is>
      </c>
      <c r="B2779" s="29" t="inlineStr">
        <is>
          <t>Low priority</t>
        </is>
      </c>
      <c r="C2779" s="29" t="inlineStr">
        <is>
          <t>low_price.csv</t>
        </is>
      </c>
      <c r="D2779" s="29" t="inlineStr">
        <is>
          <t>na-10007r</t>
        </is>
      </c>
      <c r="E2779" s="29" t="inlineStr">
        <is>
          <t>Поршневі кільця стандарт Honda TRX 350 Rancher</t>
        </is>
      </c>
      <c r="F2779" s="35" t="n">
        <v>0</v>
      </c>
      <c r="G2779" s="35" t="n">
        <v>0</v>
      </c>
      <c r="H2779" s="36" t="n"/>
      <c r="I2779" s="37" t="n">
        <v>0</v>
      </c>
      <c r="J2779" s="37" t="n">
        <v>0</v>
      </c>
      <c r="K2779" s="38" t="n">
        <v>0</v>
      </c>
      <c r="L2779" s="37" t="n">
        <v>0</v>
      </c>
      <c r="M2779" s="37" t="n">
        <v>0</v>
      </c>
      <c r="N2779" s="38" t="n">
        <v>0</v>
      </c>
      <c r="O2779" s="37" t="n">
        <v>0</v>
      </c>
      <c r="P2779" s="29" t="inlineStr">
        <is>
          <t>http://t1.gstatic.com/shopping?q=tbn:ANd9GcTcXRr1dEbCkV5ic76XqxpfL8itBbnRHfqqj0-yLWuTnOgMciGJAyY2cN6WVsqjIEsOkwxZBx7v</t>
        </is>
      </c>
      <c r="Q2779" s="29" t="inlineStr">
        <is>
          <t>Відповідає вимогам</t>
        </is>
      </c>
      <c r="R2779" s="29" t="n"/>
      <c r="S2779" s="29" t="inlineStr">
        <is>
          <t>грн1 092,00</t>
        </is>
      </c>
      <c r="T2779" s="29" t="inlineStr">
        <is>
          <t>UAH</t>
        </is>
      </c>
      <c r="U2779" s="39" t="inlineStr">
        <is>
          <t>WATCH</t>
        </is>
      </c>
      <c r="V2779" s="40">
        <f>IFERROR(L2779/J2779,0)</f>
        <v/>
      </c>
      <c r="W2779" s="29" t="inlineStr">
        <is>
          <t>Monitor performance and collect more data.</t>
        </is>
      </c>
      <c r="X2779" s="29" t="inlineStr">
        <is>
          <t>Cost is below the 120 watch threshold.</t>
        </is>
      </c>
    </row>
    <row r="2780">
      <c r="A2780" s="29" t="inlineStr">
        <is>
          <t>low_price</t>
        </is>
      </c>
      <c r="B2780" s="29" t="inlineStr">
        <is>
          <t>Low priority</t>
        </is>
      </c>
      <c r="C2780" s="29" t="inlineStr">
        <is>
          <t>low_price.csv</t>
        </is>
      </c>
      <c r="D2780" s="29" t="inlineStr">
        <is>
          <t>2mb-e1631-00-00</t>
        </is>
      </c>
      <c r="E2780" s="29" t="inlineStr">
        <is>
          <t>Поршень стандарт Yamaha Grizzly Kodiak Wolverine 700 2016-2018</t>
        </is>
      </c>
      <c r="F2780" s="35" t="n">
        <v>0</v>
      </c>
      <c r="G2780" s="35" t="n">
        <v>13</v>
      </c>
      <c r="H2780" s="36" t="n">
        <v>0</v>
      </c>
      <c r="I2780" s="37" t="n">
        <v>0</v>
      </c>
      <c r="J2780" s="37" t="n">
        <v>0</v>
      </c>
      <c r="K2780" s="38" t="n">
        <v>0</v>
      </c>
      <c r="L2780" s="37" t="n">
        <v>0</v>
      </c>
      <c r="M2780" s="37" t="n">
        <v>0</v>
      </c>
      <c r="N2780" s="38" t="n">
        <v>0</v>
      </c>
      <c r="O2780" s="37" t="n">
        <v>0</v>
      </c>
      <c r="P2780" s="29" t="inlineStr">
        <is>
          <t>http://t2.gstatic.com/shopping?q=tbn:ANd9GcSyr_hVK4GKA-WQ9TI242PJ7ZGzBVT6ytlQ8Ac-i0m44upgrWQhHXhxVWOANGz3M1ZM108yHT-7</t>
        </is>
      </c>
      <c r="Q2780" s="29" t="inlineStr">
        <is>
          <t>Відповідає вимогам</t>
        </is>
      </c>
      <c r="R2780" s="29" t="n"/>
      <c r="S2780" s="29" t="inlineStr">
        <is>
          <t>грн8 554,00</t>
        </is>
      </c>
      <c r="T2780" s="29" t="inlineStr">
        <is>
          <t>UAH</t>
        </is>
      </c>
      <c r="U2780" s="39" t="inlineStr">
        <is>
          <t>WATCH</t>
        </is>
      </c>
      <c r="V2780" s="40">
        <f>IFERROR(L2780/J2780,0)</f>
        <v/>
      </c>
      <c r="W2780" s="29" t="inlineStr">
        <is>
          <t>Monitor performance and collect more data.</t>
        </is>
      </c>
      <c r="X2780" s="29" t="inlineStr">
        <is>
          <t>Cost is below the 120 watch threshold.</t>
        </is>
      </c>
    </row>
    <row r="2781">
      <c r="A2781" s="29" t="inlineStr">
        <is>
          <t>low_price</t>
        </is>
      </c>
      <c r="B2781" s="29" t="inlineStr">
        <is>
          <t>Low priority</t>
        </is>
      </c>
      <c r="C2781" s="29" t="inlineStr">
        <is>
          <t>low_price.csv</t>
        </is>
      </c>
      <c r="D2781" s="29" t="inlineStr">
        <is>
          <t>00-830</t>
        </is>
      </c>
      <c r="E2781" s="29" t="inlineStr">
        <is>
          <t>Світлодіодна балка ближнього світла ProLight EVO 8" (30Вт)</t>
        </is>
      </c>
      <c r="F2781" s="35" t="n">
        <v>0</v>
      </c>
      <c r="G2781" s="35" t="n">
        <v>4</v>
      </c>
      <c r="H2781" s="36" t="n">
        <v>0</v>
      </c>
      <c r="I2781" s="37" t="n">
        <v>0</v>
      </c>
      <c r="J2781" s="37" t="n">
        <v>0</v>
      </c>
      <c r="K2781" s="38" t="n">
        <v>0</v>
      </c>
      <c r="L2781" s="37" t="n">
        <v>0</v>
      </c>
      <c r="M2781" s="37" t="n">
        <v>0</v>
      </c>
      <c r="N2781" s="38" t="n">
        <v>0</v>
      </c>
      <c r="O2781" s="37" t="n">
        <v>0</v>
      </c>
      <c r="P2781" s="29" t="inlineStr">
        <is>
          <t>http://t0.gstatic.com/shopping?q=tbn:ANd9GcQEXLkq1GWHEFbnSdikNF8tj2ZModEmOhqFtFEC2yhailIJyjhjJIbWnFGxb7f5W7FOqFz2-l4</t>
        </is>
      </c>
      <c r="Q2781" s="29" t="inlineStr">
        <is>
          <t>Відповідає вимогам</t>
        </is>
      </c>
      <c r="R2781" s="29" t="n"/>
      <c r="S2781" s="29" t="inlineStr">
        <is>
          <t>грн2 366,00</t>
        </is>
      </c>
      <c r="T2781" s="29" t="inlineStr">
        <is>
          <t>UAH</t>
        </is>
      </c>
      <c r="U2781" s="39" t="inlineStr">
        <is>
          <t>WATCH</t>
        </is>
      </c>
      <c r="V2781" s="40">
        <f>IFERROR(L2781/J2781,0)</f>
        <v/>
      </c>
      <c r="W2781" s="29" t="inlineStr">
        <is>
          <t>Monitor performance and collect more data.</t>
        </is>
      </c>
      <c r="X2781" s="29" t="inlineStr">
        <is>
          <t>Cost is below the 120 watch threshold.</t>
        </is>
      </c>
    </row>
    <row r="2782">
      <c r="A2782" s="29" t="inlineStr">
        <is>
          <t>low_price</t>
        </is>
      </c>
      <c r="B2782" s="29" t="inlineStr">
        <is>
          <t>Low priority</t>
        </is>
      </c>
      <c r="C2782" s="29" t="inlineStr">
        <is>
          <t>low_price.csv</t>
        </is>
      </c>
      <c r="D2782" s="29" t="inlineStr">
        <is>
          <t>715001669</t>
        </is>
      </c>
      <c r="E2782" s="29" t="inlineStr">
        <is>
          <t>Захист рук пасажирів BRP Can-Am Outlander Max G2 G2L G3 G3L</t>
        </is>
      </c>
      <c r="F2782" s="35" t="n">
        <v>7</v>
      </c>
      <c r="G2782" s="35" t="n">
        <v>331</v>
      </c>
      <c r="H2782" s="36" t="n">
        <v>2.11</v>
      </c>
      <c r="I2782" s="37" t="n">
        <v>8.800000000000001</v>
      </c>
      <c r="J2782" s="37" t="n">
        <v>61.59</v>
      </c>
      <c r="K2782" s="38" t="n">
        <v>0</v>
      </c>
      <c r="L2782" s="37" t="n">
        <v>0</v>
      </c>
      <c r="M2782" s="37" t="n">
        <v>0</v>
      </c>
      <c r="N2782" s="38" t="n">
        <v>0</v>
      </c>
      <c r="O2782" s="37" t="n">
        <v>0</v>
      </c>
      <c r="P2782" s="29" t="inlineStr">
        <is>
          <t>http://t3.gstatic.com/shopping?q=tbn:ANd9GcR80b_XdJpdO7bJF-ElzgmZESEDn8S-RElNd0E0fxD87ISdDjDQtfvMbkhDnXdFKZXQSeppZFQ</t>
        </is>
      </c>
      <c r="Q2782" s="29" t="inlineStr">
        <is>
          <t>Відповідає вимогам</t>
        </is>
      </c>
      <c r="R2782" s="29" t="n"/>
      <c r="S2782" s="29" t="inlineStr">
        <is>
          <t>грн5 779,00</t>
        </is>
      </c>
      <c r="T2782" s="29" t="inlineStr">
        <is>
          <t>UAH</t>
        </is>
      </c>
      <c r="U2782" s="39" t="inlineStr">
        <is>
          <t>WATCH</t>
        </is>
      </c>
      <c r="V2782" s="40">
        <f>IFERROR(L2782/J2782,0)</f>
        <v/>
      </c>
      <c r="W2782" s="29" t="inlineStr">
        <is>
          <t>Monitor performance and collect more data.</t>
        </is>
      </c>
      <c r="X2782" s="29" t="inlineStr">
        <is>
          <t>Cost is below the 120 watch threshold.</t>
        </is>
      </c>
    </row>
    <row r="2783">
      <c r="A2783" s="29" t="inlineStr">
        <is>
          <t>low_price</t>
        </is>
      </c>
      <c r="B2783" s="29" t="inlineStr">
        <is>
          <t>Low priority</t>
        </is>
      </c>
      <c r="C2783" s="29" t="inlineStr">
        <is>
          <t>low_price.csv</t>
        </is>
      </c>
      <c r="D2783" s="29" t="inlineStr">
        <is>
          <t>3023173</t>
        </is>
      </c>
      <c r="E2783" s="29" t="inlineStr">
        <is>
          <t>Свічка запалювання Polaris RZR XP Turbo, RZR Turbo S, RZR Turbo R, RZR Pro XP</t>
        </is>
      </c>
      <c r="F2783" s="35" t="n">
        <v>0</v>
      </c>
      <c r="G2783" s="35" t="n">
        <v>94</v>
      </c>
      <c r="H2783" s="36" t="n">
        <v>0</v>
      </c>
      <c r="I2783" s="37" t="n">
        <v>0</v>
      </c>
      <c r="J2783" s="37" t="n">
        <v>0</v>
      </c>
      <c r="K2783" s="38" t="n">
        <v>0</v>
      </c>
      <c r="L2783" s="37" t="n">
        <v>0</v>
      </c>
      <c r="M2783" s="37" t="n">
        <v>0</v>
      </c>
      <c r="N2783" s="38" t="n">
        <v>0</v>
      </c>
      <c r="O2783" s="37" t="n">
        <v>0</v>
      </c>
      <c r="P2783" s="29" t="inlineStr">
        <is>
          <t>http://t3.gstatic.com/shopping?q=tbn:ANd9GcTBuYOuU5CWP-VHaaZ__h26MvFeEASfJkTq_JbV0OHShMT-DoUf3vTNY7CO9hykO8oB_ZtAK-NO</t>
        </is>
      </c>
      <c r="Q2783" s="29" t="inlineStr">
        <is>
          <t>Відповідає вимогам</t>
        </is>
      </c>
      <c r="R2783" s="29" t="n"/>
      <c r="S2783" s="29" t="inlineStr">
        <is>
          <t>грн637,00</t>
        </is>
      </c>
      <c r="T2783" s="29" t="inlineStr">
        <is>
          <t>UAH</t>
        </is>
      </c>
      <c r="U2783" s="39" t="inlineStr">
        <is>
          <t>WATCH</t>
        </is>
      </c>
      <c r="V2783" s="40">
        <f>IFERROR(L2783/J2783,0)</f>
        <v/>
      </c>
      <c r="W2783" s="29" t="inlineStr">
        <is>
          <t>Monitor performance and collect more data.</t>
        </is>
      </c>
      <c r="X2783" s="29" t="inlineStr">
        <is>
          <t>Cost is below the 120 watch threshold.</t>
        </is>
      </c>
    </row>
    <row r="2784">
      <c r="A2784" s="29" t="inlineStr">
        <is>
          <t>low_price</t>
        </is>
      </c>
      <c r="B2784" s="29" t="inlineStr">
        <is>
          <t>Low priority</t>
        </is>
      </c>
      <c r="C2784" s="29" t="inlineStr">
        <is>
          <t>low_price.csv</t>
        </is>
      </c>
      <c r="D2784" s="29" t="inlineStr">
        <is>
          <t>19-5028</t>
        </is>
      </c>
      <c r="E2784" s="29" t="inlineStr">
        <is>
          <t>Пильник ШРУСа BRP Can-Am; Kawasaki; Polaris (94/17-65,5)</t>
        </is>
      </c>
      <c r="F2784" s="35" t="n">
        <v>0</v>
      </c>
      <c r="G2784" s="35" t="n">
        <v>76</v>
      </c>
      <c r="H2784" s="36" t="n">
        <v>0</v>
      </c>
      <c r="I2784" s="37" t="n">
        <v>0</v>
      </c>
      <c r="J2784" s="37" t="n">
        <v>0.05</v>
      </c>
      <c r="K2784" s="38" t="n">
        <v>0</v>
      </c>
      <c r="L2784" s="37" t="n">
        <v>0</v>
      </c>
      <c r="M2784" s="37" t="n">
        <v>0</v>
      </c>
      <c r="N2784" s="38" t="n">
        <v>0</v>
      </c>
      <c r="O2784" s="37" t="n">
        <v>0</v>
      </c>
      <c r="P2784" s="29" t="inlineStr">
        <is>
          <t>http://t2.gstatic.com/shopping?q=tbn:ANd9GcRDmr_GwelOPhoqn_za27EAnEU2TSHIS8xG_48NAmducwg86VjdJK0zb7uIr9Poe_hMmr6nbiye</t>
        </is>
      </c>
      <c r="Q2784" s="29" t="inlineStr">
        <is>
          <t>Відповідає вимогам</t>
        </is>
      </c>
      <c r="R2784" s="29" t="n"/>
      <c r="S2784" s="29" t="inlineStr">
        <is>
          <t>грн956,00</t>
        </is>
      </c>
      <c r="T2784" s="29" t="inlineStr">
        <is>
          <t>UAH</t>
        </is>
      </c>
      <c r="U2784" s="39" t="inlineStr">
        <is>
          <t>WATCH</t>
        </is>
      </c>
      <c r="V2784" s="40">
        <f>IFERROR(L2784/J2784,0)</f>
        <v/>
      </c>
      <c r="W2784" s="29" t="inlineStr">
        <is>
          <t>Monitor performance and collect more data.</t>
        </is>
      </c>
      <c r="X2784" s="29" t="inlineStr">
        <is>
          <t>Cost is below the 120 watch threshold.</t>
        </is>
      </c>
    </row>
    <row r="2785">
      <c r="A2785" s="29" t="inlineStr">
        <is>
          <t>low_price</t>
        </is>
      </c>
      <c r="B2785" s="29" t="inlineStr">
        <is>
          <t>Low priority</t>
        </is>
      </c>
      <c r="C2785" s="29" t="inlineStr">
        <is>
          <t>low_price.csv</t>
        </is>
      </c>
      <c r="D2785" s="29" t="inlineStr">
        <is>
          <t>705003922</t>
        </is>
      </c>
      <c r="E2785" s="29" t="inlineStr">
        <is>
          <t>Бризговик задній правий BRP Can-Am Outlander G2</t>
        </is>
      </c>
      <c r="F2785" s="35" t="n">
        <v>6</v>
      </c>
      <c r="G2785" s="35" t="n">
        <v>219</v>
      </c>
      <c r="H2785" s="36" t="n">
        <v>2.74</v>
      </c>
      <c r="I2785" s="37" t="n">
        <v>4.98</v>
      </c>
      <c r="J2785" s="37" t="n">
        <v>29.85</v>
      </c>
      <c r="K2785" s="38" t="n">
        <v>0</v>
      </c>
      <c r="L2785" s="37" t="n">
        <v>0</v>
      </c>
      <c r="M2785" s="37" t="n">
        <v>0</v>
      </c>
      <c r="N2785" s="38" t="n">
        <v>1.13</v>
      </c>
      <c r="O2785" s="37" t="n">
        <v>975.54</v>
      </c>
      <c r="P2785" s="29" t="inlineStr">
        <is>
          <t>http://t3.gstatic.com/shopping?q=tbn:ANd9GcRBvFeLXUT62szp3Qd6WNA_AHmf-QYSA6nab75LjtdHg3oH7KVz8G3qXjefs_Zn8ijdrpS8DyBA</t>
        </is>
      </c>
      <c r="Q2785" s="29" t="inlineStr">
        <is>
          <t>Відповідає вимогам</t>
        </is>
      </c>
      <c r="R2785" s="29" t="n"/>
      <c r="S2785" s="29" t="inlineStr">
        <is>
          <t>грн865,00</t>
        </is>
      </c>
      <c r="T2785" s="29" t="inlineStr">
        <is>
          <t>UAH</t>
        </is>
      </c>
      <c r="U2785" s="39" t="inlineStr">
        <is>
          <t>WATCH</t>
        </is>
      </c>
      <c r="V2785" s="40">
        <f>IFERROR(L2785/J2785,0)</f>
        <v/>
      </c>
      <c r="W2785" s="29" t="inlineStr">
        <is>
          <t>Monitor performance and collect more data.</t>
        </is>
      </c>
      <c r="X2785" s="29" t="inlineStr">
        <is>
          <t>Cost is below the 120 watch threshold.</t>
        </is>
      </c>
    </row>
    <row r="2786">
      <c r="A2786" s="29" t="inlineStr">
        <is>
          <t>low_price</t>
        </is>
      </c>
      <c r="B2786" s="29" t="inlineStr">
        <is>
          <t>Low priority</t>
        </is>
      </c>
      <c r="C2786" s="29" t="inlineStr">
        <is>
          <t>low_price.csv</t>
        </is>
      </c>
      <c r="D2786" s="29" t="inlineStr">
        <is>
          <t>715009474</t>
        </is>
      </c>
      <c r="E2786" s="29" t="inlineStr">
        <is>
          <t>Тримач на крило LinQ для BRP Can-Am Outlander G3 G3L</t>
        </is>
      </c>
      <c r="F2786" s="35" t="n">
        <v>0</v>
      </c>
      <c r="G2786" s="35" t="n">
        <v>300</v>
      </c>
      <c r="H2786" s="36" t="n">
        <v>0</v>
      </c>
      <c r="I2786" s="37" t="n">
        <v>0</v>
      </c>
      <c r="J2786" s="37" t="n">
        <v>0</v>
      </c>
      <c r="K2786" s="38" t="n">
        <v>0</v>
      </c>
      <c r="L2786" s="37" t="n">
        <v>0</v>
      </c>
      <c r="M2786" s="37" t="n">
        <v>0</v>
      </c>
      <c r="N2786" s="38" t="n">
        <v>0</v>
      </c>
      <c r="O2786" s="37" t="n">
        <v>0</v>
      </c>
      <c r="P2786" s="29" t="inlineStr">
        <is>
          <t>http://t0.gstatic.com/shopping?q=tbn:ANd9GcRHgKRDyZtHFHTFZ6Z4oyu-dQof8xSt1Yc4yfaHxsRRQAwN_iNErfcUhC_XuoXQV-nO2pnc5DFz</t>
        </is>
      </c>
      <c r="Q2786" s="29" t="inlineStr">
        <is>
          <t>Відповідає вимогам</t>
        </is>
      </c>
      <c r="R2786" s="29" t="n"/>
      <c r="S2786" s="29" t="inlineStr">
        <is>
          <t>грн2 821,00</t>
        </is>
      </c>
      <c r="T2786" s="29" t="inlineStr">
        <is>
          <t>UAH</t>
        </is>
      </c>
      <c r="U2786" s="39" t="inlineStr">
        <is>
          <t>WATCH</t>
        </is>
      </c>
      <c r="V2786" s="40">
        <f>IFERROR(L2786/J2786,0)</f>
        <v/>
      </c>
      <c r="W2786" s="29" t="inlineStr">
        <is>
          <t>Monitor performance and collect more data.</t>
        </is>
      </c>
      <c r="X2786" s="29" t="inlineStr">
        <is>
          <t>Cost is below the 120 watch threshold.</t>
        </is>
      </c>
    </row>
    <row r="2787">
      <c r="A2787" s="29" t="inlineStr">
        <is>
          <t>low_price</t>
        </is>
      </c>
      <c r="B2787" s="29" t="inlineStr">
        <is>
          <t>Low priority</t>
        </is>
      </c>
      <c r="C2787" s="29" t="inlineStr">
        <is>
          <t>low_price.csv</t>
        </is>
      </c>
      <c r="D2787" s="29" t="inlineStr">
        <is>
          <t>705010335</t>
        </is>
      </c>
      <c r="E2787" s="29" t="inlineStr">
        <is>
          <t>Накладка задньої дуги каркаса ліва BRP Can-Am Maverick X3</t>
        </is>
      </c>
      <c r="F2787" s="35" t="n">
        <v>0</v>
      </c>
      <c r="G2787" s="35" t="n">
        <v>21</v>
      </c>
      <c r="H2787" s="36" t="n">
        <v>0</v>
      </c>
      <c r="I2787" s="37" t="n">
        <v>0</v>
      </c>
      <c r="J2787" s="37" t="n">
        <v>0</v>
      </c>
      <c r="K2787" s="38" t="n">
        <v>0</v>
      </c>
      <c r="L2787" s="37" t="n">
        <v>0</v>
      </c>
      <c r="M2787" s="37" t="n">
        <v>0</v>
      </c>
      <c r="N2787" s="38" t="n">
        <v>0</v>
      </c>
      <c r="O2787" s="37" t="n">
        <v>0</v>
      </c>
      <c r="P2787" s="29" t="inlineStr">
        <is>
          <t>http://t2.gstatic.com/shopping?q=tbn:ANd9GcTjAAOVMAlTx1U8zQWMWjt2sCcoJYYPuBDDvMCVqM63fa1LCkTih42pU-agML8bpGCNzo7ynDJP</t>
        </is>
      </c>
      <c r="Q2787" s="29" t="inlineStr">
        <is>
          <t>Відповідає вимогам</t>
        </is>
      </c>
      <c r="R2787" s="29" t="n"/>
      <c r="S2787" s="29" t="inlineStr">
        <is>
          <t>грн2 184,00</t>
        </is>
      </c>
      <c r="T2787" s="29" t="inlineStr">
        <is>
          <t>UAH</t>
        </is>
      </c>
      <c r="U2787" s="39" t="inlineStr">
        <is>
          <t>WATCH</t>
        </is>
      </c>
      <c r="V2787" s="40">
        <f>IFERROR(L2787/J2787,0)</f>
        <v/>
      </c>
      <c r="W2787" s="29" t="inlineStr">
        <is>
          <t>Monitor performance and collect more data.</t>
        </is>
      </c>
      <c r="X2787" s="29" t="inlineStr">
        <is>
          <t>Cost is below the 120 watch threshold.</t>
        </is>
      </c>
    </row>
    <row r="2788">
      <c r="A2788" s="29" t="inlineStr">
        <is>
          <t>low_price</t>
        </is>
      </c>
      <c r="B2788" s="29" t="inlineStr">
        <is>
          <t>Low priority</t>
        </is>
      </c>
      <c r="C2788" s="29" t="inlineStr">
        <is>
          <t>low_price.csv</t>
        </is>
      </c>
      <c r="D2788" s="29" t="inlineStr">
        <is>
          <t>50600-003-02</t>
        </is>
      </c>
      <c r="E2788" s="29" t="inlineStr">
        <is>
          <t>Окуляри дитячі 100% Strata Mini Goggle Red/Clear Lens</t>
        </is>
      </c>
      <c r="F2788" s="35" t="n">
        <v>2</v>
      </c>
      <c r="G2788" s="35" t="n">
        <v>171</v>
      </c>
      <c r="H2788" s="36" t="n">
        <v>1.17</v>
      </c>
      <c r="I2788" s="37" t="n">
        <v>8.720000000000001</v>
      </c>
      <c r="J2788" s="37" t="n">
        <v>17.43</v>
      </c>
      <c r="K2788" s="38" t="n">
        <v>0</v>
      </c>
      <c r="L2788" s="37" t="n">
        <v>0</v>
      </c>
      <c r="M2788" s="37" t="n">
        <v>0</v>
      </c>
      <c r="N2788" s="38" t="n">
        <v>0</v>
      </c>
      <c r="O2788" s="37" t="n">
        <v>0</v>
      </c>
      <c r="P2788" s="29" t="inlineStr">
        <is>
          <t>http://t1.gstatic.com/shopping?q=tbn:ANd9GcRm5F3aZWNyO8iGk5bq1BT-4D-pGq0iJn8QAUW7F1OWiC4ljaoQZ13j7QyvEQ</t>
        </is>
      </c>
      <c r="Q2788" s="29" t="inlineStr">
        <is>
          <t>Відповідає вимогам</t>
        </is>
      </c>
      <c r="R2788" s="29" t="n"/>
      <c r="S2788" s="29" t="inlineStr">
        <is>
          <t>грн819,00</t>
        </is>
      </c>
      <c r="T2788" s="29" t="inlineStr">
        <is>
          <t>UAH</t>
        </is>
      </c>
      <c r="U2788" s="39" t="inlineStr">
        <is>
          <t>WATCH</t>
        </is>
      </c>
      <c r="V2788" s="40">
        <f>IFERROR(L2788/J2788,0)</f>
        <v/>
      </c>
      <c r="W2788" s="29" t="inlineStr">
        <is>
          <t>Monitor performance and collect more data.</t>
        </is>
      </c>
      <c r="X2788" s="29" t="inlineStr">
        <is>
          <t>Cost is below the 120 watch threshold.</t>
        </is>
      </c>
    </row>
    <row r="2789">
      <c r="A2789" s="29" t="inlineStr">
        <is>
          <t>low_price</t>
        </is>
      </c>
      <c r="B2789" s="29" t="inlineStr">
        <is>
          <t>Low priority</t>
        </is>
      </c>
      <c r="C2789" s="29" t="inlineStr">
        <is>
          <t>low_price.csv</t>
        </is>
      </c>
      <c r="D2789" s="29" t="inlineStr">
        <is>
          <t>41080-1482</t>
        </is>
      </c>
      <c r="E2789" s="29" t="inlineStr">
        <is>
          <t>Гальмівний фрикційний диск Kawasaki Brute Force 650 750, Prairie 360 700, Teryx 750 800</t>
        </is>
      </c>
      <c r="F2789" s="35" t="n">
        <v>4</v>
      </c>
      <c r="G2789" s="35" t="n">
        <v>400</v>
      </c>
      <c r="H2789" s="36" t="n">
        <v>1</v>
      </c>
      <c r="I2789" s="37" t="n">
        <v>5.84</v>
      </c>
      <c r="J2789" s="37" t="n">
        <v>23.35</v>
      </c>
      <c r="K2789" s="38" t="n">
        <v>0</v>
      </c>
      <c r="L2789" s="37" t="n">
        <v>0</v>
      </c>
      <c r="M2789" s="37" t="n">
        <v>0</v>
      </c>
      <c r="N2789" s="38" t="n">
        <v>2</v>
      </c>
      <c r="O2789" s="37" t="n">
        <v>4369</v>
      </c>
      <c r="P2789" s="29" t="inlineStr">
        <is>
          <t>http://t3.gstatic.com/shopping?q=tbn:ANd9GcS9uheYdrw7xrhQuTcNKyTtlbnL8rLxNj9TRSW3CTaaCkHBuoS8xuTLE9Hv2E3ERB3Dz4QoOWns</t>
        </is>
      </c>
      <c r="Q2789" s="29" t="inlineStr">
        <is>
          <t>Відповідає вимогам</t>
        </is>
      </c>
      <c r="R2789" s="29" t="n"/>
      <c r="S2789" s="29" t="inlineStr">
        <is>
          <t>грн2 867,00</t>
        </is>
      </c>
      <c r="T2789" s="29" t="inlineStr">
        <is>
          <t>UAH</t>
        </is>
      </c>
      <c r="U2789" s="39" t="inlineStr">
        <is>
          <t>WATCH</t>
        </is>
      </c>
      <c r="V2789" s="40">
        <f>IFERROR(L2789/J2789,0)</f>
        <v/>
      </c>
      <c r="W2789" s="29" t="inlineStr">
        <is>
          <t>Monitor performance and collect more data.</t>
        </is>
      </c>
      <c r="X2789" s="29" t="inlineStr">
        <is>
          <t>Cost is below the 120 watch threshold.</t>
        </is>
      </c>
    </row>
    <row r="2790">
      <c r="A2790" s="29" t="inlineStr">
        <is>
          <t>low_price</t>
        </is>
      </c>
      <c r="B2790" s="29" t="inlineStr">
        <is>
          <t>Low priority</t>
        </is>
      </c>
      <c r="C2790" s="29" t="inlineStr">
        <is>
          <t>low_price.csv</t>
        </is>
      </c>
      <c r="D2790" s="29" t="inlineStr">
        <is>
          <t>420280473</t>
        </is>
      </c>
      <c r="E2790" s="29" t="inlineStr">
        <is>
          <t>Коронка варіатора BRP Can-Am Outlander Renegade 800 1000 (06-18), Commander 800 1000 (11-20)</t>
        </is>
      </c>
      <c r="F2790" s="35" t="n">
        <v>1</v>
      </c>
      <c r="G2790" s="35" t="n">
        <v>352</v>
      </c>
      <c r="H2790" s="36" t="n">
        <v>0.28</v>
      </c>
      <c r="I2790" s="37" t="n">
        <v>16.26</v>
      </c>
      <c r="J2790" s="37" t="n">
        <v>16.26</v>
      </c>
      <c r="K2790" s="38" t="n">
        <v>0</v>
      </c>
      <c r="L2790" s="37" t="n">
        <v>0</v>
      </c>
      <c r="M2790" s="37" t="n">
        <v>0</v>
      </c>
      <c r="N2790" s="38" t="n">
        <v>0</v>
      </c>
      <c r="O2790" s="37" t="n">
        <v>0</v>
      </c>
      <c r="P2790" s="29" t="inlineStr">
        <is>
          <t>http://t3.gstatic.com/shopping?q=tbn:ANd9GcSo74rauWLYbPNJp8GTuIQwaSOAOTxW5T3Ft3ck-RXg_zG5nYOoZohuqAOUkR4PCnqf5q4mW2M</t>
        </is>
      </c>
      <c r="Q2790" s="29" t="inlineStr">
        <is>
          <t>Відповідає вимогам</t>
        </is>
      </c>
      <c r="R2790" s="29" t="n"/>
      <c r="S2790" s="29" t="inlineStr">
        <is>
          <t>грн7 872,00</t>
        </is>
      </c>
      <c r="T2790" s="29" t="inlineStr">
        <is>
          <t>UAH</t>
        </is>
      </c>
      <c r="U2790" s="39" t="inlineStr">
        <is>
          <t>WATCH</t>
        </is>
      </c>
      <c r="V2790" s="40">
        <f>IFERROR(L2790/J2790,0)</f>
        <v/>
      </c>
      <c r="W2790" s="29" t="inlineStr">
        <is>
          <t>Monitor performance and collect more data.</t>
        </is>
      </c>
      <c r="X2790" s="29" t="inlineStr">
        <is>
          <t>Cost is below the 120 watch threshold.</t>
        </is>
      </c>
    </row>
    <row r="2791">
      <c r="A2791" s="29" t="inlineStr">
        <is>
          <t>low_price</t>
        </is>
      </c>
      <c r="B2791" s="29" t="inlineStr">
        <is>
          <t>Low priority</t>
        </is>
      </c>
      <c r="C2791" s="29" t="inlineStr">
        <is>
          <t>low_price.csv</t>
        </is>
      </c>
      <c r="D2791" s="29" t="inlineStr">
        <is>
          <t>420233995</t>
        </is>
      </c>
      <c r="E2791" s="29" t="inlineStr">
        <is>
          <t>Вкладиш колінвала BRP Can-Am, Ski-Doo</t>
        </is>
      </c>
      <c r="F2791" s="35" t="n">
        <v>0</v>
      </c>
      <c r="G2791" s="35" t="n">
        <v>31</v>
      </c>
      <c r="H2791" s="36" t="n">
        <v>0</v>
      </c>
      <c r="I2791" s="37" t="n">
        <v>0</v>
      </c>
      <c r="J2791" s="37" t="n">
        <v>0</v>
      </c>
      <c r="K2791" s="38" t="n">
        <v>0</v>
      </c>
      <c r="L2791" s="37" t="n">
        <v>0</v>
      </c>
      <c r="M2791" s="37" t="n">
        <v>0</v>
      </c>
      <c r="N2791" s="38" t="n">
        <v>0</v>
      </c>
      <c r="O2791" s="37" t="n">
        <v>0</v>
      </c>
      <c r="P2791" s="29" t="inlineStr">
        <is>
          <t>http://t1.gstatic.com/shopping?q=tbn:ANd9GcSXg8N0600cQPekQryWmd539MdTKD1vPyOYhgPSlQ5rGmQpj0neeHlLs_8dBwfTanzQeiIdwc4</t>
        </is>
      </c>
      <c r="Q2791" s="29" t="inlineStr">
        <is>
          <t>Відповідає вимогам</t>
        </is>
      </c>
      <c r="R2791" s="29" t="n"/>
      <c r="S2791" s="29" t="inlineStr">
        <is>
          <t>грн1 365,00</t>
        </is>
      </c>
      <c r="T2791" s="29" t="inlineStr">
        <is>
          <t>UAH</t>
        </is>
      </c>
      <c r="U2791" s="39" t="inlineStr">
        <is>
          <t>WATCH</t>
        </is>
      </c>
      <c r="V2791" s="40">
        <f>IFERROR(L2791/J2791,0)</f>
        <v/>
      </c>
      <c r="W2791" s="29" t="inlineStr">
        <is>
          <t>Monitor performance and collect more data.</t>
        </is>
      </c>
      <c r="X2791" s="29" t="inlineStr">
        <is>
          <t>Cost is below the 120 watch threshold.</t>
        </is>
      </c>
    </row>
    <row r="2792">
      <c r="A2792" s="29" t="inlineStr">
        <is>
          <t>low_price</t>
        </is>
      </c>
      <c r="B2792" s="29" t="inlineStr">
        <is>
          <t>Low priority</t>
        </is>
      </c>
      <c r="C2792" s="29" t="inlineStr">
        <is>
          <t>low_price.csv</t>
        </is>
      </c>
      <c r="D2792" s="29" t="inlineStr">
        <is>
          <t>420434865</t>
        </is>
      </c>
      <c r="E2792" s="29" t="inlineStr">
        <is>
          <t>Шестерня КПП BRP Can-Am Outlander G2 500 570 650 850 1000, Renegade G2S 1000, Maverick 1000, Commander 800 1000 (46T)</t>
        </is>
      </c>
      <c r="F2792" s="35" t="n">
        <v>0</v>
      </c>
      <c r="G2792" s="35" t="n">
        <v>12</v>
      </c>
      <c r="H2792" s="36" t="n">
        <v>0</v>
      </c>
      <c r="I2792" s="37" t="n">
        <v>0</v>
      </c>
      <c r="J2792" s="37" t="n">
        <v>0</v>
      </c>
      <c r="K2792" s="38" t="n">
        <v>0</v>
      </c>
      <c r="L2792" s="37" t="n">
        <v>0</v>
      </c>
      <c r="M2792" s="37" t="n">
        <v>0</v>
      </c>
      <c r="N2792" s="38" t="n">
        <v>0</v>
      </c>
      <c r="O2792" s="37" t="n">
        <v>0</v>
      </c>
      <c r="P2792" s="29" t="inlineStr">
        <is>
          <t>http://t2.gstatic.com/shopping?q=tbn:ANd9GcQjdMts2GC2mHlEmENlkjuv2VU2Q6F-D3qCmW5eHtG34pP30o51Nza9e4WyINRNQ-k9zrovI0M</t>
        </is>
      </c>
      <c r="Q2792" s="29" t="inlineStr">
        <is>
          <t>Відповідає вимогам</t>
        </is>
      </c>
      <c r="R2792" s="29" t="n"/>
      <c r="S2792" s="29" t="inlineStr">
        <is>
          <t>грн4 823,00</t>
        </is>
      </c>
      <c r="T2792" s="29" t="inlineStr">
        <is>
          <t>UAH</t>
        </is>
      </c>
      <c r="U2792" s="39" t="inlineStr">
        <is>
          <t>WATCH</t>
        </is>
      </c>
      <c r="V2792" s="40">
        <f>IFERROR(L2792/J2792,0)</f>
        <v/>
      </c>
      <c r="W2792" s="29" t="inlineStr">
        <is>
          <t>Monitor performance and collect more data.</t>
        </is>
      </c>
      <c r="X2792" s="29" t="inlineStr">
        <is>
          <t>Cost is below the 120 watch threshold.</t>
        </is>
      </c>
    </row>
    <row r="2793">
      <c r="A2793" s="29" t="inlineStr">
        <is>
          <t>low_price</t>
        </is>
      </c>
      <c r="B2793" s="29" t="inlineStr">
        <is>
          <t>Low priority</t>
        </is>
      </c>
      <c r="C2793" s="29" t="inlineStr">
        <is>
          <t>low_price.csv</t>
        </is>
      </c>
      <c r="D2793" s="29" t="inlineStr">
        <is>
          <t>860201806</t>
        </is>
      </c>
      <c r="E2793" s="29" t="inlineStr">
        <is>
          <t>Система кріплень LinQ для BRP Can-Am, Ski-Doo, Sea-Doo</t>
        </is>
      </c>
      <c r="F2793" s="35" t="n">
        <v>8</v>
      </c>
      <c r="G2793" s="35" t="n">
        <v>430</v>
      </c>
      <c r="H2793" s="36" t="n">
        <v>1.86</v>
      </c>
      <c r="I2793" s="37" t="n">
        <v>6.39</v>
      </c>
      <c r="J2793" s="37" t="n">
        <v>51.15</v>
      </c>
      <c r="K2793" s="38" t="n">
        <v>0</v>
      </c>
      <c r="L2793" s="37" t="n">
        <v>0</v>
      </c>
      <c r="M2793" s="37" t="n">
        <v>0</v>
      </c>
      <c r="N2793" s="38" t="n">
        <v>0.33</v>
      </c>
      <c r="O2793" s="37" t="n">
        <v>5004.99</v>
      </c>
      <c r="P2793" s="29" t="inlineStr">
        <is>
          <t>http://t3.gstatic.com/shopping?q=tbn:ANd9GcSG5saKSeICAPai2QHlCUOeErXe24CRLRhci9ZCmeradVEvXOPwP7jn68NdVoLJmFc2pBenBldO</t>
        </is>
      </c>
      <c r="Q2793" s="29" t="inlineStr">
        <is>
          <t>Відповідає вимогам</t>
        </is>
      </c>
      <c r="R2793" s="29" t="n"/>
      <c r="S2793" s="29" t="inlineStr">
        <is>
          <t>грн2 776,00</t>
        </is>
      </c>
      <c r="T2793" s="29" t="inlineStr">
        <is>
          <t>UAH</t>
        </is>
      </c>
      <c r="U2793" s="39" t="inlineStr">
        <is>
          <t>WATCH</t>
        </is>
      </c>
      <c r="V2793" s="40">
        <f>IFERROR(L2793/J2793,0)</f>
        <v/>
      </c>
      <c r="W2793" s="29" t="inlineStr">
        <is>
          <t>Monitor performance and collect more data.</t>
        </is>
      </c>
      <c r="X2793" s="29" t="inlineStr">
        <is>
          <t>Cost is below the 120 watch threshold.</t>
        </is>
      </c>
    </row>
    <row r="2794">
      <c r="A2794" s="29" t="inlineStr">
        <is>
          <t>low_price</t>
        </is>
      </c>
      <c r="B2794" s="29" t="inlineStr">
        <is>
          <t>Low priority</t>
        </is>
      </c>
      <c r="C2794" s="29" t="inlineStr">
        <is>
          <t>low_price.csv</t>
        </is>
      </c>
      <c r="D2794" s="29" t="inlineStr">
        <is>
          <t>1521957727b</t>
        </is>
      </c>
      <c r="E2794" s="29" t="inlineStr">
        <is>
          <t>Колісний диск ITP Tornado 14x7 4+3 4/136</t>
        </is>
      </c>
      <c r="F2794" s="35" t="n">
        <v>2</v>
      </c>
      <c r="G2794" s="35" t="n">
        <v>358</v>
      </c>
      <c r="H2794" s="36" t="n">
        <v>0.5600000000000001</v>
      </c>
      <c r="I2794" s="37" t="n">
        <v>14.22</v>
      </c>
      <c r="J2794" s="37" t="n">
        <v>28.44</v>
      </c>
      <c r="K2794" s="38" t="n">
        <v>0</v>
      </c>
      <c r="L2794" s="37" t="n">
        <v>0</v>
      </c>
      <c r="M2794" s="37" t="n">
        <v>0</v>
      </c>
      <c r="N2794" s="38" t="n">
        <v>0</v>
      </c>
      <c r="O2794" s="37" t="n">
        <v>0</v>
      </c>
      <c r="P2794" s="29" t="inlineStr">
        <is>
          <t>http://t0.gstatic.com/shopping?q=tbn:ANd9GcSONCV9Ul5UXiJ8O8sIewa5fb36JMGWBRmGu-6o4PjGwXVkgEaOvhZ_CXcK6mU</t>
        </is>
      </c>
      <c r="Q2794" s="29" t="inlineStr">
        <is>
          <t>Відповідає вимогам</t>
        </is>
      </c>
      <c r="R2794" s="29" t="n"/>
      <c r="S2794" s="29" t="inlineStr">
        <is>
          <t>грн7 280,00</t>
        </is>
      </c>
      <c r="T2794" s="29" t="inlineStr">
        <is>
          <t>UAH</t>
        </is>
      </c>
      <c r="U2794" s="39" t="inlineStr">
        <is>
          <t>WATCH</t>
        </is>
      </c>
      <c r="V2794" s="40">
        <f>IFERROR(L2794/J2794,0)</f>
        <v/>
      </c>
      <c r="W2794" s="29" t="inlineStr">
        <is>
          <t>Monitor performance and collect more data.</t>
        </is>
      </c>
      <c r="X2794" s="29" t="inlineStr">
        <is>
          <t>Cost is below the 120 watch threshold.</t>
        </is>
      </c>
    </row>
    <row r="2795">
      <c r="A2795" s="29" t="inlineStr">
        <is>
          <t>low_price</t>
        </is>
      </c>
      <c r="B2795" s="29" t="inlineStr">
        <is>
          <t>Low priority</t>
        </is>
      </c>
      <c r="C2795" s="29" t="inlineStr">
        <is>
          <t>low_price.csv</t>
        </is>
      </c>
      <c r="D2795" s="29" t="inlineStr">
        <is>
          <t>lmar8d-j</t>
        </is>
      </c>
      <c r="E2795" s="29" t="inlineStr">
        <is>
          <t>Свічка запалювання BRP Can-Am Outlander 450 570 650 850 1000R (15+), Renegade 570 850 1000R (16+), Traxter Defender HD5</t>
        </is>
      </c>
      <c r="F2795" s="35" t="n">
        <v>5</v>
      </c>
      <c r="G2795" s="35" t="n">
        <v>65</v>
      </c>
      <c r="H2795" s="36" t="n">
        <v>7.69</v>
      </c>
      <c r="I2795" s="37" t="n">
        <v>1.73</v>
      </c>
      <c r="J2795" s="37" t="n">
        <v>8.630000000000001</v>
      </c>
      <c r="K2795" s="38" t="n">
        <v>0</v>
      </c>
      <c r="L2795" s="37" t="n">
        <v>0</v>
      </c>
      <c r="M2795" s="37" t="n">
        <v>0</v>
      </c>
      <c r="N2795" s="38" t="n">
        <v>0</v>
      </c>
      <c r="O2795" s="37" t="n">
        <v>0</v>
      </c>
      <c r="P2795" s="29" t="inlineStr">
        <is>
          <t>http://t3.gstatic.com/shopping?q=tbn:ANd9GcRYLXVmpv8FW61vivmWdOxsHteuhgbLqp8A1xeY_IEg_5_B4d6oHImJ5VRbl7E_0kp1meFYRT4_</t>
        </is>
      </c>
      <c r="Q2795" s="29" t="inlineStr">
        <is>
          <t>Відповідає вимогам</t>
        </is>
      </c>
      <c r="R2795" s="29" t="n"/>
      <c r="S2795" s="29" t="inlineStr">
        <is>
          <t>грн1 502,00</t>
        </is>
      </c>
      <c r="T2795" s="29" t="inlineStr">
        <is>
          <t>UAH</t>
        </is>
      </c>
      <c r="U2795" s="39" t="inlineStr">
        <is>
          <t>WATCH</t>
        </is>
      </c>
      <c r="V2795" s="40">
        <f>IFERROR(L2795/J2795,0)</f>
        <v/>
      </c>
      <c r="W2795" s="29" t="inlineStr">
        <is>
          <t>Monitor performance and collect more data.</t>
        </is>
      </c>
      <c r="X2795" s="29" t="inlineStr">
        <is>
          <t>Cost is below the 120 watch threshold.</t>
        </is>
      </c>
    </row>
    <row r="2796">
      <c r="A2796" s="29" t="inlineStr">
        <is>
          <t>low_price</t>
        </is>
      </c>
      <c r="B2796" s="29" t="inlineStr">
        <is>
          <t>Low priority</t>
        </is>
      </c>
      <c r="C2796" s="29" t="inlineStr">
        <is>
          <t>low_price.csv</t>
        </is>
      </c>
      <c r="D2796" s="29" t="inlineStr">
        <is>
          <t>na-10014-2</t>
        </is>
      </c>
      <c r="E2796" s="29" t="inlineStr">
        <is>
          <t>Поршень +0.5мм Honda TRX 500 Foreman (12-19), 500 Rubicon (15-19), SXS 500 Pioneer (15-23)</t>
        </is>
      </c>
      <c r="F2796" s="35" t="n">
        <v>1</v>
      </c>
      <c r="G2796" s="35" t="n">
        <v>83</v>
      </c>
      <c r="H2796" s="36" t="n">
        <v>1.2</v>
      </c>
      <c r="I2796" s="37" t="n">
        <v>0.68</v>
      </c>
      <c r="J2796" s="37" t="n">
        <v>0.68</v>
      </c>
      <c r="K2796" s="38" t="n">
        <v>0</v>
      </c>
      <c r="L2796" s="37" t="n">
        <v>0</v>
      </c>
      <c r="M2796" s="37" t="n">
        <v>0</v>
      </c>
      <c r="N2796" s="38" t="n">
        <v>0</v>
      </c>
      <c r="O2796" s="37" t="n">
        <v>0</v>
      </c>
      <c r="P2796" s="29" t="inlineStr">
        <is>
          <t>http://t3.gstatic.com/shopping?q=tbn:ANd9GcRu1lUkCoSGTiqxKTuGUamDC9Digkyi_OGe5MANoZ-8ufpBii3x6ICrNUpsCKD0Pu8IZWznHpAV</t>
        </is>
      </c>
      <c r="Q2796" s="29" t="inlineStr">
        <is>
          <t>Відповідає вимогам</t>
        </is>
      </c>
      <c r="R2796" s="29" t="n"/>
      <c r="S2796" s="29" t="inlineStr">
        <is>
          <t>грн5 005,00</t>
        </is>
      </c>
      <c r="T2796" s="29" t="inlineStr">
        <is>
          <t>UAH</t>
        </is>
      </c>
      <c r="U2796" s="39" t="inlineStr">
        <is>
          <t>WATCH</t>
        </is>
      </c>
      <c r="V2796" s="40">
        <f>IFERROR(L2796/J2796,0)</f>
        <v/>
      </c>
      <c r="W2796" s="29" t="inlineStr">
        <is>
          <t>Monitor performance and collect more data.</t>
        </is>
      </c>
      <c r="X2796" s="29" t="inlineStr">
        <is>
          <t>Cost is below the 120 watch threshold.</t>
        </is>
      </c>
    </row>
    <row r="2797">
      <c r="A2797" s="29" t="inlineStr">
        <is>
          <t>low_price</t>
        </is>
      </c>
      <c r="B2797" s="29" t="inlineStr">
        <is>
          <t>Low priority</t>
        </is>
      </c>
      <c r="C2797" s="29" t="inlineStr">
        <is>
          <t>low_price.csv</t>
        </is>
      </c>
      <c r="D2797" s="29" t="inlineStr">
        <is>
          <t>9779156</t>
        </is>
      </c>
      <c r="E2797" s="29" t="inlineStr">
        <is>
          <t>Трансмісійне масло BRP Ski-Doo XPS (355ml)</t>
        </is>
      </c>
      <c r="F2797" s="35" t="n">
        <v>1</v>
      </c>
      <c r="G2797" s="35" t="n">
        <v>118</v>
      </c>
      <c r="H2797" s="36" t="n">
        <v>0.85</v>
      </c>
      <c r="I2797" s="37" t="n">
        <v>1.46</v>
      </c>
      <c r="J2797" s="37" t="n">
        <v>1.46</v>
      </c>
      <c r="K2797" s="38" t="n">
        <v>0</v>
      </c>
      <c r="L2797" s="37" t="n">
        <v>0</v>
      </c>
      <c r="M2797" s="37" t="n">
        <v>0</v>
      </c>
      <c r="N2797" s="38" t="n">
        <v>0</v>
      </c>
      <c r="O2797" s="37" t="n">
        <v>0</v>
      </c>
      <c r="P2797" s="29" t="inlineStr">
        <is>
          <t>http://t0.gstatic.com/shopping?q=tbn:ANd9GcS1iwe-E9pcNOKPlNm50apImmH0moBDeDlOg33fB7XAV6K7mPG_IU_6dYtqVSaU9R7hA2-gF8o</t>
        </is>
      </c>
      <c r="Q2797" s="29" t="inlineStr">
        <is>
          <t>Відповідає вимогам</t>
        </is>
      </c>
      <c r="R2797" s="29" t="n"/>
      <c r="S2797" s="29" t="inlineStr">
        <is>
          <t>грн910,00</t>
        </is>
      </c>
      <c r="T2797" s="29" t="inlineStr">
        <is>
          <t>UAH</t>
        </is>
      </c>
      <c r="U2797" s="39" t="inlineStr">
        <is>
          <t>WATCH</t>
        </is>
      </c>
      <c r="V2797" s="40">
        <f>IFERROR(L2797/J2797,0)</f>
        <v/>
      </c>
      <c r="W2797" s="29" t="inlineStr">
        <is>
          <t>Monitor performance and collect more data.</t>
        </is>
      </c>
      <c r="X2797" s="29" t="inlineStr">
        <is>
          <t>Cost is below the 120 watch threshold.</t>
        </is>
      </c>
    </row>
    <row r="2798">
      <c r="A2798" s="29" t="inlineStr">
        <is>
          <t>low_price</t>
        </is>
      </c>
      <c r="B2798" s="29" t="inlineStr">
        <is>
          <t>Low priority</t>
        </is>
      </c>
      <c r="C2798" s="29" t="inlineStr">
        <is>
          <t>low_price.csv</t>
        </is>
      </c>
      <c r="D2798" s="29" t="inlineStr">
        <is>
          <t>705007040</t>
        </is>
      </c>
      <c r="E2798" s="29" t="inlineStr">
        <is>
          <t>Підніжка ліва BRP Can-Am Outlander G2 G2L 450 500 570 650 800 850 1000</t>
        </is>
      </c>
      <c r="F2798" s="35" t="n">
        <v>0</v>
      </c>
      <c r="G2798" s="35" t="n">
        <v>150</v>
      </c>
      <c r="H2798" s="36" t="n">
        <v>0</v>
      </c>
      <c r="I2798" s="37" t="n">
        <v>0</v>
      </c>
      <c r="J2798" s="37" t="n">
        <v>0</v>
      </c>
      <c r="K2798" s="38" t="n">
        <v>0</v>
      </c>
      <c r="L2798" s="37" t="n">
        <v>0</v>
      </c>
      <c r="M2798" s="37" t="n">
        <v>0</v>
      </c>
      <c r="N2798" s="38" t="n">
        <v>0</v>
      </c>
      <c r="O2798" s="37" t="n">
        <v>0</v>
      </c>
      <c r="P2798" s="29" t="inlineStr">
        <is>
          <t>http://t3.gstatic.com/shopping?q=tbn:ANd9GcSOlzD0aRsLCI_24Zh3xsUeiG4lW5f8icq8CjMDSotR6obw9LwEZrtMcXeIZjM22AZQisuq50ER</t>
        </is>
      </c>
      <c r="Q2798" s="29" t="inlineStr">
        <is>
          <t>Відповідає вимогам</t>
        </is>
      </c>
      <c r="R2798" s="29" t="n"/>
      <c r="S2798" s="29" t="inlineStr">
        <is>
          <t>грн5 324,00</t>
        </is>
      </c>
      <c r="T2798" s="29" t="inlineStr">
        <is>
          <t>UAH</t>
        </is>
      </c>
      <c r="U2798" s="39" t="inlineStr">
        <is>
          <t>WATCH</t>
        </is>
      </c>
      <c r="V2798" s="40">
        <f>IFERROR(L2798/J2798,0)</f>
        <v/>
      </c>
      <c r="W2798" s="29" t="inlineStr">
        <is>
          <t>Monitor performance and collect more data.</t>
        </is>
      </c>
      <c r="X2798" s="29" t="inlineStr">
        <is>
          <t>Cost is below the 120 watch threshold.</t>
        </is>
      </c>
    </row>
    <row r="2799">
      <c r="A2799" s="29" t="inlineStr">
        <is>
          <t>low_price</t>
        </is>
      </c>
      <c r="B2799" s="29" t="inlineStr">
        <is>
          <t>Low priority</t>
        </is>
      </c>
      <c r="C2799" s="29" t="inlineStr">
        <is>
          <t>low_price.csv</t>
        </is>
      </c>
      <c r="D2799" s="29" t="inlineStr">
        <is>
          <t>19-5008</t>
        </is>
      </c>
      <c r="E2799" s="29" t="inlineStr">
        <is>
          <t>Пильник ШРУСа BRP Can-Am; Honda; Kawasaki; Suzuki; Polaris; Yamaha (60/17-81)</t>
        </is>
      </c>
      <c r="F2799" s="35" t="n">
        <v>1</v>
      </c>
      <c r="G2799" s="35" t="n">
        <v>11</v>
      </c>
      <c r="H2799" s="36" t="n">
        <v>9.09</v>
      </c>
      <c r="I2799" s="37" t="n">
        <v>6.05</v>
      </c>
      <c r="J2799" s="37" t="n">
        <v>6.05</v>
      </c>
      <c r="K2799" s="38" t="n">
        <v>0</v>
      </c>
      <c r="L2799" s="37" t="n">
        <v>0</v>
      </c>
      <c r="M2799" s="37" t="n">
        <v>0</v>
      </c>
      <c r="N2799" s="38" t="n">
        <v>0</v>
      </c>
      <c r="O2799" s="37" t="n">
        <v>0</v>
      </c>
      <c r="P2799" s="29" t="inlineStr">
        <is>
          <t>http://t0.gstatic.com/shopping?q=tbn:ANd9GcQbvTpbkd3Uk0d3dVvSFjU4cTpKiv6nvFAI5nUCZ-oS4xlwgm17NdoxbylH51dc3zgIK_j53Afg</t>
        </is>
      </c>
      <c r="Q2799" s="29" t="inlineStr">
        <is>
          <t>Відповідає вимогам</t>
        </is>
      </c>
      <c r="R2799" s="29" t="n"/>
      <c r="S2799" s="29" t="inlineStr">
        <is>
          <t>грн956,00</t>
        </is>
      </c>
      <c r="T2799" s="29" t="inlineStr">
        <is>
          <t>UAH</t>
        </is>
      </c>
      <c r="U2799" s="39" t="inlineStr">
        <is>
          <t>WATCH</t>
        </is>
      </c>
      <c r="V2799" s="40">
        <f>IFERROR(L2799/J2799,0)</f>
        <v/>
      </c>
      <c r="W2799" s="29" t="inlineStr">
        <is>
          <t>Monitor performance and collect more data.</t>
        </is>
      </c>
      <c r="X2799" s="29" t="inlineStr">
        <is>
          <t>Cost is below the 120 watch threshold.</t>
        </is>
      </c>
    </row>
    <row r="2800">
      <c r="A2800" s="29" t="inlineStr">
        <is>
          <t>low_price</t>
        </is>
      </c>
      <c r="B2800" s="29" t="inlineStr">
        <is>
          <t>Low priority</t>
        </is>
      </c>
      <c r="C2800" s="29" t="inlineStr">
        <is>
          <t>low_price.csv</t>
        </is>
      </c>
      <c r="D2800" s="29" t="inlineStr">
        <is>
          <t>291003390</t>
        </is>
      </c>
      <c r="E2800" s="29" t="inlineStr">
        <is>
          <t>Кришка задня BRP Sea-Doo Spark ACE 900, Spark Trixx</t>
        </is>
      </c>
      <c r="F2800" s="35" t="n">
        <v>12</v>
      </c>
      <c r="G2800" s="35" t="n">
        <v>586</v>
      </c>
      <c r="H2800" s="36" t="n">
        <v>2.05</v>
      </c>
      <c r="I2800" s="37" t="n">
        <v>10.32</v>
      </c>
      <c r="J2800" s="37" t="n">
        <v>123.84</v>
      </c>
      <c r="K2800" s="38" t="n">
        <v>1</v>
      </c>
      <c r="L2800" s="37" t="n">
        <v>910</v>
      </c>
      <c r="M2800" s="37" t="n">
        <v>123.84</v>
      </c>
      <c r="N2800" s="38" t="n">
        <v>1</v>
      </c>
      <c r="O2800" s="37" t="n">
        <v>910</v>
      </c>
      <c r="P2800" s="29" t="inlineStr">
        <is>
          <t>http://t3.gstatic.com/shopping?q=tbn:ANd9GcT_esiUDfRmoAEB3mK6GdNcsCXNuzG7cqLarGqPxcK111zEn_Yrais9VwMVoYfWqdd19GTR6q0</t>
        </is>
      </c>
      <c r="Q2800" s="29" t="inlineStr">
        <is>
          <t>Відповідає вимогам</t>
        </is>
      </c>
      <c r="R2800" s="29" t="n"/>
      <c r="S2800" s="29" t="inlineStr">
        <is>
          <t>грн2 594,00</t>
        </is>
      </c>
      <c r="T2800" s="29" t="inlineStr">
        <is>
          <t>UAH</t>
        </is>
      </c>
      <c r="U2800" s="39" t="inlineStr">
        <is>
          <t>WATCH</t>
        </is>
      </c>
      <c r="V2800" s="40">
        <f>IFERROR(L2800/J2800,0)</f>
        <v/>
      </c>
      <c r="W2800" s="29" t="inlineStr">
        <is>
          <t>Monitor performance and collect more data.</t>
        </is>
      </c>
      <c r="X2800" s="29" t="inlineStr">
        <is>
          <t>Performance is below the scale and keep thresholds.</t>
        </is>
      </c>
    </row>
    <row r="2801">
      <c r="A2801" s="29" t="inlineStr">
        <is>
          <t>low_price</t>
        </is>
      </c>
      <c r="B2801" s="29" t="inlineStr">
        <is>
          <t>Low priority</t>
        </is>
      </c>
      <c r="C2801" s="29" t="inlineStr">
        <is>
          <t>low_price.csv</t>
        </is>
      </c>
      <c r="D2801" s="29" t="inlineStr">
        <is>
          <t>707800120</t>
        </is>
      </c>
      <c r="E2801" s="29" t="inlineStr">
        <is>
          <t>Повітряний фільтр BRP Can-Am Outlander 330 (04-05), 400 (03-08)</t>
        </is>
      </c>
      <c r="F2801" s="35" t="n">
        <v>2</v>
      </c>
      <c r="G2801" s="35" t="n">
        <v>148</v>
      </c>
      <c r="H2801" s="36" t="n">
        <v>1.35</v>
      </c>
      <c r="I2801" s="37" t="n">
        <v>3.1</v>
      </c>
      <c r="J2801" s="37" t="n">
        <v>6.2</v>
      </c>
      <c r="K2801" s="38" t="n">
        <v>0</v>
      </c>
      <c r="L2801" s="37" t="n">
        <v>0</v>
      </c>
      <c r="M2801" s="37" t="n">
        <v>0</v>
      </c>
      <c r="N2801" s="38" t="n">
        <v>0</v>
      </c>
      <c r="O2801" s="37" t="n">
        <v>0</v>
      </c>
      <c r="P2801" s="29" t="inlineStr">
        <is>
          <t>http://t1.gstatic.com/shopping?q=tbn:ANd9GcQlKijr8s_Mddhl-pDsLmclspbPm-Ysqn8gThiuYzCXa6tuiewYLGnxRgK3WubcuJ8vFCDlvTs</t>
        </is>
      </c>
      <c r="Q2801" s="29" t="inlineStr">
        <is>
          <t>Відповідає вимогам</t>
        </is>
      </c>
      <c r="R2801" s="29" t="n"/>
      <c r="S2801" s="29" t="inlineStr">
        <is>
          <t>грн1 775,00</t>
        </is>
      </c>
      <c r="T2801" s="29" t="inlineStr">
        <is>
          <t>UAH</t>
        </is>
      </c>
      <c r="U2801" s="39" t="inlineStr">
        <is>
          <t>WATCH</t>
        </is>
      </c>
      <c r="V2801" s="40">
        <f>IFERROR(L2801/J2801,0)</f>
        <v/>
      </c>
      <c r="W2801" s="29" t="inlineStr">
        <is>
          <t>Monitor performance and collect more data.</t>
        </is>
      </c>
      <c r="X2801" s="29" t="inlineStr">
        <is>
          <t>Cost is below the 120 watch threshold.</t>
        </is>
      </c>
    </row>
    <row r="2802">
      <c r="A2802" s="29" t="inlineStr">
        <is>
          <t>low_price</t>
        </is>
      </c>
      <c r="B2802" s="29" t="inlineStr">
        <is>
          <t>Low priority</t>
        </is>
      </c>
      <c r="C2802" s="29" t="inlineStr">
        <is>
          <t>low_price.csv</t>
        </is>
      </c>
      <c r="D2802" s="29" t="inlineStr">
        <is>
          <t>420956741</t>
        </is>
      </c>
      <c r="E2802" s="29" t="inlineStr">
        <is>
          <t>Масляний фільтр BRP Traxter Quest 500 650, Sea-Doo; John Deere 650</t>
        </is>
      </c>
      <c r="F2802" s="35" t="n">
        <v>8</v>
      </c>
      <c r="G2802" s="35" t="n">
        <v>267</v>
      </c>
      <c r="H2802" s="36" t="n">
        <v>3</v>
      </c>
      <c r="I2802" s="37" t="n">
        <v>10.5</v>
      </c>
      <c r="J2802" s="37" t="n">
        <v>83.97</v>
      </c>
      <c r="K2802" s="38" t="n">
        <v>0</v>
      </c>
      <c r="L2802" s="37" t="n">
        <v>0</v>
      </c>
      <c r="M2802" s="37" t="n">
        <v>0</v>
      </c>
      <c r="N2802" s="38" t="n">
        <v>0</v>
      </c>
      <c r="O2802" s="37" t="n">
        <v>0</v>
      </c>
      <c r="P2802" s="29" t="inlineStr">
        <is>
          <t>http://t0.gstatic.com/shopping?q=tbn:ANd9GcQfOC8gFa3EzjzidzpI4i0mWMzIKhUtABls91tNyHfZzfY7l9mVuiMCI9Qjg6SNe3FidN5uSPc</t>
        </is>
      </c>
      <c r="Q2802" s="29" t="inlineStr">
        <is>
          <t>Відповідає вимогам</t>
        </is>
      </c>
      <c r="R2802" s="29" t="n"/>
      <c r="S2802" s="29" t="inlineStr">
        <is>
          <t>грн956,00</t>
        </is>
      </c>
      <c r="T2802" s="29" t="inlineStr">
        <is>
          <t>UAH</t>
        </is>
      </c>
      <c r="U2802" s="39" t="inlineStr">
        <is>
          <t>WATCH</t>
        </is>
      </c>
      <c r="V2802" s="40">
        <f>IFERROR(L2802/J2802,0)</f>
        <v/>
      </c>
      <c r="W2802" s="29" t="inlineStr">
        <is>
          <t>Monitor performance and collect more data.</t>
        </is>
      </c>
      <c r="X2802" s="29" t="inlineStr">
        <is>
          <t>Cost is below the 120 watch threshold.</t>
        </is>
      </c>
    </row>
    <row r="2803">
      <c r="A2803" s="29" t="inlineStr">
        <is>
          <t>low_price</t>
        </is>
      </c>
      <c r="B2803" s="29" t="inlineStr">
        <is>
          <t>Low priority</t>
        </is>
      </c>
      <c r="C2803" s="29" t="inlineStr">
        <is>
          <t>low_price.csv</t>
        </is>
      </c>
      <c r="D2803" s="29" t="inlineStr">
        <is>
          <t>703501108</t>
        </is>
      </c>
      <c r="E2803" s="29" t="inlineStr">
        <is>
          <t>Рульова колонка BRP Can-Am Outlander Renegade G2 G2L G2S 2018+</t>
        </is>
      </c>
      <c r="F2803" s="35" t="n">
        <v>16</v>
      </c>
      <c r="G2803" s="35" t="n">
        <v>163</v>
      </c>
      <c r="H2803" s="36" t="n">
        <v>9.82</v>
      </c>
      <c r="I2803" s="37" t="n">
        <v>3.05</v>
      </c>
      <c r="J2803" s="37" t="n">
        <v>48.85</v>
      </c>
      <c r="K2803" s="38" t="n">
        <v>0</v>
      </c>
      <c r="L2803" s="37" t="n">
        <v>0</v>
      </c>
      <c r="M2803" s="37" t="n">
        <v>0</v>
      </c>
      <c r="N2803" s="38" t="n">
        <v>0</v>
      </c>
      <c r="O2803" s="37" t="n">
        <v>0</v>
      </c>
      <c r="P2803" s="29" t="inlineStr">
        <is>
          <t>http://t1.gstatic.com/shopping?q=tbn:ANd9GcTlQgFu8U5ocWsbJnTFFvRlqKqb50QZ-ApB34VSniswL3jqpKd135IirtIx2hBz0NUKuRgnbzm6</t>
        </is>
      </c>
      <c r="Q2803" s="29" t="inlineStr">
        <is>
          <t>Відповідає вимогам</t>
        </is>
      </c>
      <c r="R2803" s="29" t="n"/>
      <c r="S2803" s="29" t="inlineStr">
        <is>
          <t>грн4 095,00</t>
        </is>
      </c>
      <c r="T2803" s="29" t="inlineStr">
        <is>
          <t>UAH</t>
        </is>
      </c>
      <c r="U2803" s="39" t="inlineStr">
        <is>
          <t>WATCH</t>
        </is>
      </c>
      <c r="V2803" s="40">
        <f>IFERROR(L2803/J2803,0)</f>
        <v/>
      </c>
      <c r="W2803" s="29" t="inlineStr">
        <is>
          <t>Monitor performance and collect more data.</t>
        </is>
      </c>
      <c r="X2803" s="29" t="inlineStr">
        <is>
          <t>Cost is below the 120 watch threshold.</t>
        </is>
      </c>
    </row>
    <row r="2804">
      <c r="A2804" s="29" t="inlineStr">
        <is>
          <t>low_price</t>
        </is>
      </c>
      <c r="B2804" s="29" t="inlineStr">
        <is>
          <t>Low priority</t>
        </is>
      </c>
      <c r="C2804" s="29" t="inlineStr">
        <is>
          <t>low_price.csv</t>
        </is>
      </c>
      <c r="D2804" s="29" t="inlineStr">
        <is>
          <t>01367</t>
        </is>
      </c>
      <c r="E2804" s="29" t="inlineStr">
        <is>
          <t>Карбюратор Honda TRX 500 Foreman 2005-2011</t>
        </is>
      </c>
      <c r="F2804" s="35" t="n">
        <v>1</v>
      </c>
      <c r="G2804" s="35" t="n">
        <v>4</v>
      </c>
      <c r="H2804" s="36" t="n">
        <v>25</v>
      </c>
      <c r="I2804" s="37" t="n">
        <v>6.58</v>
      </c>
      <c r="J2804" s="37" t="n">
        <v>6.58</v>
      </c>
      <c r="K2804" s="38" t="n">
        <v>0</v>
      </c>
      <c r="L2804" s="37" t="n">
        <v>0</v>
      </c>
      <c r="M2804" s="37" t="n">
        <v>0</v>
      </c>
      <c r="N2804" s="38" t="n">
        <v>0</v>
      </c>
      <c r="O2804" s="37" t="n">
        <v>0</v>
      </c>
      <c r="P2804" s="29" t="inlineStr">
        <is>
          <t>http://t2.gstatic.com/shopping?q=tbn:ANd9GcRgZeDKEQl4EkpHoxsGhQ4HNDCxKPODqLEDBMQDuyiHmG_QpT-qyltbg1_VNlPI4WLINzBmBzU</t>
        </is>
      </c>
      <c r="Q2804" s="29" t="inlineStr">
        <is>
          <t>Відповідає вимогам</t>
        </is>
      </c>
      <c r="R2804" s="29" t="n"/>
      <c r="S2804" s="29" t="inlineStr">
        <is>
          <t>грн5 142,00</t>
        </is>
      </c>
      <c r="T2804" s="29" t="inlineStr">
        <is>
          <t>UAH</t>
        </is>
      </c>
      <c r="U2804" s="39" t="inlineStr">
        <is>
          <t>WATCH</t>
        </is>
      </c>
      <c r="V2804" s="40">
        <f>IFERROR(L2804/J2804,0)</f>
        <v/>
      </c>
      <c r="W2804" s="29" t="inlineStr">
        <is>
          <t>Monitor performance and collect more data.</t>
        </is>
      </c>
      <c r="X2804" s="29" t="inlineStr">
        <is>
          <t>Cost is below the 120 watch threshold.</t>
        </is>
      </c>
    </row>
    <row r="2805">
      <c r="A2805" s="29" t="inlineStr">
        <is>
          <t>low_price</t>
        </is>
      </c>
      <c r="B2805" s="29" t="inlineStr">
        <is>
          <t>Low priority</t>
        </is>
      </c>
      <c r="C2805" s="29" t="inlineStr">
        <is>
          <t>low_price.csv</t>
        </is>
      </c>
      <c r="D2805" s="29" t="inlineStr">
        <is>
          <t>4002-0103</t>
        </is>
      </c>
      <c r="E2805" s="29" t="inlineStr">
        <is>
          <t>Чохол Moose для двомісного баггі</t>
        </is>
      </c>
      <c r="F2805" s="35" t="n">
        <v>0</v>
      </c>
      <c r="G2805" s="35" t="n">
        <v>3</v>
      </c>
      <c r="H2805" s="36" t="n">
        <v>0</v>
      </c>
      <c r="I2805" s="37" t="n">
        <v>0</v>
      </c>
      <c r="J2805" s="37" t="n">
        <v>0</v>
      </c>
      <c r="K2805" s="38" t="n">
        <v>0</v>
      </c>
      <c r="L2805" s="37" t="n">
        <v>0</v>
      </c>
      <c r="M2805" s="37" t="n">
        <v>0</v>
      </c>
      <c r="N2805" s="38" t="n">
        <v>0</v>
      </c>
      <c r="O2805" s="37" t="n">
        <v>0</v>
      </c>
      <c r="P2805" s="29" t="inlineStr">
        <is>
          <t>http://t2.gstatic.com/shopping?q=tbn:ANd9GcS-n4r2d5IuuUrPP9mmIg9dhY1lFg_0LAwNqJ7Ow_hBvnLo8HfWnvHmWaMfpM4QRxeSEZKmKj0</t>
        </is>
      </c>
      <c r="Q2805" s="29" t="inlineStr">
        <is>
          <t>Відповідає вимогам</t>
        </is>
      </c>
      <c r="R2805" s="29" t="n"/>
      <c r="S2805" s="29" t="inlineStr">
        <is>
          <t>грн8 645,00</t>
        </is>
      </c>
      <c r="T2805" s="29" t="inlineStr">
        <is>
          <t>UAH</t>
        </is>
      </c>
      <c r="U2805" s="39" t="inlineStr">
        <is>
          <t>WATCH</t>
        </is>
      </c>
      <c r="V2805" s="40">
        <f>IFERROR(L2805/J2805,0)</f>
        <v/>
      </c>
      <c r="W2805" s="29" t="inlineStr">
        <is>
          <t>Monitor performance and collect more data.</t>
        </is>
      </c>
      <c r="X2805" s="29" t="inlineStr">
        <is>
          <t>Cost is below the 120 watch threshold.</t>
        </is>
      </c>
    </row>
    <row r="2806">
      <c r="A2806" s="29" t="inlineStr">
        <is>
          <t>low_price</t>
        </is>
      </c>
      <c r="B2806" s="29" t="inlineStr">
        <is>
          <t>Low priority</t>
        </is>
      </c>
      <c r="C2806" s="29" t="inlineStr">
        <is>
          <t>low_price.csv</t>
        </is>
      </c>
      <c r="D2806" s="29" t="inlineStr">
        <is>
          <t>9awv-141003-8001</t>
        </is>
      </c>
      <c r="E2806" s="29" t="inlineStr">
        <is>
          <t>Багажна площадка передня права, задня ліва CFMoto CForce 800 1000 2024+</t>
        </is>
      </c>
      <c r="F2806" s="35" t="n">
        <v>0</v>
      </c>
      <c r="G2806" s="35" t="n">
        <v>0</v>
      </c>
      <c r="H2806" s="36" t="n"/>
      <c r="I2806" s="37" t="n">
        <v>0</v>
      </c>
      <c r="J2806" s="37" t="n">
        <v>0</v>
      </c>
      <c r="K2806" s="38" t="n">
        <v>0</v>
      </c>
      <c r="L2806" s="37" t="n">
        <v>0</v>
      </c>
      <c r="M2806" s="37" t="n">
        <v>0</v>
      </c>
      <c r="N2806" s="38" t="n">
        <v>0</v>
      </c>
      <c r="O2806" s="37" t="n">
        <v>0</v>
      </c>
      <c r="P2806" s="29" t="inlineStr">
        <is>
          <t>http://t0.gstatic.com/shopping?q=tbn:ANd9GcRTi6LcoJtq7POOOchJVmVrPsL33wZFRIBwkrgjqfMgBBah9zprbLA20BZBzvT6PipX77xQnKI</t>
        </is>
      </c>
      <c r="Q2806" s="29" t="inlineStr">
        <is>
          <t>Відповідає вимогам</t>
        </is>
      </c>
      <c r="R2806" s="29" t="n"/>
      <c r="S2806" s="29" t="inlineStr">
        <is>
          <t>грн1 866,00</t>
        </is>
      </c>
      <c r="T2806" s="29" t="inlineStr">
        <is>
          <t>UAH</t>
        </is>
      </c>
      <c r="U2806" s="39" t="inlineStr">
        <is>
          <t>WATCH</t>
        </is>
      </c>
      <c r="V2806" s="40">
        <f>IFERROR(L2806/J2806,0)</f>
        <v/>
      </c>
      <c r="W2806" s="29" t="inlineStr">
        <is>
          <t>Monitor performance and collect more data.</t>
        </is>
      </c>
      <c r="X2806" s="29" t="inlineStr">
        <is>
          <t>Cost is below the 120 watch threshold.</t>
        </is>
      </c>
    </row>
    <row r="2807">
      <c r="A2807" s="29" t="inlineStr">
        <is>
          <t>low_price</t>
        </is>
      </c>
      <c r="B2807" s="29" t="inlineStr">
        <is>
          <t>Low priority</t>
        </is>
      </c>
      <c r="C2807" s="29" t="inlineStr">
        <is>
          <t>low_price.csv</t>
        </is>
      </c>
      <c r="D2807" s="29" t="inlineStr">
        <is>
          <t>608791</t>
        </is>
      </c>
      <c r="E2807" s="29" t="inlineStr">
        <is>
          <t>Клюз синтетичного троса для лебідок 2500-3500 lbs</t>
        </is>
      </c>
      <c r="F2807" s="35" t="n">
        <v>2</v>
      </c>
      <c r="G2807" s="35" t="n">
        <v>102</v>
      </c>
      <c r="H2807" s="36" t="n">
        <v>1.96</v>
      </c>
      <c r="I2807" s="37" t="n">
        <v>15.33</v>
      </c>
      <c r="J2807" s="37" t="n">
        <v>30.65</v>
      </c>
      <c r="K2807" s="38" t="n">
        <v>0</v>
      </c>
      <c r="L2807" s="37" t="n">
        <v>0</v>
      </c>
      <c r="M2807" s="37" t="n">
        <v>0</v>
      </c>
      <c r="N2807" s="38" t="n">
        <v>0</v>
      </c>
      <c r="O2807" s="37" t="n">
        <v>0</v>
      </c>
      <c r="P2807" s="29" t="inlineStr">
        <is>
          <t>http://t0.gstatic.com/shopping?q=tbn:ANd9GcQ4eLTrdq1Nx6TXOeNi5JX9iHdg8UFoBI6szNPGzDTZES3PZJHEVeqmf1JQ2wPq6hXWIn1pkeNk</t>
        </is>
      </c>
      <c r="Q2807" s="29" t="inlineStr">
        <is>
          <t>Відповідає вимогам</t>
        </is>
      </c>
      <c r="R2807" s="29" t="n"/>
      <c r="S2807" s="29" t="inlineStr">
        <is>
          <t>грн1 502,00</t>
        </is>
      </c>
      <c r="T2807" s="29" t="inlineStr">
        <is>
          <t>UAH</t>
        </is>
      </c>
      <c r="U2807" s="39" t="inlineStr">
        <is>
          <t>WATCH</t>
        </is>
      </c>
      <c r="V2807" s="40">
        <f>IFERROR(L2807/J2807,0)</f>
        <v/>
      </c>
      <c r="W2807" s="29" t="inlineStr">
        <is>
          <t>Monitor performance and collect more data.</t>
        </is>
      </c>
      <c r="X2807" s="29" t="inlineStr">
        <is>
          <t>Cost is below the 120 watch threshold.</t>
        </is>
      </c>
    </row>
    <row r="2808">
      <c r="A2808" s="29" t="inlineStr">
        <is>
          <t>low_price</t>
        </is>
      </c>
      <c r="B2808" s="29" t="inlineStr">
        <is>
          <t>Low priority</t>
        </is>
      </c>
      <c r="C2808" s="29" t="inlineStr">
        <is>
          <t>low_price.csv</t>
        </is>
      </c>
      <c r="D2808" s="29" t="inlineStr">
        <is>
          <t>we130139</t>
        </is>
      </c>
      <c r="E2808" s="29" t="inlineStr">
        <is>
          <t>Пильник ШРУСа задній BRP Can-Am</t>
        </is>
      </c>
      <c r="F2808" s="35" t="n">
        <v>1</v>
      </c>
      <c r="G2808" s="35" t="n">
        <v>32</v>
      </c>
      <c r="H2808" s="36" t="n">
        <v>3.13</v>
      </c>
      <c r="I2808" s="37" t="n">
        <v>3.98</v>
      </c>
      <c r="J2808" s="37" t="n">
        <v>3.98</v>
      </c>
      <c r="K2808" s="38" t="n">
        <v>0</v>
      </c>
      <c r="L2808" s="37" t="n">
        <v>0</v>
      </c>
      <c r="M2808" s="37" t="n">
        <v>0</v>
      </c>
      <c r="N2808" s="38" t="n">
        <v>0</v>
      </c>
      <c r="O2808" s="37" t="n">
        <v>0</v>
      </c>
      <c r="P2808" s="29" t="inlineStr">
        <is>
          <t>http://t1.gstatic.com/shopping?q=tbn:ANd9GcSvj_wBf1Oea9fzEL8hxL_KUPm3a_tExwoUkQb5HGVcFPvoAqPlFj7WWMpCpvKKYpaLL9Tat35e</t>
        </is>
      </c>
      <c r="Q2808" s="29" t="inlineStr">
        <is>
          <t>Відповідає вимогам</t>
        </is>
      </c>
      <c r="R2808" s="29" t="n"/>
      <c r="S2808" s="29" t="inlineStr">
        <is>
          <t>грн1 229,00</t>
        </is>
      </c>
      <c r="T2808" s="29" t="inlineStr">
        <is>
          <t>UAH</t>
        </is>
      </c>
      <c r="U2808" s="39" t="inlineStr">
        <is>
          <t>WATCH</t>
        </is>
      </c>
      <c r="V2808" s="40">
        <f>IFERROR(L2808/J2808,0)</f>
        <v/>
      </c>
      <c r="W2808" s="29" t="inlineStr">
        <is>
          <t>Monitor performance and collect more data.</t>
        </is>
      </c>
      <c r="X2808" s="29" t="inlineStr">
        <is>
          <t>Cost is below the 120 watch threshold.</t>
        </is>
      </c>
    </row>
    <row r="2809">
      <c r="A2809" s="29" t="inlineStr">
        <is>
          <t>low_price</t>
        </is>
      </c>
      <c r="B2809" s="29" t="inlineStr">
        <is>
          <t>Low priority</t>
        </is>
      </c>
      <c r="C2809" s="29" t="inlineStr">
        <is>
          <t>low_price.csv</t>
        </is>
      </c>
      <c r="D2809" s="29" t="inlineStr">
        <is>
          <t>04448</t>
        </is>
      </c>
      <c r="E2809" s="29" t="inlineStr">
        <is>
          <t>Радіатор BRP Can-Am Outlander G1 500 650 800</t>
        </is>
      </c>
      <c r="F2809" s="35" t="n">
        <v>11</v>
      </c>
      <c r="G2809" s="35" t="n">
        <v>356</v>
      </c>
      <c r="H2809" s="36" t="n">
        <v>3.09</v>
      </c>
      <c r="I2809" s="37" t="n">
        <v>5.46</v>
      </c>
      <c r="J2809" s="37" t="n">
        <v>60.1</v>
      </c>
      <c r="K2809" s="38" t="n">
        <v>1</v>
      </c>
      <c r="L2809" s="37" t="n">
        <v>9237</v>
      </c>
      <c r="M2809" s="37" t="n">
        <v>60.1</v>
      </c>
      <c r="N2809" s="38" t="n">
        <v>19</v>
      </c>
      <c r="O2809" s="37" t="n">
        <v>175503</v>
      </c>
      <c r="P2809" s="29" t="inlineStr">
        <is>
          <t>http://t1.gstatic.com/shopping?q=tbn:ANd9GcRTBJJZLIjVPUHh6qHHoyskdQ_zsPauxNdKiXfk56SUowjwGm7uL_xy_Sxy0A</t>
        </is>
      </c>
      <c r="Q2809" s="29" t="inlineStr">
        <is>
          <t>Відповідає вимогам</t>
        </is>
      </c>
      <c r="R2809" s="29" t="n"/>
      <c r="S2809" s="29" t="inlineStr">
        <is>
          <t>грн9 237,00</t>
        </is>
      </c>
      <c r="T2809" s="29" t="inlineStr">
        <is>
          <t>UAH</t>
        </is>
      </c>
      <c r="U2809" s="39" t="inlineStr">
        <is>
          <t>WATCH</t>
        </is>
      </c>
      <c r="V2809" s="40">
        <f>IFERROR(L2809/J2809,0)</f>
        <v/>
      </c>
      <c r="W2809" s="29" t="inlineStr">
        <is>
          <t>Monitor performance and collect more data.</t>
        </is>
      </c>
      <c r="X2809" s="29" t="inlineStr">
        <is>
          <t>Cost is below the 120 watch threshold.</t>
        </is>
      </c>
    </row>
    <row r="2810">
      <c r="A2810" s="29" t="inlineStr">
        <is>
          <t>low_price</t>
        </is>
      </c>
      <c r="B2810" s="29" t="inlineStr">
        <is>
          <t>Low priority</t>
        </is>
      </c>
      <c r="C2810" s="29" t="inlineStr">
        <is>
          <t>low_price.csv</t>
        </is>
      </c>
      <c r="D2810" s="29" t="inlineStr">
        <is>
          <t>706005827</t>
        </is>
      </c>
      <c r="E2810" s="29" t="inlineStr">
        <is>
          <t>Пружина заднього амортизатора BRP Can-Am Outlander Max G2 2019-2022</t>
        </is>
      </c>
      <c r="F2810" s="35" t="n">
        <v>0</v>
      </c>
      <c r="G2810" s="35" t="n">
        <v>2</v>
      </c>
      <c r="H2810" s="36" t="n">
        <v>0</v>
      </c>
      <c r="I2810" s="37" t="n">
        <v>0</v>
      </c>
      <c r="J2810" s="37" t="n">
        <v>0</v>
      </c>
      <c r="K2810" s="38" t="n">
        <v>0</v>
      </c>
      <c r="L2810" s="37" t="n">
        <v>0</v>
      </c>
      <c r="M2810" s="37" t="n">
        <v>0</v>
      </c>
      <c r="N2810" s="38" t="n">
        <v>0</v>
      </c>
      <c r="O2810" s="37" t="n">
        <v>0</v>
      </c>
      <c r="P2810" s="29" t="inlineStr">
        <is>
          <t>http://t3.gstatic.com/shopping?q=tbn:ANd9GcQaA8RNG1E6TzmC2_19_PPOVecE8JBttGCmRJMtePQyRb5CoFZP67QQ8z6gJ-0KfZoY7KS-qQ4</t>
        </is>
      </c>
      <c r="Q2810" s="29" t="inlineStr">
        <is>
          <t>Відповідає вимогам</t>
        </is>
      </c>
      <c r="R2810" s="29" t="n"/>
      <c r="S2810" s="29" t="inlineStr">
        <is>
          <t>грн5 733,00</t>
        </is>
      </c>
      <c r="T2810" s="29" t="inlineStr">
        <is>
          <t>UAH</t>
        </is>
      </c>
      <c r="U2810" s="39" t="inlineStr">
        <is>
          <t>WATCH</t>
        </is>
      </c>
      <c r="V2810" s="40">
        <f>IFERROR(L2810/J2810,0)</f>
        <v/>
      </c>
      <c r="W2810" s="29" t="inlineStr">
        <is>
          <t>Monitor performance and collect more data.</t>
        </is>
      </c>
      <c r="X2810" s="29" t="inlineStr">
        <is>
          <t>Cost is below the 120 watch threshold.</t>
        </is>
      </c>
    </row>
    <row r="2811">
      <c r="A2811" s="29" t="inlineStr">
        <is>
          <t>low_price</t>
        </is>
      </c>
      <c r="B2811" s="29" t="inlineStr">
        <is>
          <t>Low priority</t>
        </is>
      </c>
      <c r="C2811" s="29" t="inlineStr">
        <is>
          <t>low_price.csv</t>
        </is>
      </c>
      <c r="D2811" s="29" t="inlineStr">
        <is>
          <t>705501996</t>
        </is>
      </c>
      <c r="E2811" s="29" t="inlineStr">
        <is>
          <t>Сальник заднього редуктора боковий BRP Can-Am Outlander Renegade G1 G2 (06-14), Commander 800 1000 (11-13)</t>
        </is>
      </c>
      <c r="F2811" s="35" t="n">
        <v>11</v>
      </c>
      <c r="G2811" s="35" t="n">
        <v>163</v>
      </c>
      <c r="H2811" s="36" t="n">
        <v>6.75</v>
      </c>
      <c r="I2811" s="37" t="n">
        <v>5.77</v>
      </c>
      <c r="J2811" s="37" t="n">
        <v>63.48</v>
      </c>
      <c r="K2811" s="38" t="n">
        <v>0.5</v>
      </c>
      <c r="L2811" s="37" t="n">
        <v>569</v>
      </c>
      <c r="M2811" s="37" t="n">
        <v>126.96</v>
      </c>
      <c r="N2811" s="38" t="n">
        <v>1</v>
      </c>
      <c r="O2811" s="37" t="n">
        <v>1142.83</v>
      </c>
      <c r="P2811" s="29" t="inlineStr">
        <is>
          <t>http://t3.gstatic.com/shopping?q=tbn:ANd9GcTBnCKZDOPqWzH3rg9Tf0T5WTDgOZQV-igKi1_cRghhXSEkKmwmZ-9o-p2CyIqJ78qkjZzj6cogSwI</t>
        </is>
      </c>
      <c r="Q2811" s="29" t="inlineStr">
        <is>
          <t>Відповідає вимогам</t>
        </is>
      </c>
      <c r="R2811" s="29" t="n"/>
      <c r="S2811" s="29" t="inlineStr">
        <is>
          <t>грн1 411,00</t>
        </is>
      </c>
      <c r="T2811" s="29" t="inlineStr">
        <is>
          <t>UAH</t>
        </is>
      </c>
      <c r="U2811" s="39" t="inlineStr">
        <is>
          <t>WATCH</t>
        </is>
      </c>
      <c r="V2811" s="40">
        <f>IFERROR(L2811/J2811,0)</f>
        <v/>
      </c>
      <c r="W2811" s="29" t="inlineStr">
        <is>
          <t>Monitor performance and collect more data.</t>
        </is>
      </c>
      <c r="X2811" s="29" t="inlineStr">
        <is>
          <t>Cost is below the 120 watch threshold.</t>
        </is>
      </c>
    </row>
    <row r="2812">
      <c r="A2812" s="29" t="inlineStr">
        <is>
          <t>low_price</t>
        </is>
      </c>
      <c r="B2812" s="29" t="inlineStr">
        <is>
          <t>Low priority</t>
        </is>
      </c>
      <c r="C2812" s="29" t="inlineStr">
        <is>
          <t>low_price.csv</t>
        </is>
      </c>
      <c r="D2812" s="29" t="inlineStr">
        <is>
          <t>707001400</t>
        </is>
      </c>
      <c r="E2812" s="29" t="inlineStr">
        <is>
          <t>Патрубок варіатора випускний BRP Can-Am Maverick 1000 (14-18), Commander ​1000 (18-20)</t>
        </is>
      </c>
      <c r="F2812" s="35" t="n">
        <v>0</v>
      </c>
      <c r="G2812" s="35" t="n">
        <v>12</v>
      </c>
      <c r="H2812" s="36" t="n">
        <v>0</v>
      </c>
      <c r="I2812" s="37" t="n">
        <v>0</v>
      </c>
      <c r="J2812" s="37" t="n">
        <v>0</v>
      </c>
      <c r="K2812" s="38" t="n">
        <v>0</v>
      </c>
      <c r="L2812" s="37" t="n">
        <v>0</v>
      </c>
      <c r="M2812" s="37" t="n">
        <v>0</v>
      </c>
      <c r="N2812" s="38" t="n">
        <v>0</v>
      </c>
      <c r="O2812" s="37" t="n">
        <v>0</v>
      </c>
      <c r="P2812" s="29" t="inlineStr">
        <is>
          <t>http://t0.gstatic.com/shopping?q=tbn:ANd9GcSF3Bby8ggoG36IVNd7ueERE9mYdE4kwHPnxBbTyKUZu_RwGemuidqVbb8UXPg</t>
        </is>
      </c>
      <c r="Q2812" s="29" t="inlineStr">
        <is>
          <t>Відповідає вимогам</t>
        </is>
      </c>
      <c r="R2812" s="29" t="n"/>
      <c r="S2812" s="29" t="inlineStr">
        <is>
          <t>грн1 411,00</t>
        </is>
      </c>
      <c r="T2812" s="29" t="inlineStr">
        <is>
          <t>UAH</t>
        </is>
      </c>
      <c r="U2812" s="39" t="inlineStr">
        <is>
          <t>WATCH</t>
        </is>
      </c>
      <c r="V2812" s="40">
        <f>IFERROR(L2812/J2812,0)</f>
        <v/>
      </c>
      <c r="W2812" s="29" t="inlineStr">
        <is>
          <t>Monitor performance and collect more data.</t>
        </is>
      </c>
      <c r="X2812" s="29" t="inlineStr">
        <is>
          <t>Cost is below the 120 watch threshold.</t>
        </is>
      </c>
    </row>
    <row r="2813">
      <c r="A2813" s="29" t="inlineStr">
        <is>
          <t>low_price</t>
        </is>
      </c>
      <c r="B2813" s="29" t="inlineStr">
        <is>
          <t>Low priority</t>
        </is>
      </c>
      <c r="C2813" s="29" t="inlineStr">
        <is>
          <t>low_price.csv</t>
        </is>
      </c>
      <c r="D2813" s="29" t="inlineStr">
        <is>
          <t>06284</t>
        </is>
      </c>
      <c r="E2813" s="29" t="inlineStr">
        <is>
          <t>Гальмівний супорт задній лівий BRP Can-Am Maverick X3</t>
        </is>
      </c>
      <c r="F2813" s="35" t="n">
        <v>0</v>
      </c>
      <c r="G2813" s="35" t="n">
        <v>0</v>
      </c>
      <c r="H2813" s="36" t="n"/>
      <c r="I2813" s="37" t="n">
        <v>0</v>
      </c>
      <c r="J2813" s="37" t="n">
        <v>0</v>
      </c>
      <c r="K2813" s="38" t="n">
        <v>0</v>
      </c>
      <c r="L2813" s="37" t="n">
        <v>0</v>
      </c>
      <c r="M2813" s="37" t="n">
        <v>0</v>
      </c>
      <c r="N2813" s="38" t="n">
        <v>0</v>
      </c>
      <c r="O2813" s="37" t="n">
        <v>0</v>
      </c>
      <c r="P2813" s="29" t="inlineStr">
        <is>
          <t>http://t0.gstatic.com/shopping?q=tbn:ANd9GcQK4362Y7iqHBttrmOmI0eHAhoXIJUY4lDoPaYcElGy-AxbW2VXsyMK2b7rDA</t>
        </is>
      </c>
      <c r="Q2813" s="29" t="inlineStr">
        <is>
          <t>Відповідає вимогам</t>
        </is>
      </c>
      <c r="R2813" s="29" t="n"/>
      <c r="S2813" s="29" t="inlineStr">
        <is>
          <t>грн6 143,00</t>
        </is>
      </c>
      <c r="T2813" s="29" t="inlineStr">
        <is>
          <t>UAH</t>
        </is>
      </c>
      <c r="U2813" s="39" t="inlineStr">
        <is>
          <t>WATCH</t>
        </is>
      </c>
      <c r="V2813" s="40">
        <f>IFERROR(L2813/J2813,0)</f>
        <v/>
      </c>
      <c r="W2813" s="29" t="inlineStr">
        <is>
          <t>Monitor performance and collect more data.</t>
        </is>
      </c>
      <c r="X2813" s="29" t="inlineStr">
        <is>
          <t>Cost is below the 120 watch threshold.</t>
        </is>
      </c>
    </row>
    <row r="2814">
      <c r="A2814" s="29" t="inlineStr">
        <is>
          <t>low_price</t>
        </is>
      </c>
      <c r="B2814" s="29" t="inlineStr">
        <is>
          <t>Low priority</t>
        </is>
      </c>
      <c r="C2814" s="29" t="inlineStr">
        <is>
          <t>low_price.csv</t>
        </is>
      </c>
      <c r="D2814" s="29" t="inlineStr">
        <is>
          <t>b16-21485-00-00</t>
        </is>
      </c>
      <c r="E2814" s="29" t="inlineStr">
        <is>
          <t>Подушка двигуна Yamaha Grizzly Kodiak 700 2016+</t>
        </is>
      </c>
      <c r="F2814" s="35" t="n">
        <v>1</v>
      </c>
      <c r="G2814" s="35" t="n">
        <v>40</v>
      </c>
      <c r="H2814" s="36" t="n">
        <v>2.5</v>
      </c>
      <c r="I2814" s="37" t="n">
        <v>1.04</v>
      </c>
      <c r="J2814" s="37" t="n">
        <v>1.04</v>
      </c>
      <c r="K2814" s="38" t="n">
        <v>0</v>
      </c>
      <c r="L2814" s="37" t="n">
        <v>0</v>
      </c>
      <c r="M2814" s="37" t="n">
        <v>0</v>
      </c>
      <c r="N2814" s="38" t="n">
        <v>0</v>
      </c>
      <c r="O2814" s="37" t="n">
        <v>0</v>
      </c>
      <c r="P2814" s="29" t="inlineStr">
        <is>
          <t>http://t3.gstatic.com/shopping?q=tbn:ANd9GcSXCJZsWqUoLzK42ONlbNd93ZCFGQWrLWVX6j_DjhPGjSzj9W5IS1ncdhjszMw9tbK1I9PuT3A</t>
        </is>
      </c>
      <c r="Q2814" s="29" t="inlineStr">
        <is>
          <t>Відповідає вимогам</t>
        </is>
      </c>
      <c r="R2814" s="29" t="n"/>
      <c r="S2814" s="29" t="inlineStr">
        <is>
          <t>грн1 775,00</t>
        </is>
      </c>
      <c r="T2814" s="29" t="inlineStr">
        <is>
          <t>UAH</t>
        </is>
      </c>
      <c r="U2814" s="39" t="inlineStr">
        <is>
          <t>WATCH</t>
        </is>
      </c>
      <c r="V2814" s="40">
        <f>IFERROR(L2814/J2814,0)</f>
        <v/>
      </c>
      <c r="W2814" s="29" t="inlineStr">
        <is>
          <t>Monitor performance and collect more data.</t>
        </is>
      </c>
      <c r="X2814" s="29" t="inlineStr">
        <is>
          <t>Cost is below the 120 watch threshold.</t>
        </is>
      </c>
    </row>
    <row r="2815">
      <c r="A2815" s="29" t="inlineStr">
        <is>
          <t>low_price</t>
        </is>
      </c>
      <c r="B2815" s="29" t="inlineStr">
        <is>
          <t>Low priority</t>
        </is>
      </c>
      <c r="C2815" s="29" t="inlineStr">
        <is>
          <t>low_price.csv</t>
        </is>
      </c>
      <c r="D2815" s="29" t="inlineStr">
        <is>
          <t>04712</t>
        </is>
      </c>
      <c r="E2815" s="29" t="inlineStr">
        <is>
          <t>Паливний насос BRP Can-Am Outlander Renegade G1</t>
        </is>
      </c>
      <c r="F2815" s="35" t="n">
        <v>0</v>
      </c>
      <c r="G2815" s="35" t="n">
        <v>91</v>
      </c>
      <c r="H2815" s="36" t="n">
        <v>0</v>
      </c>
      <c r="I2815" s="37" t="n">
        <v>0</v>
      </c>
      <c r="J2815" s="37" t="n">
        <v>0</v>
      </c>
      <c r="K2815" s="38" t="n">
        <v>0</v>
      </c>
      <c r="L2815" s="37" t="n">
        <v>0</v>
      </c>
      <c r="M2815" s="37" t="n">
        <v>0</v>
      </c>
      <c r="N2815" s="38" t="n">
        <v>0</v>
      </c>
      <c r="O2815" s="37" t="n">
        <v>0</v>
      </c>
      <c r="P2815" s="29" t="inlineStr">
        <is>
          <t>http://t1.gstatic.com/shopping?q=tbn:ANd9GcSYAC31vBs25SfcTkiaC-RYocBtBKUVtk432q9a-zaXIWY38pSx0Sz9P1uTYqmpCYNRKZieAmNO</t>
        </is>
      </c>
      <c r="Q2815" s="29" t="inlineStr">
        <is>
          <t>Відповідає вимогам</t>
        </is>
      </c>
      <c r="R2815" s="29" t="n"/>
      <c r="S2815" s="29" t="inlineStr">
        <is>
          <t>грн2 048,00</t>
        </is>
      </c>
      <c r="T2815" s="29" t="inlineStr">
        <is>
          <t>UAH</t>
        </is>
      </c>
      <c r="U2815" s="39" t="inlineStr">
        <is>
          <t>WATCH</t>
        </is>
      </c>
      <c r="V2815" s="40">
        <f>IFERROR(L2815/J2815,0)</f>
        <v/>
      </c>
      <c r="W2815" s="29" t="inlineStr">
        <is>
          <t>Monitor performance and collect more data.</t>
        </is>
      </c>
      <c r="X2815" s="29" t="inlineStr">
        <is>
          <t>Cost is below the 120 watch threshold.</t>
        </is>
      </c>
    </row>
    <row r="2816">
      <c r="A2816" s="29" t="inlineStr">
        <is>
          <t>low_price</t>
        </is>
      </c>
      <c r="B2816" s="29" t="inlineStr">
        <is>
          <t>Low priority</t>
        </is>
      </c>
      <c r="C2816" s="29" t="inlineStr">
        <is>
          <t>low_price.csv</t>
        </is>
      </c>
      <c r="D2816" s="29" t="inlineStr">
        <is>
          <t>25-2076</t>
        </is>
      </c>
      <c r="E2816" s="29" t="inlineStr">
        <is>
          <t>Ремкомплект переднього редуктора Polaris Sportsman 550 850 1000, Scrambler 850 1000, Ranger 325 570</t>
        </is>
      </c>
      <c r="F2816" s="35" t="n">
        <v>0</v>
      </c>
      <c r="G2816" s="35" t="n">
        <v>10</v>
      </c>
      <c r="H2816" s="36" t="n">
        <v>0</v>
      </c>
      <c r="I2816" s="37" t="n">
        <v>0</v>
      </c>
      <c r="J2816" s="37" t="n">
        <v>0</v>
      </c>
      <c r="K2816" s="38" t="n">
        <v>0</v>
      </c>
      <c r="L2816" s="37" t="n">
        <v>0</v>
      </c>
      <c r="M2816" s="37" t="n">
        <v>0</v>
      </c>
      <c r="N2816" s="38" t="n">
        <v>0</v>
      </c>
      <c r="O2816" s="37" t="n">
        <v>0</v>
      </c>
      <c r="P2816" s="29" t="inlineStr">
        <is>
          <t>http://t2.gstatic.com/shopping?q=tbn:ANd9GcQuzH1O0i04bGh1Q3HgHTN9hMcyO7GK4XTZOtcICQtr54UlZxniDR0pe15rKcU</t>
        </is>
      </c>
      <c r="Q2816" s="29" t="inlineStr">
        <is>
          <t>Відповідає вимогам</t>
        </is>
      </c>
      <c r="R2816" s="29" t="n"/>
      <c r="S2816" s="29" t="inlineStr">
        <is>
          <t>грн7 735,00</t>
        </is>
      </c>
      <c r="T2816" s="29" t="inlineStr">
        <is>
          <t>UAH</t>
        </is>
      </c>
      <c r="U2816" s="39" t="inlineStr">
        <is>
          <t>WATCH</t>
        </is>
      </c>
      <c r="V2816" s="40">
        <f>IFERROR(L2816/J2816,0)</f>
        <v/>
      </c>
      <c r="W2816" s="29" t="inlineStr">
        <is>
          <t>Monitor performance and collect more data.</t>
        </is>
      </c>
      <c r="X2816" s="29" t="inlineStr">
        <is>
          <t>Cost is below the 120 watch threshold.</t>
        </is>
      </c>
    </row>
    <row r="2817">
      <c r="A2817" s="29" t="inlineStr">
        <is>
          <t>low_price</t>
        </is>
      </c>
      <c r="B2817" s="29" t="inlineStr">
        <is>
          <t>Low priority</t>
        </is>
      </c>
      <c r="C2817" s="29" t="inlineStr">
        <is>
          <t>low_price.csv</t>
        </is>
      </c>
      <c r="D2817" s="29" t="inlineStr">
        <is>
          <t>715000190</t>
        </is>
      </c>
      <c r="E2817" s="29" t="inlineStr">
        <is>
          <t>Кронштейн кріплення правого дзеркала BRP Can-Am Outlander Renegade G1 G2 G2L G2S G3 G3L</t>
        </is>
      </c>
      <c r="F2817" s="35" t="n">
        <v>0</v>
      </c>
      <c r="G2817" s="35" t="n">
        <v>1</v>
      </c>
      <c r="H2817" s="36" t="n">
        <v>0</v>
      </c>
      <c r="I2817" s="37" t="n">
        <v>0</v>
      </c>
      <c r="J2817" s="37" t="n">
        <v>0</v>
      </c>
      <c r="K2817" s="38" t="n">
        <v>0</v>
      </c>
      <c r="L2817" s="37" t="n">
        <v>0</v>
      </c>
      <c r="M2817" s="37" t="n">
        <v>0</v>
      </c>
      <c r="N2817" s="38" t="n">
        <v>0</v>
      </c>
      <c r="O2817" s="37" t="n">
        <v>0</v>
      </c>
      <c r="P2817" s="29" t="inlineStr">
        <is>
          <t>http://t2.gstatic.com/shopping?q=tbn:ANd9GcRiYKuQIeFOfnhSnBQNxZ4lmJFGOJEFFHO_wA2iTqhAQncaV85zbsSg3wZjGc4C-SvlPn1guCNExK4</t>
        </is>
      </c>
      <c r="Q2817" s="29" t="inlineStr">
        <is>
          <t>Відповідає вимогам</t>
        </is>
      </c>
      <c r="R2817" s="29" t="n"/>
      <c r="S2817" s="29" t="inlineStr">
        <is>
          <t>грн956,00</t>
        </is>
      </c>
      <c r="T2817" s="29" t="inlineStr">
        <is>
          <t>UAH</t>
        </is>
      </c>
      <c r="U2817" s="39" t="inlineStr">
        <is>
          <t>WATCH</t>
        </is>
      </c>
      <c r="V2817" s="40">
        <f>IFERROR(L2817/J2817,0)</f>
        <v/>
      </c>
      <c r="W2817" s="29" t="inlineStr">
        <is>
          <t>Monitor performance and collect more data.</t>
        </is>
      </c>
      <c r="X2817" s="29" t="inlineStr">
        <is>
          <t>Cost is below the 120 watch threshold.</t>
        </is>
      </c>
    </row>
    <row r="2818">
      <c r="A2818" s="29" t="inlineStr">
        <is>
          <t>low_price</t>
        </is>
      </c>
      <c r="B2818" s="29" t="inlineStr">
        <is>
          <t>Low priority</t>
        </is>
      </c>
      <c r="C2818" s="29" t="inlineStr">
        <is>
          <t>low_price.csv</t>
        </is>
      </c>
      <c r="D2818" s="29" t="inlineStr">
        <is>
          <t>278003828</t>
        </is>
      </c>
      <c r="E2818" s="29" t="inlineStr">
        <is>
          <t>Реле BRP Can-Am, Ski-Doo, Sea-Doo (30 Amp)</t>
        </is>
      </c>
      <c r="F2818" s="35" t="n">
        <v>0</v>
      </c>
      <c r="G2818" s="35" t="n">
        <v>15</v>
      </c>
      <c r="H2818" s="36" t="n">
        <v>0</v>
      </c>
      <c r="I2818" s="37" t="n">
        <v>0</v>
      </c>
      <c r="J2818" s="37" t="n">
        <v>0</v>
      </c>
      <c r="K2818" s="38" t="n">
        <v>0</v>
      </c>
      <c r="L2818" s="37" t="n">
        <v>0</v>
      </c>
      <c r="M2818" s="37" t="n">
        <v>0</v>
      </c>
      <c r="N2818" s="38" t="n">
        <v>0</v>
      </c>
      <c r="O2818" s="37" t="n">
        <v>0</v>
      </c>
      <c r="P2818" s="29" t="inlineStr">
        <is>
          <t>http://t0.gstatic.com/shopping?q=tbn:ANd9GcTv9OhI41RrKqjnQPSxaziEoCPj7VIgk7i34o3YBXEvhAxvRiu1v0xCfuNrhuwPjF4dVofeJFY</t>
        </is>
      </c>
      <c r="Q2818" s="29" t="inlineStr">
        <is>
          <t>Відповідає вимогам</t>
        </is>
      </c>
      <c r="R2818" s="29" t="n"/>
      <c r="S2818" s="29" t="inlineStr">
        <is>
          <t>грн819,00</t>
        </is>
      </c>
      <c r="T2818" s="29" t="inlineStr">
        <is>
          <t>UAH</t>
        </is>
      </c>
      <c r="U2818" s="39" t="inlineStr">
        <is>
          <t>WATCH</t>
        </is>
      </c>
      <c r="V2818" s="40">
        <f>IFERROR(L2818/J2818,0)</f>
        <v/>
      </c>
      <c r="W2818" s="29" t="inlineStr">
        <is>
          <t>Monitor performance and collect more data.</t>
        </is>
      </c>
      <c r="X2818" s="29" t="inlineStr">
        <is>
          <t>Cost is below the 120 watch threshold.</t>
        </is>
      </c>
    </row>
    <row r="2819">
      <c r="A2819" s="29" t="inlineStr">
        <is>
          <t>low_price</t>
        </is>
      </c>
      <c r="B2819" s="29" t="inlineStr">
        <is>
          <t>Low priority</t>
        </is>
      </c>
      <c r="C2819" s="29" t="inlineStr">
        <is>
          <t>low_price.csv</t>
        </is>
      </c>
      <c r="D2819" s="29" t="inlineStr">
        <is>
          <t>2bg-f3580-12-00</t>
        </is>
      </c>
      <c r="E2819" s="29" t="inlineStr">
        <is>
          <t>Ричаг передній нижній правий Yamaha Grizzly 700 2014+</t>
        </is>
      </c>
      <c r="F2819" s="35" t="n">
        <v>9</v>
      </c>
      <c r="G2819" s="35" t="n">
        <v>296</v>
      </c>
      <c r="H2819" s="36" t="n">
        <v>3.04</v>
      </c>
      <c r="I2819" s="37" t="n">
        <v>2.87</v>
      </c>
      <c r="J2819" s="37" t="n">
        <v>25.82</v>
      </c>
      <c r="K2819" s="38" t="n">
        <v>0</v>
      </c>
      <c r="L2819" s="37" t="n">
        <v>0</v>
      </c>
      <c r="M2819" s="37" t="n">
        <v>0</v>
      </c>
      <c r="N2819" s="38" t="n">
        <v>0</v>
      </c>
      <c r="O2819" s="37" t="n">
        <v>0</v>
      </c>
      <c r="P2819" s="29" t="inlineStr">
        <is>
          <t>http://t0.gstatic.com/shopping?q=tbn:ANd9GcQ49MKYON_h4HkIrBXOLNKQSKjdBZUr83Ae3Fba9JKAffMh4RofJkDeTQal_DpKprt4CuyOQAI</t>
        </is>
      </c>
      <c r="Q2819" s="29" t="inlineStr">
        <is>
          <t>Відповідає вимогам</t>
        </is>
      </c>
      <c r="R2819" s="29" t="n"/>
      <c r="S2819" s="29" t="inlineStr">
        <is>
          <t>грн4 232,00</t>
        </is>
      </c>
      <c r="T2819" s="29" t="inlineStr">
        <is>
          <t>UAH</t>
        </is>
      </c>
      <c r="U2819" s="39" t="inlineStr">
        <is>
          <t>WATCH</t>
        </is>
      </c>
      <c r="V2819" s="40">
        <f>IFERROR(L2819/J2819,0)</f>
        <v/>
      </c>
      <c r="W2819" s="29" t="inlineStr">
        <is>
          <t>Monitor performance and collect more data.</t>
        </is>
      </c>
      <c r="X2819" s="29" t="inlineStr">
        <is>
          <t>Cost is below the 120 watch threshold.</t>
        </is>
      </c>
    </row>
    <row r="2820">
      <c r="A2820" s="29" t="inlineStr">
        <is>
          <t>low_price</t>
        </is>
      </c>
      <c r="B2820" s="29" t="inlineStr">
        <is>
          <t>Low priority</t>
        </is>
      </c>
      <c r="C2820" s="29" t="inlineStr">
        <is>
          <t>low_price.csv</t>
        </is>
      </c>
      <c r="D2820" s="29" t="inlineStr">
        <is>
          <t>431-01038</t>
        </is>
      </c>
      <c r="E2820" s="29" t="inlineStr">
        <is>
          <t>Клюз синтетичного троса для лебідок 2500-3500 lbs</t>
        </is>
      </c>
      <c r="F2820" s="35" t="n">
        <v>1</v>
      </c>
      <c r="G2820" s="35" t="n">
        <v>43</v>
      </c>
      <c r="H2820" s="36" t="n">
        <v>2.33</v>
      </c>
      <c r="I2820" s="37" t="n">
        <v>11.73</v>
      </c>
      <c r="J2820" s="37" t="n">
        <v>11.73</v>
      </c>
      <c r="K2820" s="38" t="n">
        <v>0</v>
      </c>
      <c r="L2820" s="37" t="n">
        <v>0</v>
      </c>
      <c r="M2820" s="37" t="n">
        <v>0</v>
      </c>
      <c r="N2820" s="38" t="n">
        <v>0</v>
      </c>
      <c r="O2820" s="37" t="n">
        <v>0</v>
      </c>
      <c r="P2820" s="29" t="inlineStr">
        <is>
          <t>http://t1.gstatic.com/shopping?q=tbn:ANd9GcRkzn6mwN3ro7TCSOkTHzfAlM-AqDCFz3K-NAV4xgr4Jy43ZxJ6UCWgFGzlag</t>
        </is>
      </c>
      <c r="Q2820" s="29" t="inlineStr">
        <is>
          <t>Відповідає вимогам</t>
        </is>
      </c>
      <c r="R2820" s="29" t="n"/>
      <c r="S2820" s="29" t="inlineStr">
        <is>
          <t>грн1 684,00</t>
        </is>
      </c>
      <c r="T2820" s="29" t="inlineStr">
        <is>
          <t>UAH</t>
        </is>
      </c>
      <c r="U2820" s="39" t="inlineStr">
        <is>
          <t>WATCH</t>
        </is>
      </c>
      <c r="V2820" s="40">
        <f>IFERROR(L2820/J2820,0)</f>
        <v/>
      </c>
      <c r="W2820" s="29" t="inlineStr">
        <is>
          <t>Monitor performance and collect more data.</t>
        </is>
      </c>
      <c r="X2820" s="29" t="inlineStr">
        <is>
          <t>Cost is below the 120 watch threshold.</t>
        </is>
      </c>
    </row>
    <row r="2821">
      <c r="A2821" s="29" t="inlineStr">
        <is>
          <t>low_price</t>
        </is>
      </c>
      <c r="B2821" s="29" t="inlineStr">
        <is>
          <t>Low priority</t>
        </is>
      </c>
      <c r="C2821" s="29" t="inlineStr">
        <is>
          <t>low_price.csv</t>
        </is>
      </c>
      <c r="D2821" s="29" t="inlineStr">
        <is>
          <t>111836</t>
        </is>
      </c>
      <c r="E2821" s="29" t="inlineStr">
        <is>
          <t>Синтетичне моторне масло Motul NGEN 7 4T 10W40 (4L)</t>
        </is>
      </c>
      <c r="F2821" s="35" t="n">
        <v>12</v>
      </c>
      <c r="G2821" s="35" t="n">
        <v>1815</v>
      </c>
      <c r="H2821" s="36" t="n">
        <v>0.66</v>
      </c>
      <c r="I2821" s="37" t="n">
        <v>9.9</v>
      </c>
      <c r="J2821" s="37" t="n">
        <v>118.8</v>
      </c>
      <c r="K2821" s="38" t="n">
        <v>0.04</v>
      </c>
      <c r="L2821" s="37" t="n">
        <v>709.85</v>
      </c>
      <c r="M2821" s="37" t="n">
        <v>3350.49</v>
      </c>
      <c r="N2821" s="38" t="n">
        <v>18.04</v>
      </c>
      <c r="O2821" s="37" t="n">
        <v>204003.85</v>
      </c>
      <c r="P2821" s="29" t="inlineStr">
        <is>
          <t>http://t0.gstatic.com/shopping?q=tbn:ANd9GcQAGAiKkgqc2w7d1eaSLzk0LV3YcuWe4N-XlUxG9kzhME_43hU15_j_g2qBJ7Y</t>
        </is>
      </c>
      <c r="Q2821" s="29" t="inlineStr">
        <is>
          <t>Відповідає вимогам</t>
        </is>
      </c>
      <c r="R2821" s="29" t="n"/>
      <c r="S2821" s="29" t="inlineStr">
        <is>
          <t>грн3 640,00</t>
        </is>
      </c>
      <c r="T2821" s="29" t="inlineStr">
        <is>
          <t>UAH</t>
        </is>
      </c>
      <c r="U2821" s="39" t="inlineStr">
        <is>
          <t>WATCH</t>
        </is>
      </c>
      <c r="V2821" s="40">
        <f>IFERROR(L2821/J2821,0)</f>
        <v/>
      </c>
      <c r="W2821" s="29" t="inlineStr">
        <is>
          <t>Monitor performance and collect more data.</t>
        </is>
      </c>
      <c r="X2821" s="29" t="inlineStr">
        <is>
          <t>Cost is below the 120 watch threshold.</t>
        </is>
      </c>
    </row>
    <row r="2822">
      <c r="A2822" s="29" t="inlineStr">
        <is>
          <t>low_price</t>
        </is>
      </c>
      <c r="B2822" s="29" t="inlineStr">
        <is>
          <t>Low priority</t>
        </is>
      </c>
      <c r="C2822" s="29" t="inlineStr">
        <is>
          <t>low_price.csv</t>
        </is>
      </c>
      <c r="D2822" s="29" t="inlineStr">
        <is>
          <t>na-20075f</t>
        </is>
      </c>
      <c r="E2822" s="29" t="inlineStr">
        <is>
          <t>Комплект прокладок двигуна Kawasaki Brute Force 650 750, Teryx 750</t>
        </is>
      </c>
      <c r="F2822" s="35" t="n">
        <v>5</v>
      </c>
      <c r="G2822" s="35" t="n">
        <v>62</v>
      </c>
      <c r="H2822" s="36" t="n">
        <v>8.06</v>
      </c>
      <c r="I2822" s="37" t="n">
        <v>7.5</v>
      </c>
      <c r="J2822" s="37" t="n">
        <v>37.51</v>
      </c>
      <c r="K2822" s="38" t="n">
        <v>0</v>
      </c>
      <c r="L2822" s="37" t="n">
        <v>0</v>
      </c>
      <c r="M2822" s="37" t="n">
        <v>0</v>
      </c>
      <c r="N2822" s="38" t="n">
        <v>0</v>
      </c>
      <c r="O2822" s="37" t="n">
        <v>0</v>
      </c>
      <c r="P2822" s="29" t="inlineStr">
        <is>
          <t>http://t2.gstatic.com/shopping?q=tbn:ANd9GcTuQ7Zvzrh8KzJRqShFe7g8L6ZkNqNUM-Fpv_XqQLsYonBuPdv1kYQ1OkgTgDV3IGIjp6YOFXwc</t>
        </is>
      </c>
      <c r="Q2822" s="29" t="inlineStr">
        <is>
          <t>Відповідає вимогам</t>
        </is>
      </c>
      <c r="R2822" s="29" t="n"/>
      <c r="S2822" s="29" t="inlineStr">
        <is>
          <t>грн4 869,00</t>
        </is>
      </c>
      <c r="T2822" s="29" t="inlineStr">
        <is>
          <t>UAH</t>
        </is>
      </c>
      <c r="U2822" s="39" t="inlineStr">
        <is>
          <t>WATCH</t>
        </is>
      </c>
      <c r="V2822" s="40">
        <f>IFERROR(L2822/J2822,0)</f>
        <v/>
      </c>
      <c r="W2822" s="29" t="inlineStr">
        <is>
          <t>Monitor performance and collect more data.</t>
        </is>
      </c>
      <c r="X2822" s="29" t="inlineStr">
        <is>
          <t>Cost is below the 120 watch threshold.</t>
        </is>
      </c>
    </row>
    <row r="2823">
      <c r="A2823" s="29" t="inlineStr">
        <is>
          <t>low_price</t>
        </is>
      </c>
      <c r="B2823" s="29" t="inlineStr">
        <is>
          <t>Low priority</t>
        </is>
      </c>
      <c r="C2823" s="29" t="inlineStr">
        <is>
          <t>low_price.csv</t>
        </is>
      </c>
      <c r="D2823" s="29" t="inlineStr">
        <is>
          <t>5412836</t>
        </is>
      </c>
      <c r="E2823" s="29" t="inlineStr">
        <is>
          <t>Прокладка клапанної кришки Polaris Sportsman 700 800, RZR 800, Ranger 700 800</t>
        </is>
      </c>
      <c r="F2823" s="35" t="n">
        <v>0</v>
      </c>
      <c r="G2823" s="35" t="n">
        <v>0</v>
      </c>
      <c r="H2823" s="36" t="n"/>
      <c r="I2823" s="37" t="n">
        <v>0</v>
      </c>
      <c r="J2823" s="37" t="n">
        <v>0</v>
      </c>
      <c r="K2823" s="38" t="n">
        <v>0</v>
      </c>
      <c r="L2823" s="37" t="n">
        <v>0</v>
      </c>
      <c r="M2823" s="37" t="n">
        <v>0</v>
      </c>
      <c r="N2823" s="38" t="n">
        <v>0</v>
      </c>
      <c r="O2823" s="37" t="n">
        <v>0</v>
      </c>
      <c r="P2823" s="29" t="inlineStr">
        <is>
          <t>http://t1.gstatic.com/shopping?q=tbn:ANd9GcRmoA_l_MdDL1kF1HJrVnrpfn_DG9eHRfK7su2mzsMHwmVMHxDZAb-x5Kaj0CK3eZH-jFO_RYfe</t>
        </is>
      </c>
      <c r="Q2823" s="29" t="inlineStr">
        <is>
          <t>Відповідає вимогам</t>
        </is>
      </c>
      <c r="R2823" s="29" t="n"/>
      <c r="S2823" s="29" t="inlineStr">
        <is>
          <t>грн546,00</t>
        </is>
      </c>
      <c r="T2823" s="29" t="inlineStr">
        <is>
          <t>UAH</t>
        </is>
      </c>
      <c r="U2823" s="39" t="inlineStr">
        <is>
          <t>WATCH</t>
        </is>
      </c>
      <c r="V2823" s="40">
        <f>IFERROR(L2823/J2823,0)</f>
        <v/>
      </c>
      <c r="W2823" s="29" t="inlineStr">
        <is>
          <t>Monitor performance and collect more data.</t>
        </is>
      </c>
      <c r="X2823" s="29" t="inlineStr">
        <is>
          <t>Cost is below the 120 watch threshold.</t>
        </is>
      </c>
    </row>
    <row r="2824">
      <c r="A2824" s="29" t="inlineStr">
        <is>
          <t>low_price</t>
        </is>
      </c>
      <c r="B2824" s="29" t="inlineStr">
        <is>
          <t>Low priority</t>
        </is>
      </c>
      <c r="C2824" s="29" t="inlineStr">
        <is>
          <t>low_price.csv</t>
        </is>
      </c>
      <c r="D2824" s="29" t="inlineStr">
        <is>
          <t>5135563</t>
        </is>
      </c>
      <c r="E2824" s="29" t="inlineStr">
        <is>
          <t>Кулак задній Polaris Sportsman ​400 450 500 570 800 ETX, Hawkeye 325 400</t>
        </is>
      </c>
      <c r="F2824" s="35" t="n">
        <v>0</v>
      </c>
      <c r="G2824" s="35" t="n">
        <v>0</v>
      </c>
      <c r="H2824" s="36" t="n"/>
      <c r="I2824" s="37" t="n">
        <v>0</v>
      </c>
      <c r="J2824" s="37" t="n">
        <v>0</v>
      </c>
      <c r="K2824" s="38" t="n">
        <v>0</v>
      </c>
      <c r="L2824" s="37" t="n">
        <v>0</v>
      </c>
      <c r="M2824" s="37" t="n">
        <v>0</v>
      </c>
      <c r="N2824" s="38" t="n">
        <v>0</v>
      </c>
      <c r="O2824" s="37" t="n">
        <v>0</v>
      </c>
      <c r="P2824" s="29" t="inlineStr">
        <is>
          <t>http://t0.gstatic.com/shopping?q=tbn:ANd9GcQ9hKLSveabwj3Ji0PzPsQwvBTfDdWMGI4OOugFCN3kXjzK7-UfVRRol7pcLXbJ1meYQ01_lFA</t>
        </is>
      </c>
      <c r="Q2824" s="29" t="inlineStr">
        <is>
          <t>Відповідає вимогам</t>
        </is>
      </c>
      <c r="R2824" s="29" t="n"/>
      <c r="S2824" s="29" t="inlineStr">
        <is>
          <t>грн4 050,00</t>
        </is>
      </c>
      <c r="T2824" s="29" t="inlineStr">
        <is>
          <t>UAH</t>
        </is>
      </c>
      <c r="U2824" s="39" t="inlineStr">
        <is>
          <t>WATCH</t>
        </is>
      </c>
      <c r="V2824" s="40">
        <f>IFERROR(L2824/J2824,0)</f>
        <v/>
      </c>
      <c r="W2824" s="29" t="inlineStr">
        <is>
          <t>Monitor performance and collect more data.</t>
        </is>
      </c>
      <c r="X2824" s="29" t="inlineStr">
        <is>
          <t>Cost is below the 120 watch threshold.</t>
        </is>
      </c>
    </row>
    <row r="2825">
      <c r="A2825" s="29" t="inlineStr">
        <is>
          <t>low_price</t>
        </is>
      </c>
      <c r="B2825" s="29" t="inlineStr">
        <is>
          <t>Low priority</t>
        </is>
      </c>
      <c r="C2825" s="29" t="inlineStr">
        <is>
          <t>low_price.csv</t>
        </is>
      </c>
      <c r="D2825" s="29" t="inlineStr">
        <is>
          <t>9awa-141003</t>
        </is>
      </c>
      <c r="E2825" s="29" t="inlineStr">
        <is>
          <t>Багажна площадка права CFMoto CForce 800 1000</t>
        </is>
      </c>
      <c r="F2825" s="35" t="n">
        <v>0</v>
      </c>
      <c r="G2825" s="35" t="n">
        <v>0</v>
      </c>
      <c r="H2825" s="36" t="n"/>
      <c r="I2825" s="37" t="n">
        <v>0</v>
      </c>
      <c r="J2825" s="37" t="n">
        <v>0</v>
      </c>
      <c r="K2825" s="38" t="n">
        <v>0</v>
      </c>
      <c r="L2825" s="37" t="n">
        <v>0</v>
      </c>
      <c r="M2825" s="37" t="n">
        <v>0</v>
      </c>
      <c r="N2825" s="38" t="n">
        <v>0</v>
      </c>
      <c r="O2825" s="37" t="n">
        <v>0</v>
      </c>
      <c r="P2825" s="29" t="inlineStr">
        <is>
          <t>http://t1.gstatic.com/shopping?q=tbn:ANd9GcTNM_jnLKCDI9MeR_XPzmye70IaNvy9zeGqRzyXgXhUR6jBbRzX4q4YGbyA42sWWzC8Ytg9Sinu</t>
        </is>
      </c>
      <c r="Q2825" s="29" t="inlineStr">
        <is>
          <t>Відповідає вимогам</t>
        </is>
      </c>
      <c r="R2825" s="29" t="n"/>
      <c r="S2825" s="29" t="inlineStr">
        <is>
          <t>грн1 365,00</t>
        </is>
      </c>
      <c r="T2825" s="29" t="inlineStr">
        <is>
          <t>UAH</t>
        </is>
      </c>
      <c r="U2825" s="39" t="inlineStr">
        <is>
          <t>WATCH</t>
        </is>
      </c>
      <c r="V2825" s="40">
        <f>IFERROR(L2825/J2825,0)</f>
        <v/>
      </c>
      <c r="W2825" s="29" t="inlineStr">
        <is>
          <t>Monitor performance and collect more data.</t>
        </is>
      </c>
      <c r="X2825" s="29" t="inlineStr">
        <is>
          <t>Cost is below the 120 watch threshold.</t>
        </is>
      </c>
    </row>
    <row r="2826">
      <c r="A2826" s="29" t="inlineStr">
        <is>
          <t>low_price</t>
        </is>
      </c>
      <c r="B2826" s="29" t="inlineStr">
        <is>
          <t>Low priority</t>
        </is>
      </c>
      <c r="C2826" s="29" t="inlineStr">
        <is>
          <t>low_price.csv</t>
        </is>
      </c>
      <c r="D2826" s="29" t="inlineStr">
        <is>
          <t>02979</t>
        </is>
      </c>
      <c r="E2826" s="29" t="inlineStr">
        <is>
          <t>Термостат Honda TRX 420 500 650 680, MUV 700, SXS 500 1000</t>
        </is>
      </c>
      <c r="F2826" s="35" t="n">
        <v>0</v>
      </c>
      <c r="G2826" s="35" t="n">
        <v>0</v>
      </c>
      <c r="H2826" s="36" t="n"/>
      <c r="I2826" s="37" t="n">
        <v>0</v>
      </c>
      <c r="J2826" s="37" t="n">
        <v>0</v>
      </c>
      <c r="K2826" s="38" t="n">
        <v>0</v>
      </c>
      <c r="L2826" s="37" t="n">
        <v>0</v>
      </c>
      <c r="M2826" s="37" t="n">
        <v>0</v>
      </c>
      <c r="N2826" s="38" t="n">
        <v>0</v>
      </c>
      <c r="O2826" s="37" t="n">
        <v>0</v>
      </c>
      <c r="P2826" s="29" t="inlineStr">
        <is>
          <t>http://t1.gstatic.com/shopping?q=tbn:ANd9GcQap1SELfOlVLTqITOHvBlhqMc4DPZcXbZFEmQUSC7C2kzuEewyoOAdx364VaPXeD5vtgra0Fem</t>
        </is>
      </c>
      <c r="Q2826" s="29" t="inlineStr">
        <is>
          <t>Відповідає вимогам</t>
        </is>
      </c>
      <c r="R2826" s="29" t="n"/>
      <c r="S2826" s="29" t="inlineStr">
        <is>
          <t>грн1 502,00</t>
        </is>
      </c>
      <c r="T2826" s="29" t="inlineStr">
        <is>
          <t>UAH</t>
        </is>
      </c>
      <c r="U2826" s="39" t="inlineStr">
        <is>
          <t>WATCH</t>
        </is>
      </c>
      <c r="V2826" s="40">
        <f>IFERROR(L2826/J2826,0)</f>
        <v/>
      </c>
      <c r="W2826" s="29" t="inlineStr">
        <is>
          <t>Monitor performance and collect more data.</t>
        </is>
      </c>
      <c r="X2826" s="29" t="inlineStr">
        <is>
          <t>Cost is below the 120 watch threshold.</t>
        </is>
      </c>
    </row>
    <row r="2827">
      <c r="A2827" s="29" t="inlineStr">
        <is>
          <t>low_price</t>
        </is>
      </c>
      <c r="B2827" s="29" t="inlineStr">
        <is>
          <t>Low priority</t>
        </is>
      </c>
      <c r="C2827" s="29" t="inlineStr">
        <is>
          <t>low_price.csv</t>
        </is>
      </c>
      <c r="D2827" s="29" t="inlineStr">
        <is>
          <t>705006566</t>
        </is>
      </c>
      <c r="E2827" s="29" t="inlineStr">
        <is>
          <t>Заглушка бокова передня ліва BRP Can-Am Maverick 1000</t>
        </is>
      </c>
      <c r="F2827" s="35" t="n">
        <v>0</v>
      </c>
      <c r="G2827" s="35" t="n">
        <v>0</v>
      </c>
      <c r="H2827" s="36" t="n"/>
      <c r="I2827" s="37" t="n">
        <v>0</v>
      </c>
      <c r="J2827" s="37" t="n">
        <v>0</v>
      </c>
      <c r="K2827" s="38" t="n">
        <v>0</v>
      </c>
      <c r="L2827" s="37" t="n">
        <v>0</v>
      </c>
      <c r="M2827" s="37" t="n">
        <v>0</v>
      </c>
      <c r="N2827" s="38" t="n">
        <v>0</v>
      </c>
      <c r="O2827" s="37" t="n">
        <v>0</v>
      </c>
      <c r="P2827" s="29" t="inlineStr">
        <is>
          <t>http://t3.gstatic.com/shopping?q=tbn:ANd9GcQPcho_lgKJTjsdAjLYKap9ModDf_H74d8qgxgibvKhUxUePBdx8NvgrLguwg_CoToKGX4-80nN</t>
        </is>
      </c>
      <c r="Q2827" s="29" t="inlineStr">
        <is>
          <t>Відповідає вимогам</t>
        </is>
      </c>
      <c r="R2827" s="29" t="n"/>
      <c r="S2827" s="29" t="inlineStr">
        <is>
          <t>грн1 456,00</t>
        </is>
      </c>
      <c r="T2827" s="29" t="inlineStr">
        <is>
          <t>UAH</t>
        </is>
      </c>
      <c r="U2827" s="39" t="inlineStr">
        <is>
          <t>WATCH</t>
        </is>
      </c>
      <c r="V2827" s="40">
        <f>IFERROR(L2827/J2827,0)</f>
        <v/>
      </c>
      <c r="W2827" s="29" t="inlineStr">
        <is>
          <t>Monitor performance and collect more data.</t>
        </is>
      </c>
      <c r="X2827" s="29" t="inlineStr">
        <is>
          <t>Cost is below the 120 watch threshold.</t>
        </is>
      </c>
    </row>
    <row r="2828">
      <c r="A2828" s="29" t="inlineStr">
        <is>
          <t>low_price</t>
        </is>
      </c>
      <c r="B2828" s="29" t="inlineStr">
        <is>
          <t>Low priority</t>
        </is>
      </c>
      <c r="C2828" s="29" t="inlineStr">
        <is>
          <t>low_price.csv</t>
        </is>
      </c>
      <c r="D2828" s="29" t="inlineStr">
        <is>
          <t>705006134</t>
        </is>
      </c>
      <c r="E2828" s="29" t="inlineStr">
        <is>
          <t>Кришка повітрозабірника ліва BRP Can-Am Outlander G2 G2L XMR</t>
        </is>
      </c>
      <c r="F2828" s="35" t="n">
        <v>0</v>
      </c>
      <c r="G2828" s="35" t="n">
        <v>0</v>
      </c>
      <c r="H2828" s="36" t="n"/>
      <c r="I2828" s="37" t="n">
        <v>0</v>
      </c>
      <c r="J2828" s="37" t="n">
        <v>0</v>
      </c>
      <c r="K2828" s="38" t="n">
        <v>0</v>
      </c>
      <c r="L2828" s="37" t="n">
        <v>0</v>
      </c>
      <c r="M2828" s="37" t="n">
        <v>0</v>
      </c>
      <c r="N2828" s="38" t="n">
        <v>0</v>
      </c>
      <c r="O2828" s="37" t="n">
        <v>0</v>
      </c>
      <c r="P2828" s="29" t="inlineStr">
        <is>
          <t>http://t1.gstatic.com/shopping?q=tbn:ANd9GcSJjShBN9Pi-bIiKzJgidbKQrAp7xqZD8bcCWuQS0oUxE5mIPSf0hlf8t63xmYb7sA7u2r6pyrY</t>
        </is>
      </c>
      <c r="Q2828" s="29" t="inlineStr">
        <is>
          <t>Відповідає вимогам</t>
        </is>
      </c>
      <c r="R2828" s="29" t="n"/>
      <c r="S2828" s="29" t="inlineStr">
        <is>
          <t>грн1 638,00</t>
        </is>
      </c>
      <c r="T2828" s="29" t="inlineStr">
        <is>
          <t>UAH</t>
        </is>
      </c>
      <c r="U2828" s="39" t="inlineStr">
        <is>
          <t>WATCH</t>
        </is>
      </c>
      <c r="V2828" s="40">
        <f>IFERROR(L2828/J2828,0)</f>
        <v/>
      </c>
      <c r="W2828" s="29" t="inlineStr">
        <is>
          <t>Monitor performance and collect more data.</t>
        </is>
      </c>
      <c r="X2828" s="29" t="inlineStr">
        <is>
          <t>Cost is below the 120 watch threshold.</t>
        </is>
      </c>
    </row>
    <row r="2829">
      <c r="A2829" s="29" t="inlineStr">
        <is>
          <t>low_price</t>
        </is>
      </c>
      <c r="B2829" s="29" t="inlineStr">
        <is>
          <t>Low priority</t>
        </is>
      </c>
      <c r="C2829" s="29" t="inlineStr">
        <is>
          <t>low_price.csv</t>
        </is>
      </c>
      <c r="D2829" s="29" t="inlineStr">
        <is>
          <t>na-10001-2r</t>
        </is>
      </c>
      <c r="E2829" s="29" t="inlineStr">
        <is>
          <t>Поршневі кільця стандарт Honda TRX 420 Rancher</t>
        </is>
      </c>
      <c r="F2829" s="35" t="n">
        <v>0</v>
      </c>
      <c r="G2829" s="35" t="n">
        <v>0</v>
      </c>
      <c r="H2829" s="36" t="n"/>
      <c r="I2829" s="37" t="n">
        <v>0</v>
      </c>
      <c r="J2829" s="37" t="n">
        <v>0</v>
      </c>
      <c r="K2829" s="38" t="n">
        <v>0</v>
      </c>
      <c r="L2829" s="37" t="n">
        <v>0</v>
      </c>
      <c r="M2829" s="37" t="n">
        <v>0</v>
      </c>
      <c r="N2829" s="38" t="n">
        <v>0</v>
      </c>
      <c r="O2829" s="37" t="n">
        <v>0</v>
      </c>
      <c r="P2829" s="29" t="inlineStr">
        <is>
          <t>http://t1.gstatic.com/shopping?q=tbn:ANd9GcRWoUsdihsObkUvhGyvbYds3YXAcjo-1A-znx9F48kUoj7Rwi3zZEEDHuBeBJUOOWtuNv8eB8k</t>
        </is>
      </c>
      <c r="Q2829" s="29" t="inlineStr">
        <is>
          <t>Відповідає вимогам</t>
        </is>
      </c>
      <c r="R2829" s="29" t="n"/>
      <c r="S2829" s="29" t="inlineStr">
        <is>
          <t>грн1 183,00</t>
        </is>
      </c>
      <c r="T2829" s="29" t="inlineStr">
        <is>
          <t>UAH</t>
        </is>
      </c>
      <c r="U2829" s="39" t="inlineStr">
        <is>
          <t>WATCH</t>
        </is>
      </c>
      <c r="V2829" s="40">
        <f>IFERROR(L2829/J2829,0)</f>
        <v/>
      </c>
      <c r="W2829" s="29" t="inlineStr">
        <is>
          <t>Monitor performance and collect more data.</t>
        </is>
      </c>
      <c r="X2829" s="29" t="inlineStr">
        <is>
          <t>Cost is below the 120 watch threshold.</t>
        </is>
      </c>
    </row>
    <row r="2830">
      <c r="A2830" s="29" t="inlineStr">
        <is>
          <t>low_price</t>
        </is>
      </c>
      <c r="B2830" s="29" t="inlineStr">
        <is>
          <t>Low priority</t>
        </is>
      </c>
      <c r="C2830" s="29" t="inlineStr">
        <is>
          <t>low_price.csv</t>
        </is>
      </c>
      <c r="D2830" s="29" t="inlineStr">
        <is>
          <t>66302-hp5-600</t>
        </is>
      </c>
      <c r="E2830" s="29" t="inlineStr">
        <is>
          <t>Кожух фари лівий Honda TRX 420 Rancher 2007-2014</t>
        </is>
      </c>
      <c r="F2830" s="35" t="n">
        <v>0</v>
      </c>
      <c r="G2830" s="35" t="n">
        <v>0</v>
      </c>
      <c r="H2830" s="36" t="n"/>
      <c r="I2830" s="37" t="n">
        <v>0</v>
      </c>
      <c r="J2830" s="37" t="n">
        <v>0</v>
      </c>
      <c r="K2830" s="38" t="n">
        <v>0</v>
      </c>
      <c r="L2830" s="37" t="n">
        <v>0</v>
      </c>
      <c r="M2830" s="37" t="n">
        <v>0</v>
      </c>
      <c r="N2830" s="38" t="n">
        <v>0</v>
      </c>
      <c r="O2830" s="37" t="n">
        <v>0</v>
      </c>
      <c r="P2830" s="29" t="inlineStr">
        <is>
          <t>http://t1.gstatic.com/shopping?q=tbn:ANd9GcQoqtky3iDVunu4T3jvaRNmMqFPG0tr7FYCpkmuCBpjztC1VYW0nxnO8Uc2LNGW_t2XgIjuM1r0</t>
        </is>
      </c>
      <c r="Q2830" s="29" t="inlineStr">
        <is>
          <t>Відповідає вимогам</t>
        </is>
      </c>
      <c r="R2830" s="29" t="n"/>
      <c r="S2830" s="29" t="inlineStr">
        <is>
          <t>грн1 229,00</t>
        </is>
      </c>
      <c r="T2830" s="29" t="inlineStr">
        <is>
          <t>UAH</t>
        </is>
      </c>
      <c r="U2830" s="39" t="inlineStr">
        <is>
          <t>WATCH</t>
        </is>
      </c>
      <c r="V2830" s="40">
        <f>IFERROR(L2830/J2830,0)</f>
        <v/>
      </c>
      <c r="W2830" s="29" t="inlineStr">
        <is>
          <t>Monitor performance and collect more data.</t>
        </is>
      </c>
      <c r="X2830" s="29" t="inlineStr">
        <is>
          <t>Cost is below the 120 watch threshold.</t>
        </is>
      </c>
    </row>
    <row r="2831">
      <c r="A2831" s="29" t="inlineStr">
        <is>
          <t>low_price</t>
        </is>
      </c>
      <c r="B2831" s="29" t="inlineStr">
        <is>
          <t>Low priority</t>
        </is>
      </c>
      <c r="C2831" s="29" t="inlineStr">
        <is>
          <t>low_price.csv</t>
        </is>
      </c>
      <c r="D2831" s="29" t="inlineStr">
        <is>
          <t>25-2013</t>
        </is>
      </c>
      <c r="E2831" s="29" t="inlineStr">
        <is>
          <t>Ремкомплект заднього редуктора Honda TRX 450 Foreman 1995-2001</t>
        </is>
      </c>
      <c r="F2831" s="35" t="n">
        <v>0</v>
      </c>
      <c r="G2831" s="35" t="n">
        <v>0</v>
      </c>
      <c r="H2831" s="36" t="n"/>
      <c r="I2831" s="37" t="n">
        <v>0</v>
      </c>
      <c r="J2831" s="37" t="n">
        <v>0</v>
      </c>
      <c r="K2831" s="38" t="n">
        <v>0</v>
      </c>
      <c r="L2831" s="37" t="n">
        <v>0</v>
      </c>
      <c r="M2831" s="37" t="n">
        <v>0</v>
      </c>
      <c r="N2831" s="38" t="n">
        <v>0</v>
      </c>
      <c r="O2831" s="37" t="n">
        <v>0</v>
      </c>
      <c r="P2831" s="29" t="inlineStr">
        <is>
          <t>http://t0.gstatic.com/shopping?q=tbn:ANd9GcRzJY3H3PllSRT1LDqbvUBzyF-VyIBR__6xW5RBTeHiatAn8374-_HIPZkj83oefHd9kZpBiF0</t>
        </is>
      </c>
      <c r="Q2831" s="29" t="inlineStr">
        <is>
          <t>Відповідає вимогам</t>
        </is>
      </c>
      <c r="R2831" s="29" t="n"/>
      <c r="S2831" s="29" t="inlineStr">
        <is>
          <t>грн3 822,00</t>
        </is>
      </c>
      <c r="T2831" s="29" t="inlineStr">
        <is>
          <t>UAH</t>
        </is>
      </c>
      <c r="U2831" s="39" t="inlineStr">
        <is>
          <t>WATCH</t>
        </is>
      </c>
      <c r="V2831" s="40">
        <f>IFERROR(L2831/J2831,0)</f>
        <v/>
      </c>
      <c r="W2831" s="29" t="inlineStr">
        <is>
          <t>Monitor performance and collect more data.</t>
        </is>
      </c>
      <c r="X2831" s="29" t="inlineStr">
        <is>
          <t>Cost is below the 120 watch threshold.</t>
        </is>
      </c>
    </row>
    <row r="2832">
      <c r="A2832" s="29" t="inlineStr">
        <is>
          <t>low_price</t>
        </is>
      </c>
      <c r="B2832" s="29" t="inlineStr">
        <is>
          <t>Low priority</t>
        </is>
      </c>
      <c r="C2832" s="29" t="inlineStr">
        <is>
          <t>low_price.csv</t>
        </is>
      </c>
      <c r="D2832" s="29" t="inlineStr">
        <is>
          <t>704700168</t>
        </is>
      </c>
      <c r="E2832" s="29" t="inlineStr">
        <is>
          <t>Набір інструментів BRP Can-Am</t>
        </is>
      </c>
      <c r="F2832" s="35" t="n">
        <v>0</v>
      </c>
      <c r="G2832" s="35" t="n">
        <v>0</v>
      </c>
      <c r="H2832" s="36" t="n"/>
      <c r="I2832" s="37" t="n">
        <v>0</v>
      </c>
      <c r="J2832" s="37" t="n">
        <v>0</v>
      </c>
      <c r="K2832" s="38" t="n">
        <v>0</v>
      </c>
      <c r="L2832" s="37" t="n">
        <v>0</v>
      </c>
      <c r="M2832" s="37" t="n">
        <v>0</v>
      </c>
      <c r="N2832" s="38" t="n">
        <v>0</v>
      </c>
      <c r="O2832" s="37" t="n">
        <v>0</v>
      </c>
      <c r="P2832" s="29" t="inlineStr">
        <is>
          <t>http://t1.gstatic.com/shopping?q=tbn:ANd9GcTh1LMa95cYQK9hBZ9-QaVhIj-vHMZ8ZGmS1PuYBbqq-M0u1HI3BSyGw6QzxFnvD9RXFutzi6Oy</t>
        </is>
      </c>
      <c r="Q2832" s="29" t="inlineStr">
        <is>
          <t>Відповідає вимогам</t>
        </is>
      </c>
      <c r="R2832" s="29" t="n"/>
      <c r="S2832" s="29" t="inlineStr">
        <is>
          <t>грн3 185,00</t>
        </is>
      </c>
      <c r="T2832" s="29" t="inlineStr">
        <is>
          <t>UAH</t>
        </is>
      </c>
      <c r="U2832" s="39" t="inlineStr">
        <is>
          <t>WATCH</t>
        </is>
      </c>
      <c r="V2832" s="40">
        <f>IFERROR(L2832/J2832,0)</f>
        <v/>
      </c>
      <c r="W2832" s="29" t="inlineStr">
        <is>
          <t>Monitor performance and collect more data.</t>
        </is>
      </c>
      <c r="X2832" s="29" t="inlineStr">
        <is>
          <t>Cost is below the 120 watch threshold.</t>
        </is>
      </c>
    </row>
    <row r="2833">
      <c r="A2833" s="29" t="inlineStr">
        <is>
          <t>low_price</t>
        </is>
      </c>
      <c r="B2833" s="29" t="inlineStr">
        <is>
          <t>Low priority</t>
        </is>
      </c>
      <c r="C2833" s="29" t="inlineStr">
        <is>
          <t>low_price.csv</t>
        </is>
      </c>
      <c r="D2833" s="29" t="inlineStr">
        <is>
          <t>59211-38f20</t>
        </is>
      </c>
      <c r="E2833" s="29" t="inlineStr">
        <is>
          <t>Гальмівний диск передній Suzuki Eiger 400, King Quad 400, Vinson 500</t>
        </is>
      </c>
      <c r="F2833" s="35" t="n">
        <v>0</v>
      </c>
      <c r="G2833" s="35" t="n">
        <v>0</v>
      </c>
      <c r="H2833" s="36" t="n"/>
      <c r="I2833" s="37" t="n">
        <v>0</v>
      </c>
      <c r="J2833" s="37" t="n">
        <v>0</v>
      </c>
      <c r="K2833" s="38" t="n">
        <v>0</v>
      </c>
      <c r="L2833" s="37" t="n">
        <v>0</v>
      </c>
      <c r="M2833" s="37" t="n">
        <v>0</v>
      </c>
      <c r="N2833" s="38" t="n">
        <v>0</v>
      </c>
      <c r="O2833" s="37" t="n">
        <v>0</v>
      </c>
      <c r="P2833" s="29" t="inlineStr">
        <is>
          <t>http://t0.gstatic.com/shopping?q=tbn:ANd9GcS95L2fZNXljsUvv8IXG7BiK8oddU9-tUL0oGhI9gojYDXfzT116d6pMSS24Xxo_S152a4o-Ds</t>
        </is>
      </c>
      <c r="Q2833" s="29" t="inlineStr">
        <is>
          <t>Відповідає вимогам</t>
        </is>
      </c>
      <c r="R2833" s="29" t="n"/>
      <c r="S2833" s="29" t="inlineStr">
        <is>
          <t>грн3 094,00</t>
        </is>
      </c>
      <c r="T2833" s="29" t="inlineStr">
        <is>
          <t>UAH</t>
        </is>
      </c>
      <c r="U2833" s="39" t="inlineStr">
        <is>
          <t>WATCH</t>
        </is>
      </c>
      <c r="V2833" s="40">
        <f>IFERROR(L2833/J2833,0)</f>
        <v/>
      </c>
      <c r="W2833" s="29" t="inlineStr">
        <is>
          <t>Monitor performance and collect more data.</t>
        </is>
      </c>
      <c r="X2833" s="29" t="inlineStr">
        <is>
          <t>Cost is below the 120 watch threshold.</t>
        </is>
      </c>
    </row>
    <row r="2834">
      <c r="A2834" s="29" t="inlineStr">
        <is>
          <t>low_price</t>
        </is>
      </c>
      <c r="B2834" s="29" t="inlineStr">
        <is>
          <t>Low priority</t>
        </is>
      </c>
      <c r="C2834" s="29" t="inlineStr">
        <is>
          <t>low_price.csv</t>
        </is>
      </c>
      <c r="D2834" s="29" t="inlineStr">
        <is>
          <t>420431682</t>
        </is>
      </c>
      <c r="E2834" s="29" t="inlineStr">
        <is>
          <t>Прокладка водяної помпи BRP Can-Am Maverick X3, Traxter Defender HD11</t>
        </is>
      </c>
      <c r="F2834" s="35" t="n">
        <v>0</v>
      </c>
      <c r="G2834" s="35" t="n">
        <v>0</v>
      </c>
      <c r="H2834" s="36" t="n"/>
      <c r="I2834" s="37" t="n">
        <v>0</v>
      </c>
      <c r="J2834" s="37" t="n">
        <v>0</v>
      </c>
      <c r="K2834" s="38" t="n">
        <v>0</v>
      </c>
      <c r="L2834" s="37" t="n">
        <v>0</v>
      </c>
      <c r="M2834" s="37" t="n">
        <v>0</v>
      </c>
      <c r="N2834" s="38" t="n">
        <v>0</v>
      </c>
      <c r="O2834" s="37" t="n">
        <v>0</v>
      </c>
      <c r="P2834" s="29" t="inlineStr">
        <is>
          <t>http://t3.gstatic.com/shopping?q=tbn:ANd9GcQGzAIhS36YUYrIHxJbAa111-3I5F2mUJZHgWc7kBoosjkjqOKcMfVhoWwT-lM29r6PfBjfH6x4</t>
        </is>
      </c>
      <c r="Q2834" s="29" t="inlineStr">
        <is>
          <t>Відповідає вимогам</t>
        </is>
      </c>
      <c r="R2834" s="29" t="n"/>
      <c r="S2834" s="29" t="inlineStr">
        <is>
          <t>грн1 229,00</t>
        </is>
      </c>
      <c r="T2834" s="29" t="inlineStr">
        <is>
          <t>UAH</t>
        </is>
      </c>
      <c r="U2834" s="39" t="inlineStr">
        <is>
          <t>WATCH</t>
        </is>
      </c>
      <c r="V2834" s="40">
        <f>IFERROR(L2834/J2834,0)</f>
        <v/>
      </c>
      <c r="W2834" s="29" t="inlineStr">
        <is>
          <t>Monitor performance and collect more data.</t>
        </is>
      </c>
      <c r="X2834" s="29" t="inlineStr">
        <is>
          <t>Cost is below the 120 watch threshold.</t>
        </is>
      </c>
    </row>
    <row r="2835">
      <c r="A2835" s="29" t="inlineStr">
        <is>
          <t>low_price</t>
        </is>
      </c>
      <c r="B2835" s="29" t="inlineStr">
        <is>
          <t>Low priority</t>
        </is>
      </c>
      <c r="C2835" s="29" t="inlineStr">
        <is>
          <t>low_price.csv</t>
        </is>
      </c>
      <c r="D2835" s="29" t="inlineStr">
        <is>
          <t>51315-hr0-f00</t>
        </is>
      </c>
      <c r="E2835" s="29" t="inlineStr">
        <is>
          <t>Захист ричага передній правий Honda TRX 420 Rancher, 500 Foreman Rubicon 2012-2019</t>
        </is>
      </c>
      <c r="F2835" s="35" t="n">
        <v>0</v>
      </c>
      <c r="G2835" s="35" t="n">
        <v>0</v>
      </c>
      <c r="H2835" s="36" t="n"/>
      <c r="I2835" s="37" t="n">
        <v>0</v>
      </c>
      <c r="J2835" s="37" t="n">
        <v>0</v>
      </c>
      <c r="K2835" s="38" t="n">
        <v>0</v>
      </c>
      <c r="L2835" s="37" t="n">
        <v>0</v>
      </c>
      <c r="M2835" s="37" t="n">
        <v>0</v>
      </c>
      <c r="N2835" s="38" t="n">
        <v>0</v>
      </c>
      <c r="O2835" s="37" t="n">
        <v>0</v>
      </c>
      <c r="P2835" s="29" t="inlineStr">
        <is>
          <t>http://t0.gstatic.com/shopping?q=tbn:ANd9GcSc_FsXwxXw4LPuPIBbmn4fKLgxZoCEBfgCyuGkRdS7Uzms00TzfzkadG1zCtl0idcQgQYb-Kk</t>
        </is>
      </c>
      <c r="Q2835" s="29" t="inlineStr">
        <is>
          <t>Відповідає вимогам</t>
        </is>
      </c>
      <c r="R2835" s="29" t="n"/>
      <c r="S2835" s="29" t="inlineStr">
        <is>
          <t>грн273,00</t>
        </is>
      </c>
      <c r="T2835" s="29" t="inlineStr">
        <is>
          <t>UAH</t>
        </is>
      </c>
      <c r="U2835" s="39" t="inlineStr">
        <is>
          <t>WATCH</t>
        </is>
      </c>
      <c r="V2835" s="40">
        <f>IFERROR(L2835/J2835,0)</f>
        <v/>
      </c>
      <c r="W2835" s="29" t="inlineStr">
        <is>
          <t>Monitor performance and collect more data.</t>
        </is>
      </c>
      <c r="X2835" s="29" t="inlineStr">
        <is>
          <t>Cost is below the 120 watch threshold.</t>
        </is>
      </c>
    </row>
    <row r="2836">
      <c r="A2836" s="29" t="inlineStr">
        <is>
          <t>low_price</t>
        </is>
      </c>
      <c r="B2836" s="29" t="inlineStr">
        <is>
          <t>Low priority</t>
        </is>
      </c>
      <c r="C2836" s="29" t="inlineStr">
        <is>
          <t>low_price.csv</t>
        </is>
      </c>
      <c r="D2836" s="29" t="inlineStr">
        <is>
          <t>420874901</t>
        </is>
      </c>
      <c r="E2836" s="29" t="inlineStr">
        <is>
          <t>Штуцер паливного інжектора BRP Can-Am</t>
        </is>
      </c>
      <c r="F2836" s="35" t="n">
        <v>0</v>
      </c>
      <c r="G2836" s="35" t="n">
        <v>0</v>
      </c>
      <c r="H2836" s="36" t="n"/>
      <c r="I2836" s="37" t="n">
        <v>0</v>
      </c>
      <c r="J2836" s="37" t="n">
        <v>0</v>
      </c>
      <c r="K2836" s="38" t="n">
        <v>0</v>
      </c>
      <c r="L2836" s="37" t="n">
        <v>0</v>
      </c>
      <c r="M2836" s="37" t="n">
        <v>0</v>
      </c>
      <c r="N2836" s="38" t="n">
        <v>0</v>
      </c>
      <c r="O2836" s="37" t="n">
        <v>0</v>
      </c>
      <c r="P2836" s="29" t="inlineStr">
        <is>
          <t>http://t0.gstatic.com/shopping?q=tbn:ANd9GcQ86zBrDtM4dQW45wWhttWh5PS9O8hoiKDsBMJEMkDyozWiZFaPScK4_Or0gJnXPCeGJmnh5isoTDA</t>
        </is>
      </c>
      <c r="Q2836" s="29" t="inlineStr">
        <is>
          <t>Відповідає вимогам</t>
        </is>
      </c>
      <c r="R2836" s="29" t="n"/>
      <c r="S2836" s="29" t="inlineStr">
        <is>
          <t>грн1 456,00</t>
        </is>
      </c>
      <c r="T2836" s="29" t="inlineStr">
        <is>
          <t>UAH</t>
        </is>
      </c>
      <c r="U2836" s="39" t="inlineStr">
        <is>
          <t>WATCH</t>
        </is>
      </c>
      <c r="V2836" s="40">
        <f>IFERROR(L2836/J2836,0)</f>
        <v/>
      </c>
      <c r="W2836" s="29" t="inlineStr">
        <is>
          <t>Monitor performance and collect more data.</t>
        </is>
      </c>
      <c r="X2836" s="29" t="inlineStr">
        <is>
          <t>Cost is below the 120 watch threshold.</t>
        </is>
      </c>
    </row>
    <row r="2837">
      <c r="A2837" s="29" t="inlineStr">
        <is>
          <t>low_price</t>
        </is>
      </c>
      <c r="B2837" s="29" t="inlineStr">
        <is>
          <t>Low priority</t>
        </is>
      </c>
      <c r="C2837" s="29" t="inlineStr">
        <is>
          <t>low_price.csv</t>
        </is>
      </c>
      <c r="D2837" s="29" t="inlineStr">
        <is>
          <t>715900129</t>
        </is>
      </c>
      <c r="E2837" s="29" t="inlineStr">
        <is>
          <t>Вилка заднього карданного валу BRP Can-Am Outlander 1000, Renegade 800 1000, Commander 800 1000 2012-2014</t>
        </is>
      </c>
      <c r="F2837" s="35" t="n">
        <v>0</v>
      </c>
      <c r="G2837" s="35" t="n">
        <v>0</v>
      </c>
      <c r="H2837" s="36" t="n"/>
      <c r="I2837" s="37" t="n">
        <v>0</v>
      </c>
      <c r="J2837" s="37" t="n">
        <v>0</v>
      </c>
      <c r="K2837" s="38" t="n">
        <v>0</v>
      </c>
      <c r="L2837" s="37" t="n">
        <v>0</v>
      </c>
      <c r="M2837" s="37" t="n">
        <v>0</v>
      </c>
      <c r="N2837" s="38" t="n">
        <v>0</v>
      </c>
      <c r="O2837" s="37" t="n">
        <v>0</v>
      </c>
      <c r="P2837" s="29" t="inlineStr">
        <is>
          <t>http://t1.gstatic.com/shopping?q=tbn:ANd9GcSn5r9rUYwKl81hgJGmUKhBAUqczmodvftgBowd4c1Go4z_mvbkyiNlQ4k76xFRpJOBvl_vfmTY</t>
        </is>
      </c>
      <c r="Q2837" s="29" t="inlineStr">
        <is>
          <t>Відповідає вимогам</t>
        </is>
      </c>
      <c r="R2837" s="29" t="n"/>
      <c r="S2837" s="29" t="inlineStr">
        <is>
          <t>грн1 593,00</t>
        </is>
      </c>
      <c r="T2837" s="29" t="inlineStr">
        <is>
          <t>UAH</t>
        </is>
      </c>
      <c r="U2837" s="39" t="inlineStr">
        <is>
          <t>WATCH</t>
        </is>
      </c>
      <c r="V2837" s="40">
        <f>IFERROR(L2837/J2837,0)</f>
        <v/>
      </c>
      <c r="W2837" s="29" t="inlineStr">
        <is>
          <t>Monitor performance and collect more data.</t>
        </is>
      </c>
      <c r="X2837" s="29" t="inlineStr">
        <is>
          <t>Cost is below the 120 watch threshold.</t>
        </is>
      </c>
    </row>
    <row r="2838">
      <c r="A2838" s="29" t="inlineStr">
        <is>
          <t>low_price</t>
        </is>
      </c>
      <c r="B2838" s="29" t="inlineStr">
        <is>
          <t>Low priority</t>
        </is>
      </c>
      <c r="C2838" s="29" t="inlineStr">
        <is>
          <t>low_price.csv</t>
        </is>
      </c>
      <c r="D2838" s="29" t="inlineStr">
        <is>
          <t>706001402</t>
        </is>
      </c>
      <c r="E2838" s="29" t="inlineStr">
        <is>
          <t>Корпус заднього стабілізатора BRP Can-Am Maverick 1000 2013-2018</t>
        </is>
      </c>
      <c r="F2838" s="35" t="n">
        <v>0</v>
      </c>
      <c r="G2838" s="35" t="n">
        <v>0</v>
      </c>
      <c r="H2838" s="36" t="n"/>
      <c r="I2838" s="37" t="n">
        <v>0</v>
      </c>
      <c r="J2838" s="37" t="n">
        <v>0</v>
      </c>
      <c r="K2838" s="38" t="n">
        <v>0</v>
      </c>
      <c r="L2838" s="37" t="n">
        <v>0</v>
      </c>
      <c r="M2838" s="37" t="n">
        <v>0</v>
      </c>
      <c r="N2838" s="38" t="n">
        <v>0</v>
      </c>
      <c r="O2838" s="37" t="n">
        <v>0</v>
      </c>
      <c r="P2838" s="29" t="inlineStr">
        <is>
          <t>http://t0.gstatic.com/shopping?q=tbn:ANd9GcQ4XMtlJE95YN61_wUvKLUlBYih_QIO2TA6tMcqbEMqoHsf_FIbaCbM4ucHF7W1gZxQlaTIPPLtSQ</t>
        </is>
      </c>
      <c r="Q2838" s="29" t="inlineStr">
        <is>
          <t>Відповідає вимогам</t>
        </is>
      </c>
      <c r="R2838" s="29" t="n"/>
      <c r="S2838" s="29" t="inlineStr">
        <is>
          <t>грн1 001,00</t>
        </is>
      </c>
      <c r="T2838" s="29" t="inlineStr">
        <is>
          <t>UAH</t>
        </is>
      </c>
      <c r="U2838" s="39" t="inlineStr">
        <is>
          <t>WATCH</t>
        </is>
      </c>
      <c r="V2838" s="40">
        <f>IFERROR(L2838/J2838,0)</f>
        <v/>
      </c>
      <c r="W2838" s="29" t="inlineStr">
        <is>
          <t>Monitor performance and collect more data.</t>
        </is>
      </c>
      <c r="X2838" s="29" t="inlineStr">
        <is>
          <t>Cost is below the 120 watch threshold.</t>
        </is>
      </c>
    </row>
    <row r="2839">
      <c r="A2839" s="29" t="inlineStr">
        <is>
          <t>low_price</t>
        </is>
      </c>
      <c r="B2839" s="29" t="inlineStr">
        <is>
          <t>Low priority</t>
        </is>
      </c>
      <c r="C2839" s="29" t="inlineStr">
        <is>
          <t>low_price.csv</t>
        </is>
      </c>
      <c r="D2839" s="29" t="inlineStr">
        <is>
          <t>23611-hr3-a40</t>
        </is>
      </c>
      <c r="E2839" s="29" t="inlineStr">
        <is>
          <t>Проміжний вал Honda TRX 420 Rancher (14+), 500 Foreman (14-19), 520 Foreman (20+)</t>
        </is>
      </c>
      <c r="F2839" s="35" t="n">
        <v>0</v>
      </c>
      <c r="G2839" s="35" t="n">
        <v>0</v>
      </c>
      <c r="H2839" s="36" t="n"/>
      <c r="I2839" s="37" t="n">
        <v>0</v>
      </c>
      <c r="J2839" s="37" t="n">
        <v>0</v>
      </c>
      <c r="K2839" s="38" t="n">
        <v>0</v>
      </c>
      <c r="L2839" s="37" t="n">
        <v>0</v>
      </c>
      <c r="M2839" s="37" t="n">
        <v>0</v>
      </c>
      <c r="N2839" s="38" t="n">
        <v>0</v>
      </c>
      <c r="O2839" s="37" t="n">
        <v>0</v>
      </c>
      <c r="P2839" s="29" t="inlineStr">
        <is>
          <t>http://t0.gstatic.com/shopping?q=tbn:ANd9GcSMjyg904e2DXPNOhqCFaocUYpY1RTxACTbtCFX85BWkL2fjeqlsj5wcvc7TYOiuLiw74Ku4kRS</t>
        </is>
      </c>
      <c r="Q2839" s="29" t="inlineStr">
        <is>
          <t>Відповідає вимогам</t>
        </is>
      </c>
      <c r="R2839" s="29" t="n"/>
      <c r="S2839" s="29" t="inlineStr">
        <is>
          <t>грн5 688,00</t>
        </is>
      </c>
      <c r="T2839" s="29" t="inlineStr">
        <is>
          <t>UAH</t>
        </is>
      </c>
      <c r="U2839" s="39" t="inlineStr">
        <is>
          <t>WATCH</t>
        </is>
      </c>
      <c r="V2839" s="40">
        <f>IFERROR(L2839/J2839,0)</f>
        <v/>
      </c>
      <c r="W2839" s="29" t="inlineStr">
        <is>
          <t>Monitor performance and collect more data.</t>
        </is>
      </c>
      <c r="X2839" s="29" t="inlineStr">
        <is>
          <t>Cost is below the 120 watch threshold.</t>
        </is>
      </c>
    </row>
    <row r="2840">
      <c r="A2840" s="29" t="inlineStr">
        <is>
          <t>low_price</t>
        </is>
      </c>
      <c r="B2840" s="29" t="inlineStr">
        <is>
          <t>Low priority</t>
        </is>
      </c>
      <c r="C2840" s="29" t="inlineStr">
        <is>
          <t>low_price.csv</t>
        </is>
      </c>
      <c r="D2840" s="29" t="inlineStr">
        <is>
          <t>3b4-12221-01-00</t>
        </is>
      </c>
      <c r="E2840" s="29" t="inlineStr">
        <is>
          <t>Натягувач ланцюга масляного насоса Yamaha Grizzly 550 700, Rhino Viking Kodiak 700</t>
        </is>
      </c>
      <c r="F2840" s="35" t="n">
        <v>0</v>
      </c>
      <c r="G2840" s="35" t="n">
        <v>0</v>
      </c>
      <c r="H2840" s="36" t="n"/>
      <c r="I2840" s="37" t="n">
        <v>0</v>
      </c>
      <c r="J2840" s="37" t="n">
        <v>0</v>
      </c>
      <c r="K2840" s="38" t="n">
        <v>0</v>
      </c>
      <c r="L2840" s="37" t="n">
        <v>0</v>
      </c>
      <c r="M2840" s="37" t="n">
        <v>0</v>
      </c>
      <c r="N2840" s="38" t="n">
        <v>0</v>
      </c>
      <c r="O2840" s="37" t="n">
        <v>0</v>
      </c>
      <c r="P2840" s="29" t="inlineStr">
        <is>
          <t>http://t1.gstatic.com/shopping?q=tbn:ANd9GcSBsoH1Ccw9SsJztwS3k_xA1nI8GhKjQpVmTFSPOzlu5_ElLsnWTZfOIlyGVWnf9w2ZtWT2qF8</t>
        </is>
      </c>
      <c r="Q2840" s="29" t="inlineStr">
        <is>
          <t>Відповідає вимогам</t>
        </is>
      </c>
      <c r="R2840" s="29" t="n"/>
      <c r="S2840" s="29" t="inlineStr">
        <is>
          <t>грн819,00</t>
        </is>
      </c>
      <c r="T2840" s="29" t="inlineStr">
        <is>
          <t>UAH</t>
        </is>
      </c>
      <c r="U2840" s="39" t="inlineStr">
        <is>
          <t>WATCH</t>
        </is>
      </c>
      <c r="V2840" s="40">
        <f>IFERROR(L2840/J2840,0)</f>
        <v/>
      </c>
      <c r="W2840" s="29" t="inlineStr">
        <is>
          <t>Monitor performance and collect more data.</t>
        </is>
      </c>
      <c r="X2840" s="29" t="inlineStr">
        <is>
          <t>Cost is below the 120 watch threshold.</t>
        </is>
      </c>
    </row>
    <row r="2841">
      <c r="A2841" s="29" t="inlineStr">
        <is>
          <t>low_price</t>
        </is>
      </c>
      <c r="B2841" s="29" t="inlineStr">
        <is>
          <t>Low priority</t>
        </is>
      </c>
      <c r="C2841" s="29" t="inlineStr">
        <is>
          <t>low_price.csv</t>
        </is>
      </c>
      <c r="D2841" s="29" t="inlineStr">
        <is>
          <t>715900941</t>
        </is>
      </c>
      <c r="E2841" s="29" t="inlineStr">
        <is>
          <t>Пильник переднього карданного валу BRP Can-Am Outlander G3L 2023</t>
        </is>
      </c>
      <c r="F2841" s="35" t="n">
        <v>0</v>
      </c>
      <c r="G2841" s="35" t="n">
        <v>0</v>
      </c>
      <c r="H2841" s="36" t="n"/>
      <c r="I2841" s="37" t="n">
        <v>0</v>
      </c>
      <c r="J2841" s="37" t="n">
        <v>0</v>
      </c>
      <c r="K2841" s="38" t="n">
        <v>0</v>
      </c>
      <c r="L2841" s="37" t="n">
        <v>0</v>
      </c>
      <c r="M2841" s="37" t="n">
        <v>0</v>
      </c>
      <c r="N2841" s="38" t="n">
        <v>0</v>
      </c>
      <c r="O2841" s="37" t="n">
        <v>0</v>
      </c>
      <c r="P2841" s="29" t="inlineStr">
        <is>
          <t>http://t3.gstatic.com/shopping?q=tbn:ANd9GcRZdiLXpPgRYzRugyqn_5eklrU_nadAT2ETqgXzvWcDySE0C-6SkVjMi-OIhKew8v9vHsvIttz2Bg</t>
        </is>
      </c>
      <c r="Q2841" s="29" t="inlineStr">
        <is>
          <t>Відповідає вимогам</t>
        </is>
      </c>
      <c r="R2841" s="29" t="n"/>
      <c r="S2841" s="29" t="inlineStr">
        <is>
          <t>грн956,00</t>
        </is>
      </c>
      <c r="T2841" s="29" t="inlineStr">
        <is>
          <t>UAH</t>
        </is>
      </c>
      <c r="U2841" s="39" t="inlineStr">
        <is>
          <t>WATCH</t>
        </is>
      </c>
      <c r="V2841" s="40">
        <f>IFERROR(L2841/J2841,0)</f>
        <v/>
      </c>
      <c r="W2841" s="29" t="inlineStr">
        <is>
          <t>Monitor performance and collect more data.</t>
        </is>
      </c>
      <c r="X2841" s="29" t="inlineStr">
        <is>
          <t>Cost is below the 120 watch threshold.</t>
        </is>
      </c>
    </row>
    <row r="2842">
      <c r="A2842" s="29" t="inlineStr">
        <is>
          <t>low_price</t>
        </is>
      </c>
      <c r="B2842" s="29" t="inlineStr">
        <is>
          <t>Low priority</t>
        </is>
      </c>
      <c r="C2842" s="29" t="inlineStr">
        <is>
          <t>low_price.csv</t>
        </is>
      </c>
      <c r="D2842" s="29" t="inlineStr">
        <is>
          <t>25-2012</t>
        </is>
      </c>
      <c r="E2842" s="29" t="inlineStr">
        <is>
          <t>Ремкомплект заднього редуктора Honda TRX 350 Rancher (00-06), 400 Rancher (04-07)</t>
        </is>
      </c>
      <c r="F2842" s="35" t="n">
        <v>0</v>
      </c>
      <c r="G2842" s="35" t="n">
        <v>0</v>
      </c>
      <c r="H2842" s="36" t="n"/>
      <c r="I2842" s="37" t="n">
        <v>0</v>
      </c>
      <c r="J2842" s="37" t="n">
        <v>0</v>
      </c>
      <c r="K2842" s="38" t="n">
        <v>0</v>
      </c>
      <c r="L2842" s="37" t="n">
        <v>0</v>
      </c>
      <c r="M2842" s="37" t="n">
        <v>0</v>
      </c>
      <c r="N2842" s="38" t="n">
        <v>0</v>
      </c>
      <c r="O2842" s="37" t="n">
        <v>0</v>
      </c>
      <c r="P2842" s="29" t="inlineStr">
        <is>
          <t>http://t3.gstatic.com/shopping?q=tbn:ANd9GcQhsUdqufYYlI0BE-52vmpgUVej1c7WMdFpYATT4xac9U7Zyr_VAbgMlbd1f6DeK2Y0UxpxFxY</t>
        </is>
      </c>
      <c r="Q2842" s="29" t="inlineStr">
        <is>
          <t>Відповідає вимогам</t>
        </is>
      </c>
      <c r="R2842" s="29" t="n"/>
      <c r="S2842" s="29" t="inlineStr">
        <is>
          <t>грн3 868,00</t>
        </is>
      </c>
      <c r="T2842" s="29" t="inlineStr">
        <is>
          <t>UAH</t>
        </is>
      </c>
      <c r="U2842" s="39" t="inlineStr">
        <is>
          <t>WATCH</t>
        </is>
      </c>
      <c r="V2842" s="40">
        <f>IFERROR(L2842/J2842,0)</f>
        <v/>
      </c>
      <c r="W2842" s="29" t="inlineStr">
        <is>
          <t>Monitor performance and collect more data.</t>
        </is>
      </c>
      <c r="X2842" s="29" t="inlineStr">
        <is>
          <t>Cost is below the 120 watch threshold.</t>
        </is>
      </c>
    </row>
    <row r="2843">
      <c r="A2843" s="29" t="inlineStr">
        <is>
          <t>low_price</t>
        </is>
      </c>
      <c r="B2843" s="29" t="inlineStr">
        <is>
          <t>Low priority</t>
        </is>
      </c>
      <c r="C2843" s="29" t="inlineStr">
        <is>
          <t>low_price.csv</t>
        </is>
      </c>
      <c r="D2843" s="29" t="inlineStr">
        <is>
          <t>25-1424</t>
        </is>
      </c>
      <c r="E2843" s="29" t="inlineStr">
        <is>
          <t>Ступичний підшипник Polaris Sportsman 300 400 450 500 570 600 700 800, Scrambler 500, Magnum 325 330 500, Ranger 400 500 700 800, Hawkeye 325 400</t>
        </is>
      </c>
      <c r="F2843" s="35" t="n">
        <v>0</v>
      </c>
      <c r="G2843" s="35" t="n">
        <v>0</v>
      </c>
      <c r="H2843" s="36" t="n"/>
      <c r="I2843" s="37" t="n">
        <v>0</v>
      </c>
      <c r="J2843" s="37" t="n">
        <v>0</v>
      </c>
      <c r="K2843" s="38" t="n">
        <v>0</v>
      </c>
      <c r="L2843" s="37" t="n">
        <v>0</v>
      </c>
      <c r="M2843" s="37" t="n">
        <v>0</v>
      </c>
      <c r="N2843" s="38" t="n">
        <v>0</v>
      </c>
      <c r="O2843" s="37" t="n">
        <v>0</v>
      </c>
      <c r="P2843" s="29" t="inlineStr">
        <is>
          <t>http://t1.gstatic.com/shopping?q=tbn:ANd9GcSE0-QfIxX91vh5PfZnUToq6hhryUgQwOGzRpwGHH7HseAVCtjzIXCQWOf2P4AsmUwcXsl2wmA</t>
        </is>
      </c>
      <c r="Q2843" s="29" t="inlineStr">
        <is>
          <t>Відповідає вимогам</t>
        </is>
      </c>
      <c r="R2843" s="29" t="n"/>
      <c r="S2843" s="29" t="inlineStr">
        <is>
          <t>грн1 638,00</t>
        </is>
      </c>
      <c r="T2843" s="29" t="inlineStr">
        <is>
          <t>UAH</t>
        </is>
      </c>
      <c r="U2843" s="39" t="inlineStr">
        <is>
          <t>WATCH</t>
        </is>
      </c>
      <c r="V2843" s="40">
        <f>IFERROR(L2843/J2843,0)</f>
        <v/>
      </c>
      <c r="W2843" s="29" t="inlineStr">
        <is>
          <t>Monitor performance and collect more data.</t>
        </is>
      </c>
      <c r="X2843" s="29" t="inlineStr">
        <is>
          <t>Cost is below the 120 watch threshold.</t>
        </is>
      </c>
    </row>
    <row r="2844">
      <c r="A2844" s="29" t="inlineStr">
        <is>
          <t>low_price</t>
        </is>
      </c>
      <c r="B2844" s="29" t="inlineStr">
        <is>
          <t>Low priority</t>
        </is>
      </c>
      <c r="C2844" s="29" t="inlineStr">
        <is>
          <t>low_price.csv</t>
        </is>
      </c>
      <c r="D2844" s="29" t="inlineStr">
        <is>
          <t>1914169</t>
        </is>
      </c>
      <c r="E2844" s="29" t="inlineStr">
        <is>
          <t>Гальмівний диск задній Polaris RZR Turbo R, RZR Pro XP, RZR Pro R, RZR Pro S, Ranger XD</t>
        </is>
      </c>
      <c r="F2844" s="35" t="n">
        <v>0</v>
      </c>
      <c r="G2844" s="35" t="n">
        <v>0</v>
      </c>
      <c r="H2844" s="36" t="n"/>
      <c r="I2844" s="37" t="n">
        <v>0</v>
      </c>
      <c r="J2844" s="37" t="n">
        <v>0</v>
      </c>
      <c r="K2844" s="38" t="n">
        <v>0</v>
      </c>
      <c r="L2844" s="37" t="n">
        <v>0</v>
      </c>
      <c r="M2844" s="37" t="n">
        <v>0</v>
      </c>
      <c r="N2844" s="38" t="n">
        <v>0</v>
      </c>
      <c r="O2844" s="37" t="n">
        <v>0</v>
      </c>
      <c r="P2844" s="29" t="inlineStr">
        <is>
          <t>http://t1.gstatic.com/shopping?q=tbn:ANd9GcR-jXcHObFK6mVwQFJUidsPhumY_ofmzmBQ6G1sTy_X1azz1slJSjOhlHv6U5euJ_dIbD9BI6o</t>
        </is>
      </c>
      <c r="Q2844" s="29" t="inlineStr">
        <is>
          <t>Відповідає вимогам</t>
        </is>
      </c>
      <c r="R2844" s="29" t="n"/>
      <c r="S2844" s="29" t="inlineStr">
        <is>
          <t>грн5 961,00</t>
        </is>
      </c>
      <c r="T2844" s="29" t="inlineStr">
        <is>
          <t>UAH</t>
        </is>
      </c>
      <c r="U2844" s="39" t="inlineStr">
        <is>
          <t>WATCH</t>
        </is>
      </c>
      <c r="V2844" s="40">
        <f>IFERROR(L2844/J2844,0)</f>
        <v/>
      </c>
      <c r="W2844" s="29" t="inlineStr">
        <is>
          <t>Monitor performance and collect more data.</t>
        </is>
      </c>
      <c r="X2844" s="29" t="inlineStr">
        <is>
          <t>Cost is below the 120 watch threshold.</t>
        </is>
      </c>
    </row>
    <row r="2845">
      <c r="A2845" s="29" t="inlineStr">
        <is>
          <t>low_price</t>
        </is>
      </c>
      <c r="B2845" s="29" t="inlineStr">
        <is>
          <t>Low priority</t>
        </is>
      </c>
      <c r="C2845" s="29" t="inlineStr">
        <is>
          <t>low_price.csv</t>
        </is>
      </c>
      <c r="D2845" s="29" t="inlineStr">
        <is>
          <t>706002356</t>
        </is>
      </c>
      <c r="E2845" s="29" t="inlineStr">
        <is>
          <t>Регулювальна шайба пружини BRP Can-Am Outlander Renegade G1 G2 G2L G3L</t>
        </is>
      </c>
      <c r="F2845" s="35" t="n">
        <v>0</v>
      </c>
      <c r="G2845" s="35" t="n">
        <v>0</v>
      </c>
      <c r="H2845" s="36" t="n"/>
      <c r="I2845" s="37" t="n">
        <v>0</v>
      </c>
      <c r="J2845" s="37" t="n">
        <v>0</v>
      </c>
      <c r="K2845" s="38" t="n">
        <v>0</v>
      </c>
      <c r="L2845" s="37" t="n">
        <v>0</v>
      </c>
      <c r="M2845" s="37" t="n">
        <v>0</v>
      </c>
      <c r="N2845" s="38" t="n">
        <v>0</v>
      </c>
      <c r="O2845" s="37" t="n">
        <v>0</v>
      </c>
      <c r="P2845" s="29" t="inlineStr">
        <is>
          <t>http://t1.gstatic.com/shopping?q=tbn:ANd9GcQwzQS_g25AKGr8h-dz_OYHB_XZ9o7Xk4-7cp5QFeDKR4M5_Q_70tHJLmXBKoQ1er8-kiovQhQ8</t>
        </is>
      </c>
      <c r="Q2845" s="29" t="inlineStr">
        <is>
          <t>Відповідає вимогам</t>
        </is>
      </c>
      <c r="R2845" s="29" t="n"/>
      <c r="S2845" s="29" t="inlineStr">
        <is>
          <t>грн1 138,00</t>
        </is>
      </c>
      <c r="T2845" s="29" t="inlineStr">
        <is>
          <t>UAH</t>
        </is>
      </c>
      <c r="U2845" s="39" t="inlineStr">
        <is>
          <t>WATCH</t>
        </is>
      </c>
      <c r="V2845" s="40">
        <f>IFERROR(L2845/J2845,0)</f>
        <v/>
      </c>
      <c r="W2845" s="29" t="inlineStr">
        <is>
          <t>Monitor performance and collect more data.</t>
        </is>
      </c>
      <c r="X2845" s="29" t="inlineStr">
        <is>
          <t>Cost is below the 120 watch threshold.</t>
        </is>
      </c>
    </row>
    <row r="2846">
      <c r="A2846" s="29" t="inlineStr">
        <is>
          <t>low_price</t>
        </is>
      </c>
      <c r="B2846" s="29" t="inlineStr">
        <is>
          <t>Low priority</t>
        </is>
      </c>
      <c r="C2846" s="29" t="inlineStr">
        <is>
          <t>low_price.csv</t>
        </is>
      </c>
      <c r="D2846" s="29" t="inlineStr">
        <is>
          <t>05261</t>
        </is>
      </c>
      <c r="E2846" s="29" t="inlineStr">
        <is>
          <t>Стартер Polaris Predator 500 2003-2007</t>
        </is>
      </c>
      <c r="F2846" s="35" t="n">
        <v>0</v>
      </c>
      <c r="G2846" s="35" t="n">
        <v>0</v>
      </c>
      <c r="H2846" s="36" t="n"/>
      <c r="I2846" s="37" t="n">
        <v>0</v>
      </c>
      <c r="J2846" s="37" t="n">
        <v>0</v>
      </c>
      <c r="K2846" s="38" t="n">
        <v>0</v>
      </c>
      <c r="L2846" s="37" t="n">
        <v>0</v>
      </c>
      <c r="M2846" s="37" t="n">
        <v>0</v>
      </c>
      <c r="N2846" s="38" t="n">
        <v>0</v>
      </c>
      <c r="O2846" s="37" t="n">
        <v>0</v>
      </c>
      <c r="P2846" s="29" t="inlineStr">
        <is>
          <t>http://t1.gstatic.com/shopping?q=tbn:ANd9GcQrlCskbKsp-9IsIosa4jqsGT3kPlW2qWD2y6VcUy_x9kQH37a21sAH5RDtyjAMOnLvRycZDmzO</t>
        </is>
      </c>
      <c r="Q2846" s="29" t="inlineStr">
        <is>
          <t>Відповідає вимогам</t>
        </is>
      </c>
      <c r="R2846" s="29" t="n"/>
      <c r="S2846" s="29" t="inlineStr">
        <is>
          <t>грн5 824,00</t>
        </is>
      </c>
      <c r="T2846" s="29" t="inlineStr">
        <is>
          <t>UAH</t>
        </is>
      </c>
      <c r="U2846" s="39" t="inlineStr">
        <is>
          <t>WATCH</t>
        </is>
      </c>
      <c r="V2846" s="40">
        <f>IFERROR(L2846/J2846,0)</f>
        <v/>
      </c>
      <c r="W2846" s="29" t="inlineStr">
        <is>
          <t>Monitor performance and collect more data.</t>
        </is>
      </c>
      <c r="X2846" s="29" t="inlineStr">
        <is>
          <t>Cost is below the 120 watch threshold.</t>
        </is>
      </c>
    </row>
    <row r="2847">
      <c r="A2847" s="29" t="inlineStr">
        <is>
          <t>low_price</t>
        </is>
      </c>
      <c r="B2847" s="29" t="inlineStr">
        <is>
          <t>Low priority</t>
        </is>
      </c>
      <c r="C2847" s="29" t="inlineStr">
        <is>
          <t>low_price.csv</t>
        </is>
      </c>
      <c r="D2847" s="29" t="inlineStr">
        <is>
          <t>01410</t>
        </is>
      </c>
      <c r="E2847" s="29" t="inlineStr">
        <is>
          <t>Замок запалювання Suzuki King Quad 700 750</t>
        </is>
      </c>
      <c r="F2847" s="35" t="n">
        <v>0</v>
      </c>
      <c r="G2847" s="35" t="n">
        <v>0</v>
      </c>
      <c r="H2847" s="36" t="n"/>
      <c r="I2847" s="37" t="n">
        <v>0</v>
      </c>
      <c r="J2847" s="37" t="n">
        <v>0</v>
      </c>
      <c r="K2847" s="38" t="n">
        <v>0</v>
      </c>
      <c r="L2847" s="37" t="n">
        <v>0</v>
      </c>
      <c r="M2847" s="37" t="n">
        <v>0</v>
      </c>
      <c r="N2847" s="38" t="n">
        <v>0</v>
      </c>
      <c r="O2847" s="37" t="n">
        <v>0</v>
      </c>
      <c r="P2847" s="29" t="inlineStr">
        <is>
          <t>http://t3.gstatic.com/shopping?q=tbn:ANd9GcR1f7_Wo3qK9uvjvmBJ0IjzgRugSXElkzqLrFCsVVFGtoAQmRwrZec6WgHnA34</t>
        </is>
      </c>
      <c r="Q2847" s="29" t="inlineStr">
        <is>
          <t>Відповідає вимогам</t>
        </is>
      </c>
      <c r="R2847" s="29" t="n"/>
      <c r="S2847" s="29" t="inlineStr">
        <is>
          <t>грн1 547,00</t>
        </is>
      </c>
      <c r="T2847" s="29" t="inlineStr">
        <is>
          <t>UAH</t>
        </is>
      </c>
      <c r="U2847" s="39" t="inlineStr">
        <is>
          <t>WATCH</t>
        </is>
      </c>
      <c r="V2847" s="40">
        <f>IFERROR(L2847/J2847,0)</f>
        <v/>
      </c>
      <c r="W2847" s="29" t="inlineStr">
        <is>
          <t>Monitor performance and collect more data.</t>
        </is>
      </c>
      <c r="X2847" s="29" t="inlineStr">
        <is>
          <t>Cost is below the 120 watch threshold.</t>
        </is>
      </c>
    </row>
    <row r="2848">
      <c r="A2848" s="29" t="inlineStr">
        <is>
          <t>low_price</t>
        </is>
      </c>
      <c r="B2848" s="29" t="inlineStr">
        <is>
          <t>Low priority</t>
        </is>
      </c>
      <c r="C2848" s="29" t="inlineStr">
        <is>
          <t>low_price.csv</t>
        </is>
      </c>
      <c r="D2848" s="29" t="inlineStr">
        <is>
          <t>5fu-f5319-10-00</t>
        </is>
      </c>
      <c r="E2848" s="29" t="inlineStr">
        <is>
          <t>Сальник гальмівного барабана Yamaha Grizzly 350, Kodiak 400, Bruin 250 350, Big Bear 250 400, Wolverine 350 450</t>
        </is>
      </c>
      <c r="F2848" s="35" t="n">
        <v>0</v>
      </c>
      <c r="G2848" s="35" t="n">
        <v>0</v>
      </c>
      <c r="H2848" s="36" t="n"/>
      <c r="I2848" s="37" t="n">
        <v>0</v>
      </c>
      <c r="J2848" s="37" t="n">
        <v>0</v>
      </c>
      <c r="K2848" s="38" t="n">
        <v>0</v>
      </c>
      <c r="L2848" s="37" t="n">
        <v>0</v>
      </c>
      <c r="M2848" s="37" t="n">
        <v>0</v>
      </c>
      <c r="N2848" s="38" t="n">
        <v>0</v>
      </c>
      <c r="O2848" s="37" t="n">
        <v>0</v>
      </c>
      <c r="P2848" s="29" t="inlineStr">
        <is>
          <t>http://t1.gstatic.com/shopping?q=tbn:ANd9GcQ7l0AmgYnfmYs3x9nZSIFtPmb7ncBNUWLaePUpje7CpLrMIYUJD-SjWzOV92GfJUPESmQIq84</t>
        </is>
      </c>
      <c r="Q2848" s="29" t="inlineStr">
        <is>
          <t>Відповідає вимогам</t>
        </is>
      </c>
      <c r="R2848" s="29" t="n"/>
      <c r="S2848" s="29" t="inlineStr">
        <is>
          <t>грн728,00</t>
        </is>
      </c>
      <c r="T2848" s="29" t="inlineStr">
        <is>
          <t>UAH</t>
        </is>
      </c>
      <c r="U2848" s="39" t="inlineStr">
        <is>
          <t>WATCH</t>
        </is>
      </c>
      <c r="V2848" s="40">
        <f>IFERROR(L2848/J2848,0)</f>
        <v/>
      </c>
      <c r="W2848" s="29" t="inlineStr">
        <is>
          <t>Monitor performance and collect more data.</t>
        </is>
      </c>
      <c r="X2848" s="29" t="inlineStr">
        <is>
          <t>Cost is below the 120 watch threshold.</t>
        </is>
      </c>
    </row>
    <row r="2849">
      <c r="A2849" s="29" t="inlineStr">
        <is>
          <t>low_price</t>
        </is>
      </c>
      <c r="B2849" s="29" t="inlineStr">
        <is>
          <t>Low priority</t>
        </is>
      </c>
      <c r="C2849" s="29" t="inlineStr">
        <is>
          <t>low_price.csv</t>
        </is>
      </c>
      <c r="D2849" s="29" t="inlineStr">
        <is>
          <t>25-1003</t>
        </is>
      </c>
      <c r="E2849" s="29" t="inlineStr">
        <is>
          <t>Ступичний підшипник в передні колеса Honda TRX 300 Fourtrax (88-00), 420 Rancher (07-14)</t>
        </is>
      </c>
      <c r="F2849" s="35" t="n">
        <v>0</v>
      </c>
      <c r="G2849" s="35" t="n">
        <v>0</v>
      </c>
      <c r="H2849" s="36" t="n"/>
      <c r="I2849" s="37" t="n">
        <v>0</v>
      </c>
      <c r="J2849" s="37" t="n">
        <v>0</v>
      </c>
      <c r="K2849" s="38" t="n">
        <v>0</v>
      </c>
      <c r="L2849" s="37" t="n">
        <v>0</v>
      </c>
      <c r="M2849" s="37" t="n">
        <v>0</v>
      </c>
      <c r="N2849" s="38" t="n">
        <v>0</v>
      </c>
      <c r="O2849" s="37" t="n">
        <v>0</v>
      </c>
      <c r="P2849" s="29" t="inlineStr">
        <is>
          <t>http://t3.gstatic.com/shopping?q=tbn:ANd9GcR5M6U_gxHOAYbo7r5kJCZ1oNYY1Aw0xfg6vzolBjvyJZtpoYkv1EBFmQhfKFwdg1YI9bXCmfc</t>
        </is>
      </c>
      <c r="Q2849" s="29" t="inlineStr">
        <is>
          <t>Відповідає вимогам</t>
        </is>
      </c>
      <c r="R2849" s="29" t="n"/>
      <c r="S2849" s="29" t="inlineStr">
        <is>
          <t>грн2 002,00</t>
        </is>
      </c>
      <c r="T2849" s="29" t="inlineStr">
        <is>
          <t>UAH</t>
        </is>
      </c>
      <c r="U2849" s="39" t="inlineStr">
        <is>
          <t>WATCH</t>
        </is>
      </c>
      <c r="V2849" s="40">
        <f>IFERROR(L2849/J2849,0)</f>
        <v/>
      </c>
      <c r="W2849" s="29" t="inlineStr">
        <is>
          <t>Monitor performance and collect more data.</t>
        </is>
      </c>
      <c r="X2849" s="29" t="inlineStr">
        <is>
          <t>Cost is below the 120 watch threshold.</t>
        </is>
      </c>
    </row>
    <row r="2850">
      <c r="A2850" s="29" t="inlineStr">
        <is>
          <t>low_price</t>
        </is>
      </c>
      <c r="B2850" s="29" t="inlineStr">
        <is>
          <t>Low priority</t>
        </is>
      </c>
      <c r="C2850" s="29" t="inlineStr">
        <is>
          <t>low_price.csv</t>
        </is>
      </c>
      <c r="D2850" s="29" t="inlineStr">
        <is>
          <t>608699</t>
        </is>
      </c>
      <c r="E2850" s="29" t="inlineStr">
        <is>
          <t>Клюз синтетичного троса для лебідок 4000-4500 lbs</t>
        </is>
      </c>
      <c r="F2850" s="35" t="n">
        <v>0</v>
      </c>
      <c r="G2850" s="35" t="n">
        <v>0</v>
      </c>
      <c r="H2850" s="36" t="n"/>
      <c r="I2850" s="37" t="n">
        <v>0</v>
      </c>
      <c r="J2850" s="37" t="n">
        <v>0</v>
      </c>
      <c r="K2850" s="38" t="n">
        <v>0</v>
      </c>
      <c r="L2850" s="37" t="n">
        <v>0</v>
      </c>
      <c r="M2850" s="37" t="n">
        <v>0</v>
      </c>
      <c r="N2850" s="38" t="n">
        <v>0</v>
      </c>
      <c r="O2850" s="37" t="n">
        <v>0</v>
      </c>
      <c r="P2850" s="29" t="inlineStr">
        <is>
          <t>http://t0.gstatic.com/shopping?q=tbn:ANd9GcQ4eLTrdq1Nx6TXOeNi5JX9iHdg8UFoBI6szNPGzDTZES3PZJHEVeqmf1JQ2wPq6hXWIn1pkeNk</t>
        </is>
      </c>
      <c r="Q2850" s="29" t="inlineStr">
        <is>
          <t>Відповідає вимогам</t>
        </is>
      </c>
      <c r="R2850" s="29" t="n"/>
      <c r="S2850" s="29" t="inlineStr">
        <is>
          <t>грн1 593,00</t>
        </is>
      </c>
      <c r="T2850" s="29" t="inlineStr">
        <is>
          <t>UAH</t>
        </is>
      </c>
      <c r="U2850" s="39" t="inlineStr">
        <is>
          <t>WATCH</t>
        </is>
      </c>
      <c r="V2850" s="40">
        <f>IFERROR(L2850/J2850,0)</f>
        <v/>
      </c>
      <c r="W2850" s="29" t="inlineStr">
        <is>
          <t>Monitor performance and collect more data.</t>
        </is>
      </c>
      <c r="X2850" s="29" t="inlineStr">
        <is>
          <t>Cost is below the 120 watch threshold.</t>
        </is>
      </c>
    </row>
    <row r="2851">
      <c r="A2851" s="29" t="inlineStr">
        <is>
          <t>low_price</t>
        </is>
      </c>
      <c r="B2851" s="29" t="inlineStr">
        <is>
          <t>Low priority</t>
        </is>
      </c>
      <c r="C2851" s="29" t="inlineStr">
        <is>
          <t>low_price.csv</t>
        </is>
      </c>
      <c r="D2851" s="29" t="inlineStr">
        <is>
          <t>420630270</t>
        </is>
      </c>
      <c r="E2851" s="29" t="inlineStr">
        <is>
          <t>Прокладка водяної помпи BRP Can-Am Outlander 330 400 450, Traxter Defender HD5​</t>
        </is>
      </c>
      <c r="F2851" s="35" t="n">
        <v>0</v>
      </c>
      <c r="G2851" s="35" t="n">
        <v>0</v>
      </c>
      <c r="H2851" s="36" t="n"/>
      <c r="I2851" s="37" t="n">
        <v>0</v>
      </c>
      <c r="J2851" s="37" t="n">
        <v>0</v>
      </c>
      <c r="K2851" s="38" t="n">
        <v>0</v>
      </c>
      <c r="L2851" s="37" t="n">
        <v>0</v>
      </c>
      <c r="M2851" s="37" t="n">
        <v>0</v>
      </c>
      <c r="N2851" s="38" t="n">
        <v>0</v>
      </c>
      <c r="O2851" s="37" t="n">
        <v>0</v>
      </c>
      <c r="P2851" s="29" t="inlineStr">
        <is>
          <t>http://t0.gstatic.com/shopping?q=tbn:ANd9GcTGqbjZZq-tge37UInTnZ2EFgOCvqGImWHw-OhMPIgVwenPv-JUUjdO_I_CZzGSoThkE2NHNR8</t>
        </is>
      </c>
      <c r="Q2851" s="29" t="inlineStr">
        <is>
          <t>Відповідає вимогам</t>
        </is>
      </c>
      <c r="R2851" s="29" t="n"/>
      <c r="S2851" s="29" t="inlineStr">
        <is>
          <t>грн683,00</t>
        </is>
      </c>
      <c r="T2851" s="29" t="inlineStr">
        <is>
          <t>UAH</t>
        </is>
      </c>
      <c r="U2851" s="39" t="inlineStr">
        <is>
          <t>WATCH</t>
        </is>
      </c>
      <c r="V2851" s="40">
        <f>IFERROR(L2851/J2851,0)</f>
        <v/>
      </c>
      <c r="W2851" s="29" t="inlineStr">
        <is>
          <t>Monitor performance and collect more data.</t>
        </is>
      </c>
      <c r="X2851" s="29" t="inlineStr">
        <is>
          <t>Cost is below the 120 watch threshold.</t>
        </is>
      </c>
    </row>
    <row r="2852">
      <c r="A2852" s="29" t="inlineStr">
        <is>
          <t>low_price</t>
        </is>
      </c>
      <c r="B2852" s="29" t="inlineStr">
        <is>
          <t>Low priority</t>
        </is>
      </c>
      <c r="C2852" s="29" t="inlineStr">
        <is>
          <t>low_price.csv</t>
        </is>
      </c>
      <c r="D2852" s="29" t="inlineStr">
        <is>
          <t>715006130</t>
        </is>
      </c>
      <c r="E2852" s="29" t="inlineStr">
        <is>
          <t>Ричаг задній верхній правий BRP Can-Am Maverick Trail 800 1000 2018-2021</t>
        </is>
      </c>
      <c r="F2852" s="35" t="n">
        <v>0</v>
      </c>
      <c r="G2852" s="35" t="n">
        <v>0</v>
      </c>
      <c r="H2852" s="36" t="n"/>
      <c r="I2852" s="37" t="n">
        <v>0</v>
      </c>
      <c r="J2852" s="37" t="n">
        <v>0</v>
      </c>
      <c r="K2852" s="38" t="n">
        <v>0</v>
      </c>
      <c r="L2852" s="37" t="n">
        <v>0</v>
      </c>
      <c r="M2852" s="37" t="n">
        <v>0</v>
      </c>
      <c r="N2852" s="38" t="n">
        <v>0</v>
      </c>
      <c r="O2852" s="37" t="n">
        <v>0</v>
      </c>
      <c r="P2852" s="29" t="inlineStr">
        <is>
          <t>http://t1.gstatic.com/shopping?q=tbn:ANd9GcRIcKNYBavpZ9G0HNVhhAUdNXA3RE4BYRmCuAkThcVcXscwmmCJ3WPmnAOfijD96XUDC_49DcIn</t>
        </is>
      </c>
      <c r="Q2852" s="29" t="inlineStr">
        <is>
          <t>Відповідає вимогам</t>
        </is>
      </c>
      <c r="R2852" s="29" t="n"/>
      <c r="S2852" s="29" t="inlineStr">
        <is>
          <t>грн9 601,00</t>
        </is>
      </c>
      <c r="T2852" s="29" t="inlineStr">
        <is>
          <t>UAH</t>
        </is>
      </c>
      <c r="U2852" s="39" t="inlineStr">
        <is>
          <t>WATCH</t>
        </is>
      </c>
      <c r="V2852" s="40">
        <f>IFERROR(L2852/J2852,0)</f>
        <v/>
      </c>
      <c r="W2852" s="29" t="inlineStr">
        <is>
          <t>Monitor performance and collect more data.</t>
        </is>
      </c>
      <c r="X2852" s="29" t="inlineStr">
        <is>
          <t>Cost is below the 120 watch threshold.</t>
        </is>
      </c>
    </row>
    <row r="2853">
      <c r="A2853" s="29" t="inlineStr">
        <is>
          <t>low_price</t>
        </is>
      </c>
      <c r="B2853" s="29" t="inlineStr">
        <is>
          <t>Low priority</t>
        </is>
      </c>
      <c r="C2853" s="29" t="inlineStr">
        <is>
          <t>low_price.csv</t>
        </is>
      </c>
      <c r="D2853" s="29" t="inlineStr">
        <is>
          <t>1as-w0001-00-00</t>
        </is>
      </c>
      <c r="E2853" s="29" t="inlineStr">
        <is>
          <t>Комплект прокладок на верх двигуна Yamaha Grizzly Raptor Rhino 700 2007-2013</t>
        </is>
      </c>
      <c r="F2853" s="35" t="n">
        <v>0</v>
      </c>
      <c r="G2853" s="35" t="n">
        <v>0</v>
      </c>
      <c r="H2853" s="36" t="n"/>
      <c r="I2853" s="37" t="n">
        <v>0</v>
      </c>
      <c r="J2853" s="37" t="n">
        <v>0</v>
      </c>
      <c r="K2853" s="38" t="n">
        <v>0</v>
      </c>
      <c r="L2853" s="37" t="n">
        <v>0</v>
      </c>
      <c r="M2853" s="37" t="n">
        <v>0</v>
      </c>
      <c r="N2853" s="38" t="n">
        <v>0</v>
      </c>
      <c r="O2853" s="37" t="n">
        <v>0</v>
      </c>
      <c r="P2853" s="29" t="inlineStr">
        <is>
          <t>http://t1.gstatic.com/shopping?q=tbn:ANd9GcSUGqC05ye60EvObp246oQ1zjxqo3FU9gJIY4l_l-zie9ymWzqCFmZH6Rgu8Wxb2CWUBGe3Cg</t>
        </is>
      </c>
      <c r="Q2853" s="29" t="inlineStr">
        <is>
          <t>Відповідає вимогам</t>
        </is>
      </c>
      <c r="R2853" s="29" t="n"/>
      <c r="S2853" s="29" t="inlineStr">
        <is>
          <t>грн3 595,00</t>
        </is>
      </c>
      <c r="T2853" s="29" t="inlineStr">
        <is>
          <t>UAH</t>
        </is>
      </c>
      <c r="U2853" s="39" t="inlineStr">
        <is>
          <t>WATCH</t>
        </is>
      </c>
      <c r="V2853" s="40">
        <f>IFERROR(L2853/J2853,0)</f>
        <v/>
      </c>
      <c r="W2853" s="29" t="inlineStr">
        <is>
          <t>Monitor performance and collect more data.</t>
        </is>
      </c>
      <c r="X2853" s="29" t="inlineStr">
        <is>
          <t>Cost is below the 120 watch threshold.</t>
        </is>
      </c>
    </row>
    <row r="2854">
      <c r="A2854" s="29" t="inlineStr">
        <is>
          <t>low_price</t>
        </is>
      </c>
      <c r="B2854" s="29" t="inlineStr">
        <is>
          <t>Low priority</t>
        </is>
      </c>
      <c r="C2854" s="29" t="inlineStr">
        <is>
          <t>low_price.csv</t>
        </is>
      </c>
      <c r="D2854" s="29" t="inlineStr">
        <is>
          <t>25-1044</t>
        </is>
      </c>
      <c r="E2854" s="29" t="inlineStr">
        <is>
          <t>Ступичний підшипник в передні колеса Yamaha Raptor 125 250 350 660 700, Big Bear Bruin Timberwolf 250, Warrior Banshee 350, YFZ 450</t>
        </is>
      </c>
      <c r="F2854" s="35" t="n">
        <v>0</v>
      </c>
      <c r="G2854" s="35" t="n">
        <v>0</v>
      </c>
      <c r="H2854" s="36" t="n"/>
      <c r="I2854" s="37" t="n">
        <v>0</v>
      </c>
      <c r="J2854" s="37" t="n">
        <v>0</v>
      </c>
      <c r="K2854" s="38" t="n">
        <v>0</v>
      </c>
      <c r="L2854" s="37" t="n">
        <v>0</v>
      </c>
      <c r="M2854" s="37" t="n">
        <v>0</v>
      </c>
      <c r="N2854" s="38" t="n">
        <v>0</v>
      </c>
      <c r="O2854" s="37" t="n">
        <v>0</v>
      </c>
      <c r="P2854" s="29" t="inlineStr">
        <is>
          <t>http://t2.gstatic.com/shopping?q=tbn:ANd9GcSKVeNSt199zJ2Nh14Zm9JVYqJSe2I4M_3cnNNCSuorYZMfvqstphCWTJ10Y6gtVRLVXjpIB01Q</t>
        </is>
      </c>
      <c r="Q2854" s="29" t="inlineStr">
        <is>
          <t>Відповідає вимогам</t>
        </is>
      </c>
      <c r="R2854" s="29" t="n"/>
      <c r="S2854" s="29" t="inlineStr">
        <is>
          <t>грн956,00</t>
        </is>
      </c>
      <c r="T2854" s="29" t="inlineStr">
        <is>
          <t>UAH</t>
        </is>
      </c>
      <c r="U2854" s="39" t="inlineStr">
        <is>
          <t>WATCH</t>
        </is>
      </c>
      <c r="V2854" s="40">
        <f>IFERROR(L2854/J2854,0)</f>
        <v/>
      </c>
      <c r="W2854" s="29" t="inlineStr">
        <is>
          <t>Monitor performance and collect more data.</t>
        </is>
      </c>
      <c r="X2854" s="29" t="inlineStr">
        <is>
          <t>Cost is below the 120 watch threshold.</t>
        </is>
      </c>
    </row>
    <row r="2855">
      <c r="A2855" s="29" t="inlineStr">
        <is>
          <t>low_price</t>
        </is>
      </c>
      <c r="B2855" s="29" t="inlineStr">
        <is>
          <t>Low priority</t>
        </is>
      </c>
      <c r="C2855" s="29" t="inlineStr">
        <is>
          <t>low_price.csv</t>
        </is>
      </c>
      <c r="D2855" s="29" t="inlineStr">
        <is>
          <t>03000</t>
        </is>
      </c>
      <c r="E2855" s="29" t="inlineStr">
        <is>
          <t>Зчеплення в зборі Yamaha Grizzly 660 (02-08), Rhino 660 (04-07)</t>
        </is>
      </c>
      <c r="F2855" s="35" t="n">
        <v>3</v>
      </c>
      <c r="G2855" s="35" t="n">
        <v>104</v>
      </c>
      <c r="H2855" s="36" t="n">
        <v>2.88</v>
      </c>
      <c r="I2855" s="37" t="n">
        <v>3.21</v>
      </c>
      <c r="J2855" s="37" t="n">
        <v>9.630000000000001</v>
      </c>
      <c r="K2855" s="38" t="n">
        <v>0</v>
      </c>
      <c r="L2855" s="37" t="n">
        <v>0</v>
      </c>
      <c r="M2855" s="37" t="n">
        <v>0</v>
      </c>
      <c r="N2855" s="38" t="n">
        <v>0</v>
      </c>
      <c r="O2855" s="37" t="n">
        <v>0</v>
      </c>
      <c r="P2855" s="29" t="inlineStr">
        <is>
          <t>http://t2.gstatic.com/shopping?q=tbn:ANd9GcQwNiuDyDczTfunTRx9gZgJJ3n3Qo8wvmzbWimpeEUZH8nMY-Lp_aegAK7SRw</t>
        </is>
      </c>
      <c r="Q2855" s="29" t="inlineStr">
        <is>
          <t>Відповідає вимогам</t>
        </is>
      </c>
      <c r="R2855" s="29" t="n"/>
      <c r="S2855" s="29" t="inlineStr">
        <is>
          <t>грн5 233,00</t>
        </is>
      </c>
      <c r="T2855" s="29" t="inlineStr">
        <is>
          <t>UAH</t>
        </is>
      </c>
      <c r="U2855" s="39" t="inlineStr">
        <is>
          <t>WATCH</t>
        </is>
      </c>
      <c r="V2855" s="40">
        <f>IFERROR(L2855/J2855,0)</f>
        <v/>
      </c>
      <c r="W2855" s="29" t="inlineStr">
        <is>
          <t>Monitor performance and collect more data.</t>
        </is>
      </c>
      <c r="X2855" s="29" t="inlineStr">
        <is>
          <t>Cost is below the 120 watch threshold.</t>
        </is>
      </c>
    </row>
    <row r="2856">
      <c r="A2856" s="29" t="inlineStr">
        <is>
          <t>low_price</t>
        </is>
      </c>
      <c r="B2856" s="29" t="inlineStr">
        <is>
          <t>Low priority</t>
        </is>
      </c>
      <c r="C2856" s="29" t="inlineStr">
        <is>
          <t>low_price.csv</t>
        </is>
      </c>
      <c r="D2856" s="29" t="inlineStr">
        <is>
          <t>3022076</t>
        </is>
      </c>
      <c r="E2856" s="29" t="inlineStr">
        <is>
          <t>Подушка двигуна нижня Polaris Sportsman 400 500 550 570 600 700 800, Ranger 400 425 500 700 800, Magnum 325 330 500, Hawkeye 400</t>
        </is>
      </c>
      <c r="F2856" s="35" t="n">
        <v>3</v>
      </c>
      <c r="G2856" s="35" t="n">
        <v>22</v>
      </c>
      <c r="H2856" s="36" t="n">
        <v>13.64</v>
      </c>
      <c r="I2856" s="37" t="n">
        <v>3.95</v>
      </c>
      <c r="J2856" s="37" t="n">
        <v>11.84</v>
      </c>
      <c r="K2856" s="38" t="n">
        <v>0</v>
      </c>
      <c r="L2856" s="37" t="n">
        <v>0</v>
      </c>
      <c r="M2856" s="37" t="n">
        <v>0</v>
      </c>
      <c r="N2856" s="38" t="n">
        <v>0.02</v>
      </c>
      <c r="O2856" s="37" t="n">
        <v>112.2</v>
      </c>
      <c r="P2856" s="29" t="inlineStr">
        <is>
          <t>http://t1.gstatic.com/shopping?q=tbn:ANd9GcSogOTQoZ3TyXUMQShha2qV7UP54ovpgGo0VgFgtfAiF2ECaOux2IOI_LIraKU4BH-luC7mGR3Z</t>
        </is>
      </c>
      <c r="Q2856" s="29" t="inlineStr">
        <is>
          <t>Відповідає вимогам</t>
        </is>
      </c>
      <c r="R2856" s="29" t="n"/>
      <c r="S2856" s="29" t="inlineStr">
        <is>
          <t>грн2 002,00</t>
        </is>
      </c>
      <c r="T2856" s="29" t="inlineStr">
        <is>
          <t>UAH</t>
        </is>
      </c>
      <c r="U2856" s="39" t="inlineStr">
        <is>
          <t>WATCH</t>
        </is>
      </c>
      <c r="V2856" s="40">
        <f>IFERROR(L2856/J2856,0)</f>
        <v/>
      </c>
      <c r="W2856" s="29" t="inlineStr">
        <is>
          <t>Monitor performance and collect more data.</t>
        </is>
      </c>
      <c r="X2856" s="29" t="inlineStr">
        <is>
          <t>Cost is below the 120 watch threshold.</t>
        </is>
      </c>
    </row>
    <row r="2857">
      <c r="A2857" s="29" t="inlineStr">
        <is>
          <t>low_price</t>
        </is>
      </c>
      <c r="B2857" s="29" t="inlineStr">
        <is>
          <t>Low priority</t>
        </is>
      </c>
      <c r="C2857" s="29" t="inlineStr">
        <is>
          <t>low_price.csv</t>
        </is>
      </c>
      <c r="D2857" s="29" t="inlineStr">
        <is>
          <t>18-9027</t>
        </is>
      </c>
      <c r="E2857" s="29" t="inlineStr">
        <is>
          <t>Поршні заднього гальмівного супорта BRP Can-Am Maverick X3, Maverick Trail 700 800 1000, Maverick Sport 1000, Traxter Defender HD7 HD8 HD9 HD10</t>
        </is>
      </c>
      <c r="F2857" s="35" t="n">
        <v>2</v>
      </c>
      <c r="G2857" s="35" t="n">
        <v>31</v>
      </c>
      <c r="H2857" s="36" t="n">
        <v>6.45</v>
      </c>
      <c r="I2857" s="37" t="n">
        <v>3.19</v>
      </c>
      <c r="J2857" s="37" t="n">
        <v>6.38</v>
      </c>
      <c r="K2857" s="38" t="n">
        <v>0</v>
      </c>
      <c r="L2857" s="37" t="n">
        <v>0</v>
      </c>
      <c r="M2857" s="37" t="n">
        <v>0</v>
      </c>
      <c r="N2857" s="38" t="n">
        <v>0</v>
      </c>
      <c r="O2857" s="37" t="n">
        <v>0</v>
      </c>
      <c r="P2857" s="29" t="inlineStr">
        <is>
          <t>http://t3.gstatic.com/shopping?q=tbn:ANd9GcThCUvb3GtWnTw8H7krjol8StcS4jpm2vBBAqwQJnSz5vMHoUWHIVO1RawJc6xfNrJ_YbAbpw</t>
        </is>
      </c>
      <c r="Q2857" s="29" t="inlineStr">
        <is>
          <t>Відповідає вимогам</t>
        </is>
      </c>
      <c r="R2857" s="29" t="n"/>
      <c r="S2857" s="29" t="inlineStr">
        <is>
          <t>грн2 321,00</t>
        </is>
      </c>
      <c r="T2857" s="29" t="inlineStr">
        <is>
          <t>UAH</t>
        </is>
      </c>
      <c r="U2857" s="39" t="inlineStr">
        <is>
          <t>WATCH</t>
        </is>
      </c>
      <c r="V2857" s="40">
        <f>IFERROR(L2857/J2857,0)</f>
        <v/>
      </c>
      <c r="W2857" s="29" t="inlineStr">
        <is>
          <t>Monitor performance and collect more data.</t>
        </is>
      </c>
      <c r="X2857" s="29" t="inlineStr">
        <is>
          <t>Cost is below the 120 watch threshold.</t>
        </is>
      </c>
    </row>
    <row r="2858">
      <c r="A2858" s="29" t="inlineStr">
        <is>
          <t>low_price</t>
        </is>
      </c>
      <c r="B2858" s="29" t="inlineStr">
        <is>
          <t>Low priority</t>
        </is>
      </c>
      <c r="C2858" s="29" t="inlineStr">
        <is>
          <t>low_price.csv</t>
        </is>
      </c>
      <c r="D2858" s="29" t="inlineStr">
        <is>
          <t>rea8mcx</t>
        </is>
      </c>
      <c r="E2858" s="29" t="inlineStr">
        <is>
          <t>Свічка запалювання Polaris Sportsman 850 2009-2011</t>
        </is>
      </c>
      <c r="F2858" s="35" t="n">
        <v>1</v>
      </c>
      <c r="G2858" s="35" t="n">
        <v>16</v>
      </c>
      <c r="H2858" s="36" t="n">
        <v>6.25</v>
      </c>
      <c r="I2858" s="37" t="n">
        <v>6.14</v>
      </c>
      <c r="J2858" s="37" t="n">
        <v>6.14</v>
      </c>
      <c r="K2858" s="38" t="n">
        <v>0</v>
      </c>
      <c r="L2858" s="37" t="n">
        <v>0</v>
      </c>
      <c r="M2858" s="37" t="n">
        <v>0</v>
      </c>
      <c r="N2858" s="38" t="n">
        <v>0</v>
      </c>
      <c r="O2858" s="37" t="n">
        <v>0</v>
      </c>
      <c r="P2858" s="29" t="inlineStr">
        <is>
          <t>http://t3.gstatic.com/shopping?q=tbn:ANd9GcRxrQYbL3YAH79D3dzlaFZNt_uQNbpfwUbKf3_MQ3Fk9zTepZLvo8yz2awCe0H17Lifhtv22-iX</t>
        </is>
      </c>
      <c r="Q2858" s="29" t="inlineStr">
        <is>
          <t>Відповідає вимогам</t>
        </is>
      </c>
      <c r="R2858" s="29" t="n"/>
      <c r="S2858" s="29" t="inlineStr">
        <is>
          <t>грн546,00</t>
        </is>
      </c>
      <c r="T2858" s="29" t="inlineStr">
        <is>
          <t>UAH</t>
        </is>
      </c>
      <c r="U2858" s="39" t="inlineStr">
        <is>
          <t>WATCH</t>
        </is>
      </c>
      <c r="V2858" s="40">
        <f>IFERROR(L2858/J2858,0)</f>
        <v/>
      </c>
      <c r="W2858" s="29" t="inlineStr">
        <is>
          <t>Monitor performance and collect more data.</t>
        </is>
      </c>
      <c r="X2858" s="29" t="inlineStr">
        <is>
          <t>Cost is below the 120 watch threshold.</t>
        </is>
      </c>
    </row>
    <row r="2859">
      <c r="A2859" s="29" t="inlineStr">
        <is>
          <t>low_price</t>
        </is>
      </c>
      <c r="B2859" s="29" t="inlineStr">
        <is>
          <t>Low priority</t>
        </is>
      </c>
      <c r="C2859" s="29" t="inlineStr">
        <is>
          <t>low_price.csv</t>
        </is>
      </c>
      <c r="D2859" s="29" t="inlineStr">
        <is>
          <t>422280225</t>
        </is>
      </c>
      <c r="E2859" s="29" t="inlineStr">
        <is>
          <t>Ремінь варіатора BRP Can-Am Outlander G3 G3L 700 1000, Commander 700, Maverick Trail 700, Traxter Defender HD7</t>
        </is>
      </c>
      <c r="F2859" s="35" t="n">
        <v>22</v>
      </c>
      <c r="G2859" s="35" t="n">
        <v>1341</v>
      </c>
      <c r="H2859" s="36" t="n">
        <v>1.64</v>
      </c>
      <c r="I2859" s="37" t="n">
        <v>8.050000000000001</v>
      </c>
      <c r="J2859" s="37" t="n">
        <v>177.09</v>
      </c>
      <c r="K2859" s="38" t="n">
        <v>1</v>
      </c>
      <c r="L2859" s="37" t="n">
        <v>2115</v>
      </c>
      <c r="M2859" s="37" t="n">
        <v>177.09</v>
      </c>
      <c r="N2859" s="38" t="n">
        <v>1</v>
      </c>
      <c r="O2859" s="37" t="n">
        <v>2115</v>
      </c>
      <c r="P2859" s="29" t="inlineStr">
        <is>
          <t>http://t3.gstatic.com/shopping?q=tbn:ANd9GcRRxCUJpnM_-jafpLvYOSqENDg0tGZJKTVt8YQNCB0igfX8hP3LqeZ9_iwvqT95T5dT7y7awtY</t>
        </is>
      </c>
      <c r="Q2859" s="29" t="inlineStr">
        <is>
          <t>Відповідає вимогам</t>
        </is>
      </c>
      <c r="R2859" s="29" t="n"/>
      <c r="S2859" s="29" t="inlineStr">
        <is>
          <t>грн7 917,00</t>
        </is>
      </c>
      <c r="T2859" s="29" t="inlineStr">
        <is>
          <t>UAH</t>
        </is>
      </c>
      <c r="U2859" s="39" t="inlineStr">
        <is>
          <t>WATCH</t>
        </is>
      </c>
      <c r="V2859" s="40">
        <f>IFERROR(L2859/J2859,0)</f>
        <v/>
      </c>
      <c r="W2859" s="29" t="inlineStr">
        <is>
          <t>Monitor performance and collect more data.</t>
        </is>
      </c>
      <c r="X2859" s="29" t="inlineStr">
        <is>
          <t>Performance is below the scale and keep thresholds.</t>
        </is>
      </c>
    </row>
    <row r="2860">
      <c r="A2860" s="29" t="inlineStr">
        <is>
          <t>low_price</t>
        </is>
      </c>
      <c r="B2860" s="29" t="inlineStr">
        <is>
          <t>Low priority</t>
        </is>
      </c>
      <c r="C2860" s="29" t="inlineStr">
        <is>
          <t>low_price.csv</t>
        </is>
      </c>
      <c r="D2860" s="29" t="inlineStr">
        <is>
          <t>710008400</t>
        </is>
      </c>
      <c r="E2860" s="29" t="inlineStr">
        <is>
          <t>Замок запалювання BRP Can-Am Outlander Renegade G2 G2L G2S, Maverick 1000, Commander 800 1000 2011-2021</t>
        </is>
      </c>
      <c r="F2860" s="35" t="n">
        <v>0</v>
      </c>
      <c r="G2860" s="35" t="n">
        <v>98</v>
      </c>
      <c r="H2860" s="36" t="n">
        <v>0</v>
      </c>
      <c r="I2860" s="37" t="n">
        <v>0</v>
      </c>
      <c r="J2860" s="37" t="n">
        <v>0</v>
      </c>
      <c r="K2860" s="38" t="n">
        <v>0</v>
      </c>
      <c r="L2860" s="37" t="n">
        <v>0</v>
      </c>
      <c r="M2860" s="37" t="n">
        <v>0</v>
      </c>
      <c r="N2860" s="38" t="n">
        <v>0</v>
      </c>
      <c r="O2860" s="37" t="n">
        <v>0</v>
      </c>
      <c r="P2860" s="29" t="inlineStr">
        <is>
          <t>http://t1.gstatic.com/shopping?q=tbn:ANd9GcS7C6kUvcHklA8DL_eJ8y8VeLW68Q7oo610Fd58FrQ8-GvQAuKutxzC_7PVjRivRcWFcgzi1EK-</t>
        </is>
      </c>
      <c r="Q2860" s="29" t="inlineStr">
        <is>
          <t>Відповідає вимогам</t>
        </is>
      </c>
      <c r="R2860" s="29" t="n"/>
      <c r="S2860" s="29" t="inlineStr">
        <is>
          <t>грн4 505,00</t>
        </is>
      </c>
      <c r="T2860" s="29" t="inlineStr">
        <is>
          <t>UAH</t>
        </is>
      </c>
      <c r="U2860" s="39" t="inlineStr">
        <is>
          <t>WATCH</t>
        </is>
      </c>
      <c r="V2860" s="40">
        <f>IFERROR(L2860/J2860,0)</f>
        <v/>
      </c>
      <c r="W2860" s="29" t="inlineStr">
        <is>
          <t>Monitor performance and collect more data.</t>
        </is>
      </c>
      <c r="X2860" s="29" t="inlineStr">
        <is>
          <t>Cost is below the 120 watch threshold.</t>
        </is>
      </c>
    </row>
    <row r="2861">
      <c r="A2861" s="29" t="inlineStr">
        <is>
          <t>low_price</t>
        </is>
      </c>
      <c r="B2861" s="29" t="inlineStr">
        <is>
          <t>Low priority</t>
        </is>
      </c>
      <c r="C2861" s="29" t="inlineStr">
        <is>
          <t>low_price.csv</t>
        </is>
      </c>
      <c r="D2861" s="29" t="inlineStr">
        <is>
          <t>420651816</t>
        </is>
      </c>
      <c r="E2861" s="29" t="inlineStr">
        <is>
          <t>Кліпса термоекрана кришки варіатора BRP Can-Am Maverick X3, Maverick Sport 1000, Commander 1000, Traxter Defender HD10 2020+</t>
        </is>
      </c>
      <c r="F2861" s="35" t="n">
        <v>0</v>
      </c>
      <c r="G2861" s="35" t="n">
        <v>9</v>
      </c>
      <c r="H2861" s="36" t="n">
        <v>0</v>
      </c>
      <c r="I2861" s="37" t="n">
        <v>0</v>
      </c>
      <c r="J2861" s="37" t="n">
        <v>0</v>
      </c>
      <c r="K2861" s="38" t="n">
        <v>0</v>
      </c>
      <c r="L2861" s="37" t="n">
        <v>0</v>
      </c>
      <c r="M2861" s="37" t="n">
        <v>0</v>
      </c>
      <c r="N2861" s="38" t="n">
        <v>0</v>
      </c>
      <c r="O2861" s="37" t="n">
        <v>0</v>
      </c>
      <c r="P2861" s="29" t="inlineStr">
        <is>
          <t>http://t1.gstatic.com/shopping?q=tbn:ANd9GcRwi6IUZ4DLUQ4QpRWYb_xJi8MHI-hMechLdPq3Rb6dMmUxXLmY14_8S0TyMmJ2grNBZqG1aXHKDgU</t>
        </is>
      </c>
      <c r="Q2861" s="29" t="inlineStr">
        <is>
          <t>Відповідає вимогам</t>
        </is>
      </c>
      <c r="R2861" s="29" t="n"/>
      <c r="S2861" s="29" t="inlineStr">
        <is>
          <t>грн46,00</t>
        </is>
      </c>
      <c r="T2861" s="29" t="inlineStr">
        <is>
          <t>UAH</t>
        </is>
      </c>
      <c r="U2861" s="39" t="inlineStr">
        <is>
          <t>WATCH</t>
        </is>
      </c>
      <c r="V2861" s="40">
        <f>IFERROR(L2861/J2861,0)</f>
        <v/>
      </c>
      <c r="W2861" s="29" t="inlineStr">
        <is>
          <t>Monitor performance and collect more data.</t>
        </is>
      </c>
      <c r="X2861" s="29" t="inlineStr">
        <is>
          <t>Cost is below the 120 watch threshold.</t>
        </is>
      </c>
    </row>
    <row r="2862">
      <c r="A2862" s="29" t="inlineStr">
        <is>
          <t>low_price</t>
        </is>
      </c>
      <c r="B2862" s="29" t="inlineStr">
        <is>
          <t>Low priority</t>
        </is>
      </c>
      <c r="C2862" s="29" t="inlineStr">
        <is>
          <t>low_price.csv</t>
        </is>
      </c>
      <c r="D2862" s="29" t="inlineStr">
        <is>
          <t>04412</t>
        </is>
      </c>
      <c r="E2862" s="29" t="inlineStr">
        <is>
          <t>Гальмівний супорт передній правий BRP Can-Am Outlander G1</t>
        </is>
      </c>
      <c r="F2862" s="35" t="n">
        <v>0</v>
      </c>
      <c r="G2862" s="35" t="n">
        <v>14</v>
      </c>
      <c r="H2862" s="36" t="n">
        <v>0</v>
      </c>
      <c r="I2862" s="37" t="n">
        <v>0</v>
      </c>
      <c r="J2862" s="37" t="n">
        <v>0</v>
      </c>
      <c r="K2862" s="38" t="n">
        <v>0</v>
      </c>
      <c r="L2862" s="37" t="n">
        <v>0</v>
      </c>
      <c r="M2862" s="37" t="n">
        <v>0</v>
      </c>
      <c r="N2862" s="38" t="n">
        <v>0</v>
      </c>
      <c r="O2862" s="37" t="n">
        <v>0</v>
      </c>
      <c r="P2862" s="29" t="inlineStr">
        <is>
          <t>http://t3.gstatic.com/shopping?q=tbn:ANd9GcQlLyKzFzUuJh0cqGzorMvjKU3KKG4LteO4BmjGTkO6y2QY23xzYhz06cuYW5rEXvqIbCnZTztp</t>
        </is>
      </c>
      <c r="Q2862" s="29" t="inlineStr">
        <is>
          <t>Відповідає вимогам</t>
        </is>
      </c>
      <c r="R2862" s="29" t="n"/>
      <c r="S2862" s="29" t="inlineStr">
        <is>
          <t>грн3 322,00</t>
        </is>
      </c>
      <c r="T2862" s="29" t="inlineStr">
        <is>
          <t>UAH</t>
        </is>
      </c>
      <c r="U2862" s="39" t="inlineStr">
        <is>
          <t>WATCH</t>
        </is>
      </c>
      <c r="V2862" s="40">
        <f>IFERROR(L2862/J2862,0)</f>
        <v/>
      </c>
      <c r="W2862" s="29" t="inlineStr">
        <is>
          <t>Monitor performance and collect more data.</t>
        </is>
      </c>
      <c r="X2862" s="29" t="inlineStr">
        <is>
          <t>Cost is below the 120 watch threshold.</t>
        </is>
      </c>
    </row>
    <row r="2863">
      <c r="A2863" s="29" t="inlineStr">
        <is>
          <t>low_price</t>
        </is>
      </c>
      <c r="B2863" s="29" t="inlineStr">
        <is>
          <t>Low priority</t>
        </is>
      </c>
      <c r="C2863" s="29" t="inlineStr">
        <is>
          <t>low_price.csv</t>
        </is>
      </c>
      <c r="D2863" s="29" t="inlineStr">
        <is>
          <t>19-1003</t>
        </is>
      </c>
      <c r="E2863" s="29" t="inlineStr">
        <is>
          <t>Хрестовина карданного валу Arctic Cat 375 400 450 500 550 650 700 1000; Suzuki 250 400 500; Yamaha 250 350 400 450 600 660 700 1000</t>
        </is>
      </c>
      <c r="F2863" s="35" t="n">
        <v>6</v>
      </c>
      <c r="G2863" s="35" t="n">
        <v>137</v>
      </c>
      <c r="H2863" s="36" t="n">
        <v>4.38</v>
      </c>
      <c r="I2863" s="37" t="n">
        <v>5.94</v>
      </c>
      <c r="J2863" s="37" t="n">
        <v>35.64</v>
      </c>
      <c r="K2863" s="38" t="n">
        <v>0</v>
      </c>
      <c r="L2863" s="37" t="n">
        <v>0</v>
      </c>
      <c r="M2863" s="37" t="n">
        <v>0</v>
      </c>
      <c r="N2863" s="38" t="n">
        <v>0.86</v>
      </c>
      <c r="O2863" s="37" t="n">
        <v>547.08</v>
      </c>
      <c r="P2863" s="29" t="inlineStr">
        <is>
          <t>http://t3.gstatic.com/shopping?q=tbn:ANd9GcSwTBPOS2tp2L4pIfriuEiROZedbAb7TrxVTdpH1KkDQlNPpKaXJ8oBef1JuBk5KKXrVd_1bzU</t>
        </is>
      </c>
      <c r="Q2863" s="29" t="inlineStr">
        <is>
          <t>Відповідає вимогам</t>
        </is>
      </c>
      <c r="R2863" s="29" t="n"/>
      <c r="S2863" s="29" t="inlineStr">
        <is>
          <t>грн1 502,00</t>
        </is>
      </c>
      <c r="T2863" s="29" t="inlineStr">
        <is>
          <t>UAH</t>
        </is>
      </c>
      <c r="U2863" s="39" t="inlineStr">
        <is>
          <t>WATCH</t>
        </is>
      </c>
      <c r="V2863" s="40">
        <f>IFERROR(L2863/J2863,0)</f>
        <v/>
      </c>
      <c r="W2863" s="29" t="inlineStr">
        <is>
          <t>Monitor performance and collect more data.</t>
        </is>
      </c>
      <c r="X2863" s="29" t="inlineStr">
        <is>
          <t>Cost is below the 120 watch threshold.</t>
        </is>
      </c>
    </row>
    <row r="2864">
      <c r="A2864" s="29" t="inlineStr">
        <is>
          <t>low_price</t>
        </is>
      </c>
      <c r="B2864" s="29" t="inlineStr">
        <is>
          <t>Low priority</t>
        </is>
      </c>
      <c r="C2864" s="29" t="inlineStr">
        <is>
          <t>low_price.csv</t>
        </is>
      </c>
      <c r="D2864" s="29" t="inlineStr">
        <is>
          <t>51-1057-r</t>
        </is>
      </c>
      <c r="E2864" s="29" t="inlineStr">
        <is>
          <t>Рульова тяга права в зборі BRP Can-Am Commander 800 1000 2014-2019</t>
        </is>
      </c>
      <c r="F2864" s="35" t="n">
        <v>1</v>
      </c>
      <c r="G2864" s="35" t="n">
        <v>34</v>
      </c>
      <c r="H2864" s="36" t="n">
        <v>2.94</v>
      </c>
      <c r="I2864" s="37" t="n">
        <v>1.37</v>
      </c>
      <c r="J2864" s="37" t="n">
        <v>1.37</v>
      </c>
      <c r="K2864" s="38" t="n">
        <v>0</v>
      </c>
      <c r="L2864" s="37" t="n">
        <v>0</v>
      </c>
      <c r="M2864" s="37" t="n">
        <v>0</v>
      </c>
      <c r="N2864" s="38" t="n">
        <v>0</v>
      </c>
      <c r="O2864" s="37" t="n">
        <v>0</v>
      </c>
      <c r="P2864" s="29" t="inlineStr">
        <is>
          <t>http://t3.gstatic.com/shopping?q=tbn:ANd9GcRdVxvF_yoFzmtAvSvatYVjWsoFPmfiC4nujIrG1nq5oBGYXHIQsoTDjBQnyDYV0ZfpTWbuQY8V</t>
        </is>
      </c>
      <c r="Q2864" s="29" t="inlineStr">
        <is>
          <t>Відповідає вимогам</t>
        </is>
      </c>
      <c r="R2864" s="29" t="n"/>
      <c r="S2864" s="29" t="inlineStr">
        <is>
          <t>грн6 370,00</t>
        </is>
      </c>
      <c r="T2864" s="29" t="inlineStr">
        <is>
          <t>UAH</t>
        </is>
      </c>
      <c r="U2864" s="39" t="inlineStr">
        <is>
          <t>WATCH</t>
        </is>
      </c>
      <c r="V2864" s="40">
        <f>IFERROR(L2864/J2864,0)</f>
        <v/>
      </c>
      <c r="W2864" s="29" t="inlineStr">
        <is>
          <t>Monitor performance and collect more data.</t>
        </is>
      </c>
      <c r="X2864" s="29" t="inlineStr">
        <is>
          <t>Cost is below the 120 watch threshold.</t>
        </is>
      </c>
    </row>
    <row r="2865">
      <c r="A2865" s="29" t="inlineStr">
        <is>
          <t>low_price</t>
        </is>
      </c>
      <c r="B2865" s="29" t="inlineStr">
        <is>
          <t>Low priority</t>
        </is>
      </c>
      <c r="C2865" s="29" t="inlineStr">
        <is>
          <t>low_price.csv</t>
        </is>
      </c>
      <c r="D2865" s="29" t="inlineStr">
        <is>
          <t>na-30010-4</t>
        </is>
      </c>
      <c r="E2865" s="29" t="inlineStr">
        <is>
          <t>Поршень +1мм Arctic Cat 375 400; Suzuki King Quad ​400, Eiger 400</t>
        </is>
      </c>
      <c r="F2865" s="35" t="n">
        <v>0</v>
      </c>
      <c r="G2865" s="35" t="n">
        <v>0</v>
      </c>
      <c r="H2865" s="36" t="n"/>
      <c r="I2865" s="37" t="n">
        <v>0</v>
      </c>
      <c r="J2865" s="37" t="n">
        <v>0</v>
      </c>
      <c r="K2865" s="38" t="n">
        <v>0</v>
      </c>
      <c r="L2865" s="37" t="n">
        <v>0</v>
      </c>
      <c r="M2865" s="37" t="n">
        <v>0</v>
      </c>
      <c r="N2865" s="38" t="n">
        <v>0</v>
      </c>
      <c r="O2865" s="37" t="n">
        <v>0</v>
      </c>
      <c r="P2865" s="29" t="inlineStr">
        <is>
          <t>http://t2.gstatic.com/shopping?q=tbn:ANd9GcSRyAINVxFrXmhDZqwyA7J1AG1N2R-hgcSvgWmUP9FTrLQyUkaUp3dYU53AIrTqpTm9JZK7Fnk</t>
        </is>
      </c>
      <c r="Q2865" s="29" t="inlineStr">
        <is>
          <t>Відповідає вимогам</t>
        </is>
      </c>
      <c r="R2865" s="29" t="n"/>
      <c r="S2865" s="29" t="inlineStr">
        <is>
          <t>грн4 732,00</t>
        </is>
      </c>
      <c r="T2865" s="29" t="inlineStr">
        <is>
          <t>UAH</t>
        </is>
      </c>
      <c r="U2865" s="39" t="inlineStr">
        <is>
          <t>WATCH</t>
        </is>
      </c>
      <c r="V2865" s="40">
        <f>IFERROR(L2865/J2865,0)</f>
        <v/>
      </c>
      <c r="W2865" s="29" t="inlineStr">
        <is>
          <t>Monitor performance and collect more data.</t>
        </is>
      </c>
      <c r="X2865" s="29" t="inlineStr">
        <is>
          <t>Cost is below the 120 watch threshold.</t>
        </is>
      </c>
    </row>
    <row r="2866">
      <c r="A2866" s="29" t="inlineStr">
        <is>
          <t>low_price</t>
        </is>
      </c>
      <c r="B2866" s="29" t="inlineStr">
        <is>
          <t>Low priority</t>
        </is>
      </c>
      <c r="C2866" s="29" t="inlineStr">
        <is>
          <t>low_price.csv</t>
        </is>
      </c>
      <c r="D2866" s="29" t="inlineStr">
        <is>
          <t>19-1005</t>
        </is>
      </c>
      <c r="E2866" s="29" t="inlineStr">
        <is>
          <t>Хрестовина карданного валу Polaris</t>
        </is>
      </c>
      <c r="F2866" s="35" t="n">
        <v>13</v>
      </c>
      <c r="G2866" s="35" t="n">
        <v>459</v>
      </c>
      <c r="H2866" s="36" t="n">
        <v>2.83</v>
      </c>
      <c r="I2866" s="37" t="n">
        <v>3.48</v>
      </c>
      <c r="J2866" s="37" t="n">
        <v>45.25</v>
      </c>
      <c r="K2866" s="38" t="n">
        <v>0</v>
      </c>
      <c r="L2866" s="37" t="n">
        <v>0</v>
      </c>
      <c r="M2866" s="37" t="n">
        <v>0</v>
      </c>
      <c r="N2866" s="38" t="n">
        <v>0</v>
      </c>
      <c r="O2866" s="37" t="n">
        <v>10.4</v>
      </c>
      <c r="P2866" s="29" t="inlineStr">
        <is>
          <t>http://t1.gstatic.com/shopping?q=tbn:ANd9GcS8n3bducLLwhE_WMPO22JaRh3pXSIhkvKyiwOySI1FbBtUGfe80y8id660esXxRkkzXv1vcMZa</t>
        </is>
      </c>
      <c r="Q2866" s="29" t="inlineStr">
        <is>
          <t>Відповідає вимогам</t>
        </is>
      </c>
      <c r="R2866" s="29" t="n"/>
      <c r="S2866" s="29" t="inlineStr">
        <is>
          <t>грн1 502,00</t>
        </is>
      </c>
      <c r="T2866" s="29" t="inlineStr">
        <is>
          <t>UAH</t>
        </is>
      </c>
      <c r="U2866" s="39" t="inlineStr">
        <is>
          <t>WATCH</t>
        </is>
      </c>
      <c r="V2866" s="40">
        <f>IFERROR(L2866/J2866,0)</f>
        <v/>
      </c>
      <c r="W2866" s="29" t="inlineStr">
        <is>
          <t>Monitor performance and collect more data.</t>
        </is>
      </c>
      <c r="X2866" s="29" t="inlineStr">
        <is>
          <t>Cost is below the 120 watch threshold.</t>
        </is>
      </c>
    </row>
    <row r="2867">
      <c r="A2867" s="29" t="inlineStr">
        <is>
          <t>low_price</t>
        </is>
      </c>
      <c r="B2867" s="29" t="inlineStr">
        <is>
          <t>Low priority</t>
        </is>
      </c>
      <c r="C2867" s="29" t="inlineStr">
        <is>
          <t>low_price.csv</t>
        </is>
      </c>
      <c r="D2867" s="29" t="inlineStr">
        <is>
          <t>05863</t>
        </is>
      </c>
      <c r="E2867" s="29" t="inlineStr">
        <is>
          <t>Гальмівний супорт передній правий Polaris Sportsman 400 450 500 570 700 800 ETX, Hawkeye 325 500, Trail Blazer 330, Trail Boss 330</t>
        </is>
      </c>
      <c r="F2867" s="35" t="n">
        <v>5</v>
      </c>
      <c r="G2867" s="35" t="n">
        <v>164</v>
      </c>
      <c r="H2867" s="36" t="n">
        <v>3.05</v>
      </c>
      <c r="I2867" s="37" t="n">
        <v>7.19</v>
      </c>
      <c r="J2867" s="37" t="n">
        <v>35.94</v>
      </c>
      <c r="K2867" s="38" t="n">
        <v>0</v>
      </c>
      <c r="L2867" s="37" t="n">
        <v>0</v>
      </c>
      <c r="M2867" s="37" t="n">
        <v>0</v>
      </c>
      <c r="N2867" s="38" t="n">
        <v>0</v>
      </c>
      <c r="O2867" s="37" t="n">
        <v>0</v>
      </c>
      <c r="P2867" s="29" t="inlineStr">
        <is>
          <t>http://t1.gstatic.com/shopping?q=tbn:ANd9GcQieCESjdecvN2s6psv1GHTGyVQ1MxG1uPLcHnxcMygAe7hctbMatXfv-dWzQ</t>
        </is>
      </c>
      <c r="Q2867" s="29" t="inlineStr">
        <is>
          <t>Відповідає вимогам</t>
        </is>
      </c>
      <c r="R2867" s="29" t="n"/>
      <c r="S2867" s="29" t="inlineStr">
        <is>
          <t>грн3 185,00</t>
        </is>
      </c>
      <c r="T2867" s="29" t="inlineStr">
        <is>
          <t>UAH</t>
        </is>
      </c>
      <c r="U2867" s="39" t="inlineStr">
        <is>
          <t>WATCH</t>
        </is>
      </c>
      <c r="V2867" s="40">
        <f>IFERROR(L2867/J2867,0)</f>
        <v/>
      </c>
      <c r="W2867" s="29" t="inlineStr">
        <is>
          <t>Monitor performance and collect more data.</t>
        </is>
      </c>
      <c r="X2867" s="29" t="inlineStr">
        <is>
          <t>Cost is below the 120 watch threshold.</t>
        </is>
      </c>
    </row>
    <row r="2868">
      <c r="A2868" s="29" t="inlineStr">
        <is>
          <t>low_price</t>
        </is>
      </c>
      <c r="B2868" s="29" t="inlineStr">
        <is>
          <t>Low priority</t>
        </is>
      </c>
      <c r="C2868" s="29" t="inlineStr">
        <is>
          <t>low_price.csv</t>
        </is>
      </c>
      <c r="D2868" s="29" t="inlineStr">
        <is>
          <t>3235861</t>
        </is>
      </c>
      <c r="E2868" s="29" t="inlineStr">
        <is>
          <t>Шайба веденого варіатора Polaris Sportsman 570 850 1000, Scrambler 850 1000</t>
        </is>
      </c>
      <c r="F2868" s="35" t="n">
        <v>0</v>
      </c>
      <c r="G2868" s="35" t="n">
        <v>3</v>
      </c>
      <c r="H2868" s="36" t="n">
        <v>0</v>
      </c>
      <c r="I2868" s="37" t="n">
        <v>0</v>
      </c>
      <c r="J2868" s="37" t="n">
        <v>0</v>
      </c>
      <c r="K2868" s="38" t="n">
        <v>0</v>
      </c>
      <c r="L2868" s="37" t="n">
        <v>0</v>
      </c>
      <c r="M2868" s="37" t="n">
        <v>0</v>
      </c>
      <c r="N2868" s="38" t="n">
        <v>0</v>
      </c>
      <c r="O2868" s="37" t="n">
        <v>0</v>
      </c>
      <c r="P2868" s="29" t="inlineStr">
        <is>
          <t>http://t2.gstatic.com/shopping?q=tbn:ANd9GcRE6hjM_aYhh3TzuL-QO1SA4yXXS1DzJAy85k1u-f9762CNl2V07bl96LsIMMVAioKgT9xJY5mm</t>
        </is>
      </c>
      <c r="Q2868" s="29" t="inlineStr">
        <is>
          <t>Відповідає вимогам</t>
        </is>
      </c>
      <c r="R2868" s="29" t="n"/>
      <c r="S2868" s="29" t="inlineStr">
        <is>
          <t>грн1 866,00</t>
        </is>
      </c>
      <c r="T2868" s="29" t="inlineStr">
        <is>
          <t>UAH</t>
        </is>
      </c>
      <c r="U2868" s="39" t="inlineStr">
        <is>
          <t>WATCH</t>
        </is>
      </c>
      <c r="V2868" s="40">
        <f>IFERROR(L2868/J2868,0)</f>
        <v/>
      </c>
      <c r="W2868" s="29" t="inlineStr">
        <is>
          <t>Monitor performance and collect more data.</t>
        </is>
      </c>
      <c r="X2868" s="29" t="inlineStr">
        <is>
          <t>Cost is below the 120 watch threshold.</t>
        </is>
      </c>
    </row>
    <row r="2869">
      <c r="A2869" s="29" t="inlineStr">
        <is>
          <t>low_price</t>
        </is>
      </c>
      <c r="B2869" s="29" t="inlineStr">
        <is>
          <t>Low priority</t>
        </is>
      </c>
      <c r="C2869" s="29" t="inlineStr">
        <is>
          <t>low_price.csv</t>
        </is>
      </c>
      <c r="D2869" s="29" t="inlineStr">
        <is>
          <t>420267340</t>
        </is>
      </c>
      <c r="E2869" s="29" t="inlineStr">
        <is>
          <t>Впускний патрубок BRP Can-Am Outlander 330 (04-05), 400 (03-08)</t>
        </is>
      </c>
      <c r="F2869" s="35" t="n">
        <v>0</v>
      </c>
      <c r="G2869" s="35" t="n">
        <v>2</v>
      </c>
      <c r="H2869" s="36" t="n">
        <v>0</v>
      </c>
      <c r="I2869" s="37" t="n">
        <v>0</v>
      </c>
      <c r="J2869" s="37" t="n">
        <v>0</v>
      </c>
      <c r="K2869" s="38" t="n">
        <v>0</v>
      </c>
      <c r="L2869" s="37" t="n">
        <v>0</v>
      </c>
      <c r="M2869" s="37" t="n">
        <v>0</v>
      </c>
      <c r="N2869" s="38" t="n">
        <v>0</v>
      </c>
      <c r="O2869" s="37" t="n">
        <v>0</v>
      </c>
      <c r="P2869" s="29" t="inlineStr">
        <is>
          <t>http://t2.gstatic.com/shopping?q=tbn:ANd9GcRp6YBoJLKlNdzDlihhDskB84tVdpz4mXPizlsGbwU_oxr1IfwAJH8l1xxAdLymtPcvIi9bUr8N</t>
        </is>
      </c>
      <c r="Q2869" s="29" t="inlineStr">
        <is>
          <t>Відповідає вимогам</t>
        </is>
      </c>
      <c r="R2869" s="29" t="n"/>
      <c r="S2869" s="29" t="inlineStr">
        <is>
          <t>грн4 414,00</t>
        </is>
      </c>
      <c r="T2869" s="29" t="inlineStr">
        <is>
          <t>UAH</t>
        </is>
      </c>
      <c r="U2869" s="39" t="inlineStr">
        <is>
          <t>WATCH</t>
        </is>
      </c>
      <c r="V2869" s="40">
        <f>IFERROR(L2869/J2869,0)</f>
        <v/>
      </c>
      <c r="W2869" s="29" t="inlineStr">
        <is>
          <t>Monitor performance and collect more data.</t>
        </is>
      </c>
      <c r="X2869" s="29" t="inlineStr">
        <is>
          <t>Cost is below the 120 watch threshold.</t>
        </is>
      </c>
    </row>
    <row r="2870">
      <c r="A2870" s="29" t="inlineStr">
        <is>
          <t>low_price</t>
        </is>
      </c>
      <c r="B2870" s="29" t="inlineStr">
        <is>
          <t>Low priority</t>
        </is>
      </c>
      <c r="C2870" s="29" t="inlineStr">
        <is>
          <t>low_price.csv</t>
        </is>
      </c>
      <c r="D2870" s="29" t="inlineStr">
        <is>
          <t>9779183</t>
        </is>
      </c>
      <c r="E2870" s="29" t="inlineStr">
        <is>
          <t>Стабілізатор палива BRP XPS (236ml)</t>
        </is>
      </c>
      <c r="F2870" s="35" t="n">
        <v>14</v>
      </c>
      <c r="G2870" s="35" t="n">
        <v>385</v>
      </c>
      <c r="H2870" s="36" t="n">
        <v>3.64</v>
      </c>
      <c r="I2870" s="37" t="n">
        <v>5.95</v>
      </c>
      <c r="J2870" s="37" t="n">
        <v>83.31</v>
      </c>
      <c r="K2870" s="38" t="n">
        <v>1</v>
      </c>
      <c r="L2870" s="37" t="n">
        <v>720</v>
      </c>
      <c r="M2870" s="37" t="n">
        <v>83.31</v>
      </c>
      <c r="N2870" s="38" t="n">
        <v>8</v>
      </c>
      <c r="O2870" s="37" t="n">
        <v>5760</v>
      </c>
      <c r="P2870" s="29" t="inlineStr">
        <is>
          <t>http://t3.gstatic.com/shopping?q=tbn:ANd9GcTsTgzkTU9vrwsp0-qDs5lLo-z2sqA_XRUWrrnahKT0L4GXgqW-VKB69xaFDoDUkhotqR-Ai3yl</t>
        </is>
      </c>
      <c r="Q2870" s="29" t="inlineStr">
        <is>
          <t>Відповідає вимогам</t>
        </is>
      </c>
      <c r="R2870" s="29" t="n"/>
      <c r="S2870" s="29" t="inlineStr">
        <is>
          <t>грн728,00</t>
        </is>
      </c>
      <c r="T2870" s="29" t="inlineStr">
        <is>
          <t>UAH</t>
        </is>
      </c>
      <c r="U2870" s="39" t="inlineStr">
        <is>
          <t>WATCH</t>
        </is>
      </c>
      <c r="V2870" s="40">
        <f>IFERROR(L2870/J2870,0)</f>
        <v/>
      </c>
      <c r="W2870" s="29" t="inlineStr">
        <is>
          <t>Monitor performance and collect more data.</t>
        </is>
      </c>
      <c r="X2870" s="29" t="inlineStr">
        <is>
          <t>Cost is below the 120 watch threshold.</t>
        </is>
      </c>
    </row>
    <row r="2871">
      <c r="A2871" s="29" t="inlineStr">
        <is>
          <t>low_price</t>
        </is>
      </c>
      <c r="B2871" s="29" t="inlineStr">
        <is>
          <t>Low priority</t>
        </is>
      </c>
      <c r="C2871" s="29" t="inlineStr">
        <is>
          <t>low_price.csv</t>
        </is>
      </c>
      <c r="D2871" s="29" t="inlineStr">
        <is>
          <t>25-2033-5</t>
        </is>
      </c>
      <c r="E2871" s="29" t="inlineStr">
        <is>
          <t>Сальники заднього редуктора Yamaha Grizzly 350 600, Kodiak 400 450, Bruin 250 350, Big Bear 250 350 400, Wolverine 350 450</t>
        </is>
      </c>
      <c r="F2871" s="35" t="n">
        <v>0</v>
      </c>
      <c r="G2871" s="35" t="n">
        <v>0</v>
      </c>
      <c r="H2871" s="36" t="n"/>
      <c r="I2871" s="37" t="n">
        <v>0</v>
      </c>
      <c r="J2871" s="37" t="n">
        <v>0</v>
      </c>
      <c r="K2871" s="38" t="n">
        <v>0</v>
      </c>
      <c r="L2871" s="37" t="n">
        <v>0</v>
      </c>
      <c r="M2871" s="37" t="n">
        <v>0</v>
      </c>
      <c r="N2871" s="38" t="n">
        <v>0</v>
      </c>
      <c r="O2871" s="37" t="n">
        <v>0</v>
      </c>
      <c r="P2871" s="29" t="inlineStr">
        <is>
          <t>http://t2.gstatic.com/shopping?q=tbn:ANd9GcS32lzO3jXRUu41YaakFwVN1TCwr-WcZih4gv15irt0j28wJR3hfBfnjW34YuI8XJ1rXRv5QO8</t>
        </is>
      </c>
      <c r="Q2871" s="29" t="inlineStr">
        <is>
          <t>Відповідає вимогам</t>
        </is>
      </c>
      <c r="R2871" s="29" t="n"/>
      <c r="S2871" s="29" t="inlineStr">
        <is>
          <t>грн1 001,00</t>
        </is>
      </c>
      <c r="T2871" s="29" t="inlineStr">
        <is>
          <t>UAH</t>
        </is>
      </c>
      <c r="U2871" s="39" t="inlineStr">
        <is>
          <t>WATCH</t>
        </is>
      </c>
      <c r="V2871" s="40">
        <f>IFERROR(L2871/J2871,0)</f>
        <v/>
      </c>
      <c r="W2871" s="29" t="inlineStr">
        <is>
          <t>Monitor performance and collect more data.</t>
        </is>
      </c>
      <c r="X2871" s="29" t="inlineStr">
        <is>
          <t>Cost is below the 120 watch threshold.</t>
        </is>
      </c>
    </row>
    <row r="2872">
      <c r="A2872" s="29" t="inlineStr">
        <is>
          <t>low_price</t>
        </is>
      </c>
      <c r="B2872" s="29" t="inlineStr">
        <is>
          <t>Low priority</t>
        </is>
      </c>
      <c r="C2872" s="29" t="inlineStr">
        <is>
          <t>low_price.csv</t>
        </is>
      </c>
      <c r="D2872" s="29" t="inlineStr">
        <is>
          <t>705013984</t>
        </is>
      </c>
      <c r="E2872" s="29" t="inlineStr">
        <is>
          <t>Кожух панелі приладів BRP Can-Am Outlander G2 450 570 650 850 1000 2020+</t>
        </is>
      </c>
      <c r="F2872" s="35" t="n">
        <v>0</v>
      </c>
      <c r="G2872" s="35" t="n">
        <v>118</v>
      </c>
      <c r="H2872" s="36" t="n">
        <v>0</v>
      </c>
      <c r="I2872" s="37" t="n">
        <v>0</v>
      </c>
      <c r="J2872" s="37" t="n">
        <v>0</v>
      </c>
      <c r="K2872" s="38" t="n">
        <v>0</v>
      </c>
      <c r="L2872" s="37" t="n">
        <v>0</v>
      </c>
      <c r="M2872" s="37" t="n">
        <v>0</v>
      </c>
      <c r="N2872" s="38" t="n">
        <v>0</v>
      </c>
      <c r="O2872" s="37" t="n">
        <v>0</v>
      </c>
      <c r="P2872" s="29" t="inlineStr">
        <is>
          <t>http://t2.gstatic.com/shopping?q=tbn:ANd9GcRFlZZo3kC6KE2-jxS7ZhqLeWI-PayqzNlnUbMfBOX76_UReRZkKIVP83nRt0C60NuLF38R68K1</t>
        </is>
      </c>
      <c r="Q2872" s="29" t="inlineStr">
        <is>
          <t>Відповідає вимогам</t>
        </is>
      </c>
      <c r="R2872" s="29" t="n"/>
      <c r="S2872" s="29" t="inlineStr">
        <is>
          <t>грн1 229,00</t>
        </is>
      </c>
      <c r="T2872" s="29" t="inlineStr">
        <is>
          <t>UAH</t>
        </is>
      </c>
      <c r="U2872" s="39" t="inlineStr">
        <is>
          <t>WATCH</t>
        </is>
      </c>
      <c r="V2872" s="40">
        <f>IFERROR(L2872/J2872,0)</f>
        <v/>
      </c>
      <c r="W2872" s="29" t="inlineStr">
        <is>
          <t>Monitor performance and collect more data.</t>
        </is>
      </c>
      <c r="X2872" s="29" t="inlineStr">
        <is>
          <t>Cost is below the 120 watch threshold.</t>
        </is>
      </c>
    </row>
    <row r="2873">
      <c r="A2873" s="29" t="inlineStr">
        <is>
          <t>low_price</t>
        </is>
      </c>
      <c r="B2873" s="29" t="inlineStr">
        <is>
          <t>Low priority</t>
        </is>
      </c>
      <c r="C2873" s="29" t="inlineStr">
        <is>
          <t>low_price.csv</t>
        </is>
      </c>
      <c r="D2873" s="29" t="inlineStr">
        <is>
          <t>3b4-46172-10-00</t>
        </is>
      </c>
      <c r="E2873" s="29" t="inlineStr">
        <is>
          <t>Карданний вал задній Yamaha Grizzly 550 (09-11), 700 (07-11)</t>
        </is>
      </c>
      <c r="F2873" s="35" t="n">
        <v>0</v>
      </c>
      <c r="G2873" s="35" t="n">
        <v>13</v>
      </c>
      <c r="H2873" s="36" t="n">
        <v>0</v>
      </c>
      <c r="I2873" s="37" t="n">
        <v>0</v>
      </c>
      <c r="J2873" s="37" t="n">
        <v>0</v>
      </c>
      <c r="K2873" s="38" t="n">
        <v>0</v>
      </c>
      <c r="L2873" s="37" t="n">
        <v>0</v>
      </c>
      <c r="M2873" s="37" t="n">
        <v>0</v>
      </c>
      <c r="N2873" s="38" t="n">
        <v>0</v>
      </c>
      <c r="O2873" s="37" t="n">
        <v>0</v>
      </c>
      <c r="P2873" s="29" t="inlineStr">
        <is>
          <t>http://t3.gstatic.com/shopping?q=tbn:ANd9GcRu_y-oBfR7HUEq-1om3mgqSazBAaVLAePnCuJ1xIG75y0MtLYwydpz2avWx6l5jsXxqY955BEy</t>
        </is>
      </c>
      <c r="Q2873" s="29" t="inlineStr">
        <is>
          <t>Відповідає вимогам</t>
        </is>
      </c>
      <c r="R2873" s="29" t="n"/>
      <c r="S2873" s="29" t="inlineStr">
        <is>
          <t>грн6 552,00</t>
        </is>
      </c>
      <c r="T2873" s="29" t="inlineStr">
        <is>
          <t>UAH</t>
        </is>
      </c>
      <c r="U2873" s="39" t="inlineStr">
        <is>
          <t>WATCH</t>
        </is>
      </c>
      <c r="V2873" s="40">
        <f>IFERROR(L2873/J2873,0)</f>
        <v/>
      </c>
      <c r="W2873" s="29" t="inlineStr">
        <is>
          <t>Monitor performance and collect more data.</t>
        </is>
      </c>
      <c r="X2873" s="29" t="inlineStr">
        <is>
          <t>Cost is below the 120 watch threshold.</t>
        </is>
      </c>
    </row>
    <row r="2874">
      <c r="A2874" s="29" t="inlineStr">
        <is>
          <t>low_price</t>
        </is>
      </c>
      <c r="B2874" s="29" t="inlineStr">
        <is>
          <t>Low priority</t>
        </is>
      </c>
      <c r="C2874" s="29" t="inlineStr">
        <is>
          <t>low_price.csv</t>
        </is>
      </c>
      <c r="D2874" s="29" t="inlineStr">
        <is>
          <t>91202-hp5-601</t>
        </is>
      </c>
      <c r="E2874" s="29" t="inlineStr">
        <is>
          <t>Сальник картера передній Honda TRX 420 Rancher 2007-2011 (22X35X7)</t>
        </is>
      </c>
      <c r="F2874" s="35" t="n">
        <v>0</v>
      </c>
      <c r="G2874" s="35" t="n">
        <v>184</v>
      </c>
      <c r="H2874" s="36" t="n">
        <v>0</v>
      </c>
      <c r="I2874" s="37" t="n">
        <v>0</v>
      </c>
      <c r="J2874" s="37" t="n">
        <v>0</v>
      </c>
      <c r="K2874" s="38" t="n">
        <v>0</v>
      </c>
      <c r="L2874" s="37" t="n">
        <v>0</v>
      </c>
      <c r="M2874" s="37" t="n">
        <v>0</v>
      </c>
      <c r="N2874" s="38" t="n">
        <v>0</v>
      </c>
      <c r="O2874" s="37" t="n">
        <v>0</v>
      </c>
      <c r="P2874" s="29" t="inlineStr">
        <is>
          <t>http://t0.gstatic.com/shopping?q=tbn:ANd9GcShl4onnRZ4eCXC5YwHpw8BkOVxFInMq4MicnkpUDJPkBjQgsjjIm4-Nb1An0X5f9X09m4gH4zZ</t>
        </is>
      </c>
      <c r="Q2874" s="29" t="inlineStr">
        <is>
          <t>Відповідає вимогам</t>
        </is>
      </c>
      <c r="R2874" s="29" t="n"/>
      <c r="S2874" s="29" t="inlineStr">
        <is>
          <t>грн501,00</t>
        </is>
      </c>
      <c r="T2874" s="29" t="inlineStr">
        <is>
          <t>UAH</t>
        </is>
      </c>
      <c r="U2874" s="39" t="inlineStr">
        <is>
          <t>WATCH</t>
        </is>
      </c>
      <c r="V2874" s="40">
        <f>IFERROR(L2874/J2874,0)</f>
        <v/>
      </c>
      <c r="W2874" s="29" t="inlineStr">
        <is>
          <t>Monitor performance and collect more data.</t>
        </is>
      </c>
      <c r="X2874" s="29" t="inlineStr">
        <is>
          <t>Cost is below the 120 watch threshold.</t>
        </is>
      </c>
    </row>
    <row r="2875">
      <c r="A2875" s="29" t="inlineStr">
        <is>
          <t>low_price</t>
        </is>
      </c>
      <c r="B2875" s="29" t="inlineStr">
        <is>
          <t>Low priority</t>
        </is>
      </c>
      <c r="C2875" s="29" t="inlineStr">
        <is>
          <t>low_price.csv</t>
        </is>
      </c>
      <c r="D2875" s="29" t="inlineStr">
        <is>
          <t>48-1020</t>
        </is>
      </c>
      <c r="E2875" s="29" t="inlineStr">
        <is>
          <t>Повітряний фільтр BRP Can-Am Outlander Renegade G2 G2L G2S</t>
        </is>
      </c>
      <c r="F2875" s="35" t="n">
        <v>5</v>
      </c>
      <c r="G2875" s="35" t="n">
        <v>781</v>
      </c>
      <c r="H2875" s="36" t="n">
        <v>0.64</v>
      </c>
      <c r="I2875" s="37" t="n">
        <v>13.29</v>
      </c>
      <c r="J2875" s="37" t="n">
        <v>66.43000000000001</v>
      </c>
      <c r="K2875" s="38" t="n">
        <v>2.38</v>
      </c>
      <c r="L2875" s="37" t="n">
        <v>14031.5</v>
      </c>
      <c r="M2875" s="37" t="n">
        <v>27.92</v>
      </c>
      <c r="N2875" s="38" t="n">
        <v>9.029999999999999</v>
      </c>
      <c r="O2875" s="37" t="n">
        <v>34351.67</v>
      </c>
      <c r="P2875" s="29" t="inlineStr">
        <is>
          <t>http://t1.gstatic.com/shopping?q=tbn:ANd9GcTg9mdyDnll-LmIaUcvHqO1BXSykiY2X3vxNPs6p8svXpF_QLjIapDk6HkSv9s</t>
        </is>
      </c>
      <c r="Q2875" s="29" t="inlineStr">
        <is>
          <t>Відповідає вимогам</t>
        </is>
      </c>
      <c r="R2875" s="29" t="n"/>
      <c r="S2875" s="29" t="inlineStr">
        <is>
          <t>грн1 411,00</t>
        </is>
      </c>
      <c r="T2875" s="29" t="inlineStr">
        <is>
          <t>UAH</t>
        </is>
      </c>
      <c r="U2875" s="39" t="inlineStr">
        <is>
          <t>WATCH</t>
        </is>
      </c>
      <c r="V2875" s="40">
        <f>IFERROR(L2875/J2875,0)</f>
        <v/>
      </c>
      <c r="W2875" s="29" t="inlineStr">
        <is>
          <t>Monitor performance and collect more data.</t>
        </is>
      </c>
      <c r="X2875" s="29" t="inlineStr">
        <is>
          <t>Cost is below the 120 watch threshold.</t>
        </is>
      </c>
    </row>
    <row r="2876">
      <c r="A2876" s="29" t="inlineStr">
        <is>
          <t>low_price</t>
        </is>
      </c>
      <c r="B2876" s="29" t="inlineStr">
        <is>
          <t>Low priority</t>
        </is>
      </c>
      <c r="C2876" s="29" t="inlineStr">
        <is>
          <t>low_price.csv</t>
        </is>
      </c>
      <c r="D2876" s="29" t="inlineStr">
        <is>
          <t>06425</t>
        </is>
      </c>
      <c r="E2876" s="29" t="inlineStr">
        <is>
          <t>Шина CST Stag 29×9-14</t>
        </is>
      </c>
      <c r="F2876" s="35" t="n">
        <v>7</v>
      </c>
      <c r="G2876" s="35" t="n">
        <v>532</v>
      </c>
      <c r="H2876" s="36" t="n">
        <v>1.32</v>
      </c>
      <c r="I2876" s="37" t="n">
        <v>19.8</v>
      </c>
      <c r="J2876" s="37" t="n">
        <v>138.58</v>
      </c>
      <c r="K2876" s="38" t="n">
        <v>1</v>
      </c>
      <c r="L2876" s="37" t="n">
        <v>5734</v>
      </c>
      <c r="M2876" s="37" t="n">
        <v>138.58</v>
      </c>
      <c r="N2876" s="38" t="n">
        <v>2</v>
      </c>
      <c r="O2876" s="37" t="n">
        <v>12923</v>
      </c>
      <c r="P2876" s="29" t="inlineStr">
        <is>
          <t>http://t0.gstatic.com/shopping?q=tbn:ANd9GcQEGHq_V8gcUCCuOUOY5FKVB8Esh_-S6iYltipaG35GsxMlBuxM5LT2kd73966H_YwV7fSQpHfs</t>
        </is>
      </c>
      <c r="Q2876" s="29" t="inlineStr">
        <is>
          <t>Відповідає вимогам</t>
        </is>
      </c>
      <c r="R2876" s="29" t="n"/>
      <c r="S2876" s="29" t="inlineStr">
        <is>
          <t>грн7 189,00</t>
        </is>
      </c>
      <c r="T2876" s="29" t="inlineStr">
        <is>
          <t>UAH</t>
        </is>
      </c>
      <c r="U2876" s="41" t="inlineStr">
        <is>
          <t>SCALE</t>
        </is>
      </c>
      <c r="V2876" s="40">
        <f>IFERROR(L2876/J2876,0)</f>
        <v/>
      </c>
      <c r="W2876" s="29" t="inlineStr">
        <is>
          <t>Increase the budget and bids for this product.</t>
        </is>
      </c>
      <c r="X2876" s="29" t="inlineStr">
        <is>
          <t>ROAS of at least 700% with conversion value of at least 5000.</t>
        </is>
      </c>
    </row>
    <row r="2877">
      <c r="A2877" s="29" t="inlineStr">
        <is>
          <t>low_price</t>
        </is>
      </c>
      <c r="B2877" s="29" t="inlineStr">
        <is>
          <t>Low priority</t>
        </is>
      </c>
      <c r="C2877" s="29" t="inlineStr">
        <is>
          <t>low_price.csv</t>
        </is>
      </c>
      <c r="D2877" s="29" t="inlineStr">
        <is>
          <t>05869</t>
        </is>
      </c>
      <c r="E2877" s="29" t="inlineStr">
        <is>
          <t>Пластина положення куліси КПП BRP Can-Am Maverick X3</t>
        </is>
      </c>
      <c r="F2877" s="35" t="n">
        <v>0</v>
      </c>
      <c r="G2877" s="35" t="n">
        <v>11</v>
      </c>
      <c r="H2877" s="36" t="n">
        <v>0</v>
      </c>
      <c r="I2877" s="37" t="n">
        <v>0</v>
      </c>
      <c r="J2877" s="37" t="n">
        <v>0</v>
      </c>
      <c r="K2877" s="38" t="n">
        <v>0</v>
      </c>
      <c r="L2877" s="37" t="n">
        <v>0</v>
      </c>
      <c r="M2877" s="37" t="n">
        <v>0</v>
      </c>
      <c r="N2877" s="38" t="n">
        <v>0</v>
      </c>
      <c r="O2877" s="37" t="n">
        <v>0</v>
      </c>
      <c r="P2877" s="29" t="inlineStr">
        <is>
          <t>http://t1.gstatic.com/shopping?q=tbn:ANd9GcTqFaomSfMOH7zmYen4l3pYCunrGeuYwfui8dV-cKHdSuN_F95m0SzvLURm1CJ66WsISy7Zs7M</t>
        </is>
      </c>
      <c r="Q2877" s="29" t="inlineStr">
        <is>
          <t>Відповідає вимогам</t>
        </is>
      </c>
      <c r="R2877" s="29" t="n"/>
      <c r="S2877" s="29" t="inlineStr">
        <is>
          <t>грн1 138,00</t>
        </is>
      </c>
      <c r="T2877" s="29" t="inlineStr">
        <is>
          <t>UAH</t>
        </is>
      </c>
      <c r="U2877" s="39" t="inlineStr">
        <is>
          <t>WATCH</t>
        </is>
      </c>
      <c r="V2877" s="40">
        <f>IFERROR(L2877/J2877,0)</f>
        <v/>
      </c>
      <c r="W2877" s="29" t="inlineStr">
        <is>
          <t>Monitor performance and collect more data.</t>
        </is>
      </c>
      <c r="X2877" s="29" t="inlineStr">
        <is>
          <t>Cost is below the 120 watch threshold.</t>
        </is>
      </c>
    </row>
    <row r="2878">
      <c r="A2878" s="29" t="inlineStr">
        <is>
          <t>low_price</t>
        </is>
      </c>
      <c r="B2878" s="29" t="inlineStr">
        <is>
          <t>Low priority</t>
        </is>
      </c>
      <c r="C2878" s="29" t="inlineStr">
        <is>
          <t>low_price.csv</t>
        </is>
      </c>
      <c r="D2878" s="29" t="inlineStr">
        <is>
          <t>5km-27463-01-00</t>
        </is>
      </c>
      <c r="E2878" s="29" t="inlineStr">
        <is>
          <t>Підніжка права Yamaha Grizzly 660 2002-2008</t>
        </is>
      </c>
      <c r="F2878" s="35" t="n">
        <v>5</v>
      </c>
      <c r="G2878" s="35" t="n">
        <v>78</v>
      </c>
      <c r="H2878" s="36" t="n">
        <v>6.41</v>
      </c>
      <c r="I2878" s="37" t="n">
        <v>2.09</v>
      </c>
      <c r="J2878" s="37" t="n">
        <v>10.45</v>
      </c>
      <c r="K2878" s="38" t="n">
        <v>0</v>
      </c>
      <c r="L2878" s="37" t="n">
        <v>0</v>
      </c>
      <c r="M2878" s="37" t="n">
        <v>0</v>
      </c>
      <c r="N2878" s="38" t="n">
        <v>0</v>
      </c>
      <c r="O2878" s="37" t="n">
        <v>0</v>
      </c>
      <c r="P2878" s="29" t="inlineStr">
        <is>
          <t>http://t0.gstatic.com/shopping?q=tbn:ANd9GcQlkgWFbn46_MbqakZcFQ-zZE9b-LdMIcX0g8_8VqiOWAAH8kk51T8DmF00ZZeLE-gX_gb95es</t>
        </is>
      </c>
      <c r="Q2878" s="29" t="inlineStr">
        <is>
          <t>Відповідає вимогам</t>
        </is>
      </c>
      <c r="R2878" s="29" t="n"/>
      <c r="S2878" s="29" t="inlineStr">
        <is>
          <t>грн9 100,00</t>
        </is>
      </c>
      <c r="T2878" s="29" t="inlineStr">
        <is>
          <t>UAH</t>
        </is>
      </c>
      <c r="U2878" s="39" t="inlineStr">
        <is>
          <t>WATCH</t>
        </is>
      </c>
      <c r="V2878" s="40">
        <f>IFERROR(L2878/J2878,0)</f>
        <v/>
      </c>
      <c r="W2878" s="29" t="inlineStr">
        <is>
          <t>Monitor performance and collect more data.</t>
        </is>
      </c>
      <c r="X2878" s="29" t="inlineStr">
        <is>
          <t>Cost is below the 120 watch threshold.</t>
        </is>
      </c>
    </row>
    <row r="2879">
      <c r="A2879" s="29" t="inlineStr">
        <is>
          <t>low_price</t>
        </is>
      </c>
      <c r="B2879" s="29" t="inlineStr">
        <is>
          <t>Low priority</t>
        </is>
      </c>
      <c r="C2879" s="29" t="inlineStr">
        <is>
          <t>low_price.csv</t>
        </is>
      </c>
      <c r="D2879" s="29" t="inlineStr">
        <is>
          <t>51-1022</t>
        </is>
      </c>
      <c r="E2879" s="29" t="inlineStr">
        <is>
          <t xml:space="preserve">Рульові наконечники Polaris Sportsman 350 400 500, Scrambler 400, Magnum 400 425, Big Boss 250 300 350 400, Trail Blazer 250, Trail Boss 250 350, </t>
        </is>
      </c>
      <c r="F2879" s="35" t="n">
        <v>0</v>
      </c>
      <c r="G2879" s="35" t="n">
        <v>9</v>
      </c>
      <c r="H2879" s="36" t="n">
        <v>0</v>
      </c>
      <c r="I2879" s="37" t="n">
        <v>0</v>
      </c>
      <c r="J2879" s="37" t="n">
        <v>0</v>
      </c>
      <c r="K2879" s="38" t="n">
        <v>0</v>
      </c>
      <c r="L2879" s="37" t="n">
        <v>0</v>
      </c>
      <c r="M2879" s="37" t="n">
        <v>0</v>
      </c>
      <c r="N2879" s="38" t="n">
        <v>0</v>
      </c>
      <c r="O2879" s="37" t="n">
        <v>0</v>
      </c>
      <c r="P2879" s="29" t="inlineStr">
        <is>
          <t>http://t3.gstatic.com/shopping?q=tbn:ANd9GcQkAU1gi_MfpM03TOg-mMLSZ-JaOk_qhOL39DyAREhtSN8ey8HdeSbDWG-uRzVY7rsP51f5hXg</t>
        </is>
      </c>
      <c r="Q2879" s="29" t="inlineStr">
        <is>
          <t>Відповідає вимогам</t>
        </is>
      </c>
      <c r="R2879" s="29" t="n"/>
      <c r="S2879" s="29" t="inlineStr">
        <is>
          <t>грн3 458,00</t>
        </is>
      </c>
      <c r="T2879" s="29" t="inlineStr">
        <is>
          <t>UAH</t>
        </is>
      </c>
      <c r="U2879" s="39" t="inlineStr">
        <is>
          <t>WATCH</t>
        </is>
      </c>
      <c r="V2879" s="40">
        <f>IFERROR(L2879/J2879,0)</f>
        <v/>
      </c>
      <c r="W2879" s="29" t="inlineStr">
        <is>
          <t>Monitor performance and collect more data.</t>
        </is>
      </c>
      <c r="X2879" s="29" t="inlineStr">
        <is>
          <t>Cost is below the 120 watch threshold.</t>
        </is>
      </c>
    </row>
    <row r="2880">
      <c r="A2880" s="29" t="inlineStr">
        <is>
          <t>low_price</t>
        </is>
      </c>
      <c r="B2880" s="29" t="inlineStr">
        <is>
          <t>Low priority</t>
        </is>
      </c>
      <c r="C2880" s="29" t="inlineStr">
        <is>
          <t>low_price.csv</t>
        </is>
      </c>
      <c r="D2880" s="29" t="inlineStr">
        <is>
          <t>na-40012-b</t>
        </is>
      </c>
      <c r="E2880" s="29" t="inlineStr">
        <is>
          <t>Поршень +0.01мм Yamaha Grizzly Rhino Raptor 700</t>
        </is>
      </c>
      <c r="F2880" s="35" t="n">
        <v>1</v>
      </c>
      <c r="G2880" s="35" t="n">
        <v>11</v>
      </c>
      <c r="H2880" s="36" t="n">
        <v>9.09</v>
      </c>
      <c r="I2880" s="37" t="n">
        <v>1.38</v>
      </c>
      <c r="J2880" s="37" t="n">
        <v>1.38</v>
      </c>
      <c r="K2880" s="38" t="n">
        <v>0</v>
      </c>
      <c r="L2880" s="37" t="n">
        <v>0</v>
      </c>
      <c r="M2880" s="37" t="n">
        <v>0</v>
      </c>
      <c r="N2880" s="38" t="n">
        <v>0</v>
      </c>
      <c r="O2880" s="37" t="n">
        <v>0</v>
      </c>
      <c r="P2880" s="29" t="inlineStr">
        <is>
          <t>http://t0.gstatic.com/shopping?q=tbn:ANd9GcSz4a4yCSf8xentktMUsElRiqde8J_7rCAELrTpLgPev2bPxePsM7US7FHW4VayZBy-HK3roaI</t>
        </is>
      </c>
      <c r="Q2880" s="29" t="inlineStr">
        <is>
          <t>Відповідає вимогам</t>
        </is>
      </c>
      <c r="R2880" s="29" t="n"/>
      <c r="S2880" s="29" t="inlineStr">
        <is>
          <t>грн7 462,00</t>
        </is>
      </c>
      <c r="T2880" s="29" t="inlineStr">
        <is>
          <t>UAH</t>
        </is>
      </c>
      <c r="U2880" s="39" t="inlineStr">
        <is>
          <t>WATCH</t>
        </is>
      </c>
      <c r="V2880" s="40">
        <f>IFERROR(L2880/J2880,0)</f>
        <v/>
      </c>
      <c r="W2880" s="29" t="inlineStr">
        <is>
          <t>Monitor performance and collect more data.</t>
        </is>
      </c>
      <c r="X2880" s="29" t="inlineStr">
        <is>
          <t>Cost is below the 120 watch threshold.</t>
        </is>
      </c>
    </row>
    <row r="2881">
      <c r="A2881" s="29" t="inlineStr">
        <is>
          <t>low_price</t>
        </is>
      </c>
      <c r="B2881" s="29" t="inlineStr">
        <is>
          <t>Low priority</t>
        </is>
      </c>
      <c r="C2881" s="29" t="inlineStr">
        <is>
          <t>low_price.csv</t>
        </is>
      </c>
      <c r="D2881" s="29" t="inlineStr">
        <is>
          <t>707900124</t>
        </is>
      </c>
      <c r="E2881" s="29" t="inlineStr">
        <is>
          <t>Кожух панелі приладів BRP Can-Am Maverick 1000, Commander 800 1000</t>
        </is>
      </c>
      <c r="F2881" s="35" t="n">
        <v>0</v>
      </c>
      <c r="G2881" s="35" t="n">
        <v>13</v>
      </c>
      <c r="H2881" s="36" t="n">
        <v>0</v>
      </c>
      <c r="I2881" s="37" t="n">
        <v>0</v>
      </c>
      <c r="J2881" s="37" t="n">
        <v>0</v>
      </c>
      <c r="K2881" s="38" t="n">
        <v>0</v>
      </c>
      <c r="L2881" s="37" t="n">
        <v>0</v>
      </c>
      <c r="M2881" s="37" t="n">
        <v>0</v>
      </c>
      <c r="N2881" s="38" t="n">
        <v>0</v>
      </c>
      <c r="O2881" s="37" t="n">
        <v>0</v>
      </c>
      <c r="P2881" s="29" t="inlineStr">
        <is>
          <t>http://t3.gstatic.com/shopping?q=tbn:ANd9GcSwlgDvTSPfNDrsy5pgb-6LHt1uHo30NUJWHu608s9XXY7ZTGuvfjhYezlsy3tkZxDHWlRlAnQ</t>
        </is>
      </c>
      <c r="Q2881" s="29" t="inlineStr">
        <is>
          <t>Відповідає вимогам</t>
        </is>
      </c>
      <c r="R2881" s="29" t="n"/>
      <c r="S2881" s="29" t="inlineStr">
        <is>
          <t>грн1 001,00</t>
        </is>
      </c>
      <c r="T2881" s="29" t="inlineStr">
        <is>
          <t>UAH</t>
        </is>
      </c>
      <c r="U2881" s="39" t="inlineStr">
        <is>
          <t>WATCH</t>
        </is>
      </c>
      <c r="V2881" s="40">
        <f>IFERROR(L2881/J2881,0)</f>
        <v/>
      </c>
      <c r="W2881" s="29" t="inlineStr">
        <is>
          <t>Monitor performance and collect more data.</t>
        </is>
      </c>
      <c r="X2881" s="29" t="inlineStr">
        <is>
          <t>Cost is below the 120 watch threshold.</t>
        </is>
      </c>
    </row>
    <row r="2882">
      <c r="A2882" s="29" t="inlineStr">
        <is>
          <t>low_price</t>
        </is>
      </c>
      <c r="B2882" s="29" t="inlineStr">
        <is>
          <t>Low priority</t>
        </is>
      </c>
      <c r="C2882" s="29" t="inlineStr">
        <is>
          <t>low_price.csv</t>
        </is>
      </c>
      <c r="D2882" s="29" t="inlineStr">
        <is>
          <t>420281296</t>
        </is>
      </c>
      <c r="E2882" s="29" t="inlineStr">
        <is>
          <t xml:space="preserve">Комплект слайдерів варіатора BRP Can-Am Outlander Renegade G1 G2 G2L G2S, Maverick 1000, Maverick Trail 800 1000, Maverick Sport 1000, Commander 800 </t>
        </is>
      </c>
      <c r="F2882" s="35" t="n">
        <v>0</v>
      </c>
      <c r="G2882" s="35" t="n">
        <v>73</v>
      </c>
      <c r="H2882" s="36" t="n">
        <v>0</v>
      </c>
      <c r="I2882" s="37" t="n">
        <v>0</v>
      </c>
      <c r="J2882" s="37" t="n">
        <v>0.02</v>
      </c>
      <c r="K2882" s="38" t="n">
        <v>0</v>
      </c>
      <c r="L2882" s="37" t="n">
        <v>0</v>
      </c>
      <c r="M2882" s="37" t="n">
        <v>0</v>
      </c>
      <c r="N2882" s="38" t="n">
        <v>0</v>
      </c>
      <c r="O2882" s="37" t="n">
        <v>0</v>
      </c>
      <c r="P2882" s="29" t="inlineStr">
        <is>
          <t>http://t1.gstatic.com/shopping?q=tbn:ANd9GcQo8mTNiivDEBMlsFgUo4gGYxAEoRdX5Azh9IGvWw6aE8WL4XIsmyhBeFkjuuZT2oinCzkGq2g</t>
        </is>
      </c>
      <c r="Q2882" s="29" t="inlineStr">
        <is>
          <t>Відповідає вимогам</t>
        </is>
      </c>
      <c r="R2882" s="29" t="n"/>
      <c r="S2882" s="29" t="inlineStr">
        <is>
          <t>грн4 050,00</t>
        </is>
      </c>
      <c r="T2882" s="29" t="inlineStr">
        <is>
          <t>UAH</t>
        </is>
      </c>
      <c r="U2882" s="39" t="inlineStr">
        <is>
          <t>WATCH</t>
        </is>
      </c>
      <c r="V2882" s="40">
        <f>IFERROR(L2882/J2882,0)</f>
        <v/>
      </c>
      <c r="W2882" s="29" t="inlineStr">
        <is>
          <t>Monitor performance and collect more data.</t>
        </is>
      </c>
      <c r="X2882" s="29" t="inlineStr">
        <is>
          <t>Cost is below the 120 watch threshold.</t>
        </is>
      </c>
    </row>
    <row r="2883">
      <c r="A2883" s="29" t="inlineStr">
        <is>
          <t>low_price</t>
        </is>
      </c>
      <c r="B2883" s="29" t="inlineStr">
        <is>
          <t>Low priority</t>
        </is>
      </c>
      <c r="C2883" s="29" t="inlineStr">
        <is>
          <t>low_price.csv</t>
        </is>
      </c>
      <c r="D2883" s="29" t="inlineStr">
        <is>
          <t>706003892</t>
        </is>
      </c>
      <c r="E2883" s="29" t="inlineStr">
        <is>
          <t>Ричаг задній нижній правий BRP Can-Am Maverick Trail 800 1000 2018-2019</t>
        </is>
      </c>
      <c r="F2883" s="35" t="n">
        <v>0</v>
      </c>
      <c r="G2883" s="35" t="n">
        <v>8</v>
      </c>
      <c r="H2883" s="36" t="n">
        <v>0</v>
      </c>
      <c r="I2883" s="37" t="n">
        <v>0</v>
      </c>
      <c r="J2883" s="37" t="n">
        <v>0</v>
      </c>
      <c r="K2883" s="38" t="n">
        <v>0</v>
      </c>
      <c r="L2883" s="37" t="n">
        <v>0</v>
      </c>
      <c r="M2883" s="37" t="n">
        <v>0</v>
      </c>
      <c r="N2883" s="38" t="n">
        <v>0</v>
      </c>
      <c r="O2883" s="37" t="n">
        <v>0</v>
      </c>
      <c r="P2883" s="29" t="inlineStr">
        <is>
          <t>http://t1.gstatic.com/shopping?q=tbn:ANd9GcTHPvyDZlyNwMZTgOjyy8JXp-NAUOQSejn_GYyDxUdqB45E0fBT8SjzY4XxSHJTb1RwuA18Q14</t>
        </is>
      </c>
      <c r="Q2883" s="29" t="inlineStr">
        <is>
          <t>Відповідає вимогам</t>
        </is>
      </c>
      <c r="R2883" s="29" t="n"/>
      <c r="S2883" s="29" t="inlineStr">
        <is>
          <t>грн9 601,00</t>
        </is>
      </c>
      <c r="T2883" s="29" t="inlineStr">
        <is>
          <t>UAH</t>
        </is>
      </c>
      <c r="U2883" s="39" t="inlineStr">
        <is>
          <t>WATCH</t>
        </is>
      </c>
      <c r="V2883" s="40">
        <f>IFERROR(L2883/J2883,0)</f>
        <v/>
      </c>
      <c r="W2883" s="29" t="inlineStr">
        <is>
          <t>Monitor performance and collect more data.</t>
        </is>
      </c>
      <c r="X2883" s="29" t="inlineStr">
        <is>
          <t>Cost is below the 120 watch threshold.</t>
        </is>
      </c>
    </row>
    <row r="2884">
      <c r="A2884" s="29" t="inlineStr">
        <is>
          <t>low_price</t>
        </is>
      </c>
      <c r="B2884" s="29" t="inlineStr">
        <is>
          <t>Low priority</t>
        </is>
      </c>
      <c r="C2884" s="29" t="inlineStr">
        <is>
          <t>low_price.csv</t>
        </is>
      </c>
      <c r="D2884" s="29" t="inlineStr">
        <is>
          <t>9010-060700-20000</t>
        </is>
      </c>
      <c r="E2884" s="29" t="inlineStr">
        <is>
          <t>Стійка стабілізатора задня ліва CFMoto CForce 400 500 600 800 1000, UForce 500 600 800 1000, ZForce 500 800 950 1000</t>
        </is>
      </c>
      <c r="F2884" s="35" t="n">
        <v>0</v>
      </c>
      <c r="G2884" s="35" t="n">
        <v>118</v>
      </c>
      <c r="H2884" s="36" t="n">
        <v>0</v>
      </c>
      <c r="I2884" s="37" t="n">
        <v>0</v>
      </c>
      <c r="J2884" s="37" t="n">
        <v>0</v>
      </c>
      <c r="K2884" s="38" t="n">
        <v>0</v>
      </c>
      <c r="L2884" s="37" t="n">
        <v>0</v>
      </c>
      <c r="M2884" s="37" t="n">
        <v>0</v>
      </c>
      <c r="N2884" s="38" t="n">
        <v>0</v>
      </c>
      <c r="O2884" s="37" t="n">
        <v>0</v>
      </c>
      <c r="P2884" s="29" t="inlineStr">
        <is>
          <t>http://t3.gstatic.com/shopping?q=tbn:ANd9GcS42ga-FTpCdtBW5vbrWTvvmR7st480GmHS5TkqvG-xuQPNw7de2csvmJcH0lEzBqI02fDq3l08</t>
        </is>
      </c>
      <c r="Q2884" s="29" t="inlineStr">
        <is>
          <t>Відповідає вимогам</t>
        </is>
      </c>
      <c r="R2884" s="29" t="n"/>
      <c r="S2884" s="29" t="inlineStr">
        <is>
          <t>грн1 092,00</t>
        </is>
      </c>
      <c r="T2884" s="29" t="inlineStr">
        <is>
          <t>UAH</t>
        </is>
      </c>
      <c r="U2884" s="39" t="inlineStr">
        <is>
          <t>WATCH</t>
        </is>
      </c>
      <c r="V2884" s="40">
        <f>IFERROR(L2884/J2884,0)</f>
        <v/>
      </c>
      <c r="W2884" s="29" t="inlineStr">
        <is>
          <t>Monitor performance and collect more data.</t>
        </is>
      </c>
      <c r="X2884" s="29" t="inlineStr">
        <is>
          <t>Cost is below the 120 watch threshold.</t>
        </is>
      </c>
    </row>
    <row r="2885">
      <c r="A2885" s="29" t="inlineStr">
        <is>
          <t>low_price</t>
        </is>
      </c>
      <c r="B2885" s="29" t="inlineStr">
        <is>
          <t>Low priority</t>
        </is>
      </c>
      <c r="C2885" s="29" t="inlineStr">
        <is>
          <t>low_price.csv</t>
        </is>
      </c>
      <c r="D2885" s="29" t="inlineStr">
        <is>
          <t>4510-1243</t>
        </is>
      </c>
      <c r="E2885" s="29" t="inlineStr">
        <is>
          <t>Ремінь безпеки Moose 4-х точкові 2′′</t>
        </is>
      </c>
      <c r="F2885" s="35" t="n">
        <v>0</v>
      </c>
      <c r="G2885" s="35" t="n">
        <v>54</v>
      </c>
      <c r="H2885" s="36" t="n">
        <v>0</v>
      </c>
      <c r="I2885" s="37" t="n">
        <v>0</v>
      </c>
      <c r="J2885" s="37" t="n">
        <v>0</v>
      </c>
      <c r="K2885" s="38" t="n">
        <v>0</v>
      </c>
      <c r="L2885" s="37" t="n">
        <v>0</v>
      </c>
      <c r="M2885" s="37" t="n">
        <v>0</v>
      </c>
      <c r="N2885" s="38" t="n">
        <v>0</v>
      </c>
      <c r="O2885" s="37" t="n">
        <v>0</v>
      </c>
      <c r="P2885" s="29" t="inlineStr">
        <is>
          <t>http://t2.gstatic.com/shopping?q=tbn:ANd9GcSupLF927ToCbQ3sTH3GffFuAsw-s93Ahn1zhjn02pHeWLYTirHTB8zVuESan8</t>
        </is>
      </c>
      <c r="Q2885" s="29" t="inlineStr">
        <is>
          <t>Відповідає вимогам</t>
        </is>
      </c>
      <c r="R2885" s="29" t="n"/>
      <c r="S2885" s="29" t="inlineStr">
        <is>
          <t>грн7 189,00</t>
        </is>
      </c>
      <c r="T2885" s="29" t="inlineStr">
        <is>
          <t>UAH</t>
        </is>
      </c>
      <c r="U2885" s="39" t="inlineStr">
        <is>
          <t>WATCH</t>
        </is>
      </c>
      <c r="V2885" s="40">
        <f>IFERROR(L2885/J2885,0)</f>
        <v/>
      </c>
      <c r="W2885" s="29" t="inlineStr">
        <is>
          <t>Monitor performance and collect more data.</t>
        </is>
      </c>
      <c r="X2885" s="29" t="inlineStr">
        <is>
          <t>Cost is below the 120 watch threshold.</t>
        </is>
      </c>
    </row>
    <row r="2886">
      <c r="A2886" s="29" t="inlineStr">
        <is>
          <t>low_price</t>
        </is>
      </c>
      <c r="B2886" s="29" t="inlineStr">
        <is>
          <t>Low priority</t>
        </is>
      </c>
      <c r="C2886" s="29" t="inlineStr">
        <is>
          <t>low_price.csv</t>
        </is>
      </c>
      <c r="D2886" s="29" t="inlineStr">
        <is>
          <t>1021481-293</t>
        </is>
      </c>
      <c r="E2886" s="29" t="inlineStr">
        <is>
          <t>Ричаг передній нижній правий Polaris RZR XP 1000 (17-19), RZR S 1000 (18), Ranger XP 1000 (17) (Red)</t>
        </is>
      </c>
      <c r="F2886" s="35" t="n">
        <v>0</v>
      </c>
      <c r="G2886" s="35" t="n">
        <v>14</v>
      </c>
      <c r="H2886" s="36" t="n">
        <v>0</v>
      </c>
      <c r="I2886" s="37" t="n">
        <v>0</v>
      </c>
      <c r="J2886" s="37" t="n">
        <v>0</v>
      </c>
      <c r="K2886" s="38" t="n">
        <v>0</v>
      </c>
      <c r="L2886" s="37" t="n">
        <v>0</v>
      </c>
      <c r="M2886" s="37" t="n">
        <v>0</v>
      </c>
      <c r="N2886" s="38" t="n">
        <v>0</v>
      </c>
      <c r="O2886" s="37" t="n">
        <v>0</v>
      </c>
      <c r="P2886" s="29" t="inlineStr">
        <is>
          <t>http://t0.gstatic.com/shopping?q=tbn:ANd9GcSvsMGg9ydkG-ioveY1edOk78ujeEc8IOWOD7l_65bUPJMt_FgtPUvlSYdbluXq-3PKO_xep9Q</t>
        </is>
      </c>
      <c r="Q2886" s="29" t="inlineStr">
        <is>
          <t>Відповідає вимогам</t>
        </is>
      </c>
      <c r="R2886" s="29" t="n"/>
      <c r="S2886" s="29" t="inlineStr">
        <is>
          <t>грн9 419,00</t>
        </is>
      </c>
      <c r="T2886" s="29" t="inlineStr">
        <is>
          <t>UAH</t>
        </is>
      </c>
      <c r="U2886" s="39" t="inlineStr">
        <is>
          <t>WATCH</t>
        </is>
      </c>
      <c r="V2886" s="40">
        <f>IFERROR(L2886/J2886,0)</f>
        <v/>
      </c>
      <c r="W2886" s="29" t="inlineStr">
        <is>
          <t>Monitor performance and collect more data.</t>
        </is>
      </c>
      <c r="X2886" s="29" t="inlineStr">
        <is>
          <t>Cost is below the 120 watch threshold.</t>
        </is>
      </c>
    </row>
    <row r="2887">
      <c r="A2887" s="29" t="inlineStr">
        <is>
          <t>low_price</t>
        </is>
      </c>
      <c r="B2887" s="29" t="inlineStr">
        <is>
          <t>Low priority</t>
        </is>
      </c>
      <c r="C2887" s="29" t="inlineStr">
        <is>
          <t>low_price.csv</t>
        </is>
      </c>
      <c r="D2887" s="29" t="inlineStr">
        <is>
          <t>sc-a0357</t>
        </is>
      </c>
      <c r="E2887" s="29" t="inlineStr">
        <is>
          <t>Монтажний комплект Sena для підключення другого шолому 60S</t>
        </is>
      </c>
      <c r="F2887" s="35" t="n">
        <v>134</v>
      </c>
      <c r="G2887" s="35" t="n">
        <v>6455</v>
      </c>
      <c r="H2887" s="36" t="n">
        <v>2.08</v>
      </c>
      <c r="I2887" s="37" t="n">
        <v>11.62</v>
      </c>
      <c r="J2887" s="37" t="n">
        <v>1556.97</v>
      </c>
      <c r="K2887" s="38" t="n">
        <v>2</v>
      </c>
      <c r="L2887" s="37" t="n">
        <v>11970</v>
      </c>
      <c r="M2887" s="37" t="n">
        <v>778.49</v>
      </c>
      <c r="N2887" s="38" t="n">
        <v>8</v>
      </c>
      <c r="O2887" s="37" t="n">
        <v>47923.62</v>
      </c>
      <c r="P2887" s="29" t="inlineStr">
        <is>
          <t>http://t0.gstatic.com/shopping?q=tbn:ANd9GcTHT-te13bweal0dQLZpn-jVMSAHN_QNO9cBASIOBFEl4h7x2EGEgP0qmHmrbo</t>
        </is>
      </c>
      <c r="Q2887" s="29" t="inlineStr">
        <is>
          <t>Відповідає вимогам</t>
        </is>
      </c>
      <c r="R2887" s="29" t="n"/>
      <c r="S2887" s="29" t="inlineStr">
        <is>
          <t>грн6 052,00</t>
        </is>
      </c>
      <c r="T2887" s="29" t="inlineStr">
        <is>
          <t>UAH</t>
        </is>
      </c>
      <c r="U2887" s="41" t="inlineStr">
        <is>
          <t>SCALE</t>
        </is>
      </c>
      <c r="V2887" s="40">
        <f>IFERROR(L2887/J2887,0)</f>
        <v/>
      </c>
      <c r="W2887" s="29" t="inlineStr">
        <is>
          <t>Increase the budget and bids for this product.</t>
        </is>
      </c>
      <c r="X2887" s="29" t="inlineStr">
        <is>
          <t>ROAS of at least 700% with conversion value of at least 5000.</t>
        </is>
      </c>
    </row>
    <row r="2888">
      <c r="A2888" s="29" t="inlineStr">
        <is>
          <t>low_price</t>
        </is>
      </c>
      <c r="B2888" s="29" t="inlineStr">
        <is>
          <t>Low priority</t>
        </is>
      </c>
      <c r="C2888" s="29" t="inlineStr">
        <is>
          <t>low_price.csv</t>
        </is>
      </c>
      <c r="D2888" s="29" t="inlineStr">
        <is>
          <t>5uh-e4451-10-00</t>
        </is>
      </c>
      <c r="E2888" s="29" t="inlineStr">
        <is>
          <t>Повітряний фільтр Yamaha Grizzly 350 400 450, Kodiak 400, Bruin 350, Wolverine 350 450</t>
        </is>
      </c>
      <c r="F2888" s="35" t="n">
        <v>0</v>
      </c>
      <c r="G2888" s="35" t="n">
        <v>16</v>
      </c>
      <c r="H2888" s="36" t="n">
        <v>0</v>
      </c>
      <c r="I2888" s="37" t="n">
        <v>0</v>
      </c>
      <c r="J2888" s="37" t="n">
        <v>0</v>
      </c>
      <c r="K2888" s="38" t="n">
        <v>0</v>
      </c>
      <c r="L2888" s="37" t="n">
        <v>0</v>
      </c>
      <c r="M2888" s="37" t="n">
        <v>0</v>
      </c>
      <c r="N2888" s="38" t="n">
        <v>0</v>
      </c>
      <c r="O2888" s="37" t="n">
        <v>0</v>
      </c>
      <c r="P2888" s="29" t="inlineStr">
        <is>
          <t>http://t1.gstatic.com/shopping?q=tbn:ANd9GcS1zGyMe8EosyxS3j2-GTqszUTD2Gf5Jyz2neq9AxGZLxo9jL2jipY8VC08Uht5FmCiODWQlMnG</t>
        </is>
      </c>
      <c r="Q2888" s="29" t="inlineStr">
        <is>
          <t>Відповідає вимогам</t>
        </is>
      </c>
      <c r="R2888" s="29" t="n"/>
      <c r="S2888" s="29" t="inlineStr">
        <is>
          <t>грн1 138,00</t>
        </is>
      </c>
      <c r="T2888" s="29" t="inlineStr">
        <is>
          <t>UAH</t>
        </is>
      </c>
      <c r="U2888" s="39" t="inlineStr">
        <is>
          <t>WATCH</t>
        </is>
      </c>
      <c r="V2888" s="40">
        <f>IFERROR(L2888/J2888,0)</f>
        <v/>
      </c>
      <c r="W2888" s="29" t="inlineStr">
        <is>
          <t>Monitor performance and collect more data.</t>
        </is>
      </c>
      <c r="X2888" s="29" t="inlineStr">
        <is>
          <t>Cost is below the 120 watch threshold.</t>
        </is>
      </c>
    </row>
    <row r="2889">
      <c r="A2889" s="29" t="inlineStr">
        <is>
          <t>low_price</t>
        </is>
      </c>
      <c r="B2889" s="29" t="inlineStr">
        <is>
          <t>Low priority</t>
        </is>
      </c>
      <c r="C2889" s="29" t="inlineStr">
        <is>
          <t>low_price.csv</t>
        </is>
      </c>
      <c r="D2889" s="29" t="inlineStr">
        <is>
          <t>715004919</t>
        </is>
      </c>
      <c r="E2889" s="29" t="inlineStr">
        <is>
          <t>Багажне відділення з кріпленням електронних пристроїв BRP Can-Am Outlander G2 G2L</t>
        </is>
      </c>
      <c r="F2889" s="35" t="n">
        <v>8</v>
      </c>
      <c r="G2889" s="35" t="n">
        <v>296</v>
      </c>
      <c r="H2889" s="36" t="n">
        <v>2.7</v>
      </c>
      <c r="I2889" s="37" t="n">
        <v>7.03</v>
      </c>
      <c r="J2889" s="37" t="n">
        <v>56.25</v>
      </c>
      <c r="K2889" s="38" t="n">
        <v>0.04</v>
      </c>
      <c r="L2889" s="37" t="n">
        <v>179.64</v>
      </c>
      <c r="M2889" s="37" t="n">
        <v>1510.19</v>
      </c>
      <c r="N2889" s="38" t="n">
        <v>0.05</v>
      </c>
      <c r="O2889" s="37" t="n">
        <v>203.06</v>
      </c>
      <c r="P2889" s="29" t="inlineStr">
        <is>
          <t>http://t3.gstatic.com/shopping?q=tbn:ANd9GcTZbeCYzjew6lUA3uW4tYoXSaEW1AUad9XGmNfs_9fwfdB_k3IKjl6I5-_DtpCitvoSBLY7m4qE</t>
        </is>
      </c>
      <c r="Q2889" s="29" t="inlineStr">
        <is>
          <t>Відповідає вимогам</t>
        </is>
      </c>
      <c r="R2889" s="29" t="n"/>
      <c r="S2889" s="29" t="inlineStr">
        <is>
          <t>грн9 146,00</t>
        </is>
      </c>
      <c r="T2889" s="29" t="inlineStr">
        <is>
          <t>UAH</t>
        </is>
      </c>
      <c r="U2889" s="39" t="inlineStr">
        <is>
          <t>WATCH</t>
        </is>
      </c>
      <c r="V2889" s="40">
        <f>IFERROR(L2889/J2889,0)</f>
        <v/>
      </c>
      <c r="W2889" s="29" t="inlineStr">
        <is>
          <t>Monitor performance and collect more data.</t>
        </is>
      </c>
      <c r="X2889" s="29" t="inlineStr">
        <is>
          <t>Cost is below the 120 watch threshold.</t>
        </is>
      </c>
    </row>
    <row r="2890">
      <c r="A2890" s="29" t="inlineStr">
        <is>
          <t>low_price</t>
        </is>
      </c>
      <c r="B2890" s="29" t="inlineStr">
        <is>
          <t>Low priority</t>
        </is>
      </c>
      <c r="C2890" s="29" t="inlineStr">
        <is>
          <t>low_price.csv</t>
        </is>
      </c>
      <c r="D2890" s="29" t="inlineStr">
        <is>
          <t>705007066</t>
        </is>
      </c>
      <c r="E2890" s="29" t="inlineStr">
        <is>
          <t>Кожух панелі приладів BRP Can-Am Outlander G2 G2L 450 500 570</t>
        </is>
      </c>
      <c r="F2890" s="35" t="n">
        <v>2</v>
      </c>
      <c r="G2890" s="35" t="n">
        <v>116</v>
      </c>
      <c r="H2890" s="36" t="n">
        <v>1.72</v>
      </c>
      <c r="I2890" s="37" t="n">
        <v>15.37</v>
      </c>
      <c r="J2890" s="37" t="n">
        <v>30.74</v>
      </c>
      <c r="K2890" s="38" t="n">
        <v>0</v>
      </c>
      <c r="L2890" s="37" t="n">
        <v>0</v>
      </c>
      <c r="M2890" s="37" t="n">
        <v>0</v>
      </c>
      <c r="N2890" s="38" t="n">
        <v>0</v>
      </c>
      <c r="O2890" s="37" t="n">
        <v>0</v>
      </c>
      <c r="P2890" s="29" t="inlineStr">
        <is>
          <t>http://t3.gstatic.com/shopping?q=tbn:ANd9GcR41ZGcKrqRi3tknZY1isWPc_YZttqNLZ2Zu916PKnfCriJ0lkiwRVr9jV3yaQ2agYyHdXKnNpY</t>
        </is>
      </c>
      <c r="Q2890" s="29" t="inlineStr">
        <is>
          <t>Відповідає вимогам</t>
        </is>
      </c>
      <c r="R2890" s="29" t="n"/>
      <c r="S2890" s="29" t="inlineStr">
        <is>
          <t>грн2 776,00</t>
        </is>
      </c>
      <c r="T2890" s="29" t="inlineStr">
        <is>
          <t>UAH</t>
        </is>
      </c>
      <c r="U2890" s="39" t="inlineStr">
        <is>
          <t>WATCH</t>
        </is>
      </c>
      <c r="V2890" s="40">
        <f>IFERROR(L2890/J2890,0)</f>
        <v/>
      </c>
      <c r="W2890" s="29" t="inlineStr">
        <is>
          <t>Monitor performance and collect more data.</t>
        </is>
      </c>
      <c r="X2890" s="29" t="inlineStr">
        <is>
          <t>Cost is below the 120 watch threshold.</t>
        </is>
      </c>
    </row>
    <row r="2891">
      <c r="A2891" s="29" t="inlineStr">
        <is>
          <t>low_price</t>
        </is>
      </c>
      <c r="B2891" s="29" t="inlineStr">
        <is>
          <t>Low priority</t>
        </is>
      </c>
      <c r="C2891" s="29" t="inlineStr">
        <is>
          <t>low_price.csv</t>
        </is>
      </c>
      <c r="D2891" s="29" t="inlineStr">
        <is>
          <t>50-1043</t>
        </is>
      </c>
      <c r="E2891" s="29" t="inlineStr">
        <is>
          <t>Ремкомплект задніх ричагів Kawasaki Brute Force 650 750</t>
        </is>
      </c>
      <c r="F2891" s="35" t="n">
        <v>0</v>
      </c>
      <c r="G2891" s="35" t="n">
        <v>13</v>
      </c>
      <c r="H2891" s="36" t="n">
        <v>0</v>
      </c>
      <c r="I2891" s="37" t="n">
        <v>0</v>
      </c>
      <c r="J2891" s="37" t="n">
        <v>0</v>
      </c>
      <c r="K2891" s="38" t="n">
        <v>0</v>
      </c>
      <c r="L2891" s="37" t="n">
        <v>0</v>
      </c>
      <c r="M2891" s="37" t="n">
        <v>0</v>
      </c>
      <c r="N2891" s="38" t="n">
        <v>0</v>
      </c>
      <c r="O2891" s="37" t="n">
        <v>0</v>
      </c>
      <c r="P2891" s="29" t="inlineStr">
        <is>
          <t>http://t0.gstatic.com/shopping?q=tbn:ANd9GcT20ShP_Dj18dHqrK01tpvDZ2dcZgU5GVFYM_NkxtcS43_OG1IL8Y4RmWcmi65RlDrc1ilcok2V</t>
        </is>
      </c>
      <c r="Q2891" s="29" t="inlineStr">
        <is>
          <t>Відповідає вимогам</t>
        </is>
      </c>
      <c r="R2891" s="29" t="n"/>
      <c r="S2891" s="29" t="inlineStr">
        <is>
          <t>грн8 054,00</t>
        </is>
      </c>
      <c r="T2891" s="29" t="inlineStr">
        <is>
          <t>UAH</t>
        </is>
      </c>
      <c r="U2891" s="39" t="inlineStr">
        <is>
          <t>WATCH</t>
        </is>
      </c>
      <c r="V2891" s="40">
        <f>IFERROR(L2891/J2891,0)</f>
        <v/>
      </c>
      <c r="W2891" s="29" t="inlineStr">
        <is>
          <t>Monitor performance and collect more data.</t>
        </is>
      </c>
      <c r="X2891" s="29" t="inlineStr">
        <is>
          <t>Cost is below the 120 watch threshold.</t>
        </is>
      </c>
    </row>
    <row r="2892">
      <c r="A2892" s="29" t="inlineStr">
        <is>
          <t>low_price</t>
        </is>
      </c>
      <c r="B2892" s="29" t="inlineStr">
        <is>
          <t>Low priority</t>
        </is>
      </c>
      <c r="C2892" s="29" t="inlineStr">
        <is>
          <t>low_price.csv</t>
        </is>
      </c>
      <c r="D2892" s="29" t="inlineStr">
        <is>
          <t>mr7f</t>
        </is>
      </c>
      <c r="E2892" s="29" t="inlineStr">
        <is>
          <t>Свічка запалювання Polaris Sportsman 450 570, RZR 570 900 1000, Ranger 570 900 1000 ETX, General 1000, ACE 325 570 900</t>
        </is>
      </c>
      <c r="F2892" s="35" t="n">
        <v>0</v>
      </c>
      <c r="G2892" s="35" t="n">
        <v>1</v>
      </c>
      <c r="H2892" s="36" t="n">
        <v>0</v>
      </c>
      <c r="I2892" s="37" t="n">
        <v>0</v>
      </c>
      <c r="J2892" s="37" t="n">
        <v>0</v>
      </c>
      <c r="K2892" s="38" t="n">
        <v>0</v>
      </c>
      <c r="L2892" s="37" t="n">
        <v>0</v>
      </c>
      <c r="M2892" s="37" t="n">
        <v>0</v>
      </c>
      <c r="N2892" s="38" t="n">
        <v>0</v>
      </c>
      <c r="O2892" s="37" t="n">
        <v>0</v>
      </c>
      <c r="P2892" s="29" t="inlineStr">
        <is>
          <t>http://t1.gstatic.com/shopping?q=tbn:ANd9GcRixZHZh4ijK2h_JrWYjSQ8lwgsNXFFMXIfYcBWR6o2DT8cKJYzIOG6VRTGz4hs5QHF5biTDNk4</t>
        </is>
      </c>
      <c r="Q2892" s="29" t="inlineStr">
        <is>
          <t>Відповідає вимогам</t>
        </is>
      </c>
      <c r="R2892" s="29" t="n"/>
      <c r="S2892" s="29" t="inlineStr">
        <is>
          <t>грн637,00</t>
        </is>
      </c>
      <c r="T2892" s="29" t="inlineStr">
        <is>
          <t>UAH</t>
        </is>
      </c>
      <c r="U2892" s="39" t="inlineStr">
        <is>
          <t>WATCH</t>
        </is>
      </c>
      <c r="V2892" s="40">
        <f>IFERROR(L2892/J2892,0)</f>
        <v/>
      </c>
      <c r="W2892" s="29" t="inlineStr">
        <is>
          <t>Monitor performance and collect more data.</t>
        </is>
      </c>
      <c r="X2892" s="29" t="inlineStr">
        <is>
          <t>Cost is below the 120 watch threshold.</t>
        </is>
      </c>
    </row>
    <row r="2893">
      <c r="A2893" s="29" t="inlineStr">
        <is>
          <t>low_price</t>
        </is>
      </c>
      <c r="B2893" s="29" t="inlineStr">
        <is>
          <t>Low priority</t>
        </is>
      </c>
      <c r="C2893" s="29" t="inlineStr">
        <is>
          <t>low_price.csv</t>
        </is>
      </c>
      <c r="D2893" s="29" t="inlineStr">
        <is>
          <t>3236705</t>
        </is>
      </c>
      <c r="E2893" s="29" t="inlineStr">
        <is>
          <t>Кулак передній/задній зовнішній Polaris Xpedition, RZR XP, Ranger XD</t>
        </is>
      </c>
      <c r="F2893" s="35" t="n">
        <v>0</v>
      </c>
      <c r="G2893" s="35" t="n">
        <v>0</v>
      </c>
      <c r="H2893" s="36" t="n"/>
      <c r="I2893" s="37" t="n">
        <v>0</v>
      </c>
      <c r="J2893" s="37" t="n">
        <v>0</v>
      </c>
      <c r="K2893" s="38" t="n">
        <v>0</v>
      </c>
      <c r="L2893" s="37" t="n">
        <v>0</v>
      </c>
      <c r="M2893" s="37" t="n">
        <v>0</v>
      </c>
      <c r="N2893" s="38" t="n">
        <v>0</v>
      </c>
      <c r="O2893" s="37" t="n">
        <v>0</v>
      </c>
      <c r="P2893" s="29" t="inlineStr">
        <is>
          <t>http://t1.gstatic.com/shopping?q=tbn:ANd9GcTscssroOzhHXj8Nj1sktH5oLIoYIdYngEbv5DeMwdSXmb26GuoWzQkMUqD_Q5KjHwdHh25b8s</t>
        </is>
      </c>
      <c r="Q2893" s="29" t="inlineStr">
        <is>
          <t>Відповідає вимогам</t>
        </is>
      </c>
      <c r="R2893" s="29" t="n"/>
      <c r="S2893" s="29" t="inlineStr">
        <is>
          <t>грн8 827,00</t>
        </is>
      </c>
      <c r="T2893" s="29" t="inlineStr">
        <is>
          <t>UAH</t>
        </is>
      </c>
      <c r="U2893" s="39" t="inlineStr">
        <is>
          <t>WATCH</t>
        </is>
      </c>
      <c r="V2893" s="40">
        <f>IFERROR(L2893/J2893,0)</f>
        <v/>
      </c>
      <c r="W2893" s="29" t="inlineStr">
        <is>
          <t>Monitor performance and collect more data.</t>
        </is>
      </c>
      <c r="X2893" s="29" t="inlineStr">
        <is>
          <t>Cost is below the 120 watch threshold.</t>
        </is>
      </c>
    </row>
    <row r="2894">
      <c r="A2894" s="29" t="inlineStr">
        <is>
          <t>low_price</t>
        </is>
      </c>
      <c r="B2894" s="29" t="inlineStr">
        <is>
          <t>Low priority</t>
        </is>
      </c>
      <c r="C2894" s="29" t="inlineStr">
        <is>
          <t>low_price.csv</t>
        </is>
      </c>
      <c r="D2894" s="29" t="inlineStr">
        <is>
          <t>706204639</t>
        </is>
      </c>
      <c r="E2894" s="29" t="inlineStr">
        <is>
          <t>Ричаг передній нижній лівий BRP Can-Am Outlander Renegade G2 G2S (12-18), Outlander G2L (15-24)</t>
        </is>
      </c>
      <c r="F2894" s="35" t="n">
        <v>0</v>
      </c>
      <c r="G2894" s="35" t="n">
        <v>93</v>
      </c>
      <c r="H2894" s="36" t="n">
        <v>0</v>
      </c>
      <c r="I2894" s="37" t="n">
        <v>0</v>
      </c>
      <c r="J2894" s="37" t="n">
        <v>0</v>
      </c>
      <c r="K2894" s="38" t="n">
        <v>0</v>
      </c>
      <c r="L2894" s="37" t="n">
        <v>0</v>
      </c>
      <c r="M2894" s="37" t="n">
        <v>0</v>
      </c>
      <c r="N2894" s="38" t="n">
        <v>0</v>
      </c>
      <c r="O2894" s="37" t="n">
        <v>0</v>
      </c>
      <c r="P2894" s="29" t="inlineStr">
        <is>
          <t>http://t1.gstatic.com/shopping?q=tbn:ANd9GcRyst0N_Wq-DyegE4d8NsEHBQ5kTnGtwy_U0EgfhGoKAWuSs25x8smSZ0gEuA3bsDtLEzs2CDSz</t>
        </is>
      </c>
      <c r="Q2894" s="29" t="inlineStr">
        <is>
          <t>Відповідає вимогам</t>
        </is>
      </c>
      <c r="R2894" s="29" t="n"/>
      <c r="S2894" s="29" t="inlineStr">
        <is>
          <t>грн8 964,00</t>
        </is>
      </c>
      <c r="T2894" s="29" t="inlineStr">
        <is>
          <t>UAH</t>
        </is>
      </c>
      <c r="U2894" s="39" t="inlineStr">
        <is>
          <t>WATCH</t>
        </is>
      </c>
      <c r="V2894" s="40">
        <f>IFERROR(L2894/J2894,0)</f>
        <v/>
      </c>
      <c r="W2894" s="29" t="inlineStr">
        <is>
          <t>Monitor performance and collect more data.</t>
        </is>
      </c>
      <c r="X2894" s="29" t="inlineStr">
        <is>
          <t>Cost is below the 120 watch threshold.</t>
        </is>
      </c>
    </row>
    <row r="2895">
      <c r="A2895" s="29" t="inlineStr">
        <is>
          <t>low_price</t>
        </is>
      </c>
      <c r="B2895" s="29" t="inlineStr">
        <is>
          <t>Low priority</t>
        </is>
      </c>
      <c r="C2895" s="29" t="inlineStr">
        <is>
          <t>low_price.csv</t>
        </is>
      </c>
      <c r="D2895" s="29" t="inlineStr">
        <is>
          <t>k087</t>
        </is>
      </c>
      <c r="E2895" s="29" t="inlineStr">
        <is>
          <t>Комплект вкладишів колінвала Polaris RZR 900 (11-17), Ranger 900 (13-17), Ranger 1000 (17), ACE 900 (16-17)</t>
        </is>
      </c>
      <c r="F2895" s="35" t="n">
        <v>0</v>
      </c>
      <c r="G2895" s="35" t="n">
        <v>0</v>
      </c>
      <c r="H2895" s="36" t="n"/>
      <c r="I2895" s="37" t="n">
        <v>0</v>
      </c>
      <c r="J2895" s="37" t="n">
        <v>0</v>
      </c>
      <c r="K2895" s="38" t="n">
        <v>0</v>
      </c>
      <c r="L2895" s="37" t="n">
        <v>0</v>
      </c>
      <c r="M2895" s="37" t="n">
        <v>0</v>
      </c>
      <c r="N2895" s="38" t="n">
        <v>0</v>
      </c>
      <c r="O2895" s="37" t="n">
        <v>0</v>
      </c>
      <c r="P2895" s="29" t="inlineStr">
        <is>
          <t>http://t0.gstatic.com/shopping?q=tbn:ANd9GcQK_OK1L915krDU2yFDi-bl4iBmK4mLuDKGJBU8xckFtuzgFSgDgKQjabQxBoM</t>
        </is>
      </c>
      <c r="Q2895" s="29" t="inlineStr">
        <is>
          <t>Відповідає вимогам</t>
        </is>
      </c>
      <c r="R2895" s="29" t="n"/>
      <c r="S2895" s="29" t="inlineStr">
        <is>
          <t>грн6 871,00</t>
        </is>
      </c>
      <c r="T2895" s="29" t="inlineStr">
        <is>
          <t>UAH</t>
        </is>
      </c>
      <c r="U2895" s="39" t="inlineStr">
        <is>
          <t>WATCH</t>
        </is>
      </c>
      <c r="V2895" s="40">
        <f>IFERROR(L2895/J2895,0)</f>
        <v/>
      </c>
      <c r="W2895" s="29" t="inlineStr">
        <is>
          <t>Monitor performance and collect more data.</t>
        </is>
      </c>
      <c r="X2895" s="29" t="inlineStr">
        <is>
          <t>Cost is below the 120 watch threshold.</t>
        </is>
      </c>
    </row>
    <row r="2896">
      <c r="A2896" s="29" t="inlineStr">
        <is>
          <t>low_price</t>
        </is>
      </c>
      <c r="B2896" s="29" t="inlineStr">
        <is>
          <t>Low priority</t>
        </is>
      </c>
      <c r="C2896" s="29" t="inlineStr">
        <is>
          <t>low_price.csv</t>
        </is>
      </c>
      <c r="D2896" s="29" t="inlineStr">
        <is>
          <t>4013327</t>
        </is>
      </c>
      <c r="E2896" s="29" t="inlineStr">
        <is>
          <t>Свічний ковпачок з проводом Polaris Sportsman 850 1000 2012+</t>
        </is>
      </c>
      <c r="F2896" s="35" t="n">
        <v>0</v>
      </c>
      <c r="G2896" s="35" t="n">
        <v>0</v>
      </c>
      <c r="H2896" s="36" t="n"/>
      <c r="I2896" s="37" t="n">
        <v>0</v>
      </c>
      <c r="J2896" s="37" t="n">
        <v>0</v>
      </c>
      <c r="K2896" s="38" t="n">
        <v>0</v>
      </c>
      <c r="L2896" s="37" t="n">
        <v>0</v>
      </c>
      <c r="M2896" s="37" t="n">
        <v>0</v>
      </c>
      <c r="N2896" s="38" t="n">
        <v>0</v>
      </c>
      <c r="O2896" s="37" t="n">
        <v>0</v>
      </c>
      <c r="P2896" s="29" t="inlineStr">
        <is>
          <t>http://t3.gstatic.com/shopping?q=tbn:ANd9GcQ7HX9Xt__BlILbYM3QaOiUXjGkA_Y8Qt7qmj26qAtKNhKh0fgcz24niyvQ-2YQvl_E2ysDJ7I</t>
        </is>
      </c>
      <c r="Q2896" s="29" t="inlineStr">
        <is>
          <t>Відповідає вимогам</t>
        </is>
      </c>
      <c r="R2896" s="29" t="n"/>
      <c r="S2896" s="29" t="inlineStr">
        <is>
          <t>грн3 640,00</t>
        </is>
      </c>
      <c r="T2896" s="29" t="inlineStr">
        <is>
          <t>UAH</t>
        </is>
      </c>
      <c r="U2896" s="39" t="inlineStr">
        <is>
          <t>WATCH</t>
        </is>
      </c>
      <c r="V2896" s="40">
        <f>IFERROR(L2896/J2896,0)</f>
        <v/>
      </c>
      <c r="W2896" s="29" t="inlineStr">
        <is>
          <t>Monitor performance and collect more data.</t>
        </is>
      </c>
      <c r="X2896" s="29" t="inlineStr">
        <is>
          <t>Cost is below the 120 watch threshold.</t>
        </is>
      </c>
    </row>
    <row r="2897">
      <c r="A2897" s="29" t="inlineStr">
        <is>
          <t>low_price</t>
        </is>
      </c>
      <c r="B2897" s="29" t="inlineStr">
        <is>
          <t>Low priority</t>
        </is>
      </c>
      <c r="C2897" s="29" t="inlineStr">
        <is>
          <t>low_price.csv</t>
        </is>
      </c>
      <c r="D2897" s="29" t="inlineStr">
        <is>
          <t>48-1034</t>
        </is>
      </c>
      <c r="E2897" s="29" t="inlineStr">
        <is>
          <t>Повітряний фільтр Honda TRX 500 Foreman (05-11), Rubicon 500 (05-14), Rincon 680, MUV 700 Big Red, SXS 700 Pioneer</t>
        </is>
      </c>
      <c r="F2897" s="35" t="n">
        <v>0</v>
      </c>
      <c r="G2897" s="35" t="n">
        <v>0</v>
      </c>
      <c r="H2897" s="36" t="n"/>
      <c r="I2897" s="37" t="n">
        <v>0</v>
      </c>
      <c r="J2897" s="37" t="n">
        <v>0</v>
      </c>
      <c r="K2897" s="38" t="n">
        <v>0</v>
      </c>
      <c r="L2897" s="37" t="n">
        <v>0</v>
      </c>
      <c r="M2897" s="37" t="n">
        <v>0</v>
      </c>
      <c r="N2897" s="38" t="n">
        <v>0</v>
      </c>
      <c r="O2897" s="37" t="n">
        <v>0</v>
      </c>
      <c r="P2897" s="29" t="inlineStr">
        <is>
          <t>http://t3.gstatic.com/shopping?q=tbn:ANd9GcTEea5_v-W_1FIufxCb66wK9_jzr4Llt1rgVid5h2TIU4J3cgeGn472bQANUQ</t>
        </is>
      </c>
      <c r="Q2897" s="29" t="inlineStr">
        <is>
          <t>Відповідає вимогам</t>
        </is>
      </c>
      <c r="R2897" s="29" t="n"/>
      <c r="S2897" s="29" t="inlineStr">
        <is>
          <t>грн1 183,00</t>
        </is>
      </c>
      <c r="T2897" s="29" t="inlineStr">
        <is>
          <t>UAH</t>
        </is>
      </c>
      <c r="U2897" s="39" t="inlineStr">
        <is>
          <t>WATCH</t>
        </is>
      </c>
      <c r="V2897" s="40">
        <f>IFERROR(L2897/J2897,0)</f>
        <v/>
      </c>
      <c r="W2897" s="29" t="inlineStr">
        <is>
          <t>Monitor performance and collect more data.</t>
        </is>
      </c>
      <c r="X2897" s="29" t="inlineStr">
        <is>
          <t>Cost is below the 120 watch threshold.</t>
        </is>
      </c>
    </row>
    <row r="2898">
      <c r="A2898" s="29" t="inlineStr">
        <is>
          <t>low_price</t>
        </is>
      </c>
      <c r="B2898" s="29" t="inlineStr">
        <is>
          <t>Low priority</t>
        </is>
      </c>
      <c r="C2898" s="29" t="inlineStr">
        <is>
          <t>low_price.csv</t>
        </is>
      </c>
      <c r="D2898" s="29" t="inlineStr">
        <is>
          <t>706202090</t>
        </is>
      </c>
      <c r="E2898" s="29" t="inlineStr">
        <is>
          <t>Ричаг передній верхній BRP Can-Am Maverick 1000 2013-2015 (Yellow)</t>
        </is>
      </c>
      <c r="F2898" s="35" t="n">
        <v>0</v>
      </c>
      <c r="G2898" s="35" t="n">
        <v>0</v>
      </c>
      <c r="H2898" s="36" t="n"/>
      <c r="I2898" s="37" t="n">
        <v>0</v>
      </c>
      <c r="J2898" s="37" t="n">
        <v>0</v>
      </c>
      <c r="K2898" s="38" t="n">
        <v>0</v>
      </c>
      <c r="L2898" s="37" t="n">
        <v>0</v>
      </c>
      <c r="M2898" s="37" t="n">
        <v>0</v>
      </c>
      <c r="N2898" s="38" t="n">
        <v>0</v>
      </c>
      <c r="O2898" s="37" t="n">
        <v>0</v>
      </c>
      <c r="P2898" s="29" t="inlineStr">
        <is>
          <t>http://t1.gstatic.com/shopping?q=tbn:ANd9GcRiIQeAbITgdSqBA6IViofEGx1ZEJnnqrKZhVhBeMIdEzSHob3kus7mm0eGhRffboFNlYfU034</t>
        </is>
      </c>
      <c r="Q2898" s="29" t="inlineStr">
        <is>
          <t>Відповідає вимогам</t>
        </is>
      </c>
      <c r="R2898" s="29" t="n"/>
      <c r="S2898" s="29" t="inlineStr">
        <is>
          <t>грн9 783,00</t>
        </is>
      </c>
      <c r="T2898" s="29" t="inlineStr">
        <is>
          <t>UAH</t>
        </is>
      </c>
      <c r="U2898" s="39" t="inlineStr">
        <is>
          <t>WATCH</t>
        </is>
      </c>
      <c r="V2898" s="40">
        <f>IFERROR(L2898/J2898,0)</f>
        <v/>
      </c>
      <c r="W2898" s="29" t="inlineStr">
        <is>
          <t>Monitor performance and collect more data.</t>
        </is>
      </c>
      <c r="X2898" s="29" t="inlineStr">
        <is>
          <t>Cost is below the 120 watch threshold.</t>
        </is>
      </c>
    </row>
    <row r="2899">
      <c r="A2899" s="29" t="inlineStr">
        <is>
          <t>low_price</t>
        </is>
      </c>
      <c r="B2899" s="29" t="inlineStr">
        <is>
          <t>Low priority</t>
        </is>
      </c>
      <c r="C2899" s="29" t="inlineStr">
        <is>
          <t>low_price.csv</t>
        </is>
      </c>
      <c r="D2899" s="29" t="inlineStr">
        <is>
          <t>52101-hn0-a00</t>
        </is>
      </c>
      <c r="E2899" s="29" t="inlineStr">
        <is>
          <t>Пильник заднього карданного валу Honda TRX 450 Foreman</t>
        </is>
      </c>
      <c r="F2899" s="35" t="n">
        <v>0</v>
      </c>
      <c r="G2899" s="35" t="n">
        <v>0</v>
      </c>
      <c r="H2899" s="36" t="n"/>
      <c r="I2899" s="37" t="n">
        <v>0</v>
      </c>
      <c r="J2899" s="37" t="n">
        <v>0</v>
      </c>
      <c r="K2899" s="38" t="n">
        <v>0</v>
      </c>
      <c r="L2899" s="37" t="n">
        <v>0</v>
      </c>
      <c r="M2899" s="37" t="n">
        <v>0</v>
      </c>
      <c r="N2899" s="38" t="n">
        <v>0</v>
      </c>
      <c r="O2899" s="37" t="n">
        <v>0</v>
      </c>
      <c r="P2899" s="29" t="inlineStr">
        <is>
          <t>http://t2.gstatic.com/shopping?q=tbn:ANd9GcQQIUieMqjx8pI7f8AVBztDnIhuTe4MfLMKdZYFQ2pE7mC6bCfK-sgX4wRAJJjmrJAjq0Ex0XA</t>
        </is>
      </c>
      <c r="Q2899" s="29" t="inlineStr">
        <is>
          <t>Відповідає вимогам</t>
        </is>
      </c>
      <c r="R2899" s="29" t="n"/>
      <c r="S2899" s="29" t="inlineStr">
        <is>
          <t>грн1 866,00</t>
        </is>
      </c>
      <c r="T2899" s="29" t="inlineStr">
        <is>
          <t>UAH</t>
        </is>
      </c>
      <c r="U2899" s="39" t="inlineStr">
        <is>
          <t>WATCH</t>
        </is>
      </c>
      <c r="V2899" s="40">
        <f>IFERROR(L2899/J2899,0)</f>
        <v/>
      </c>
      <c r="W2899" s="29" t="inlineStr">
        <is>
          <t>Monitor performance and collect more data.</t>
        </is>
      </c>
      <c r="X2899" s="29" t="inlineStr">
        <is>
          <t>Cost is below the 120 watch threshold.</t>
        </is>
      </c>
    </row>
    <row r="2900">
      <c r="A2900" s="29" t="inlineStr">
        <is>
          <t>low_price</t>
        </is>
      </c>
      <c r="B2900" s="29" t="inlineStr">
        <is>
          <t>Low priority</t>
        </is>
      </c>
      <c r="C2900" s="29" t="inlineStr">
        <is>
          <t>low_price.csv</t>
        </is>
      </c>
      <c r="D2900" s="29" t="inlineStr">
        <is>
          <t>51-1046-l</t>
        </is>
      </c>
      <c r="E2900" s="29" t="inlineStr">
        <is>
          <t>Рульова тяга ліва в зборі BRP Can-Am Commander 800 1000 2011</t>
        </is>
      </c>
      <c r="F2900" s="35" t="n">
        <v>0</v>
      </c>
      <c r="G2900" s="35" t="n">
        <v>0</v>
      </c>
      <c r="H2900" s="36" t="n"/>
      <c r="I2900" s="37" t="n">
        <v>0</v>
      </c>
      <c r="J2900" s="37" t="n">
        <v>0</v>
      </c>
      <c r="K2900" s="38" t="n">
        <v>0</v>
      </c>
      <c r="L2900" s="37" t="n">
        <v>0</v>
      </c>
      <c r="M2900" s="37" t="n">
        <v>0</v>
      </c>
      <c r="N2900" s="38" t="n">
        <v>0</v>
      </c>
      <c r="O2900" s="37" t="n">
        <v>0</v>
      </c>
      <c r="P2900" s="29" t="inlineStr">
        <is>
          <t>http://t0.gstatic.com/shopping?q=tbn:ANd9GcT5h7O5UqiOKXeXSHEvXJfpiDhi19dMPIaIwnscDifhxHzXX2oj4xijaBnngLBEtSDRu0Jbb8x_</t>
        </is>
      </c>
      <c r="Q2900" s="29" t="inlineStr">
        <is>
          <t>Відповідає вимогам</t>
        </is>
      </c>
      <c r="R2900" s="29" t="n"/>
      <c r="S2900" s="29" t="inlineStr">
        <is>
          <t>грн5 597,00</t>
        </is>
      </c>
      <c r="T2900" s="29" t="inlineStr">
        <is>
          <t>UAH</t>
        </is>
      </c>
      <c r="U2900" s="39" t="inlineStr">
        <is>
          <t>WATCH</t>
        </is>
      </c>
      <c r="V2900" s="40">
        <f>IFERROR(L2900/J2900,0)</f>
        <v/>
      </c>
      <c r="W2900" s="29" t="inlineStr">
        <is>
          <t>Monitor performance and collect more data.</t>
        </is>
      </c>
      <c r="X2900" s="29" t="inlineStr">
        <is>
          <t>Cost is below the 120 watch threshold.</t>
        </is>
      </c>
    </row>
    <row r="2901">
      <c r="A2901" s="29" t="inlineStr">
        <is>
          <t>low_price</t>
        </is>
      </c>
      <c r="B2901" s="29" t="inlineStr">
        <is>
          <t>Low priority</t>
        </is>
      </c>
      <c r="C2901" s="29" t="inlineStr">
        <is>
          <t>low_price.csv</t>
        </is>
      </c>
      <c r="D2901" s="29" t="inlineStr">
        <is>
          <t>q830-314000</t>
        </is>
      </c>
      <c r="E2901" s="29" t="inlineStr">
        <is>
          <t>Актуатор переднього приводу CFMoto CForce 400 500 600 800 1000 2015-2021</t>
        </is>
      </c>
      <c r="F2901" s="35" t="n">
        <v>0</v>
      </c>
      <c r="G2901" s="35" t="n">
        <v>0</v>
      </c>
      <c r="H2901" s="36" t="n"/>
      <c r="I2901" s="37" t="n">
        <v>0</v>
      </c>
      <c r="J2901" s="37" t="n">
        <v>0</v>
      </c>
      <c r="K2901" s="38" t="n">
        <v>0</v>
      </c>
      <c r="L2901" s="37" t="n">
        <v>0</v>
      </c>
      <c r="M2901" s="37" t="n">
        <v>0</v>
      </c>
      <c r="N2901" s="38" t="n">
        <v>0</v>
      </c>
      <c r="O2901" s="37" t="n">
        <v>0</v>
      </c>
      <c r="P2901" s="29" t="inlineStr">
        <is>
          <t>http://t2.gstatic.com/shopping?q=tbn:ANd9GcSXa4fud-HQavIkPymCjo_qo0eGsei0c6BwUA4VW54xtHHVGrd9sV6wutSmbg</t>
        </is>
      </c>
      <c r="Q2901" s="29" t="inlineStr">
        <is>
          <t>Відповідає вимогам</t>
        </is>
      </c>
      <c r="R2901" s="29" t="n"/>
      <c r="S2901" s="29" t="inlineStr">
        <is>
          <t>грн6 188,00</t>
        </is>
      </c>
      <c r="T2901" s="29" t="inlineStr">
        <is>
          <t>UAH</t>
        </is>
      </c>
      <c r="U2901" s="39" t="inlineStr">
        <is>
          <t>WATCH</t>
        </is>
      </c>
      <c r="V2901" s="40">
        <f>IFERROR(L2901/J2901,0)</f>
        <v/>
      </c>
      <c r="W2901" s="29" t="inlineStr">
        <is>
          <t>Monitor performance and collect more data.</t>
        </is>
      </c>
      <c r="X2901" s="29" t="inlineStr">
        <is>
          <t>Cost is below the 120 watch threshold.</t>
        </is>
      </c>
    </row>
    <row r="2902">
      <c r="A2902" s="29" t="inlineStr">
        <is>
          <t>low_price</t>
        </is>
      </c>
      <c r="B2902" s="29" t="inlineStr">
        <is>
          <t>Low priority</t>
        </is>
      </c>
      <c r="C2902" s="29" t="inlineStr">
        <is>
          <t>low_price.csv</t>
        </is>
      </c>
      <c r="D2902" s="29" t="inlineStr">
        <is>
          <t>707000228</t>
        </is>
      </c>
      <c r="E2902" s="29" t="inlineStr">
        <is>
          <t>Трос підсосу BRP Can-Am Outlander 330 400</t>
        </is>
      </c>
      <c r="F2902" s="35" t="n">
        <v>0</v>
      </c>
      <c r="G2902" s="35" t="n">
        <v>0</v>
      </c>
      <c r="H2902" s="36" t="n"/>
      <c r="I2902" s="37" t="n">
        <v>0</v>
      </c>
      <c r="J2902" s="37" t="n">
        <v>0</v>
      </c>
      <c r="K2902" s="38" t="n">
        <v>0</v>
      </c>
      <c r="L2902" s="37" t="n">
        <v>0</v>
      </c>
      <c r="M2902" s="37" t="n">
        <v>0</v>
      </c>
      <c r="N2902" s="38" t="n">
        <v>0</v>
      </c>
      <c r="O2902" s="37" t="n">
        <v>0</v>
      </c>
      <c r="P2902" s="29" t="inlineStr">
        <is>
          <t>http://t0.gstatic.com/shopping?q=tbn:ANd9GcS8XJJCNEH5IMEzyQjj3v8G2OwMth3L7dNUZm8_ePSzWjhQ8x7_LF3UB0pVrtjl5kxwhC0BLYMJ</t>
        </is>
      </c>
      <c r="Q2902" s="29" t="inlineStr">
        <is>
          <t>Відповідає вимогам</t>
        </is>
      </c>
      <c r="R2902" s="29" t="n"/>
      <c r="S2902" s="29" t="inlineStr">
        <is>
          <t>грн2 594,00</t>
        </is>
      </c>
      <c r="T2902" s="29" t="inlineStr">
        <is>
          <t>UAH</t>
        </is>
      </c>
      <c r="U2902" s="39" t="inlineStr">
        <is>
          <t>WATCH</t>
        </is>
      </c>
      <c r="V2902" s="40">
        <f>IFERROR(L2902/J2902,0)</f>
        <v/>
      </c>
      <c r="W2902" s="29" t="inlineStr">
        <is>
          <t>Monitor performance and collect more data.</t>
        </is>
      </c>
      <c r="X2902" s="29" t="inlineStr">
        <is>
          <t>Cost is below the 120 watch threshold.</t>
        </is>
      </c>
    </row>
    <row r="2903">
      <c r="A2903" s="29" t="inlineStr">
        <is>
          <t>low_price</t>
        </is>
      </c>
      <c r="B2903" s="29" t="inlineStr">
        <is>
          <t>Low priority</t>
        </is>
      </c>
      <c r="C2903" s="29" t="inlineStr">
        <is>
          <t>low_price.csv</t>
        </is>
      </c>
      <c r="D2903" s="29" t="inlineStr">
        <is>
          <t>16012-hp0-a01</t>
        </is>
      </c>
      <c r="E2903" s="29" t="inlineStr">
        <is>
          <t>Ігла Honda TRX 500 Foreman 2005-2011</t>
        </is>
      </c>
      <c r="F2903" s="35" t="n">
        <v>0</v>
      </c>
      <c r="G2903" s="35" t="n">
        <v>0</v>
      </c>
      <c r="H2903" s="36" t="n"/>
      <c r="I2903" s="37" t="n">
        <v>0</v>
      </c>
      <c r="J2903" s="37" t="n">
        <v>0</v>
      </c>
      <c r="K2903" s="38" t="n">
        <v>0</v>
      </c>
      <c r="L2903" s="37" t="n">
        <v>0</v>
      </c>
      <c r="M2903" s="37" t="n">
        <v>0</v>
      </c>
      <c r="N2903" s="38" t="n">
        <v>0</v>
      </c>
      <c r="O2903" s="37" t="n">
        <v>0</v>
      </c>
      <c r="P2903" s="29" t="inlineStr">
        <is>
          <t>http://t3.gstatic.com/shopping?q=tbn:ANd9GcSYvSViRpRdKxaam2FqAm7-fgEbwUWtDSNJCLHLijgOyTG4u4rVJ0zH2al2VyugwyusNQL17A</t>
        </is>
      </c>
      <c r="Q2903" s="29" t="inlineStr">
        <is>
          <t>Відповідає вимогам</t>
        </is>
      </c>
      <c r="R2903" s="29" t="n"/>
      <c r="S2903" s="29" t="inlineStr">
        <is>
          <t>грн1 320,00</t>
        </is>
      </c>
      <c r="T2903" s="29" t="inlineStr">
        <is>
          <t>UAH</t>
        </is>
      </c>
      <c r="U2903" s="39" t="inlineStr">
        <is>
          <t>WATCH</t>
        </is>
      </c>
      <c r="V2903" s="40">
        <f>IFERROR(L2903/J2903,0)</f>
        <v/>
      </c>
      <c r="W2903" s="29" t="inlineStr">
        <is>
          <t>Monitor performance and collect more data.</t>
        </is>
      </c>
      <c r="X2903" s="29" t="inlineStr">
        <is>
          <t>Cost is below the 120 watch threshold.</t>
        </is>
      </c>
    </row>
    <row r="2904">
      <c r="A2904" s="29" t="inlineStr">
        <is>
          <t>low_price</t>
        </is>
      </c>
      <c r="B2904" s="29" t="inlineStr">
        <is>
          <t>Low priority</t>
        </is>
      </c>
      <c r="C2904" s="29" t="inlineStr">
        <is>
          <t>low_price.csv</t>
        </is>
      </c>
      <c r="D2904" s="29" t="inlineStr">
        <is>
          <t>06111-hl5-a00</t>
        </is>
      </c>
      <c r="E2904" s="29" t="inlineStr">
        <is>
          <t>Комплект прокладок на верх двигуна Honda TRX 500 Foreman (15-19), 500 Rubicon (15-19), SXS 500 Pioneer (15-16)</t>
        </is>
      </c>
      <c r="F2904" s="35" t="n">
        <v>0</v>
      </c>
      <c r="G2904" s="35" t="n">
        <v>0</v>
      </c>
      <c r="H2904" s="36" t="n"/>
      <c r="I2904" s="37" t="n">
        <v>0</v>
      </c>
      <c r="J2904" s="37" t="n">
        <v>0</v>
      </c>
      <c r="K2904" s="38" t="n">
        <v>0</v>
      </c>
      <c r="L2904" s="37" t="n">
        <v>0</v>
      </c>
      <c r="M2904" s="37" t="n">
        <v>0</v>
      </c>
      <c r="N2904" s="38" t="n">
        <v>0</v>
      </c>
      <c r="O2904" s="37" t="n">
        <v>0</v>
      </c>
      <c r="P2904" s="29" t="inlineStr">
        <is>
          <t>http://t2.gstatic.com/shopping?q=tbn:ANd9GcRA-WU1jiNKjtuusx3p2Bspo7GHdsxr_aNmCWsN7G91_eN7NG027zbnbcW2OjoHdgdmIWpjIr0</t>
        </is>
      </c>
      <c r="Q2904" s="29" t="inlineStr">
        <is>
          <t>Відповідає вимогам</t>
        </is>
      </c>
      <c r="R2904" s="29" t="n"/>
      <c r="S2904" s="29" t="inlineStr">
        <is>
          <t>грн3 913,00</t>
        </is>
      </c>
      <c r="T2904" s="29" t="inlineStr">
        <is>
          <t>UAH</t>
        </is>
      </c>
      <c r="U2904" s="39" t="inlineStr">
        <is>
          <t>WATCH</t>
        </is>
      </c>
      <c r="V2904" s="40">
        <f>IFERROR(L2904/J2904,0)</f>
        <v/>
      </c>
      <c r="W2904" s="29" t="inlineStr">
        <is>
          <t>Monitor performance and collect more data.</t>
        </is>
      </c>
      <c r="X2904" s="29" t="inlineStr">
        <is>
          <t>Cost is below the 120 watch threshold.</t>
        </is>
      </c>
    </row>
    <row r="2905">
      <c r="A2905" s="29" t="inlineStr">
        <is>
          <t>low_price</t>
        </is>
      </c>
      <c r="B2905" s="29" t="inlineStr">
        <is>
          <t>Low priority</t>
        </is>
      </c>
      <c r="C2905" s="29" t="inlineStr">
        <is>
          <t>low_price.csv</t>
        </is>
      </c>
      <c r="D2905" s="29" t="inlineStr">
        <is>
          <t>2521728</t>
        </is>
      </c>
      <c r="E2905" s="29" t="inlineStr">
        <is>
          <t>Масляний фільтр Polaris RZR Pro R (22+), Ranger 1500 (24+)</t>
        </is>
      </c>
      <c r="F2905" s="35" t="n">
        <v>0</v>
      </c>
      <c r="G2905" s="35" t="n">
        <v>0</v>
      </c>
      <c r="H2905" s="36" t="n"/>
      <c r="I2905" s="37" t="n">
        <v>0</v>
      </c>
      <c r="J2905" s="37" t="n">
        <v>0</v>
      </c>
      <c r="K2905" s="38" t="n">
        <v>0</v>
      </c>
      <c r="L2905" s="37" t="n">
        <v>0</v>
      </c>
      <c r="M2905" s="37" t="n">
        <v>0</v>
      </c>
      <c r="N2905" s="38" t="n">
        <v>0</v>
      </c>
      <c r="O2905" s="37" t="n">
        <v>0</v>
      </c>
      <c r="P2905" s="29" t="inlineStr">
        <is>
          <t>http://t2.gstatic.com/shopping?q=tbn:ANd9GcQA0HsBGLPCo-LB--36NLgPtuRGWjCGg1bcF3QNMONT-1l6-YHbv_LYfTLRqrA</t>
        </is>
      </c>
      <c r="Q2905" s="29" t="inlineStr">
        <is>
          <t>Відповідає вимогам</t>
        </is>
      </c>
      <c r="R2905" s="29" t="n"/>
      <c r="S2905" s="29" t="inlineStr">
        <is>
          <t>грн637,00</t>
        </is>
      </c>
      <c r="T2905" s="29" t="inlineStr">
        <is>
          <t>UAH</t>
        </is>
      </c>
      <c r="U2905" s="39" t="inlineStr">
        <is>
          <t>WATCH</t>
        </is>
      </c>
      <c r="V2905" s="40">
        <f>IFERROR(L2905/J2905,0)</f>
        <v/>
      </c>
      <c r="W2905" s="29" t="inlineStr">
        <is>
          <t>Monitor performance and collect more data.</t>
        </is>
      </c>
      <c r="X2905" s="29" t="inlineStr">
        <is>
          <t>Cost is below the 120 watch threshold.</t>
        </is>
      </c>
    </row>
    <row r="2906">
      <c r="A2906" s="29" t="inlineStr">
        <is>
          <t>low_price</t>
        </is>
      </c>
      <c r="B2906" s="29" t="inlineStr">
        <is>
          <t>Low priority</t>
        </is>
      </c>
      <c r="C2906" s="29" t="inlineStr">
        <is>
          <t>low_price.csv</t>
        </is>
      </c>
      <c r="D2906" s="29" t="inlineStr">
        <is>
          <t>3yf-14755-00-00</t>
        </is>
      </c>
      <c r="E2906" s="29" t="inlineStr">
        <is>
          <t>Прокладка глушника Yamaha Grizzly 660 2002-2008</t>
        </is>
      </c>
      <c r="F2906" s="35" t="n">
        <v>0</v>
      </c>
      <c r="G2906" s="35" t="n">
        <v>0</v>
      </c>
      <c r="H2906" s="36" t="n"/>
      <c r="I2906" s="37" t="n">
        <v>0</v>
      </c>
      <c r="J2906" s="37" t="n">
        <v>0</v>
      </c>
      <c r="K2906" s="38" t="n">
        <v>0</v>
      </c>
      <c r="L2906" s="37" t="n">
        <v>0</v>
      </c>
      <c r="M2906" s="37" t="n">
        <v>0</v>
      </c>
      <c r="N2906" s="38" t="n">
        <v>0</v>
      </c>
      <c r="O2906" s="37" t="n">
        <v>0</v>
      </c>
      <c r="P2906" s="29" t="inlineStr">
        <is>
          <t>http://t2.gstatic.com/shopping?q=tbn:ANd9GcQAcl4KkBUEW0KSGZ14vl3M-GQdCXNmuF5LaAPc6IbEmQ12V8mE0PPhzxoyk1tokVhJkD7fQ5-YyA</t>
        </is>
      </c>
      <c r="Q2906" s="29" t="inlineStr">
        <is>
          <t>Відповідає вимогам</t>
        </is>
      </c>
      <c r="R2906" s="29" t="n"/>
      <c r="S2906" s="29" t="inlineStr">
        <is>
          <t>грн1 820,00</t>
        </is>
      </c>
      <c r="T2906" s="29" t="inlineStr">
        <is>
          <t>UAH</t>
        </is>
      </c>
      <c r="U2906" s="39" t="inlineStr">
        <is>
          <t>WATCH</t>
        </is>
      </c>
      <c r="V2906" s="40">
        <f>IFERROR(L2906/J2906,0)</f>
        <v/>
      </c>
      <c r="W2906" s="29" t="inlineStr">
        <is>
          <t>Monitor performance and collect more data.</t>
        </is>
      </c>
      <c r="X2906" s="29" t="inlineStr">
        <is>
          <t>Cost is below the 120 watch threshold.</t>
        </is>
      </c>
    </row>
    <row r="2907">
      <c r="A2907" s="29" t="inlineStr">
        <is>
          <t>low_price</t>
        </is>
      </c>
      <c r="B2907" s="29" t="inlineStr">
        <is>
          <t>Low priority</t>
        </is>
      </c>
      <c r="C2907" s="29" t="inlineStr">
        <is>
          <t>low_price.csv</t>
        </is>
      </c>
      <c r="D2907" s="29" t="inlineStr">
        <is>
          <t>80123-hp0-a00za</t>
        </is>
      </c>
      <c r="E2907" s="29" t="inlineStr">
        <is>
          <t>Захист двигуна правий Honda TRX 500 Foreman (05-11), 500 Rubicon (05-14)</t>
        </is>
      </c>
      <c r="F2907" s="35" t="n">
        <v>0</v>
      </c>
      <c r="G2907" s="35" t="n">
        <v>0</v>
      </c>
      <c r="H2907" s="36" t="n"/>
      <c r="I2907" s="37" t="n">
        <v>0</v>
      </c>
      <c r="J2907" s="37" t="n">
        <v>0</v>
      </c>
      <c r="K2907" s="38" t="n">
        <v>0</v>
      </c>
      <c r="L2907" s="37" t="n">
        <v>0</v>
      </c>
      <c r="M2907" s="37" t="n">
        <v>0</v>
      </c>
      <c r="N2907" s="38" t="n">
        <v>0</v>
      </c>
      <c r="O2907" s="37" t="n">
        <v>0</v>
      </c>
      <c r="P2907" s="29" t="inlineStr">
        <is>
          <t>http://t3.gstatic.com/shopping?q=tbn:ANd9GcS7HmYB3koYfh0mXssxgIc0F3JtL4JlST3Xu5k4K-z_87cWTBZpAlsTcaQavEiYrcxW9gyuOx0B</t>
        </is>
      </c>
      <c r="Q2907" s="29" t="inlineStr">
        <is>
          <t>Відповідає вимогам</t>
        </is>
      </c>
      <c r="R2907" s="29" t="n"/>
      <c r="S2907" s="29" t="inlineStr">
        <is>
          <t>грн1 183,00</t>
        </is>
      </c>
      <c r="T2907" s="29" t="inlineStr">
        <is>
          <t>UAH</t>
        </is>
      </c>
      <c r="U2907" s="39" t="inlineStr">
        <is>
          <t>WATCH</t>
        </is>
      </c>
      <c r="V2907" s="40">
        <f>IFERROR(L2907/J2907,0)</f>
        <v/>
      </c>
      <c r="W2907" s="29" t="inlineStr">
        <is>
          <t>Monitor performance and collect more data.</t>
        </is>
      </c>
      <c r="X2907" s="29" t="inlineStr">
        <is>
          <t>Cost is below the 120 watch threshold.</t>
        </is>
      </c>
    </row>
    <row r="2908">
      <c r="A2908" s="29" t="inlineStr">
        <is>
          <t>low_price</t>
        </is>
      </c>
      <c r="B2908" s="29" t="inlineStr">
        <is>
          <t>Low priority</t>
        </is>
      </c>
      <c r="C2908" s="29" t="inlineStr">
        <is>
          <t>low_price.csv</t>
        </is>
      </c>
      <c r="D2908" s="29" t="inlineStr">
        <is>
          <t>16211-hn8-a60</t>
        </is>
      </c>
      <c r="E2908" s="29" t="inlineStr">
        <is>
          <t>Впускний патрубок Honda TRX 680 700 Rincon, MUV 700 Big Red</t>
        </is>
      </c>
      <c r="F2908" s="35" t="n">
        <v>0</v>
      </c>
      <c r="G2908" s="35" t="n">
        <v>0</v>
      </c>
      <c r="H2908" s="36" t="n"/>
      <c r="I2908" s="37" t="n">
        <v>0</v>
      </c>
      <c r="J2908" s="37" t="n">
        <v>0</v>
      </c>
      <c r="K2908" s="38" t="n">
        <v>0</v>
      </c>
      <c r="L2908" s="37" t="n">
        <v>0</v>
      </c>
      <c r="M2908" s="37" t="n">
        <v>0</v>
      </c>
      <c r="N2908" s="38" t="n">
        <v>0</v>
      </c>
      <c r="O2908" s="37" t="n">
        <v>0</v>
      </c>
      <c r="P2908" s="29" t="inlineStr">
        <is>
          <t>http://t3.gstatic.com/shopping?q=tbn:ANd9GcR_IAhpwJ7mdrqEB-6mZqUgXoVSGs653OrQtGGHv8XbkE0b_gmljzVXfy1CaZKKjE5EHLMCAZ5S</t>
        </is>
      </c>
      <c r="Q2908" s="29" t="inlineStr">
        <is>
          <t>Відповідає вимогам</t>
        </is>
      </c>
      <c r="R2908" s="29" t="n"/>
      <c r="S2908" s="29" t="inlineStr">
        <is>
          <t>грн1 684,00</t>
        </is>
      </c>
      <c r="T2908" s="29" t="inlineStr">
        <is>
          <t>UAH</t>
        </is>
      </c>
      <c r="U2908" s="39" t="inlineStr">
        <is>
          <t>WATCH</t>
        </is>
      </c>
      <c r="V2908" s="40">
        <f>IFERROR(L2908/J2908,0)</f>
        <v/>
      </c>
      <c r="W2908" s="29" t="inlineStr">
        <is>
          <t>Monitor performance and collect more data.</t>
        </is>
      </c>
      <c r="X2908" s="29" t="inlineStr">
        <is>
          <t>Cost is below the 120 watch threshold.</t>
        </is>
      </c>
    </row>
    <row r="2909">
      <c r="A2909" s="29" t="inlineStr">
        <is>
          <t>low_price</t>
        </is>
      </c>
      <c r="B2909" s="29" t="inlineStr">
        <is>
          <t>Low priority</t>
        </is>
      </c>
      <c r="C2909" s="29" t="inlineStr">
        <is>
          <t>low_price.csv</t>
        </is>
      </c>
      <c r="D2909" s="29" t="inlineStr">
        <is>
          <t>13011-hm8-003</t>
        </is>
      </c>
      <c r="E2909" s="29" t="inlineStr">
        <is>
          <t>Поршневі кільця стандарт Honda TRX 250 Recon, 250 Sportrax</t>
        </is>
      </c>
      <c r="F2909" s="35" t="n">
        <v>0</v>
      </c>
      <c r="G2909" s="35" t="n">
        <v>0</v>
      </c>
      <c r="H2909" s="36" t="n"/>
      <c r="I2909" s="37" t="n">
        <v>0</v>
      </c>
      <c r="J2909" s="37" t="n">
        <v>0</v>
      </c>
      <c r="K2909" s="38" t="n">
        <v>0</v>
      </c>
      <c r="L2909" s="37" t="n">
        <v>0</v>
      </c>
      <c r="M2909" s="37" t="n">
        <v>0</v>
      </c>
      <c r="N2909" s="38" t="n">
        <v>0</v>
      </c>
      <c r="O2909" s="37" t="n">
        <v>0</v>
      </c>
      <c r="P2909" s="29" t="inlineStr">
        <is>
          <t>http://t3.gstatic.com/shopping?q=tbn:ANd9GcTDtPBSxLHCDwj5YUyLngXBDhFkPnbkzjdwgZtdFik8b62DIHEyaJ_U1AEZDUGHGv5_JUw8i34</t>
        </is>
      </c>
      <c r="Q2909" s="29" t="inlineStr">
        <is>
          <t>Відповідає вимогам</t>
        </is>
      </c>
      <c r="R2909" s="29" t="n"/>
      <c r="S2909" s="29" t="inlineStr">
        <is>
          <t>грн3 140,00</t>
        </is>
      </c>
      <c r="T2909" s="29" t="inlineStr">
        <is>
          <t>UAH</t>
        </is>
      </c>
      <c r="U2909" s="39" t="inlineStr">
        <is>
          <t>WATCH</t>
        </is>
      </c>
      <c r="V2909" s="40">
        <f>IFERROR(L2909/J2909,0)</f>
        <v/>
      </c>
      <c r="W2909" s="29" t="inlineStr">
        <is>
          <t>Monitor performance and collect more data.</t>
        </is>
      </c>
      <c r="X2909" s="29" t="inlineStr">
        <is>
          <t>Cost is below the 120 watch threshold.</t>
        </is>
      </c>
    </row>
    <row r="2910">
      <c r="A2910" s="29" t="inlineStr">
        <is>
          <t>low_price</t>
        </is>
      </c>
      <c r="B2910" s="29" t="inlineStr">
        <is>
          <t>Low priority</t>
        </is>
      </c>
      <c r="C2910" s="29" t="inlineStr">
        <is>
          <t>low_price.csv</t>
        </is>
      </c>
      <c r="D2910" s="29" t="inlineStr">
        <is>
          <t>3313-890</t>
        </is>
      </c>
      <c r="E2910" s="29" t="inlineStr">
        <is>
          <t>Ланцюг ГРМ Arctic Cat Alterra 450 (19+), Prowler 500 (19-22)</t>
        </is>
      </c>
      <c r="F2910" s="35" t="n">
        <v>0</v>
      </c>
      <c r="G2910" s="35" t="n">
        <v>0</v>
      </c>
      <c r="H2910" s="36" t="n"/>
      <c r="I2910" s="37" t="n">
        <v>0</v>
      </c>
      <c r="J2910" s="37" t="n">
        <v>0</v>
      </c>
      <c r="K2910" s="38" t="n">
        <v>0</v>
      </c>
      <c r="L2910" s="37" t="n">
        <v>0</v>
      </c>
      <c r="M2910" s="37" t="n">
        <v>0</v>
      </c>
      <c r="N2910" s="38" t="n">
        <v>0</v>
      </c>
      <c r="O2910" s="37" t="n">
        <v>0</v>
      </c>
      <c r="P2910" s="29" t="inlineStr">
        <is>
          <t>http://t1.gstatic.com/shopping?q=tbn:ANd9GcRbyFTPGEk2MwE9OmmPGuD_80Fm5TDA8MdrzSBoTxJFNNnpT4BXkx4HYzBZCAU8f9Tace8AEA</t>
        </is>
      </c>
      <c r="Q2910" s="29" t="inlineStr">
        <is>
          <t>Відповідає вимогам</t>
        </is>
      </c>
      <c r="R2910" s="29" t="n"/>
      <c r="S2910" s="29" t="inlineStr">
        <is>
          <t>грн4 277,00</t>
        </is>
      </c>
      <c r="T2910" s="29" t="inlineStr">
        <is>
          <t>UAH</t>
        </is>
      </c>
      <c r="U2910" s="39" t="inlineStr">
        <is>
          <t>WATCH</t>
        </is>
      </c>
      <c r="V2910" s="40">
        <f>IFERROR(L2910/J2910,0)</f>
        <v/>
      </c>
      <c r="W2910" s="29" t="inlineStr">
        <is>
          <t>Monitor performance and collect more data.</t>
        </is>
      </c>
      <c r="X2910" s="29" t="inlineStr">
        <is>
          <t>Cost is below the 120 watch threshold.</t>
        </is>
      </c>
    </row>
    <row r="2911">
      <c r="A2911" s="29" t="inlineStr">
        <is>
          <t>low_price</t>
        </is>
      </c>
      <c r="B2911" s="29" t="inlineStr">
        <is>
          <t>Low priority</t>
        </is>
      </c>
      <c r="C2911" s="29" t="inlineStr">
        <is>
          <t>low_price.csv</t>
        </is>
      </c>
      <c r="D2911" s="29" t="inlineStr">
        <is>
          <t>52320-hr6-a61</t>
        </is>
      </c>
      <c r="E2911" s="29" t="inlineStr">
        <is>
          <t>Стійка заднього стабілізатора права Honda TRX 420 Rancher (15+), 500 Foreman Rubicon (15-19), 520 Foreman Rubicon (20+)</t>
        </is>
      </c>
      <c r="F2911" s="35" t="n">
        <v>0</v>
      </c>
      <c r="G2911" s="35" t="n">
        <v>0</v>
      </c>
      <c r="H2911" s="36" t="n"/>
      <c r="I2911" s="37" t="n">
        <v>0</v>
      </c>
      <c r="J2911" s="37" t="n">
        <v>0</v>
      </c>
      <c r="K2911" s="38" t="n">
        <v>0</v>
      </c>
      <c r="L2911" s="37" t="n">
        <v>0</v>
      </c>
      <c r="M2911" s="37" t="n">
        <v>0</v>
      </c>
      <c r="N2911" s="38" t="n">
        <v>0</v>
      </c>
      <c r="O2911" s="37" t="n">
        <v>0</v>
      </c>
      <c r="P2911" s="29" t="inlineStr">
        <is>
          <t>http://t0.gstatic.com/shopping?q=tbn:ANd9GcTn4L1BHYiUo69rpqaB80grbXiS0OSLPr_da5mBvIhdRaTbu5683vsympu05_Y7OpdURjHmK5k</t>
        </is>
      </c>
      <c r="Q2911" s="29" t="inlineStr">
        <is>
          <t>Відповідає вимогам</t>
        </is>
      </c>
      <c r="R2911" s="29" t="n"/>
      <c r="S2911" s="29" t="inlineStr">
        <is>
          <t>грн1 274,00</t>
        </is>
      </c>
      <c r="T2911" s="29" t="inlineStr">
        <is>
          <t>UAH</t>
        </is>
      </c>
      <c r="U2911" s="39" t="inlineStr">
        <is>
          <t>WATCH</t>
        </is>
      </c>
      <c r="V2911" s="40">
        <f>IFERROR(L2911/J2911,0)</f>
        <v/>
      </c>
      <c r="W2911" s="29" t="inlineStr">
        <is>
          <t>Monitor performance and collect more data.</t>
        </is>
      </c>
      <c r="X2911" s="29" t="inlineStr">
        <is>
          <t>Cost is below the 120 watch threshold.</t>
        </is>
      </c>
    </row>
    <row r="2912">
      <c r="A2912" s="29" t="inlineStr">
        <is>
          <t>low_price</t>
        </is>
      </c>
      <c r="B2912" s="29" t="inlineStr">
        <is>
          <t>Low priority</t>
        </is>
      </c>
      <c r="C2912" s="29" t="inlineStr">
        <is>
          <t>low_price.csv</t>
        </is>
      </c>
      <c r="D2912" s="29" t="inlineStr">
        <is>
          <t>420434873</t>
        </is>
      </c>
      <c r="E2912" s="29" t="inlineStr">
        <is>
          <t>Шестерня КПП BRP Can-Am Outlander 500 570 650 850 1000, Renegade 1000, Maverick 1000, Commander 800 1000 (48T)</t>
        </is>
      </c>
      <c r="F2912" s="35" t="n">
        <v>0</v>
      </c>
      <c r="G2912" s="35" t="n">
        <v>0</v>
      </c>
      <c r="H2912" s="36" t="n"/>
      <c r="I2912" s="37" t="n">
        <v>0</v>
      </c>
      <c r="J2912" s="37" t="n">
        <v>0</v>
      </c>
      <c r="K2912" s="38" t="n">
        <v>0</v>
      </c>
      <c r="L2912" s="37" t="n">
        <v>0</v>
      </c>
      <c r="M2912" s="37" t="n">
        <v>0</v>
      </c>
      <c r="N2912" s="38" t="n">
        <v>0</v>
      </c>
      <c r="O2912" s="37" t="n">
        <v>0</v>
      </c>
      <c r="P2912" s="29" t="inlineStr">
        <is>
          <t>http://t0.gstatic.com/shopping?q=tbn:ANd9GcSespqRYYLiC8rXwSFOdlSpLfQp2YPMog_ZVvY5oIYhcs6TTMIIfoDipvgMWBOY_Z2Np93Dk_A</t>
        </is>
      </c>
      <c r="Q2912" s="29" t="inlineStr">
        <is>
          <t>Відповідає вимогам</t>
        </is>
      </c>
      <c r="R2912" s="29" t="n"/>
      <c r="S2912" s="29" t="inlineStr">
        <is>
          <t>грн5 005,00</t>
        </is>
      </c>
      <c r="T2912" s="29" t="inlineStr">
        <is>
          <t>UAH</t>
        </is>
      </c>
      <c r="U2912" s="39" t="inlineStr">
        <is>
          <t>WATCH</t>
        </is>
      </c>
      <c r="V2912" s="40">
        <f>IFERROR(L2912/J2912,0)</f>
        <v/>
      </c>
      <c r="W2912" s="29" t="inlineStr">
        <is>
          <t>Monitor performance and collect more data.</t>
        </is>
      </c>
      <c r="X2912" s="29" t="inlineStr">
        <is>
          <t>Cost is below the 120 watch threshold.</t>
        </is>
      </c>
    </row>
    <row r="2913">
      <c r="A2913" s="29" t="inlineStr">
        <is>
          <t>low_price</t>
        </is>
      </c>
      <c r="B2913" s="29" t="inlineStr">
        <is>
          <t>Low priority</t>
        </is>
      </c>
      <c r="C2913" s="29" t="inlineStr">
        <is>
          <t>low_price.csv</t>
        </is>
      </c>
      <c r="D2913" s="29" t="inlineStr">
        <is>
          <t>420430920</t>
        </is>
      </c>
      <c r="E2913" s="29" t="inlineStr">
        <is>
          <t>Ущільнююче кільце кришки масляного фільтра КПП BRP Can-Am DS 450 (08-15), Spyder (08-16)</t>
        </is>
      </c>
      <c r="F2913" s="35" t="n">
        <v>0</v>
      </c>
      <c r="G2913" s="35" t="n">
        <v>0</v>
      </c>
      <c r="H2913" s="36" t="n"/>
      <c r="I2913" s="37" t="n">
        <v>0</v>
      </c>
      <c r="J2913" s="37" t="n">
        <v>0</v>
      </c>
      <c r="K2913" s="38" t="n">
        <v>0</v>
      </c>
      <c r="L2913" s="37" t="n">
        <v>0</v>
      </c>
      <c r="M2913" s="37" t="n">
        <v>0</v>
      </c>
      <c r="N2913" s="38" t="n">
        <v>0</v>
      </c>
      <c r="O2913" s="37" t="n">
        <v>0</v>
      </c>
      <c r="P2913" s="29" t="inlineStr">
        <is>
          <t>http://t0.gstatic.com/shopping?q=tbn:ANd9GcSeVIlBrCfzcUj_jMKNp_e1MnP6rx7qVeAomzWr5EhNSHk7XmeEHEZGI_7lg60yvE55RZDXvJwp</t>
        </is>
      </c>
      <c r="Q2913" s="29" t="inlineStr">
        <is>
          <t>Відповідає вимогам</t>
        </is>
      </c>
      <c r="R2913" s="29" t="n"/>
      <c r="S2913" s="29" t="inlineStr">
        <is>
          <t>грн182,00</t>
        </is>
      </c>
      <c r="T2913" s="29" t="inlineStr">
        <is>
          <t>UAH</t>
        </is>
      </c>
      <c r="U2913" s="39" t="inlineStr">
        <is>
          <t>WATCH</t>
        </is>
      </c>
      <c r="V2913" s="40">
        <f>IFERROR(L2913/J2913,0)</f>
        <v/>
      </c>
      <c r="W2913" s="29" t="inlineStr">
        <is>
          <t>Monitor performance and collect more data.</t>
        </is>
      </c>
      <c r="X2913" s="29" t="inlineStr">
        <is>
          <t>Cost is below the 120 watch threshold.</t>
        </is>
      </c>
    </row>
    <row r="2914">
      <c r="A2914" s="29" t="inlineStr">
        <is>
          <t>low_price</t>
        </is>
      </c>
      <c r="B2914" s="29" t="inlineStr">
        <is>
          <t>Low priority</t>
        </is>
      </c>
      <c r="C2914" s="29" t="inlineStr">
        <is>
          <t>low_price.csv</t>
        </is>
      </c>
      <c r="D2914" s="29" t="inlineStr">
        <is>
          <t>50-1153</t>
        </is>
      </c>
      <c r="E2914" s="29" t="inlineStr">
        <is>
          <t>Ремкомплект нижнього/верхнього заднього стабілізатора BRP Can-Am Outlander Renegade G2 G2L G2S</t>
        </is>
      </c>
      <c r="F2914" s="35" t="n">
        <v>0</v>
      </c>
      <c r="G2914" s="35" t="n">
        <v>0</v>
      </c>
      <c r="H2914" s="36" t="n"/>
      <c r="I2914" s="37" t="n">
        <v>0</v>
      </c>
      <c r="J2914" s="37" t="n">
        <v>0</v>
      </c>
      <c r="K2914" s="38" t="n">
        <v>0</v>
      </c>
      <c r="L2914" s="37" t="n">
        <v>0</v>
      </c>
      <c r="M2914" s="37" t="n">
        <v>0</v>
      </c>
      <c r="N2914" s="38" t="n">
        <v>0</v>
      </c>
      <c r="O2914" s="37" t="n">
        <v>0</v>
      </c>
      <c r="P2914" s="29" t="inlineStr">
        <is>
          <t>http://t0.gstatic.com/shopping?q=tbn:ANd9GcQysfImp0YuzpUGYS6EnXOdaHWFdgNv_BWCW0aVIDb4von4H2waB6r7zzyZ5CNSLvR7WaNS5kM</t>
        </is>
      </c>
      <c r="Q2914" s="29" t="inlineStr">
        <is>
          <t>Відповідає вимогам</t>
        </is>
      </c>
      <c r="R2914" s="29" t="n"/>
      <c r="S2914" s="29" t="inlineStr">
        <is>
          <t>грн4 050,00</t>
        </is>
      </c>
      <c r="T2914" s="29" t="inlineStr">
        <is>
          <t>UAH</t>
        </is>
      </c>
      <c r="U2914" s="39" t="inlineStr">
        <is>
          <t>WATCH</t>
        </is>
      </c>
      <c r="V2914" s="40">
        <f>IFERROR(L2914/J2914,0)</f>
        <v/>
      </c>
      <c r="W2914" s="29" t="inlineStr">
        <is>
          <t>Monitor performance and collect more data.</t>
        </is>
      </c>
      <c r="X2914" s="29" t="inlineStr">
        <is>
          <t>Cost is below the 120 watch threshold.</t>
        </is>
      </c>
    </row>
    <row r="2915">
      <c r="A2915" s="29" t="inlineStr">
        <is>
          <t>low_price</t>
        </is>
      </c>
      <c r="B2915" s="29" t="inlineStr">
        <is>
          <t>Low priority</t>
        </is>
      </c>
      <c r="C2915" s="29" t="inlineStr">
        <is>
          <t>low_price.csv</t>
        </is>
      </c>
      <c r="D2915" s="29" t="inlineStr">
        <is>
          <t>cr9eb</t>
        </is>
      </c>
      <c r="E2915" s="29" t="inlineStr">
        <is>
          <t>Свічка запалювання Yamaha YXZ 1000 2016+</t>
        </is>
      </c>
      <c r="F2915" s="35" t="n">
        <v>0</v>
      </c>
      <c r="G2915" s="35" t="n">
        <v>0</v>
      </c>
      <c r="H2915" s="36" t="n"/>
      <c r="I2915" s="37" t="n">
        <v>0</v>
      </c>
      <c r="J2915" s="37" t="n">
        <v>0</v>
      </c>
      <c r="K2915" s="38" t="n">
        <v>0</v>
      </c>
      <c r="L2915" s="37" t="n">
        <v>0</v>
      </c>
      <c r="M2915" s="37" t="n">
        <v>0</v>
      </c>
      <c r="N2915" s="38" t="n">
        <v>0</v>
      </c>
      <c r="O2915" s="37" t="n">
        <v>0</v>
      </c>
      <c r="P2915" s="29" t="inlineStr">
        <is>
          <t>http://t1.gstatic.com/shopping?q=tbn:ANd9GcQ0oOnvXJqdxPMVkU_Bz_vWmlnoDdpQIHV9RQzEs8nzAGreI1OXyFhUOi-owzM0D-VZH1xpg5BT</t>
        </is>
      </c>
      <c r="Q2915" s="29" t="inlineStr">
        <is>
          <t>Відповідає вимогам</t>
        </is>
      </c>
      <c r="R2915" s="29" t="n"/>
      <c r="S2915" s="29" t="inlineStr">
        <is>
          <t>грн410,00</t>
        </is>
      </c>
      <c r="T2915" s="29" t="inlineStr">
        <is>
          <t>UAH</t>
        </is>
      </c>
      <c r="U2915" s="39" t="inlineStr">
        <is>
          <t>WATCH</t>
        </is>
      </c>
      <c r="V2915" s="40">
        <f>IFERROR(L2915/J2915,0)</f>
        <v/>
      </c>
      <c r="W2915" s="29" t="inlineStr">
        <is>
          <t>Monitor performance and collect more data.</t>
        </is>
      </c>
      <c r="X2915" s="29" t="inlineStr">
        <is>
          <t>Cost is below the 120 watch threshold.</t>
        </is>
      </c>
    </row>
    <row r="2916">
      <c r="A2916" s="29" t="inlineStr">
        <is>
          <t>low_price</t>
        </is>
      </c>
      <c r="B2916" s="29" t="inlineStr">
        <is>
          <t>Low priority</t>
        </is>
      </c>
      <c r="C2916" s="29" t="inlineStr">
        <is>
          <t>low_price.csv</t>
        </is>
      </c>
      <c r="D2916" s="29" t="inlineStr">
        <is>
          <t>na-40010t</t>
        </is>
      </c>
      <c r="E2916" s="29" t="inlineStr">
        <is>
          <t>Комплект прокладок на верх двигуна Yamaha Grizzly Rhino 660</t>
        </is>
      </c>
      <c r="F2916" s="35" t="n">
        <v>0</v>
      </c>
      <c r="G2916" s="35" t="n">
        <v>0</v>
      </c>
      <c r="H2916" s="36" t="n"/>
      <c r="I2916" s="37" t="n">
        <v>0</v>
      </c>
      <c r="J2916" s="37" t="n">
        <v>0</v>
      </c>
      <c r="K2916" s="38" t="n">
        <v>0</v>
      </c>
      <c r="L2916" s="37" t="n">
        <v>0</v>
      </c>
      <c r="M2916" s="37" t="n">
        <v>0</v>
      </c>
      <c r="N2916" s="38" t="n">
        <v>0</v>
      </c>
      <c r="O2916" s="37" t="n">
        <v>0</v>
      </c>
      <c r="P2916" s="29" t="inlineStr">
        <is>
          <t>http://t2.gstatic.com/shopping?q=tbn:ANd9GcSKB1nqQ_yiOtkH0t2I9yoH9izPGKRhwwW2RHcb7swqXVIssdKvY3Bdq5TMBfBaPpS_jBnKcPLA</t>
        </is>
      </c>
      <c r="Q2916" s="29" t="inlineStr">
        <is>
          <t>Відповідає вимогам</t>
        </is>
      </c>
      <c r="R2916" s="29" t="n"/>
      <c r="S2916" s="29" t="inlineStr">
        <is>
          <t>грн4 095,00</t>
        </is>
      </c>
      <c r="T2916" s="29" t="inlineStr">
        <is>
          <t>UAH</t>
        </is>
      </c>
      <c r="U2916" s="39" t="inlineStr">
        <is>
          <t>WATCH</t>
        </is>
      </c>
      <c r="V2916" s="40">
        <f>IFERROR(L2916/J2916,0)</f>
        <v/>
      </c>
      <c r="W2916" s="29" t="inlineStr">
        <is>
          <t>Monitor performance and collect more data.</t>
        </is>
      </c>
      <c r="X2916" s="29" t="inlineStr">
        <is>
          <t>Cost is below the 120 watch threshold.</t>
        </is>
      </c>
    </row>
    <row r="2917">
      <c r="A2917" s="29" t="inlineStr">
        <is>
          <t>low_price</t>
        </is>
      </c>
      <c r="B2917" s="29" t="inlineStr">
        <is>
          <t>Low priority</t>
        </is>
      </c>
      <c r="C2917" s="29" t="inlineStr">
        <is>
          <t>low_price.csv</t>
        </is>
      </c>
      <c r="D2917" s="29" t="inlineStr">
        <is>
          <t>46-1029</t>
        </is>
      </c>
      <c r="E2917" s="29" t="inlineStr">
        <is>
          <t>Ремкомплект дросельної заслонки Kawasaki Brute Force 300, Prairie 300 360 400</t>
        </is>
      </c>
      <c r="F2917" s="35" t="n">
        <v>0</v>
      </c>
      <c r="G2917" s="35" t="n">
        <v>0</v>
      </c>
      <c r="H2917" s="36" t="n"/>
      <c r="I2917" s="37" t="n">
        <v>0</v>
      </c>
      <c r="J2917" s="37" t="n">
        <v>0</v>
      </c>
      <c r="K2917" s="38" t="n">
        <v>0</v>
      </c>
      <c r="L2917" s="37" t="n">
        <v>0</v>
      </c>
      <c r="M2917" s="37" t="n">
        <v>0</v>
      </c>
      <c r="N2917" s="38" t="n">
        <v>0</v>
      </c>
      <c r="O2917" s="37" t="n">
        <v>0</v>
      </c>
      <c r="P2917" s="29" t="inlineStr">
        <is>
          <t>http://t0.gstatic.com/shopping?q=tbn:ANd9GcSz3yngcxp6-QIPdPE7h6cALaBHaHrRd9TfxR8ZmbOVe3BlZAkumrHZuZl_CiQnF6cvMqU1FAi8</t>
        </is>
      </c>
      <c r="Q2917" s="29" t="inlineStr">
        <is>
          <t>Відповідає вимогам</t>
        </is>
      </c>
      <c r="R2917" s="29" t="n"/>
      <c r="S2917" s="29" t="inlineStr">
        <is>
          <t>грн1 320,00</t>
        </is>
      </c>
      <c r="T2917" s="29" t="inlineStr">
        <is>
          <t>UAH</t>
        </is>
      </c>
      <c r="U2917" s="39" t="inlineStr">
        <is>
          <t>WATCH</t>
        </is>
      </c>
      <c r="V2917" s="40">
        <f>IFERROR(L2917/J2917,0)</f>
        <v/>
      </c>
      <c r="W2917" s="29" t="inlineStr">
        <is>
          <t>Monitor performance and collect more data.</t>
        </is>
      </c>
      <c r="X2917" s="29" t="inlineStr">
        <is>
          <t>Cost is below the 120 watch threshold.</t>
        </is>
      </c>
    </row>
    <row r="2918">
      <c r="A2918" s="29" t="inlineStr">
        <is>
          <t>low_price</t>
        </is>
      </c>
      <c r="B2918" s="29" t="inlineStr">
        <is>
          <t>Low priority</t>
        </is>
      </c>
      <c r="C2918" s="29" t="inlineStr">
        <is>
          <t>low_price.csv</t>
        </is>
      </c>
      <c r="D2918" s="29" t="inlineStr">
        <is>
          <t>12251-hn2-003</t>
        </is>
      </c>
      <c r="E2918" s="29" t="inlineStr">
        <is>
          <t>Прокладка головки циліндра Honda TRX 500 Rubicon 2001-2014</t>
        </is>
      </c>
      <c r="F2918" s="35" t="n">
        <v>0</v>
      </c>
      <c r="G2918" s="35" t="n">
        <v>0</v>
      </c>
      <c r="H2918" s="36" t="n"/>
      <c r="I2918" s="37" t="n">
        <v>0</v>
      </c>
      <c r="J2918" s="37" t="n">
        <v>0</v>
      </c>
      <c r="K2918" s="38" t="n">
        <v>0</v>
      </c>
      <c r="L2918" s="37" t="n">
        <v>0</v>
      </c>
      <c r="M2918" s="37" t="n">
        <v>0</v>
      </c>
      <c r="N2918" s="38" t="n">
        <v>0</v>
      </c>
      <c r="O2918" s="37" t="n">
        <v>0</v>
      </c>
      <c r="P2918" s="29" t="inlineStr">
        <is>
          <t>http://t2.gstatic.com/shopping?q=tbn:ANd9GcRdUPNvxGiUZp1Tx7EzMZnogQ3PMZr-OtXSLWwqDPHJ3SCiIw1e08s1hGrWKssb-1o21AEXGqY8</t>
        </is>
      </c>
      <c r="Q2918" s="29" t="inlineStr">
        <is>
          <t>Відповідає вимогам</t>
        </is>
      </c>
      <c r="R2918" s="29" t="n"/>
      <c r="S2918" s="29" t="inlineStr">
        <is>
          <t>грн2 594,00</t>
        </is>
      </c>
      <c r="T2918" s="29" t="inlineStr">
        <is>
          <t>UAH</t>
        </is>
      </c>
      <c r="U2918" s="39" t="inlineStr">
        <is>
          <t>WATCH</t>
        </is>
      </c>
      <c r="V2918" s="40">
        <f>IFERROR(L2918/J2918,0)</f>
        <v/>
      </c>
      <c r="W2918" s="29" t="inlineStr">
        <is>
          <t>Monitor performance and collect more data.</t>
        </is>
      </c>
      <c r="X2918" s="29" t="inlineStr">
        <is>
          <t>Cost is below the 120 watch threshold.</t>
        </is>
      </c>
    </row>
    <row r="2919">
      <c r="A2919" s="29" t="inlineStr">
        <is>
          <t>low_price</t>
        </is>
      </c>
      <c r="B2919" s="29" t="inlineStr">
        <is>
          <t>Low priority</t>
        </is>
      </c>
      <c r="C2919" s="29" t="inlineStr">
        <is>
          <t>low_price.csv</t>
        </is>
      </c>
      <c r="D2919" s="29" t="inlineStr">
        <is>
          <t>706001798</t>
        </is>
      </c>
      <c r="E2919" s="29" t="inlineStr">
        <is>
          <t>Наконечник задньої тяги BRP Can-Am Maverick 1000 2015-2018</t>
        </is>
      </c>
      <c r="F2919" s="35" t="n">
        <v>0</v>
      </c>
      <c r="G2919" s="35" t="n">
        <v>0</v>
      </c>
      <c r="H2919" s="36" t="n"/>
      <c r="I2919" s="37" t="n">
        <v>0</v>
      </c>
      <c r="J2919" s="37" t="n">
        <v>0</v>
      </c>
      <c r="K2919" s="38" t="n">
        <v>0</v>
      </c>
      <c r="L2919" s="37" t="n">
        <v>0</v>
      </c>
      <c r="M2919" s="37" t="n">
        <v>0</v>
      </c>
      <c r="N2919" s="38" t="n">
        <v>0</v>
      </c>
      <c r="O2919" s="37" t="n">
        <v>0</v>
      </c>
      <c r="P2919" s="29" t="inlineStr">
        <is>
          <t>http://t0.gstatic.com/shopping?q=tbn:ANd9GcT1Wb4VY0-AaseuaKO6nlKxhNbPlNw2YHetv4Hw1MGaItNlI2tuudN2Jvmqm-BW26-PedDeIEs</t>
        </is>
      </c>
      <c r="Q2919" s="29" t="inlineStr">
        <is>
          <t>Відповідає вимогам</t>
        </is>
      </c>
      <c r="R2919" s="29" t="n"/>
      <c r="S2919" s="29" t="inlineStr">
        <is>
          <t>грн3 185,00</t>
        </is>
      </c>
      <c r="T2919" s="29" t="inlineStr">
        <is>
          <t>UAH</t>
        </is>
      </c>
      <c r="U2919" s="39" t="inlineStr">
        <is>
          <t>WATCH</t>
        </is>
      </c>
      <c r="V2919" s="40">
        <f>IFERROR(L2919/J2919,0)</f>
        <v/>
      </c>
      <c r="W2919" s="29" t="inlineStr">
        <is>
          <t>Monitor performance and collect more data.</t>
        </is>
      </c>
      <c r="X2919" s="29" t="inlineStr">
        <is>
          <t>Cost is below the 120 watch threshold.</t>
        </is>
      </c>
    </row>
    <row r="2920">
      <c r="A2920" s="29" t="inlineStr">
        <is>
          <t>low_price</t>
        </is>
      </c>
      <c r="B2920" s="29" t="inlineStr">
        <is>
          <t>Low priority</t>
        </is>
      </c>
      <c r="C2920" s="29" t="inlineStr">
        <is>
          <t>low_price.csv</t>
        </is>
      </c>
      <c r="D2920" s="29" t="inlineStr">
        <is>
          <t>707603418</t>
        </is>
      </c>
      <c r="E2920" s="29" t="inlineStr">
        <is>
          <t>Хомут глушника BRP Can-Am Maverick X3</t>
        </is>
      </c>
      <c r="F2920" s="35" t="n">
        <v>0</v>
      </c>
      <c r="G2920" s="35" t="n">
        <v>0</v>
      </c>
      <c r="H2920" s="36" t="n"/>
      <c r="I2920" s="37" t="n">
        <v>0</v>
      </c>
      <c r="J2920" s="37" t="n">
        <v>0</v>
      </c>
      <c r="K2920" s="38" t="n">
        <v>0</v>
      </c>
      <c r="L2920" s="37" t="n">
        <v>0</v>
      </c>
      <c r="M2920" s="37" t="n">
        <v>0</v>
      </c>
      <c r="N2920" s="38" t="n">
        <v>0</v>
      </c>
      <c r="O2920" s="37" t="n">
        <v>0</v>
      </c>
      <c r="P2920" s="29" t="inlineStr">
        <is>
          <t>http://t1.gstatic.com/shopping?q=tbn:ANd9GcTtcUFe83zIKbKwMqxNSS6J7Xm5NHuOZuEHQIq4lg50DIziaO7jCaT09XCIlliJG-y2zetODbI</t>
        </is>
      </c>
      <c r="Q2920" s="29" t="inlineStr">
        <is>
          <t>Відповідає вимогам</t>
        </is>
      </c>
      <c r="R2920" s="29" t="n"/>
      <c r="S2920" s="29" t="inlineStr">
        <is>
          <t>грн3 640,00</t>
        </is>
      </c>
      <c r="T2920" s="29" t="inlineStr">
        <is>
          <t>UAH</t>
        </is>
      </c>
      <c r="U2920" s="39" t="inlineStr">
        <is>
          <t>WATCH</t>
        </is>
      </c>
      <c r="V2920" s="40">
        <f>IFERROR(L2920/J2920,0)</f>
        <v/>
      </c>
      <c r="W2920" s="29" t="inlineStr">
        <is>
          <t>Monitor performance and collect more data.</t>
        </is>
      </c>
      <c r="X2920" s="29" t="inlineStr">
        <is>
          <t>Cost is below the 120 watch threshold.</t>
        </is>
      </c>
    </row>
    <row r="2921">
      <c r="A2921" s="29" t="inlineStr">
        <is>
          <t>low_price</t>
        </is>
      </c>
      <c r="B2921" s="29" t="inlineStr">
        <is>
          <t>Low priority</t>
        </is>
      </c>
      <c r="C2921" s="29" t="inlineStr">
        <is>
          <t>low_price.csv</t>
        </is>
      </c>
      <c r="D2921" s="29" t="inlineStr">
        <is>
          <t>17920-hm8-305</t>
        </is>
      </c>
      <c r="E2921" s="29" t="inlineStr">
        <is>
          <t>Трос газу Honda TRX 250 Recon (97-05), 250 Sportrax (01-05)</t>
        </is>
      </c>
      <c r="F2921" s="35" t="n">
        <v>0</v>
      </c>
      <c r="G2921" s="35" t="n">
        <v>0</v>
      </c>
      <c r="H2921" s="36" t="n"/>
      <c r="I2921" s="37" t="n">
        <v>0</v>
      </c>
      <c r="J2921" s="37" t="n">
        <v>0</v>
      </c>
      <c r="K2921" s="38" t="n">
        <v>0</v>
      </c>
      <c r="L2921" s="37" t="n">
        <v>0</v>
      </c>
      <c r="M2921" s="37" t="n">
        <v>0</v>
      </c>
      <c r="N2921" s="38" t="n">
        <v>0</v>
      </c>
      <c r="O2921" s="37" t="n">
        <v>0</v>
      </c>
      <c r="P2921" s="29" t="inlineStr">
        <is>
          <t>http://t2.gstatic.com/shopping?q=tbn:ANd9GcQIMW5USR-PRM5oB8rtsnuib0HvPT868B8XKQBYWOHRGGV0sUDoMuxJOfr6emipGIyvCFvnNB8</t>
        </is>
      </c>
      <c r="Q2921" s="29" t="inlineStr">
        <is>
          <t>Відповідає вимогам</t>
        </is>
      </c>
      <c r="R2921" s="29" t="n"/>
      <c r="S2921" s="29" t="inlineStr">
        <is>
          <t>грн3 777,00</t>
        </is>
      </c>
      <c r="T2921" s="29" t="inlineStr">
        <is>
          <t>UAH</t>
        </is>
      </c>
      <c r="U2921" s="39" t="inlineStr">
        <is>
          <t>WATCH</t>
        </is>
      </c>
      <c r="V2921" s="40">
        <f>IFERROR(L2921/J2921,0)</f>
        <v/>
      </c>
      <c r="W2921" s="29" t="inlineStr">
        <is>
          <t>Monitor performance and collect more data.</t>
        </is>
      </c>
      <c r="X2921" s="29" t="inlineStr">
        <is>
          <t>Cost is below the 120 watch threshold.</t>
        </is>
      </c>
    </row>
    <row r="2922">
      <c r="A2922" s="29" t="inlineStr">
        <is>
          <t>low_price</t>
        </is>
      </c>
      <c r="B2922" s="29" t="inlineStr">
        <is>
          <t>Low priority</t>
        </is>
      </c>
      <c r="C2922" s="29" t="inlineStr">
        <is>
          <t>low_price.csv</t>
        </is>
      </c>
      <c r="D2922" s="29" t="inlineStr">
        <is>
          <t>ab6-ca-8-329</t>
        </is>
      </c>
      <c r="E2922" s="29" t="inlineStr">
        <is>
          <t>Піввісь задня BRP Can-Am Maverick X3 64"</t>
        </is>
      </c>
      <c r="F2922" s="35" t="n">
        <v>0</v>
      </c>
      <c r="G2922" s="35" t="n">
        <v>0</v>
      </c>
      <c r="H2922" s="36" t="n"/>
      <c r="I2922" s="37" t="n">
        <v>0</v>
      </c>
      <c r="J2922" s="37" t="n">
        <v>0</v>
      </c>
      <c r="K2922" s="38" t="n">
        <v>0</v>
      </c>
      <c r="L2922" s="37" t="n">
        <v>0</v>
      </c>
      <c r="M2922" s="37" t="n">
        <v>0</v>
      </c>
      <c r="N2922" s="38" t="n">
        <v>0</v>
      </c>
      <c r="O2922" s="37" t="n">
        <v>0</v>
      </c>
      <c r="P2922" s="29" t="inlineStr">
        <is>
          <t>http://t1.gstatic.com/shopping?q=tbn:ANd9GcSpyI-GmHbpNgolwx4AfAAZzegLofzW7i6nYU5r7sOkatmXjGj33ImpjUNwalJGMVoF0Pb-wipI</t>
        </is>
      </c>
      <c r="Q2922" s="29" t="inlineStr">
        <is>
          <t>Відповідає вимогам</t>
        </is>
      </c>
      <c r="R2922" s="29" t="n"/>
      <c r="S2922" s="29" t="inlineStr">
        <is>
          <t>грн9 237,00</t>
        </is>
      </c>
      <c r="T2922" s="29" t="inlineStr">
        <is>
          <t>UAH</t>
        </is>
      </c>
      <c r="U2922" s="39" t="inlineStr">
        <is>
          <t>WATCH</t>
        </is>
      </c>
      <c r="V2922" s="40">
        <f>IFERROR(L2922/J2922,0)</f>
        <v/>
      </c>
      <c r="W2922" s="29" t="inlineStr">
        <is>
          <t>Monitor performance and collect more data.</t>
        </is>
      </c>
      <c r="X2922" s="29" t="inlineStr">
        <is>
          <t>Cost is below the 120 watch threshold.</t>
        </is>
      </c>
    </row>
    <row r="2923">
      <c r="A2923" s="29" t="inlineStr">
        <is>
          <t>low_price</t>
        </is>
      </c>
      <c r="B2923" s="29" t="inlineStr">
        <is>
          <t>Low priority</t>
        </is>
      </c>
      <c r="C2923" s="29" t="inlineStr">
        <is>
          <t>low_price.csv</t>
        </is>
      </c>
      <c r="D2923" s="29" t="inlineStr">
        <is>
          <t>420651190</t>
        </is>
      </c>
      <c r="E2923" s="29" t="inlineStr">
        <is>
          <t>Прокладка водяної помпи BRP Can-Am, Ski-Doo</t>
        </is>
      </c>
      <c r="F2923" s="35" t="n">
        <v>0</v>
      </c>
      <c r="G2923" s="35" t="n">
        <v>0</v>
      </c>
      <c r="H2923" s="36" t="n"/>
      <c r="I2923" s="37" t="n">
        <v>0</v>
      </c>
      <c r="J2923" s="37" t="n">
        <v>0</v>
      </c>
      <c r="K2923" s="38" t="n">
        <v>0</v>
      </c>
      <c r="L2923" s="37" t="n">
        <v>0</v>
      </c>
      <c r="M2923" s="37" t="n">
        <v>0</v>
      </c>
      <c r="N2923" s="38" t="n">
        <v>0</v>
      </c>
      <c r="O2923" s="37" t="n">
        <v>0</v>
      </c>
      <c r="P2923" s="29" t="inlineStr">
        <is>
          <t>http://t3.gstatic.com/shopping?q=tbn:ANd9GcTT-39b7WdYPj423v9lg6hH9EGd2Qysc5YTM_92jUoggd3VQn5fAsp4Azj3nn9OydInrBwFMdo</t>
        </is>
      </c>
      <c r="Q2923" s="29" t="inlineStr">
        <is>
          <t>Відповідає вимогам</t>
        </is>
      </c>
      <c r="R2923" s="29" t="n"/>
      <c r="S2923" s="29" t="inlineStr">
        <is>
          <t>грн592,00</t>
        </is>
      </c>
      <c r="T2923" s="29" t="inlineStr">
        <is>
          <t>UAH</t>
        </is>
      </c>
      <c r="U2923" s="39" t="inlineStr">
        <is>
          <t>WATCH</t>
        </is>
      </c>
      <c r="V2923" s="40">
        <f>IFERROR(L2923/J2923,0)</f>
        <v/>
      </c>
      <c r="W2923" s="29" t="inlineStr">
        <is>
          <t>Monitor performance and collect more data.</t>
        </is>
      </c>
      <c r="X2923" s="29" t="inlineStr">
        <is>
          <t>Cost is below the 120 watch threshold.</t>
        </is>
      </c>
    </row>
    <row r="2924">
      <c r="A2924" s="29" t="inlineStr">
        <is>
          <t>low_price</t>
        </is>
      </c>
      <c r="B2924" s="29" t="inlineStr">
        <is>
          <t>Low priority</t>
        </is>
      </c>
      <c r="C2924" s="29" t="inlineStr">
        <is>
          <t>low_price.csv</t>
        </is>
      </c>
      <c r="D2924" s="29" t="inlineStr">
        <is>
          <t>na-30010f</t>
        </is>
      </c>
      <c r="E2924" s="29" t="inlineStr">
        <is>
          <t>Комплект прокладок двигуна Arctic Cat 400; Suzuki King Quad ​400, Eiger 400</t>
        </is>
      </c>
      <c r="F2924" s="35" t="n">
        <v>0</v>
      </c>
      <c r="G2924" s="35" t="n">
        <v>0</v>
      </c>
      <c r="H2924" s="36" t="n"/>
      <c r="I2924" s="37" t="n">
        <v>0</v>
      </c>
      <c r="J2924" s="37" t="n">
        <v>0</v>
      </c>
      <c r="K2924" s="38" t="n">
        <v>0</v>
      </c>
      <c r="L2924" s="37" t="n">
        <v>0</v>
      </c>
      <c r="M2924" s="37" t="n">
        <v>0</v>
      </c>
      <c r="N2924" s="38" t="n">
        <v>0</v>
      </c>
      <c r="O2924" s="37" t="n">
        <v>0</v>
      </c>
      <c r="P2924" s="29" t="inlineStr">
        <is>
          <t>http://t3.gstatic.com/shopping?q=tbn:ANd9GcSHUn7qkEOe01RyU7XxRL5xqHrFSs8Kpx1lMQS-kmbjiQv0WHYgMRfFGyaX7_lfB8NYoxKT2YI1</t>
        </is>
      </c>
      <c r="Q2924" s="29" t="inlineStr">
        <is>
          <t>Відповідає вимогам</t>
        </is>
      </c>
      <c r="R2924" s="29" t="n"/>
      <c r="S2924" s="29" t="inlineStr">
        <is>
          <t>грн5 278,00</t>
        </is>
      </c>
      <c r="T2924" s="29" t="inlineStr">
        <is>
          <t>UAH</t>
        </is>
      </c>
      <c r="U2924" s="39" t="inlineStr">
        <is>
          <t>WATCH</t>
        </is>
      </c>
      <c r="V2924" s="40">
        <f>IFERROR(L2924/J2924,0)</f>
        <v/>
      </c>
      <c r="W2924" s="29" t="inlineStr">
        <is>
          <t>Monitor performance and collect more data.</t>
        </is>
      </c>
      <c r="X2924" s="29" t="inlineStr">
        <is>
          <t>Cost is below the 120 watch threshold.</t>
        </is>
      </c>
    </row>
    <row r="2925">
      <c r="A2925" s="29" t="inlineStr">
        <is>
          <t>low_price</t>
        </is>
      </c>
      <c r="B2925" s="29" t="inlineStr">
        <is>
          <t>Low priority</t>
        </is>
      </c>
      <c r="C2925" s="29" t="inlineStr">
        <is>
          <t>low_price.csv</t>
        </is>
      </c>
      <c r="D2925" s="29" t="inlineStr">
        <is>
          <t>705010336</t>
        </is>
      </c>
      <c r="E2925" s="29" t="inlineStr">
        <is>
          <t>Накладка задньої дуги каркаса права BRP Can-Am Maverick X3</t>
        </is>
      </c>
      <c r="F2925" s="35" t="n">
        <v>0</v>
      </c>
      <c r="G2925" s="35" t="n">
        <v>0</v>
      </c>
      <c r="H2925" s="36" t="n"/>
      <c r="I2925" s="37" t="n">
        <v>0</v>
      </c>
      <c r="J2925" s="37" t="n">
        <v>0</v>
      </c>
      <c r="K2925" s="38" t="n">
        <v>0</v>
      </c>
      <c r="L2925" s="37" t="n">
        <v>0</v>
      </c>
      <c r="M2925" s="37" t="n">
        <v>0</v>
      </c>
      <c r="N2925" s="38" t="n">
        <v>0</v>
      </c>
      <c r="O2925" s="37" t="n">
        <v>0</v>
      </c>
      <c r="P2925" s="29" t="inlineStr">
        <is>
          <t>http://t2.gstatic.com/shopping?q=tbn:ANd9GcQmJJdQaeN5aeGUKqq6caZsi7t-UHJsJCS_ZJrrsUGRngQThwDP6rdx6J2gKaigb5FBWqrdIrIz</t>
        </is>
      </c>
      <c r="Q2925" s="29" t="inlineStr">
        <is>
          <t>Відповідає вимогам</t>
        </is>
      </c>
      <c r="R2925" s="29" t="n"/>
      <c r="S2925" s="29" t="inlineStr">
        <is>
          <t>грн2 184,00</t>
        </is>
      </c>
      <c r="T2925" s="29" t="inlineStr">
        <is>
          <t>UAH</t>
        </is>
      </c>
      <c r="U2925" s="39" t="inlineStr">
        <is>
          <t>WATCH</t>
        </is>
      </c>
      <c r="V2925" s="40">
        <f>IFERROR(L2925/J2925,0)</f>
        <v/>
      </c>
      <c r="W2925" s="29" t="inlineStr">
        <is>
          <t>Monitor performance and collect more data.</t>
        </is>
      </c>
      <c r="X2925" s="29" t="inlineStr">
        <is>
          <t>Cost is below the 120 watch threshold.</t>
        </is>
      </c>
    </row>
    <row r="2926">
      <c r="A2926" s="29" t="inlineStr">
        <is>
          <t>low_price</t>
        </is>
      </c>
      <c r="B2926" s="29" t="inlineStr">
        <is>
          <t>Low priority</t>
        </is>
      </c>
      <c r="C2926" s="29" t="inlineStr">
        <is>
          <t>low_price.csv</t>
        </is>
      </c>
      <c r="D2926" s="29" t="inlineStr">
        <is>
          <t>we271115</t>
        </is>
      </c>
      <c r="E2926" s="29" t="inlineStr">
        <is>
          <t>Кулак задній внутрішній лівий Yamaha Grizzly 660 (03-08), правий Rhino 660 (04)</t>
        </is>
      </c>
      <c r="F2926" s="35" t="n">
        <v>0</v>
      </c>
      <c r="G2926" s="35" t="n">
        <v>0</v>
      </c>
      <c r="H2926" s="36" t="n"/>
      <c r="I2926" s="37" t="n">
        <v>0</v>
      </c>
      <c r="J2926" s="37" t="n">
        <v>0</v>
      </c>
      <c r="K2926" s="38" t="n">
        <v>0</v>
      </c>
      <c r="L2926" s="37" t="n">
        <v>0</v>
      </c>
      <c r="M2926" s="37" t="n">
        <v>0</v>
      </c>
      <c r="N2926" s="38" t="n">
        <v>0</v>
      </c>
      <c r="O2926" s="37" t="n">
        <v>0</v>
      </c>
      <c r="P2926" s="29" t="inlineStr">
        <is>
          <t>http://t2.gstatic.com/shopping?q=tbn:ANd9GcRkiwTcrBcn_tVXU8MNgfQ-deovHOf3xNR9gA7M1UkTj2JmwXNITFMcaY2TeKn_Q_RTF98wi9Q7</t>
        </is>
      </c>
      <c r="Q2926" s="29" t="inlineStr">
        <is>
          <t>Відповідає вимогам</t>
        </is>
      </c>
      <c r="R2926" s="29" t="n"/>
      <c r="S2926" s="29" t="inlineStr">
        <is>
          <t>грн5 915,00</t>
        </is>
      </c>
      <c r="T2926" s="29" t="inlineStr">
        <is>
          <t>UAH</t>
        </is>
      </c>
      <c r="U2926" s="39" t="inlineStr">
        <is>
          <t>WATCH</t>
        </is>
      </c>
      <c r="V2926" s="40">
        <f>IFERROR(L2926/J2926,0)</f>
        <v/>
      </c>
      <c r="W2926" s="29" t="inlineStr">
        <is>
          <t>Monitor performance and collect more data.</t>
        </is>
      </c>
      <c r="X2926" s="29" t="inlineStr">
        <is>
          <t>Cost is below the 120 watch threshold.</t>
        </is>
      </c>
    </row>
    <row r="2927">
      <c r="A2927" s="29" t="inlineStr">
        <is>
          <t>low_price</t>
        </is>
      </c>
      <c r="B2927" s="29" t="inlineStr">
        <is>
          <t>Low priority</t>
        </is>
      </c>
      <c r="C2927" s="29" t="inlineStr">
        <is>
          <t>low_price.csv</t>
        </is>
      </c>
      <c r="D2927" s="29" t="inlineStr">
        <is>
          <t>01255</t>
        </is>
      </c>
      <c r="E2927" s="29" t="inlineStr">
        <is>
          <t>Регулятор напруги Polaris Sportsman 700 800 2005-2006</t>
        </is>
      </c>
      <c r="F2927" s="35" t="n">
        <v>0</v>
      </c>
      <c r="G2927" s="35" t="n">
        <v>0</v>
      </c>
      <c r="H2927" s="36" t="n"/>
      <c r="I2927" s="37" t="n">
        <v>0</v>
      </c>
      <c r="J2927" s="37" t="n">
        <v>0</v>
      </c>
      <c r="K2927" s="38" t="n">
        <v>0</v>
      </c>
      <c r="L2927" s="37" t="n">
        <v>0</v>
      </c>
      <c r="M2927" s="37" t="n">
        <v>0</v>
      </c>
      <c r="N2927" s="38" t="n">
        <v>0</v>
      </c>
      <c r="O2927" s="37" t="n">
        <v>0</v>
      </c>
      <c r="P2927" s="29" t="inlineStr">
        <is>
          <t>http://t1.gstatic.com/shopping?q=tbn:ANd9GcTBvoPQymU7ThIC7Us8c4n0EL2onVso8INZJ-Mbyc3tvPjTsHxpA7ogR-LDdwNrIPght-phVcU</t>
        </is>
      </c>
      <c r="Q2927" s="29" t="inlineStr">
        <is>
          <t>Відповідає вимогам</t>
        </is>
      </c>
      <c r="R2927" s="29" t="n"/>
      <c r="S2927" s="29" t="inlineStr">
        <is>
          <t>грн5 369,00</t>
        </is>
      </c>
      <c r="T2927" s="29" t="inlineStr">
        <is>
          <t>UAH</t>
        </is>
      </c>
      <c r="U2927" s="39" t="inlineStr">
        <is>
          <t>WATCH</t>
        </is>
      </c>
      <c r="V2927" s="40">
        <f>IFERROR(L2927/J2927,0)</f>
        <v/>
      </c>
      <c r="W2927" s="29" t="inlineStr">
        <is>
          <t>Monitor performance and collect more data.</t>
        </is>
      </c>
      <c r="X2927" s="29" t="inlineStr">
        <is>
          <t>Cost is below the 120 watch threshold.</t>
        </is>
      </c>
    </row>
    <row r="2928">
      <c r="A2928" s="29" t="inlineStr">
        <is>
          <t>low_price</t>
        </is>
      </c>
      <c r="B2928" s="29" t="inlineStr">
        <is>
          <t>Low priority</t>
        </is>
      </c>
      <c r="C2928" s="29" t="inlineStr">
        <is>
          <t>low_price.csv</t>
        </is>
      </c>
      <c r="D2928" s="29" t="inlineStr">
        <is>
          <t>715500464</t>
        </is>
      </c>
      <c r="E2928" s="29" t="inlineStr">
        <is>
          <t>Пильник ШРУСа задній зовнішній BRP Can-Am Outlander G3L</t>
        </is>
      </c>
      <c r="F2928" s="35" t="n">
        <v>8</v>
      </c>
      <c r="G2928" s="35" t="n">
        <v>304</v>
      </c>
      <c r="H2928" s="36" t="n">
        <v>2.63</v>
      </c>
      <c r="I2928" s="37" t="n">
        <v>10.62</v>
      </c>
      <c r="J2928" s="37" t="n">
        <v>84.97</v>
      </c>
      <c r="K2928" s="38" t="n">
        <v>3.01</v>
      </c>
      <c r="L2928" s="37" t="n">
        <v>15909.81</v>
      </c>
      <c r="M2928" s="37" t="n">
        <v>28.24</v>
      </c>
      <c r="N2928" s="38" t="n">
        <v>8.01</v>
      </c>
      <c r="O2928" s="37" t="n">
        <v>29432.1</v>
      </c>
      <c r="P2928" s="29" t="inlineStr">
        <is>
          <t>http://t0.gstatic.com/shopping?q=tbn:ANd9GcTmchrqCxhuIBk4m-Yfe-MwU351nI_b_QBWn1jOo0p7MqsTHo3h6l4E0yqE5PS_IqnWG8XtKio</t>
        </is>
      </c>
      <c r="Q2928" s="29" t="inlineStr">
        <is>
          <t>Відповідає вимогам</t>
        </is>
      </c>
      <c r="R2928" s="29" t="n"/>
      <c r="S2928" s="29" t="inlineStr">
        <is>
          <t>грн2 730,00</t>
        </is>
      </c>
      <c r="T2928" s="29" t="inlineStr">
        <is>
          <t>UAH</t>
        </is>
      </c>
      <c r="U2928" s="39" t="inlineStr">
        <is>
          <t>WATCH</t>
        </is>
      </c>
      <c r="V2928" s="40">
        <f>IFERROR(L2928/J2928,0)</f>
        <v/>
      </c>
      <c r="W2928" s="29" t="inlineStr">
        <is>
          <t>Monitor performance and collect more data.</t>
        </is>
      </c>
      <c r="X2928" s="29" t="inlineStr">
        <is>
          <t>Cost is below the 120 watch threshold.</t>
        </is>
      </c>
    </row>
    <row r="2929">
      <c r="A2929" s="29" t="inlineStr">
        <is>
          <t>low_price</t>
        </is>
      </c>
      <c r="B2929" s="29" t="inlineStr">
        <is>
          <t>Low priority</t>
        </is>
      </c>
      <c r="C2929" s="29" t="inlineStr">
        <is>
          <t>low_price.csv</t>
        </is>
      </c>
      <c r="D2929" s="29" t="inlineStr">
        <is>
          <t>715007371</t>
        </is>
      </c>
      <c r="E2929" s="29" t="inlineStr">
        <is>
          <t>Сумка між сидінь BRP Can-Am Maverick R</t>
        </is>
      </c>
      <c r="F2929" s="35" t="n">
        <v>5</v>
      </c>
      <c r="G2929" s="35" t="n">
        <v>379</v>
      </c>
      <c r="H2929" s="36" t="n">
        <v>1.32</v>
      </c>
      <c r="I2929" s="37" t="n">
        <v>10.36</v>
      </c>
      <c r="J2929" s="37" t="n">
        <v>51.79</v>
      </c>
      <c r="K2929" s="38" t="n">
        <v>0</v>
      </c>
      <c r="L2929" s="37" t="n">
        <v>0</v>
      </c>
      <c r="M2929" s="37" t="n">
        <v>0</v>
      </c>
      <c r="N2929" s="38" t="n">
        <v>0</v>
      </c>
      <c r="O2929" s="37" t="n">
        <v>0</v>
      </c>
      <c r="P2929" s="29" t="inlineStr">
        <is>
          <t>http://t3.gstatic.com/shopping?q=tbn:ANd9GcRvUWzCeZyGquzqxQWLWQPQvculm0PZtSRXsbRiLh36pToL1A7xx_-wUBKOCA</t>
        </is>
      </c>
      <c r="Q2929" s="29" t="inlineStr">
        <is>
          <t>Відповідає вимогам</t>
        </is>
      </c>
      <c r="R2929" s="29" t="n"/>
      <c r="S2929" s="29" t="inlineStr">
        <is>
          <t>грн7 371,00</t>
        </is>
      </c>
      <c r="T2929" s="29" t="inlineStr">
        <is>
          <t>UAH</t>
        </is>
      </c>
      <c r="U2929" s="39" t="inlineStr">
        <is>
          <t>WATCH</t>
        </is>
      </c>
      <c r="V2929" s="40">
        <f>IFERROR(L2929/J2929,0)</f>
        <v/>
      </c>
      <c r="W2929" s="29" t="inlineStr">
        <is>
          <t>Monitor performance and collect more data.</t>
        </is>
      </c>
      <c r="X2929" s="29" t="inlineStr">
        <is>
          <t>Cost is below the 120 watch threshold.</t>
        </is>
      </c>
    </row>
    <row r="2930">
      <c r="A2930" s="29" t="inlineStr">
        <is>
          <t>low_price</t>
        </is>
      </c>
      <c r="B2930" s="29" t="inlineStr">
        <is>
          <t>Low priority</t>
        </is>
      </c>
      <c r="C2930" s="29" t="inlineStr">
        <is>
          <t>low_price.csv</t>
        </is>
      </c>
      <c r="D2930" s="29" t="inlineStr">
        <is>
          <t>db2340</t>
        </is>
      </c>
      <c r="E2930" s="29" t="inlineStr">
        <is>
          <t>Гальмівні колодки BRP Сan-Am 500 800 1000; Kawasaki 750 800 820 1000; Suzuki 300 450 500; CFMoto 500 600 625 800</t>
        </is>
      </c>
      <c r="F2930" s="35" t="n">
        <v>0</v>
      </c>
      <c r="G2930" s="35" t="n">
        <v>24</v>
      </c>
      <c r="H2930" s="36" t="n">
        <v>0</v>
      </c>
      <c r="I2930" s="37" t="n">
        <v>0</v>
      </c>
      <c r="J2930" s="37" t="n">
        <v>0</v>
      </c>
      <c r="K2930" s="38" t="n">
        <v>0</v>
      </c>
      <c r="L2930" s="37" t="n">
        <v>0</v>
      </c>
      <c r="M2930" s="37" t="n">
        <v>0</v>
      </c>
      <c r="N2930" s="38" t="n">
        <v>0</v>
      </c>
      <c r="O2930" s="37" t="n">
        <v>0</v>
      </c>
      <c r="P2930" s="29" t="inlineStr">
        <is>
          <t>http://t1.gstatic.com/shopping?q=tbn:ANd9GcSUcUUiZ_uYabgmI2vq1uhiFElRl_DO8z5NhAh_oES626CKmzmNKn9WlCEh8UncXfI8A8WM1RE8</t>
        </is>
      </c>
      <c r="Q2930" s="29" t="inlineStr">
        <is>
          <t>Відповідає вимогам</t>
        </is>
      </c>
      <c r="R2930" s="29" t="n"/>
      <c r="S2930" s="29" t="inlineStr">
        <is>
          <t>грн819,00</t>
        </is>
      </c>
      <c r="T2930" s="29" t="inlineStr">
        <is>
          <t>UAH</t>
        </is>
      </c>
      <c r="U2930" s="39" t="inlineStr">
        <is>
          <t>WATCH</t>
        </is>
      </c>
      <c r="V2930" s="40">
        <f>IFERROR(L2930/J2930,0)</f>
        <v/>
      </c>
      <c r="W2930" s="29" t="inlineStr">
        <is>
          <t>Monitor performance and collect more data.</t>
        </is>
      </c>
      <c r="X2930" s="29" t="inlineStr">
        <is>
          <t>Cost is below the 120 watch threshold.</t>
        </is>
      </c>
    </row>
    <row r="2931">
      <c r="A2931" s="29" t="inlineStr">
        <is>
          <t>low_price</t>
        </is>
      </c>
      <c r="B2931" s="29" t="inlineStr">
        <is>
          <t>Low priority</t>
        </is>
      </c>
      <c r="C2931" s="29" t="inlineStr">
        <is>
          <t>low_price.csv</t>
        </is>
      </c>
      <c r="D2931" s="29" t="inlineStr">
        <is>
          <t>fa452r</t>
        </is>
      </c>
      <c r="E2931" s="29" t="inlineStr">
        <is>
          <t>Гальмівні колодки Polaris Ranger 400 500 700 800 900 EV (синтетика)</t>
        </is>
      </c>
      <c r="F2931" s="35" t="n">
        <v>0</v>
      </c>
      <c r="G2931" s="35" t="n">
        <v>0</v>
      </c>
      <c r="H2931" s="36" t="n"/>
      <c r="I2931" s="37" t="n">
        <v>0</v>
      </c>
      <c r="J2931" s="37" t="n">
        <v>0</v>
      </c>
      <c r="K2931" s="38" t="n">
        <v>0</v>
      </c>
      <c r="L2931" s="37" t="n">
        <v>0</v>
      </c>
      <c r="M2931" s="37" t="n">
        <v>0</v>
      </c>
      <c r="N2931" s="38" t="n">
        <v>0</v>
      </c>
      <c r="O2931" s="37" t="n">
        <v>0</v>
      </c>
      <c r="P2931" s="29" t="inlineStr">
        <is>
          <t>http://t2.gstatic.com/shopping?q=tbn:ANd9GcT3VLYcrus08cf1NZ_OHG_2IioRLCDOgA_77U_9gXGnT1mjYiH9tbfZtsKxCyo</t>
        </is>
      </c>
      <c r="Q2931" s="29" t="inlineStr">
        <is>
          <t>Відповідає вимогам</t>
        </is>
      </c>
      <c r="R2931" s="29" t="n"/>
      <c r="S2931" s="29" t="inlineStr">
        <is>
          <t>грн1 775,00</t>
        </is>
      </c>
      <c r="T2931" s="29" t="inlineStr">
        <is>
          <t>UAH</t>
        </is>
      </c>
      <c r="U2931" s="39" t="inlineStr">
        <is>
          <t>WATCH</t>
        </is>
      </c>
      <c r="V2931" s="40">
        <f>IFERROR(L2931/J2931,0)</f>
        <v/>
      </c>
      <c r="W2931" s="29" t="inlineStr">
        <is>
          <t>Monitor performance and collect more data.</t>
        </is>
      </c>
      <c r="X2931" s="29" t="inlineStr">
        <is>
          <t>Cost is below the 120 watch threshold.</t>
        </is>
      </c>
    </row>
    <row r="2932">
      <c r="A2932" s="29" t="inlineStr">
        <is>
          <t>low_price</t>
        </is>
      </c>
      <c r="B2932" s="29" t="inlineStr">
        <is>
          <t>Low priority</t>
        </is>
      </c>
      <c r="C2932" s="29" t="inlineStr">
        <is>
          <t>low_price.csv</t>
        </is>
      </c>
      <c r="D2932" s="29" t="inlineStr">
        <is>
          <t>5415885</t>
        </is>
      </c>
      <c r="E2932" s="29" t="inlineStr">
        <is>
          <t>Втулка стійки заднього стабілізатора Polaris Sportsman 450 550 570 850 1000, Scrambler 850 1000</t>
        </is>
      </c>
      <c r="F2932" s="35" t="n">
        <v>1</v>
      </c>
      <c r="G2932" s="35" t="n">
        <v>42</v>
      </c>
      <c r="H2932" s="36" t="n">
        <v>2.38</v>
      </c>
      <c r="I2932" s="37" t="n">
        <v>2.89</v>
      </c>
      <c r="J2932" s="37" t="n">
        <v>2.89</v>
      </c>
      <c r="K2932" s="38" t="n">
        <v>0</v>
      </c>
      <c r="L2932" s="37" t="n">
        <v>0</v>
      </c>
      <c r="M2932" s="37" t="n">
        <v>0</v>
      </c>
      <c r="N2932" s="38" t="n">
        <v>0</v>
      </c>
      <c r="O2932" s="37" t="n">
        <v>0</v>
      </c>
      <c r="P2932" s="29" t="inlineStr">
        <is>
          <t>http://t0.gstatic.com/shopping?q=tbn:ANd9GcRfk5RlcqFSWlCwJ6ieHUWenMjZWF6Uf6bTWzbZZ3-x4QnJnrjymyYLcASUiTNK56fAm_vAD5oX</t>
        </is>
      </c>
      <c r="Q2932" s="29" t="inlineStr">
        <is>
          <t>Відповідає вимогам</t>
        </is>
      </c>
      <c r="R2932" s="29" t="n"/>
      <c r="S2932" s="29" t="inlineStr">
        <is>
          <t>грн273,00</t>
        </is>
      </c>
      <c r="T2932" s="29" t="inlineStr">
        <is>
          <t>UAH</t>
        </is>
      </c>
      <c r="U2932" s="39" t="inlineStr">
        <is>
          <t>WATCH</t>
        </is>
      </c>
      <c r="V2932" s="40">
        <f>IFERROR(L2932/J2932,0)</f>
        <v/>
      </c>
      <c r="W2932" s="29" t="inlineStr">
        <is>
          <t>Monitor performance and collect more data.</t>
        </is>
      </c>
      <c r="X2932" s="29" t="inlineStr">
        <is>
          <t>Cost is below the 120 watch threshold.</t>
        </is>
      </c>
    </row>
    <row r="2933">
      <c r="A2933" s="29" t="inlineStr">
        <is>
          <t>low_price</t>
        </is>
      </c>
      <c r="B2933" s="29" t="inlineStr">
        <is>
          <t>Low priority</t>
        </is>
      </c>
      <c r="C2933" s="29" t="inlineStr">
        <is>
          <t>low_price.csv</t>
        </is>
      </c>
      <c r="D2933" s="29" t="inlineStr">
        <is>
          <t>18-7010</t>
        </is>
      </c>
      <c r="E2933" s="29" t="inlineStr">
        <is>
          <t>Направляючі супорта BRP Can-Am Maverick X3, Maverick Trail 700 800 1000, Maverick Sport 1000, Commander 700, Traxter Defender HD5 HD7 HD8 HD9 HD10</t>
        </is>
      </c>
      <c r="F2933" s="35" t="n">
        <v>0</v>
      </c>
      <c r="G2933" s="35" t="n">
        <v>23</v>
      </c>
      <c r="H2933" s="36" t="n">
        <v>0</v>
      </c>
      <c r="I2933" s="37" t="n">
        <v>0</v>
      </c>
      <c r="J2933" s="37" t="n">
        <v>0</v>
      </c>
      <c r="K2933" s="38" t="n">
        <v>0</v>
      </c>
      <c r="L2933" s="37" t="n">
        <v>0</v>
      </c>
      <c r="M2933" s="37" t="n">
        <v>0</v>
      </c>
      <c r="N2933" s="38" t="n">
        <v>0</v>
      </c>
      <c r="O2933" s="37" t="n">
        <v>0</v>
      </c>
      <c r="P2933" s="29" t="inlineStr">
        <is>
          <t>http://t1.gstatic.com/shopping?q=tbn:ANd9GcTeE-GBnU0FHkhVUXdB6tJ1e0ftJnfSR_TgFkpSVYgZORufOYCYMmH6Evu5K_WSklLwCbsC-Zs</t>
        </is>
      </c>
      <c r="Q2933" s="29" t="inlineStr">
        <is>
          <t>Відповідає вимогам</t>
        </is>
      </c>
      <c r="R2933" s="29" t="n"/>
      <c r="S2933" s="29" t="inlineStr">
        <is>
          <t>грн774,00</t>
        </is>
      </c>
      <c r="T2933" s="29" t="inlineStr">
        <is>
          <t>UAH</t>
        </is>
      </c>
      <c r="U2933" s="39" t="inlineStr">
        <is>
          <t>WATCH</t>
        </is>
      </c>
      <c r="V2933" s="40">
        <f>IFERROR(L2933/J2933,0)</f>
        <v/>
      </c>
      <c r="W2933" s="29" t="inlineStr">
        <is>
          <t>Monitor performance and collect more data.</t>
        </is>
      </c>
      <c r="X2933" s="29" t="inlineStr">
        <is>
          <t>Cost is below the 120 watch threshold.</t>
        </is>
      </c>
    </row>
    <row r="2934">
      <c r="A2934" s="29" t="inlineStr">
        <is>
          <t>low_price</t>
        </is>
      </c>
      <c r="B2934" s="29" t="inlineStr">
        <is>
          <t>Low priority</t>
        </is>
      </c>
      <c r="C2934" s="29" t="inlineStr">
        <is>
          <t>low_price.csv</t>
        </is>
      </c>
      <c r="D2934" s="29" t="inlineStr">
        <is>
          <t>708000909</t>
        </is>
      </c>
      <c r="E2934" s="29" t="inlineStr">
        <is>
          <t>Замок сидіння BRP Can-Am Outlander G2 G2L G3L</t>
        </is>
      </c>
      <c r="F2934" s="35" t="n">
        <v>0</v>
      </c>
      <c r="G2934" s="35" t="n">
        <v>14</v>
      </c>
      <c r="H2934" s="36" t="n">
        <v>0</v>
      </c>
      <c r="I2934" s="37" t="n">
        <v>0</v>
      </c>
      <c r="J2934" s="37" t="n">
        <v>0</v>
      </c>
      <c r="K2934" s="38" t="n">
        <v>0</v>
      </c>
      <c r="L2934" s="37" t="n">
        <v>0</v>
      </c>
      <c r="M2934" s="37" t="n">
        <v>0</v>
      </c>
      <c r="N2934" s="38" t="n">
        <v>0</v>
      </c>
      <c r="O2934" s="37" t="n">
        <v>0</v>
      </c>
      <c r="P2934" s="29" t="inlineStr">
        <is>
          <t>http://t2.gstatic.com/shopping?q=tbn:ANd9GcTEW8GxjaPAP3fKAemJnEvMXNuE68MzxpKiCPExM1We6J3KQptecm5WrKHOabBJS84roTBIffPi</t>
        </is>
      </c>
      <c r="Q2934" s="29" t="inlineStr">
        <is>
          <t>Відповідає вимогам</t>
        </is>
      </c>
      <c r="R2934" s="29" t="n"/>
      <c r="S2934" s="29" t="inlineStr">
        <is>
          <t>грн501,00</t>
        </is>
      </c>
      <c r="T2934" s="29" t="inlineStr">
        <is>
          <t>UAH</t>
        </is>
      </c>
      <c r="U2934" s="39" t="inlineStr">
        <is>
          <t>WATCH</t>
        </is>
      </c>
      <c r="V2934" s="40">
        <f>IFERROR(L2934/J2934,0)</f>
        <v/>
      </c>
      <c r="W2934" s="29" t="inlineStr">
        <is>
          <t>Monitor performance and collect more data.</t>
        </is>
      </c>
      <c r="X2934" s="29" t="inlineStr">
        <is>
          <t>Cost is below the 120 watch threshold.</t>
        </is>
      </c>
    </row>
    <row r="2935">
      <c r="A2935" s="29" t="inlineStr">
        <is>
          <t>low_price</t>
        </is>
      </c>
      <c r="B2935" s="29" t="inlineStr">
        <is>
          <t>Low priority</t>
        </is>
      </c>
      <c r="C2935" s="29" t="inlineStr">
        <is>
          <t>low_price.csv</t>
        </is>
      </c>
      <c r="D2935" s="29" t="inlineStr">
        <is>
          <t>0800-177000-30000</t>
        </is>
      </c>
      <c r="E2935" s="29" t="inlineStr">
        <is>
          <t>Регулятор напруги CFMoto CForce 600 800 1000, UForce 600 1000, ZForce 950 2020+</t>
        </is>
      </c>
      <c r="F2935" s="35" t="n">
        <v>5</v>
      </c>
      <c r="G2935" s="35" t="n">
        <v>302</v>
      </c>
      <c r="H2935" s="36" t="n">
        <v>1.66</v>
      </c>
      <c r="I2935" s="37" t="n">
        <v>4.63</v>
      </c>
      <c r="J2935" s="37" t="n">
        <v>23.16</v>
      </c>
      <c r="K2935" s="38" t="n">
        <v>0</v>
      </c>
      <c r="L2935" s="37" t="n">
        <v>0</v>
      </c>
      <c r="M2935" s="37" t="n">
        <v>0</v>
      </c>
      <c r="N2935" s="38" t="n">
        <v>0</v>
      </c>
      <c r="O2935" s="37" t="n">
        <v>0</v>
      </c>
      <c r="P2935" s="29" t="inlineStr">
        <is>
          <t>http://t0.gstatic.com/shopping?q=tbn:ANd9GcRZGsiD4HWreFlXhoqZ8WHXVoL_ztQBULsePjokowFf-Oqt7mAVN2XyfcC8fIGDjG9owRi4lowY</t>
        </is>
      </c>
      <c r="Q2935" s="29" t="inlineStr">
        <is>
          <t>Відповідає вимогам</t>
        </is>
      </c>
      <c r="R2935" s="29" t="n"/>
      <c r="S2935" s="29" t="inlineStr">
        <is>
          <t>грн7 781,00</t>
        </is>
      </c>
      <c r="T2935" s="29" t="inlineStr">
        <is>
          <t>UAH</t>
        </is>
      </c>
      <c r="U2935" s="39" t="inlineStr">
        <is>
          <t>WATCH</t>
        </is>
      </c>
      <c r="V2935" s="40">
        <f>IFERROR(L2935/J2935,0)</f>
        <v/>
      </c>
      <c r="W2935" s="29" t="inlineStr">
        <is>
          <t>Monitor performance and collect more data.</t>
        </is>
      </c>
      <c r="X2935" s="29" t="inlineStr">
        <is>
          <t>Cost is below the 120 watch threshold.</t>
        </is>
      </c>
    </row>
    <row r="2936">
      <c r="A2936" s="29" t="inlineStr">
        <is>
          <t>low_price</t>
        </is>
      </c>
      <c r="B2936" s="29" t="inlineStr">
        <is>
          <t>Low priority</t>
        </is>
      </c>
      <c r="C2936" s="29" t="inlineStr">
        <is>
          <t>low_price.csv</t>
        </is>
      </c>
      <c r="D2936" s="29" t="inlineStr">
        <is>
          <t>420630210</t>
        </is>
      </c>
      <c r="E2936" s="29" t="inlineStr">
        <is>
          <t>Прокладка головки циліндра BRP Can-Am, Ski-Doo</t>
        </is>
      </c>
      <c r="F2936" s="35" t="n">
        <v>0</v>
      </c>
      <c r="G2936" s="35" t="n">
        <v>19</v>
      </c>
      <c r="H2936" s="36" t="n">
        <v>0</v>
      </c>
      <c r="I2936" s="37" t="n">
        <v>0</v>
      </c>
      <c r="J2936" s="37" t="n">
        <v>0</v>
      </c>
      <c r="K2936" s="38" t="n">
        <v>0</v>
      </c>
      <c r="L2936" s="37" t="n">
        <v>0</v>
      </c>
      <c r="M2936" s="37" t="n">
        <v>0</v>
      </c>
      <c r="N2936" s="38" t="n">
        <v>0</v>
      </c>
      <c r="O2936" s="37" t="n">
        <v>0</v>
      </c>
      <c r="P2936" s="29" t="inlineStr">
        <is>
          <t>http://t1.gstatic.com/shopping?q=tbn:ANd9GcQRnDLexihEex35bBaY7APehz8dGGTuLGMERb-kmMBZsAtFeaw8qBYFmgLzRwrWKOWUkdvSm2Ja</t>
        </is>
      </c>
      <c r="Q2936" s="29" t="inlineStr">
        <is>
          <t>Відповідає вимогам</t>
        </is>
      </c>
      <c r="R2936" s="29" t="n"/>
      <c r="S2936" s="29" t="inlineStr">
        <is>
          <t>грн865,00</t>
        </is>
      </c>
      <c r="T2936" s="29" t="inlineStr">
        <is>
          <t>UAH</t>
        </is>
      </c>
      <c r="U2936" s="39" t="inlineStr">
        <is>
          <t>WATCH</t>
        </is>
      </c>
      <c r="V2936" s="40">
        <f>IFERROR(L2936/J2936,0)</f>
        <v/>
      </c>
      <c r="W2936" s="29" t="inlineStr">
        <is>
          <t>Monitor performance and collect more data.</t>
        </is>
      </c>
      <c r="X2936" s="29" t="inlineStr">
        <is>
          <t>Cost is below the 120 watch threshold.</t>
        </is>
      </c>
    </row>
    <row r="2937">
      <c r="A2937" s="29" t="inlineStr">
        <is>
          <t>low_price</t>
        </is>
      </c>
      <c r="B2937" s="29" t="inlineStr">
        <is>
          <t>Low priority</t>
        </is>
      </c>
      <c r="C2937" s="29" t="inlineStr">
        <is>
          <t>low_price.csv</t>
        </is>
      </c>
      <c r="D2937" s="29" t="inlineStr">
        <is>
          <t>tm01007100</t>
        </is>
      </c>
      <c r="E2937" s="29" t="inlineStr">
        <is>
          <t>Шина Maxxis Bighorn 3.0 27×9-14</t>
        </is>
      </c>
      <c r="F2937" s="35" t="n">
        <v>11</v>
      </c>
      <c r="G2937" s="35" t="n">
        <v>355</v>
      </c>
      <c r="H2937" s="36" t="n">
        <v>3.1</v>
      </c>
      <c r="I2937" s="37" t="n">
        <v>7.9</v>
      </c>
      <c r="J2937" s="37" t="n">
        <v>86.89</v>
      </c>
      <c r="K2937" s="38" t="n">
        <v>4.07</v>
      </c>
      <c r="L2937" s="37" t="n">
        <v>155851.61</v>
      </c>
      <c r="M2937" s="37" t="n">
        <v>21.35</v>
      </c>
      <c r="N2937" s="38" t="n">
        <v>4.07</v>
      </c>
      <c r="O2937" s="37" t="n">
        <v>155856.95</v>
      </c>
      <c r="P2937" s="29" t="inlineStr">
        <is>
          <t>http://t3.gstatic.com/shopping?q=tbn:ANd9GcQNiHdIXc45UOrxtIUcv91SXF23lF-V9atak-e-LuzioO6x2c-bWXJsTLqykHRVWPkF-ndn5LEO</t>
        </is>
      </c>
      <c r="Q2937" s="29" t="inlineStr">
        <is>
          <t>Відповідає вимогам</t>
        </is>
      </c>
      <c r="R2937" s="29" t="n"/>
      <c r="S2937" s="29" t="inlineStr">
        <is>
          <t>грн8 145,00</t>
        </is>
      </c>
      <c r="T2937" s="29" t="inlineStr">
        <is>
          <t>UAH</t>
        </is>
      </c>
      <c r="U2937" s="39" t="inlineStr">
        <is>
          <t>WATCH</t>
        </is>
      </c>
      <c r="V2937" s="40">
        <f>IFERROR(L2937/J2937,0)</f>
        <v/>
      </c>
      <c r="W2937" s="29" t="inlineStr">
        <is>
          <t>Monitor performance and collect more data.</t>
        </is>
      </c>
      <c r="X2937" s="29" t="inlineStr">
        <is>
          <t>Cost is below the 120 watch threshold.</t>
        </is>
      </c>
    </row>
    <row r="2938">
      <c r="A2938" s="29" t="inlineStr">
        <is>
          <t>low_price</t>
        </is>
      </c>
      <c r="B2938" s="29" t="inlineStr">
        <is>
          <t>Low priority</t>
        </is>
      </c>
      <c r="C2938" s="29" t="inlineStr">
        <is>
          <t>low_price.csv</t>
        </is>
      </c>
      <c r="D2938" s="29" t="inlineStr">
        <is>
          <t>93102-15212-00</t>
        </is>
      </c>
      <c r="E2938" s="29" t="inlineStr">
        <is>
          <t>Сальник вала КПП Yamaha Grizzly 350 400 450 550 600 700, Kodiak 400 450, Raptor 350 660 700, Rhino 450 660 700, Wolverine 350 450, Bruin Warrior 350</t>
        </is>
      </c>
      <c r="F2938" s="35" t="n">
        <v>3</v>
      </c>
      <c r="G2938" s="35" t="n">
        <v>34</v>
      </c>
      <c r="H2938" s="36" t="n">
        <v>8.82</v>
      </c>
      <c r="I2938" s="37" t="n">
        <v>2.74</v>
      </c>
      <c r="J2938" s="37" t="n">
        <v>8.23</v>
      </c>
      <c r="K2938" s="38" t="n">
        <v>0</v>
      </c>
      <c r="L2938" s="37" t="n">
        <v>0</v>
      </c>
      <c r="M2938" s="37" t="n">
        <v>0</v>
      </c>
      <c r="N2938" s="38" t="n">
        <v>0</v>
      </c>
      <c r="O2938" s="37" t="n">
        <v>0</v>
      </c>
      <c r="P2938" s="29" t="inlineStr">
        <is>
          <t>http://t0.gstatic.com/shopping?q=tbn:ANd9GcQtiyOYYOEQSuaqfse4iDjcM_4_jDaM2x399SMMoxHuj3E_dl75OHk7DnbWKI5LywxVYsPcsg</t>
        </is>
      </c>
      <c r="Q2938" s="29" t="inlineStr">
        <is>
          <t>Відповідає вимогам</t>
        </is>
      </c>
      <c r="R2938" s="29" t="n"/>
      <c r="S2938" s="29" t="inlineStr">
        <is>
          <t>грн455,00</t>
        </is>
      </c>
      <c r="T2938" s="29" t="inlineStr">
        <is>
          <t>UAH</t>
        </is>
      </c>
      <c r="U2938" s="39" t="inlineStr">
        <is>
          <t>WATCH</t>
        </is>
      </c>
      <c r="V2938" s="40">
        <f>IFERROR(L2938/J2938,0)</f>
        <v/>
      </c>
      <c r="W2938" s="29" t="inlineStr">
        <is>
          <t>Monitor performance and collect more data.</t>
        </is>
      </c>
      <c r="X2938" s="29" t="inlineStr">
        <is>
          <t>Cost is below the 120 watch threshold.</t>
        </is>
      </c>
    </row>
    <row r="2939">
      <c r="A2939" s="29" t="inlineStr">
        <is>
          <t>low_price</t>
        </is>
      </c>
      <c r="B2939" s="29" t="inlineStr">
        <is>
          <t>Low priority</t>
        </is>
      </c>
      <c r="C2939" s="29" t="inlineStr">
        <is>
          <t>low_price.csv</t>
        </is>
      </c>
      <c r="D2939" s="29" t="inlineStr">
        <is>
          <t>715004953</t>
        </is>
      </c>
      <c r="E2939" s="29" t="inlineStr">
        <is>
          <t>Бампер задній BRP Can-Am Outlander G3L (Black)</t>
        </is>
      </c>
      <c r="F2939" s="35" t="n">
        <v>0</v>
      </c>
      <c r="G2939" s="35" t="n">
        <v>46</v>
      </c>
      <c r="H2939" s="36" t="n">
        <v>0</v>
      </c>
      <c r="I2939" s="37" t="n">
        <v>0</v>
      </c>
      <c r="J2939" s="37" t="n">
        <v>0</v>
      </c>
      <c r="K2939" s="38" t="n">
        <v>0</v>
      </c>
      <c r="L2939" s="37" t="n">
        <v>0</v>
      </c>
      <c r="M2939" s="37" t="n">
        <v>0</v>
      </c>
      <c r="N2939" s="38" t="n">
        <v>0</v>
      </c>
      <c r="O2939" s="37" t="n">
        <v>0</v>
      </c>
      <c r="P2939" s="29" t="inlineStr">
        <is>
          <t>http://t1.gstatic.com/shopping?q=tbn:ANd9GcTUhN_-dV3cNE_bLa-Xostd3vBy-El56ywQYvWKvrmzZRGLpXEjYSfJdPDje1HG-xEuBLxP0nQ</t>
        </is>
      </c>
      <c r="Q2939" s="29" t="inlineStr">
        <is>
          <t>Відповідає вимогам</t>
        </is>
      </c>
      <c r="R2939" s="29" t="n"/>
      <c r="S2939" s="29" t="inlineStr">
        <is>
          <t>грн8 190,00</t>
        </is>
      </c>
      <c r="T2939" s="29" t="inlineStr">
        <is>
          <t>UAH</t>
        </is>
      </c>
      <c r="U2939" s="39" t="inlineStr">
        <is>
          <t>WATCH</t>
        </is>
      </c>
      <c r="V2939" s="40">
        <f>IFERROR(L2939/J2939,0)</f>
        <v/>
      </c>
      <c r="W2939" s="29" t="inlineStr">
        <is>
          <t>Monitor performance and collect more data.</t>
        </is>
      </c>
      <c r="X2939" s="29" t="inlineStr">
        <is>
          <t>Cost is below the 120 watch threshold.</t>
        </is>
      </c>
    </row>
    <row r="2940">
      <c r="A2940" s="29" t="inlineStr">
        <is>
          <t>low_price</t>
        </is>
      </c>
      <c r="B2940" s="29" t="inlineStr">
        <is>
          <t>Low priority</t>
        </is>
      </c>
      <c r="C2940" s="29" t="inlineStr">
        <is>
          <t>low_price.csv</t>
        </is>
      </c>
      <c r="D2940" s="29" t="inlineStr">
        <is>
          <t>1017748-067</t>
        </is>
      </c>
      <c r="E2940" s="29" t="inlineStr">
        <is>
          <t>Ричаг задній верхній правий Polaris Sportsman 400 450 500 570 800 ETX, Hawkeye 325 400</t>
        </is>
      </c>
      <c r="F2940" s="35" t="n">
        <v>2</v>
      </c>
      <c r="G2940" s="35" t="n">
        <v>144</v>
      </c>
      <c r="H2940" s="36" t="n">
        <v>1.39</v>
      </c>
      <c r="I2940" s="37" t="n">
        <v>13.71</v>
      </c>
      <c r="J2940" s="37" t="n">
        <v>27.42</v>
      </c>
      <c r="K2940" s="38" t="n">
        <v>0</v>
      </c>
      <c r="L2940" s="37" t="n">
        <v>0</v>
      </c>
      <c r="M2940" s="37" t="n">
        <v>0</v>
      </c>
      <c r="N2940" s="38" t="n">
        <v>0</v>
      </c>
      <c r="O2940" s="37" t="n">
        <v>0</v>
      </c>
      <c r="P2940" s="29" t="inlineStr">
        <is>
          <t>http://t0.gstatic.com/shopping?q=tbn:ANd9GcRNu5lxZkeQ48_Vi9RhaaGmt--045qcjky9vTkN4XhrJwOr-VQeKwK7oLPNCrTcEwxeC2CbEyEf</t>
        </is>
      </c>
      <c r="Q2940" s="29" t="inlineStr">
        <is>
          <t>Відповідає вимогам</t>
        </is>
      </c>
      <c r="R2940" s="29" t="n"/>
      <c r="S2940" s="29" t="inlineStr">
        <is>
          <t>грн6 916,00</t>
        </is>
      </c>
      <c r="T2940" s="29" t="inlineStr">
        <is>
          <t>UAH</t>
        </is>
      </c>
      <c r="U2940" s="39" t="inlineStr">
        <is>
          <t>WATCH</t>
        </is>
      </c>
      <c r="V2940" s="40">
        <f>IFERROR(L2940/J2940,0)</f>
        <v/>
      </c>
      <c r="W2940" s="29" t="inlineStr">
        <is>
          <t>Monitor performance and collect more data.</t>
        </is>
      </c>
      <c r="X2940" s="29" t="inlineStr">
        <is>
          <t>Cost is below the 120 watch threshold.</t>
        </is>
      </c>
    </row>
    <row r="2941">
      <c r="A2941" s="29" t="inlineStr">
        <is>
          <t>low_price</t>
        </is>
      </c>
      <c r="B2941" s="29" t="inlineStr">
        <is>
          <t>Low priority</t>
        </is>
      </c>
      <c r="C2941" s="29" t="inlineStr">
        <is>
          <t>low_price.csv</t>
        </is>
      </c>
      <c r="D2941" s="29" t="inlineStr">
        <is>
          <t>we210931</t>
        </is>
      </c>
      <c r="E2941" s="29" t="inlineStr">
        <is>
          <t xml:space="preserve">Комплект слайдерів варіатора BRP Can-Am Outlander Renegade G1 G2 G2L G2S, Maverick 1000, Maverick Trail 800 1000, Maverick Sport 1000, Commander 800 </t>
        </is>
      </c>
      <c r="F2941" s="35" t="n">
        <v>0</v>
      </c>
      <c r="G2941" s="35" t="n">
        <v>23</v>
      </c>
      <c r="H2941" s="36" t="n">
        <v>0</v>
      </c>
      <c r="I2941" s="37" t="n">
        <v>0</v>
      </c>
      <c r="J2941" s="37" t="n">
        <v>0</v>
      </c>
      <c r="K2941" s="38" t="n">
        <v>0</v>
      </c>
      <c r="L2941" s="37" t="n">
        <v>0</v>
      </c>
      <c r="M2941" s="37" t="n">
        <v>0</v>
      </c>
      <c r="N2941" s="38" t="n">
        <v>0</v>
      </c>
      <c r="O2941" s="37" t="n">
        <v>0</v>
      </c>
      <c r="P2941" s="29" t="inlineStr">
        <is>
          <t>http://t2.gstatic.com/shopping?q=tbn:ANd9GcQ9Ne4YLhV5HEaWPaxTEVDRme2nUSaFZoaZewhATCxBxSXaVf35334dPxW807yBar7DRcxCCChl</t>
        </is>
      </c>
      <c r="Q2941" s="29" t="inlineStr">
        <is>
          <t>Відповідає вимогам</t>
        </is>
      </c>
      <c r="R2941" s="29" t="n"/>
      <c r="S2941" s="29" t="inlineStr">
        <is>
          <t>грн3 868,00</t>
        </is>
      </c>
      <c r="T2941" s="29" t="inlineStr">
        <is>
          <t>UAH</t>
        </is>
      </c>
      <c r="U2941" s="39" t="inlineStr">
        <is>
          <t>WATCH</t>
        </is>
      </c>
      <c r="V2941" s="40">
        <f>IFERROR(L2941/J2941,0)</f>
        <v/>
      </c>
      <c r="W2941" s="29" t="inlineStr">
        <is>
          <t>Monitor performance and collect more data.</t>
        </is>
      </c>
      <c r="X2941" s="29" t="inlineStr">
        <is>
          <t>Cost is below the 120 watch threshold.</t>
        </is>
      </c>
    </row>
    <row r="2942">
      <c r="A2942" s="29" t="inlineStr">
        <is>
          <t>low_price</t>
        </is>
      </c>
      <c r="B2942" s="29" t="inlineStr">
        <is>
          <t>Low priority</t>
        </is>
      </c>
      <c r="C2942" s="29" t="inlineStr">
        <is>
          <t>low_price.csv</t>
        </is>
      </c>
      <c r="D2942" s="29" t="inlineStr">
        <is>
          <t>21-0033</t>
        </is>
      </c>
      <c r="E2942" s="29" t="inlineStr">
        <is>
          <t>Втулка нижня переднього/заднього амортизатора BRP Can-Am Outlander 1000 (15-20), Renegade 650 850 1000 (17-22), Commander 1000 (18-20)</t>
        </is>
      </c>
      <c r="F2942" s="35" t="n">
        <v>7</v>
      </c>
      <c r="G2942" s="35" t="n">
        <v>267</v>
      </c>
      <c r="H2942" s="36" t="n">
        <v>2.62</v>
      </c>
      <c r="I2942" s="37" t="n">
        <v>10.76</v>
      </c>
      <c r="J2942" s="37" t="n">
        <v>75.3</v>
      </c>
      <c r="K2942" s="38" t="n">
        <v>0.26</v>
      </c>
      <c r="L2942" s="37" t="n">
        <v>1725.9</v>
      </c>
      <c r="M2942" s="37" t="n">
        <v>291.67</v>
      </c>
      <c r="N2942" s="38" t="n">
        <v>3.46</v>
      </c>
      <c r="O2942" s="37" t="n">
        <v>13905.9</v>
      </c>
      <c r="P2942" s="29" t="inlineStr">
        <is>
          <t>http://t3.gstatic.com/shopping?q=tbn:ANd9GcQv1uhpMKZREbsfDjGbySqJWWnz-He8P5cL6bKiuIlydDHe2jlcP1yJUFJR</t>
        </is>
      </c>
      <c r="Q2942" s="29" t="inlineStr">
        <is>
          <t>Відповідає вимогам</t>
        </is>
      </c>
      <c r="R2942" s="29" t="n"/>
      <c r="S2942" s="29" t="inlineStr">
        <is>
          <t>грн1 866,00</t>
        </is>
      </c>
      <c r="T2942" s="29" t="inlineStr">
        <is>
          <t>UAH</t>
        </is>
      </c>
      <c r="U2942" s="39" t="inlineStr">
        <is>
          <t>WATCH</t>
        </is>
      </c>
      <c r="V2942" s="40">
        <f>IFERROR(L2942/J2942,0)</f>
        <v/>
      </c>
      <c r="W2942" s="29" t="inlineStr">
        <is>
          <t>Monitor performance and collect more data.</t>
        </is>
      </c>
      <c r="X2942" s="29" t="inlineStr">
        <is>
          <t>Cost is below the 120 watch threshold.</t>
        </is>
      </c>
    </row>
    <row r="2943">
      <c r="A2943" s="29" t="inlineStr">
        <is>
          <t>low_price</t>
        </is>
      </c>
      <c r="B2943" s="29" t="inlineStr">
        <is>
          <t>Low priority</t>
        </is>
      </c>
      <c r="C2943" s="29" t="inlineStr">
        <is>
          <t>low_price.csv</t>
        </is>
      </c>
      <c r="D2943" s="29" t="inlineStr">
        <is>
          <t>we271177</t>
        </is>
      </c>
      <c r="E2943" s="29" t="inlineStr">
        <is>
          <t>Кулак задній зовнішній Polaris Sportsman 400 450 500 570 800, RZR 570 800 900, Ranger 570 800 900 1000, ACE 900, Hawkeye 400</t>
        </is>
      </c>
      <c r="F2943" s="35" t="n">
        <v>0</v>
      </c>
      <c r="G2943" s="35" t="n">
        <v>0</v>
      </c>
      <c r="H2943" s="36" t="n"/>
      <c r="I2943" s="37" t="n">
        <v>0</v>
      </c>
      <c r="J2943" s="37" t="n">
        <v>0</v>
      </c>
      <c r="K2943" s="38" t="n">
        <v>0</v>
      </c>
      <c r="L2943" s="37" t="n">
        <v>0</v>
      </c>
      <c r="M2943" s="37" t="n">
        <v>0</v>
      </c>
      <c r="N2943" s="38" t="n">
        <v>0</v>
      </c>
      <c r="O2943" s="37" t="n">
        <v>0</v>
      </c>
      <c r="P2943" s="29" t="inlineStr">
        <is>
          <t>http://t0.gstatic.com/shopping?q=tbn:ANd9GcTBDhsCE85wFKIPoPlU9j_lwyi7oi-FDs2PNBcXjq7ltQxW-Jmd5_sCmKgzMw</t>
        </is>
      </c>
      <c r="Q2943" s="29" t="inlineStr">
        <is>
          <t>Відповідає вимогам</t>
        </is>
      </c>
      <c r="R2943" s="29" t="n"/>
      <c r="S2943" s="29" t="inlineStr">
        <is>
          <t>грн5 233,00</t>
        </is>
      </c>
      <c r="T2943" s="29" t="inlineStr">
        <is>
          <t>UAH</t>
        </is>
      </c>
      <c r="U2943" s="39" t="inlineStr">
        <is>
          <t>WATCH</t>
        </is>
      </c>
      <c r="V2943" s="40">
        <f>IFERROR(L2943/J2943,0)</f>
        <v/>
      </c>
      <c r="W2943" s="29" t="inlineStr">
        <is>
          <t>Monitor performance and collect more data.</t>
        </is>
      </c>
      <c r="X2943" s="29" t="inlineStr">
        <is>
          <t>Cost is below the 120 watch threshold.</t>
        </is>
      </c>
    </row>
    <row r="2944">
      <c r="A2944" s="29" t="inlineStr">
        <is>
          <t>low_price</t>
        </is>
      </c>
      <c r="B2944" s="29" t="inlineStr">
        <is>
          <t>Low priority</t>
        </is>
      </c>
      <c r="C2944" s="29" t="inlineStr">
        <is>
          <t>low_price.csv</t>
        </is>
      </c>
      <c r="D2944" s="29" t="inlineStr">
        <is>
          <t>704904274</t>
        </is>
      </c>
      <c r="E2944" s="29" t="inlineStr">
        <is>
          <t>Емблема руля BRP Can-Am Maverick X3, Maverick Trail 800 1000, Maverick Sport 1000, Traxter Defender HD5 HD8 HD10 (35mm)</t>
        </is>
      </c>
      <c r="F2944" s="35" t="n">
        <v>0</v>
      </c>
      <c r="G2944" s="35" t="n">
        <v>44</v>
      </c>
      <c r="H2944" s="36" t="n">
        <v>0</v>
      </c>
      <c r="I2944" s="37" t="n">
        <v>0</v>
      </c>
      <c r="J2944" s="37" t="n">
        <v>0</v>
      </c>
      <c r="K2944" s="38" t="n">
        <v>0</v>
      </c>
      <c r="L2944" s="37" t="n">
        <v>0</v>
      </c>
      <c r="M2944" s="37" t="n">
        <v>0</v>
      </c>
      <c r="N2944" s="38" t="n">
        <v>0</v>
      </c>
      <c r="O2944" s="37" t="n">
        <v>0</v>
      </c>
      <c r="P2944" s="29" t="inlineStr">
        <is>
          <t>http://t3.gstatic.com/shopping?q=tbn:ANd9GcTqkC0FgL7xhifvbrbU_YKcP20Aafxh39p3NrOAxnKIiD5A82l5kwbdHl1rlQDpoOwQwQbPDig</t>
        </is>
      </c>
      <c r="Q2944" s="29" t="inlineStr">
        <is>
          <t>Відповідає вимогам</t>
        </is>
      </c>
      <c r="R2944" s="29" t="n"/>
      <c r="S2944" s="29" t="inlineStr">
        <is>
          <t>грн683,00</t>
        </is>
      </c>
      <c r="T2944" s="29" t="inlineStr">
        <is>
          <t>UAH</t>
        </is>
      </c>
      <c r="U2944" s="39" t="inlineStr">
        <is>
          <t>WATCH</t>
        </is>
      </c>
      <c r="V2944" s="40">
        <f>IFERROR(L2944/J2944,0)</f>
        <v/>
      </c>
      <c r="W2944" s="29" t="inlineStr">
        <is>
          <t>Monitor performance and collect more data.</t>
        </is>
      </c>
      <c r="X2944" s="29" t="inlineStr">
        <is>
          <t>Cost is below the 120 watch threshold.</t>
        </is>
      </c>
    </row>
    <row r="2945">
      <c r="A2945" s="29" t="inlineStr">
        <is>
          <t>low_price</t>
        </is>
      </c>
      <c r="B2945" s="29" t="inlineStr">
        <is>
          <t>Low priority</t>
        </is>
      </c>
      <c r="C2945" s="29" t="inlineStr">
        <is>
          <t>low_price.csv</t>
        </is>
      </c>
      <c r="D2945" s="29" t="inlineStr">
        <is>
          <t>6p0531</t>
        </is>
      </c>
      <c r="E2945" s="29" t="inlineStr">
        <is>
          <t>Шина ITP Mud Lite II 27×9-14</t>
        </is>
      </c>
      <c r="F2945" s="35" t="n">
        <v>18</v>
      </c>
      <c r="G2945" s="35" t="n">
        <v>800</v>
      </c>
      <c r="H2945" s="36" t="n">
        <v>2.25</v>
      </c>
      <c r="I2945" s="37" t="n">
        <v>21.25</v>
      </c>
      <c r="J2945" s="37" t="n">
        <v>382.46</v>
      </c>
      <c r="K2945" s="38" t="n">
        <v>0</v>
      </c>
      <c r="L2945" s="37" t="n">
        <v>0</v>
      </c>
      <c r="M2945" s="37" t="n">
        <v>0</v>
      </c>
      <c r="N2945" s="38" t="n">
        <v>0</v>
      </c>
      <c r="O2945" s="37" t="n">
        <v>0</v>
      </c>
      <c r="P2945" s="29" t="inlineStr">
        <is>
          <t>http://t3.gstatic.com/shopping?q=tbn:ANd9GcRPjWsO6RY3qzFeA7C34lnOwLuyB1RmJTIfFbFdg1xsrrAHTaRi-SaE3WNHGobhOfntJrIdWuC_</t>
        </is>
      </c>
      <c r="Q2945" s="29" t="inlineStr">
        <is>
          <t>Відповідає вимогам</t>
        </is>
      </c>
      <c r="R2945" s="29" t="n"/>
      <c r="S2945" s="29" t="inlineStr">
        <is>
          <t>грн6 279,00</t>
        </is>
      </c>
      <c r="T2945" s="29" t="inlineStr">
        <is>
          <t>UAH</t>
        </is>
      </c>
      <c r="U2945" s="43" t="inlineStr">
        <is>
          <t>PAUSE</t>
        </is>
      </c>
      <c r="V2945" s="40">
        <f>IFERROR(L2945/J2945,0)</f>
        <v/>
      </c>
      <c r="W2945" s="29" t="inlineStr">
        <is>
          <t>Pause the product to stop wasted spend.</t>
        </is>
      </c>
      <c r="X2945" s="29" t="inlineStr">
        <is>
          <t>Cost of at least 220 with no more than 0 conversions.</t>
        </is>
      </c>
    </row>
    <row r="2946">
      <c r="A2946" s="29" t="inlineStr">
        <is>
          <t>low_price</t>
        </is>
      </c>
      <c r="B2946" s="29" t="inlineStr">
        <is>
          <t>Low priority</t>
        </is>
      </c>
      <c r="C2946" s="29" t="inlineStr">
        <is>
          <t>low_price.csv</t>
        </is>
      </c>
      <c r="D2946" s="29" t="inlineStr">
        <is>
          <t>s17202rb1000</t>
        </is>
      </c>
      <c r="E2946" s="29" t="inlineStr">
        <is>
          <t>Повітряний фільтр BRP Can-Am DS 250</t>
        </is>
      </c>
      <c r="F2946" s="35" t="n">
        <v>1</v>
      </c>
      <c r="G2946" s="35" t="n">
        <v>125</v>
      </c>
      <c r="H2946" s="36" t="n">
        <v>0.8</v>
      </c>
      <c r="I2946" s="37" t="n">
        <v>10.22</v>
      </c>
      <c r="J2946" s="37" t="n">
        <v>10.22</v>
      </c>
      <c r="K2946" s="38" t="n">
        <v>0</v>
      </c>
      <c r="L2946" s="37" t="n">
        <v>0</v>
      </c>
      <c r="M2946" s="37" t="n">
        <v>0</v>
      </c>
      <c r="N2946" s="38" t="n">
        <v>0</v>
      </c>
      <c r="O2946" s="37" t="n">
        <v>0</v>
      </c>
      <c r="P2946" s="29" t="inlineStr">
        <is>
          <t>http://t3.gstatic.com/shopping?q=tbn:ANd9GcTuQOWXI8LRETED-M7AkecWLT2rdBFetRQRca6GoUE4oreY3zu38an0fUcov27KHqWT5VMlENo</t>
        </is>
      </c>
      <c r="Q2946" s="29" t="inlineStr">
        <is>
          <t>Відповідає вимогам</t>
        </is>
      </c>
      <c r="R2946" s="29" t="n"/>
      <c r="S2946" s="29" t="inlineStr">
        <is>
          <t>грн2 321,00</t>
        </is>
      </c>
      <c r="T2946" s="29" t="inlineStr">
        <is>
          <t>UAH</t>
        </is>
      </c>
      <c r="U2946" s="39" t="inlineStr">
        <is>
          <t>WATCH</t>
        </is>
      </c>
      <c r="V2946" s="40">
        <f>IFERROR(L2946/J2946,0)</f>
        <v/>
      </c>
      <c r="W2946" s="29" t="inlineStr">
        <is>
          <t>Monitor performance and collect more data.</t>
        </is>
      </c>
      <c r="X2946" s="29" t="inlineStr">
        <is>
          <t>Cost is below the 120 watch threshold.</t>
        </is>
      </c>
    </row>
    <row r="2947">
      <c r="A2947" s="29" t="inlineStr">
        <is>
          <t>low_price</t>
        </is>
      </c>
      <c r="B2947" s="29" t="inlineStr">
        <is>
          <t>Low priority</t>
        </is>
      </c>
      <c r="C2947" s="29" t="inlineStr">
        <is>
          <t>low_price.csv</t>
        </is>
      </c>
      <c r="D2947" s="29" t="inlineStr">
        <is>
          <t>3b4-21485-01-00</t>
        </is>
      </c>
      <c r="E2947" s="29" t="inlineStr">
        <is>
          <t>Подушка двигуна Yamaha Grizzly 550 (09-14), 700 (07-15), Kodiak 450 (18+)</t>
        </is>
      </c>
      <c r="F2947" s="35" t="n">
        <v>0</v>
      </c>
      <c r="G2947" s="35" t="n">
        <v>32</v>
      </c>
      <c r="H2947" s="36" t="n">
        <v>0</v>
      </c>
      <c r="I2947" s="37" t="n">
        <v>0</v>
      </c>
      <c r="J2947" s="37" t="n">
        <v>0</v>
      </c>
      <c r="K2947" s="38" t="n">
        <v>0</v>
      </c>
      <c r="L2947" s="37" t="n">
        <v>0</v>
      </c>
      <c r="M2947" s="37" t="n">
        <v>0</v>
      </c>
      <c r="N2947" s="38" t="n">
        <v>0</v>
      </c>
      <c r="O2947" s="37" t="n">
        <v>0</v>
      </c>
      <c r="P2947" s="29" t="inlineStr">
        <is>
          <t>http://t1.gstatic.com/shopping?q=tbn:ANd9GcTebJbomcRfEUXsmewhqSnvMGr_biH0210ZWudHRCUvtXQq07K-3hTW0G4HJ7ucTwL6KSsrN3KZ</t>
        </is>
      </c>
      <c r="Q2947" s="29" t="inlineStr">
        <is>
          <t>Відповідає вимогам</t>
        </is>
      </c>
      <c r="R2947" s="29" t="n"/>
      <c r="S2947" s="29" t="inlineStr">
        <is>
          <t>грн2 594,00</t>
        </is>
      </c>
      <c r="T2947" s="29" t="inlineStr">
        <is>
          <t>UAH</t>
        </is>
      </c>
      <c r="U2947" s="39" t="inlineStr">
        <is>
          <t>WATCH</t>
        </is>
      </c>
      <c r="V2947" s="40">
        <f>IFERROR(L2947/J2947,0)</f>
        <v/>
      </c>
      <c r="W2947" s="29" t="inlineStr">
        <is>
          <t>Monitor performance and collect more data.</t>
        </is>
      </c>
      <c r="X2947" s="29" t="inlineStr">
        <is>
          <t>Cost is below the 120 watch threshold.</t>
        </is>
      </c>
    </row>
    <row r="2948">
      <c r="A2948" s="29" t="inlineStr">
        <is>
          <t>low_price</t>
        </is>
      </c>
      <c r="B2948" s="29" t="inlineStr">
        <is>
          <t>Low priority</t>
        </is>
      </c>
      <c r="C2948" s="29" t="inlineStr">
        <is>
          <t>low_price.csv</t>
        </is>
      </c>
      <c r="D2948" s="29" t="inlineStr">
        <is>
          <t>102986</t>
        </is>
      </c>
      <c r="E2948" s="29" t="inlineStr">
        <is>
          <t>Мастило для повітряних фільтрів Motul A2 (400ml)</t>
        </is>
      </c>
      <c r="F2948" s="35" t="n">
        <v>188</v>
      </c>
      <c r="G2948" s="35" t="n">
        <v>5923</v>
      </c>
      <c r="H2948" s="36" t="n">
        <v>3.17</v>
      </c>
      <c r="I2948" s="37" t="n">
        <v>10.22</v>
      </c>
      <c r="J2948" s="37" t="n">
        <v>1921.69</v>
      </c>
      <c r="K2948" s="38" t="n">
        <v>8</v>
      </c>
      <c r="L2948" s="37" t="n">
        <v>8153</v>
      </c>
      <c r="M2948" s="37" t="n">
        <v>240.21</v>
      </c>
      <c r="N2948" s="38" t="n">
        <v>37.28</v>
      </c>
      <c r="O2948" s="37" t="n">
        <v>24976.6</v>
      </c>
      <c r="P2948" s="29" t="inlineStr">
        <is>
          <t>http://t2.gstatic.com/shopping?q=tbn:ANd9GcTyx4p0j9bjWi7Cgi89x-k8lrqXSaxYGVDJ5E18avf1xy17zPQDUXtnjVyb9qyKEp_qHHfXdJKR</t>
        </is>
      </c>
      <c r="Q2948" s="29" t="inlineStr">
        <is>
          <t>Відповідає вимогам</t>
        </is>
      </c>
      <c r="R2948" s="29" t="n"/>
      <c r="S2948" s="29" t="inlineStr">
        <is>
          <t>грн683,00</t>
        </is>
      </c>
      <c r="T2948" s="29" t="inlineStr">
        <is>
          <t>UAH</t>
        </is>
      </c>
      <c r="U2948" s="42" t="inlineStr">
        <is>
          <t>KEEP</t>
        </is>
      </c>
      <c r="V2948" s="40">
        <f>IFERROR(L2948/J2948,0)</f>
        <v/>
      </c>
      <c r="W2948" s="29" t="inlineStr">
        <is>
          <t>Keep running at the current budget.</t>
        </is>
      </c>
      <c r="X2948" s="29" t="inlineStr">
        <is>
          <t>At least 2 conversions.</t>
        </is>
      </c>
    </row>
    <row r="2949">
      <c r="A2949" s="29" t="inlineStr">
        <is>
          <t>low_price</t>
        </is>
      </c>
      <c r="B2949" s="29" t="inlineStr">
        <is>
          <t>Low priority</t>
        </is>
      </c>
      <c r="C2949" s="29" t="inlineStr">
        <is>
          <t>low_price.csv</t>
        </is>
      </c>
      <c r="D2949" s="29" t="inlineStr">
        <is>
          <t>710004791</t>
        </is>
      </c>
      <c r="E2949" s="29" t="inlineStr">
        <is>
          <t>Сигнал водонепроникний Hella 108 дБ</t>
        </is>
      </c>
      <c r="F2949" s="35" t="n">
        <v>4</v>
      </c>
      <c r="G2949" s="35" t="n">
        <v>253</v>
      </c>
      <c r="H2949" s="36" t="n">
        <v>1.58</v>
      </c>
      <c r="I2949" s="37" t="n">
        <v>4.14</v>
      </c>
      <c r="J2949" s="37" t="n">
        <v>16.56</v>
      </c>
      <c r="K2949" s="38" t="n">
        <v>0</v>
      </c>
      <c r="L2949" s="37" t="n">
        <v>0</v>
      </c>
      <c r="M2949" s="37" t="n">
        <v>0</v>
      </c>
      <c r="N2949" s="38" t="n">
        <v>0</v>
      </c>
      <c r="O2949" s="37" t="n">
        <v>0</v>
      </c>
      <c r="P2949" s="29" t="inlineStr">
        <is>
          <t>http://t1.gstatic.com/shopping?q=tbn:ANd9GcQ76LKUsKfd2jgG1yVjXo6hovvWmUqnRsqXWmhh7Xmj5AXJTI_ePldeXFzZKVoOuov97xDCtETu</t>
        </is>
      </c>
      <c r="Q2949" s="29" t="inlineStr">
        <is>
          <t>Відповідає вимогам</t>
        </is>
      </c>
      <c r="R2949" s="29" t="n"/>
      <c r="S2949" s="29" t="inlineStr">
        <is>
          <t>грн2 093,00</t>
        </is>
      </c>
      <c r="T2949" s="29" t="inlineStr">
        <is>
          <t>UAH</t>
        </is>
      </c>
      <c r="U2949" s="39" t="inlineStr">
        <is>
          <t>WATCH</t>
        </is>
      </c>
      <c r="V2949" s="40">
        <f>IFERROR(L2949/J2949,0)</f>
        <v/>
      </c>
      <c r="W2949" s="29" t="inlineStr">
        <is>
          <t>Monitor performance and collect more data.</t>
        </is>
      </c>
      <c r="X2949" s="29" t="inlineStr">
        <is>
          <t>Cost is below the 120 watch threshold.</t>
        </is>
      </c>
    </row>
    <row r="2950">
      <c r="A2950" s="29" t="inlineStr">
        <is>
          <t>low_price</t>
        </is>
      </c>
      <c r="B2950" s="29" t="inlineStr">
        <is>
          <t>Low priority</t>
        </is>
      </c>
      <c r="C2950" s="29" t="inlineStr">
        <is>
          <t>low_price.csv</t>
        </is>
      </c>
      <c r="D2950" s="29" t="inlineStr">
        <is>
          <t>715003053</t>
        </is>
      </c>
      <c r="E2950" s="29" t="inlineStr">
        <is>
          <t>Стропа на руль BRP Can-Am Outlander Renegade G1 G2 G2L G2S</t>
        </is>
      </c>
      <c r="F2950" s="35" t="n">
        <v>0</v>
      </c>
      <c r="G2950" s="35" t="n">
        <v>29</v>
      </c>
      <c r="H2950" s="36" t="n">
        <v>0</v>
      </c>
      <c r="I2950" s="37" t="n">
        <v>0</v>
      </c>
      <c r="J2950" s="37" t="n">
        <v>0</v>
      </c>
      <c r="K2950" s="38" t="n">
        <v>0</v>
      </c>
      <c r="L2950" s="37" t="n">
        <v>0</v>
      </c>
      <c r="M2950" s="37" t="n">
        <v>0</v>
      </c>
      <c r="N2950" s="38" t="n">
        <v>0</v>
      </c>
      <c r="O2950" s="37" t="n">
        <v>0</v>
      </c>
      <c r="P2950" s="29" t="inlineStr">
        <is>
          <t>http://t0.gstatic.com/shopping?q=tbn:ANd9GcQcPMxvX09wnvMKhsjM0sYkzXRXJO5PHmHOyLNJQeOwYqmcr_tLG7dg_W9KlRZqUaaH2C_pLGw9</t>
        </is>
      </c>
      <c r="Q2950" s="29" t="inlineStr">
        <is>
          <t>Відповідає вимогам</t>
        </is>
      </c>
      <c r="R2950" s="29" t="n"/>
      <c r="S2950" s="29" t="inlineStr">
        <is>
          <t>грн3 413,00</t>
        </is>
      </c>
      <c r="T2950" s="29" t="inlineStr">
        <is>
          <t>UAH</t>
        </is>
      </c>
      <c r="U2950" s="39" t="inlineStr">
        <is>
          <t>WATCH</t>
        </is>
      </c>
      <c r="V2950" s="40">
        <f>IFERROR(L2950/J2950,0)</f>
        <v/>
      </c>
      <c r="W2950" s="29" t="inlineStr">
        <is>
          <t>Monitor performance and collect more data.</t>
        </is>
      </c>
      <c r="X2950" s="29" t="inlineStr">
        <is>
          <t>Cost is below the 120 watch threshold.</t>
        </is>
      </c>
    </row>
    <row r="2951">
      <c r="A2951" s="29" t="inlineStr">
        <is>
          <t>low_price</t>
        </is>
      </c>
      <c r="B2951" s="29" t="inlineStr">
        <is>
          <t>Low priority</t>
        </is>
      </c>
      <c r="C2951" s="29" t="inlineStr">
        <is>
          <t>low_price.csv</t>
        </is>
      </c>
      <c r="D2951" s="29" t="inlineStr">
        <is>
          <t>ab6-po-8-342</t>
        </is>
      </c>
      <c r="E2951" s="29" t="inlineStr">
        <is>
          <t>Піввісь задня Polaris Sportsman 550 850 1000, Scrambler 850 1000</t>
        </is>
      </c>
      <c r="F2951" s="35" t="n">
        <v>1</v>
      </c>
      <c r="G2951" s="35" t="n">
        <v>22</v>
      </c>
      <c r="H2951" s="36" t="n">
        <v>4.55</v>
      </c>
      <c r="I2951" s="37" t="n">
        <v>8.42</v>
      </c>
      <c r="J2951" s="37" t="n">
        <v>8.42</v>
      </c>
      <c r="K2951" s="38" t="n">
        <v>0</v>
      </c>
      <c r="L2951" s="37" t="n">
        <v>0</v>
      </c>
      <c r="M2951" s="37" t="n">
        <v>0</v>
      </c>
      <c r="N2951" s="38" t="n">
        <v>0</v>
      </c>
      <c r="O2951" s="37" t="n">
        <v>0</v>
      </c>
      <c r="P2951" s="29" t="inlineStr">
        <is>
          <t>http://t1.gstatic.com/shopping?q=tbn:ANd9GcS28_9ID-q8mp_zX5KhMXxw7hgVZqIWorHEG9isuOHDcMYWb4IIRVcy2J-IDWe9ZIOSUaMiCCgH</t>
        </is>
      </c>
      <c r="Q2951" s="29" t="inlineStr">
        <is>
          <t>Відповідає вимогам</t>
        </is>
      </c>
      <c r="R2951" s="29" t="n"/>
      <c r="S2951" s="29" t="inlineStr">
        <is>
          <t>грн9 237,00</t>
        </is>
      </c>
      <c r="T2951" s="29" t="inlineStr">
        <is>
          <t>UAH</t>
        </is>
      </c>
      <c r="U2951" s="39" t="inlineStr">
        <is>
          <t>WATCH</t>
        </is>
      </c>
      <c r="V2951" s="40">
        <f>IFERROR(L2951/J2951,0)</f>
        <v/>
      </c>
      <c r="W2951" s="29" t="inlineStr">
        <is>
          <t>Monitor performance and collect more data.</t>
        </is>
      </c>
      <c r="X2951" s="29" t="inlineStr">
        <is>
          <t>Cost is below the 120 watch threshold.</t>
        </is>
      </c>
    </row>
    <row r="2952">
      <c r="A2952" s="29" t="inlineStr">
        <is>
          <t>low_price</t>
        </is>
      </c>
      <c r="B2952" s="29" t="inlineStr">
        <is>
          <t>Low priority</t>
        </is>
      </c>
      <c r="C2952" s="29" t="inlineStr">
        <is>
          <t>low_price.csv</t>
        </is>
      </c>
      <c r="D2952" s="29" t="inlineStr">
        <is>
          <t>b16-2510h-01-00</t>
        </is>
      </c>
      <c r="E2952" s="29" t="inlineStr">
        <is>
          <t>Пильник ШРУСа задній внутрішній Yamaha Grizzly 700 (16+), Kodiak 700 (16+)</t>
        </is>
      </c>
      <c r="F2952" s="35" t="n">
        <v>1</v>
      </c>
      <c r="G2952" s="35" t="n">
        <v>201</v>
      </c>
      <c r="H2952" s="36" t="n">
        <v>0.5</v>
      </c>
      <c r="I2952" s="37" t="n">
        <v>1.23</v>
      </c>
      <c r="J2952" s="37" t="n">
        <v>1.23</v>
      </c>
      <c r="K2952" s="38" t="n">
        <v>0</v>
      </c>
      <c r="L2952" s="37" t="n">
        <v>0</v>
      </c>
      <c r="M2952" s="37" t="n">
        <v>0</v>
      </c>
      <c r="N2952" s="38" t="n">
        <v>0</v>
      </c>
      <c r="O2952" s="37" t="n">
        <v>0</v>
      </c>
      <c r="P2952" s="29" t="inlineStr">
        <is>
          <t>http://t2.gstatic.com/shopping?q=tbn:ANd9GcR9vSS62DIoZ_BBYbJgvXpN0rkb868WLWkQG71jd-XLZ-nVbSqZkL3_gq2U_9y6aspvQQcWIVEc9A</t>
        </is>
      </c>
      <c r="Q2952" s="29" t="inlineStr">
        <is>
          <t>Відповідає вимогам</t>
        </is>
      </c>
      <c r="R2952" s="29" t="n"/>
      <c r="S2952" s="29" t="inlineStr">
        <is>
          <t>грн4 186,00</t>
        </is>
      </c>
      <c r="T2952" s="29" t="inlineStr">
        <is>
          <t>UAH</t>
        </is>
      </c>
      <c r="U2952" s="39" t="inlineStr">
        <is>
          <t>WATCH</t>
        </is>
      </c>
      <c r="V2952" s="40">
        <f>IFERROR(L2952/J2952,0)</f>
        <v/>
      </c>
      <c r="W2952" s="29" t="inlineStr">
        <is>
          <t>Monitor performance and collect more data.</t>
        </is>
      </c>
      <c r="X2952" s="29" t="inlineStr">
        <is>
          <t>Cost is below the 120 watch threshold.</t>
        </is>
      </c>
    </row>
    <row r="2953">
      <c r="A2953" s="29" t="inlineStr">
        <is>
          <t>low_price</t>
        </is>
      </c>
      <c r="B2953" s="29" t="inlineStr">
        <is>
          <t>Low priority</t>
        </is>
      </c>
      <c r="C2953" s="29" t="inlineStr">
        <is>
          <t>low_price.csv</t>
        </is>
      </c>
      <c r="D2953" s="29" t="inlineStr">
        <is>
          <t>709402506</t>
        </is>
      </c>
      <c r="E2953" s="29" t="inlineStr">
        <is>
          <t>Амортизатор руля BRP Can-Am Maverick 1000, Maverick X3, Maverick Trail 700 800 1000, Maverick Sport 1000, Commander 800 1000, Traxter Defender HD5 HD7</t>
        </is>
      </c>
      <c r="F2953" s="35" t="n">
        <v>4</v>
      </c>
      <c r="G2953" s="35" t="n">
        <v>75</v>
      </c>
      <c r="H2953" s="36" t="n">
        <v>5.33</v>
      </c>
      <c r="I2953" s="37" t="n">
        <v>6.21</v>
      </c>
      <c r="J2953" s="37" t="n">
        <v>24.82</v>
      </c>
      <c r="K2953" s="38" t="n">
        <v>0</v>
      </c>
      <c r="L2953" s="37" t="n">
        <v>0</v>
      </c>
      <c r="M2953" s="37" t="n">
        <v>0</v>
      </c>
      <c r="N2953" s="38" t="n">
        <v>0</v>
      </c>
      <c r="O2953" s="37" t="n">
        <v>0</v>
      </c>
      <c r="P2953" s="29" t="inlineStr">
        <is>
          <t>http://t1.gstatic.com/shopping?q=tbn:ANd9GcR0ADaaE0Iz9Fk_nziXstl1grVIF0cgHoCcelK7roCWQkQoTL44-lCMUSQ6BueWyUjWgKV8jCXT</t>
        </is>
      </c>
      <c r="Q2953" s="29" t="inlineStr">
        <is>
          <t>Відповідає вимогам</t>
        </is>
      </c>
      <c r="R2953" s="29" t="n"/>
      <c r="S2953" s="29" t="inlineStr">
        <is>
          <t>грн4 277,00</t>
        </is>
      </c>
      <c r="T2953" s="29" t="inlineStr">
        <is>
          <t>UAH</t>
        </is>
      </c>
      <c r="U2953" s="39" t="inlineStr">
        <is>
          <t>WATCH</t>
        </is>
      </c>
      <c r="V2953" s="40">
        <f>IFERROR(L2953/J2953,0)</f>
        <v/>
      </c>
      <c r="W2953" s="29" t="inlineStr">
        <is>
          <t>Monitor performance and collect more data.</t>
        </is>
      </c>
      <c r="X2953" s="29" t="inlineStr">
        <is>
          <t>Cost is below the 120 watch threshold.</t>
        </is>
      </c>
    </row>
    <row r="2954">
      <c r="A2954" s="29" t="inlineStr">
        <is>
          <t>low_price</t>
        </is>
      </c>
      <c r="B2954" s="29" t="inlineStr">
        <is>
          <t>Low priority</t>
        </is>
      </c>
      <c r="C2954" s="29" t="inlineStr">
        <is>
          <t>low_price.csv</t>
        </is>
      </c>
      <c r="D2954" s="29" t="inlineStr">
        <is>
          <t>5137415</t>
        </is>
      </c>
      <c r="E2954" s="29" t="inlineStr">
        <is>
          <t>Шайба веденого варіатора Polaris Sportsman 550 850 1000, Scrambler 850 1000</t>
        </is>
      </c>
      <c r="F2954" s="35" t="n">
        <v>0</v>
      </c>
      <c r="G2954" s="35" t="n">
        <v>6</v>
      </c>
      <c r="H2954" s="36" t="n">
        <v>0</v>
      </c>
      <c r="I2954" s="37" t="n">
        <v>0</v>
      </c>
      <c r="J2954" s="37" t="n">
        <v>0</v>
      </c>
      <c r="K2954" s="38" t="n">
        <v>0</v>
      </c>
      <c r="L2954" s="37" t="n">
        <v>0</v>
      </c>
      <c r="M2954" s="37" t="n">
        <v>0</v>
      </c>
      <c r="N2954" s="38" t="n">
        <v>0</v>
      </c>
      <c r="O2954" s="37" t="n">
        <v>0</v>
      </c>
      <c r="P2954" s="29" t="inlineStr">
        <is>
          <t>http://t2.gstatic.com/shopping?q=tbn:ANd9GcQaC7lGNO4fzJ4tJJt-TmNu62Gi_aqWCUBrIw3lmPcwgPJeGsyxj9AIgl2U1mI9UGDEfTdytfmX</t>
        </is>
      </c>
      <c r="Q2954" s="29" t="inlineStr">
        <is>
          <t>Відповідає вимогам</t>
        </is>
      </c>
      <c r="R2954" s="29" t="n"/>
      <c r="S2954" s="29" t="inlineStr">
        <is>
          <t>грн865,00</t>
        </is>
      </c>
      <c r="T2954" s="29" t="inlineStr">
        <is>
          <t>UAH</t>
        </is>
      </c>
      <c r="U2954" s="39" t="inlineStr">
        <is>
          <t>WATCH</t>
        </is>
      </c>
      <c r="V2954" s="40">
        <f>IFERROR(L2954/J2954,0)</f>
        <v/>
      </c>
      <c r="W2954" s="29" t="inlineStr">
        <is>
          <t>Monitor performance and collect more data.</t>
        </is>
      </c>
      <c r="X2954" s="29" t="inlineStr">
        <is>
          <t>Cost is below the 120 watch threshold.</t>
        </is>
      </c>
    </row>
    <row r="2955">
      <c r="A2955" s="29" t="inlineStr">
        <is>
          <t>low_price</t>
        </is>
      </c>
      <c r="B2955" s="29" t="inlineStr">
        <is>
          <t>Low priority</t>
        </is>
      </c>
      <c r="C2955" s="29" t="inlineStr">
        <is>
          <t>low_price.csv</t>
        </is>
      </c>
      <c r="D2955" s="29" t="inlineStr">
        <is>
          <t>805a-120004</t>
        </is>
      </c>
      <c r="E2955" s="29" t="inlineStr">
        <is>
          <t>Паливний фільтр CFMoto CForce 400 500 600, ZForce 500 800 950 1000</t>
        </is>
      </c>
      <c r="F2955" s="35" t="n">
        <v>0</v>
      </c>
      <c r="G2955" s="35" t="n">
        <v>9</v>
      </c>
      <c r="H2955" s="36" t="n">
        <v>0</v>
      </c>
      <c r="I2955" s="37" t="n">
        <v>0</v>
      </c>
      <c r="J2955" s="37" t="n">
        <v>0</v>
      </c>
      <c r="K2955" s="38" t="n">
        <v>0</v>
      </c>
      <c r="L2955" s="37" t="n">
        <v>0</v>
      </c>
      <c r="M2955" s="37" t="n">
        <v>0</v>
      </c>
      <c r="N2955" s="38" t="n">
        <v>0</v>
      </c>
      <c r="O2955" s="37" t="n">
        <v>0</v>
      </c>
      <c r="P2955" s="29" t="inlineStr">
        <is>
          <t>http://t0.gstatic.com/shopping?q=tbn:ANd9GcQy0c72DcbY-hsa86w9V9pYdR18R6UkhOKOYqabUjFmjZfnl6cIpdAMosME5jLkkefROIJ3ZTE</t>
        </is>
      </c>
      <c r="Q2955" s="29" t="inlineStr">
        <is>
          <t>Відповідає вимогам</t>
        </is>
      </c>
      <c r="R2955" s="29" t="n"/>
      <c r="S2955" s="29" t="inlineStr">
        <is>
          <t>грн273,00</t>
        </is>
      </c>
      <c r="T2955" s="29" t="inlineStr">
        <is>
          <t>UAH</t>
        </is>
      </c>
      <c r="U2955" s="39" t="inlineStr">
        <is>
          <t>WATCH</t>
        </is>
      </c>
      <c r="V2955" s="40">
        <f>IFERROR(L2955/J2955,0)</f>
        <v/>
      </c>
      <c r="W2955" s="29" t="inlineStr">
        <is>
          <t>Monitor performance and collect more data.</t>
        </is>
      </c>
      <c r="X2955" s="29" t="inlineStr">
        <is>
          <t>Cost is below the 120 watch threshold.</t>
        </is>
      </c>
    </row>
    <row r="2956">
      <c r="A2956" s="29" t="inlineStr">
        <is>
          <t>low_price</t>
        </is>
      </c>
      <c r="B2956" s="29" t="inlineStr">
        <is>
          <t>Low priority</t>
        </is>
      </c>
      <c r="C2956" s="29" t="inlineStr">
        <is>
          <t>low_price.csv</t>
        </is>
      </c>
      <c r="D2956" s="29" t="inlineStr">
        <is>
          <t>1hp-e5472-00-00</t>
        </is>
      </c>
      <c r="E2956" s="29" t="inlineStr">
        <is>
          <t>Патрубок варіатора впускний Yamaha Grizzly 550 700, Kodiak 700</t>
        </is>
      </c>
      <c r="F2956" s="35" t="n">
        <v>1</v>
      </c>
      <c r="G2956" s="35" t="n">
        <v>49</v>
      </c>
      <c r="H2956" s="36" t="n">
        <v>2.04</v>
      </c>
      <c r="I2956" s="37" t="n">
        <v>0.68</v>
      </c>
      <c r="J2956" s="37" t="n">
        <v>0.68</v>
      </c>
      <c r="K2956" s="38" t="n">
        <v>0</v>
      </c>
      <c r="L2956" s="37" t="n">
        <v>0</v>
      </c>
      <c r="M2956" s="37" t="n">
        <v>0</v>
      </c>
      <c r="N2956" s="38" t="n">
        <v>0</v>
      </c>
      <c r="O2956" s="37" t="n">
        <v>0</v>
      </c>
      <c r="P2956" s="29" t="inlineStr">
        <is>
          <t>http://t0.gstatic.com/shopping?q=tbn:ANd9GcRyGAn5CgoGoDYToVTD3tblBWTfrRy38cgVwKXMURzvASvqhz4n4DqkIICA1kTUW3XxvDK7Oi8</t>
        </is>
      </c>
      <c r="Q2956" s="29" t="inlineStr">
        <is>
          <t>Відповідає вимогам</t>
        </is>
      </c>
      <c r="R2956" s="29" t="n"/>
      <c r="S2956" s="29" t="inlineStr">
        <is>
          <t>грн819,00</t>
        </is>
      </c>
      <c r="T2956" s="29" t="inlineStr">
        <is>
          <t>UAH</t>
        </is>
      </c>
      <c r="U2956" s="39" t="inlineStr">
        <is>
          <t>WATCH</t>
        </is>
      </c>
      <c r="V2956" s="40">
        <f>IFERROR(L2956/J2956,0)</f>
        <v/>
      </c>
      <c r="W2956" s="29" t="inlineStr">
        <is>
          <t>Monitor performance and collect more data.</t>
        </is>
      </c>
      <c r="X2956" s="29" t="inlineStr">
        <is>
          <t>Cost is below the 120 watch threshold.</t>
        </is>
      </c>
    </row>
    <row r="2957">
      <c r="A2957" s="29" t="inlineStr">
        <is>
          <t>low_price</t>
        </is>
      </c>
      <c r="B2957" s="29" t="inlineStr">
        <is>
          <t>Low priority</t>
        </is>
      </c>
      <c r="C2957" s="29" t="inlineStr">
        <is>
          <t>low_price.csv</t>
        </is>
      </c>
      <c r="D2957" s="29" t="inlineStr">
        <is>
          <t>705006651</t>
        </is>
      </c>
      <c r="E2957" s="29" t="inlineStr">
        <is>
          <t>Кріплення стопа заднє ліве BRP Can-Am Outlander G2 500 570 650 800 850 1000</t>
        </is>
      </c>
      <c r="F2957" s="35" t="n">
        <v>3</v>
      </c>
      <c r="G2957" s="35" t="n">
        <v>189</v>
      </c>
      <c r="H2957" s="36" t="n">
        <v>1.59</v>
      </c>
      <c r="I2957" s="37" t="n">
        <v>6.73</v>
      </c>
      <c r="J2957" s="37" t="n">
        <v>20.19</v>
      </c>
      <c r="K2957" s="38" t="n">
        <v>0</v>
      </c>
      <c r="L2957" s="37" t="n">
        <v>0</v>
      </c>
      <c r="M2957" s="37" t="n">
        <v>0</v>
      </c>
      <c r="N2957" s="38" t="n">
        <v>0</v>
      </c>
      <c r="O2957" s="37" t="n">
        <v>0</v>
      </c>
      <c r="P2957" s="29" t="inlineStr">
        <is>
          <t>http://t1.gstatic.com/shopping?q=tbn:ANd9GcQd_KV_siNi6GZIyx4Df46BPKDhcUO67txRggBCry-D058Fz49KRDBXpSuQZSDhe1QhwVtV7Do</t>
        </is>
      </c>
      <c r="Q2957" s="29" t="inlineStr">
        <is>
          <t>Відповідає вимогам</t>
        </is>
      </c>
      <c r="R2957" s="29" t="n"/>
      <c r="S2957" s="29" t="inlineStr">
        <is>
          <t>грн1 047,00</t>
        </is>
      </c>
      <c r="T2957" s="29" t="inlineStr">
        <is>
          <t>UAH</t>
        </is>
      </c>
      <c r="U2957" s="39" t="inlineStr">
        <is>
          <t>WATCH</t>
        </is>
      </c>
      <c r="V2957" s="40">
        <f>IFERROR(L2957/J2957,0)</f>
        <v/>
      </c>
      <c r="W2957" s="29" t="inlineStr">
        <is>
          <t>Monitor performance and collect more data.</t>
        </is>
      </c>
      <c r="X2957" s="29" t="inlineStr">
        <is>
          <t>Cost is below the 120 watch threshold.</t>
        </is>
      </c>
    </row>
    <row r="2958">
      <c r="A2958" s="29" t="inlineStr">
        <is>
          <t>low_price</t>
        </is>
      </c>
      <c r="B2958" s="29" t="inlineStr">
        <is>
          <t>Low priority</t>
        </is>
      </c>
      <c r="C2958" s="29" t="inlineStr">
        <is>
          <t>low_price.csv</t>
        </is>
      </c>
      <c r="D2958" s="29" t="inlineStr">
        <is>
          <t>2206554</t>
        </is>
      </c>
      <c r="E2958" s="29" t="inlineStr">
        <is>
          <t>Демпфер веденого варіатора Polaris Sportsman 500 550 570 700 800 850, RZR 570 800 900 1000, Ranger 570 700 900 1000, ACE 570</t>
        </is>
      </c>
      <c r="F2958" s="35" t="n">
        <v>1</v>
      </c>
      <c r="G2958" s="35" t="n">
        <v>174</v>
      </c>
      <c r="H2958" s="36" t="n">
        <v>0.57</v>
      </c>
      <c r="I2958" s="37" t="n">
        <v>4.18</v>
      </c>
      <c r="J2958" s="37" t="n">
        <v>4.18</v>
      </c>
      <c r="K2958" s="38" t="n">
        <v>0</v>
      </c>
      <c r="L2958" s="37" t="n">
        <v>0</v>
      </c>
      <c r="M2958" s="37" t="n">
        <v>0</v>
      </c>
      <c r="N2958" s="38" t="n">
        <v>0</v>
      </c>
      <c r="O2958" s="37" t="n">
        <v>0</v>
      </c>
      <c r="P2958" s="29" t="inlineStr">
        <is>
          <t>http://t3.gstatic.com/shopping?q=tbn:ANd9GcRYiAbJHaIWTGhFu2LdKH9hzIBbmvg5ii4lsKAGrZlK6r7zTNOkJeA0V8Tdf-RgVgh2_HSvLL8</t>
        </is>
      </c>
      <c r="Q2958" s="29" t="inlineStr">
        <is>
          <t>Відповідає вимогам</t>
        </is>
      </c>
      <c r="R2958" s="29" t="n"/>
      <c r="S2958" s="29" t="inlineStr">
        <is>
          <t>грн3 959,00</t>
        </is>
      </c>
      <c r="T2958" s="29" t="inlineStr">
        <is>
          <t>UAH</t>
        </is>
      </c>
      <c r="U2958" s="39" t="inlineStr">
        <is>
          <t>WATCH</t>
        </is>
      </c>
      <c r="V2958" s="40">
        <f>IFERROR(L2958/J2958,0)</f>
        <v/>
      </c>
      <c r="W2958" s="29" t="inlineStr">
        <is>
          <t>Monitor performance and collect more data.</t>
        </is>
      </c>
      <c r="X2958" s="29" t="inlineStr">
        <is>
          <t>Cost is below the 120 watch threshold.</t>
        </is>
      </c>
    </row>
    <row r="2959">
      <c r="A2959" s="29" t="inlineStr">
        <is>
          <t>low_price</t>
        </is>
      </c>
      <c r="B2959" s="29" t="inlineStr">
        <is>
          <t>Low priority</t>
        </is>
      </c>
      <c r="C2959" s="29" t="inlineStr">
        <is>
          <t>low_price.csv</t>
        </is>
      </c>
      <c r="D2959" s="29" t="inlineStr">
        <is>
          <t>25-9006</t>
        </is>
      </c>
      <c r="E2959" s="29" t="inlineStr">
        <is>
          <t>Ремінь варіатора Polaris Sportsman 450 500 570 700 800, Ranger 500, RZR 800</t>
        </is>
      </c>
      <c r="F2959" s="35" t="n">
        <v>1</v>
      </c>
      <c r="G2959" s="35" t="n">
        <v>414</v>
      </c>
      <c r="H2959" s="36" t="n">
        <v>0.24</v>
      </c>
      <c r="I2959" s="37" t="n">
        <v>5.07</v>
      </c>
      <c r="J2959" s="37" t="n">
        <v>5.07</v>
      </c>
      <c r="K2959" s="38" t="n">
        <v>0</v>
      </c>
      <c r="L2959" s="37" t="n">
        <v>0</v>
      </c>
      <c r="M2959" s="37" t="n">
        <v>0</v>
      </c>
      <c r="N2959" s="38" t="n">
        <v>0</v>
      </c>
      <c r="O2959" s="37" t="n">
        <v>0</v>
      </c>
      <c r="P2959" s="29" t="inlineStr">
        <is>
          <t>http://t1.gstatic.com/shopping?q=tbn:ANd9GcSXJ5cXh_GurPz5xiwxNXndt-Y4Pm6CvQcfKJiHF0M6nha1UY4oQ1fmV18h-w</t>
        </is>
      </c>
      <c r="Q2959" s="29" t="inlineStr">
        <is>
          <t>Відповідає вимогам</t>
        </is>
      </c>
      <c r="R2959" s="29" t="n"/>
      <c r="S2959" s="29" t="inlineStr">
        <is>
          <t>грн7 462,00</t>
        </is>
      </c>
      <c r="T2959" s="29" t="inlineStr">
        <is>
          <t>UAH</t>
        </is>
      </c>
      <c r="U2959" s="39" t="inlineStr">
        <is>
          <t>WATCH</t>
        </is>
      </c>
      <c r="V2959" s="40">
        <f>IFERROR(L2959/J2959,0)</f>
        <v/>
      </c>
      <c r="W2959" s="29" t="inlineStr">
        <is>
          <t>Monitor performance and collect more data.</t>
        </is>
      </c>
      <c r="X2959" s="29" t="inlineStr">
        <is>
          <t>Cost is below the 120 watch threshold.</t>
        </is>
      </c>
    </row>
    <row r="2960">
      <c r="A2960" s="29" t="inlineStr">
        <is>
          <t>low_price</t>
        </is>
      </c>
      <c r="B2960" s="29" t="inlineStr">
        <is>
          <t>Low priority</t>
        </is>
      </c>
      <c r="C2960" s="29" t="inlineStr">
        <is>
          <t>low_price.csv</t>
        </is>
      </c>
      <c r="D2960" s="29" t="inlineStr">
        <is>
          <t>0gr0-051006</t>
        </is>
      </c>
      <c r="E2960" s="29" t="inlineStr">
        <is>
          <t>Слайдер варіатора CFMoto CForce 400 500 600, UForce 500, ZForce 500</t>
        </is>
      </c>
      <c r="F2960" s="35" t="n">
        <v>0</v>
      </c>
      <c r="G2960" s="35" t="n">
        <v>0</v>
      </c>
      <c r="H2960" s="36" t="n"/>
      <c r="I2960" s="37" t="n">
        <v>0</v>
      </c>
      <c r="J2960" s="37" t="n">
        <v>0</v>
      </c>
      <c r="K2960" s="38" t="n">
        <v>0</v>
      </c>
      <c r="L2960" s="37" t="n">
        <v>0</v>
      </c>
      <c r="M2960" s="37" t="n">
        <v>0</v>
      </c>
      <c r="N2960" s="38" t="n">
        <v>0</v>
      </c>
      <c r="O2960" s="37" t="n">
        <v>0</v>
      </c>
      <c r="P2960" s="29" t="inlineStr">
        <is>
          <t>http://t0.gstatic.com/shopping?q=tbn:ANd9GcS-TmZ9hLMvciWufiHElrGgSKAkiV14NGO6mGhFDK5FCicgQ-kZOm0Vne3Lytd68V4-HXocpgvO</t>
        </is>
      </c>
      <c r="Q2960" s="29" t="inlineStr">
        <is>
          <t>Відповідає вимогам</t>
        </is>
      </c>
      <c r="R2960" s="29" t="n"/>
      <c r="S2960" s="29" t="inlineStr">
        <is>
          <t>грн865,00</t>
        </is>
      </c>
      <c r="T2960" s="29" t="inlineStr">
        <is>
          <t>UAH</t>
        </is>
      </c>
      <c r="U2960" s="39" t="inlineStr">
        <is>
          <t>WATCH</t>
        </is>
      </c>
      <c r="V2960" s="40">
        <f>IFERROR(L2960/J2960,0)</f>
        <v/>
      </c>
      <c r="W2960" s="29" t="inlineStr">
        <is>
          <t>Monitor performance and collect more data.</t>
        </is>
      </c>
      <c r="X2960" s="29" t="inlineStr">
        <is>
          <t>Cost is below the 120 watch threshold.</t>
        </is>
      </c>
    </row>
    <row r="2961">
      <c r="A2961" s="29" t="inlineStr">
        <is>
          <t>low_price</t>
        </is>
      </c>
      <c r="B2961" s="29" t="inlineStr">
        <is>
          <t>Low priority</t>
        </is>
      </c>
      <c r="C2961" s="29" t="inlineStr">
        <is>
          <t>low_price.csv</t>
        </is>
      </c>
      <c r="D2961" s="29" t="inlineStr">
        <is>
          <t>705013661</t>
        </is>
      </c>
      <c r="E2961" s="29" t="inlineStr">
        <is>
          <t>Панель бокова задня права BRP Can-Am Traxter Defender HD7 HD8 HD9 HD10</t>
        </is>
      </c>
      <c r="F2961" s="35" t="n">
        <v>0</v>
      </c>
      <c r="G2961" s="35" t="n">
        <v>1</v>
      </c>
      <c r="H2961" s="36" t="n">
        <v>0</v>
      </c>
      <c r="I2961" s="37" t="n">
        <v>0</v>
      </c>
      <c r="J2961" s="37" t="n">
        <v>0</v>
      </c>
      <c r="K2961" s="38" t="n">
        <v>0</v>
      </c>
      <c r="L2961" s="37" t="n">
        <v>0</v>
      </c>
      <c r="M2961" s="37" t="n">
        <v>0</v>
      </c>
      <c r="N2961" s="38" t="n">
        <v>0</v>
      </c>
      <c r="O2961" s="37" t="n">
        <v>0</v>
      </c>
      <c r="P2961" s="29" t="inlineStr">
        <is>
          <t>http://t0.gstatic.com/shopping?q=tbn:ANd9GcRCeQzFEeQCEsS2epK0vqQHO27UZuvOehaZvZ7GMOTtsU3btKZwpBC_G7wvi1snTYqSK5mtlTOm</t>
        </is>
      </c>
      <c r="Q2961" s="29" t="inlineStr">
        <is>
          <t>Відповідає вимогам</t>
        </is>
      </c>
      <c r="R2961" s="29" t="n"/>
      <c r="S2961" s="29" t="inlineStr">
        <is>
          <t>грн6 052,00</t>
        </is>
      </c>
      <c r="T2961" s="29" t="inlineStr">
        <is>
          <t>UAH</t>
        </is>
      </c>
      <c r="U2961" s="39" t="inlineStr">
        <is>
          <t>WATCH</t>
        </is>
      </c>
      <c r="V2961" s="40">
        <f>IFERROR(L2961/J2961,0)</f>
        <v/>
      </c>
      <c r="W2961" s="29" t="inlineStr">
        <is>
          <t>Monitor performance and collect more data.</t>
        </is>
      </c>
      <c r="X2961" s="29" t="inlineStr">
        <is>
          <t>Cost is below the 120 watch threshold.</t>
        </is>
      </c>
    </row>
    <row r="2962">
      <c r="A2962" s="29" t="inlineStr">
        <is>
          <t>low_price</t>
        </is>
      </c>
      <c r="B2962" s="29" t="inlineStr">
        <is>
          <t>Low priority</t>
        </is>
      </c>
      <c r="C2962" s="29" t="inlineStr">
        <is>
          <t>low_price.csv</t>
        </is>
      </c>
      <c r="D2962" s="29" t="inlineStr">
        <is>
          <t>704906035</t>
        </is>
      </c>
      <c r="E2962" s="29" t="inlineStr">
        <is>
          <t>Наклейка на кришку двигуна BRP Can-Am "650 V-Twin EFI"</t>
        </is>
      </c>
      <c r="F2962" s="35" t="n">
        <v>1</v>
      </c>
      <c r="G2962" s="35" t="n">
        <v>119</v>
      </c>
      <c r="H2962" s="36" t="n">
        <v>0.84</v>
      </c>
      <c r="I2962" s="37" t="n">
        <v>2.02</v>
      </c>
      <c r="J2962" s="37" t="n">
        <v>2.02</v>
      </c>
      <c r="K2962" s="38" t="n">
        <v>0</v>
      </c>
      <c r="L2962" s="37" t="n">
        <v>0</v>
      </c>
      <c r="M2962" s="37" t="n">
        <v>0</v>
      </c>
      <c r="N2962" s="38" t="n">
        <v>0</v>
      </c>
      <c r="O2962" s="37" t="n">
        <v>0</v>
      </c>
      <c r="P2962" s="29" t="inlineStr">
        <is>
          <t>http://t0.gstatic.com/shopping?q=tbn:ANd9GcQEEhox_rknEt-10e83bhzdsroPH2brSWJAkpl62qL4uc0iOBwg-jLyyj_BeEqBHIbtLbwYbx4</t>
        </is>
      </c>
      <c r="Q2962" s="29" t="inlineStr">
        <is>
          <t>Відповідає вимогам</t>
        </is>
      </c>
      <c r="R2962" s="29" t="n"/>
      <c r="S2962" s="29" t="inlineStr">
        <is>
          <t>грн774,00</t>
        </is>
      </c>
      <c r="T2962" s="29" t="inlineStr">
        <is>
          <t>UAH</t>
        </is>
      </c>
      <c r="U2962" s="39" t="inlineStr">
        <is>
          <t>WATCH</t>
        </is>
      </c>
      <c r="V2962" s="40">
        <f>IFERROR(L2962/J2962,0)</f>
        <v/>
      </c>
      <c r="W2962" s="29" t="inlineStr">
        <is>
          <t>Monitor performance and collect more data.</t>
        </is>
      </c>
      <c r="X2962" s="29" t="inlineStr">
        <is>
          <t>Cost is below the 120 watch threshold.</t>
        </is>
      </c>
    </row>
    <row r="2963">
      <c r="A2963" s="29" t="inlineStr">
        <is>
          <t>low_price</t>
        </is>
      </c>
      <c r="B2963" s="29" t="inlineStr">
        <is>
          <t>Low priority</t>
        </is>
      </c>
      <c r="C2963" s="29" t="inlineStr">
        <is>
          <t>low_price.csv</t>
        </is>
      </c>
      <c r="D2963" s="29" t="inlineStr">
        <is>
          <t>25-1631</t>
        </is>
      </c>
      <c r="E2963" s="29" t="inlineStr">
        <is>
          <t>Ремкомплект рульової колонки BRP Can-Am Outlander Renegade G1, Traxter 500 650, Quest 500, DS 450 600; John Deere 650 800</t>
        </is>
      </c>
      <c r="F2963" s="35" t="n">
        <v>1</v>
      </c>
      <c r="G2963" s="35" t="n">
        <v>23</v>
      </c>
      <c r="H2963" s="36" t="n">
        <v>4.35</v>
      </c>
      <c r="I2963" s="37" t="n">
        <v>2.91</v>
      </c>
      <c r="J2963" s="37" t="n">
        <v>2.91</v>
      </c>
      <c r="K2963" s="38" t="n">
        <v>0</v>
      </c>
      <c r="L2963" s="37" t="n">
        <v>0</v>
      </c>
      <c r="M2963" s="37" t="n">
        <v>0</v>
      </c>
      <c r="N2963" s="38" t="n">
        <v>0</v>
      </c>
      <c r="O2963" s="37" t="n">
        <v>0</v>
      </c>
      <c r="P2963" s="29" t="inlineStr">
        <is>
          <t>http://t1.gstatic.com/shopping?q=tbn:ANd9GcT7DxzJbrPTQGZshjGuTHQWD02SD2CY10vGGg9gdi2hLjJq-SXVmQT3XvhsDrH9M4atWhv3hG0</t>
        </is>
      </c>
      <c r="Q2963" s="29" t="inlineStr">
        <is>
          <t>Відповідає вимогам</t>
        </is>
      </c>
      <c r="R2963" s="29" t="n"/>
      <c r="S2963" s="29" t="inlineStr">
        <is>
          <t>грн501,00</t>
        </is>
      </c>
      <c r="T2963" s="29" t="inlineStr">
        <is>
          <t>UAH</t>
        </is>
      </c>
      <c r="U2963" s="39" t="inlineStr">
        <is>
          <t>WATCH</t>
        </is>
      </c>
      <c r="V2963" s="40">
        <f>IFERROR(L2963/J2963,0)</f>
        <v/>
      </c>
      <c r="W2963" s="29" t="inlineStr">
        <is>
          <t>Monitor performance and collect more data.</t>
        </is>
      </c>
      <c r="X2963" s="29" t="inlineStr">
        <is>
          <t>Cost is below the 120 watch threshold.</t>
        </is>
      </c>
    </row>
    <row r="2964">
      <c r="A2964" s="29" t="inlineStr">
        <is>
          <t>low_price</t>
        </is>
      </c>
      <c r="B2964" s="29" t="inlineStr">
        <is>
          <t>Low priority</t>
        </is>
      </c>
      <c r="C2964" s="29" t="inlineStr">
        <is>
          <t>low_price.csv</t>
        </is>
      </c>
      <c r="D2964" s="29" t="inlineStr">
        <is>
          <t>ab6-ya-8-313</t>
        </is>
      </c>
      <c r="E2964" s="29" t="inlineStr">
        <is>
          <t>Піввісь задня Yamaha Grizzly 350 400 450, Kodiak 400 450</t>
        </is>
      </c>
      <c r="F2964" s="35" t="n">
        <v>2</v>
      </c>
      <c r="G2964" s="35" t="n">
        <v>94</v>
      </c>
      <c r="H2964" s="36" t="n">
        <v>2.13</v>
      </c>
      <c r="I2964" s="37" t="n">
        <v>7.06</v>
      </c>
      <c r="J2964" s="37" t="n">
        <v>14.11</v>
      </c>
      <c r="K2964" s="38" t="n">
        <v>0</v>
      </c>
      <c r="L2964" s="37" t="n">
        <v>0</v>
      </c>
      <c r="M2964" s="37" t="n">
        <v>0</v>
      </c>
      <c r="N2964" s="38" t="n">
        <v>0</v>
      </c>
      <c r="O2964" s="37" t="n">
        <v>0</v>
      </c>
      <c r="P2964" s="29" t="inlineStr">
        <is>
          <t>http://t3.gstatic.com/shopping?q=tbn:ANd9GcRIPer-GUXyA-p16oYllTifEnsSLuboefNGgMi5Vxk9fsWDytiTkrrA852y8VJcPtRWn-kjw1Sn</t>
        </is>
      </c>
      <c r="Q2964" s="29" t="inlineStr">
        <is>
          <t>Відповідає вимогам</t>
        </is>
      </c>
      <c r="R2964" s="29" t="n"/>
      <c r="S2964" s="29" t="inlineStr">
        <is>
          <t>грн9 237,00</t>
        </is>
      </c>
      <c r="T2964" s="29" t="inlineStr">
        <is>
          <t>UAH</t>
        </is>
      </c>
      <c r="U2964" s="39" t="inlineStr">
        <is>
          <t>WATCH</t>
        </is>
      </c>
      <c r="V2964" s="40">
        <f>IFERROR(L2964/J2964,0)</f>
        <v/>
      </c>
      <c r="W2964" s="29" t="inlineStr">
        <is>
          <t>Monitor performance and collect more data.</t>
        </is>
      </c>
      <c r="X2964" s="29" t="inlineStr">
        <is>
          <t>Cost is below the 120 watch threshold.</t>
        </is>
      </c>
    </row>
    <row r="2965">
      <c r="A2965" s="29" t="inlineStr">
        <is>
          <t>low_price</t>
        </is>
      </c>
      <c r="B2965" s="29" t="inlineStr">
        <is>
          <t>Low priority</t>
        </is>
      </c>
      <c r="C2965" s="29" t="inlineStr">
        <is>
          <t>low_price.csv</t>
        </is>
      </c>
      <c r="D2965" s="29" t="inlineStr">
        <is>
          <t>2ud-2510g-00-00</t>
        </is>
      </c>
      <c r="E2965" s="29" t="inlineStr">
        <is>
          <t>Пильник ШРУСа передній зовнішній Yamaha Grizzly 700 2016+</t>
        </is>
      </c>
      <c r="F2965" s="35" t="n">
        <v>3</v>
      </c>
      <c r="G2965" s="35" t="n">
        <v>127</v>
      </c>
      <c r="H2965" s="36" t="n">
        <v>2.36</v>
      </c>
      <c r="I2965" s="37" t="n">
        <v>3.91</v>
      </c>
      <c r="J2965" s="37" t="n">
        <v>11.73</v>
      </c>
      <c r="K2965" s="38" t="n">
        <v>0</v>
      </c>
      <c r="L2965" s="37" t="n">
        <v>0</v>
      </c>
      <c r="M2965" s="37" t="n">
        <v>0</v>
      </c>
      <c r="N2965" s="38" t="n">
        <v>0</v>
      </c>
      <c r="O2965" s="37" t="n">
        <v>0</v>
      </c>
      <c r="P2965" s="29" t="inlineStr">
        <is>
          <t>http://t0.gstatic.com/shopping?q=tbn:ANd9GcTIfo4dK9eo0MaqwlW0k6lcQNAQPy0-c2D_afvywno3iRKiRfEae3mlRBlGHcIo8GSh594DlCo</t>
        </is>
      </c>
      <c r="Q2965" s="29" t="inlineStr">
        <is>
          <t>Відповідає вимогам</t>
        </is>
      </c>
      <c r="R2965" s="29" t="n"/>
      <c r="S2965" s="29" t="inlineStr">
        <is>
          <t>грн3 413,00</t>
        </is>
      </c>
      <c r="T2965" s="29" t="inlineStr">
        <is>
          <t>UAH</t>
        </is>
      </c>
      <c r="U2965" s="39" t="inlineStr">
        <is>
          <t>WATCH</t>
        </is>
      </c>
      <c r="V2965" s="40">
        <f>IFERROR(L2965/J2965,0)</f>
        <v/>
      </c>
      <c r="W2965" s="29" t="inlineStr">
        <is>
          <t>Monitor performance and collect more data.</t>
        </is>
      </c>
      <c r="X2965" s="29" t="inlineStr">
        <is>
          <t>Cost is below the 120 watch threshold.</t>
        </is>
      </c>
    </row>
    <row r="2966">
      <c r="A2966" s="29" t="inlineStr">
        <is>
          <t>low_price</t>
        </is>
      </c>
      <c r="B2966" s="29" t="inlineStr">
        <is>
          <t>Low priority</t>
        </is>
      </c>
      <c r="C2966" s="29" t="inlineStr">
        <is>
          <t>low_price.csv</t>
        </is>
      </c>
      <c r="D2966" s="29" t="inlineStr">
        <is>
          <t>420831178</t>
        </is>
      </c>
      <c r="E2966" s="29" t="inlineStr">
        <is>
          <t>Сальник трансмісії BRP Can-Am Outlander 500 700, Maverick X3, Traxter Defender HD7, Maverick Trail 700, Commander 700</t>
        </is>
      </c>
      <c r="F2966" s="35" t="n">
        <v>0</v>
      </c>
      <c r="G2966" s="35" t="n">
        <v>12</v>
      </c>
      <c r="H2966" s="36" t="n">
        <v>0</v>
      </c>
      <c r="I2966" s="37" t="n">
        <v>0</v>
      </c>
      <c r="J2966" s="37" t="n">
        <v>0</v>
      </c>
      <c r="K2966" s="38" t="n">
        <v>0</v>
      </c>
      <c r="L2966" s="37" t="n">
        <v>0</v>
      </c>
      <c r="M2966" s="37" t="n">
        <v>0</v>
      </c>
      <c r="N2966" s="38" t="n">
        <v>0</v>
      </c>
      <c r="O2966" s="37" t="n">
        <v>0</v>
      </c>
      <c r="P2966" s="29" t="inlineStr">
        <is>
          <t>http://t2.gstatic.com/shopping?q=tbn:ANd9GcTxZzuMOUyxcw9c5SDt2NQBGLVS4WeypbAtaLNPAjBaTCxVsfqE5SWXacBrtugOD4_E48vgTNk</t>
        </is>
      </c>
      <c r="Q2966" s="29" t="inlineStr">
        <is>
          <t>Відповідає вимогам</t>
        </is>
      </c>
      <c r="R2966" s="29" t="n"/>
      <c r="S2966" s="29" t="inlineStr">
        <is>
          <t>грн2 275,00</t>
        </is>
      </c>
      <c r="T2966" s="29" t="inlineStr">
        <is>
          <t>UAH</t>
        </is>
      </c>
      <c r="U2966" s="39" t="inlineStr">
        <is>
          <t>WATCH</t>
        </is>
      </c>
      <c r="V2966" s="40">
        <f>IFERROR(L2966/J2966,0)</f>
        <v/>
      </c>
      <c r="W2966" s="29" t="inlineStr">
        <is>
          <t>Monitor performance and collect more data.</t>
        </is>
      </c>
      <c r="X2966" s="29" t="inlineStr">
        <is>
          <t>Cost is below the 120 watch threshold.</t>
        </is>
      </c>
    </row>
    <row r="2967">
      <c r="A2967" s="29" t="inlineStr">
        <is>
          <t>low_price</t>
        </is>
      </c>
      <c r="B2967" s="29" t="inlineStr">
        <is>
          <t>Low priority</t>
        </is>
      </c>
      <c r="C2967" s="29" t="inlineStr">
        <is>
          <t>low_price.csv</t>
        </is>
      </c>
      <c r="D2967" s="29" t="inlineStr">
        <is>
          <t>21-0031</t>
        </is>
      </c>
      <c r="E2967" s="29" t="inlineStr">
        <is>
          <t>Втулки верхні переднього/заднього амортизатора BRP Can-Am Outlander 850 1000, Renegade 650 800 850 1000</t>
        </is>
      </c>
      <c r="F2967" s="35" t="n">
        <v>2</v>
      </c>
      <c r="G2967" s="35" t="n">
        <v>101</v>
      </c>
      <c r="H2967" s="36" t="n">
        <v>1.98</v>
      </c>
      <c r="I2967" s="37" t="n">
        <v>36.92</v>
      </c>
      <c r="J2967" s="37" t="n">
        <v>73.84</v>
      </c>
      <c r="K2967" s="38" t="n">
        <v>0</v>
      </c>
      <c r="L2967" s="37" t="n">
        <v>0</v>
      </c>
      <c r="M2967" s="37" t="n">
        <v>0</v>
      </c>
      <c r="N2967" s="38" t="n">
        <v>0</v>
      </c>
      <c r="O2967" s="37" t="n">
        <v>0</v>
      </c>
      <c r="P2967" s="29" t="inlineStr">
        <is>
          <t>http://t2.gstatic.com/shopping?q=tbn:ANd9GcT_ClGsjr3l9BnDnGucOcOBzHRSSHCI7bFhyWtyQQdIAJqQxVTI3v5-HETnVMhcrSIjPUxSZ-Q</t>
        </is>
      </c>
      <c r="Q2967" s="29" t="inlineStr">
        <is>
          <t>Відповідає вимогам</t>
        </is>
      </c>
      <c r="R2967" s="29" t="n"/>
      <c r="S2967" s="29" t="inlineStr">
        <is>
          <t>грн2 048,00</t>
        </is>
      </c>
      <c r="T2967" s="29" t="inlineStr">
        <is>
          <t>UAH</t>
        </is>
      </c>
      <c r="U2967" s="39" t="inlineStr">
        <is>
          <t>WATCH</t>
        </is>
      </c>
      <c r="V2967" s="40">
        <f>IFERROR(L2967/J2967,0)</f>
        <v/>
      </c>
      <c r="W2967" s="29" t="inlineStr">
        <is>
          <t>Monitor performance and collect more data.</t>
        </is>
      </c>
      <c r="X2967" s="29" t="inlineStr">
        <is>
          <t>Cost is below the 120 watch threshold.</t>
        </is>
      </c>
    </row>
    <row r="2968">
      <c r="A2968" s="29" t="inlineStr">
        <is>
          <t>low_price</t>
        </is>
      </c>
      <c r="B2968" s="29" t="inlineStr">
        <is>
          <t>Low priority</t>
        </is>
      </c>
      <c r="C2968" s="29" t="inlineStr">
        <is>
          <t>low_price.csv</t>
        </is>
      </c>
      <c r="D2968" s="29" t="inlineStr">
        <is>
          <t>fa618r</t>
        </is>
      </c>
      <c r="E2968" s="29" t="inlineStr">
        <is>
          <t>Гальмівні колодки передні ліві BRP Can-Am Оutlander Renegade G2 G2L G2S G3 G3L (синтетика)</t>
        </is>
      </c>
      <c r="F2968" s="35" t="n">
        <v>0</v>
      </c>
      <c r="G2968" s="35" t="n">
        <v>20</v>
      </c>
      <c r="H2968" s="36" t="n">
        <v>0</v>
      </c>
      <c r="I2968" s="37" t="n">
        <v>0</v>
      </c>
      <c r="J2968" s="37" t="n">
        <v>0</v>
      </c>
      <c r="K2968" s="38" t="n">
        <v>0</v>
      </c>
      <c r="L2968" s="37" t="n">
        <v>0</v>
      </c>
      <c r="M2968" s="37" t="n">
        <v>0</v>
      </c>
      <c r="N2968" s="38" t="n">
        <v>0</v>
      </c>
      <c r="O2968" s="37" t="n">
        <v>0</v>
      </c>
      <c r="P2968" s="29" t="inlineStr">
        <is>
          <t>http://t0.gstatic.com/shopping?q=tbn:ANd9GcRyIK9F033BrSVEy2PjJ8AXTCs_ElW3vmSCxfWhzSQu6DHlAbkhv_9QCcXPLQ</t>
        </is>
      </c>
      <c r="Q2968" s="29" t="inlineStr">
        <is>
          <t>Відповідає вимогам</t>
        </is>
      </c>
      <c r="R2968" s="29" t="n"/>
      <c r="S2968" s="29" t="inlineStr">
        <is>
          <t>грн2 412,00</t>
        </is>
      </c>
      <c r="T2968" s="29" t="inlineStr">
        <is>
          <t>UAH</t>
        </is>
      </c>
      <c r="U2968" s="39" t="inlineStr">
        <is>
          <t>WATCH</t>
        </is>
      </c>
      <c r="V2968" s="40">
        <f>IFERROR(L2968/J2968,0)</f>
        <v/>
      </c>
      <c r="W2968" s="29" t="inlineStr">
        <is>
          <t>Monitor performance and collect more data.</t>
        </is>
      </c>
      <c r="X2968" s="29" t="inlineStr">
        <is>
          <t>Cost is below the 120 watch threshold.</t>
        </is>
      </c>
    </row>
    <row r="2969">
      <c r="A2969" s="29" t="inlineStr">
        <is>
          <t>low_price</t>
        </is>
      </c>
      <c r="B2969" s="29" t="inlineStr">
        <is>
          <t>Low priority</t>
        </is>
      </c>
      <c r="C2969" s="29" t="inlineStr">
        <is>
          <t>low_price.csv</t>
        </is>
      </c>
      <c r="D2969" s="29" t="inlineStr">
        <is>
          <t>709402305</t>
        </is>
      </c>
      <c r="E2969" s="29" t="inlineStr">
        <is>
          <t>Рульова тяга з наконечником BRP Can-Am Traxter HD8 HD9 HD10, Defender HD10 2020+ (Europe)</t>
        </is>
      </c>
      <c r="F2969" s="35" t="n">
        <v>0</v>
      </c>
      <c r="G2969" s="35" t="n">
        <v>3</v>
      </c>
      <c r="H2969" s="36" t="n">
        <v>0</v>
      </c>
      <c r="I2969" s="37" t="n">
        <v>0</v>
      </c>
      <c r="J2969" s="37" t="n">
        <v>0</v>
      </c>
      <c r="K2969" s="38" t="n">
        <v>0</v>
      </c>
      <c r="L2969" s="37" t="n">
        <v>0</v>
      </c>
      <c r="M2969" s="37" t="n">
        <v>0</v>
      </c>
      <c r="N2969" s="38" t="n">
        <v>0</v>
      </c>
      <c r="O2969" s="37" t="n">
        <v>0</v>
      </c>
      <c r="P2969" s="29" t="inlineStr">
        <is>
          <t>http://t3.gstatic.com/shopping?q=tbn:ANd9GcTmUBMSw9Y6xCQX20W89tuyS1JCob7SFMAitsuXFPKD0mF8HnVCz7Lu5S6m_wKuUPEyEqIqTV0</t>
        </is>
      </c>
      <c r="Q2969" s="29" t="inlineStr">
        <is>
          <t>Відповідає вимогам</t>
        </is>
      </c>
      <c r="R2969" s="29" t="n"/>
      <c r="S2969" s="29" t="inlineStr">
        <is>
          <t>грн4 277,00</t>
        </is>
      </c>
      <c r="T2969" s="29" t="inlineStr">
        <is>
          <t>UAH</t>
        </is>
      </c>
      <c r="U2969" s="39" t="inlineStr">
        <is>
          <t>WATCH</t>
        </is>
      </c>
      <c r="V2969" s="40">
        <f>IFERROR(L2969/J2969,0)</f>
        <v/>
      </c>
      <c r="W2969" s="29" t="inlineStr">
        <is>
          <t>Monitor performance and collect more data.</t>
        </is>
      </c>
      <c r="X2969" s="29" t="inlineStr">
        <is>
          <t>Cost is below the 120 watch threshold.</t>
        </is>
      </c>
    </row>
    <row r="2970">
      <c r="A2970" s="29" t="inlineStr">
        <is>
          <t>low_price</t>
        </is>
      </c>
      <c r="B2970" s="29" t="inlineStr">
        <is>
          <t>Low priority</t>
        </is>
      </c>
      <c r="C2970" s="29" t="inlineStr">
        <is>
          <t>low_price.csv</t>
        </is>
      </c>
      <c r="D2970" s="29" t="inlineStr">
        <is>
          <t>709200297</t>
        </is>
      </c>
      <c r="E2970" s="29" t="inlineStr">
        <is>
          <t>Бачок охолоджуваної рідини BRP Can-Am Outlander Renegade G2 G2L G2S</t>
        </is>
      </c>
      <c r="F2970" s="35" t="n">
        <v>1</v>
      </c>
      <c r="G2970" s="35" t="n">
        <v>200</v>
      </c>
      <c r="H2970" s="36" t="n">
        <v>0.5</v>
      </c>
      <c r="I2970" s="37" t="n">
        <v>0.86</v>
      </c>
      <c r="J2970" s="37" t="n">
        <v>0.86</v>
      </c>
      <c r="K2970" s="38" t="n">
        <v>0</v>
      </c>
      <c r="L2970" s="37" t="n">
        <v>0</v>
      </c>
      <c r="M2970" s="37" t="n">
        <v>0</v>
      </c>
      <c r="N2970" s="38" t="n">
        <v>0</v>
      </c>
      <c r="O2970" s="37" t="n">
        <v>0</v>
      </c>
      <c r="P2970" s="29" t="inlineStr">
        <is>
          <t>http://t3.gstatic.com/shopping?q=tbn:ANd9GcRWjQanNf4Cqb4wDxqDbPE18cFm38UrBUiAFcM6LX976CbGRBYe_HI6lGd1wY-O399v5Oxpiz4</t>
        </is>
      </c>
      <c r="Q2970" s="29" t="inlineStr">
        <is>
          <t>Відповідає вимогам</t>
        </is>
      </c>
      <c r="R2970" s="29" t="n"/>
      <c r="S2970" s="29" t="inlineStr">
        <is>
          <t>грн3 458,00</t>
        </is>
      </c>
      <c r="T2970" s="29" t="inlineStr">
        <is>
          <t>UAH</t>
        </is>
      </c>
      <c r="U2970" s="39" t="inlineStr">
        <is>
          <t>WATCH</t>
        </is>
      </c>
      <c r="V2970" s="40">
        <f>IFERROR(L2970/J2970,0)</f>
        <v/>
      </c>
      <c r="W2970" s="29" t="inlineStr">
        <is>
          <t>Monitor performance and collect more data.</t>
        </is>
      </c>
      <c r="X2970" s="29" t="inlineStr">
        <is>
          <t>Cost is below the 120 watch threshold.</t>
        </is>
      </c>
    </row>
    <row r="2971">
      <c r="A2971" s="29" t="inlineStr">
        <is>
          <t>low_price</t>
        </is>
      </c>
      <c r="B2971" s="29" t="inlineStr">
        <is>
          <t>Low priority</t>
        </is>
      </c>
      <c r="C2971" s="29" t="inlineStr">
        <is>
          <t>low_price.csv</t>
        </is>
      </c>
      <c r="D2971" s="29" t="inlineStr">
        <is>
          <t>3yf-11181-00-00</t>
        </is>
      </c>
      <c r="E2971" s="29" t="inlineStr">
        <is>
          <t>Прокладка головки циліндра Yamaha Grizzly Raptor Rhino 660</t>
        </is>
      </c>
      <c r="F2971" s="35" t="n">
        <v>0</v>
      </c>
      <c r="G2971" s="35" t="n">
        <v>54</v>
      </c>
      <c r="H2971" s="36" t="n">
        <v>0</v>
      </c>
      <c r="I2971" s="37" t="n">
        <v>0</v>
      </c>
      <c r="J2971" s="37" t="n">
        <v>0</v>
      </c>
      <c r="K2971" s="38" t="n">
        <v>0</v>
      </c>
      <c r="L2971" s="37" t="n">
        <v>0</v>
      </c>
      <c r="M2971" s="37" t="n">
        <v>0</v>
      </c>
      <c r="N2971" s="38" t="n">
        <v>0</v>
      </c>
      <c r="O2971" s="37" t="n">
        <v>0</v>
      </c>
      <c r="P2971" s="29" t="inlineStr">
        <is>
          <t>http://t3.gstatic.com/shopping?q=tbn:ANd9GcRJagWKZu7vG0nSTYeecrwRhnzh2V43ZskhJVRhdEEnp9GlOwikwpubI6Kxnyk</t>
        </is>
      </c>
      <c r="Q2971" s="29" t="inlineStr">
        <is>
          <t>Відповідає вимогам</t>
        </is>
      </c>
      <c r="R2971" s="29" t="n"/>
      <c r="S2971" s="29" t="inlineStr">
        <is>
          <t>грн4 823,00</t>
        </is>
      </c>
      <c r="T2971" s="29" t="inlineStr">
        <is>
          <t>UAH</t>
        </is>
      </c>
      <c r="U2971" s="39" t="inlineStr">
        <is>
          <t>WATCH</t>
        </is>
      </c>
      <c r="V2971" s="40">
        <f>IFERROR(L2971/J2971,0)</f>
        <v/>
      </c>
      <c r="W2971" s="29" t="inlineStr">
        <is>
          <t>Monitor performance and collect more data.</t>
        </is>
      </c>
      <c r="X2971" s="29" t="inlineStr">
        <is>
          <t>Cost is below the 120 watch threshold.</t>
        </is>
      </c>
    </row>
    <row r="2972">
      <c r="A2972" s="29" t="inlineStr">
        <is>
          <t>low_price</t>
        </is>
      </c>
      <c r="B2972" s="29" t="inlineStr">
        <is>
          <t>Low priority</t>
        </is>
      </c>
      <c r="C2972" s="29" t="inlineStr">
        <is>
          <t>low_price.csv</t>
        </is>
      </c>
      <c r="D2972" s="29" t="inlineStr">
        <is>
          <t>715006129</t>
        </is>
      </c>
      <c r="E2972" s="29" t="inlineStr">
        <is>
          <t>Ричаг задній верхній правий BRP Can-Am Maverick Trail 800 1000 2018-2021</t>
        </is>
      </c>
      <c r="F2972" s="35" t="n">
        <v>0</v>
      </c>
      <c r="G2972" s="35" t="n">
        <v>66</v>
      </c>
      <c r="H2972" s="36" t="n">
        <v>0</v>
      </c>
      <c r="I2972" s="37" t="n">
        <v>0</v>
      </c>
      <c r="J2972" s="37" t="n">
        <v>0</v>
      </c>
      <c r="K2972" s="38" t="n">
        <v>0</v>
      </c>
      <c r="L2972" s="37" t="n">
        <v>0</v>
      </c>
      <c r="M2972" s="37" t="n">
        <v>0</v>
      </c>
      <c r="N2972" s="38" t="n">
        <v>0</v>
      </c>
      <c r="O2972" s="37" t="n">
        <v>0</v>
      </c>
      <c r="P2972" s="29" t="inlineStr">
        <is>
          <t>http://t0.gstatic.com/shopping?q=tbn:ANd9GcRAmJIVpVXZRORcZe7AM_9KtaKV87ixdqYDVteQG4q1ImB7WpW_7FWwu-UXo0RJC3w8-orSkdo</t>
        </is>
      </c>
      <c r="Q2972" s="29" t="inlineStr">
        <is>
          <t>Відповідає вимогам</t>
        </is>
      </c>
      <c r="R2972" s="29" t="n"/>
      <c r="S2972" s="29" t="inlineStr">
        <is>
          <t>грн9 601,00</t>
        </is>
      </c>
      <c r="T2972" s="29" t="inlineStr">
        <is>
          <t>UAH</t>
        </is>
      </c>
      <c r="U2972" s="39" t="inlineStr">
        <is>
          <t>WATCH</t>
        </is>
      </c>
      <c r="V2972" s="40">
        <f>IFERROR(L2972/J2972,0)</f>
        <v/>
      </c>
      <c r="W2972" s="29" t="inlineStr">
        <is>
          <t>Monitor performance and collect more data.</t>
        </is>
      </c>
      <c r="X2972" s="29" t="inlineStr">
        <is>
          <t>Cost is below the 120 watch threshold.</t>
        </is>
      </c>
    </row>
    <row r="2973">
      <c r="A2973" s="29" t="inlineStr">
        <is>
          <t>low_price</t>
        </is>
      </c>
      <c r="B2973" s="29" t="inlineStr">
        <is>
          <t>Low priority</t>
        </is>
      </c>
      <c r="C2973" s="29" t="inlineStr">
        <is>
          <t>low_price.csv</t>
        </is>
      </c>
      <c r="D2973" s="29" t="inlineStr">
        <is>
          <t>25-1536</t>
        </is>
      </c>
      <c r="E2973" s="29" t="inlineStr">
        <is>
          <t>Ступичний підшипник Kawasaki Brute Force 650 750, Teryx 750, Teryx 750, Mule 600 610 2510 3000 3010 3020 4000 4010</t>
        </is>
      </c>
      <c r="F2973" s="35" t="n">
        <v>5</v>
      </c>
      <c r="G2973" s="35" t="n">
        <v>87</v>
      </c>
      <c r="H2973" s="36" t="n">
        <v>5.75</v>
      </c>
      <c r="I2973" s="37" t="n">
        <v>3.8</v>
      </c>
      <c r="J2973" s="37" t="n">
        <v>19.01</v>
      </c>
      <c r="K2973" s="38" t="n">
        <v>1</v>
      </c>
      <c r="L2973" s="37" t="n">
        <v>810</v>
      </c>
      <c r="M2973" s="37" t="n">
        <v>19.01</v>
      </c>
      <c r="N2973" s="38" t="n">
        <v>1</v>
      </c>
      <c r="O2973" s="37" t="n">
        <v>811.91</v>
      </c>
      <c r="P2973" s="29" t="inlineStr">
        <is>
          <t>http://t2.gstatic.com/shopping?q=tbn:ANd9GcRdKSu-AqYMDrzzX5I-IjhtuEHdFtFa3VpVpXKAtbkOkd0VByJ3fVkvSXE_PWlkyrdaONPJA-s</t>
        </is>
      </c>
      <c r="Q2973" s="29" t="inlineStr">
        <is>
          <t>Відповідає вимогам</t>
        </is>
      </c>
      <c r="R2973" s="29" t="n"/>
      <c r="S2973" s="29" t="inlineStr">
        <is>
          <t>грн1 957,00</t>
        </is>
      </c>
      <c r="T2973" s="29" t="inlineStr">
        <is>
          <t>UAH</t>
        </is>
      </c>
      <c r="U2973" s="39" t="inlineStr">
        <is>
          <t>WATCH</t>
        </is>
      </c>
      <c r="V2973" s="40">
        <f>IFERROR(L2973/J2973,0)</f>
        <v/>
      </c>
      <c r="W2973" s="29" t="inlineStr">
        <is>
          <t>Monitor performance and collect more data.</t>
        </is>
      </c>
      <c r="X2973" s="29" t="inlineStr">
        <is>
          <t>Cost is below the 120 watch threshold.</t>
        </is>
      </c>
    </row>
    <row r="2974">
      <c r="A2974" s="29" t="inlineStr">
        <is>
          <t>low_price</t>
        </is>
      </c>
      <c r="B2974" s="29" t="inlineStr">
        <is>
          <t>Low priority</t>
        </is>
      </c>
      <c r="C2974" s="29" t="inlineStr">
        <is>
          <t>low_price.csv</t>
        </is>
      </c>
      <c r="D2974" s="29" t="inlineStr">
        <is>
          <t>tm00456100</t>
        </is>
      </c>
      <c r="E2974" s="29" t="inlineStr">
        <is>
          <t>Шина Maxxis Zilla 27×9-12</t>
        </is>
      </c>
      <c r="F2974" s="35" t="n">
        <v>8</v>
      </c>
      <c r="G2974" s="35" t="n">
        <v>185</v>
      </c>
      <c r="H2974" s="36" t="n">
        <v>4.32</v>
      </c>
      <c r="I2974" s="37" t="n">
        <v>11.17</v>
      </c>
      <c r="J2974" s="37" t="n">
        <v>89.34999999999999</v>
      </c>
      <c r="K2974" s="38" t="n">
        <v>1</v>
      </c>
      <c r="L2974" s="37" t="n">
        <v>546</v>
      </c>
      <c r="M2974" s="37" t="n">
        <v>89.34999999999999</v>
      </c>
      <c r="N2974" s="38" t="n">
        <v>8.91</v>
      </c>
      <c r="O2974" s="37" t="n">
        <v>42095.67</v>
      </c>
      <c r="P2974" s="29" t="inlineStr">
        <is>
          <t>http://t2.gstatic.com/shopping?q=tbn:ANd9GcSxMRVBB59BBKb2O-_7fnUoZFvItsRed0Xj9zWv0uIujShhY5QK7SI7UfYSlL4</t>
        </is>
      </c>
      <c r="Q2974" s="29" t="inlineStr">
        <is>
          <t>Відповідає вимогам</t>
        </is>
      </c>
      <c r="R2974" s="29" t="n"/>
      <c r="S2974" s="29" t="inlineStr">
        <is>
          <t>грн6 962,00</t>
        </is>
      </c>
      <c r="T2974" s="29" t="inlineStr">
        <is>
          <t>UAH</t>
        </is>
      </c>
      <c r="U2974" s="39" t="inlineStr">
        <is>
          <t>WATCH</t>
        </is>
      </c>
      <c r="V2974" s="40">
        <f>IFERROR(L2974/J2974,0)</f>
        <v/>
      </c>
      <c r="W2974" s="29" t="inlineStr">
        <is>
          <t>Monitor performance and collect more data.</t>
        </is>
      </c>
      <c r="X2974" s="29" t="inlineStr">
        <is>
          <t>Cost is below the 120 watch threshold.</t>
        </is>
      </c>
    </row>
    <row r="2975">
      <c r="A2975" s="29" t="inlineStr">
        <is>
          <t>low_price</t>
        </is>
      </c>
      <c r="B2975" s="29" t="inlineStr">
        <is>
          <t>Low priority</t>
        </is>
      </c>
      <c r="C2975" s="29" t="inlineStr">
        <is>
          <t>low_price.csv</t>
        </is>
      </c>
      <c r="D2975" s="29" t="inlineStr">
        <is>
          <t>01252</t>
        </is>
      </c>
      <c r="E2975" s="29" t="inlineStr">
        <is>
          <t>Регулятор напруги Yamaha Grizzly 125 400 450 600 660, Kodiak Rhino 400 450, Wolverine 350 450, Raptor 250 350 660 700; Suzuki Eiger King Quad 400​​</t>
        </is>
      </c>
      <c r="F2975" s="35" t="n">
        <v>9</v>
      </c>
      <c r="G2975" s="35" t="n">
        <v>217</v>
      </c>
      <c r="H2975" s="36" t="n">
        <v>4.15</v>
      </c>
      <c r="I2975" s="37" t="n">
        <v>3.33</v>
      </c>
      <c r="J2975" s="37" t="n">
        <v>29.99</v>
      </c>
      <c r="K2975" s="38" t="n">
        <v>2</v>
      </c>
      <c r="L2975" s="37" t="n">
        <v>4525</v>
      </c>
      <c r="M2975" s="37" t="n">
        <v>15</v>
      </c>
      <c r="N2975" s="38" t="n">
        <v>2.01</v>
      </c>
      <c r="O2975" s="37" t="n">
        <v>4551.8</v>
      </c>
      <c r="P2975" s="29" t="inlineStr">
        <is>
          <t>http://t0.gstatic.com/shopping?q=tbn:ANd9GcToqjuMmLNHnWyBzkuQHT353iwDqfaBTdXPkRSRYAl802qq1NsfPsLLQyUlH62ZdMVrOb3QyB4</t>
        </is>
      </c>
      <c r="Q2975" s="29" t="inlineStr">
        <is>
          <t>Відповідає вимогам</t>
        </is>
      </c>
      <c r="R2975" s="29" t="n"/>
      <c r="S2975" s="29" t="inlineStr">
        <is>
          <t>грн2 958,00</t>
        </is>
      </c>
      <c r="T2975" s="29" t="inlineStr">
        <is>
          <t>UAH</t>
        </is>
      </c>
      <c r="U2975" s="39" t="inlineStr">
        <is>
          <t>WATCH</t>
        </is>
      </c>
      <c r="V2975" s="40">
        <f>IFERROR(L2975/J2975,0)</f>
        <v/>
      </c>
      <c r="W2975" s="29" t="inlineStr">
        <is>
          <t>Monitor performance and collect more data.</t>
        </is>
      </c>
      <c r="X2975" s="29" t="inlineStr">
        <is>
          <t>Cost is below the 120 watch threshold.</t>
        </is>
      </c>
    </row>
    <row r="2976">
      <c r="A2976" s="29" t="inlineStr">
        <is>
          <t>low_price</t>
        </is>
      </c>
      <c r="B2976" s="29" t="inlineStr">
        <is>
          <t>Low priority</t>
        </is>
      </c>
      <c r="C2976" s="29" t="inlineStr">
        <is>
          <t>low_price.csv</t>
        </is>
      </c>
      <c r="D2976" s="29" t="inlineStr">
        <is>
          <t>3yf-14613-01-00</t>
        </is>
      </c>
      <c r="E2976" s="29" t="inlineStr">
        <is>
          <t>Прокладка глушника Yamaha Grizzly 550 600 660 700, Rhino 660 700, Raptor 660 700</t>
        </is>
      </c>
      <c r="F2976" s="35" t="n">
        <v>1</v>
      </c>
      <c r="G2976" s="35" t="n">
        <v>37</v>
      </c>
      <c r="H2976" s="36" t="n">
        <v>2.7</v>
      </c>
      <c r="I2976" s="37" t="n">
        <v>3.17</v>
      </c>
      <c r="J2976" s="37" t="n">
        <v>3.17</v>
      </c>
      <c r="K2976" s="38" t="n">
        <v>0</v>
      </c>
      <c r="L2976" s="37" t="n">
        <v>0</v>
      </c>
      <c r="M2976" s="37" t="n">
        <v>0</v>
      </c>
      <c r="N2976" s="38" t="n">
        <v>0</v>
      </c>
      <c r="O2976" s="37" t="n">
        <v>0</v>
      </c>
      <c r="P2976" s="29" t="inlineStr">
        <is>
          <t>http://t3.gstatic.com/shopping?q=tbn:ANd9GcTnCre5ZH3TmFUbZXbsabviqAeUaQWEBvGTIoCnJ6kUi5AuBcWpOzQemYtRD9JmdGrwtydrwsfD</t>
        </is>
      </c>
      <c r="Q2976" s="29" t="inlineStr">
        <is>
          <t>Відповідає вимогам</t>
        </is>
      </c>
      <c r="R2976" s="29" t="n"/>
      <c r="S2976" s="29" t="inlineStr">
        <is>
          <t>грн728,00</t>
        </is>
      </c>
      <c r="T2976" s="29" t="inlineStr">
        <is>
          <t>UAH</t>
        </is>
      </c>
      <c r="U2976" s="39" t="inlineStr">
        <is>
          <t>WATCH</t>
        </is>
      </c>
      <c r="V2976" s="40">
        <f>IFERROR(L2976/J2976,0)</f>
        <v/>
      </c>
      <c r="W2976" s="29" t="inlineStr">
        <is>
          <t>Monitor performance and collect more data.</t>
        </is>
      </c>
      <c r="X2976" s="29" t="inlineStr">
        <is>
          <t>Cost is below the 120 watch threshold.</t>
        </is>
      </c>
    </row>
    <row r="2977">
      <c r="A2977" s="29" t="inlineStr">
        <is>
          <t>low_price</t>
        </is>
      </c>
      <c r="B2977" s="29" t="inlineStr">
        <is>
          <t>Low priority</t>
        </is>
      </c>
      <c r="C2977" s="29" t="inlineStr">
        <is>
          <t>low_price.csv</t>
        </is>
      </c>
      <c r="D2977" s="29" t="inlineStr">
        <is>
          <t>18082</t>
        </is>
      </c>
      <c r="E2977" s="29" t="inlineStr">
        <is>
          <t>Дзеркала бокові Seizmik для 2-дюймового каркаса</t>
        </is>
      </c>
      <c r="F2977" s="35" t="n">
        <v>0</v>
      </c>
      <c r="G2977" s="35" t="n">
        <v>2</v>
      </c>
      <c r="H2977" s="36" t="n">
        <v>0</v>
      </c>
      <c r="I2977" s="37" t="n">
        <v>0</v>
      </c>
      <c r="J2977" s="37" t="n">
        <v>0</v>
      </c>
      <c r="K2977" s="38" t="n">
        <v>0</v>
      </c>
      <c r="L2977" s="37" t="n">
        <v>0</v>
      </c>
      <c r="M2977" s="37" t="n">
        <v>0</v>
      </c>
      <c r="N2977" s="38" t="n">
        <v>0</v>
      </c>
      <c r="O2977" s="37" t="n">
        <v>0</v>
      </c>
      <c r="P2977" s="29" t="inlineStr">
        <is>
          <t>http://t2.gstatic.com/shopping?q=tbn:ANd9GcRYzaWh3vOarA730fVjf7t1EXE7PP-xJZFsnZcwWFdah1tGTLf9xccBnxXPhjpeeIAr_Gclq1c</t>
        </is>
      </c>
      <c r="Q2977" s="29" t="inlineStr">
        <is>
          <t>Відповідає вимогам</t>
        </is>
      </c>
      <c r="R2977" s="29" t="n"/>
      <c r="S2977" s="29" t="inlineStr">
        <is>
          <t>грн3 686,00</t>
        </is>
      </c>
      <c r="T2977" s="29" t="inlineStr">
        <is>
          <t>UAH</t>
        </is>
      </c>
      <c r="U2977" s="39" t="inlineStr">
        <is>
          <t>WATCH</t>
        </is>
      </c>
      <c r="V2977" s="40">
        <f>IFERROR(L2977/J2977,0)</f>
        <v/>
      </c>
      <c r="W2977" s="29" t="inlineStr">
        <is>
          <t>Monitor performance and collect more data.</t>
        </is>
      </c>
      <c r="X2977" s="29" t="inlineStr">
        <is>
          <t>Cost is below the 120 watch threshold.</t>
        </is>
      </c>
    </row>
    <row r="2978">
      <c r="A2978" s="29" t="inlineStr">
        <is>
          <t>low_price</t>
        </is>
      </c>
      <c r="B2978" s="29" t="inlineStr">
        <is>
          <t>Low priority</t>
        </is>
      </c>
      <c r="C2978" s="29" t="inlineStr">
        <is>
          <t>low_price.csv</t>
        </is>
      </c>
      <c r="D2978" s="29" t="inlineStr">
        <is>
          <t>420450400</t>
        </is>
      </c>
      <c r="E2978" s="29" t="inlineStr">
        <is>
          <t>Прокладка кришки варіатора BRP Can-Am Maverick Trail 700 800 1000, Maverick Sport 1000, Traxter Defender HD7 HD8 HD9 HD10</t>
        </is>
      </c>
      <c r="F2978" s="35" t="n">
        <v>0</v>
      </c>
      <c r="G2978" s="35" t="n">
        <v>27</v>
      </c>
      <c r="H2978" s="36" t="n">
        <v>0</v>
      </c>
      <c r="I2978" s="37" t="n">
        <v>0</v>
      </c>
      <c r="J2978" s="37" t="n">
        <v>0</v>
      </c>
      <c r="K2978" s="38" t="n">
        <v>0</v>
      </c>
      <c r="L2978" s="37" t="n">
        <v>0</v>
      </c>
      <c r="M2978" s="37" t="n">
        <v>0</v>
      </c>
      <c r="N2978" s="38" t="n">
        <v>0</v>
      </c>
      <c r="O2978" s="37" t="n">
        <v>0</v>
      </c>
      <c r="P2978" s="29" t="inlineStr">
        <is>
          <t>http://t2.gstatic.com/shopping?q=tbn:ANd9GcST49y6jqGaA-vmrD8yPBzbnPhxvZLB1EHAIrJE3PKnybtyJf6f3iV__-D9ig</t>
        </is>
      </c>
      <c r="Q2978" s="29" t="inlineStr">
        <is>
          <t>Відповідає вимогам</t>
        </is>
      </c>
      <c r="R2978" s="29" t="n"/>
      <c r="S2978" s="29" t="inlineStr">
        <is>
          <t>грн2 048,00</t>
        </is>
      </c>
      <c r="T2978" s="29" t="inlineStr">
        <is>
          <t>UAH</t>
        </is>
      </c>
      <c r="U2978" s="39" t="inlineStr">
        <is>
          <t>WATCH</t>
        </is>
      </c>
      <c r="V2978" s="40">
        <f>IFERROR(L2978/J2978,0)</f>
        <v/>
      </c>
      <c r="W2978" s="29" t="inlineStr">
        <is>
          <t>Monitor performance and collect more data.</t>
        </is>
      </c>
      <c r="X2978" s="29" t="inlineStr">
        <is>
          <t>Cost is below the 120 watch threshold.</t>
        </is>
      </c>
    </row>
    <row r="2979">
      <c r="A2979" s="29" t="inlineStr">
        <is>
          <t>low_price</t>
        </is>
      </c>
      <c r="B2979" s="29" t="inlineStr">
        <is>
          <t>Low priority</t>
        </is>
      </c>
      <c r="C2979" s="29" t="inlineStr">
        <is>
          <t>low_price.csv</t>
        </is>
      </c>
      <c r="D2979" s="29" t="inlineStr">
        <is>
          <t>705502055</t>
        </is>
      </c>
      <c r="E2979" s="29" t="inlineStr">
        <is>
          <t>Підшипник хвостовика заднього редуктора BRP Can-Am Outlander Renegade G2 G2L G2S (15-17), Traxter Defender HD5 (17-18)</t>
        </is>
      </c>
      <c r="F2979" s="35" t="n">
        <v>0</v>
      </c>
      <c r="G2979" s="35" t="n">
        <v>19</v>
      </c>
      <c r="H2979" s="36" t="n">
        <v>0</v>
      </c>
      <c r="I2979" s="37" t="n">
        <v>0</v>
      </c>
      <c r="J2979" s="37" t="n">
        <v>0</v>
      </c>
      <c r="K2979" s="38" t="n">
        <v>0</v>
      </c>
      <c r="L2979" s="37" t="n">
        <v>0</v>
      </c>
      <c r="M2979" s="37" t="n">
        <v>0</v>
      </c>
      <c r="N2979" s="38" t="n">
        <v>0</v>
      </c>
      <c r="O2979" s="37" t="n">
        <v>0</v>
      </c>
      <c r="P2979" s="29" t="inlineStr">
        <is>
          <t>http://t1.gstatic.com/shopping?q=tbn:ANd9GcQrusTizJL3Ld4SoDnYIwd8k5ydTxg_nMP0Ov7JO788ApF_He_SURu927Ah8QSS2jb6J3sdNZgk</t>
        </is>
      </c>
      <c r="Q2979" s="29" t="inlineStr">
        <is>
          <t>Відповідає вимогам</t>
        </is>
      </c>
      <c r="R2979" s="29" t="n"/>
      <c r="S2979" s="29" t="inlineStr">
        <is>
          <t>грн2 048,00</t>
        </is>
      </c>
      <c r="T2979" s="29" t="inlineStr">
        <is>
          <t>UAH</t>
        </is>
      </c>
      <c r="U2979" s="39" t="inlineStr">
        <is>
          <t>WATCH</t>
        </is>
      </c>
      <c r="V2979" s="40">
        <f>IFERROR(L2979/J2979,0)</f>
        <v/>
      </c>
      <c r="W2979" s="29" t="inlineStr">
        <is>
          <t>Monitor performance and collect more data.</t>
        </is>
      </c>
      <c r="X2979" s="29" t="inlineStr">
        <is>
          <t>Cost is below the 120 watch threshold.</t>
        </is>
      </c>
    </row>
    <row r="2980">
      <c r="A2980" s="29" t="inlineStr">
        <is>
          <t>low_price</t>
        </is>
      </c>
      <c r="B2980" s="29" t="inlineStr">
        <is>
          <t>Low priority</t>
        </is>
      </c>
      <c r="C2980" s="29" t="inlineStr">
        <is>
          <t>low_price.csv</t>
        </is>
      </c>
      <c r="D2980" s="29" t="inlineStr">
        <is>
          <t>420641812</t>
        </is>
      </c>
      <c r="E2980" s="29" t="inlineStr">
        <is>
          <t>Болт ведучого варіатора BRP Can-Am Outlander 330 400 450, Traxter Defender HD5</t>
        </is>
      </c>
      <c r="F2980" s="35" t="n">
        <v>1</v>
      </c>
      <c r="G2980" s="35" t="n">
        <v>115</v>
      </c>
      <c r="H2980" s="36" t="n">
        <v>0.87</v>
      </c>
      <c r="I2980" s="37" t="n">
        <v>3.78</v>
      </c>
      <c r="J2980" s="37" t="n">
        <v>3.78</v>
      </c>
      <c r="K2980" s="38" t="n">
        <v>0</v>
      </c>
      <c r="L2980" s="37" t="n">
        <v>0</v>
      </c>
      <c r="M2980" s="37" t="n">
        <v>0</v>
      </c>
      <c r="N2980" s="38" t="n">
        <v>0</v>
      </c>
      <c r="O2980" s="37" t="n">
        <v>0</v>
      </c>
      <c r="P2980" s="29" t="inlineStr">
        <is>
          <t>http://t3.gstatic.com/shopping?q=tbn:ANd9GcQZ5-byK75hD0oDNBjN84hi1jj-m4_tyefL1NW0lcJ24h7Zp5JWoSF9moAQUZVC-Zae0Qq8dA</t>
        </is>
      </c>
      <c r="Q2980" s="29" t="inlineStr">
        <is>
          <t>Відповідає вимогам</t>
        </is>
      </c>
      <c r="R2980" s="29" t="n"/>
      <c r="S2980" s="29" t="inlineStr">
        <is>
          <t>грн1 866,00</t>
        </is>
      </c>
      <c r="T2980" s="29" t="inlineStr">
        <is>
          <t>UAH</t>
        </is>
      </c>
      <c r="U2980" s="39" t="inlineStr">
        <is>
          <t>WATCH</t>
        </is>
      </c>
      <c r="V2980" s="40">
        <f>IFERROR(L2980/J2980,0)</f>
        <v/>
      </c>
      <c r="W2980" s="29" t="inlineStr">
        <is>
          <t>Monitor performance and collect more data.</t>
        </is>
      </c>
      <c r="X2980" s="29" t="inlineStr">
        <is>
          <t>Cost is below the 120 watch threshold.</t>
        </is>
      </c>
    </row>
    <row r="2981">
      <c r="A2981" s="29" t="inlineStr">
        <is>
          <t>low_price</t>
        </is>
      </c>
      <c r="B2981" s="29" t="inlineStr">
        <is>
          <t>Low priority</t>
        </is>
      </c>
      <c r="C2981" s="29" t="inlineStr">
        <is>
          <t>low_price.csv</t>
        </is>
      </c>
      <c r="D2981" s="29" t="inlineStr">
        <is>
          <t>708301706</t>
        </is>
      </c>
      <c r="E2981" s="29" t="inlineStr">
        <is>
          <t>Капот BRP Can-Am Outlander G2 570 650 850 1000 XMR (White)</t>
        </is>
      </c>
      <c r="F2981" s="35" t="n">
        <v>1</v>
      </c>
      <c r="G2981" s="35" t="n">
        <v>269</v>
      </c>
      <c r="H2981" s="36" t="n">
        <v>0.37</v>
      </c>
      <c r="I2981" s="37" t="n">
        <v>1.06</v>
      </c>
      <c r="J2981" s="37" t="n">
        <v>1.06</v>
      </c>
      <c r="K2981" s="38" t="n">
        <v>0</v>
      </c>
      <c r="L2981" s="37" t="n">
        <v>0</v>
      </c>
      <c r="M2981" s="37" t="n">
        <v>0</v>
      </c>
      <c r="N2981" s="38" t="n">
        <v>0</v>
      </c>
      <c r="O2981" s="37" t="n">
        <v>0</v>
      </c>
      <c r="P2981" s="29" t="inlineStr">
        <is>
          <t>http://t3.gstatic.com/shopping?q=tbn:ANd9GcT1mUFcvAWlPbP1K97KwbkJOBuWOv1URxYS9lzDteD_Ue09iqcnL7F_T0SdmfrugY9TWhgIjfY</t>
        </is>
      </c>
      <c r="Q2981" s="29" t="inlineStr">
        <is>
          <t>Відповідає вимогам</t>
        </is>
      </c>
      <c r="R2981" s="29" t="n"/>
      <c r="S2981" s="29" t="inlineStr">
        <is>
          <t>грн7 690,00</t>
        </is>
      </c>
      <c r="T2981" s="29" t="inlineStr">
        <is>
          <t>UAH</t>
        </is>
      </c>
      <c r="U2981" s="39" t="inlineStr">
        <is>
          <t>WATCH</t>
        </is>
      </c>
      <c r="V2981" s="40">
        <f>IFERROR(L2981/J2981,0)</f>
        <v/>
      </c>
      <c r="W2981" s="29" t="inlineStr">
        <is>
          <t>Monitor performance and collect more data.</t>
        </is>
      </c>
      <c r="X2981" s="29" t="inlineStr">
        <is>
          <t>Cost is below the 120 watch threshold.</t>
        </is>
      </c>
    </row>
    <row r="2982">
      <c r="A2982" s="29" t="inlineStr">
        <is>
          <t>low_price</t>
        </is>
      </c>
      <c r="B2982" s="29" t="inlineStr">
        <is>
          <t>Low priority</t>
        </is>
      </c>
      <c r="C2982" s="29" t="inlineStr">
        <is>
          <t>low_price.csv</t>
        </is>
      </c>
      <c r="D2982" s="29" t="inlineStr">
        <is>
          <t>hf621</t>
        </is>
      </c>
      <c r="E2982" s="29" t="inlineStr">
        <is>
          <t>Масляний фільтр Arctic Cat 350 366 400 450 500 550 650 700 1000</t>
        </is>
      </c>
      <c r="F2982" s="35" t="n">
        <v>6</v>
      </c>
      <c r="G2982" s="35" t="n">
        <v>98</v>
      </c>
      <c r="H2982" s="36" t="n">
        <v>6.12</v>
      </c>
      <c r="I2982" s="37" t="n">
        <v>7.94</v>
      </c>
      <c r="J2982" s="37" t="n">
        <v>47.62</v>
      </c>
      <c r="K2982" s="38" t="n">
        <v>0</v>
      </c>
      <c r="L2982" s="37" t="n">
        <v>0</v>
      </c>
      <c r="M2982" s="37" t="n">
        <v>0</v>
      </c>
      <c r="N2982" s="38" t="n">
        <v>0</v>
      </c>
      <c r="O2982" s="37" t="n">
        <v>0</v>
      </c>
      <c r="P2982" s="29" t="inlineStr">
        <is>
          <t>http://t1.gstatic.com/shopping?q=tbn:ANd9GcROm3I5iwosDJdN1F4z09qs-tV4PT3cGaWHOKD7RD_ABpPleXN7LOTySwA6lr8sVAh8En9YGY0</t>
        </is>
      </c>
      <c r="Q2982" s="29" t="inlineStr">
        <is>
          <t>Відповідає вимогам</t>
        </is>
      </c>
      <c r="R2982" s="29" t="n"/>
      <c r="S2982" s="29" t="inlineStr">
        <is>
          <t>грн592,00</t>
        </is>
      </c>
      <c r="T2982" s="29" t="inlineStr">
        <is>
          <t>UAH</t>
        </is>
      </c>
      <c r="U2982" s="39" t="inlineStr">
        <is>
          <t>WATCH</t>
        </is>
      </c>
      <c r="V2982" s="40">
        <f>IFERROR(L2982/J2982,0)</f>
        <v/>
      </c>
      <c r="W2982" s="29" t="inlineStr">
        <is>
          <t>Monitor performance and collect more data.</t>
        </is>
      </c>
      <c r="X2982" s="29" t="inlineStr">
        <is>
          <t>Cost is below the 120 watch threshold.</t>
        </is>
      </c>
    </row>
    <row r="2983">
      <c r="A2983" s="29" t="inlineStr">
        <is>
          <t>low_price</t>
        </is>
      </c>
      <c r="B2983" s="29" t="inlineStr">
        <is>
          <t>Low priority</t>
        </is>
      </c>
      <c r="C2983" s="29" t="inlineStr">
        <is>
          <t>low_price.csv</t>
        </is>
      </c>
      <c r="D2983" s="29" t="inlineStr">
        <is>
          <t>epigc6</t>
        </is>
      </c>
      <c r="E2983" s="29" t="inlineStr">
        <is>
          <t>Кришка паливного бака BRP Can-Am Outlander Renegade G1 G2 G2L G2S</t>
        </is>
      </c>
      <c r="F2983" s="35" t="n">
        <v>1</v>
      </c>
      <c r="G2983" s="35" t="n">
        <v>28</v>
      </c>
      <c r="H2983" s="36" t="n">
        <v>3.57</v>
      </c>
      <c r="I2983" s="37" t="n">
        <v>5.92</v>
      </c>
      <c r="J2983" s="37" t="n">
        <v>5.92</v>
      </c>
      <c r="K2983" s="38" t="n">
        <v>0</v>
      </c>
      <c r="L2983" s="37" t="n">
        <v>0</v>
      </c>
      <c r="M2983" s="37" t="n">
        <v>0</v>
      </c>
      <c r="N2983" s="38" t="n">
        <v>0</v>
      </c>
      <c r="O2983" s="37" t="n">
        <v>0</v>
      </c>
      <c r="P2983" s="29" t="inlineStr">
        <is>
          <t>http://t2.gstatic.com/shopping?q=tbn:ANd9GcRkmD8MUIBHTrpTVeHrfEOA-w4KYm8qcE8uTst-uE7Nq-AuecoD6UyZlBzgpYyWtSDGboFXlKU</t>
        </is>
      </c>
      <c r="Q2983" s="29" t="inlineStr">
        <is>
          <t>Відповідає вимогам</t>
        </is>
      </c>
      <c r="R2983" s="29" t="n"/>
      <c r="S2983" s="29" t="inlineStr">
        <is>
          <t>грн1 729,00</t>
        </is>
      </c>
      <c r="T2983" s="29" t="inlineStr">
        <is>
          <t>UAH</t>
        </is>
      </c>
      <c r="U2983" s="39" t="inlineStr">
        <is>
          <t>WATCH</t>
        </is>
      </c>
      <c r="V2983" s="40">
        <f>IFERROR(L2983/J2983,0)</f>
        <v/>
      </c>
      <c r="W2983" s="29" t="inlineStr">
        <is>
          <t>Monitor performance and collect more data.</t>
        </is>
      </c>
      <c r="X2983" s="29" t="inlineStr">
        <is>
          <t>Cost is below the 120 watch threshold.</t>
        </is>
      </c>
    </row>
    <row r="2984">
      <c r="A2984" s="29" t="inlineStr">
        <is>
          <t>low_price</t>
        </is>
      </c>
      <c r="B2984" s="29" t="inlineStr">
        <is>
          <t>Low priority</t>
        </is>
      </c>
      <c r="C2984" s="29" t="inlineStr">
        <is>
          <t>low_price.csv</t>
        </is>
      </c>
      <c r="D2984" s="29" t="inlineStr">
        <is>
          <t>5fu-f175b-01-00</t>
        </is>
      </c>
      <c r="E2984" s="29" t="inlineStr">
        <is>
          <t>Емблема капота Yamaha Grizzly 350 400 450 550 700, Kodiak 400, Rhino 450 660 700, Bruin 250 300, Big Bear 250 400</t>
        </is>
      </c>
      <c r="F2984" s="35" t="n">
        <v>1</v>
      </c>
      <c r="G2984" s="35" t="n">
        <v>58</v>
      </c>
      <c r="H2984" s="36" t="n">
        <v>1.72</v>
      </c>
      <c r="I2984" s="37" t="n">
        <v>2.28</v>
      </c>
      <c r="J2984" s="37" t="n">
        <v>2.28</v>
      </c>
      <c r="K2984" s="38" t="n">
        <v>0</v>
      </c>
      <c r="L2984" s="37" t="n">
        <v>0</v>
      </c>
      <c r="M2984" s="37" t="n">
        <v>0</v>
      </c>
      <c r="N2984" s="38" t="n">
        <v>0</v>
      </c>
      <c r="O2984" s="37" t="n">
        <v>0</v>
      </c>
      <c r="P2984" s="29" t="inlineStr">
        <is>
          <t>http://t3.gstatic.com/shopping?q=tbn:ANd9GcSRmSJzGMVEpsm5SaIWmDV4dCF7--btVufvX7NFmO53PcesMqqSiY77LjMStz63nHZNWEaNKhUp</t>
        </is>
      </c>
      <c r="Q2984" s="29" t="inlineStr">
        <is>
          <t>Відповідає вимогам</t>
        </is>
      </c>
      <c r="R2984" s="29" t="n"/>
      <c r="S2984" s="29" t="inlineStr">
        <is>
          <t>грн865,00</t>
        </is>
      </c>
      <c r="T2984" s="29" t="inlineStr">
        <is>
          <t>UAH</t>
        </is>
      </c>
      <c r="U2984" s="39" t="inlineStr">
        <is>
          <t>WATCH</t>
        </is>
      </c>
      <c r="V2984" s="40">
        <f>IFERROR(L2984/J2984,0)</f>
        <v/>
      </c>
      <c r="W2984" s="29" t="inlineStr">
        <is>
          <t>Monitor performance and collect more data.</t>
        </is>
      </c>
      <c r="X2984" s="29" t="inlineStr">
        <is>
          <t>Cost is below the 120 watch threshold.</t>
        </is>
      </c>
    </row>
    <row r="2985">
      <c r="A2985" s="29" t="inlineStr">
        <is>
          <t>low_price</t>
        </is>
      </c>
      <c r="B2985" s="29" t="inlineStr">
        <is>
          <t>Low priority</t>
        </is>
      </c>
      <c r="C2985" s="29" t="inlineStr">
        <is>
          <t>low_price.csv</t>
        </is>
      </c>
      <c r="D2985" s="29" t="inlineStr">
        <is>
          <t>420897388</t>
        </is>
      </c>
      <c r="E2985" s="29" t="inlineStr">
        <is>
          <t>Термоекран кришки варіатора BRP Can-Am Maverick Sport 1000, Commander 1000 2021+</t>
        </is>
      </c>
      <c r="F2985" s="35" t="n">
        <v>0</v>
      </c>
      <c r="G2985" s="35" t="n">
        <v>92</v>
      </c>
      <c r="H2985" s="36" t="n">
        <v>0</v>
      </c>
      <c r="I2985" s="37" t="n">
        <v>0</v>
      </c>
      <c r="J2985" s="37" t="n">
        <v>0</v>
      </c>
      <c r="K2985" s="38" t="n">
        <v>0</v>
      </c>
      <c r="L2985" s="37" t="n">
        <v>0</v>
      </c>
      <c r="M2985" s="37" t="n">
        <v>0</v>
      </c>
      <c r="N2985" s="38" t="n">
        <v>0</v>
      </c>
      <c r="O2985" s="37" t="n">
        <v>0</v>
      </c>
      <c r="P2985" s="29" t="inlineStr">
        <is>
          <t>http://t0.gstatic.com/shopping?q=tbn:ANd9GcR5fT0xWlLTOOZaSMZCnvQeOYebq1r3qrBwWF4vozCcpDT_1dicWzjMrblon5_BJbA6MNpMHS2g</t>
        </is>
      </c>
      <c r="Q2985" s="29" t="inlineStr">
        <is>
          <t>Відповідає вимогам</t>
        </is>
      </c>
      <c r="R2985" s="29" t="n"/>
      <c r="S2985" s="29" t="inlineStr">
        <is>
          <t>грн3 276,00</t>
        </is>
      </c>
      <c r="T2985" s="29" t="inlineStr">
        <is>
          <t>UAH</t>
        </is>
      </c>
      <c r="U2985" s="39" t="inlineStr">
        <is>
          <t>WATCH</t>
        </is>
      </c>
      <c r="V2985" s="40">
        <f>IFERROR(L2985/J2985,0)</f>
        <v/>
      </c>
      <c r="W2985" s="29" t="inlineStr">
        <is>
          <t>Monitor performance and collect more data.</t>
        </is>
      </c>
      <c r="X2985" s="29" t="inlineStr">
        <is>
          <t>Cost is below the 120 watch threshold.</t>
        </is>
      </c>
    </row>
    <row r="2986">
      <c r="A2986" s="29" t="inlineStr">
        <is>
          <t>low_price</t>
        </is>
      </c>
      <c r="B2986" s="29" t="inlineStr">
        <is>
          <t>Low priority</t>
        </is>
      </c>
      <c r="C2986" s="29" t="inlineStr">
        <is>
          <t>low_price.csv</t>
        </is>
      </c>
      <c r="D2986" s="29" t="inlineStr">
        <is>
          <t>we271199</t>
        </is>
      </c>
      <c r="E2986" s="29" t="inlineStr">
        <is>
          <t>Кулак передній зовнішній BRP Can-Am Outlander Renegade G2 G2L G2S, Maverick 1000, Commander 800 1000, задній зовнішній Outlander 450 570</t>
        </is>
      </c>
      <c r="F2986" s="35" t="n">
        <v>12</v>
      </c>
      <c r="G2986" s="35" t="n">
        <v>421</v>
      </c>
      <c r="H2986" s="36" t="n">
        <v>2.85</v>
      </c>
      <c r="I2986" s="37" t="n">
        <v>21.58</v>
      </c>
      <c r="J2986" s="37" t="n">
        <v>258.98</v>
      </c>
      <c r="K2986" s="38" t="n">
        <v>0.32</v>
      </c>
      <c r="L2986" s="37" t="n">
        <v>4447.18</v>
      </c>
      <c r="M2986" s="37" t="n">
        <v>805.5</v>
      </c>
      <c r="N2986" s="38" t="n">
        <v>1.3</v>
      </c>
      <c r="O2986" s="37" t="n">
        <v>17914.1</v>
      </c>
      <c r="P2986" s="29" t="inlineStr">
        <is>
          <t>http://t1.gstatic.com/shopping?q=tbn:ANd9GcSCNISpyHmxsXWRhLoVFSMPIQffEWKI6swjLL5NstOpMRqvS_tEw8clnotqw267xryr8u8JlT8</t>
        </is>
      </c>
      <c r="Q2986" s="29" t="inlineStr">
        <is>
          <t>Відповідає вимогам</t>
        </is>
      </c>
      <c r="R2986" s="29" t="n"/>
      <c r="S2986" s="29" t="inlineStr">
        <is>
          <t>грн5 233,00</t>
        </is>
      </c>
      <c r="T2986" s="29" t="inlineStr">
        <is>
          <t>UAH</t>
        </is>
      </c>
      <c r="U2986" s="39" t="inlineStr">
        <is>
          <t>WATCH</t>
        </is>
      </c>
      <c r="V2986" s="40">
        <f>IFERROR(L2986/J2986,0)</f>
        <v/>
      </c>
      <c r="W2986" s="29" t="inlineStr">
        <is>
          <t>Monitor performance and collect more data.</t>
        </is>
      </c>
      <c r="X2986" s="29" t="inlineStr">
        <is>
          <t>Performance is below the scale and keep thresholds.</t>
        </is>
      </c>
    </row>
    <row r="2987">
      <c r="A2987" s="29" t="inlineStr">
        <is>
          <t>low_price</t>
        </is>
      </c>
      <c r="B2987" s="29" t="inlineStr">
        <is>
          <t>Low priority</t>
        </is>
      </c>
      <c r="C2987" s="29" t="inlineStr">
        <is>
          <t>low_price.csv</t>
        </is>
      </c>
      <c r="D2987" s="29" t="inlineStr">
        <is>
          <t>7043874</t>
        </is>
      </c>
      <c r="E2987" s="29" t="inlineStr">
        <is>
          <t>Амортизатор задній Polaris Sportsman 550 850 1000, Scrambler 850 1000</t>
        </is>
      </c>
      <c r="F2987" s="35" t="n">
        <v>2</v>
      </c>
      <c r="G2987" s="35" t="n">
        <v>134</v>
      </c>
      <c r="H2987" s="36" t="n">
        <v>1.49</v>
      </c>
      <c r="I2987" s="37" t="n">
        <v>1.66</v>
      </c>
      <c r="J2987" s="37" t="n">
        <v>3.31</v>
      </c>
      <c r="K2987" s="38" t="n">
        <v>0</v>
      </c>
      <c r="L2987" s="37" t="n">
        <v>0</v>
      </c>
      <c r="M2987" s="37" t="n">
        <v>0</v>
      </c>
      <c r="N2987" s="38" t="n">
        <v>0</v>
      </c>
      <c r="O2987" s="37" t="n">
        <v>0</v>
      </c>
      <c r="P2987" s="29" t="inlineStr">
        <is>
          <t>http://t1.gstatic.com/shopping?q=tbn:ANd9GcQB7LQ0uKMJdw1BnHAwmV3pY9kAEjI0atqgD7K8KRf0D5ZAN4qmO7wpgO1kiWF3EtU_SYWXlYYt</t>
        </is>
      </c>
      <c r="Q2987" s="29" t="inlineStr">
        <is>
          <t>Відповідає вимогам</t>
        </is>
      </c>
      <c r="R2987" s="29" t="n"/>
      <c r="S2987" s="29" t="inlineStr">
        <is>
          <t>грн9 100,00</t>
        </is>
      </c>
      <c r="T2987" s="29" t="inlineStr">
        <is>
          <t>UAH</t>
        </is>
      </c>
      <c r="U2987" s="39" t="inlineStr">
        <is>
          <t>WATCH</t>
        </is>
      </c>
      <c r="V2987" s="40">
        <f>IFERROR(L2987/J2987,0)</f>
        <v/>
      </c>
      <c r="W2987" s="29" t="inlineStr">
        <is>
          <t>Monitor performance and collect more data.</t>
        </is>
      </c>
      <c r="X2987" s="29" t="inlineStr">
        <is>
          <t>Cost is below the 120 watch threshold.</t>
        </is>
      </c>
    </row>
    <row r="2988">
      <c r="A2988" s="29" t="inlineStr">
        <is>
          <t>low_price</t>
        </is>
      </c>
      <c r="B2988" s="29" t="inlineStr">
        <is>
          <t>Low priority</t>
        </is>
      </c>
      <c r="C2988" s="29" t="inlineStr">
        <is>
          <t>low_price.csv</t>
        </is>
      </c>
      <c r="D2988" s="29" t="inlineStr">
        <is>
          <t>105504</t>
        </is>
      </c>
      <c r="E2988" s="29" t="inlineStr">
        <is>
          <t>Засіб для очищення внутрішньої поверхні шолома Motul M2 (250ml)</t>
        </is>
      </c>
      <c r="F2988" s="35" t="n">
        <v>5</v>
      </c>
      <c r="G2988" s="35" t="n">
        <v>349</v>
      </c>
      <c r="H2988" s="36" t="n">
        <v>1.43</v>
      </c>
      <c r="I2988" s="37" t="n">
        <v>9.4</v>
      </c>
      <c r="J2988" s="37" t="n">
        <v>47</v>
      </c>
      <c r="K2988" s="38" t="n">
        <v>1</v>
      </c>
      <c r="L2988" s="37" t="n">
        <v>820</v>
      </c>
      <c r="M2988" s="37" t="n">
        <v>47</v>
      </c>
      <c r="N2988" s="38" t="n">
        <v>4</v>
      </c>
      <c r="O2988" s="37" t="n">
        <v>2870</v>
      </c>
      <c r="P2988" s="29" t="inlineStr">
        <is>
          <t>http://t2.gstatic.com/shopping?q=tbn:ANd9GcRQ4yqv2lv6hrRJsYsEP6o7dSODVmRtKqBWrp8qR760FdtWED3d5r62ghQlAQ0swiGBWlcBYry6</t>
        </is>
      </c>
      <c r="Q2988" s="29" t="inlineStr">
        <is>
          <t>Відповідає вимогам</t>
        </is>
      </c>
      <c r="R2988" s="29" t="n"/>
      <c r="S2988" s="29" t="inlineStr">
        <is>
          <t>грн455,00</t>
        </is>
      </c>
      <c r="T2988" s="29" t="inlineStr">
        <is>
          <t>UAH</t>
        </is>
      </c>
      <c r="U2988" s="39" t="inlineStr">
        <is>
          <t>WATCH</t>
        </is>
      </c>
      <c r="V2988" s="40">
        <f>IFERROR(L2988/J2988,0)</f>
        <v/>
      </c>
      <c r="W2988" s="29" t="inlineStr">
        <is>
          <t>Monitor performance and collect more data.</t>
        </is>
      </c>
      <c r="X2988" s="29" t="inlineStr">
        <is>
          <t>Cost is below the 120 watch threshold.</t>
        </is>
      </c>
    </row>
    <row r="2989">
      <c r="A2989" s="29" t="inlineStr">
        <is>
          <t>low_price</t>
        </is>
      </c>
      <c r="B2989" s="29" t="inlineStr">
        <is>
          <t>Low priority</t>
        </is>
      </c>
      <c r="C2989" s="29" t="inlineStr">
        <is>
          <t>low_price.csv</t>
        </is>
      </c>
      <c r="D2989" s="29" t="inlineStr">
        <is>
          <t>2bg-f532f-01-00</t>
        </is>
      </c>
      <c r="E2989" s="29" t="inlineStr">
        <is>
          <t>Кулак задній правий Yamaha Grizzly 550 (12-13), 700 (12+), Kodiak 700 (16+)</t>
        </is>
      </c>
      <c r="F2989" s="35" t="n">
        <v>0</v>
      </c>
      <c r="G2989" s="35" t="n">
        <v>85</v>
      </c>
      <c r="H2989" s="36" t="n">
        <v>0</v>
      </c>
      <c r="I2989" s="37" t="n">
        <v>0</v>
      </c>
      <c r="J2989" s="37" t="n">
        <v>0</v>
      </c>
      <c r="K2989" s="38" t="n">
        <v>0</v>
      </c>
      <c r="L2989" s="37" t="n">
        <v>0</v>
      </c>
      <c r="M2989" s="37" t="n">
        <v>0</v>
      </c>
      <c r="N2989" s="38" t="n">
        <v>0</v>
      </c>
      <c r="O2989" s="37" t="n">
        <v>0</v>
      </c>
      <c r="P2989" s="29" t="inlineStr">
        <is>
          <t>http://t3.gstatic.com/shopping?q=tbn:ANd9GcTgbJrvMDxs2qIpOWSht7z7HgPBlzjVshOLy74_FQBH7TF2iPLsJ9y1NmgSG8ZZJ6ttnmbklUP3</t>
        </is>
      </c>
      <c r="Q2989" s="29" t="inlineStr">
        <is>
          <t>Відповідає вимогам</t>
        </is>
      </c>
      <c r="R2989" s="29" t="n"/>
      <c r="S2989" s="29" t="inlineStr">
        <is>
          <t>грн8 418,00</t>
        </is>
      </c>
      <c r="T2989" s="29" t="inlineStr">
        <is>
          <t>UAH</t>
        </is>
      </c>
      <c r="U2989" s="39" t="inlineStr">
        <is>
          <t>WATCH</t>
        </is>
      </c>
      <c r="V2989" s="40">
        <f>IFERROR(L2989/J2989,0)</f>
        <v/>
      </c>
      <c r="W2989" s="29" t="inlineStr">
        <is>
          <t>Monitor performance and collect more data.</t>
        </is>
      </c>
      <c r="X2989" s="29" t="inlineStr">
        <is>
          <t>Cost is below the 120 watch threshold.</t>
        </is>
      </c>
    </row>
    <row r="2990">
      <c r="A2990" s="29" t="inlineStr">
        <is>
          <t>low_price</t>
        </is>
      </c>
      <c r="B2990" s="29" t="inlineStr">
        <is>
          <t>Low priority</t>
        </is>
      </c>
      <c r="C2990" s="29" t="inlineStr">
        <is>
          <t>low_price.csv</t>
        </is>
      </c>
      <c r="D2990" s="29" t="inlineStr">
        <is>
          <t>21481-14f00</t>
        </is>
      </c>
      <c r="E2990" s="29" t="inlineStr">
        <is>
          <t>Слайдер варіатора Suzuki King Quad 400 450 500 700 750</t>
        </is>
      </c>
      <c r="F2990" s="35" t="n">
        <v>0</v>
      </c>
      <c r="G2990" s="35" t="n">
        <v>33</v>
      </c>
      <c r="H2990" s="36" t="n">
        <v>0</v>
      </c>
      <c r="I2990" s="37" t="n">
        <v>0</v>
      </c>
      <c r="J2990" s="37" t="n">
        <v>0</v>
      </c>
      <c r="K2990" s="38" t="n">
        <v>0</v>
      </c>
      <c r="L2990" s="37" t="n">
        <v>0</v>
      </c>
      <c r="M2990" s="37" t="n">
        <v>0</v>
      </c>
      <c r="N2990" s="38" t="n">
        <v>0</v>
      </c>
      <c r="O2990" s="37" t="n">
        <v>0</v>
      </c>
      <c r="P2990" s="29" t="inlineStr">
        <is>
          <t>http://t2.gstatic.com/shopping?q=tbn:ANd9GcS-UiMcqZ44hZcGKQE7uOSK-lgmRkenMUYoOVlpBuNI1qKZg7sJCBpZJFycxCsANkbW4CWPc_A</t>
        </is>
      </c>
      <c r="Q2990" s="29" t="inlineStr">
        <is>
          <t>Відповідає вимогам</t>
        </is>
      </c>
      <c r="R2990" s="29" t="n"/>
      <c r="S2990" s="29" t="inlineStr">
        <is>
          <t>грн501,00</t>
        </is>
      </c>
      <c r="T2990" s="29" t="inlineStr">
        <is>
          <t>UAH</t>
        </is>
      </c>
      <c r="U2990" s="39" t="inlineStr">
        <is>
          <t>WATCH</t>
        </is>
      </c>
      <c r="V2990" s="40">
        <f>IFERROR(L2990/J2990,0)</f>
        <v/>
      </c>
      <c r="W2990" s="29" t="inlineStr">
        <is>
          <t>Monitor performance and collect more data.</t>
        </is>
      </c>
      <c r="X2990" s="29" t="inlineStr">
        <is>
          <t>Cost is below the 120 watch threshold.</t>
        </is>
      </c>
    </row>
    <row r="2991">
      <c r="A2991" s="29" t="inlineStr">
        <is>
          <t>low_price</t>
        </is>
      </c>
      <c r="B2991" s="29" t="inlineStr">
        <is>
          <t>Low priority</t>
        </is>
      </c>
      <c r="C2991" s="29" t="inlineStr">
        <is>
          <t>low_price.csv</t>
        </is>
      </c>
      <c r="D2991" s="29" t="inlineStr">
        <is>
          <t>517303981</t>
        </is>
      </c>
      <c r="E2991" s="29" t="inlineStr">
        <is>
          <t>Фіксатор панелі BRP Can-Am Outlander G2 G2L 570 650 850 1000 XMR</t>
        </is>
      </c>
      <c r="F2991" s="35" t="n">
        <v>2</v>
      </c>
      <c r="G2991" s="35" t="n">
        <v>109</v>
      </c>
      <c r="H2991" s="36" t="n">
        <v>1.83</v>
      </c>
      <c r="I2991" s="37" t="n">
        <v>3.38</v>
      </c>
      <c r="J2991" s="37" t="n">
        <v>6.76</v>
      </c>
      <c r="K2991" s="38" t="n">
        <v>0</v>
      </c>
      <c r="L2991" s="37" t="n">
        <v>0</v>
      </c>
      <c r="M2991" s="37" t="n">
        <v>0</v>
      </c>
      <c r="N2991" s="38" t="n">
        <v>0</v>
      </c>
      <c r="O2991" s="37" t="n">
        <v>0</v>
      </c>
      <c r="P2991" s="29" t="inlineStr">
        <is>
          <t>http://t3.gstatic.com/shopping?q=tbn:ANd9GcR1fNw7ypHKU5j13M0glhj-vXz6biLqoa7RFqVEqklGy5qh0HnD95JrlgopOAActd59cwCAw9Gn</t>
        </is>
      </c>
      <c r="Q2991" s="29" t="inlineStr">
        <is>
          <t>Відповідає вимогам</t>
        </is>
      </c>
      <c r="R2991" s="29" t="n"/>
      <c r="S2991" s="29" t="inlineStr">
        <is>
          <t>грн683,00</t>
        </is>
      </c>
      <c r="T2991" s="29" t="inlineStr">
        <is>
          <t>UAH</t>
        </is>
      </c>
      <c r="U2991" s="39" t="inlineStr">
        <is>
          <t>WATCH</t>
        </is>
      </c>
      <c r="V2991" s="40">
        <f>IFERROR(L2991/J2991,0)</f>
        <v/>
      </c>
      <c r="W2991" s="29" t="inlineStr">
        <is>
          <t>Monitor performance and collect more data.</t>
        </is>
      </c>
      <c r="X2991" s="29" t="inlineStr">
        <is>
          <t>Cost is below the 120 watch threshold.</t>
        </is>
      </c>
    </row>
    <row r="2992">
      <c r="A2992" s="29" t="inlineStr">
        <is>
          <t>low_price</t>
        </is>
      </c>
      <c r="B2992" s="29" t="inlineStr">
        <is>
          <t>Low priority</t>
        </is>
      </c>
      <c r="C2992" s="29" t="inlineStr">
        <is>
          <t>low_price.csv</t>
        </is>
      </c>
      <c r="D2992" s="29" t="inlineStr">
        <is>
          <t>420657559</t>
        </is>
      </c>
      <c r="E2992" s="29" t="inlineStr">
        <is>
          <t>Вилка перемикання передач BRP Can-Am Maverick X3, Maverick Sport 1000, Maverick Trail 800 1000, Commander 1000, Traxter Defender HD8 HD9 HD10</t>
        </is>
      </c>
      <c r="F2992" s="35" t="n">
        <v>0</v>
      </c>
      <c r="G2992" s="35" t="n">
        <v>16</v>
      </c>
      <c r="H2992" s="36" t="n">
        <v>0</v>
      </c>
      <c r="I2992" s="37" t="n">
        <v>0</v>
      </c>
      <c r="J2992" s="37" t="n">
        <v>0</v>
      </c>
      <c r="K2992" s="38" t="n">
        <v>0</v>
      </c>
      <c r="L2992" s="37" t="n">
        <v>0</v>
      </c>
      <c r="M2992" s="37" t="n">
        <v>0</v>
      </c>
      <c r="N2992" s="38" t="n">
        <v>0</v>
      </c>
      <c r="O2992" s="37" t="n">
        <v>0</v>
      </c>
      <c r="P2992" s="29" t="inlineStr">
        <is>
          <t>http://t0.gstatic.com/shopping?q=tbn:ANd9GcQ9Fgi4lupxbowaMLb0ysuEqPIABH6V0QKori9eQyP2s0JDxcul85DqexbRGj0645RXNZ7Undnt</t>
        </is>
      </c>
      <c r="Q2992" s="29" t="inlineStr">
        <is>
          <t>Відповідає вимогам</t>
        </is>
      </c>
      <c r="R2992" s="29" t="n"/>
      <c r="S2992" s="29" t="inlineStr">
        <is>
          <t>грн8 964,00</t>
        </is>
      </c>
      <c r="T2992" s="29" t="inlineStr">
        <is>
          <t>UAH</t>
        </is>
      </c>
      <c r="U2992" s="39" t="inlineStr">
        <is>
          <t>WATCH</t>
        </is>
      </c>
      <c r="V2992" s="40">
        <f>IFERROR(L2992/J2992,0)</f>
        <v/>
      </c>
      <c r="W2992" s="29" t="inlineStr">
        <is>
          <t>Monitor performance and collect more data.</t>
        </is>
      </c>
      <c r="X2992" s="29" t="inlineStr">
        <is>
          <t>Cost is below the 120 watch threshold.</t>
        </is>
      </c>
    </row>
    <row r="2993">
      <c r="A2993" s="29" t="inlineStr">
        <is>
          <t>low_price</t>
        </is>
      </c>
      <c r="B2993" s="29" t="inlineStr">
        <is>
          <t>Low priority</t>
        </is>
      </c>
      <c r="C2993" s="29" t="inlineStr">
        <is>
          <t>low_price.csv</t>
        </is>
      </c>
      <c r="D2993" s="29" t="inlineStr">
        <is>
          <t>3211218</t>
        </is>
      </c>
      <c r="E2993" s="29" t="inlineStr">
        <is>
          <t>Ремінь варіатора Polaris Ranger 530 570 1000, Pro XD</t>
        </is>
      </c>
      <c r="F2993" s="35" t="n">
        <v>8</v>
      </c>
      <c r="G2993" s="35" t="n">
        <v>343</v>
      </c>
      <c r="H2993" s="36" t="n">
        <v>2.33</v>
      </c>
      <c r="I2993" s="37" t="n">
        <v>9.279999999999999</v>
      </c>
      <c r="J2993" s="37" t="n">
        <v>74.23</v>
      </c>
      <c r="K2993" s="38" t="n">
        <v>0</v>
      </c>
      <c r="L2993" s="37" t="n">
        <v>0</v>
      </c>
      <c r="M2993" s="37" t="n">
        <v>0</v>
      </c>
      <c r="N2993" s="38" t="n">
        <v>0</v>
      </c>
      <c r="O2993" s="37" t="n">
        <v>0</v>
      </c>
      <c r="P2993" s="29" t="inlineStr">
        <is>
          <t>http://t3.gstatic.com/shopping?q=tbn:ANd9GcSb3XcPpOEKH4lVjt98qGQO77kZDQ_Rz5p8TLx-WdkFN4LMOXwRfVS0r6ABTdO4RoDQzAJxOxnK</t>
        </is>
      </c>
      <c r="Q2993" s="29" t="inlineStr">
        <is>
          <t>Відповідає вимогам</t>
        </is>
      </c>
      <c r="R2993" s="29" t="n"/>
      <c r="S2993" s="29" t="inlineStr">
        <is>
          <t>грн6 871,00</t>
        </is>
      </c>
      <c r="T2993" s="29" t="inlineStr">
        <is>
          <t>UAH</t>
        </is>
      </c>
      <c r="U2993" s="39" t="inlineStr">
        <is>
          <t>WATCH</t>
        </is>
      </c>
      <c r="V2993" s="40">
        <f>IFERROR(L2993/J2993,0)</f>
        <v/>
      </c>
      <c r="W2993" s="29" t="inlineStr">
        <is>
          <t>Monitor performance and collect more data.</t>
        </is>
      </c>
      <c r="X2993" s="29" t="inlineStr">
        <is>
          <t>Cost is below the 120 watch threshold.</t>
        </is>
      </c>
    </row>
    <row r="2994">
      <c r="A2994" s="29" t="inlineStr">
        <is>
          <t>low_price</t>
        </is>
      </c>
      <c r="B2994" s="29" t="inlineStr">
        <is>
          <t>Low priority</t>
        </is>
      </c>
      <c r="C2994" s="29" t="inlineStr">
        <is>
          <t>low_price.csv</t>
        </is>
      </c>
      <c r="D2994" s="29" t="inlineStr">
        <is>
          <t>709402826</t>
        </is>
      </c>
      <c r="E2994" s="29" t="inlineStr">
        <is>
          <t>Рульова тяга ліва в зборі BRP Can-Am Outlander G3L</t>
        </is>
      </c>
      <c r="F2994" s="35" t="n">
        <v>1</v>
      </c>
      <c r="G2994" s="35" t="n">
        <v>43</v>
      </c>
      <c r="H2994" s="36" t="n">
        <v>2.33</v>
      </c>
      <c r="I2994" s="37" t="n">
        <v>3.04</v>
      </c>
      <c r="J2994" s="37" t="n">
        <v>3.04</v>
      </c>
      <c r="K2994" s="38" t="n">
        <v>0</v>
      </c>
      <c r="L2994" s="37" t="n">
        <v>0</v>
      </c>
      <c r="M2994" s="37" t="n">
        <v>0</v>
      </c>
      <c r="N2994" s="38" t="n">
        <v>0</v>
      </c>
      <c r="O2994" s="37" t="n">
        <v>0</v>
      </c>
      <c r="P2994" s="29" t="inlineStr">
        <is>
          <t>http://t1.gstatic.com/shopping?q=tbn:ANd9GcRS9FC3557QGC5F6ikxl6Rn3SimOoxqOwKSgregkzAx6w6YJ_59Eqy8WCylu-MRdekdOha5fdo9</t>
        </is>
      </c>
      <c r="Q2994" s="29" t="inlineStr">
        <is>
          <t>Відповідає вимогам</t>
        </is>
      </c>
      <c r="R2994" s="29" t="n"/>
      <c r="S2994" s="29" t="inlineStr">
        <is>
          <t>грн3 868,00</t>
        </is>
      </c>
      <c r="T2994" s="29" t="inlineStr">
        <is>
          <t>UAH</t>
        </is>
      </c>
      <c r="U2994" s="39" t="inlineStr">
        <is>
          <t>WATCH</t>
        </is>
      </c>
      <c r="V2994" s="40">
        <f>IFERROR(L2994/J2994,0)</f>
        <v/>
      </c>
      <c r="W2994" s="29" t="inlineStr">
        <is>
          <t>Monitor performance and collect more data.</t>
        </is>
      </c>
      <c r="X2994" s="29" t="inlineStr">
        <is>
          <t>Cost is below the 120 watch threshold.</t>
        </is>
      </c>
    </row>
    <row r="2995">
      <c r="A2995" s="29" t="inlineStr">
        <is>
          <t>low_price</t>
        </is>
      </c>
      <c r="B2995" s="29" t="inlineStr">
        <is>
          <t>Low priority</t>
        </is>
      </c>
      <c r="C2995" s="29" t="inlineStr">
        <is>
          <t>low_price.csv</t>
        </is>
      </c>
      <c r="D2995" s="29" t="inlineStr">
        <is>
          <t>9060-050003</t>
        </is>
      </c>
      <c r="E2995" s="29" t="inlineStr">
        <is>
          <t>Втулка заднього ричага CFMoto CForce 400 500 600, UForce 500 800 1000, ZForce 500 600 800 1000</t>
        </is>
      </c>
      <c r="F2995" s="35" t="n">
        <v>0</v>
      </c>
      <c r="G2995" s="35" t="n">
        <v>31</v>
      </c>
      <c r="H2995" s="36" t="n">
        <v>0</v>
      </c>
      <c r="I2995" s="37" t="n">
        <v>0</v>
      </c>
      <c r="J2995" s="37" t="n">
        <v>0</v>
      </c>
      <c r="K2995" s="38" t="n">
        <v>0</v>
      </c>
      <c r="L2995" s="37" t="n">
        <v>0</v>
      </c>
      <c r="M2995" s="37" t="n">
        <v>0</v>
      </c>
      <c r="N2995" s="38" t="n">
        <v>0</v>
      </c>
      <c r="O2995" s="37" t="n">
        <v>0</v>
      </c>
      <c r="P2995" s="29" t="inlineStr">
        <is>
          <t>http://t1.gstatic.com/shopping?q=tbn:ANd9GcTzew5-bvIRoR9UDHCREtGJWaA9JpW_7S6ni3-ojwBV9bBW3GiEEyI1wW6QhM3TaFmjgtHjveMc</t>
        </is>
      </c>
      <c r="Q2995" s="29" t="inlineStr">
        <is>
          <t>Відповідає вимогам</t>
        </is>
      </c>
      <c r="R2995" s="29" t="n"/>
      <c r="S2995" s="29" t="inlineStr">
        <is>
          <t>грн182,00</t>
        </is>
      </c>
      <c r="T2995" s="29" t="inlineStr">
        <is>
          <t>UAH</t>
        </is>
      </c>
      <c r="U2995" s="39" t="inlineStr">
        <is>
          <t>WATCH</t>
        </is>
      </c>
      <c r="V2995" s="40">
        <f>IFERROR(L2995/J2995,0)</f>
        <v/>
      </c>
      <c r="W2995" s="29" t="inlineStr">
        <is>
          <t>Monitor performance and collect more data.</t>
        </is>
      </c>
      <c r="X2995" s="29" t="inlineStr">
        <is>
          <t>Cost is below the 120 watch threshold.</t>
        </is>
      </c>
    </row>
    <row r="2996">
      <c r="A2996" s="29" t="inlineStr">
        <is>
          <t>low_price</t>
        </is>
      </c>
      <c r="B2996" s="29" t="inlineStr">
        <is>
          <t>Low priority</t>
        </is>
      </c>
      <c r="C2996" s="29" t="inlineStr">
        <is>
          <t>low_price.csv</t>
        </is>
      </c>
      <c r="D2996" s="29" t="inlineStr">
        <is>
          <t>1436-352</t>
        </is>
      </c>
      <c r="E2996" s="29" t="inlineStr">
        <is>
          <t>Розширювачі арок задні Arctic Cat 400 450 500 550 650 700 1000</t>
        </is>
      </c>
      <c r="F2996" s="35" t="n">
        <v>0</v>
      </c>
      <c r="G2996" s="35" t="n">
        <v>0</v>
      </c>
      <c r="H2996" s="36" t="n"/>
      <c r="I2996" s="37" t="n">
        <v>0</v>
      </c>
      <c r="J2996" s="37" t="n">
        <v>0</v>
      </c>
      <c r="K2996" s="38" t="n">
        <v>0</v>
      </c>
      <c r="L2996" s="37" t="n">
        <v>0</v>
      </c>
      <c r="M2996" s="37" t="n">
        <v>0</v>
      </c>
      <c r="N2996" s="38" t="n">
        <v>0</v>
      </c>
      <c r="O2996" s="37" t="n">
        <v>0</v>
      </c>
      <c r="P2996" s="29" t="inlineStr">
        <is>
          <t>http://t3.gstatic.com/shopping?q=tbn:ANd9GcTMxtOIbKN4N0IDFj3JOvtdnJkdDjrXl2tB2AzR37bd6xARxVFAr6vPpTuK1g</t>
        </is>
      </c>
      <c r="Q2996" s="29" t="inlineStr">
        <is>
          <t>Відповідає вимогам</t>
        </is>
      </c>
      <c r="R2996" s="29" t="n"/>
      <c r="S2996" s="29" t="inlineStr">
        <is>
          <t>грн6 052,00</t>
        </is>
      </c>
      <c r="T2996" s="29" t="inlineStr">
        <is>
          <t>UAH</t>
        </is>
      </c>
      <c r="U2996" s="39" t="inlineStr">
        <is>
          <t>WATCH</t>
        </is>
      </c>
      <c r="V2996" s="40">
        <f>IFERROR(L2996/J2996,0)</f>
        <v/>
      </c>
      <c r="W2996" s="29" t="inlineStr">
        <is>
          <t>Monitor performance and collect more data.</t>
        </is>
      </c>
      <c r="X2996" s="29" t="inlineStr">
        <is>
          <t>Cost is below the 120 watch threshold.</t>
        </is>
      </c>
    </row>
    <row r="2997">
      <c r="A2997" s="29" t="inlineStr">
        <is>
          <t>low_price</t>
        </is>
      </c>
      <c r="B2997" s="29" t="inlineStr">
        <is>
          <t>Low priority</t>
        </is>
      </c>
      <c r="C2997" s="29" t="inlineStr">
        <is>
          <t>low_price.csv</t>
        </is>
      </c>
      <c r="D2997" s="29" t="inlineStr">
        <is>
          <t>706001282</t>
        </is>
      </c>
      <c r="E2997" s="29" t="inlineStr">
        <is>
          <t>Втулка заднього торсіона BRP Can-Am Outlander Renegade G2 G2L G2S</t>
        </is>
      </c>
      <c r="F2997" s="35" t="n">
        <v>1</v>
      </c>
      <c r="G2997" s="35" t="n">
        <v>30</v>
      </c>
      <c r="H2997" s="36" t="n">
        <v>3.33</v>
      </c>
      <c r="I2997" s="37" t="n">
        <v>2.6</v>
      </c>
      <c r="J2997" s="37" t="n">
        <v>2.6</v>
      </c>
      <c r="K2997" s="38" t="n">
        <v>0</v>
      </c>
      <c r="L2997" s="37" t="n">
        <v>0</v>
      </c>
      <c r="M2997" s="37" t="n">
        <v>0</v>
      </c>
      <c r="N2997" s="38" t="n">
        <v>0</v>
      </c>
      <c r="O2997" s="37" t="n">
        <v>0</v>
      </c>
      <c r="P2997" s="29" t="inlineStr">
        <is>
          <t>http://t2.gstatic.com/shopping?q=tbn:ANd9GcS7QaAXRimvsSQcZdwfQ5IEnaRpdvPGUzXLoaiFY4ZySK6QwmK2SUOMap082j6dz4vCrY-tWrijmw</t>
        </is>
      </c>
      <c r="Q2997" s="29" t="inlineStr">
        <is>
          <t>Відповідає вимогам</t>
        </is>
      </c>
      <c r="R2997" s="29" t="n"/>
      <c r="S2997" s="29" t="inlineStr">
        <is>
          <t>грн774,00</t>
        </is>
      </c>
      <c r="T2997" s="29" t="inlineStr">
        <is>
          <t>UAH</t>
        </is>
      </c>
      <c r="U2997" s="39" t="inlineStr">
        <is>
          <t>WATCH</t>
        </is>
      </c>
      <c r="V2997" s="40">
        <f>IFERROR(L2997/J2997,0)</f>
        <v/>
      </c>
      <c r="W2997" s="29" t="inlineStr">
        <is>
          <t>Monitor performance and collect more data.</t>
        </is>
      </c>
      <c r="X2997" s="29" t="inlineStr">
        <is>
          <t>Cost is below the 120 watch threshold.</t>
        </is>
      </c>
    </row>
    <row r="2998">
      <c r="A2998" s="29" t="inlineStr">
        <is>
          <t>low_price</t>
        </is>
      </c>
      <c r="B2998" s="29" t="inlineStr">
        <is>
          <t>Low priority</t>
        </is>
      </c>
      <c r="C2998" s="29" t="inlineStr">
        <is>
          <t>low_price.csv</t>
        </is>
      </c>
      <c r="D2998" s="29" t="inlineStr">
        <is>
          <t>422280366</t>
        </is>
      </c>
      <c r="E2998" s="29" t="inlineStr">
        <is>
          <t>Ремінь варіатора BRP Can-Am Outlander Renegade G1 G2 G2L G2S, Maverick 1000, Commander 800 1000</t>
        </is>
      </c>
      <c r="F2998" s="35" t="n">
        <v>39</v>
      </c>
      <c r="G2998" s="35" t="n">
        <v>1137</v>
      </c>
      <c r="H2998" s="36" t="n">
        <v>3.43</v>
      </c>
      <c r="I2998" s="37" t="n">
        <v>7.21</v>
      </c>
      <c r="J2998" s="37" t="n">
        <v>281.29</v>
      </c>
      <c r="K2998" s="38" t="n">
        <v>2.01</v>
      </c>
      <c r="L2998" s="37" t="n">
        <v>4000.93</v>
      </c>
      <c r="M2998" s="37" t="n">
        <v>139.64</v>
      </c>
      <c r="N2998" s="38" t="n">
        <v>2.2</v>
      </c>
      <c r="O2998" s="37" t="n">
        <v>4299.98</v>
      </c>
      <c r="P2998" s="29" t="inlineStr">
        <is>
          <t>http://t1.gstatic.com/shopping?q=tbn:ANd9GcRaHsLNcg945Lur4aTc2jLFTzJ-QK-PZlbWQnCXne9sdmzv0EKln_XIWzdrIa7r7D7vOrj0kZgA</t>
        </is>
      </c>
      <c r="Q2998" s="29" t="inlineStr">
        <is>
          <t>Відповідає вимогам</t>
        </is>
      </c>
      <c r="R2998" s="29" t="n"/>
      <c r="S2998" s="29" t="inlineStr">
        <is>
          <t>грн8 964,00</t>
        </is>
      </c>
      <c r="T2998" s="29" t="inlineStr">
        <is>
          <t>UAH</t>
        </is>
      </c>
      <c r="U2998" s="42" t="inlineStr">
        <is>
          <t>KEEP</t>
        </is>
      </c>
      <c r="V2998" s="40">
        <f>IFERROR(L2998/J2998,0)</f>
        <v/>
      </c>
      <c r="W2998" s="29" t="inlineStr">
        <is>
          <t>Keep running at the current budget.</t>
        </is>
      </c>
      <c r="X2998" s="29" t="inlineStr">
        <is>
          <t>At least 2 conversions.</t>
        </is>
      </c>
    </row>
    <row r="2999">
      <c r="A2999" s="29" t="inlineStr">
        <is>
          <t>low_price</t>
        </is>
      </c>
      <c r="B2999" s="29" t="inlineStr">
        <is>
          <t>Low priority</t>
        </is>
      </c>
      <c r="C2999" s="29" t="inlineStr">
        <is>
          <t>low_price.csv</t>
        </is>
      </c>
      <c r="D2999" s="29" t="inlineStr">
        <is>
          <t>47-2032</t>
        </is>
      </c>
      <c r="E2999" s="29" t="inlineStr">
        <is>
          <t>Паливний насос Kawasaki Brute Force 750, Mule, Teryx 750 800</t>
        </is>
      </c>
      <c r="F2999" s="35" t="n">
        <v>0</v>
      </c>
      <c r="G2999" s="35" t="n">
        <v>36</v>
      </c>
      <c r="H2999" s="36" t="n">
        <v>0</v>
      </c>
      <c r="I2999" s="37" t="n">
        <v>0</v>
      </c>
      <c r="J2999" s="37" t="n">
        <v>0</v>
      </c>
      <c r="K2999" s="38" t="n">
        <v>0</v>
      </c>
      <c r="L2999" s="37" t="n">
        <v>0</v>
      </c>
      <c r="M2999" s="37" t="n">
        <v>0</v>
      </c>
      <c r="N2999" s="38" t="n">
        <v>0</v>
      </c>
      <c r="O2999" s="37" t="n">
        <v>0</v>
      </c>
      <c r="P2999" s="29" t="inlineStr">
        <is>
          <t>http://t1.gstatic.com/shopping?q=tbn:ANd9GcQHJgauwReYtmZjcwgyeOY7ctwNQflxuqppjXMYZzetnxuy2mFF0xosR8HS4uHl5INUkeavNe61</t>
        </is>
      </c>
      <c r="Q2999" s="29" t="inlineStr">
        <is>
          <t>Відповідає вимогам</t>
        </is>
      </c>
      <c r="R2999" s="29" t="n"/>
      <c r="S2999" s="29" t="inlineStr">
        <is>
          <t>грн4 505,00</t>
        </is>
      </c>
      <c r="T2999" s="29" t="inlineStr">
        <is>
          <t>UAH</t>
        </is>
      </c>
      <c r="U2999" s="39" t="inlineStr">
        <is>
          <t>WATCH</t>
        </is>
      </c>
      <c r="V2999" s="40">
        <f>IFERROR(L2999/J2999,0)</f>
        <v/>
      </c>
      <c r="W2999" s="29" t="inlineStr">
        <is>
          <t>Monitor performance and collect more data.</t>
        </is>
      </c>
      <c r="X2999" s="29" t="inlineStr">
        <is>
          <t>Cost is below the 120 watch threshold.</t>
        </is>
      </c>
    </row>
    <row r="3000">
      <c r="A3000" s="29" t="inlineStr">
        <is>
          <t>low_price</t>
        </is>
      </c>
      <c r="B3000" s="29" t="inlineStr">
        <is>
          <t>Low priority</t>
        </is>
      </c>
      <c r="C3000" s="29" t="inlineStr">
        <is>
          <t>low_price.csv</t>
        </is>
      </c>
      <c r="D3000" s="29" t="inlineStr">
        <is>
          <t>709402806</t>
        </is>
      </c>
      <c r="E3000" s="29" t="inlineStr">
        <is>
          <t>Рульова колонка BRP Can-Am Outlander Renegade G2 G2L G2S 2012-2024</t>
        </is>
      </c>
      <c r="F3000" s="35" t="n">
        <v>7</v>
      </c>
      <c r="G3000" s="35" t="n">
        <v>139</v>
      </c>
      <c r="H3000" s="36" t="n">
        <v>5.04</v>
      </c>
      <c r="I3000" s="37" t="n">
        <v>3.71</v>
      </c>
      <c r="J3000" s="37" t="n">
        <v>25.96</v>
      </c>
      <c r="K3000" s="38" t="n">
        <v>0</v>
      </c>
      <c r="L3000" s="37" t="n">
        <v>0</v>
      </c>
      <c r="M3000" s="37" t="n">
        <v>0</v>
      </c>
      <c r="N3000" s="38" t="n">
        <v>0</v>
      </c>
      <c r="O3000" s="37" t="n">
        <v>0</v>
      </c>
      <c r="P3000" s="29" t="inlineStr">
        <is>
          <t>http://t0.gstatic.com/shopping?q=tbn:ANd9GcRkibu4UUbRl9qt4RvSyTCiiY1zdQdFGygGZhLLbaWISMZAXuN-pbAnYbZKCv63rLFiOpnYIck5</t>
        </is>
      </c>
      <c r="Q3000" s="29" t="inlineStr">
        <is>
          <t>Відповідає вимогам</t>
        </is>
      </c>
      <c r="R3000" s="29" t="n"/>
      <c r="S3000" s="29" t="inlineStr">
        <is>
          <t>грн9 601,00</t>
        </is>
      </c>
      <c r="T3000" s="29" t="inlineStr">
        <is>
          <t>UAH</t>
        </is>
      </c>
      <c r="U3000" s="39" t="inlineStr">
        <is>
          <t>WATCH</t>
        </is>
      </c>
      <c r="V3000" s="40">
        <f>IFERROR(L3000/J3000,0)</f>
        <v/>
      </c>
      <c r="W3000" s="29" t="inlineStr">
        <is>
          <t>Monitor performance and collect more data.</t>
        </is>
      </c>
      <c r="X3000" s="29" t="inlineStr">
        <is>
          <t>Cost is below the 120 watch threshold.</t>
        </is>
      </c>
    </row>
    <row r="3001">
      <c r="A3001" s="29" t="inlineStr">
        <is>
          <t>low_price</t>
        </is>
      </c>
      <c r="B3001" s="29" t="inlineStr">
        <is>
          <t>Low priority</t>
        </is>
      </c>
      <c r="C3001" s="29" t="inlineStr">
        <is>
          <t>low_price.csv</t>
        </is>
      </c>
      <c r="D3001" s="29" t="inlineStr">
        <is>
          <t>710004995</t>
        </is>
      </c>
      <c r="E3001" s="29" t="inlineStr">
        <is>
          <t>Фара передня права BRP Can-Am Maverick X3, Maverick Trail 800 1000, Maverick Sport 1000</t>
        </is>
      </c>
      <c r="F3001" s="35" t="n">
        <v>0</v>
      </c>
      <c r="G3001" s="35" t="n">
        <v>45</v>
      </c>
      <c r="H3001" s="36" t="n">
        <v>0</v>
      </c>
      <c r="I3001" s="37" t="n">
        <v>0</v>
      </c>
      <c r="J3001" s="37" t="n">
        <v>0</v>
      </c>
      <c r="K3001" s="38" t="n">
        <v>0</v>
      </c>
      <c r="L3001" s="37" t="n">
        <v>0</v>
      </c>
      <c r="M3001" s="37" t="n">
        <v>0</v>
      </c>
      <c r="N3001" s="38" t="n">
        <v>0</v>
      </c>
      <c r="O3001" s="37" t="n">
        <v>0</v>
      </c>
      <c r="P3001" s="29" t="inlineStr">
        <is>
          <t>http://t3.gstatic.com/shopping?q=tbn:ANd9GcSzF6OxNVgjyOSrs65WAoJ3c0igyaGjUMdHzpZRywTuoL_Xaq3mups5Iw90I15y9TSUSLthdqeo</t>
        </is>
      </c>
      <c r="Q3001" s="29" t="inlineStr">
        <is>
          <t>Відповідає вимогам</t>
        </is>
      </c>
      <c r="R3001" s="29" t="n"/>
      <c r="S3001" s="29" t="inlineStr">
        <is>
          <t>грн9 828,00</t>
        </is>
      </c>
      <c r="T3001" s="29" t="inlineStr">
        <is>
          <t>UAH</t>
        </is>
      </c>
      <c r="U3001" s="39" t="inlineStr">
        <is>
          <t>WATCH</t>
        </is>
      </c>
      <c r="V3001" s="40">
        <f>IFERROR(L3001/J3001,0)</f>
        <v/>
      </c>
      <c r="W3001" s="29" t="inlineStr">
        <is>
          <t>Monitor performance and collect more data.</t>
        </is>
      </c>
      <c r="X3001" s="29" t="inlineStr">
        <is>
          <t>Cost is below the 120 watch threshold.</t>
        </is>
      </c>
    </row>
    <row r="3002">
      <c r="A3002" s="29" t="inlineStr">
        <is>
          <t>low_price</t>
        </is>
      </c>
      <c r="B3002" s="29" t="inlineStr">
        <is>
          <t>Low priority</t>
        </is>
      </c>
      <c r="C3002" s="29" t="inlineStr">
        <is>
          <t>low_price.csv</t>
        </is>
      </c>
      <c r="D3002" s="29" t="inlineStr">
        <is>
          <t>jf0020</t>
        </is>
      </c>
      <c r="E3002" s="29" t="inlineStr">
        <is>
          <t>Підшоломник OJ Guard Cotton</t>
        </is>
      </c>
      <c r="F3002" s="35" t="n">
        <v>7</v>
      </c>
      <c r="G3002" s="35" t="n">
        <v>492</v>
      </c>
      <c r="H3002" s="36" t="n">
        <v>1.42</v>
      </c>
      <c r="I3002" s="37" t="n">
        <v>24.13</v>
      </c>
      <c r="J3002" s="37" t="n">
        <v>168.94</v>
      </c>
      <c r="K3002" s="38" t="n">
        <v>0</v>
      </c>
      <c r="L3002" s="37" t="n">
        <v>0</v>
      </c>
      <c r="M3002" s="37" t="n">
        <v>0</v>
      </c>
      <c r="N3002" s="38" t="n">
        <v>0</v>
      </c>
      <c r="O3002" s="37" t="n">
        <v>0</v>
      </c>
      <c r="P3002" s="29" t="inlineStr">
        <is>
          <t>http://t2.gstatic.com/shopping?q=tbn:ANd9GcQhrFfLog_B0MP7n_Ol6dv5rWoDKRKzuFUXilGUun90gRxtjcJ5ru1qBfuJF8I</t>
        </is>
      </c>
      <c r="Q3002" s="29" t="inlineStr">
        <is>
          <t>Відповідає вимогам</t>
        </is>
      </c>
      <c r="R3002" s="29" t="n"/>
      <c r="S3002" s="29" t="inlineStr">
        <is>
          <t>грн592,00</t>
        </is>
      </c>
      <c r="T3002" s="29" t="inlineStr">
        <is>
          <t>UAH</t>
        </is>
      </c>
      <c r="U3002" s="39" t="inlineStr">
        <is>
          <t>WATCH</t>
        </is>
      </c>
      <c r="V3002" s="40">
        <f>IFERROR(L3002/J3002,0)</f>
        <v/>
      </c>
      <c r="W3002" s="29" t="inlineStr">
        <is>
          <t>Monitor performance and collect more data.</t>
        </is>
      </c>
      <c r="X3002" s="29" t="inlineStr">
        <is>
          <t>Performance is below the scale and keep thresholds.</t>
        </is>
      </c>
    </row>
    <row r="3003">
      <c r="A3003" s="29" t="inlineStr">
        <is>
          <t>low_price</t>
        </is>
      </c>
      <c r="B3003" s="29" t="inlineStr">
        <is>
          <t>Low priority</t>
        </is>
      </c>
      <c r="C3003" s="29" t="inlineStr">
        <is>
          <t>low_price.csv</t>
        </is>
      </c>
      <c r="D3003" s="29" t="inlineStr">
        <is>
          <t>we271204</t>
        </is>
      </c>
      <c r="E3003" s="29" t="inlineStr">
        <is>
          <t>Кулак задній зовнішній BRP Can-Am Outlander Renegade G2 G2L G2S, Maverick 1000, Commander 800 1000</t>
        </is>
      </c>
      <c r="F3003" s="35" t="n">
        <v>7</v>
      </c>
      <c r="G3003" s="35" t="n">
        <v>265</v>
      </c>
      <c r="H3003" s="36" t="n">
        <v>2.64</v>
      </c>
      <c r="I3003" s="37" t="n">
        <v>5.78</v>
      </c>
      <c r="J3003" s="37" t="n">
        <v>40.45</v>
      </c>
      <c r="K3003" s="38" t="n">
        <v>0.32</v>
      </c>
      <c r="L3003" s="37" t="n">
        <v>4447.2</v>
      </c>
      <c r="M3003" s="37" t="n">
        <v>125.81</v>
      </c>
      <c r="N3003" s="38" t="n">
        <v>1.3</v>
      </c>
      <c r="O3003" s="37" t="n">
        <v>17914.14</v>
      </c>
      <c r="P3003" s="29" t="inlineStr">
        <is>
          <t>http://t0.gstatic.com/shopping?q=tbn:ANd9GcTJ-ZmN9bEbqWqdeOm-iXyPL6JXYW2FVjnCPXGgZcL3yMeIq4rDnqjjx7VM9bugnzKmk4r6USaA</t>
        </is>
      </c>
      <c r="Q3003" s="29" t="inlineStr">
        <is>
          <t>Відповідає вимогам</t>
        </is>
      </c>
      <c r="R3003" s="29" t="n"/>
      <c r="S3003" s="29" t="inlineStr">
        <is>
          <t>грн5 233,00</t>
        </is>
      </c>
      <c r="T3003" s="29" t="inlineStr">
        <is>
          <t>UAH</t>
        </is>
      </c>
      <c r="U3003" s="39" t="inlineStr">
        <is>
          <t>WATCH</t>
        </is>
      </c>
      <c r="V3003" s="40">
        <f>IFERROR(L3003/J3003,0)</f>
        <v/>
      </c>
      <c r="W3003" s="29" t="inlineStr">
        <is>
          <t>Monitor performance and collect more data.</t>
        </is>
      </c>
      <c r="X3003" s="29" t="inlineStr">
        <is>
          <t>Cost is below the 120 watch threshold.</t>
        </is>
      </c>
    </row>
    <row r="3004">
      <c r="A3004" s="29" t="inlineStr">
        <is>
          <t>low_price</t>
        </is>
      </c>
      <c r="B3004" s="29" t="inlineStr">
        <is>
          <t>Low priority</t>
        </is>
      </c>
      <c r="C3004" s="29" t="inlineStr">
        <is>
          <t>low_price.csv</t>
        </is>
      </c>
      <c r="D3004" s="29" t="inlineStr">
        <is>
          <t>03482</t>
        </is>
      </c>
      <c r="E3004" s="29" t="inlineStr">
        <is>
          <t>Скло стоп-сигналу Yamaha Grizzly 125 350 400 450 550 660 700, Kodiak 400 450 700, Rhino 450 660 700, Viking 700, Wolverine 350 400 700, Raptor 125 250</t>
        </is>
      </c>
      <c r="F3004" s="35" t="n">
        <v>3</v>
      </c>
      <c r="G3004" s="35" t="n">
        <v>36</v>
      </c>
      <c r="H3004" s="36" t="n">
        <v>8.33</v>
      </c>
      <c r="I3004" s="37" t="n">
        <v>7.77</v>
      </c>
      <c r="J3004" s="37" t="n">
        <v>23.31</v>
      </c>
      <c r="K3004" s="38" t="n">
        <v>2</v>
      </c>
      <c r="L3004" s="37" t="n">
        <v>10420</v>
      </c>
      <c r="M3004" s="37" t="n">
        <v>11.66</v>
      </c>
      <c r="N3004" s="38" t="n">
        <v>10</v>
      </c>
      <c r="O3004" s="37" t="n">
        <v>16612</v>
      </c>
      <c r="P3004" s="29" t="inlineStr">
        <is>
          <t>http://t1.gstatic.com/shopping?q=tbn:ANd9GcQ6M44ZENsRUkTRPpgmah3jNP_6agjzsWiXVo57Ra-uP1F6LqP4CpDKVJPE34JTGQ9mTQcy5AVD</t>
        </is>
      </c>
      <c r="Q3004" s="29" t="inlineStr">
        <is>
          <t>Відповідає вимогам</t>
        </is>
      </c>
      <c r="R3004" s="29" t="n"/>
      <c r="S3004" s="29" t="inlineStr">
        <is>
          <t>грн774,00</t>
        </is>
      </c>
      <c r="T3004" s="29" t="inlineStr">
        <is>
          <t>UAH</t>
        </is>
      </c>
      <c r="U3004" s="39" t="inlineStr">
        <is>
          <t>WATCH</t>
        </is>
      </c>
      <c r="V3004" s="40">
        <f>IFERROR(L3004/J3004,0)</f>
        <v/>
      </c>
      <c r="W3004" s="29" t="inlineStr">
        <is>
          <t>Monitor performance and collect more data.</t>
        </is>
      </c>
      <c r="X3004" s="29" t="inlineStr">
        <is>
          <t>Cost is below the 120 watch threshold.</t>
        </is>
      </c>
    </row>
    <row r="3005">
      <c r="A3005" s="29" t="inlineStr">
        <is>
          <t>low_price</t>
        </is>
      </c>
      <c r="B3005" s="29" t="inlineStr">
        <is>
          <t>Low priority</t>
        </is>
      </c>
      <c r="C3005" s="29" t="inlineStr">
        <is>
          <t>low_price.csv</t>
        </is>
      </c>
      <c r="D3005" s="29" t="inlineStr">
        <is>
          <t>1222864014b</t>
        </is>
      </c>
      <c r="E3005" s="29" t="inlineStr">
        <is>
          <t>Колісний диск ITP Steel Delta Black 12×7 4+3 4/136</t>
        </is>
      </c>
      <c r="F3005" s="35" t="n">
        <v>5</v>
      </c>
      <c r="G3005" s="35" t="n">
        <v>251</v>
      </c>
      <c r="H3005" s="36" t="n">
        <v>1.99</v>
      </c>
      <c r="I3005" s="37" t="n">
        <v>3.71</v>
      </c>
      <c r="J3005" s="37" t="n">
        <v>18.53</v>
      </c>
      <c r="K3005" s="38" t="n">
        <v>0</v>
      </c>
      <c r="L3005" s="37" t="n">
        <v>0</v>
      </c>
      <c r="M3005" s="37" t="n">
        <v>0</v>
      </c>
      <c r="N3005" s="38" t="n">
        <v>0</v>
      </c>
      <c r="O3005" s="37" t="n">
        <v>0</v>
      </c>
      <c r="P3005" s="29" t="inlineStr">
        <is>
          <t>http://t0.gstatic.com/shopping?q=tbn:ANd9GcRPGZVNGxe3h-JdGDlyeOEVxPSODyQ4-YwLiEicmt6V6GfmjR8Xdi4HEGY-FtxUjefyssEZvLY</t>
        </is>
      </c>
      <c r="Q3005" s="29" t="inlineStr">
        <is>
          <t>Відповідає вимогам</t>
        </is>
      </c>
      <c r="R3005" s="29" t="n"/>
      <c r="S3005" s="29" t="inlineStr">
        <is>
          <t>грн4 277,00</t>
        </is>
      </c>
      <c r="T3005" s="29" t="inlineStr">
        <is>
          <t>UAH</t>
        </is>
      </c>
      <c r="U3005" s="39" t="inlineStr">
        <is>
          <t>WATCH</t>
        </is>
      </c>
      <c r="V3005" s="40">
        <f>IFERROR(L3005/J3005,0)</f>
        <v/>
      </c>
      <c r="W3005" s="29" t="inlineStr">
        <is>
          <t>Monitor performance and collect more data.</t>
        </is>
      </c>
      <c r="X3005" s="29" t="inlineStr">
        <is>
          <t>Cost is below the 120 watch threshold.</t>
        </is>
      </c>
    </row>
    <row r="3006">
      <c r="A3006" s="29" t="inlineStr">
        <is>
          <t>low_price</t>
        </is>
      </c>
      <c r="B3006" s="29" t="inlineStr">
        <is>
          <t>Low priority</t>
        </is>
      </c>
      <c r="C3006" s="29" t="inlineStr">
        <is>
          <t>low_price.csv</t>
        </is>
      </c>
      <c r="D3006" s="29" t="inlineStr">
        <is>
          <t>21-0025</t>
        </is>
      </c>
      <c r="E3006" s="29" t="inlineStr">
        <is>
          <t xml:space="preserve">Втулки переднього/заднього амортизатора Arctic Cat Wildcat; BRP Can-Am Outlander 850 1000, Renegade 650 800 850 1000, Maverick 1000, Commander 800 </t>
        </is>
      </c>
      <c r="F3006" s="35" t="n">
        <v>5</v>
      </c>
      <c r="G3006" s="35" t="n">
        <v>212</v>
      </c>
      <c r="H3006" s="36" t="n">
        <v>2.36</v>
      </c>
      <c r="I3006" s="37" t="n">
        <v>6.07</v>
      </c>
      <c r="J3006" s="37" t="n">
        <v>30.35</v>
      </c>
      <c r="K3006" s="38" t="n">
        <v>0</v>
      </c>
      <c r="L3006" s="37" t="n">
        <v>0</v>
      </c>
      <c r="M3006" s="37" t="n">
        <v>0</v>
      </c>
      <c r="N3006" s="38" t="n">
        <v>0</v>
      </c>
      <c r="O3006" s="37" t="n">
        <v>0</v>
      </c>
      <c r="P3006" s="29" t="inlineStr">
        <is>
          <t>http://t2.gstatic.com/shopping?q=tbn:ANd9GcTudRNg6XP_IxBj6cuRbKlLPjtXmx3wO9Gr1jUSkn4aGjupuF_fyG7BqwXdG5Aklfwyt9UQgvaG</t>
        </is>
      </c>
      <c r="Q3006" s="29" t="inlineStr">
        <is>
          <t>Відповідає вимогам</t>
        </is>
      </c>
      <c r="R3006" s="29" t="n"/>
      <c r="S3006" s="29" t="inlineStr">
        <is>
          <t>грн1 957,00</t>
        </is>
      </c>
      <c r="T3006" s="29" t="inlineStr">
        <is>
          <t>UAH</t>
        </is>
      </c>
      <c r="U3006" s="39" t="inlineStr">
        <is>
          <t>WATCH</t>
        </is>
      </c>
      <c r="V3006" s="40">
        <f>IFERROR(L3006/J3006,0)</f>
        <v/>
      </c>
      <c r="W3006" s="29" t="inlineStr">
        <is>
          <t>Monitor performance and collect more data.</t>
        </is>
      </c>
      <c r="X3006" s="29" t="inlineStr">
        <is>
          <t>Cost is below the 120 watch threshold.</t>
        </is>
      </c>
    </row>
    <row r="3007">
      <c r="A3007" s="29" t="inlineStr">
        <is>
          <t>low_price</t>
        </is>
      </c>
      <c r="B3007" s="29" t="inlineStr">
        <is>
          <t>Low priority</t>
        </is>
      </c>
      <c r="C3007" s="29" t="inlineStr">
        <is>
          <t>low_price.csv</t>
        </is>
      </c>
      <c r="D3007" s="29" t="inlineStr">
        <is>
          <t>03024</t>
        </is>
      </c>
      <c r="E3007" s="29" t="inlineStr">
        <is>
          <t>Брелок для ключів Yamaha (White)</t>
        </is>
      </c>
      <c r="F3007" s="35" t="n">
        <v>0</v>
      </c>
      <c r="G3007" s="35" t="n">
        <v>79</v>
      </c>
      <c r="H3007" s="36" t="n">
        <v>0</v>
      </c>
      <c r="I3007" s="37" t="n">
        <v>0</v>
      </c>
      <c r="J3007" s="37" t="n">
        <v>0</v>
      </c>
      <c r="K3007" s="38" t="n">
        <v>0</v>
      </c>
      <c r="L3007" s="37" t="n">
        <v>0</v>
      </c>
      <c r="M3007" s="37" t="n">
        <v>0</v>
      </c>
      <c r="N3007" s="38" t="n">
        <v>0</v>
      </c>
      <c r="O3007" s="37" t="n">
        <v>0</v>
      </c>
      <c r="P3007" s="29" t="inlineStr">
        <is>
          <t>http://t2.gstatic.com/shopping?q=tbn:ANd9GcRxXFiJujiaatuq6VAsdnWcHCXOhG_fzrmCp6HLXUdTx5XXshecc5gvYcQ2PzaiOON8ube1Zt0</t>
        </is>
      </c>
      <c r="Q3007" s="29" t="inlineStr">
        <is>
          <t>Відповідає вимогам</t>
        </is>
      </c>
      <c r="R3007" s="29" t="n"/>
      <c r="S3007" s="29" t="inlineStr">
        <is>
          <t>грн46,00</t>
        </is>
      </c>
      <c r="T3007" s="29" t="inlineStr">
        <is>
          <t>UAH</t>
        </is>
      </c>
      <c r="U3007" s="39" t="inlineStr">
        <is>
          <t>WATCH</t>
        </is>
      </c>
      <c r="V3007" s="40">
        <f>IFERROR(L3007/J3007,0)</f>
        <v/>
      </c>
      <c r="W3007" s="29" t="inlineStr">
        <is>
          <t>Monitor performance and collect more data.</t>
        </is>
      </c>
      <c r="X3007" s="29" t="inlineStr">
        <is>
          <t>Cost is below the 120 watch threshold.</t>
        </is>
      </c>
    </row>
    <row r="3008">
      <c r="A3008" s="29" t="inlineStr">
        <is>
          <t>low_price</t>
        </is>
      </c>
      <c r="B3008" s="29" t="inlineStr">
        <is>
          <t>Low priority</t>
        </is>
      </c>
      <c r="C3008" s="29" t="inlineStr">
        <is>
          <t>low_price.csv</t>
        </is>
      </c>
      <c r="D3008" s="29" t="inlineStr">
        <is>
          <t>25-2009</t>
        </is>
      </c>
      <c r="E3008" s="29" t="inlineStr">
        <is>
          <t>Ремкомплект заднього редуктора Honda TRX 250 Recon</t>
        </is>
      </c>
      <c r="F3008" s="35" t="n">
        <v>0</v>
      </c>
      <c r="G3008" s="35" t="n">
        <v>25</v>
      </c>
      <c r="H3008" s="36" t="n">
        <v>0</v>
      </c>
      <c r="I3008" s="37" t="n">
        <v>0</v>
      </c>
      <c r="J3008" s="37" t="n">
        <v>0</v>
      </c>
      <c r="K3008" s="38" t="n">
        <v>0</v>
      </c>
      <c r="L3008" s="37" t="n">
        <v>0</v>
      </c>
      <c r="M3008" s="37" t="n">
        <v>0</v>
      </c>
      <c r="N3008" s="38" t="n">
        <v>0</v>
      </c>
      <c r="O3008" s="37" t="n">
        <v>0</v>
      </c>
      <c r="P3008" s="29" t="inlineStr">
        <is>
          <t>http://t2.gstatic.com/shopping?q=tbn:ANd9GcTqIwJ2twQP2XJHkX2ViSOLTzr58hR7kImWI10l4qzfLPNrmAQCD5elmd4l2htw-I3o1WsLaUkN</t>
        </is>
      </c>
      <c r="Q3008" s="29" t="inlineStr">
        <is>
          <t>Відповідає вимогам</t>
        </is>
      </c>
      <c r="R3008" s="29" t="n"/>
      <c r="S3008" s="29" t="inlineStr">
        <is>
          <t>грн4 414,00</t>
        </is>
      </c>
      <c r="T3008" s="29" t="inlineStr">
        <is>
          <t>UAH</t>
        </is>
      </c>
      <c r="U3008" s="39" t="inlineStr">
        <is>
          <t>WATCH</t>
        </is>
      </c>
      <c r="V3008" s="40">
        <f>IFERROR(L3008/J3008,0)</f>
        <v/>
      </c>
      <c r="W3008" s="29" t="inlineStr">
        <is>
          <t>Monitor performance and collect more data.</t>
        </is>
      </c>
      <c r="X3008" s="29" t="inlineStr">
        <is>
          <t>Cost is below the 120 watch threshold.</t>
        </is>
      </c>
    </row>
    <row r="3009">
      <c r="A3009" s="29" t="inlineStr">
        <is>
          <t>low_price</t>
        </is>
      </c>
      <c r="B3009" s="29" t="inlineStr">
        <is>
          <t>Low priority</t>
        </is>
      </c>
      <c r="C3009" s="29" t="inlineStr">
        <is>
          <t>low_price.csv</t>
        </is>
      </c>
      <c r="D3009" s="29" t="inlineStr">
        <is>
          <t>25-2086-5</t>
        </is>
      </c>
      <c r="E3009" s="29" t="inlineStr">
        <is>
          <t>Сальники заднього редуктора BRP Can-Am Outlander 400 500 650 800 1000 (11-15), Renegade 500 800 1000 (11-14), Commander 800 1000 (11-13)</t>
        </is>
      </c>
      <c r="F3009" s="35" t="n">
        <v>0</v>
      </c>
      <c r="G3009" s="35" t="n">
        <v>39</v>
      </c>
      <c r="H3009" s="36" t="n">
        <v>0</v>
      </c>
      <c r="I3009" s="37" t="n">
        <v>0</v>
      </c>
      <c r="J3009" s="37" t="n">
        <v>0</v>
      </c>
      <c r="K3009" s="38" t="n">
        <v>0</v>
      </c>
      <c r="L3009" s="37" t="n">
        <v>0</v>
      </c>
      <c r="M3009" s="37" t="n">
        <v>0</v>
      </c>
      <c r="N3009" s="38" t="n">
        <v>0</v>
      </c>
      <c r="O3009" s="37" t="n">
        <v>0</v>
      </c>
      <c r="P3009" s="29" t="inlineStr">
        <is>
          <t>http://t3.gstatic.com/shopping?q=tbn:ANd9GcQE3eUAqoRxDL0zBNwtFL-XxqZllH1uz9DfKNyyBchvZ7HlPnzUSeu4Vpv4ozm1SuQSa8YzPOQ</t>
        </is>
      </c>
      <c r="Q3009" s="29" t="inlineStr">
        <is>
          <t>Відповідає вимогам</t>
        </is>
      </c>
      <c r="R3009" s="29" t="n"/>
      <c r="S3009" s="29" t="inlineStr">
        <is>
          <t>грн1 502,00</t>
        </is>
      </c>
      <c r="T3009" s="29" t="inlineStr">
        <is>
          <t>UAH</t>
        </is>
      </c>
      <c r="U3009" s="39" t="inlineStr">
        <is>
          <t>WATCH</t>
        </is>
      </c>
      <c r="V3009" s="40">
        <f>IFERROR(L3009/J3009,0)</f>
        <v/>
      </c>
      <c r="W3009" s="29" t="inlineStr">
        <is>
          <t>Monitor performance and collect more data.</t>
        </is>
      </c>
      <c r="X3009" s="29" t="inlineStr">
        <is>
          <t>Cost is below the 120 watch threshold.</t>
        </is>
      </c>
    </row>
    <row r="3010">
      <c r="A3010" s="29" t="inlineStr">
        <is>
          <t>low_price</t>
        </is>
      </c>
      <c r="B3010" s="29" t="inlineStr">
        <is>
          <t>Low priority</t>
        </is>
      </c>
      <c r="C3010" s="29" t="inlineStr">
        <is>
          <t>low_price.csv</t>
        </is>
      </c>
      <c r="D3010" s="29" t="inlineStr">
        <is>
          <t>40410-hm7-a00</t>
        </is>
      </c>
      <c r="E3010" s="29" t="inlineStr">
        <is>
          <t>Пильник переднього карданного валу Honda TRX 400 450 Foreman</t>
        </is>
      </c>
      <c r="F3010" s="35" t="n">
        <v>0</v>
      </c>
      <c r="G3010" s="35" t="n">
        <v>0</v>
      </c>
      <c r="H3010" s="36" t="n"/>
      <c r="I3010" s="37" t="n">
        <v>0</v>
      </c>
      <c r="J3010" s="37" t="n">
        <v>0</v>
      </c>
      <c r="K3010" s="38" t="n">
        <v>0</v>
      </c>
      <c r="L3010" s="37" t="n">
        <v>0</v>
      </c>
      <c r="M3010" s="37" t="n">
        <v>0</v>
      </c>
      <c r="N3010" s="38" t="n">
        <v>0</v>
      </c>
      <c r="O3010" s="37" t="n">
        <v>0</v>
      </c>
      <c r="P3010" s="29" t="inlineStr">
        <is>
          <t>http://t1.gstatic.com/shopping?q=tbn:ANd9GcQAkTbYtJ-DWvgfgowWPshzxAS-yPKz_4q2xgd9FQoEojDzcQTsTehCccXfPEHZoz0IPaabeCA</t>
        </is>
      </c>
      <c r="Q3010" s="29" t="inlineStr">
        <is>
          <t>Відповідає вимогам</t>
        </is>
      </c>
      <c r="R3010" s="29" t="n"/>
      <c r="S3010" s="29" t="inlineStr">
        <is>
          <t>грн1 229,00</t>
        </is>
      </c>
      <c r="T3010" s="29" t="inlineStr">
        <is>
          <t>UAH</t>
        </is>
      </c>
      <c r="U3010" s="39" t="inlineStr">
        <is>
          <t>WATCH</t>
        </is>
      </c>
      <c r="V3010" s="40">
        <f>IFERROR(L3010/J3010,0)</f>
        <v/>
      </c>
      <c r="W3010" s="29" t="inlineStr">
        <is>
          <t>Monitor performance and collect more data.</t>
        </is>
      </c>
      <c r="X3010" s="29" t="inlineStr">
        <is>
          <t>Cost is below the 120 watch threshold.</t>
        </is>
      </c>
    </row>
    <row r="3011">
      <c r="A3011" s="29" t="inlineStr">
        <is>
          <t>low_price</t>
        </is>
      </c>
      <c r="B3011" s="29" t="inlineStr">
        <is>
          <t>Low priority</t>
        </is>
      </c>
      <c r="C3011" s="29" t="inlineStr">
        <is>
          <t>low_price.csv</t>
        </is>
      </c>
      <c r="D3011" s="29" t="inlineStr">
        <is>
          <t>5uh-12176-00-00</t>
        </is>
      </c>
      <c r="E3011" s="29" t="inlineStr">
        <is>
          <t>Шестерня розподільного валу Yamaha Grizzly Bruin Wolverine 350</t>
        </is>
      </c>
      <c r="F3011" s="35" t="n">
        <v>0</v>
      </c>
      <c r="G3011" s="35" t="n">
        <v>0</v>
      </c>
      <c r="H3011" s="36" t="n"/>
      <c r="I3011" s="37" t="n">
        <v>0</v>
      </c>
      <c r="J3011" s="37" t="n">
        <v>0</v>
      </c>
      <c r="K3011" s="38" t="n">
        <v>0</v>
      </c>
      <c r="L3011" s="37" t="n">
        <v>0</v>
      </c>
      <c r="M3011" s="37" t="n">
        <v>0</v>
      </c>
      <c r="N3011" s="38" t="n">
        <v>0</v>
      </c>
      <c r="O3011" s="37" t="n">
        <v>0</v>
      </c>
      <c r="P3011" s="29" t="inlineStr">
        <is>
          <t>http://t3.gstatic.com/shopping?q=tbn:ANd9GcQIyKGPhIstalXf9iAEatU7Sf9an_4qTSzDD--mGkVsv3Qb2hJ_v3NR36D3a2QOiQiEBSn7CVEv</t>
        </is>
      </c>
      <c r="Q3011" s="29" t="inlineStr">
        <is>
          <t>Відповідає вимогам</t>
        </is>
      </c>
      <c r="R3011" s="29" t="n"/>
      <c r="S3011" s="29" t="inlineStr">
        <is>
          <t>грн2 366,00</t>
        </is>
      </c>
      <c r="T3011" s="29" t="inlineStr">
        <is>
          <t>UAH</t>
        </is>
      </c>
      <c r="U3011" s="39" t="inlineStr">
        <is>
          <t>WATCH</t>
        </is>
      </c>
      <c r="V3011" s="40">
        <f>IFERROR(L3011/J3011,0)</f>
        <v/>
      </c>
      <c r="W3011" s="29" t="inlineStr">
        <is>
          <t>Monitor performance and collect more data.</t>
        </is>
      </c>
      <c r="X3011" s="29" t="inlineStr">
        <is>
          <t>Cost is below the 120 watch threshold.</t>
        </is>
      </c>
    </row>
    <row r="3012">
      <c r="A3012" s="29" t="inlineStr">
        <is>
          <t>low_price</t>
        </is>
      </c>
      <c r="B3012" s="29" t="inlineStr">
        <is>
          <t>Low priority</t>
        </is>
      </c>
      <c r="C3012" s="29" t="inlineStr">
        <is>
          <t>low_price.csv</t>
        </is>
      </c>
      <c r="D3012" s="29" t="inlineStr">
        <is>
          <t>52330-hr6-a61</t>
        </is>
      </c>
      <c r="E3012" s="29" t="inlineStr">
        <is>
          <t>Стійка заднього стабілізатора ліва Honda TRX 420 Rancher (15+), 500 Foreman Rubicon (15-19), 520 Foreman Rubicon (20+)</t>
        </is>
      </c>
      <c r="F3012" s="35" t="n">
        <v>0</v>
      </c>
      <c r="G3012" s="35" t="n">
        <v>0</v>
      </c>
      <c r="H3012" s="36" t="n"/>
      <c r="I3012" s="37" t="n">
        <v>0</v>
      </c>
      <c r="J3012" s="37" t="n">
        <v>0</v>
      </c>
      <c r="K3012" s="38" t="n">
        <v>0</v>
      </c>
      <c r="L3012" s="37" t="n">
        <v>0</v>
      </c>
      <c r="M3012" s="37" t="n">
        <v>0</v>
      </c>
      <c r="N3012" s="38" t="n">
        <v>0</v>
      </c>
      <c r="O3012" s="37" t="n">
        <v>0</v>
      </c>
      <c r="P3012" s="29" t="inlineStr">
        <is>
          <t>http://t1.gstatic.com/shopping?q=tbn:ANd9GcSy_oyEGf6WrqrfGp0Y9O3r17Z1wnbk1dQ4NbPCDRbJUMTlNerIHK9dsEl7O8SqUtqJspP4G7g</t>
        </is>
      </c>
      <c r="Q3012" s="29" t="inlineStr">
        <is>
          <t>Відповідає вимогам</t>
        </is>
      </c>
      <c r="R3012" s="29" t="n"/>
      <c r="S3012" s="29" t="inlineStr">
        <is>
          <t>грн1 274,00</t>
        </is>
      </c>
      <c r="T3012" s="29" t="inlineStr">
        <is>
          <t>UAH</t>
        </is>
      </c>
      <c r="U3012" s="39" t="inlineStr">
        <is>
          <t>WATCH</t>
        </is>
      </c>
      <c r="V3012" s="40">
        <f>IFERROR(L3012/J3012,0)</f>
        <v/>
      </c>
      <c r="W3012" s="29" t="inlineStr">
        <is>
          <t>Monitor performance and collect more data.</t>
        </is>
      </c>
      <c r="X3012" s="29" t="inlineStr">
        <is>
          <t>Cost is below the 120 watch threshold.</t>
        </is>
      </c>
    </row>
    <row r="3013">
      <c r="A3013" s="29" t="inlineStr">
        <is>
          <t>low_price</t>
        </is>
      </c>
      <c r="B3013" s="29" t="inlineStr">
        <is>
          <t>Low priority</t>
        </is>
      </c>
      <c r="C3013" s="29" t="inlineStr">
        <is>
          <t>low_price.csv</t>
        </is>
      </c>
      <c r="D3013" s="29" t="inlineStr">
        <is>
          <t>5fu-f6111-11-00</t>
        </is>
      </c>
      <c r="E3013" s="29" t="inlineStr">
        <is>
          <t>Руль Yamaha Grizzly 350 400 450, Bruin 250 350, Big Bear 250 400, Kodiak 400 450</t>
        </is>
      </c>
      <c r="F3013" s="35" t="n">
        <v>0</v>
      </c>
      <c r="G3013" s="35" t="n">
        <v>0</v>
      </c>
      <c r="H3013" s="36" t="n"/>
      <c r="I3013" s="37" t="n">
        <v>0</v>
      </c>
      <c r="J3013" s="37" t="n">
        <v>0</v>
      </c>
      <c r="K3013" s="38" t="n">
        <v>0</v>
      </c>
      <c r="L3013" s="37" t="n">
        <v>0</v>
      </c>
      <c r="M3013" s="37" t="n">
        <v>0</v>
      </c>
      <c r="N3013" s="38" t="n">
        <v>0</v>
      </c>
      <c r="O3013" s="37" t="n">
        <v>0</v>
      </c>
      <c r="P3013" s="29" t="inlineStr">
        <is>
          <t>http://t1.gstatic.com/shopping?q=tbn:ANd9GcQpp6FR_26wxm9-KPMZwqLdrAqL5gOU-h9pqWQHy7t2G3vUlLZ4qoN5SayhCMgf8soZm8cQWmA</t>
        </is>
      </c>
      <c r="Q3013" s="29" t="inlineStr">
        <is>
          <t>Відповідає вимогам</t>
        </is>
      </c>
      <c r="R3013" s="29" t="n"/>
      <c r="S3013" s="29" t="inlineStr">
        <is>
          <t>грн3 322,00</t>
        </is>
      </c>
      <c r="T3013" s="29" t="inlineStr">
        <is>
          <t>UAH</t>
        </is>
      </c>
      <c r="U3013" s="39" t="inlineStr">
        <is>
          <t>WATCH</t>
        </is>
      </c>
      <c r="V3013" s="40">
        <f>IFERROR(L3013/J3013,0)</f>
        <v/>
      </c>
      <c r="W3013" s="29" t="inlineStr">
        <is>
          <t>Monitor performance and collect more data.</t>
        </is>
      </c>
      <c r="X3013" s="29" t="inlineStr">
        <is>
          <t>Cost is below the 120 watch threshold.</t>
        </is>
      </c>
    </row>
    <row r="3014">
      <c r="A3014" s="29" t="inlineStr">
        <is>
          <t>low_price</t>
        </is>
      </c>
      <c r="B3014" s="29" t="inlineStr">
        <is>
          <t>Low priority</t>
        </is>
      </c>
      <c r="C3014" s="29" t="inlineStr">
        <is>
          <t>low_price.csv</t>
        </is>
      </c>
      <c r="D3014" s="29" t="inlineStr">
        <is>
          <t>43460-hn7-000</t>
        </is>
      </c>
      <c r="E3014" s="29" t="inlineStr">
        <is>
          <t>Трос ручного гальма Honda TRX 350 400 Rancher</t>
        </is>
      </c>
      <c r="F3014" s="35" t="n">
        <v>0</v>
      </c>
      <c r="G3014" s="35" t="n">
        <v>0</v>
      </c>
      <c r="H3014" s="36" t="n"/>
      <c r="I3014" s="37" t="n">
        <v>0</v>
      </c>
      <c r="J3014" s="37" t="n">
        <v>0</v>
      </c>
      <c r="K3014" s="38" t="n">
        <v>0</v>
      </c>
      <c r="L3014" s="37" t="n">
        <v>0</v>
      </c>
      <c r="M3014" s="37" t="n">
        <v>0</v>
      </c>
      <c r="N3014" s="38" t="n">
        <v>0</v>
      </c>
      <c r="O3014" s="37" t="n">
        <v>0</v>
      </c>
      <c r="P3014" s="29" t="inlineStr">
        <is>
          <t>http://t2.gstatic.com/shopping?q=tbn:ANd9GcQ0hAKNXbcspptDwcn2IVNtDJR3yAm26vnmfGJdEVAcpcyhuPpXlsIcnPeBqyEkVi621siZIkCt</t>
        </is>
      </c>
      <c r="Q3014" s="29" t="inlineStr">
        <is>
          <t>Відповідає вимогам</t>
        </is>
      </c>
      <c r="R3014" s="29" t="n"/>
      <c r="S3014" s="29" t="inlineStr">
        <is>
          <t>грн2 503,00</t>
        </is>
      </c>
      <c r="T3014" s="29" t="inlineStr">
        <is>
          <t>UAH</t>
        </is>
      </c>
      <c r="U3014" s="39" t="inlineStr">
        <is>
          <t>WATCH</t>
        </is>
      </c>
      <c r="V3014" s="40">
        <f>IFERROR(L3014/J3014,0)</f>
        <v/>
      </c>
      <c r="W3014" s="29" t="inlineStr">
        <is>
          <t>Monitor performance and collect more data.</t>
        </is>
      </c>
      <c r="X3014" s="29" t="inlineStr">
        <is>
          <t>Cost is below the 120 watch threshold.</t>
        </is>
      </c>
    </row>
    <row r="3015">
      <c r="A3015" s="29" t="inlineStr">
        <is>
          <t>low_price</t>
        </is>
      </c>
      <c r="B3015" s="29" t="inlineStr">
        <is>
          <t>Low priority</t>
        </is>
      </c>
      <c r="C3015" s="29" t="inlineStr">
        <is>
          <t>low_price.csv</t>
        </is>
      </c>
      <c r="D3015" s="29" t="inlineStr">
        <is>
          <t>420950792</t>
        </is>
      </c>
      <c r="E3015" s="29" t="inlineStr">
        <is>
          <t>Прокладка дроселя BRP Ski-Doo, Sea-Doo</t>
        </is>
      </c>
      <c r="F3015" s="35" t="n">
        <v>0</v>
      </c>
      <c r="G3015" s="35" t="n">
        <v>0</v>
      </c>
      <c r="H3015" s="36" t="n"/>
      <c r="I3015" s="37" t="n">
        <v>0</v>
      </c>
      <c r="J3015" s="37" t="n">
        <v>0</v>
      </c>
      <c r="K3015" s="38" t="n">
        <v>0</v>
      </c>
      <c r="L3015" s="37" t="n">
        <v>0</v>
      </c>
      <c r="M3015" s="37" t="n">
        <v>0</v>
      </c>
      <c r="N3015" s="38" t="n">
        <v>0</v>
      </c>
      <c r="O3015" s="37" t="n">
        <v>0</v>
      </c>
      <c r="P3015" s="29" t="inlineStr">
        <is>
          <t>http://t1.gstatic.com/shopping?q=tbn:ANd9GcRCv__ux9--P7TDo9PiM5JIYMxUFGNafN32ivNGYAk_zzaY6qvv5TjJPjvtZJCcjz88gqjMo7It_Q</t>
        </is>
      </c>
      <c r="Q3015" s="29" t="inlineStr">
        <is>
          <t>Відповідає вимогам</t>
        </is>
      </c>
      <c r="R3015" s="29" t="n"/>
      <c r="S3015" s="29" t="inlineStr">
        <is>
          <t>грн728,00</t>
        </is>
      </c>
      <c r="T3015" s="29" t="inlineStr">
        <is>
          <t>UAH</t>
        </is>
      </c>
      <c r="U3015" s="39" t="inlineStr">
        <is>
          <t>WATCH</t>
        </is>
      </c>
      <c r="V3015" s="40">
        <f>IFERROR(L3015/J3015,0)</f>
        <v/>
      </c>
      <c r="W3015" s="29" t="inlineStr">
        <is>
          <t>Monitor performance and collect more data.</t>
        </is>
      </c>
      <c r="X3015" s="29" t="inlineStr">
        <is>
          <t>Cost is below the 120 watch threshold.</t>
        </is>
      </c>
    </row>
    <row r="3016">
      <c r="A3016" s="29" t="inlineStr">
        <is>
          <t>low_price</t>
        </is>
      </c>
      <c r="B3016" s="29" t="inlineStr">
        <is>
          <t>Low priority</t>
        </is>
      </c>
      <c r="C3016" s="29" t="inlineStr">
        <is>
          <t>low_price.csv</t>
        </is>
      </c>
      <c r="D3016" s="29" t="inlineStr">
        <is>
          <t>45-4012</t>
        </is>
      </c>
      <c r="E3016" s="29" t="inlineStr">
        <is>
          <t>Трос ручного гальма Honda TRX 350 (00-06), 400 (95-07), 450 (98-04), 500 (01-14)</t>
        </is>
      </c>
      <c r="F3016" s="35" t="n">
        <v>0</v>
      </c>
      <c r="G3016" s="35" t="n">
        <v>0</v>
      </c>
      <c r="H3016" s="36" t="n"/>
      <c r="I3016" s="37" t="n">
        <v>0</v>
      </c>
      <c r="J3016" s="37" t="n">
        <v>0</v>
      </c>
      <c r="K3016" s="38" t="n">
        <v>0</v>
      </c>
      <c r="L3016" s="37" t="n">
        <v>0</v>
      </c>
      <c r="M3016" s="37" t="n">
        <v>0</v>
      </c>
      <c r="N3016" s="38" t="n">
        <v>0</v>
      </c>
      <c r="O3016" s="37" t="n">
        <v>0</v>
      </c>
      <c r="P3016" s="29" t="inlineStr">
        <is>
          <t>http://t2.gstatic.com/shopping?q=tbn:ANd9GcRTXmJi_E98YhuofK9CLSTPRIuMlquqzzJ_rEeBqobFVIsaFYkI1SoxpgndW9T3WAInj68FzF5o</t>
        </is>
      </c>
      <c r="Q3016" s="29" t="inlineStr">
        <is>
          <t>Відповідає вимогам</t>
        </is>
      </c>
      <c r="R3016" s="29" t="n"/>
      <c r="S3016" s="29" t="inlineStr">
        <is>
          <t>грн819,00</t>
        </is>
      </c>
      <c r="T3016" s="29" t="inlineStr">
        <is>
          <t>UAH</t>
        </is>
      </c>
      <c r="U3016" s="39" t="inlineStr">
        <is>
          <t>WATCH</t>
        </is>
      </c>
      <c r="V3016" s="40">
        <f>IFERROR(L3016/J3016,0)</f>
        <v/>
      </c>
      <c r="W3016" s="29" t="inlineStr">
        <is>
          <t>Monitor performance and collect more data.</t>
        </is>
      </c>
      <c r="X3016" s="29" t="inlineStr">
        <is>
          <t>Cost is below the 120 watch threshold.</t>
        </is>
      </c>
    </row>
    <row r="3017">
      <c r="A3017" s="29" t="inlineStr">
        <is>
          <t>low_price</t>
        </is>
      </c>
      <c r="B3017" s="29" t="inlineStr">
        <is>
          <t>Low priority</t>
        </is>
      </c>
      <c r="C3017" s="29" t="inlineStr">
        <is>
          <t>low_price.csv</t>
        </is>
      </c>
      <c r="D3017" s="29" t="inlineStr">
        <is>
          <t>4505-0475</t>
        </is>
      </c>
      <c r="E3017" s="29" t="inlineStr">
        <is>
          <t>Стопор Moose для троса лебідки</t>
        </is>
      </c>
      <c r="F3017" s="35" t="n">
        <v>0</v>
      </c>
      <c r="G3017" s="35" t="n">
        <v>0</v>
      </c>
      <c r="H3017" s="36" t="n"/>
      <c r="I3017" s="37" t="n">
        <v>0</v>
      </c>
      <c r="J3017" s="37" t="n">
        <v>0</v>
      </c>
      <c r="K3017" s="38" t="n">
        <v>0</v>
      </c>
      <c r="L3017" s="37" t="n">
        <v>0</v>
      </c>
      <c r="M3017" s="37" t="n">
        <v>0</v>
      </c>
      <c r="N3017" s="38" t="n">
        <v>0</v>
      </c>
      <c r="O3017" s="37" t="n">
        <v>0</v>
      </c>
      <c r="P3017" s="29" t="inlineStr">
        <is>
          <t>http://t0.gstatic.com/shopping?q=tbn:ANd9GcSHABDrOfTnsQobnS7OJihIkOUIGuDZdu7vIde7oei-jWV34XkgY4mj33cfdJrwGVqgPcODC0A</t>
        </is>
      </c>
      <c r="Q3017" s="29" t="inlineStr">
        <is>
          <t>Відповідає вимогам</t>
        </is>
      </c>
      <c r="R3017" s="29" t="n"/>
      <c r="S3017" s="29" t="inlineStr">
        <is>
          <t>грн956,00</t>
        </is>
      </c>
      <c r="T3017" s="29" t="inlineStr">
        <is>
          <t>UAH</t>
        </is>
      </c>
      <c r="U3017" s="39" t="inlineStr">
        <is>
          <t>WATCH</t>
        </is>
      </c>
      <c r="V3017" s="40">
        <f>IFERROR(L3017/J3017,0)</f>
        <v/>
      </c>
      <c r="W3017" s="29" t="inlineStr">
        <is>
          <t>Monitor performance and collect more data.</t>
        </is>
      </c>
      <c r="X3017" s="29" t="inlineStr">
        <is>
          <t>Cost is below the 120 watch threshold.</t>
        </is>
      </c>
    </row>
    <row r="3018">
      <c r="A3018" s="29" t="inlineStr">
        <is>
          <t>low_price</t>
        </is>
      </c>
      <c r="B3018" s="29" t="inlineStr">
        <is>
          <t>Low priority</t>
        </is>
      </c>
      <c r="C3018" s="29" t="inlineStr">
        <is>
          <t>low_price.csv</t>
        </is>
      </c>
      <c r="D3018" s="29" t="inlineStr">
        <is>
          <t>14024-1551</t>
        </is>
      </c>
      <c r="E3018" s="29" t="inlineStr">
        <is>
          <t>Чохол ключа запалювання Kawasaki Prairie 300 360 650, KFX 450 700, Brute Force 650 750</t>
        </is>
      </c>
      <c r="F3018" s="35" t="n">
        <v>0</v>
      </c>
      <c r="G3018" s="35" t="n">
        <v>0</v>
      </c>
      <c r="H3018" s="36" t="n"/>
      <c r="I3018" s="37" t="n">
        <v>0</v>
      </c>
      <c r="J3018" s="37" t="n">
        <v>0</v>
      </c>
      <c r="K3018" s="38" t="n">
        <v>0</v>
      </c>
      <c r="L3018" s="37" t="n">
        <v>0</v>
      </c>
      <c r="M3018" s="37" t="n">
        <v>0</v>
      </c>
      <c r="N3018" s="38" t="n">
        <v>0</v>
      </c>
      <c r="O3018" s="37" t="n">
        <v>0</v>
      </c>
      <c r="P3018" s="29" t="inlineStr">
        <is>
          <t>http://t0.gstatic.com/shopping?q=tbn:ANd9GcSKMZ0T9o6a2VIY_46JP1OV6JbPszC2lh8dXiVPWlNTNjOrr3wsguMz-dWC8ajl5hELjHNr8e8-</t>
        </is>
      </c>
      <c r="Q3018" s="29" t="inlineStr">
        <is>
          <t>Відповідає вимогам</t>
        </is>
      </c>
      <c r="R3018" s="29" t="n"/>
      <c r="S3018" s="29" t="inlineStr">
        <is>
          <t>грн319,00</t>
        </is>
      </c>
      <c r="T3018" s="29" t="inlineStr">
        <is>
          <t>UAH</t>
        </is>
      </c>
      <c r="U3018" s="39" t="inlineStr">
        <is>
          <t>WATCH</t>
        </is>
      </c>
      <c r="V3018" s="40">
        <f>IFERROR(L3018/J3018,0)</f>
        <v/>
      </c>
      <c r="W3018" s="29" t="inlineStr">
        <is>
          <t>Monitor performance and collect more data.</t>
        </is>
      </c>
      <c r="X3018" s="29" t="inlineStr">
        <is>
          <t>Cost is below the 120 watch threshold.</t>
        </is>
      </c>
    </row>
    <row r="3019">
      <c r="A3019" s="29" t="inlineStr">
        <is>
          <t>low_price</t>
        </is>
      </c>
      <c r="B3019" s="29" t="inlineStr">
        <is>
          <t>Low priority</t>
        </is>
      </c>
      <c r="C3019" s="29" t="inlineStr">
        <is>
          <t>low_price.csv</t>
        </is>
      </c>
      <c r="D3019" s="29" t="inlineStr">
        <is>
          <t>pw34580024cs</t>
        </is>
      </c>
      <c r="E3019" s="29" t="inlineStr">
        <is>
          <t>Ступичний підшипник в задні колеса Honda TRX 650 680 Rincon</t>
        </is>
      </c>
      <c r="F3019" s="35" t="n">
        <v>0</v>
      </c>
      <c r="G3019" s="35" t="n">
        <v>0</v>
      </c>
      <c r="H3019" s="36" t="n"/>
      <c r="I3019" s="37" t="n">
        <v>0</v>
      </c>
      <c r="J3019" s="37" t="n">
        <v>0</v>
      </c>
      <c r="K3019" s="38" t="n">
        <v>0</v>
      </c>
      <c r="L3019" s="37" t="n">
        <v>0</v>
      </c>
      <c r="M3019" s="37" t="n">
        <v>0</v>
      </c>
      <c r="N3019" s="38" t="n">
        <v>0</v>
      </c>
      <c r="O3019" s="37" t="n">
        <v>0</v>
      </c>
      <c r="P3019" s="29" t="inlineStr">
        <is>
          <t>http://t1.gstatic.com/shopping?q=tbn:ANd9GcS6dww-51EaKIVPHj930ZJ6T6TkEOCXXl9tWfGyF-oF5oFwTRka7Dryf5oHu0WkzgDT2qrzp1k</t>
        </is>
      </c>
      <c r="Q3019" s="29" t="inlineStr">
        <is>
          <t>Відповідає вимогам</t>
        </is>
      </c>
      <c r="R3019" s="29" t="n"/>
      <c r="S3019" s="29" t="inlineStr">
        <is>
          <t>грн1 047,00</t>
        </is>
      </c>
      <c r="T3019" s="29" t="inlineStr">
        <is>
          <t>UAH</t>
        </is>
      </c>
      <c r="U3019" s="39" t="inlineStr">
        <is>
          <t>WATCH</t>
        </is>
      </c>
      <c r="V3019" s="40">
        <f>IFERROR(L3019/J3019,0)</f>
        <v/>
      </c>
      <c r="W3019" s="29" t="inlineStr">
        <is>
          <t>Monitor performance and collect more data.</t>
        </is>
      </c>
      <c r="X3019" s="29" t="inlineStr">
        <is>
          <t>Cost is below the 120 watch threshold.</t>
        </is>
      </c>
    </row>
    <row r="3020">
      <c r="A3020" s="29" t="inlineStr">
        <is>
          <t>low_price</t>
        </is>
      </c>
      <c r="B3020" s="29" t="inlineStr">
        <is>
          <t>Low priority</t>
        </is>
      </c>
      <c r="C3020" s="29" t="inlineStr">
        <is>
          <t>low_price.csv</t>
        </is>
      </c>
      <c r="D3020" s="29" t="inlineStr">
        <is>
          <t>705014923</t>
        </is>
      </c>
      <c r="E3020" s="29" t="inlineStr">
        <is>
          <t>Світловідбивний катафот задній правий BRP Can-Am Outlander G3L (Red)</t>
        </is>
      </c>
      <c r="F3020" s="35" t="n">
        <v>0</v>
      </c>
      <c r="G3020" s="35" t="n">
        <v>0</v>
      </c>
      <c r="H3020" s="36" t="n"/>
      <c r="I3020" s="37" t="n">
        <v>0</v>
      </c>
      <c r="J3020" s="37" t="n">
        <v>0</v>
      </c>
      <c r="K3020" s="38" t="n">
        <v>0</v>
      </c>
      <c r="L3020" s="37" t="n">
        <v>0</v>
      </c>
      <c r="M3020" s="37" t="n">
        <v>0</v>
      </c>
      <c r="N3020" s="38" t="n">
        <v>0</v>
      </c>
      <c r="O3020" s="37" t="n">
        <v>0</v>
      </c>
      <c r="P3020" s="29" t="inlineStr">
        <is>
          <t>http://t1.gstatic.com/shopping?q=tbn:ANd9GcSpXxdHj9_r-rEHhB4bowFUPll8UgVpPRDSn_o6gkyN3QczIlFTNxwSvUFT4MHvO0YJ41M6tbQ</t>
        </is>
      </c>
      <c r="Q3020" s="29" t="inlineStr">
        <is>
          <t>Відповідає вимогам</t>
        </is>
      </c>
      <c r="R3020" s="29" t="n"/>
      <c r="S3020" s="29" t="inlineStr">
        <is>
          <t>грн546,00</t>
        </is>
      </c>
      <c r="T3020" s="29" t="inlineStr">
        <is>
          <t>UAH</t>
        </is>
      </c>
      <c r="U3020" s="39" t="inlineStr">
        <is>
          <t>WATCH</t>
        </is>
      </c>
      <c r="V3020" s="40">
        <f>IFERROR(L3020/J3020,0)</f>
        <v/>
      </c>
      <c r="W3020" s="29" t="inlineStr">
        <is>
          <t>Monitor performance and collect more data.</t>
        </is>
      </c>
      <c r="X3020" s="29" t="inlineStr">
        <is>
          <t>Cost is below the 120 watch threshold.</t>
        </is>
      </c>
    </row>
    <row r="3021">
      <c r="A3021" s="29" t="inlineStr">
        <is>
          <t>low_price</t>
        </is>
      </c>
      <c r="B3021" s="29" t="inlineStr">
        <is>
          <t>Low priority</t>
        </is>
      </c>
      <c r="C3021" s="29" t="inlineStr">
        <is>
          <t>low_price.csv</t>
        </is>
      </c>
      <c r="D3021" s="29" t="inlineStr">
        <is>
          <t>4kb-22189-00-00</t>
        </is>
      </c>
      <c r="E3021" s="29" t="inlineStr">
        <is>
          <t>Пильник заднього карданного валу Yamaha Wolverine​ 350, Big Rear 400, Kodiak 400, Grizzly 600</t>
        </is>
      </c>
      <c r="F3021" s="35" t="n">
        <v>0</v>
      </c>
      <c r="G3021" s="35" t="n">
        <v>0</v>
      </c>
      <c r="H3021" s="36" t="n"/>
      <c r="I3021" s="37" t="n">
        <v>0</v>
      </c>
      <c r="J3021" s="37" t="n">
        <v>0</v>
      </c>
      <c r="K3021" s="38" t="n">
        <v>0</v>
      </c>
      <c r="L3021" s="37" t="n">
        <v>0</v>
      </c>
      <c r="M3021" s="37" t="n">
        <v>0</v>
      </c>
      <c r="N3021" s="38" t="n">
        <v>0</v>
      </c>
      <c r="O3021" s="37" t="n">
        <v>0</v>
      </c>
      <c r="P3021" s="29" t="inlineStr">
        <is>
          <t>http://t2.gstatic.com/shopping?q=tbn:ANd9GcS7v4imVKQ8tAp3FWTxohVspWbgwa7MowCWploFtr27JBhf7PiLSD99WR39_ePgycPJinMaTec</t>
        </is>
      </c>
      <c r="Q3021" s="29" t="inlineStr">
        <is>
          <t>Відповідає вимогам</t>
        </is>
      </c>
      <c r="R3021" s="29" t="n"/>
      <c r="S3021" s="29" t="inlineStr">
        <is>
          <t>грн2 503,00</t>
        </is>
      </c>
      <c r="T3021" s="29" t="inlineStr">
        <is>
          <t>UAH</t>
        </is>
      </c>
      <c r="U3021" s="39" t="inlineStr">
        <is>
          <t>WATCH</t>
        </is>
      </c>
      <c r="V3021" s="40">
        <f>IFERROR(L3021/J3021,0)</f>
        <v/>
      </c>
      <c r="W3021" s="29" t="inlineStr">
        <is>
          <t>Monitor performance and collect more data.</t>
        </is>
      </c>
      <c r="X3021" s="29" t="inlineStr">
        <is>
          <t>Cost is below the 120 watch threshold.</t>
        </is>
      </c>
    </row>
    <row r="3022">
      <c r="A3022" s="29" t="inlineStr">
        <is>
          <t>low_price</t>
        </is>
      </c>
      <c r="B3022" s="29" t="inlineStr">
        <is>
          <t>Low priority</t>
        </is>
      </c>
      <c r="C3022" s="29" t="inlineStr">
        <is>
          <t>low_price.csv</t>
        </is>
      </c>
      <c r="D3022" s="29" t="inlineStr">
        <is>
          <t>5km-22129-00-00</t>
        </is>
      </c>
      <c r="E3022" s="29" t="inlineStr">
        <is>
          <t>Захист ричага задній правий Yamaha Grizzly 660</t>
        </is>
      </c>
      <c r="F3022" s="35" t="n">
        <v>0</v>
      </c>
      <c r="G3022" s="35" t="n">
        <v>0</v>
      </c>
      <c r="H3022" s="36" t="n"/>
      <c r="I3022" s="37" t="n">
        <v>0</v>
      </c>
      <c r="J3022" s="37" t="n">
        <v>0</v>
      </c>
      <c r="K3022" s="38" t="n">
        <v>0</v>
      </c>
      <c r="L3022" s="37" t="n">
        <v>0</v>
      </c>
      <c r="M3022" s="37" t="n">
        <v>0</v>
      </c>
      <c r="N3022" s="38" t="n">
        <v>0</v>
      </c>
      <c r="O3022" s="37" t="n">
        <v>0</v>
      </c>
      <c r="P3022" s="29" t="inlineStr">
        <is>
          <t>http://t0.gstatic.com/shopping?q=tbn:ANd9GcSntiw66mADA0sU4na9zzElrd_GRzqf7bit-va3-tUBL6X7veBbsHgf1n9OwAuqsEHgUiSncll9</t>
        </is>
      </c>
      <c r="Q3022" s="29" t="inlineStr">
        <is>
          <t>Відповідає вимогам</t>
        </is>
      </c>
      <c r="R3022" s="29" t="n"/>
      <c r="S3022" s="29" t="inlineStr">
        <is>
          <t>грн1 047,00</t>
        </is>
      </c>
      <c r="T3022" s="29" t="inlineStr">
        <is>
          <t>UAH</t>
        </is>
      </c>
      <c r="U3022" s="39" t="inlineStr">
        <is>
          <t>WATCH</t>
        </is>
      </c>
      <c r="V3022" s="40">
        <f>IFERROR(L3022/J3022,0)</f>
        <v/>
      </c>
      <c r="W3022" s="29" t="inlineStr">
        <is>
          <t>Monitor performance and collect more data.</t>
        </is>
      </c>
      <c r="X3022" s="29" t="inlineStr">
        <is>
          <t>Cost is below the 120 watch threshold.</t>
        </is>
      </c>
    </row>
    <row r="3023">
      <c r="A3023" s="29" t="inlineStr">
        <is>
          <t>low_price</t>
        </is>
      </c>
      <c r="B3023" s="29" t="inlineStr">
        <is>
          <t>Low priority</t>
        </is>
      </c>
      <c r="C3023" s="29" t="inlineStr">
        <is>
          <t>low_price.csv</t>
        </is>
      </c>
      <c r="D3023" s="29" t="inlineStr">
        <is>
          <t>24212-hp5-a50</t>
        </is>
      </c>
      <c r="E3023" s="29" t="inlineStr">
        <is>
          <t>Вилка перемикання передач Honda TRX 420 Rancher 2007-2011</t>
        </is>
      </c>
      <c r="F3023" s="35" t="n">
        <v>0</v>
      </c>
      <c r="G3023" s="35" t="n">
        <v>0</v>
      </c>
      <c r="H3023" s="36" t="n"/>
      <c r="I3023" s="37" t="n">
        <v>0</v>
      </c>
      <c r="J3023" s="37" t="n">
        <v>0</v>
      </c>
      <c r="K3023" s="38" t="n">
        <v>0</v>
      </c>
      <c r="L3023" s="37" t="n">
        <v>0</v>
      </c>
      <c r="M3023" s="37" t="n">
        <v>0</v>
      </c>
      <c r="N3023" s="38" t="n">
        <v>0</v>
      </c>
      <c r="O3023" s="37" t="n">
        <v>0</v>
      </c>
      <c r="P3023" s="29" t="inlineStr">
        <is>
          <t>http://t3.gstatic.com/shopping?q=tbn:ANd9GcRRRl5G3sVZTKv4raJ9QvYtULD7kdmvu7jjvzYAGrC7W5IPi1wpzCGSL9ecq3kQ9_i8PdpuuCg</t>
        </is>
      </c>
      <c r="Q3023" s="29" t="inlineStr">
        <is>
          <t>Відповідає вимогам</t>
        </is>
      </c>
      <c r="R3023" s="29" t="n"/>
      <c r="S3023" s="29" t="inlineStr">
        <is>
          <t>грн2 321,00</t>
        </is>
      </c>
      <c r="T3023" s="29" t="inlineStr">
        <is>
          <t>UAH</t>
        </is>
      </c>
      <c r="U3023" s="39" t="inlineStr">
        <is>
          <t>WATCH</t>
        </is>
      </c>
      <c r="V3023" s="40">
        <f>IFERROR(L3023/J3023,0)</f>
        <v/>
      </c>
      <c r="W3023" s="29" t="inlineStr">
        <is>
          <t>Monitor performance and collect more data.</t>
        </is>
      </c>
      <c r="X3023" s="29" t="inlineStr">
        <is>
          <t>Cost is below the 120 watch threshold.</t>
        </is>
      </c>
    </row>
    <row r="3024">
      <c r="A3024" s="29" t="inlineStr">
        <is>
          <t>low_price</t>
        </is>
      </c>
      <c r="B3024" s="29" t="inlineStr">
        <is>
          <t>Low priority</t>
        </is>
      </c>
      <c r="C3024" s="29" t="inlineStr">
        <is>
          <t>low_price.csv</t>
        </is>
      </c>
      <c r="D3024" s="29" t="inlineStr">
        <is>
          <t>69645</t>
        </is>
      </c>
      <c r="E3024" s="29" t="inlineStr">
        <is>
          <t>Стропа Warn на крюк лебідки</t>
        </is>
      </c>
      <c r="F3024" s="35" t="n">
        <v>0</v>
      </c>
      <c r="G3024" s="35" t="n">
        <v>0</v>
      </c>
      <c r="H3024" s="36" t="n"/>
      <c r="I3024" s="37" t="n">
        <v>0</v>
      </c>
      <c r="J3024" s="37" t="n">
        <v>0</v>
      </c>
      <c r="K3024" s="38" t="n">
        <v>0</v>
      </c>
      <c r="L3024" s="37" t="n">
        <v>0</v>
      </c>
      <c r="M3024" s="37" t="n">
        <v>0</v>
      </c>
      <c r="N3024" s="38" t="n">
        <v>0</v>
      </c>
      <c r="O3024" s="37" t="n">
        <v>0</v>
      </c>
      <c r="P3024" s="29" t="inlineStr">
        <is>
          <t>http://t0.gstatic.com/shopping?q=tbn:ANd9GcQqMOw4SGCKy75EZmaIYpq_A6wUyarwX1Ovo8Y5uRzVaYEzKJImlbbCqAvDpLcSzFHes3yEcZs</t>
        </is>
      </c>
      <c r="Q3024" s="29" t="inlineStr">
        <is>
          <t>Відповідає вимогам</t>
        </is>
      </c>
      <c r="R3024" s="29" t="n"/>
      <c r="S3024" s="29" t="inlineStr">
        <is>
          <t>грн1 684,00</t>
        </is>
      </c>
      <c r="T3024" s="29" t="inlineStr">
        <is>
          <t>UAH</t>
        </is>
      </c>
      <c r="U3024" s="39" t="inlineStr">
        <is>
          <t>WATCH</t>
        </is>
      </c>
      <c r="V3024" s="40">
        <f>IFERROR(L3024/J3024,0)</f>
        <v/>
      </c>
      <c r="W3024" s="29" t="inlineStr">
        <is>
          <t>Monitor performance and collect more data.</t>
        </is>
      </c>
      <c r="X3024" s="29" t="inlineStr">
        <is>
          <t>Cost is below the 120 watch threshold.</t>
        </is>
      </c>
    </row>
    <row r="3025">
      <c r="A3025" s="29" t="inlineStr">
        <is>
          <t>low_price</t>
        </is>
      </c>
      <c r="B3025" s="29" t="inlineStr">
        <is>
          <t>Low priority</t>
        </is>
      </c>
      <c r="C3025" s="29" t="inlineStr">
        <is>
          <t>low_price.csv</t>
        </is>
      </c>
      <c r="D3025" s="29" t="inlineStr">
        <is>
          <t>9awa-104100</t>
        </is>
      </c>
      <c r="E3025" s="29" t="inlineStr">
        <is>
          <t>Рульова тяга в зборі CFMoto CForce 800 1000 2019+</t>
        </is>
      </c>
      <c r="F3025" s="35" t="n">
        <v>0</v>
      </c>
      <c r="G3025" s="35" t="n">
        <v>0</v>
      </c>
      <c r="H3025" s="36" t="n"/>
      <c r="I3025" s="37" t="n">
        <v>0</v>
      </c>
      <c r="J3025" s="37" t="n">
        <v>0</v>
      </c>
      <c r="K3025" s="38" t="n">
        <v>0</v>
      </c>
      <c r="L3025" s="37" t="n">
        <v>0</v>
      </c>
      <c r="M3025" s="37" t="n">
        <v>0</v>
      </c>
      <c r="N3025" s="38" t="n">
        <v>0</v>
      </c>
      <c r="O3025" s="37" t="n">
        <v>0</v>
      </c>
      <c r="P3025" s="29" t="inlineStr">
        <is>
          <t>http://t2.gstatic.com/shopping?q=tbn:ANd9GcRmUn_Qw8K3fO6qhvM1vjvGkKLz7Kq4OUrZsRQ08VwKkxCH_Jn9rwTztq6w65Jn5Xl8HsZiEAk</t>
        </is>
      </c>
      <c r="Q3025" s="29" t="inlineStr">
        <is>
          <t>Відповідає вимогам</t>
        </is>
      </c>
      <c r="R3025" s="29" t="n"/>
      <c r="S3025" s="29" t="inlineStr">
        <is>
          <t>грн2 093,00</t>
        </is>
      </c>
      <c r="T3025" s="29" t="inlineStr">
        <is>
          <t>UAH</t>
        </is>
      </c>
      <c r="U3025" s="39" t="inlineStr">
        <is>
          <t>WATCH</t>
        </is>
      </c>
      <c r="V3025" s="40">
        <f>IFERROR(L3025/J3025,0)</f>
        <v/>
      </c>
      <c r="W3025" s="29" t="inlineStr">
        <is>
          <t>Monitor performance and collect more data.</t>
        </is>
      </c>
      <c r="X3025" s="29" t="inlineStr">
        <is>
          <t>Cost is below the 120 watch threshold.</t>
        </is>
      </c>
    </row>
    <row r="3026">
      <c r="A3026" s="29" t="inlineStr">
        <is>
          <t>low_price</t>
        </is>
      </c>
      <c r="B3026" s="29" t="inlineStr">
        <is>
          <t>Low priority</t>
        </is>
      </c>
      <c r="C3026" s="29" t="inlineStr">
        <is>
          <t>low_price.csv</t>
        </is>
      </c>
      <c r="D3026" s="29" t="inlineStr">
        <is>
          <t>2mb-e2119-00-00</t>
        </is>
      </c>
      <c r="E3026" s="29" t="inlineStr">
        <is>
          <t>Сальник клапана Yamaha Grizzly Kodiak Wolverine 700 2016-2018</t>
        </is>
      </c>
      <c r="F3026" s="35" t="n">
        <v>0</v>
      </c>
      <c r="G3026" s="35" t="n">
        <v>0</v>
      </c>
      <c r="H3026" s="36" t="n"/>
      <c r="I3026" s="37" t="n">
        <v>0</v>
      </c>
      <c r="J3026" s="37" t="n">
        <v>0</v>
      </c>
      <c r="K3026" s="38" t="n">
        <v>0</v>
      </c>
      <c r="L3026" s="37" t="n">
        <v>0</v>
      </c>
      <c r="M3026" s="37" t="n">
        <v>0</v>
      </c>
      <c r="N3026" s="38" t="n">
        <v>0</v>
      </c>
      <c r="O3026" s="37" t="n">
        <v>0</v>
      </c>
      <c r="P3026" s="29" t="inlineStr">
        <is>
          <t>http://t0.gstatic.com/shopping?q=tbn:ANd9GcQPOxOQyI8am6OrSSOgxNbj184kGAAtZjIa2BLGMBGZ84X7fX07j9Trf0JKIJDF0xv9yfBELiU</t>
        </is>
      </c>
      <c r="Q3026" s="29" t="inlineStr">
        <is>
          <t>Відповідає вимогам</t>
        </is>
      </c>
      <c r="R3026" s="29" t="n"/>
      <c r="S3026" s="29" t="inlineStr">
        <is>
          <t>грн273,00</t>
        </is>
      </c>
      <c r="T3026" s="29" t="inlineStr">
        <is>
          <t>UAH</t>
        </is>
      </c>
      <c r="U3026" s="39" t="inlineStr">
        <is>
          <t>WATCH</t>
        </is>
      </c>
      <c r="V3026" s="40">
        <f>IFERROR(L3026/J3026,0)</f>
        <v/>
      </c>
      <c r="W3026" s="29" t="inlineStr">
        <is>
          <t>Monitor performance and collect more data.</t>
        </is>
      </c>
      <c r="X3026" s="29" t="inlineStr">
        <is>
          <t>Cost is below the 120 watch threshold.</t>
        </is>
      </c>
    </row>
    <row r="3027">
      <c r="A3027" s="29" t="inlineStr">
        <is>
          <t>low_price</t>
        </is>
      </c>
      <c r="B3027" s="29" t="inlineStr">
        <is>
          <t>Low priority</t>
        </is>
      </c>
      <c r="C3027" s="29" t="inlineStr">
        <is>
          <t>low_price.csv</t>
        </is>
      </c>
      <c r="D3027" s="29" t="inlineStr">
        <is>
          <t>25-2080-5</t>
        </is>
      </c>
      <c r="E3027" s="29" t="inlineStr">
        <is>
          <t>Сальники заднього редуктора Polaris Sportsman 550 850 1000, Scrambler 850 1000</t>
        </is>
      </c>
      <c r="F3027" s="35" t="n">
        <v>0</v>
      </c>
      <c r="G3027" s="35" t="n">
        <v>0</v>
      </c>
      <c r="H3027" s="36" t="n"/>
      <c r="I3027" s="37" t="n">
        <v>0</v>
      </c>
      <c r="J3027" s="37" t="n">
        <v>0</v>
      </c>
      <c r="K3027" s="38" t="n">
        <v>0</v>
      </c>
      <c r="L3027" s="37" t="n">
        <v>0</v>
      </c>
      <c r="M3027" s="37" t="n">
        <v>0</v>
      </c>
      <c r="N3027" s="38" t="n">
        <v>0</v>
      </c>
      <c r="O3027" s="37" t="n">
        <v>0</v>
      </c>
      <c r="P3027" s="29" t="inlineStr">
        <is>
          <t>http://t2.gstatic.com/shopping?q=tbn:ANd9GcRpdeFZI-t76iiqz8i1niPNlSoj39hWK0Fyz_VLCzjmz_PexmOca_ttxcjAajkUsci5zBD9NMQ</t>
        </is>
      </c>
      <c r="Q3027" s="29" t="inlineStr">
        <is>
          <t>Відповідає вимогам</t>
        </is>
      </c>
      <c r="R3027" s="29" t="n"/>
      <c r="S3027" s="29" t="inlineStr">
        <is>
          <t>грн3 049,00</t>
        </is>
      </c>
      <c r="T3027" s="29" t="inlineStr">
        <is>
          <t>UAH</t>
        </is>
      </c>
      <c r="U3027" s="39" t="inlineStr">
        <is>
          <t>WATCH</t>
        </is>
      </c>
      <c r="V3027" s="40">
        <f>IFERROR(L3027/J3027,0)</f>
        <v/>
      </c>
      <c r="W3027" s="29" t="inlineStr">
        <is>
          <t>Monitor performance and collect more data.</t>
        </is>
      </c>
      <c r="X3027" s="29" t="inlineStr">
        <is>
          <t>Cost is below the 120 watch threshold.</t>
        </is>
      </c>
    </row>
    <row r="3028">
      <c r="A3028" s="29" t="inlineStr">
        <is>
          <t>low_price</t>
        </is>
      </c>
      <c r="B3028" s="29" t="inlineStr">
        <is>
          <t>Low priority</t>
        </is>
      </c>
      <c r="C3028" s="29" t="inlineStr">
        <is>
          <t>low_price.csv</t>
        </is>
      </c>
      <c r="D3028" s="29" t="inlineStr">
        <is>
          <t>715006645</t>
        </is>
      </c>
      <c r="E3028" s="29" t="inlineStr">
        <is>
          <t>Приборна панель ліва BRP Can-Am Maverick X3</t>
        </is>
      </c>
      <c r="F3028" s="35" t="n">
        <v>0</v>
      </c>
      <c r="G3028" s="35" t="n">
        <v>0</v>
      </c>
      <c r="H3028" s="36" t="n"/>
      <c r="I3028" s="37" t="n">
        <v>0</v>
      </c>
      <c r="J3028" s="37" t="n">
        <v>0</v>
      </c>
      <c r="K3028" s="38" t="n">
        <v>0</v>
      </c>
      <c r="L3028" s="37" t="n">
        <v>0</v>
      </c>
      <c r="M3028" s="37" t="n">
        <v>0</v>
      </c>
      <c r="N3028" s="38" t="n">
        <v>0</v>
      </c>
      <c r="O3028" s="37" t="n">
        <v>0</v>
      </c>
      <c r="P3028" s="29" t="inlineStr">
        <is>
          <t>http://t2.gstatic.com/shopping?q=tbn:ANd9GcRlbBzW7w-0d9p__Lj2-mgPxhp6KtNdbc5Znl3zOd3kJpLAsuyIQTlU2I1BEx-n0cckTSWSjaLJ</t>
        </is>
      </c>
      <c r="Q3028" s="29" t="inlineStr">
        <is>
          <t>Відповідає вимогам</t>
        </is>
      </c>
      <c r="R3028" s="29" t="n"/>
      <c r="S3028" s="29" t="inlineStr">
        <is>
          <t>грн5 779,00</t>
        </is>
      </c>
      <c r="T3028" s="29" t="inlineStr">
        <is>
          <t>UAH</t>
        </is>
      </c>
      <c r="U3028" s="39" t="inlineStr">
        <is>
          <t>WATCH</t>
        </is>
      </c>
      <c r="V3028" s="40">
        <f>IFERROR(L3028/J3028,0)</f>
        <v/>
      </c>
      <c r="W3028" s="29" t="inlineStr">
        <is>
          <t>Monitor performance and collect more data.</t>
        </is>
      </c>
      <c r="X3028" s="29" t="inlineStr">
        <is>
          <t>Cost is below the 120 watch threshold.</t>
        </is>
      </c>
    </row>
    <row r="3029">
      <c r="A3029" s="29" t="inlineStr">
        <is>
          <t>low_price</t>
        </is>
      </c>
      <c r="B3029" s="29" t="inlineStr">
        <is>
          <t>Low priority</t>
        </is>
      </c>
      <c r="C3029" s="29" t="inlineStr">
        <is>
          <t>low_price.csv</t>
        </is>
      </c>
      <c r="D3029" s="29" t="inlineStr">
        <is>
          <t>22880-hn5-a80</t>
        </is>
      </c>
      <c r="E3029" s="29" t="inlineStr">
        <is>
          <t>Трос вмикання заднього ходу Honda TRX 350 Rancher</t>
        </is>
      </c>
      <c r="F3029" s="35" t="n">
        <v>0</v>
      </c>
      <c r="G3029" s="35" t="n">
        <v>0</v>
      </c>
      <c r="H3029" s="36" t="n"/>
      <c r="I3029" s="37" t="n">
        <v>0</v>
      </c>
      <c r="J3029" s="37" t="n">
        <v>0</v>
      </c>
      <c r="K3029" s="38" t="n">
        <v>0</v>
      </c>
      <c r="L3029" s="37" t="n">
        <v>0</v>
      </c>
      <c r="M3029" s="37" t="n">
        <v>0</v>
      </c>
      <c r="N3029" s="38" t="n">
        <v>0</v>
      </c>
      <c r="O3029" s="37" t="n">
        <v>0</v>
      </c>
      <c r="P3029" s="29" t="inlineStr">
        <is>
          <t>http://t3.gstatic.com/shopping?q=tbn:ANd9GcSQCthL2l9IdOe22WPYJJnBHs6L4Tpk3JraadUN2ujkQdua-dUG_rsKNLY5IFfWLuAV_-49PnKY</t>
        </is>
      </c>
      <c r="Q3029" s="29" t="inlineStr">
        <is>
          <t>Відповідає вимогам</t>
        </is>
      </c>
      <c r="R3029" s="29" t="n"/>
      <c r="S3029" s="29" t="inlineStr">
        <is>
          <t>грн1 365,00</t>
        </is>
      </c>
      <c r="T3029" s="29" t="inlineStr">
        <is>
          <t>UAH</t>
        </is>
      </c>
      <c r="U3029" s="39" t="inlineStr">
        <is>
          <t>WATCH</t>
        </is>
      </c>
      <c r="V3029" s="40">
        <f>IFERROR(L3029/J3029,0)</f>
        <v/>
      </c>
      <c r="W3029" s="29" t="inlineStr">
        <is>
          <t>Monitor performance and collect more data.</t>
        </is>
      </c>
      <c r="X3029" s="29" t="inlineStr">
        <is>
          <t>Cost is below the 120 watch threshold.</t>
        </is>
      </c>
    </row>
    <row r="3030">
      <c r="A3030" s="29" t="inlineStr">
        <is>
          <t>low_price</t>
        </is>
      </c>
      <c r="B3030" s="29" t="inlineStr">
        <is>
          <t>Low priority</t>
        </is>
      </c>
      <c r="C3030" s="29" t="inlineStr">
        <is>
          <t>low_price.csv</t>
        </is>
      </c>
      <c r="D3030" s="29" t="inlineStr">
        <is>
          <t>db2158</t>
        </is>
      </c>
      <c r="E3030" s="29" t="inlineStr">
        <is>
          <t>Гальмівні колодки задні праві Yamaha Grizzly 550 700, Kodiak 700</t>
        </is>
      </c>
      <c r="F3030" s="35" t="n">
        <v>0</v>
      </c>
      <c r="G3030" s="35" t="n">
        <v>0</v>
      </c>
      <c r="H3030" s="36" t="n"/>
      <c r="I3030" s="37" t="n">
        <v>0</v>
      </c>
      <c r="J3030" s="37" t="n">
        <v>0</v>
      </c>
      <c r="K3030" s="38" t="n">
        <v>0</v>
      </c>
      <c r="L3030" s="37" t="n">
        <v>0</v>
      </c>
      <c r="M3030" s="37" t="n">
        <v>0</v>
      </c>
      <c r="N3030" s="38" t="n">
        <v>0</v>
      </c>
      <c r="O3030" s="37" t="n">
        <v>0</v>
      </c>
      <c r="P3030" s="29" t="inlineStr">
        <is>
          <t>http://t1.gstatic.com/shopping?q=tbn:ANd9GcRj86OUxYLnRvrHFFdLNAU4HF63A71gvgbiNFbwp_7OqzFD_irnYjmfnh9j4tMUx04VWqNq_aqk</t>
        </is>
      </c>
      <c r="Q3030" s="29" t="inlineStr">
        <is>
          <t>Відповідає вимогам</t>
        </is>
      </c>
      <c r="R3030" s="29" t="n"/>
      <c r="S3030" s="29" t="inlineStr">
        <is>
          <t>грн819,00</t>
        </is>
      </c>
      <c r="T3030" s="29" t="inlineStr">
        <is>
          <t>UAH</t>
        </is>
      </c>
      <c r="U3030" s="39" t="inlineStr">
        <is>
          <t>WATCH</t>
        </is>
      </c>
      <c r="V3030" s="40">
        <f>IFERROR(L3030/J3030,0)</f>
        <v/>
      </c>
      <c r="W3030" s="29" t="inlineStr">
        <is>
          <t>Monitor performance and collect more data.</t>
        </is>
      </c>
      <c r="X3030" s="29" t="inlineStr">
        <is>
          <t>Cost is below the 120 watch threshold.</t>
        </is>
      </c>
    </row>
    <row r="3031">
      <c r="A3031" s="29" t="inlineStr">
        <is>
          <t>low_price</t>
        </is>
      </c>
      <c r="B3031" s="29" t="inlineStr">
        <is>
          <t>Low priority</t>
        </is>
      </c>
      <c r="C3031" s="29" t="inlineStr">
        <is>
          <t>low_price.csv</t>
        </is>
      </c>
      <c r="D3031" s="29" t="inlineStr">
        <is>
          <t>05311</t>
        </is>
      </c>
      <c r="E3031" s="29" t="inlineStr">
        <is>
          <t>Обгінна муфта стартера Honda TRX 450 Foreman, 650 680 Rincon, MUV 700 Big Red, SXS 700 Pioneer</t>
        </is>
      </c>
      <c r="F3031" s="35" t="n">
        <v>0</v>
      </c>
      <c r="G3031" s="35" t="n">
        <v>0</v>
      </c>
      <c r="H3031" s="36" t="n"/>
      <c r="I3031" s="37" t="n">
        <v>0</v>
      </c>
      <c r="J3031" s="37" t="n">
        <v>0</v>
      </c>
      <c r="K3031" s="38" t="n">
        <v>0</v>
      </c>
      <c r="L3031" s="37" t="n">
        <v>0</v>
      </c>
      <c r="M3031" s="37" t="n">
        <v>0</v>
      </c>
      <c r="N3031" s="38" t="n">
        <v>0</v>
      </c>
      <c r="O3031" s="37" t="n">
        <v>0</v>
      </c>
      <c r="P3031" s="29" t="inlineStr">
        <is>
          <t>http://t0.gstatic.com/shopping?q=tbn:ANd9GcTfTraftLx_bfvCJVOD2A94lSH9B4DJqMtQg5TqVc6a47OOLLZmiwoZAS0eVhCpxZb71tQw6mw</t>
        </is>
      </c>
      <c r="Q3031" s="29" t="inlineStr">
        <is>
          <t>Відповідає вимогам</t>
        </is>
      </c>
      <c r="R3031" s="29" t="n"/>
      <c r="S3031" s="29" t="inlineStr">
        <is>
          <t>грн3 322,00</t>
        </is>
      </c>
      <c r="T3031" s="29" t="inlineStr">
        <is>
          <t>UAH</t>
        </is>
      </c>
      <c r="U3031" s="39" t="inlineStr">
        <is>
          <t>WATCH</t>
        </is>
      </c>
      <c r="V3031" s="40">
        <f>IFERROR(L3031/J3031,0)</f>
        <v/>
      </c>
      <c r="W3031" s="29" t="inlineStr">
        <is>
          <t>Monitor performance and collect more data.</t>
        </is>
      </c>
      <c r="X3031" s="29" t="inlineStr">
        <is>
          <t>Cost is below the 120 watch threshold.</t>
        </is>
      </c>
    </row>
    <row r="3032">
      <c r="A3032" s="29" t="inlineStr">
        <is>
          <t>low_price</t>
        </is>
      </c>
      <c r="B3032" s="29" t="inlineStr">
        <is>
          <t>Low priority</t>
        </is>
      </c>
      <c r="C3032" s="29" t="inlineStr">
        <is>
          <t>low_price.csv</t>
        </is>
      </c>
      <c r="D3032" s="29" t="inlineStr">
        <is>
          <t>53193-hf1-830</t>
        </is>
      </c>
      <c r="E3032" s="29" t="inlineStr">
        <is>
          <t>Пружина ручного гальма Honda TRX 350 420 Rancher, 500 520 Foreman</t>
        </is>
      </c>
      <c r="F3032" s="35" t="n">
        <v>0</v>
      </c>
      <c r="G3032" s="35" t="n">
        <v>0</v>
      </c>
      <c r="H3032" s="36" t="n"/>
      <c r="I3032" s="37" t="n">
        <v>0</v>
      </c>
      <c r="J3032" s="37" t="n">
        <v>0</v>
      </c>
      <c r="K3032" s="38" t="n">
        <v>0</v>
      </c>
      <c r="L3032" s="37" t="n">
        <v>0</v>
      </c>
      <c r="M3032" s="37" t="n">
        <v>0</v>
      </c>
      <c r="N3032" s="38" t="n">
        <v>0</v>
      </c>
      <c r="O3032" s="37" t="n">
        <v>0</v>
      </c>
      <c r="P3032" s="29" t="inlineStr">
        <is>
          <t>http://t0.gstatic.com/shopping?q=tbn:ANd9GcQVBOEJAltloDBpVkJ5fXWMv4LRe_MOm-0QmqlFSV3ZRoD74VllJujaoldxCViLjjaH9rNvSYBi2A</t>
        </is>
      </c>
      <c r="Q3032" s="29" t="inlineStr">
        <is>
          <t>Відповідає вимогам</t>
        </is>
      </c>
      <c r="R3032" s="29" t="n"/>
      <c r="S3032" s="29" t="inlineStr">
        <is>
          <t>грн410,00</t>
        </is>
      </c>
      <c r="T3032" s="29" t="inlineStr">
        <is>
          <t>UAH</t>
        </is>
      </c>
      <c r="U3032" s="39" t="inlineStr">
        <is>
          <t>WATCH</t>
        </is>
      </c>
      <c r="V3032" s="40">
        <f>IFERROR(L3032/J3032,0)</f>
        <v/>
      </c>
      <c r="W3032" s="29" t="inlineStr">
        <is>
          <t>Monitor performance and collect more data.</t>
        </is>
      </c>
      <c r="X3032" s="29" t="inlineStr">
        <is>
          <t>Cost is below the 120 watch threshold.</t>
        </is>
      </c>
    </row>
    <row r="3033">
      <c r="A3033" s="29" t="inlineStr">
        <is>
          <t>low_price</t>
        </is>
      </c>
      <c r="B3033" s="29" t="inlineStr">
        <is>
          <t>Low priority</t>
        </is>
      </c>
      <c r="C3033" s="29" t="inlineStr">
        <is>
          <t>low_price.csv</t>
        </is>
      </c>
      <c r="D3033" s="29" t="inlineStr">
        <is>
          <t>293150087</t>
        </is>
      </c>
      <c r="E3033" s="29" t="inlineStr">
        <is>
          <t>Заклепка захисту днища BRP Can-Am Maverick X3, Maverick Trail 700 800 1000, Maverick Sport 1000, Commander 700 1000</t>
        </is>
      </c>
      <c r="F3033" s="35" t="n">
        <v>0</v>
      </c>
      <c r="G3033" s="35" t="n">
        <v>0</v>
      </c>
      <c r="H3033" s="36" t="n"/>
      <c r="I3033" s="37" t="n">
        <v>0</v>
      </c>
      <c r="J3033" s="37" t="n">
        <v>0</v>
      </c>
      <c r="K3033" s="38" t="n">
        <v>0</v>
      </c>
      <c r="L3033" s="37" t="n">
        <v>0</v>
      </c>
      <c r="M3033" s="37" t="n">
        <v>0</v>
      </c>
      <c r="N3033" s="38" t="n">
        <v>0</v>
      </c>
      <c r="O3033" s="37" t="n">
        <v>0</v>
      </c>
      <c r="P3033" s="29" t="inlineStr">
        <is>
          <t>http://t3.gstatic.com/shopping?q=tbn:ANd9GcTbmjlAW7B8kJ0mKqJF_2ibJrIUmo11bhM-3kxzfcQvAytmykyfRoWkfUBv_cmMjyXaEdSPRCLP</t>
        </is>
      </c>
      <c r="Q3033" s="29" t="inlineStr">
        <is>
          <t>Відповідає вимогам</t>
        </is>
      </c>
      <c r="R3033" s="29" t="n"/>
      <c r="S3033" s="29" t="inlineStr">
        <is>
          <t>грн46,00</t>
        </is>
      </c>
      <c r="T3033" s="29" t="inlineStr">
        <is>
          <t>UAH</t>
        </is>
      </c>
      <c r="U3033" s="39" t="inlineStr">
        <is>
          <t>WATCH</t>
        </is>
      </c>
      <c r="V3033" s="40">
        <f>IFERROR(L3033/J3033,0)</f>
        <v/>
      </c>
      <c r="W3033" s="29" t="inlineStr">
        <is>
          <t>Monitor performance and collect more data.</t>
        </is>
      </c>
      <c r="X3033" s="29" t="inlineStr">
        <is>
          <t>Cost is below the 120 watch threshold.</t>
        </is>
      </c>
    </row>
    <row r="3034">
      <c r="A3034" s="29" t="inlineStr">
        <is>
          <t>low_price</t>
        </is>
      </c>
      <c r="B3034" s="29" t="inlineStr">
        <is>
          <t>Low priority</t>
        </is>
      </c>
      <c r="C3034" s="29" t="inlineStr">
        <is>
          <t>low_price.csv</t>
        </is>
      </c>
      <c r="D3034" s="29" t="inlineStr">
        <is>
          <t>4wv-17639-10-00</t>
        </is>
      </c>
      <c r="E3034" s="29" t="inlineStr">
        <is>
          <t>Кришка коронки варіатора Yamaha Grizzly 550 600 660 700, Kodiak 700, Rhino 660 700, Viking Wolverine 700</t>
        </is>
      </c>
      <c r="F3034" s="35" t="n">
        <v>0</v>
      </c>
      <c r="G3034" s="35" t="n">
        <v>0</v>
      </c>
      <c r="H3034" s="36" t="n"/>
      <c r="I3034" s="37" t="n">
        <v>0</v>
      </c>
      <c r="J3034" s="37" t="n">
        <v>0</v>
      </c>
      <c r="K3034" s="38" t="n">
        <v>0</v>
      </c>
      <c r="L3034" s="37" t="n">
        <v>0</v>
      </c>
      <c r="M3034" s="37" t="n">
        <v>0</v>
      </c>
      <c r="N3034" s="38" t="n">
        <v>0</v>
      </c>
      <c r="O3034" s="37" t="n">
        <v>0</v>
      </c>
      <c r="P3034" s="29" t="inlineStr">
        <is>
          <t>http://t1.gstatic.com/shopping?q=tbn:ANd9GcQ-2jHZU_MpYUMym3KaaclJNcFDo03Y50DyOegNJFeJfIH3svJ_rQkEhg_FjmW4t0w30OVulo0</t>
        </is>
      </c>
      <c r="Q3034" s="29" t="inlineStr">
        <is>
          <t>Відповідає вимогам</t>
        </is>
      </c>
      <c r="R3034" s="29" t="n"/>
      <c r="S3034" s="29" t="inlineStr">
        <is>
          <t>грн1 820,00</t>
        </is>
      </c>
      <c r="T3034" s="29" t="inlineStr">
        <is>
          <t>UAH</t>
        </is>
      </c>
      <c r="U3034" s="39" t="inlineStr">
        <is>
          <t>WATCH</t>
        </is>
      </c>
      <c r="V3034" s="40">
        <f>IFERROR(L3034/J3034,0)</f>
        <v/>
      </c>
      <c r="W3034" s="29" t="inlineStr">
        <is>
          <t>Monitor performance and collect more data.</t>
        </is>
      </c>
      <c r="X3034" s="29" t="inlineStr">
        <is>
          <t>Cost is below the 120 watch threshold.</t>
        </is>
      </c>
    </row>
    <row r="3035">
      <c r="A3035" s="29" t="inlineStr">
        <is>
          <t>low_price</t>
        </is>
      </c>
      <c r="B3035" s="29" t="inlineStr">
        <is>
          <t>Low priority</t>
        </is>
      </c>
      <c r="C3035" s="29" t="inlineStr">
        <is>
          <t>low_price.csv</t>
        </is>
      </c>
      <c r="D3035" s="29" t="inlineStr">
        <is>
          <t>705010629</t>
        </is>
      </c>
      <c r="E3035" s="29" t="inlineStr">
        <is>
          <t>Накладка під фару права BRP Can-Am Maverick X3</t>
        </is>
      </c>
      <c r="F3035" s="35" t="n">
        <v>0</v>
      </c>
      <c r="G3035" s="35" t="n">
        <v>0</v>
      </c>
      <c r="H3035" s="36" t="n"/>
      <c r="I3035" s="37" t="n">
        <v>0</v>
      </c>
      <c r="J3035" s="37" t="n">
        <v>0</v>
      </c>
      <c r="K3035" s="38" t="n">
        <v>0</v>
      </c>
      <c r="L3035" s="37" t="n">
        <v>0</v>
      </c>
      <c r="M3035" s="37" t="n">
        <v>0</v>
      </c>
      <c r="N3035" s="38" t="n">
        <v>0</v>
      </c>
      <c r="O3035" s="37" t="n">
        <v>0</v>
      </c>
      <c r="P3035" s="29" t="inlineStr">
        <is>
          <t>http://t1.gstatic.com/shopping?q=tbn:ANd9GcSfcFzJwoUcVJ5bj6nl2xtUEeP6f_KosFbXM5aSplsWUGh-NIxqYKgnOnJ8FIEmzAmaDlSBB6k</t>
        </is>
      </c>
      <c r="Q3035" s="29" t="inlineStr">
        <is>
          <t>Відповідає вимогам</t>
        </is>
      </c>
      <c r="R3035" s="29" t="n"/>
      <c r="S3035" s="29" t="inlineStr">
        <is>
          <t>грн2 048,00</t>
        </is>
      </c>
      <c r="T3035" s="29" t="inlineStr">
        <is>
          <t>UAH</t>
        </is>
      </c>
      <c r="U3035" s="39" t="inlineStr">
        <is>
          <t>WATCH</t>
        </is>
      </c>
      <c r="V3035" s="40">
        <f>IFERROR(L3035/J3035,0)</f>
        <v/>
      </c>
      <c r="W3035" s="29" t="inlineStr">
        <is>
          <t>Monitor performance and collect more data.</t>
        </is>
      </c>
      <c r="X3035" s="29" t="inlineStr">
        <is>
          <t>Cost is below the 120 watch threshold.</t>
        </is>
      </c>
    </row>
    <row r="3036">
      <c r="A3036" s="29" t="inlineStr">
        <is>
          <t>low_price</t>
        </is>
      </c>
      <c r="B3036" s="29" t="inlineStr">
        <is>
          <t>Low priority</t>
        </is>
      </c>
      <c r="C3036" s="29" t="inlineStr">
        <is>
          <t>low_price.csv</t>
        </is>
      </c>
      <c r="D3036" s="29" t="inlineStr">
        <is>
          <t>52400-hr3-a21</t>
        </is>
      </c>
      <c r="E3036" s="29" t="inlineStr">
        <is>
          <t>Амортизатор задній Honda TRX 420 Rancher 2014+</t>
        </is>
      </c>
      <c r="F3036" s="35" t="n">
        <v>0</v>
      </c>
      <c r="G3036" s="35" t="n">
        <v>0</v>
      </c>
      <c r="H3036" s="36" t="n"/>
      <c r="I3036" s="37" t="n">
        <v>0</v>
      </c>
      <c r="J3036" s="37" t="n">
        <v>0</v>
      </c>
      <c r="K3036" s="38" t="n">
        <v>0</v>
      </c>
      <c r="L3036" s="37" t="n">
        <v>0</v>
      </c>
      <c r="M3036" s="37" t="n">
        <v>0</v>
      </c>
      <c r="N3036" s="38" t="n">
        <v>0</v>
      </c>
      <c r="O3036" s="37" t="n">
        <v>0</v>
      </c>
      <c r="P3036" s="29" t="inlineStr">
        <is>
          <t>http://t3.gstatic.com/shopping?q=tbn:ANd9GcTN2ZwP9dsZfllYu0wKX3iGB9iAqEonzV9YOb4fdOkDTlsMeHwFjtZCga_Hv4jVgKbH23u-wTs</t>
        </is>
      </c>
      <c r="Q3036" s="29" t="inlineStr">
        <is>
          <t>Відповідає вимогам</t>
        </is>
      </c>
      <c r="R3036" s="29" t="n"/>
      <c r="S3036" s="29" t="inlineStr">
        <is>
          <t>грн7 280,00</t>
        </is>
      </c>
      <c r="T3036" s="29" t="inlineStr">
        <is>
          <t>UAH</t>
        </is>
      </c>
      <c r="U3036" s="39" t="inlineStr">
        <is>
          <t>WATCH</t>
        </is>
      </c>
      <c r="V3036" s="40">
        <f>IFERROR(L3036/J3036,0)</f>
        <v/>
      </c>
      <c r="W3036" s="29" t="inlineStr">
        <is>
          <t>Monitor performance and collect more data.</t>
        </is>
      </c>
      <c r="X3036" s="29" t="inlineStr">
        <is>
          <t>Cost is below the 120 watch threshold.</t>
        </is>
      </c>
    </row>
    <row r="3037">
      <c r="A3037" s="29" t="inlineStr">
        <is>
          <t>low_price</t>
        </is>
      </c>
      <c r="B3037" s="29" t="inlineStr">
        <is>
          <t>Low priority</t>
        </is>
      </c>
      <c r="C3037" s="29" t="inlineStr">
        <is>
          <t>low_price.csv</t>
        </is>
      </c>
      <c r="D3037" s="29" t="inlineStr">
        <is>
          <t>415129355</t>
        </is>
      </c>
      <c r="E3037" s="29" t="inlineStr">
        <is>
          <t>Кнопки панелі приладів BRP Can-Am, Ski-Doo</t>
        </is>
      </c>
      <c r="F3037" s="35" t="n">
        <v>0</v>
      </c>
      <c r="G3037" s="35" t="n">
        <v>0</v>
      </c>
      <c r="H3037" s="36" t="n"/>
      <c r="I3037" s="37" t="n">
        <v>0</v>
      </c>
      <c r="J3037" s="37" t="n">
        <v>0</v>
      </c>
      <c r="K3037" s="38" t="n">
        <v>0</v>
      </c>
      <c r="L3037" s="37" t="n">
        <v>0</v>
      </c>
      <c r="M3037" s="37" t="n">
        <v>0</v>
      </c>
      <c r="N3037" s="38" t="n">
        <v>0</v>
      </c>
      <c r="O3037" s="37" t="n">
        <v>0</v>
      </c>
      <c r="P3037" s="29" t="inlineStr">
        <is>
          <t>http://t0.gstatic.com/shopping?q=tbn:ANd9GcSJW8a_8Es4y3kOMRSFMkdeQMJhutnUzdFlYSmhV8UfzQO7_McATHVyk6OaUFQmQ8xlLaT3-CLe</t>
        </is>
      </c>
      <c r="Q3037" s="29" t="inlineStr">
        <is>
          <t>Відповідає вимогам</t>
        </is>
      </c>
      <c r="R3037" s="29" t="n"/>
      <c r="S3037" s="29" t="inlineStr">
        <is>
          <t>грн956,00</t>
        </is>
      </c>
      <c r="T3037" s="29" t="inlineStr">
        <is>
          <t>UAH</t>
        </is>
      </c>
      <c r="U3037" s="39" t="inlineStr">
        <is>
          <t>WATCH</t>
        </is>
      </c>
      <c r="V3037" s="40">
        <f>IFERROR(L3037/J3037,0)</f>
        <v/>
      </c>
      <c r="W3037" s="29" t="inlineStr">
        <is>
          <t>Monitor performance and collect more data.</t>
        </is>
      </c>
      <c r="X3037" s="29" t="inlineStr">
        <is>
          <t>Cost is below the 120 watch threshold.</t>
        </is>
      </c>
    </row>
    <row r="3038">
      <c r="A3038" s="29" t="inlineStr">
        <is>
          <t>low_price</t>
        </is>
      </c>
      <c r="B3038" s="29" t="inlineStr">
        <is>
          <t>Low priority</t>
        </is>
      </c>
      <c r="C3038" s="29" t="inlineStr">
        <is>
          <t>low_price.csv</t>
        </is>
      </c>
      <c r="D3038" s="29" t="inlineStr">
        <is>
          <t>s19502rb1000</t>
        </is>
      </c>
      <c r="E3038" s="29" t="inlineStr">
        <is>
          <t>Патрубок водяної помпи BRP DS 250</t>
        </is>
      </c>
      <c r="F3038" s="35" t="n">
        <v>0</v>
      </c>
      <c r="G3038" s="35" t="n">
        <v>0</v>
      </c>
      <c r="H3038" s="36" t="n"/>
      <c r="I3038" s="37" t="n">
        <v>0</v>
      </c>
      <c r="J3038" s="37" t="n">
        <v>0</v>
      </c>
      <c r="K3038" s="38" t="n">
        <v>0</v>
      </c>
      <c r="L3038" s="37" t="n">
        <v>0</v>
      </c>
      <c r="M3038" s="37" t="n">
        <v>0</v>
      </c>
      <c r="N3038" s="38" t="n">
        <v>0</v>
      </c>
      <c r="O3038" s="37" t="n">
        <v>0</v>
      </c>
      <c r="P3038" s="29" t="inlineStr">
        <is>
          <t>http://t0.gstatic.com/shopping?q=tbn:ANd9GcT2Zfp3o9kbQTzCUiLjC4e9GYQhwX-GJ_XuBsloowdyMABk7FwmVu6KC_O0wVMJIyYrRbLc_-k</t>
        </is>
      </c>
      <c r="Q3038" s="29" t="inlineStr">
        <is>
          <t>Відповідає вимогам</t>
        </is>
      </c>
      <c r="R3038" s="29" t="n"/>
      <c r="S3038" s="29" t="inlineStr">
        <is>
          <t>грн455,00</t>
        </is>
      </c>
      <c r="T3038" s="29" t="inlineStr">
        <is>
          <t>UAH</t>
        </is>
      </c>
      <c r="U3038" s="39" t="inlineStr">
        <is>
          <t>WATCH</t>
        </is>
      </c>
      <c r="V3038" s="40">
        <f>IFERROR(L3038/J3038,0)</f>
        <v/>
      </c>
      <c r="W3038" s="29" t="inlineStr">
        <is>
          <t>Monitor performance and collect more data.</t>
        </is>
      </c>
      <c r="X3038" s="29" t="inlineStr">
        <is>
          <t>Cost is below the 120 watch threshold.</t>
        </is>
      </c>
    </row>
    <row r="3039">
      <c r="A3039" s="29" t="inlineStr">
        <is>
          <t>low_price</t>
        </is>
      </c>
      <c r="B3039" s="29" t="inlineStr">
        <is>
          <t>Low priority</t>
        </is>
      </c>
      <c r="C3039" s="29" t="inlineStr">
        <is>
          <t>low_price.csv</t>
        </is>
      </c>
      <c r="D3039" s="29" t="inlineStr">
        <is>
          <t>715001421</t>
        </is>
      </c>
      <c r="E3039" s="29" t="inlineStr">
        <is>
          <t>Тримачі Kolpin для BRP Can-Am</t>
        </is>
      </c>
      <c r="F3039" s="35" t="n">
        <v>0</v>
      </c>
      <c r="G3039" s="35" t="n">
        <v>0</v>
      </c>
      <c r="H3039" s="36" t="n"/>
      <c r="I3039" s="37" t="n">
        <v>0</v>
      </c>
      <c r="J3039" s="37" t="n">
        <v>0</v>
      </c>
      <c r="K3039" s="38" t="n">
        <v>0</v>
      </c>
      <c r="L3039" s="37" t="n">
        <v>0</v>
      </c>
      <c r="M3039" s="37" t="n">
        <v>0</v>
      </c>
      <c r="N3039" s="38" t="n">
        <v>0</v>
      </c>
      <c r="O3039" s="37" t="n">
        <v>0</v>
      </c>
      <c r="P3039" s="29" t="inlineStr">
        <is>
          <t>http://t2.gstatic.com/shopping?q=tbn:ANd9GcTt-05qfRJWDyxZQgwEBjXvn6PvMvDk4XM1IkbuoScSijkJSuBufwOaazBO0OLRjPiT9zw7zgs</t>
        </is>
      </c>
      <c r="Q3039" s="29" t="inlineStr">
        <is>
          <t>Відповідає вимогам</t>
        </is>
      </c>
      <c r="R3039" s="29" t="n"/>
      <c r="S3039" s="29" t="inlineStr">
        <is>
          <t>грн6 279,00</t>
        </is>
      </c>
      <c r="T3039" s="29" t="inlineStr">
        <is>
          <t>UAH</t>
        </is>
      </c>
      <c r="U3039" s="39" t="inlineStr">
        <is>
          <t>WATCH</t>
        </is>
      </c>
      <c r="V3039" s="40">
        <f>IFERROR(L3039/J3039,0)</f>
        <v/>
      </c>
      <c r="W3039" s="29" t="inlineStr">
        <is>
          <t>Monitor performance and collect more data.</t>
        </is>
      </c>
      <c r="X3039" s="29" t="inlineStr">
        <is>
          <t>Cost is below the 120 watch threshold.</t>
        </is>
      </c>
    </row>
    <row r="3040">
      <c r="A3040" s="29" t="inlineStr">
        <is>
          <t>low_price</t>
        </is>
      </c>
      <c r="B3040" s="29" t="inlineStr">
        <is>
          <t>Low priority</t>
        </is>
      </c>
      <c r="C3040" s="29" t="inlineStr">
        <is>
          <t>low_price.csv</t>
        </is>
      </c>
      <c r="D3040" s="29" t="inlineStr">
        <is>
          <t>420238615</t>
        </is>
      </c>
      <c r="E3040" s="29" t="inlineStr">
        <is>
          <t>Пружина ведучого варіатора BRP Can-Am Outlander Renegade 1000 (18+), Maverick 1000, Commander 800 1000</t>
        </is>
      </c>
      <c r="F3040" s="35" t="n">
        <v>0</v>
      </c>
      <c r="G3040" s="35" t="n">
        <v>0</v>
      </c>
      <c r="H3040" s="36" t="n"/>
      <c r="I3040" s="37" t="n">
        <v>0</v>
      </c>
      <c r="J3040" s="37" t="n">
        <v>0</v>
      </c>
      <c r="K3040" s="38" t="n">
        <v>0</v>
      </c>
      <c r="L3040" s="37" t="n">
        <v>0</v>
      </c>
      <c r="M3040" s="37" t="n">
        <v>0</v>
      </c>
      <c r="N3040" s="38" t="n">
        <v>0</v>
      </c>
      <c r="O3040" s="37" t="n">
        <v>0</v>
      </c>
      <c r="P3040" s="29" t="inlineStr">
        <is>
          <t>http://t1.gstatic.com/shopping?q=tbn:ANd9GcST8W0isZimYunzKZJXmlOvdkbBeJcVy9XH8-PJPO0LLlidEZ_KWURZ4ifCOa49oWgOnrbkD5Ef</t>
        </is>
      </c>
      <c r="Q3040" s="29" t="inlineStr">
        <is>
          <t>Відповідає вимогам</t>
        </is>
      </c>
      <c r="R3040" s="29" t="n"/>
      <c r="S3040" s="29" t="inlineStr">
        <is>
          <t>грн2 548,00</t>
        </is>
      </c>
      <c r="T3040" s="29" t="inlineStr">
        <is>
          <t>UAH</t>
        </is>
      </c>
      <c r="U3040" s="39" t="inlineStr">
        <is>
          <t>WATCH</t>
        </is>
      </c>
      <c r="V3040" s="40">
        <f>IFERROR(L3040/J3040,0)</f>
        <v/>
      </c>
      <c r="W3040" s="29" t="inlineStr">
        <is>
          <t>Monitor performance and collect more data.</t>
        </is>
      </c>
      <c r="X3040" s="29" t="inlineStr">
        <is>
          <t>Cost is below the 120 watch threshold.</t>
        </is>
      </c>
    </row>
    <row r="3041">
      <c r="A3041" s="29" t="inlineStr">
        <is>
          <t>low_price</t>
        </is>
      </c>
      <c r="B3041" s="29" t="inlineStr">
        <is>
          <t>Low priority</t>
        </is>
      </c>
      <c r="C3041" s="29" t="inlineStr">
        <is>
          <t>low_price.csv</t>
        </is>
      </c>
      <c r="D3041" s="29" t="inlineStr">
        <is>
          <t>706005031</t>
        </is>
      </c>
      <c r="E3041" s="29" t="inlineStr">
        <is>
          <t>Тяга задньої підвіски верхня BRP Can-Am Maverick R</t>
        </is>
      </c>
      <c r="F3041" s="35" t="n">
        <v>0</v>
      </c>
      <c r="G3041" s="35" t="n">
        <v>0</v>
      </c>
      <c r="H3041" s="36" t="n"/>
      <c r="I3041" s="37" t="n">
        <v>0</v>
      </c>
      <c r="J3041" s="37" t="n">
        <v>0</v>
      </c>
      <c r="K3041" s="38" t="n">
        <v>0</v>
      </c>
      <c r="L3041" s="37" t="n">
        <v>0</v>
      </c>
      <c r="M3041" s="37" t="n">
        <v>0</v>
      </c>
      <c r="N3041" s="38" t="n">
        <v>0</v>
      </c>
      <c r="O3041" s="37" t="n">
        <v>0</v>
      </c>
      <c r="P3041" s="29" t="inlineStr">
        <is>
          <t>http://t0.gstatic.com/shopping?q=tbn:ANd9GcSgZ3tK-1fIAQpp8PywTy6n5xDy5WjVDDfvv8ceL3i8AQbVSDVYcdCXdxC908OiFxbc3Sg7qIg</t>
        </is>
      </c>
      <c r="Q3041" s="29" t="inlineStr">
        <is>
          <t>Відповідає вимогам</t>
        </is>
      </c>
      <c r="R3041" s="29" t="n"/>
      <c r="S3041" s="29" t="inlineStr">
        <is>
          <t>грн7 007,00</t>
        </is>
      </c>
      <c r="T3041" s="29" t="inlineStr">
        <is>
          <t>UAH</t>
        </is>
      </c>
      <c r="U3041" s="39" t="inlineStr">
        <is>
          <t>WATCH</t>
        </is>
      </c>
      <c r="V3041" s="40">
        <f>IFERROR(L3041/J3041,0)</f>
        <v/>
      </c>
      <c r="W3041" s="29" t="inlineStr">
        <is>
          <t>Monitor performance and collect more data.</t>
        </is>
      </c>
      <c r="X3041" s="29" t="inlineStr">
        <is>
          <t>Cost is below the 120 watch threshold.</t>
        </is>
      </c>
    </row>
    <row r="3042">
      <c r="A3042" s="29" t="inlineStr">
        <is>
          <t>low_price</t>
        </is>
      </c>
      <c r="B3042" s="29" t="inlineStr">
        <is>
          <t>Low priority</t>
        </is>
      </c>
      <c r="C3042" s="29" t="inlineStr">
        <is>
          <t>low_price.csv</t>
        </is>
      </c>
      <c r="D3042" s="29" t="inlineStr">
        <is>
          <t>05390</t>
        </is>
      </c>
      <c r="E3042" s="29" t="inlineStr">
        <is>
          <t>Тарілка ведучого варіатора Yamaha Grizzly 550 700, Kodiak Viking Wolverine 700</t>
        </is>
      </c>
      <c r="F3042" s="35" t="n">
        <v>0</v>
      </c>
      <c r="G3042" s="35" t="n">
        <v>0</v>
      </c>
      <c r="H3042" s="36" t="n"/>
      <c r="I3042" s="37" t="n">
        <v>0</v>
      </c>
      <c r="J3042" s="37" t="n">
        <v>0</v>
      </c>
      <c r="K3042" s="38" t="n">
        <v>0</v>
      </c>
      <c r="L3042" s="37" t="n">
        <v>0</v>
      </c>
      <c r="M3042" s="37" t="n">
        <v>0</v>
      </c>
      <c r="N3042" s="38" t="n">
        <v>0</v>
      </c>
      <c r="O3042" s="37" t="n">
        <v>0</v>
      </c>
      <c r="P3042" s="29" t="inlineStr">
        <is>
          <t>http://t2.gstatic.com/shopping?q=tbn:ANd9GcQYtRjxJncl0EzwWCNWtVpM4sMOlyaxUe9H4Ijx9FPzgRILPHLPPeJFtUDCmbyOakUu96-GYM-1</t>
        </is>
      </c>
      <c r="Q3042" s="29" t="inlineStr">
        <is>
          <t>Відповідає вимогам</t>
        </is>
      </c>
      <c r="R3042" s="29" t="n"/>
      <c r="S3042" s="29" t="inlineStr">
        <is>
          <t>грн3 322,00</t>
        </is>
      </c>
      <c r="T3042" s="29" t="inlineStr">
        <is>
          <t>UAH</t>
        </is>
      </c>
      <c r="U3042" s="39" t="inlineStr">
        <is>
          <t>WATCH</t>
        </is>
      </c>
      <c r="V3042" s="40">
        <f>IFERROR(L3042/J3042,0)</f>
        <v/>
      </c>
      <c r="W3042" s="29" t="inlineStr">
        <is>
          <t>Monitor performance and collect more data.</t>
        </is>
      </c>
      <c r="X3042" s="29" t="inlineStr">
        <is>
          <t>Cost is below the 120 watch threshold.</t>
        </is>
      </c>
    </row>
    <row r="3043">
      <c r="A3043" s="29" t="inlineStr">
        <is>
          <t>low_price</t>
        </is>
      </c>
      <c r="B3043" s="29" t="inlineStr">
        <is>
          <t>Low priority</t>
        </is>
      </c>
      <c r="C3043" s="29" t="inlineStr">
        <is>
          <t>low_price.csv</t>
        </is>
      </c>
      <c r="D3043" s="29" t="inlineStr">
        <is>
          <t>0gr0-023300</t>
        </is>
      </c>
      <c r="E3043" s="29" t="inlineStr">
        <is>
          <t>Заспокоювач ланцюга ГРМ CFMoto CForce 400 500 600, UForce 500 600, ZForce 500</t>
        </is>
      </c>
      <c r="F3043" s="35" t="n">
        <v>0</v>
      </c>
      <c r="G3043" s="35" t="n">
        <v>0</v>
      </c>
      <c r="H3043" s="36" t="n"/>
      <c r="I3043" s="37" t="n">
        <v>0</v>
      </c>
      <c r="J3043" s="37" t="n">
        <v>0</v>
      </c>
      <c r="K3043" s="38" t="n">
        <v>0</v>
      </c>
      <c r="L3043" s="37" t="n">
        <v>0</v>
      </c>
      <c r="M3043" s="37" t="n">
        <v>0</v>
      </c>
      <c r="N3043" s="38" t="n">
        <v>0</v>
      </c>
      <c r="O3043" s="37" t="n">
        <v>0</v>
      </c>
      <c r="P3043" s="29" t="inlineStr">
        <is>
          <t>http://t1.gstatic.com/shopping?q=tbn:ANd9GcResP-wwMcTE79E2oQioH1LFLLMpibz2m4vZI4QTYXhk_MmTgSBfpPsAveqDKbUniU-BrVKcNiO</t>
        </is>
      </c>
      <c r="Q3043" s="29" t="inlineStr">
        <is>
          <t>Відповідає вимогам</t>
        </is>
      </c>
      <c r="R3043" s="29" t="n"/>
      <c r="S3043" s="29" t="inlineStr">
        <is>
          <t>грн319,00</t>
        </is>
      </c>
      <c r="T3043" s="29" t="inlineStr">
        <is>
          <t>UAH</t>
        </is>
      </c>
      <c r="U3043" s="39" t="inlineStr">
        <is>
          <t>WATCH</t>
        </is>
      </c>
      <c r="V3043" s="40">
        <f>IFERROR(L3043/J3043,0)</f>
        <v/>
      </c>
      <c r="W3043" s="29" t="inlineStr">
        <is>
          <t>Monitor performance and collect more data.</t>
        </is>
      </c>
      <c r="X3043" s="29" t="inlineStr">
        <is>
          <t>Cost is below the 120 watch threshold.</t>
        </is>
      </c>
    </row>
    <row r="3044">
      <c r="A3044" s="29" t="inlineStr">
        <is>
          <t>low_price</t>
        </is>
      </c>
      <c r="B3044" s="29" t="inlineStr">
        <is>
          <t>Low priority</t>
        </is>
      </c>
      <c r="C3044" s="29" t="inlineStr">
        <is>
          <t>low_price.csv</t>
        </is>
      </c>
      <c r="D3044" s="29" t="inlineStr">
        <is>
          <t>709401990</t>
        </is>
      </c>
      <c r="E3044" s="29" t="inlineStr">
        <is>
          <t>Рульова тяга BRP Can-Am Maverick Trail 700​​ ​800 1000</t>
        </is>
      </c>
      <c r="F3044" s="35" t="n">
        <v>0</v>
      </c>
      <c r="G3044" s="35" t="n">
        <v>0</v>
      </c>
      <c r="H3044" s="36" t="n"/>
      <c r="I3044" s="37" t="n">
        <v>0</v>
      </c>
      <c r="J3044" s="37" t="n">
        <v>0</v>
      </c>
      <c r="K3044" s="38" t="n">
        <v>0</v>
      </c>
      <c r="L3044" s="37" t="n">
        <v>0</v>
      </c>
      <c r="M3044" s="37" t="n">
        <v>0</v>
      </c>
      <c r="N3044" s="38" t="n">
        <v>0</v>
      </c>
      <c r="O3044" s="37" t="n">
        <v>0</v>
      </c>
      <c r="P3044" s="29" t="inlineStr">
        <is>
          <t>http://t2.gstatic.com/shopping?q=tbn:ANd9GcRCGIaVJ34p0eM2DZ9Vxm8rT-PzLBeMuoL48JwbUoeRTlYvu6JGJ0Yyi1JQtLFb3GLhJJIb_lr6</t>
        </is>
      </c>
      <c r="Q3044" s="29" t="inlineStr">
        <is>
          <t>Відповідає вимогам</t>
        </is>
      </c>
      <c r="R3044" s="29" t="n"/>
      <c r="S3044" s="29" t="inlineStr">
        <is>
          <t>грн1 365,00</t>
        </is>
      </c>
      <c r="T3044" s="29" t="inlineStr">
        <is>
          <t>UAH</t>
        </is>
      </c>
      <c r="U3044" s="39" t="inlineStr">
        <is>
          <t>WATCH</t>
        </is>
      </c>
      <c r="V3044" s="40">
        <f>IFERROR(L3044/J3044,0)</f>
        <v/>
      </c>
      <c r="W3044" s="29" t="inlineStr">
        <is>
          <t>Monitor performance and collect more data.</t>
        </is>
      </c>
      <c r="X3044" s="29" t="inlineStr">
        <is>
          <t>Cost is below the 120 watch threshold.</t>
        </is>
      </c>
    </row>
    <row r="3045">
      <c r="A3045" s="29" t="inlineStr">
        <is>
          <t>low_price</t>
        </is>
      </c>
      <c r="B3045" s="29" t="inlineStr">
        <is>
          <t>Low priority</t>
        </is>
      </c>
      <c r="C3045" s="29" t="inlineStr">
        <is>
          <t>low_price.csv</t>
        </is>
      </c>
      <c r="D3045" s="29" t="inlineStr">
        <is>
          <t>53205-hp5-600za</t>
        </is>
      </c>
      <c r="E3045" s="29" t="inlineStr">
        <is>
          <t>Кожух панелі приладів Honda TRX 420 Rancher 2007-2014</t>
        </is>
      </c>
      <c r="F3045" s="35" t="n">
        <v>0</v>
      </c>
      <c r="G3045" s="35" t="n">
        <v>0</v>
      </c>
      <c r="H3045" s="36" t="n"/>
      <c r="I3045" s="37" t="n">
        <v>0</v>
      </c>
      <c r="J3045" s="37" t="n">
        <v>0</v>
      </c>
      <c r="K3045" s="38" t="n">
        <v>0</v>
      </c>
      <c r="L3045" s="37" t="n">
        <v>0</v>
      </c>
      <c r="M3045" s="37" t="n">
        <v>0</v>
      </c>
      <c r="N3045" s="38" t="n">
        <v>0</v>
      </c>
      <c r="O3045" s="37" t="n">
        <v>0</v>
      </c>
      <c r="P3045" s="29" t="inlineStr">
        <is>
          <t>http://t3.gstatic.com/shopping?q=tbn:ANd9GcQ-ybdDq5EoG0-e4updCqjqEH-7As868PrsM4nrtYHPbuv_iyd2wlYDDM_wSiPaFfoPzNJeZ98</t>
        </is>
      </c>
      <c r="Q3045" s="29" t="inlineStr">
        <is>
          <t>Відповідає вимогам</t>
        </is>
      </c>
      <c r="R3045" s="29" t="n"/>
      <c r="S3045" s="29" t="inlineStr">
        <is>
          <t>грн4 141,00</t>
        </is>
      </c>
      <c r="T3045" s="29" t="inlineStr">
        <is>
          <t>UAH</t>
        </is>
      </c>
      <c r="U3045" s="39" t="inlineStr">
        <is>
          <t>WATCH</t>
        </is>
      </c>
      <c r="V3045" s="40">
        <f>IFERROR(L3045/J3045,0)</f>
        <v/>
      </c>
      <c r="W3045" s="29" t="inlineStr">
        <is>
          <t>Monitor performance and collect more data.</t>
        </is>
      </c>
      <c r="X3045" s="29" t="inlineStr">
        <is>
          <t>Cost is below the 120 watch threshold.</t>
        </is>
      </c>
    </row>
    <row r="3046">
      <c r="A3046" s="29" t="inlineStr">
        <is>
          <t>low_price</t>
        </is>
      </c>
      <c r="B3046" s="29" t="inlineStr">
        <is>
          <t>Low priority</t>
        </is>
      </c>
      <c r="C3046" s="29" t="inlineStr">
        <is>
          <t>low_price.csv</t>
        </is>
      </c>
      <c r="D3046" s="29" t="inlineStr">
        <is>
          <t>5by0-050102</t>
        </is>
      </c>
      <c r="E3046" s="29" t="inlineStr">
        <is>
          <t>Втулка верхнього ричага CFMoto CForce 110, UForce 1000, ZForce 1000</t>
        </is>
      </c>
      <c r="F3046" s="35" t="n">
        <v>0</v>
      </c>
      <c r="G3046" s="35" t="n">
        <v>0</v>
      </c>
      <c r="H3046" s="36" t="n"/>
      <c r="I3046" s="37" t="n">
        <v>0</v>
      </c>
      <c r="J3046" s="37" t="n">
        <v>0</v>
      </c>
      <c r="K3046" s="38" t="n">
        <v>0</v>
      </c>
      <c r="L3046" s="37" t="n">
        <v>0</v>
      </c>
      <c r="M3046" s="37" t="n">
        <v>0</v>
      </c>
      <c r="N3046" s="38" t="n">
        <v>0</v>
      </c>
      <c r="O3046" s="37" t="n">
        <v>0</v>
      </c>
      <c r="P3046" s="29" t="inlineStr">
        <is>
          <t>http://t0.gstatic.com/shopping?q=tbn:ANd9GcSBngHNjhfCBXxB7fYeIMJ23DtW2uco_qio-nSwgIwAIooiZ5paCNfNKtTut5gWNHg6I-DvUOc13w</t>
        </is>
      </c>
      <c r="Q3046" s="29" t="inlineStr">
        <is>
          <t>Відповідає вимогам</t>
        </is>
      </c>
      <c r="R3046" s="29" t="n"/>
      <c r="S3046" s="29" t="inlineStr">
        <is>
          <t>грн137,00</t>
        </is>
      </c>
      <c r="T3046" s="29" t="inlineStr">
        <is>
          <t>UAH</t>
        </is>
      </c>
      <c r="U3046" s="39" t="inlineStr">
        <is>
          <t>WATCH</t>
        </is>
      </c>
      <c r="V3046" s="40">
        <f>IFERROR(L3046/J3046,0)</f>
        <v/>
      </c>
      <c r="W3046" s="29" t="inlineStr">
        <is>
          <t>Monitor performance and collect more data.</t>
        </is>
      </c>
      <c r="X3046" s="29" t="inlineStr">
        <is>
          <t>Cost is below the 120 watch threshold.</t>
        </is>
      </c>
    </row>
    <row r="3047">
      <c r="A3047" s="29" t="inlineStr">
        <is>
          <t>low_price</t>
        </is>
      </c>
      <c r="B3047" s="29" t="inlineStr">
        <is>
          <t>Low priority</t>
        </is>
      </c>
      <c r="C3047" s="29" t="inlineStr">
        <is>
          <t>low_price.csv</t>
        </is>
      </c>
      <c r="D3047" s="29" t="inlineStr">
        <is>
          <t>18-3023</t>
        </is>
      </c>
      <c r="E3047" s="29" t="inlineStr">
        <is>
          <t>Ремкомплект супорта Yamaha Grizzly 350 400 450 600 600, Kodiak 400 450, Wolverine 350 450, Raptor 660, Big Bear 250 350 400; Suzuki 250 400 500</t>
        </is>
      </c>
      <c r="F3047" s="35" t="n">
        <v>0</v>
      </c>
      <c r="G3047" s="35" t="n">
        <v>0</v>
      </c>
      <c r="H3047" s="36" t="n"/>
      <c r="I3047" s="37" t="n">
        <v>0</v>
      </c>
      <c r="J3047" s="37" t="n">
        <v>0</v>
      </c>
      <c r="K3047" s="38" t="n">
        <v>0</v>
      </c>
      <c r="L3047" s="37" t="n">
        <v>0</v>
      </c>
      <c r="M3047" s="37" t="n">
        <v>0</v>
      </c>
      <c r="N3047" s="38" t="n">
        <v>0</v>
      </c>
      <c r="O3047" s="37" t="n">
        <v>0</v>
      </c>
      <c r="P3047" s="29" t="inlineStr">
        <is>
          <t>http://t3.gstatic.com/shopping?q=tbn:ANd9GcRjGd-3_9ySpWds85bpu0LLpOiXxosTWd8G5ODOFVxXyOm2-nBcl_dh2CHBl2SMO8mIucjMgNE7</t>
        </is>
      </c>
      <c r="Q3047" s="29" t="inlineStr">
        <is>
          <t>Відповідає вимогам</t>
        </is>
      </c>
      <c r="R3047" s="29" t="n"/>
      <c r="S3047" s="29" t="inlineStr">
        <is>
          <t>грн1 502,00</t>
        </is>
      </c>
      <c r="T3047" s="29" t="inlineStr">
        <is>
          <t>UAH</t>
        </is>
      </c>
      <c r="U3047" s="39" t="inlineStr">
        <is>
          <t>WATCH</t>
        </is>
      </c>
      <c r="V3047" s="40">
        <f>IFERROR(L3047/J3047,0)</f>
        <v/>
      </c>
      <c r="W3047" s="29" t="inlineStr">
        <is>
          <t>Monitor performance and collect more data.</t>
        </is>
      </c>
      <c r="X3047" s="29" t="inlineStr">
        <is>
          <t>Cost is below the 120 watch threshold.</t>
        </is>
      </c>
    </row>
    <row r="3048">
      <c r="A3048" s="29" t="inlineStr">
        <is>
          <t>low_price</t>
        </is>
      </c>
      <c r="B3048" s="29" t="inlineStr">
        <is>
          <t>Low priority</t>
        </is>
      </c>
      <c r="C3048" s="29" t="inlineStr">
        <is>
          <t>low_price.csv</t>
        </is>
      </c>
      <c r="D3048" s="29" t="inlineStr">
        <is>
          <t>706205575</t>
        </is>
      </c>
      <c r="E3048" s="29" t="inlineStr">
        <is>
          <t>Стійка передьнього стабілізатора права BRP Can-Am Maverick R</t>
        </is>
      </c>
      <c r="F3048" s="35" t="n">
        <v>0</v>
      </c>
      <c r="G3048" s="35" t="n">
        <v>0</v>
      </c>
      <c r="H3048" s="36" t="n"/>
      <c r="I3048" s="37" t="n">
        <v>0</v>
      </c>
      <c r="J3048" s="37" t="n">
        <v>0</v>
      </c>
      <c r="K3048" s="38" t="n">
        <v>0</v>
      </c>
      <c r="L3048" s="37" t="n">
        <v>0</v>
      </c>
      <c r="M3048" s="37" t="n">
        <v>0</v>
      </c>
      <c r="N3048" s="38" t="n">
        <v>0</v>
      </c>
      <c r="O3048" s="37" t="n">
        <v>0</v>
      </c>
      <c r="P3048" s="29" t="inlineStr">
        <is>
          <t>http://t3.gstatic.com/shopping?q=tbn:ANd9GcTsin2M5w12XG9Ux04HY9M9MdGw8clhTVaNqmrHkgb9I1OmIlbjcKh6Ec4cDzWpHJc_4hZMiMY</t>
        </is>
      </c>
      <c r="Q3048" s="29" t="inlineStr">
        <is>
          <t>Відповідає вимогам</t>
        </is>
      </c>
      <c r="R3048" s="29" t="n"/>
      <c r="S3048" s="29" t="inlineStr">
        <is>
          <t>грн4 232,00</t>
        </is>
      </c>
      <c r="T3048" s="29" t="inlineStr">
        <is>
          <t>UAH</t>
        </is>
      </c>
      <c r="U3048" s="39" t="inlineStr">
        <is>
          <t>WATCH</t>
        </is>
      </c>
      <c r="V3048" s="40">
        <f>IFERROR(L3048/J3048,0)</f>
        <v/>
      </c>
      <c r="W3048" s="29" t="inlineStr">
        <is>
          <t>Monitor performance and collect more data.</t>
        </is>
      </c>
      <c r="X3048" s="29" t="inlineStr">
        <is>
          <t>Cost is below the 120 watch threshold.</t>
        </is>
      </c>
    </row>
    <row r="3049">
      <c r="A3049" s="29" t="inlineStr">
        <is>
          <t>low_price</t>
        </is>
      </c>
      <c r="B3049" s="29" t="inlineStr">
        <is>
          <t>Low priority</t>
        </is>
      </c>
      <c r="C3049" s="29" t="inlineStr">
        <is>
          <t>low_price.csv</t>
        </is>
      </c>
      <c r="D3049" s="29" t="inlineStr">
        <is>
          <t>4012050</t>
        </is>
      </c>
      <c r="E3049" s="29" t="inlineStr">
        <is>
          <t>Свічний ковпачок з проводом Polaris Sportsman 550 2009-2010​</t>
        </is>
      </c>
      <c r="F3049" s="35" t="n">
        <v>0</v>
      </c>
      <c r="G3049" s="35" t="n">
        <v>0</v>
      </c>
      <c r="H3049" s="36" t="n"/>
      <c r="I3049" s="37" t="n">
        <v>0</v>
      </c>
      <c r="J3049" s="37" t="n">
        <v>0</v>
      </c>
      <c r="K3049" s="38" t="n">
        <v>0</v>
      </c>
      <c r="L3049" s="37" t="n">
        <v>0</v>
      </c>
      <c r="M3049" s="37" t="n">
        <v>0</v>
      </c>
      <c r="N3049" s="38" t="n">
        <v>0</v>
      </c>
      <c r="O3049" s="37" t="n">
        <v>0</v>
      </c>
      <c r="P3049" s="29" t="inlineStr">
        <is>
          <t>http://t1.gstatic.com/shopping?q=tbn:ANd9GcTD0zBYO4_QNz3QR2qbZYMdQ3fksTqtq6UUUAFaJQsB5q2qjYMbfFPFXqiCUoh4hZ03O4s9b-uG</t>
        </is>
      </c>
      <c r="Q3049" s="29" t="inlineStr">
        <is>
          <t>Відповідає вимогам</t>
        </is>
      </c>
      <c r="R3049" s="29" t="n"/>
      <c r="S3049" s="29" t="inlineStr">
        <is>
          <t>грн3 640,00</t>
        </is>
      </c>
      <c r="T3049" s="29" t="inlineStr">
        <is>
          <t>UAH</t>
        </is>
      </c>
      <c r="U3049" s="39" t="inlineStr">
        <is>
          <t>WATCH</t>
        </is>
      </c>
      <c r="V3049" s="40">
        <f>IFERROR(L3049/J3049,0)</f>
        <v/>
      </c>
      <c r="W3049" s="29" t="inlineStr">
        <is>
          <t>Monitor performance and collect more data.</t>
        </is>
      </c>
      <c r="X3049" s="29" t="inlineStr">
        <is>
          <t>Cost is below the 120 watch threshold.</t>
        </is>
      </c>
    </row>
    <row r="3050">
      <c r="A3050" s="29" t="inlineStr">
        <is>
          <t>low_price</t>
        </is>
      </c>
      <c r="B3050" s="29" t="inlineStr">
        <is>
          <t>Low priority</t>
        </is>
      </c>
      <c r="C3050" s="29" t="inlineStr">
        <is>
          <t>low_price.csv</t>
        </is>
      </c>
      <c r="D3050" s="29" t="inlineStr">
        <is>
          <t>15130-hr6-a61</t>
        </is>
      </c>
      <c r="E3050" s="29" t="inlineStr">
        <is>
          <t>Ротор масляного насоса внутрішній Honda TRX 500 Rubicon 2015-2019</t>
        </is>
      </c>
      <c r="F3050" s="35" t="n">
        <v>0</v>
      </c>
      <c r="G3050" s="35" t="n">
        <v>0</v>
      </c>
      <c r="H3050" s="36" t="n"/>
      <c r="I3050" s="37" t="n">
        <v>0</v>
      </c>
      <c r="J3050" s="37" t="n">
        <v>0</v>
      </c>
      <c r="K3050" s="38" t="n">
        <v>0</v>
      </c>
      <c r="L3050" s="37" t="n">
        <v>0</v>
      </c>
      <c r="M3050" s="37" t="n">
        <v>0</v>
      </c>
      <c r="N3050" s="38" t="n">
        <v>0</v>
      </c>
      <c r="O3050" s="37" t="n">
        <v>0</v>
      </c>
      <c r="P3050" s="29" t="inlineStr">
        <is>
          <t>http://t0.gstatic.com/shopping?q=tbn:ANd9GcSae8Sk0l02un_xSLNqeXRAh4zjbZaeAII790DKNbRP1QVOl9CD8OXvywrhYP3ILKcvyUPR7p07vA</t>
        </is>
      </c>
      <c r="Q3050" s="29" t="inlineStr">
        <is>
          <t>Відповідає вимогам</t>
        </is>
      </c>
      <c r="R3050" s="29" t="n"/>
      <c r="S3050" s="29" t="inlineStr">
        <is>
          <t>грн683,00</t>
        </is>
      </c>
      <c r="T3050" s="29" t="inlineStr">
        <is>
          <t>UAH</t>
        </is>
      </c>
      <c r="U3050" s="39" t="inlineStr">
        <is>
          <t>WATCH</t>
        </is>
      </c>
      <c r="V3050" s="40">
        <f>IFERROR(L3050/J3050,0)</f>
        <v/>
      </c>
      <c r="W3050" s="29" t="inlineStr">
        <is>
          <t>Monitor performance and collect more data.</t>
        </is>
      </c>
      <c r="X3050" s="29" t="inlineStr">
        <is>
          <t>Cost is below the 120 watch threshold.</t>
        </is>
      </c>
    </row>
    <row r="3051">
      <c r="A3051" s="29" t="inlineStr">
        <is>
          <t>low_price</t>
        </is>
      </c>
      <c r="B3051" s="29" t="inlineStr">
        <is>
          <t>Low priority</t>
        </is>
      </c>
      <c r="C3051" s="29" t="inlineStr">
        <is>
          <t>low_price.csv</t>
        </is>
      </c>
      <c r="D3051" s="29" t="inlineStr">
        <is>
          <t>1ct-f6341-00-00</t>
        </is>
      </c>
      <c r="E3051" s="29" t="inlineStr">
        <is>
          <t>Трос ручного гальма Yamaha Grizzly 450 2011-2014</t>
        </is>
      </c>
      <c r="F3051" s="35" t="n">
        <v>0</v>
      </c>
      <c r="G3051" s="35" t="n">
        <v>0</v>
      </c>
      <c r="H3051" s="36" t="n"/>
      <c r="I3051" s="37" t="n">
        <v>0</v>
      </c>
      <c r="J3051" s="37" t="n">
        <v>0</v>
      </c>
      <c r="K3051" s="38" t="n">
        <v>0</v>
      </c>
      <c r="L3051" s="37" t="n">
        <v>0</v>
      </c>
      <c r="M3051" s="37" t="n">
        <v>0</v>
      </c>
      <c r="N3051" s="38" t="n">
        <v>0</v>
      </c>
      <c r="O3051" s="37" t="n">
        <v>0</v>
      </c>
      <c r="P3051" s="29" t="inlineStr">
        <is>
          <t>http://t0.gstatic.com/shopping?q=tbn:ANd9GcSL0Zx-xrm-xdIZS7wIrJkC-JTMJkzPjXm0p6XuOZ_XFmq7H8vj1fNHD0qGH1IE8wTU4MWelg</t>
        </is>
      </c>
      <c r="Q3051" s="29" t="inlineStr">
        <is>
          <t>Відповідає вимогам</t>
        </is>
      </c>
      <c r="R3051" s="29" t="n"/>
      <c r="S3051" s="29" t="inlineStr">
        <is>
          <t>грн5 005,00</t>
        </is>
      </c>
      <c r="T3051" s="29" t="inlineStr">
        <is>
          <t>UAH</t>
        </is>
      </c>
      <c r="U3051" s="39" t="inlineStr">
        <is>
          <t>WATCH</t>
        </is>
      </c>
      <c r="V3051" s="40">
        <f>IFERROR(L3051/J3051,0)</f>
        <v/>
      </c>
      <c r="W3051" s="29" t="inlineStr">
        <is>
          <t>Monitor performance and collect more data.</t>
        </is>
      </c>
      <c r="X3051" s="29" t="inlineStr">
        <is>
          <t>Cost is below the 120 watch threshold.</t>
        </is>
      </c>
    </row>
    <row r="3052">
      <c r="A3052" s="29" t="inlineStr">
        <is>
          <t>low_price</t>
        </is>
      </c>
      <c r="B3052" s="29" t="inlineStr">
        <is>
          <t>Low priority</t>
        </is>
      </c>
      <c r="C3052" s="29" t="inlineStr">
        <is>
          <t>low_price.csv</t>
        </is>
      </c>
      <c r="D3052" s="29" t="inlineStr">
        <is>
          <t>420890181</t>
        </is>
      </c>
      <c r="E3052" s="29" t="inlineStr">
        <is>
          <t xml:space="preserve">Масляний радіатор BRP Can-Am Outlander 570 650 1000 (18+), Renegade 650 1000 (19+), Maverick Trail 700 1000, Maverick Sport 1000, Commander 700 1000, </t>
        </is>
      </c>
      <c r="F3052" s="35" t="n">
        <v>0</v>
      </c>
      <c r="G3052" s="35" t="n">
        <v>0</v>
      </c>
      <c r="H3052" s="36" t="n"/>
      <c r="I3052" s="37" t="n">
        <v>0</v>
      </c>
      <c r="J3052" s="37" t="n">
        <v>0</v>
      </c>
      <c r="K3052" s="38" t="n">
        <v>0</v>
      </c>
      <c r="L3052" s="37" t="n">
        <v>0</v>
      </c>
      <c r="M3052" s="37" t="n">
        <v>0</v>
      </c>
      <c r="N3052" s="38" t="n">
        <v>0</v>
      </c>
      <c r="O3052" s="37" t="n">
        <v>0</v>
      </c>
      <c r="P3052" s="29" t="inlineStr">
        <is>
          <t>http://t2.gstatic.com/shopping?q=tbn:ANd9GcSOEPweFG10IFnMZxczm4DC2SByqpLp4hRVeFBp_2WE3IuBqPd_nYFl-gGuyK_TkDtC5GtzfMM</t>
        </is>
      </c>
      <c r="Q3052" s="29" t="inlineStr">
        <is>
          <t>Відповідає вимогам</t>
        </is>
      </c>
      <c r="R3052" s="29" t="n"/>
      <c r="S3052" s="29" t="inlineStr">
        <is>
          <t>грн6 689,00</t>
        </is>
      </c>
      <c r="T3052" s="29" t="inlineStr">
        <is>
          <t>UAH</t>
        </is>
      </c>
      <c r="U3052" s="39" t="inlineStr">
        <is>
          <t>WATCH</t>
        </is>
      </c>
      <c r="V3052" s="40">
        <f>IFERROR(L3052/J3052,0)</f>
        <v/>
      </c>
      <c r="W3052" s="29" t="inlineStr">
        <is>
          <t>Monitor performance and collect more data.</t>
        </is>
      </c>
      <c r="X3052" s="29" t="inlineStr">
        <is>
          <t>Cost is below the 120 watch threshold.</t>
        </is>
      </c>
    </row>
    <row r="3053">
      <c r="A3053" s="29" t="inlineStr">
        <is>
          <t>low_price</t>
        </is>
      </c>
      <c r="B3053" s="29" t="inlineStr">
        <is>
          <t>Low priority</t>
        </is>
      </c>
      <c r="C3053" s="29" t="inlineStr">
        <is>
          <t>low_price.csv</t>
        </is>
      </c>
      <c r="D3053" s="29" t="inlineStr">
        <is>
          <t>20-540</t>
        </is>
      </c>
      <c r="E3053" s="29" t="inlineStr">
        <is>
          <t>Світлодіодна балка ProLight DUAL 5" (40Вт)</t>
        </is>
      </c>
      <c r="F3053" s="35" t="n">
        <v>0</v>
      </c>
      <c r="G3053" s="35" t="n">
        <v>0</v>
      </c>
      <c r="H3053" s="36" t="n"/>
      <c r="I3053" s="37" t="n">
        <v>0</v>
      </c>
      <c r="J3053" s="37" t="n">
        <v>0</v>
      </c>
      <c r="K3053" s="38" t="n">
        <v>0</v>
      </c>
      <c r="L3053" s="37" t="n">
        <v>0</v>
      </c>
      <c r="M3053" s="37" t="n">
        <v>0</v>
      </c>
      <c r="N3053" s="38" t="n">
        <v>0</v>
      </c>
      <c r="O3053" s="37" t="n">
        <v>0</v>
      </c>
      <c r="P3053" s="29" t="inlineStr">
        <is>
          <t>http://t0.gstatic.com/shopping?q=tbn:ANd9GcRgulmRiLWVZhMbwUoQDpEG2BUVEuk5V0V2OVdzStN-kIqYdAY0LN434MQ31g</t>
        </is>
      </c>
      <c r="Q3053" s="29" t="inlineStr">
        <is>
          <t>Відповідає вимогам</t>
        </is>
      </c>
      <c r="R3053" s="29" t="n"/>
      <c r="S3053" s="29" t="inlineStr">
        <is>
          <t>грн2 639,00</t>
        </is>
      </c>
      <c r="T3053" s="29" t="inlineStr">
        <is>
          <t>UAH</t>
        </is>
      </c>
      <c r="U3053" s="39" t="inlineStr">
        <is>
          <t>WATCH</t>
        </is>
      </c>
      <c r="V3053" s="40">
        <f>IFERROR(L3053/J3053,0)</f>
        <v/>
      </c>
      <c r="W3053" s="29" t="inlineStr">
        <is>
          <t>Monitor performance and collect more data.</t>
        </is>
      </c>
      <c r="X3053" s="29" t="inlineStr">
        <is>
          <t>Cost is below the 120 watch threshold.</t>
        </is>
      </c>
    </row>
    <row r="3054">
      <c r="A3054" s="29" t="inlineStr">
        <is>
          <t>low_price</t>
        </is>
      </c>
      <c r="B3054" s="29" t="inlineStr">
        <is>
          <t>Low priority</t>
        </is>
      </c>
      <c r="C3054" s="29" t="inlineStr">
        <is>
          <t>low_price.csv</t>
        </is>
      </c>
      <c r="D3054" s="29" t="inlineStr">
        <is>
          <t>3yf-11633-01-00</t>
        </is>
      </c>
      <c r="E3054" s="29" t="inlineStr">
        <is>
          <t>Поршневий палець Yamaha Grizzly Raptor Rhino 660</t>
        </is>
      </c>
      <c r="F3054" s="35" t="n">
        <v>0</v>
      </c>
      <c r="G3054" s="35" t="n">
        <v>0</v>
      </c>
      <c r="H3054" s="36" t="n"/>
      <c r="I3054" s="37" t="n">
        <v>0</v>
      </c>
      <c r="J3054" s="37" t="n">
        <v>0</v>
      </c>
      <c r="K3054" s="38" t="n">
        <v>0</v>
      </c>
      <c r="L3054" s="37" t="n">
        <v>0</v>
      </c>
      <c r="M3054" s="37" t="n">
        <v>0</v>
      </c>
      <c r="N3054" s="38" t="n">
        <v>0</v>
      </c>
      <c r="O3054" s="37" t="n">
        <v>0</v>
      </c>
      <c r="P3054" s="29" t="inlineStr">
        <is>
          <t>http://t1.gstatic.com/shopping?q=tbn:ANd9GcTVlJTBxCPMWYuDP-ZoNl9hAnJk2Ws45g4Q10Fj3iq9YqB-btHuiWUcFt-bAh0BR8XBI6LkD7M</t>
        </is>
      </c>
      <c r="Q3054" s="29" t="inlineStr">
        <is>
          <t>Відповідає вимогам</t>
        </is>
      </c>
      <c r="R3054" s="29" t="n"/>
      <c r="S3054" s="29" t="inlineStr">
        <is>
          <t>грн2 548,00</t>
        </is>
      </c>
      <c r="T3054" s="29" t="inlineStr">
        <is>
          <t>UAH</t>
        </is>
      </c>
      <c r="U3054" s="39" t="inlineStr">
        <is>
          <t>WATCH</t>
        </is>
      </c>
      <c r="V3054" s="40">
        <f>IFERROR(L3054/J3054,0)</f>
        <v/>
      </c>
      <c r="W3054" s="29" t="inlineStr">
        <is>
          <t>Monitor performance and collect more data.</t>
        </is>
      </c>
      <c r="X3054" s="29" t="inlineStr">
        <is>
          <t>Cost is below the 120 watch threshold.</t>
        </is>
      </c>
    </row>
    <row r="3055">
      <c r="A3055" s="29" t="inlineStr">
        <is>
          <t>low_price</t>
        </is>
      </c>
      <c r="B3055" s="29" t="inlineStr">
        <is>
          <t>Low priority</t>
        </is>
      </c>
      <c r="C3055" s="29" t="inlineStr">
        <is>
          <t>low_price.csv</t>
        </is>
      </c>
      <c r="D3055" s="29" t="inlineStr">
        <is>
          <t>25-2047-5</t>
        </is>
      </c>
      <c r="E3055" s="29" t="inlineStr">
        <is>
          <t>Сальники заднього редуктора Honda TRX 650 680 Rincon</t>
        </is>
      </c>
      <c r="F3055" s="35" t="n">
        <v>0</v>
      </c>
      <c r="G3055" s="35" t="n">
        <v>0</v>
      </c>
      <c r="H3055" s="36" t="n"/>
      <c r="I3055" s="37" t="n">
        <v>0</v>
      </c>
      <c r="J3055" s="37" t="n">
        <v>0</v>
      </c>
      <c r="K3055" s="38" t="n">
        <v>0</v>
      </c>
      <c r="L3055" s="37" t="n">
        <v>0</v>
      </c>
      <c r="M3055" s="37" t="n">
        <v>0</v>
      </c>
      <c r="N3055" s="38" t="n">
        <v>0</v>
      </c>
      <c r="O3055" s="37" t="n">
        <v>0</v>
      </c>
      <c r="P3055" s="29" t="inlineStr">
        <is>
          <t>http://t2.gstatic.com/shopping?q=tbn:ANd9GcQLIzZVCr642WXf29nnJaumBllajmNdRQZO1ILvsVn63Lo2k0Up9METhdBPrT-QixwFCI2HccU</t>
        </is>
      </c>
      <c r="Q3055" s="29" t="inlineStr">
        <is>
          <t>Відповідає вимогам</t>
        </is>
      </c>
      <c r="R3055" s="29" t="n"/>
      <c r="S3055" s="29" t="inlineStr">
        <is>
          <t>грн2 048,00</t>
        </is>
      </c>
      <c r="T3055" s="29" t="inlineStr">
        <is>
          <t>UAH</t>
        </is>
      </c>
      <c r="U3055" s="39" t="inlineStr">
        <is>
          <t>WATCH</t>
        </is>
      </c>
      <c r="V3055" s="40">
        <f>IFERROR(L3055/J3055,0)</f>
        <v/>
      </c>
      <c r="W3055" s="29" t="inlineStr">
        <is>
          <t>Monitor performance and collect more data.</t>
        </is>
      </c>
      <c r="X3055" s="29" t="inlineStr">
        <is>
          <t>Cost is below the 120 watch threshold.</t>
        </is>
      </c>
    </row>
    <row r="3056">
      <c r="A3056" s="29" t="inlineStr">
        <is>
          <t>low_price</t>
        </is>
      </c>
      <c r="B3056" s="29" t="inlineStr">
        <is>
          <t>Low priority</t>
        </is>
      </c>
      <c r="C3056" s="29" t="inlineStr">
        <is>
          <t>low_price.csv</t>
        </is>
      </c>
      <c r="D3056" s="29" t="inlineStr">
        <is>
          <t>3b4-2177k-00-00</t>
        </is>
      </c>
      <c r="E3056" s="29" t="inlineStr">
        <is>
          <t>Петля лючка паливного бака Yamaha Grizzly 550 (09-14), 700 (07-15)</t>
        </is>
      </c>
      <c r="F3056" s="35" t="n">
        <v>0</v>
      </c>
      <c r="G3056" s="35" t="n">
        <v>0</v>
      </c>
      <c r="H3056" s="36" t="n"/>
      <c r="I3056" s="37" t="n">
        <v>0</v>
      </c>
      <c r="J3056" s="37" t="n">
        <v>0</v>
      </c>
      <c r="K3056" s="38" t="n">
        <v>0</v>
      </c>
      <c r="L3056" s="37" t="n">
        <v>0</v>
      </c>
      <c r="M3056" s="37" t="n">
        <v>0</v>
      </c>
      <c r="N3056" s="38" t="n">
        <v>0</v>
      </c>
      <c r="O3056" s="37" t="n">
        <v>0</v>
      </c>
      <c r="P3056" s="29" t="inlineStr">
        <is>
          <t>http://t2.gstatic.com/shopping?q=tbn:ANd9GcTKd-UHwykjqEB3-w7Y2i59Yw0Ra-BlVOeSUgNDlS0kOeYHoC-ipVMcFc-GYYQ2jeRWTk7qDDw</t>
        </is>
      </c>
      <c r="Q3056" s="29" t="inlineStr">
        <is>
          <t>Відповідає вимогам</t>
        </is>
      </c>
      <c r="R3056" s="29" t="n"/>
      <c r="S3056" s="29" t="inlineStr">
        <is>
          <t>грн592,00</t>
        </is>
      </c>
      <c r="T3056" s="29" t="inlineStr">
        <is>
          <t>UAH</t>
        </is>
      </c>
      <c r="U3056" s="39" t="inlineStr">
        <is>
          <t>WATCH</t>
        </is>
      </c>
      <c r="V3056" s="40">
        <f>IFERROR(L3056/J3056,0)</f>
        <v/>
      </c>
      <c r="W3056" s="29" t="inlineStr">
        <is>
          <t>Monitor performance and collect more data.</t>
        </is>
      </c>
      <c r="X3056" s="29" t="inlineStr">
        <is>
          <t>Cost is below the 120 watch threshold.</t>
        </is>
      </c>
    </row>
    <row r="3057">
      <c r="A3057" s="29" t="inlineStr">
        <is>
          <t>low_price</t>
        </is>
      </c>
      <c r="B3057" s="29" t="inlineStr">
        <is>
          <t>Low priority</t>
        </is>
      </c>
      <c r="C3057" s="29" t="inlineStr">
        <is>
          <t>low_price.csv</t>
        </is>
      </c>
      <c r="D3057" s="29" t="inlineStr">
        <is>
          <t>50-1029</t>
        </is>
      </c>
      <c r="E3057" s="29" t="inlineStr">
        <is>
          <t>Ремкомплект переднього нижього/верхнього ричага Kawasaki Brute Force 650 750, KFX 700, KFX450R</t>
        </is>
      </c>
      <c r="F3057" s="35" t="n">
        <v>0</v>
      </c>
      <c r="G3057" s="35" t="n">
        <v>0</v>
      </c>
      <c r="H3057" s="36" t="n"/>
      <c r="I3057" s="37" t="n">
        <v>0</v>
      </c>
      <c r="J3057" s="37" t="n">
        <v>0</v>
      </c>
      <c r="K3057" s="38" t="n">
        <v>0</v>
      </c>
      <c r="L3057" s="37" t="n">
        <v>0</v>
      </c>
      <c r="M3057" s="37" t="n">
        <v>0</v>
      </c>
      <c r="N3057" s="38" t="n">
        <v>0</v>
      </c>
      <c r="O3057" s="37" t="n">
        <v>0</v>
      </c>
      <c r="P3057" s="29" t="inlineStr">
        <is>
          <t>http://t1.gstatic.com/shopping?q=tbn:ANd9GcSkVTpatlBHDQrsCM5U_T0q_oe8WGaciht8sBj-aZqxYmaUJOP8caMNRERK46DBCNJS5pJzvqH3</t>
        </is>
      </c>
      <c r="Q3057" s="29" t="inlineStr">
        <is>
          <t>Відповідає вимогам</t>
        </is>
      </c>
      <c r="R3057" s="29" t="n"/>
      <c r="S3057" s="29" t="inlineStr">
        <is>
          <t>грн2 730,00</t>
        </is>
      </c>
      <c r="T3057" s="29" t="inlineStr">
        <is>
          <t>UAH</t>
        </is>
      </c>
      <c r="U3057" s="39" t="inlineStr">
        <is>
          <t>WATCH</t>
        </is>
      </c>
      <c r="V3057" s="40">
        <f>IFERROR(L3057/J3057,0)</f>
        <v/>
      </c>
      <c r="W3057" s="29" t="inlineStr">
        <is>
          <t>Monitor performance and collect more data.</t>
        </is>
      </c>
      <c r="X3057" s="29" t="inlineStr">
        <is>
          <t>Cost is below the 120 watch threshold.</t>
        </is>
      </c>
    </row>
    <row r="3058">
      <c r="A3058" s="29" t="inlineStr">
        <is>
          <t>low_price</t>
        </is>
      </c>
      <c r="B3058" s="29" t="inlineStr">
        <is>
          <t>Low priority</t>
        </is>
      </c>
      <c r="C3058" s="29" t="inlineStr">
        <is>
          <t>low_price.csv</t>
        </is>
      </c>
      <c r="D3058" s="29" t="inlineStr">
        <is>
          <t>709401601</t>
        </is>
      </c>
      <c r="E3058" s="29" t="inlineStr">
        <is>
          <t>Рульовий наконечник зовнішній BRP Can-Am Traxter Defender HD5 HD7 HD8 HD9 HD10</t>
        </is>
      </c>
      <c r="F3058" s="35" t="n">
        <v>0</v>
      </c>
      <c r="G3058" s="35" t="n">
        <v>0</v>
      </c>
      <c r="H3058" s="36" t="n"/>
      <c r="I3058" s="37" t="n">
        <v>0</v>
      </c>
      <c r="J3058" s="37" t="n">
        <v>0</v>
      </c>
      <c r="K3058" s="38" t="n">
        <v>0</v>
      </c>
      <c r="L3058" s="37" t="n">
        <v>0</v>
      </c>
      <c r="M3058" s="37" t="n">
        <v>0</v>
      </c>
      <c r="N3058" s="38" t="n">
        <v>0</v>
      </c>
      <c r="O3058" s="37" t="n">
        <v>0</v>
      </c>
      <c r="P3058" s="29" t="inlineStr">
        <is>
          <t>http://t1.gstatic.com/shopping?q=tbn:ANd9GcT8LGO6s1eRWlBrI98egHebxfJGh34rQBHMu1MTPRXEdgNMuSL_H1cWAjVxvSOV5Ug6q0_Mcmw</t>
        </is>
      </c>
      <c r="Q3058" s="29" t="inlineStr">
        <is>
          <t>Відповідає вимогам</t>
        </is>
      </c>
      <c r="R3058" s="29" t="n"/>
      <c r="S3058" s="29" t="inlineStr">
        <is>
          <t>грн3 413,00</t>
        </is>
      </c>
      <c r="T3058" s="29" t="inlineStr">
        <is>
          <t>UAH</t>
        </is>
      </c>
      <c r="U3058" s="39" t="inlineStr">
        <is>
          <t>WATCH</t>
        </is>
      </c>
      <c r="V3058" s="40">
        <f>IFERROR(L3058/J3058,0)</f>
        <v/>
      </c>
      <c r="W3058" s="29" t="inlineStr">
        <is>
          <t>Monitor performance and collect more data.</t>
        </is>
      </c>
      <c r="X3058" s="29" t="inlineStr">
        <is>
          <t>Cost is below the 120 watch threshold.</t>
        </is>
      </c>
    </row>
    <row r="3059">
      <c r="A3059" s="29" t="inlineStr">
        <is>
          <t>low_price</t>
        </is>
      </c>
      <c r="B3059" s="29" t="inlineStr">
        <is>
          <t>Low priority</t>
        </is>
      </c>
      <c r="C3059" s="29" t="inlineStr">
        <is>
          <t>low_price.csv</t>
        </is>
      </c>
      <c r="D3059" s="29" t="inlineStr">
        <is>
          <t>3b4-13586-00-00</t>
        </is>
      </c>
      <c r="E3059" s="29" t="inlineStr">
        <is>
          <t>Впускний патрубок Yamaha Grizzly 700 2007-2015</t>
        </is>
      </c>
      <c r="F3059" s="35" t="n">
        <v>0</v>
      </c>
      <c r="G3059" s="35" t="n">
        <v>0</v>
      </c>
      <c r="H3059" s="36" t="n"/>
      <c r="I3059" s="37" t="n">
        <v>0</v>
      </c>
      <c r="J3059" s="37" t="n">
        <v>0</v>
      </c>
      <c r="K3059" s="38" t="n">
        <v>0</v>
      </c>
      <c r="L3059" s="37" t="n">
        <v>0</v>
      </c>
      <c r="M3059" s="37" t="n">
        <v>0</v>
      </c>
      <c r="N3059" s="38" t="n">
        <v>0</v>
      </c>
      <c r="O3059" s="37" t="n">
        <v>0</v>
      </c>
      <c r="P3059" s="29" t="inlineStr">
        <is>
          <t>http://t0.gstatic.com/shopping?q=tbn:ANd9GcQfczdIFW3YGJ9qJ_VW7eoNXWVAwYq9LZZHqR-P90PuYkulMB0Su4F9Nv3fAV2J3KCof6KW6sBR</t>
        </is>
      </c>
      <c r="Q3059" s="29" t="inlineStr">
        <is>
          <t>Відповідає вимогам</t>
        </is>
      </c>
      <c r="R3059" s="29" t="n"/>
      <c r="S3059" s="29" t="inlineStr">
        <is>
          <t>грн3 868,00</t>
        </is>
      </c>
      <c r="T3059" s="29" t="inlineStr">
        <is>
          <t>UAH</t>
        </is>
      </c>
      <c r="U3059" s="39" t="inlineStr">
        <is>
          <t>WATCH</t>
        </is>
      </c>
      <c r="V3059" s="40">
        <f>IFERROR(L3059/J3059,0)</f>
        <v/>
      </c>
      <c r="W3059" s="29" t="inlineStr">
        <is>
          <t>Monitor performance and collect more data.</t>
        </is>
      </c>
      <c r="X3059" s="29" t="inlineStr">
        <is>
          <t>Cost is below the 120 watch threshold.</t>
        </is>
      </c>
    </row>
    <row r="3060">
      <c r="A3060" s="29" t="inlineStr">
        <is>
          <t>low_price</t>
        </is>
      </c>
      <c r="B3060" s="29" t="inlineStr">
        <is>
          <t>Low priority</t>
        </is>
      </c>
      <c r="C3060" s="29" t="inlineStr">
        <is>
          <t>low_price.csv</t>
        </is>
      </c>
      <c r="D3060" s="29" t="inlineStr">
        <is>
          <t>05066</t>
        </is>
      </c>
      <c r="E3060" s="29" t="inlineStr">
        <is>
          <t>Обгінна муфта зчеплення Suzuki King Quad​ 400 (08+), Eiger 400 (03-07)</t>
        </is>
      </c>
      <c r="F3060" s="35" t="n">
        <v>0</v>
      </c>
      <c r="G3060" s="35" t="n">
        <v>0</v>
      </c>
      <c r="H3060" s="36" t="n"/>
      <c r="I3060" s="37" t="n">
        <v>0</v>
      </c>
      <c r="J3060" s="37" t="n">
        <v>0</v>
      </c>
      <c r="K3060" s="38" t="n">
        <v>0</v>
      </c>
      <c r="L3060" s="37" t="n">
        <v>0</v>
      </c>
      <c r="M3060" s="37" t="n">
        <v>0</v>
      </c>
      <c r="N3060" s="38" t="n">
        <v>0</v>
      </c>
      <c r="O3060" s="37" t="n">
        <v>0</v>
      </c>
      <c r="P3060" s="29" t="inlineStr">
        <is>
          <t>http://t1.gstatic.com/shopping?q=tbn:ANd9GcRL06WQzg3XtdjRO2BpfdWUvmM8RtbwalGViOtZXEWHBVRc03g0mrfzpEhj-mcg1iJ5ycKddws</t>
        </is>
      </c>
      <c r="Q3060" s="29" t="inlineStr">
        <is>
          <t>Відповідає вимогам</t>
        </is>
      </c>
      <c r="R3060" s="29" t="n"/>
      <c r="S3060" s="29" t="inlineStr">
        <is>
          <t>грн3 413,00</t>
        </is>
      </c>
      <c r="T3060" s="29" t="inlineStr">
        <is>
          <t>UAH</t>
        </is>
      </c>
      <c r="U3060" s="39" t="inlineStr">
        <is>
          <t>WATCH</t>
        </is>
      </c>
      <c r="V3060" s="40">
        <f>IFERROR(L3060/J3060,0)</f>
        <v/>
      </c>
      <c r="W3060" s="29" t="inlineStr">
        <is>
          <t>Monitor performance and collect more data.</t>
        </is>
      </c>
      <c r="X3060" s="29" t="inlineStr">
        <is>
          <t>Cost is below the 120 watch threshold.</t>
        </is>
      </c>
    </row>
    <row r="3061">
      <c r="A3061" s="29" t="inlineStr">
        <is>
          <t>low_price</t>
        </is>
      </c>
      <c r="B3061" s="29" t="inlineStr">
        <is>
          <t>Low priority</t>
        </is>
      </c>
      <c r="C3061" s="29" t="inlineStr">
        <is>
          <t>low_price.csv</t>
        </is>
      </c>
      <c r="D3061" s="29" t="inlineStr">
        <is>
          <t>ab6-kw-8-301</t>
        </is>
      </c>
      <c r="E3061" s="29" t="inlineStr">
        <is>
          <t>Піввісь передня Kawasaki Teryx 750 2008-2013</t>
        </is>
      </c>
      <c r="F3061" s="35" t="n">
        <v>0</v>
      </c>
      <c r="G3061" s="35" t="n">
        <v>0</v>
      </c>
      <c r="H3061" s="36" t="n"/>
      <c r="I3061" s="37" t="n">
        <v>0</v>
      </c>
      <c r="J3061" s="37" t="n">
        <v>0</v>
      </c>
      <c r="K3061" s="38" t="n">
        <v>0</v>
      </c>
      <c r="L3061" s="37" t="n">
        <v>0</v>
      </c>
      <c r="M3061" s="37" t="n">
        <v>0</v>
      </c>
      <c r="N3061" s="38" t="n">
        <v>0</v>
      </c>
      <c r="O3061" s="37" t="n">
        <v>0</v>
      </c>
      <c r="P3061" s="29" t="inlineStr">
        <is>
          <t>http://t0.gstatic.com/shopping?q=tbn:ANd9GcTc844RJJVmdCp1TKgfceXZWatcj1IPTthiI3DC47b1Eb3Dj70OmrMyRuglsdh-iIa5tN8zFvlw</t>
        </is>
      </c>
      <c r="Q3061" s="29" t="inlineStr">
        <is>
          <t>Відповідає вимогам</t>
        </is>
      </c>
      <c r="R3061" s="29" t="n"/>
      <c r="S3061" s="29" t="inlineStr">
        <is>
          <t>грн9 237,00</t>
        </is>
      </c>
      <c r="T3061" s="29" t="inlineStr">
        <is>
          <t>UAH</t>
        </is>
      </c>
      <c r="U3061" s="39" t="inlineStr">
        <is>
          <t>WATCH</t>
        </is>
      </c>
      <c r="V3061" s="40">
        <f>IFERROR(L3061/J3061,0)</f>
        <v/>
      </c>
      <c r="W3061" s="29" t="inlineStr">
        <is>
          <t>Monitor performance and collect more data.</t>
        </is>
      </c>
      <c r="X3061" s="29" t="inlineStr">
        <is>
          <t>Cost is below the 120 watch threshold.</t>
        </is>
      </c>
    </row>
    <row r="3062">
      <c r="A3062" s="29" t="inlineStr">
        <is>
          <t>low_price</t>
        </is>
      </c>
      <c r="B3062" s="29" t="inlineStr">
        <is>
          <t>Low priority</t>
        </is>
      </c>
      <c r="C3062" s="29" t="inlineStr">
        <is>
          <t>low_price.csv</t>
        </is>
      </c>
      <c r="D3062" s="29" t="inlineStr">
        <is>
          <t>420237059</t>
        </is>
      </c>
      <c r="E3062" s="29" t="inlineStr">
        <is>
          <t xml:space="preserve">Палець масляного ротора BRP Can-Am Outlander Renegade G1 G2 G2L G2S, Commander 800 1000, Maverick 1000, Maverick Trail 800 1000, Maverick Sport 1000, </t>
        </is>
      </c>
      <c r="F3062" s="35" t="n">
        <v>0</v>
      </c>
      <c r="G3062" s="35" t="n">
        <v>0</v>
      </c>
      <c r="H3062" s="36" t="n"/>
      <c r="I3062" s="37" t="n">
        <v>0</v>
      </c>
      <c r="J3062" s="37" t="n">
        <v>0</v>
      </c>
      <c r="K3062" s="38" t="n">
        <v>0</v>
      </c>
      <c r="L3062" s="37" t="n">
        <v>0</v>
      </c>
      <c r="M3062" s="37" t="n">
        <v>0</v>
      </c>
      <c r="N3062" s="38" t="n">
        <v>0</v>
      </c>
      <c r="O3062" s="37" t="n">
        <v>0</v>
      </c>
      <c r="P3062" s="29" t="inlineStr">
        <is>
          <t>http://t2.gstatic.com/shopping?q=tbn:ANd9GcTOudIYL1uF_vMY5YGmV25vr_K91Qz2fLNrZPeBQd3x5AUa8mpZ5GqkO3XgjnNYakDFluNwXQY</t>
        </is>
      </c>
      <c r="Q3062" s="29" t="inlineStr">
        <is>
          <t>Відповідає вимогам</t>
        </is>
      </c>
      <c r="R3062" s="29" t="n"/>
      <c r="S3062" s="29" t="inlineStr">
        <is>
          <t>грн1 866,00</t>
        </is>
      </c>
      <c r="T3062" s="29" t="inlineStr">
        <is>
          <t>UAH</t>
        </is>
      </c>
      <c r="U3062" s="39" t="inlineStr">
        <is>
          <t>WATCH</t>
        </is>
      </c>
      <c r="V3062" s="40">
        <f>IFERROR(L3062/J3062,0)</f>
        <v/>
      </c>
      <c r="W3062" s="29" t="inlineStr">
        <is>
          <t>Monitor performance and collect more data.</t>
        </is>
      </c>
      <c r="X3062" s="29" t="inlineStr">
        <is>
          <t>Cost is below the 120 watch threshold.</t>
        </is>
      </c>
    </row>
    <row r="3063">
      <c r="A3063" s="29" t="inlineStr">
        <is>
          <t>low_price</t>
        </is>
      </c>
      <c r="B3063" s="29" t="inlineStr">
        <is>
          <t>Low priority</t>
        </is>
      </c>
      <c r="C3063" s="29" t="inlineStr">
        <is>
          <t>low_price.csv</t>
        </is>
      </c>
      <c r="D3063" s="29" t="inlineStr">
        <is>
          <t>3514803-003</t>
        </is>
      </c>
      <c r="E3063" s="29" t="inlineStr">
        <is>
          <t>Вкладиш колінвала Polaris General 1000 (16+), RZR 1000 (14+) (Green)</t>
        </is>
      </c>
      <c r="F3063" s="35" t="n">
        <v>0</v>
      </c>
      <c r="G3063" s="35" t="n">
        <v>0</v>
      </c>
      <c r="H3063" s="36" t="n"/>
      <c r="I3063" s="37" t="n">
        <v>0</v>
      </c>
      <c r="J3063" s="37" t="n">
        <v>0</v>
      </c>
      <c r="K3063" s="38" t="n">
        <v>0</v>
      </c>
      <c r="L3063" s="37" t="n">
        <v>0</v>
      </c>
      <c r="M3063" s="37" t="n">
        <v>0</v>
      </c>
      <c r="N3063" s="38" t="n">
        <v>0</v>
      </c>
      <c r="O3063" s="37" t="n">
        <v>0</v>
      </c>
      <c r="P3063" s="29" t="inlineStr">
        <is>
          <t>http://t0.gstatic.com/shopping?q=tbn:ANd9GcSx-Ix_-Kv0arjSYz3al7QED3GgnEQHV1Uj2wlHxcgJlgksL_onDlBcbjJtkvxUKjFaGARyHw</t>
        </is>
      </c>
      <c r="Q3063" s="29" t="inlineStr">
        <is>
          <t>Відповідає вимогам</t>
        </is>
      </c>
      <c r="R3063" s="29" t="n"/>
      <c r="S3063" s="29" t="inlineStr">
        <is>
          <t>грн819,00</t>
        </is>
      </c>
      <c r="T3063" s="29" t="inlineStr">
        <is>
          <t>UAH</t>
        </is>
      </c>
      <c r="U3063" s="39" t="inlineStr">
        <is>
          <t>WATCH</t>
        </is>
      </c>
      <c r="V3063" s="40">
        <f>IFERROR(L3063/J3063,0)</f>
        <v/>
      </c>
      <c r="W3063" s="29" t="inlineStr">
        <is>
          <t>Monitor performance and collect more data.</t>
        </is>
      </c>
      <c r="X3063" s="29" t="inlineStr">
        <is>
          <t>Cost is below the 120 watch threshold.</t>
        </is>
      </c>
    </row>
    <row r="3064">
      <c r="A3064" s="29" t="inlineStr">
        <is>
          <t>low_price</t>
        </is>
      </c>
      <c r="B3064" s="29" t="inlineStr">
        <is>
          <t>Low priority</t>
        </is>
      </c>
      <c r="C3064" s="29" t="inlineStr">
        <is>
          <t>low_price.csv</t>
        </is>
      </c>
      <c r="D3064" s="29" t="inlineStr">
        <is>
          <t>821957mse</t>
        </is>
      </c>
      <c r="E3064" s="29" t="inlineStr">
        <is>
          <t>Ремкомплект водяної помпи BRP Can-Am, Ski-Doo, Sea-Doo</t>
        </is>
      </c>
      <c r="F3064" s="35" t="n">
        <v>0</v>
      </c>
      <c r="G3064" s="35" t="n">
        <v>0</v>
      </c>
      <c r="H3064" s="36" t="n"/>
      <c r="I3064" s="37" t="n">
        <v>0</v>
      </c>
      <c r="J3064" s="37" t="n">
        <v>0</v>
      </c>
      <c r="K3064" s="38" t="n">
        <v>0</v>
      </c>
      <c r="L3064" s="37" t="n">
        <v>0</v>
      </c>
      <c r="M3064" s="37" t="n">
        <v>0</v>
      </c>
      <c r="N3064" s="38" t="n">
        <v>0</v>
      </c>
      <c r="O3064" s="37" t="n">
        <v>0</v>
      </c>
      <c r="P3064" s="29" t="inlineStr">
        <is>
          <t>http://t1.gstatic.com/shopping?q=tbn:ANd9GcTN509s7tOKcgdOkCh3QCRrAszjE5IGzdeBhAsOkjkLnsKy-f53c30L6cVabZQon3d0eEhUuuMB</t>
        </is>
      </c>
      <c r="Q3064" s="29" t="inlineStr">
        <is>
          <t>Відповідає вимогам</t>
        </is>
      </c>
      <c r="R3064" s="29" t="n"/>
      <c r="S3064" s="29" t="inlineStr">
        <is>
          <t>грн1 092,00</t>
        </is>
      </c>
      <c r="T3064" s="29" t="inlineStr">
        <is>
          <t>UAH</t>
        </is>
      </c>
      <c r="U3064" s="39" t="inlineStr">
        <is>
          <t>WATCH</t>
        </is>
      </c>
      <c r="V3064" s="40">
        <f>IFERROR(L3064/J3064,0)</f>
        <v/>
      </c>
      <c r="W3064" s="29" t="inlineStr">
        <is>
          <t>Monitor performance and collect more data.</t>
        </is>
      </c>
      <c r="X3064" s="29" t="inlineStr">
        <is>
          <t>Cost is below the 120 watch threshold.</t>
        </is>
      </c>
    </row>
    <row r="3065">
      <c r="A3065" s="29" t="inlineStr">
        <is>
          <t>low_price</t>
        </is>
      </c>
      <c r="B3065" s="29" t="inlineStr">
        <is>
          <t>Low priority</t>
        </is>
      </c>
      <c r="C3065" s="29" t="inlineStr">
        <is>
          <t>low_price.csv</t>
        </is>
      </c>
      <c r="D3065" s="29" t="inlineStr">
        <is>
          <t>420660124</t>
        </is>
      </c>
      <c r="E3065" s="29" t="inlineStr">
        <is>
          <t>Муфта веденого варіатора BRP Can-Am Outlander Renegade G1 G2 G2L G2S, Maverick 1000, Commander 800 1000, Traxter Defender HD5</t>
        </is>
      </c>
      <c r="F3065" s="35" t="n">
        <v>0</v>
      </c>
      <c r="G3065" s="35" t="n">
        <v>0</v>
      </c>
      <c r="H3065" s="36" t="n"/>
      <c r="I3065" s="37" t="n">
        <v>0</v>
      </c>
      <c r="J3065" s="37" t="n">
        <v>0</v>
      </c>
      <c r="K3065" s="38" t="n">
        <v>0</v>
      </c>
      <c r="L3065" s="37" t="n">
        <v>0</v>
      </c>
      <c r="M3065" s="37" t="n">
        <v>0</v>
      </c>
      <c r="N3065" s="38" t="n">
        <v>0</v>
      </c>
      <c r="O3065" s="37" t="n">
        <v>0</v>
      </c>
      <c r="P3065" s="29" t="inlineStr">
        <is>
          <t>http://t2.gstatic.com/shopping?q=tbn:ANd9GcSj8hR2ntYkku-rWVCpJarWRSfl9MlLmF1_4OymqFdYxt6O7wWrT6FJuk-3-KoIZNEnT2E5ugQ</t>
        </is>
      </c>
      <c r="Q3065" s="29" t="inlineStr">
        <is>
          <t>Відповідає вимогам</t>
        </is>
      </c>
      <c r="R3065" s="29" t="n"/>
      <c r="S3065" s="29" t="inlineStr">
        <is>
          <t>грн1 456,00</t>
        </is>
      </c>
      <c r="T3065" s="29" t="inlineStr">
        <is>
          <t>UAH</t>
        </is>
      </c>
      <c r="U3065" s="39" t="inlineStr">
        <is>
          <t>WATCH</t>
        </is>
      </c>
      <c r="V3065" s="40">
        <f>IFERROR(L3065/J3065,0)</f>
        <v/>
      </c>
      <c r="W3065" s="29" t="inlineStr">
        <is>
          <t>Monitor performance and collect more data.</t>
        </is>
      </c>
      <c r="X3065" s="29" t="inlineStr">
        <is>
          <t>Cost is below the 120 watch threshold.</t>
        </is>
      </c>
    </row>
    <row r="3066">
      <c r="A3066" s="29" t="inlineStr">
        <is>
          <t>low_price</t>
        </is>
      </c>
      <c r="B3066" s="29" t="inlineStr">
        <is>
          <t>Low priority</t>
        </is>
      </c>
      <c r="C3066" s="29" t="inlineStr">
        <is>
          <t>low_price.csv</t>
        </is>
      </c>
      <c r="D3066" s="29" t="inlineStr">
        <is>
          <t>09263-17001</t>
        </is>
      </c>
      <c r="E3066" s="29" t="inlineStr">
        <is>
          <t>Ігольчастий підшипник вала КПП Suzuki King Quad​ 400</t>
        </is>
      </c>
      <c r="F3066" s="35" t="n">
        <v>0</v>
      </c>
      <c r="G3066" s="35" t="n">
        <v>0</v>
      </c>
      <c r="H3066" s="36" t="n"/>
      <c r="I3066" s="37" t="n">
        <v>0</v>
      </c>
      <c r="J3066" s="37" t="n">
        <v>0</v>
      </c>
      <c r="K3066" s="38" t="n">
        <v>0</v>
      </c>
      <c r="L3066" s="37" t="n">
        <v>0</v>
      </c>
      <c r="M3066" s="37" t="n">
        <v>0</v>
      </c>
      <c r="N3066" s="38" t="n">
        <v>0</v>
      </c>
      <c r="O3066" s="37" t="n">
        <v>0</v>
      </c>
      <c r="P3066" s="29" t="inlineStr">
        <is>
          <t>http://t1.gstatic.com/shopping?q=tbn:ANd9GcQigzGCAVC3pRGwO6UVnXk1eZ9_YEvirwgI621fCCZw4L2NQemCGfB7hs-ndLuj-alyw3dlhFq5</t>
        </is>
      </c>
      <c r="Q3066" s="29" t="inlineStr">
        <is>
          <t>Відповідає вимогам</t>
        </is>
      </c>
      <c r="R3066" s="29" t="n"/>
      <c r="S3066" s="29" t="inlineStr">
        <is>
          <t>грн1 411,00</t>
        </is>
      </c>
      <c r="T3066" s="29" t="inlineStr">
        <is>
          <t>UAH</t>
        </is>
      </c>
      <c r="U3066" s="39" t="inlineStr">
        <is>
          <t>WATCH</t>
        </is>
      </c>
      <c r="V3066" s="40">
        <f>IFERROR(L3066/J3066,0)</f>
        <v/>
      </c>
      <c r="W3066" s="29" t="inlineStr">
        <is>
          <t>Monitor performance and collect more data.</t>
        </is>
      </c>
      <c r="X3066" s="29" t="inlineStr">
        <is>
          <t>Cost is below the 120 watch threshold.</t>
        </is>
      </c>
    </row>
    <row r="3067">
      <c r="A3067" s="29" t="inlineStr">
        <is>
          <t>low_price</t>
        </is>
      </c>
      <c r="B3067" s="29" t="inlineStr">
        <is>
          <t>Low priority</t>
        </is>
      </c>
      <c r="C3067" s="29" t="inlineStr">
        <is>
          <t>low_price.csv</t>
        </is>
      </c>
      <c r="D3067" s="29" t="inlineStr">
        <is>
          <t>0810-001</t>
        </is>
      </c>
      <c r="E3067" s="29" t="inlineStr">
        <is>
          <t>Ланцюг ГРМ Arctic Cat 550 570 650 700 1000</t>
        </is>
      </c>
      <c r="F3067" s="35" t="n">
        <v>0</v>
      </c>
      <c r="G3067" s="35" t="n">
        <v>0</v>
      </c>
      <c r="H3067" s="36" t="n"/>
      <c r="I3067" s="37" t="n">
        <v>0</v>
      </c>
      <c r="J3067" s="37" t="n">
        <v>0</v>
      </c>
      <c r="K3067" s="38" t="n">
        <v>0</v>
      </c>
      <c r="L3067" s="37" t="n">
        <v>0</v>
      </c>
      <c r="M3067" s="37" t="n">
        <v>0</v>
      </c>
      <c r="N3067" s="38" t="n">
        <v>0</v>
      </c>
      <c r="O3067" s="37" t="n">
        <v>0</v>
      </c>
      <c r="P3067" s="29" t="inlineStr">
        <is>
          <t>http://t0.gstatic.com/shopping?q=tbn:ANd9GcToo6ohw-nT4OpouiHU33rPo2ieRU8eT15k8rkg7THjVBRdDL7xRQMk7Ieds92phciZ7_ogbQ</t>
        </is>
      </c>
      <c r="Q3067" s="29" t="inlineStr">
        <is>
          <t>Відповідає вимогам</t>
        </is>
      </c>
      <c r="R3067" s="29" t="n"/>
      <c r="S3067" s="29" t="inlineStr">
        <is>
          <t>грн4 323,00</t>
        </is>
      </c>
      <c r="T3067" s="29" t="inlineStr">
        <is>
          <t>UAH</t>
        </is>
      </c>
      <c r="U3067" s="39" t="inlineStr">
        <is>
          <t>WATCH</t>
        </is>
      </c>
      <c r="V3067" s="40">
        <f>IFERROR(L3067/J3067,0)</f>
        <v/>
      </c>
      <c r="W3067" s="29" t="inlineStr">
        <is>
          <t>Monitor performance and collect more data.</t>
        </is>
      </c>
      <c r="X3067" s="29" t="inlineStr">
        <is>
          <t>Cost is below the 120 watch threshold.</t>
        </is>
      </c>
    </row>
    <row r="3068">
      <c r="A3068" s="29" t="inlineStr">
        <is>
          <t>low_price</t>
        </is>
      </c>
      <c r="B3068" s="29" t="inlineStr">
        <is>
          <t>Low priority</t>
        </is>
      </c>
      <c r="C3068" s="29" t="inlineStr">
        <is>
          <t>low_price.csv</t>
        </is>
      </c>
      <c r="D3068" s="29" t="inlineStr">
        <is>
          <t>28p-11603-00-00</t>
        </is>
      </c>
      <c r="E3068" s="29" t="inlineStr">
        <is>
          <t>Поршневі кільця стандарт Yamaha Grizzly 550</t>
        </is>
      </c>
      <c r="F3068" s="35" t="n">
        <v>0</v>
      </c>
      <c r="G3068" s="35" t="n">
        <v>0</v>
      </c>
      <c r="H3068" s="36" t="n"/>
      <c r="I3068" s="37" t="n">
        <v>0</v>
      </c>
      <c r="J3068" s="37" t="n">
        <v>0</v>
      </c>
      <c r="K3068" s="38" t="n">
        <v>0</v>
      </c>
      <c r="L3068" s="37" t="n">
        <v>0</v>
      </c>
      <c r="M3068" s="37" t="n">
        <v>0</v>
      </c>
      <c r="N3068" s="38" t="n">
        <v>0</v>
      </c>
      <c r="O3068" s="37" t="n">
        <v>0</v>
      </c>
      <c r="P3068" s="29" t="inlineStr">
        <is>
          <t>http://t2.gstatic.com/shopping?q=tbn:ANd9GcSzFwyrearR1hNC9H6_mZtDAq-jxL_xpOdt9Y_jxAgFqUsRFLqffX-0PU-lej_TrL3CBzKHGQk</t>
        </is>
      </c>
      <c r="Q3068" s="29" t="inlineStr">
        <is>
          <t>Відповідає вимогам</t>
        </is>
      </c>
      <c r="R3068" s="29" t="n"/>
      <c r="S3068" s="29" t="inlineStr">
        <is>
          <t>грн4 641,00</t>
        </is>
      </c>
      <c r="T3068" s="29" t="inlineStr">
        <is>
          <t>UAH</t>
        </is>
      </c>
      <c r="U3068" s="39" t="inlineStr">
        <is>
          <t>WATCH</t>
        </is>
      </c>
      <c r="V3068" s="40">
        <f>IFERROR(L3068/J3068,0)</f>
        <v/>
      </c>
      <c r="W3068" s="29" t="inlineStr">
        <is>
          <t>Monitor performance and collect more data.</t>
        </is>
      </c>
      <c r="X3068" s="29" t="inlineStr">
        <is>
          <t>Cost is below the 120 watch threshold.</t>
        </is>
      </c>
    </row>
    <row r="3069">
      <c r="A3069" s="29" t="inlineStr">
        <is>
          <t>low_price</t>
        </is>
      </c>
      <c r="B3069" s="29" t="inlineStr">
        <is>
          <t>Low priority</t>
        </is>
      </c>
      <c r="C3069" s="29" t="inlineStr">
        <is>
          <t>low_price.csv</t>
        </is>
      </c>
      <c r="D3069" s="29" t="inlineStr">
        <is>
          <t>5417106</t>
        </is>
      </c>
      <c r="E3069" s="29" t="inlineStr">
        <is>
          <t>Пильник рульової рейки Polaris RZR Turbo R, RZR Pro XP, General 1000</t>
        </is>
      </c>
      <c r="F3069" s="35" t="n">
        <v>0</v>
      </c>
      <c r="G3069" s="35" t="n">
        <v>0</v>
      </c>
      <c r="H3069" s="36" t="n"/>
      <c r="I3069" s="37" t="n">
        <v>0</v>
      </c>
      <c r="J3069" s="37" t="n">
        <v>0</v>
      </c>
      <c r="K3069" s="38" t="n">
        <v>0</v>
      </c>
      <c r="L3069" s="37" t="n">
        <v>0</v>
      </c>
      <c r="M3069" s="37" t="n">
        <v>0</v>
      </c>
      <c r="N3069" s="38" t="n">
        <v>0</v>
      </c>
      <c r="O3069" s="37" t="n">
        <v>0</v>
      </c>
      <c r="P3069" s="29" t="inlineStr">
        <is>
          <t>http://t3.gstatic.com/shopping?q=tbn:ANd9GcSuVhbwWTWR_l5KPYsDevzsjLmRCigZi7QghShpk0LH0A2vgz1S4-C2Oelm_UmZZZ20sIxsGZ5S</t>
        </is>
      </c>
      <c r="Q3069" s="29" t="inlineStr">
        <is>
          <t>Відповідає вимогам</t>
        </is>
      </c>
      <c r="R3069" s="29" t="n"/>
      <c r="S3069" s="29" t="inlineStr">
        <is>
          <t>грн2 002,00</t>
        </is>
      </c>
      <c r="T3069" s="29" t="inlineStr">
        <is>
          <t>UAH</t>
        </is>
      </c>
      <c r="U3069" s="39" t="inlineStr">
        <is>
          <t>WATCH</t>
        </is>
      </c>
      <c r="V3069" s="40">
        <f>IFERROR(L3069/J3069,0)</f>
        <v/>
      </c>
      <c r="W3069" s="29" t="inlineStr">
        <is>
          <t>Monitor performance and collect more data.</t>
        </is>
      </c>
      <c r="X3069" s="29" t="inlineStr">
        <is>
          <t>Cost is below the 120 watch threshold.</t>
        </is>
      </c>
    </row>
    <row r="3070">
      <c r="A3070" s="29" t="inlineStr">
        <is>
          <t>low_price</t>
        </is>
      </c>
      <c r="B3070" s="29" t="inlineStr">
        <is>
          <t>Low priority</t>
        </is>
      </c>
      <c r="C3070" s="29" t="inlineStr">
        <is>
          <t>low_price.csv</t>
        </is>
      </c>
      <c r="D3070" s="29" t="inlineStr">
        <is>
          <t>5lp-11651-00-00</t>
        </is>
      </c>
      <c r="E3070" s="29" t="inlineStr">
        <is>
          <t>Шатун Yamaha Grizzly Raptor Rhino 660</t>
        </is>
      </c>
      <c r="F3070" s="35" t="n">
        <v>0</v>
      </c>
      <c r="G3070" s="35" t="n">
        <v>0</v>
      </c>
      <c r="H3070" s="36" t="n"/>
      <c r="I3070" s="37" t="n">
        <v>0</v>
      </c>
      <c r="J3070" s="37" t="n">
        <v>0</v>
      </c>
      <c r="K3070" s="38" t="n">
        <v>0</v>
      </c>
      <c r="L3070" s="37" t="n">
        <v>0</v>
      </c>
      <c r="M3070" s="37" t="n">
        <v>0</v>
      </c>
      <c r="N3070" s="38" t="n">
        <v>0</v>
      </c>
      <c r="O3070" s="37" t="n">
        <v>0</v>
      </c>
      <c r="P3070" s="29" t="inlineStr">
        <is>
          <t>http://t0.gstatic.com/shopping?q=tbn:ANd9GcR7tG1Xk9sUiYxZ8B1whppYlYUSo9PEpvrp_Qk7DSZBX39nx073vR4SHxDKx9EUWAf4BIpXxINb</t>
        </is>
      </c>
      <c r="Q3070" s="29" t="inlineStr">
        <is>
          <t>Відповідає вимогам</t>
        </is>
      </c>
      <c r="R3070" s="29" t="n"/>
      <c r="S3070" s="29" t="inlineStr">
        <is>
          <t>грн7 963,00</t>
        </is>
      </c>
      <c r="T3070" s="29" t="inlineStr">
        <is>
          <t>UAH</t>
        </is>
      </c>
      <c r="U3070" s="39" t="inlineStr">
        <is>
          <t>WATCH</t>
        </is>
      </c>
      <c r="V3070" s="40">
        <f>IFERROR(L3070/J3070,0)</f>
        <v/>
      </c>
      <c r="W3070" s="29" t="inlineStr">
        <is>
          <t>Monitor performance and collect more data.</t>
        </is>
      </c>
      <c r="X3070" s="29" t="inlineStr">
        <is>
          <t>Cost is below the 120 watch threshold.</t>
        </is>
      </c>
    </row>
    <row r="3071">
      <c r="A3071" s="29" t="inlineStr">
        <is>
          <t>low_price</t>
        </is>
      </c>
      <c r="B3071" s="29" t="inlineStr">
        <is>
          <t>Low priority</t>
        </is>
      </c>
      <c r="C3071" s="29" t="inlineStr">
        <is>
          <t>low_price.csv</t>
        </is>
      </c>
      <c r="D3071" s="29" t="inlineStr">
        <is>
          <t>we271196</t>
        </is>
      </c>
      <c r="E3071" s="29" t="inlineStr">
        <is>
          <t>Кулак передній зовнішній Polaris Sportsman 400 (13-14), 500 (13), 550 (14), 570 (14-17), 800 (13-14)</t>
        </is>
      </c>
      <c r="F3071" s="35" t="n">
        <v>0</v>
      </c>
      <c r="G3071" s="35" t="n">
        <v>0</v>
      </c>
      <c r="H3071" s="36" t="n"/>
      <c r="I3071" s="37" t="n">
        <v>0</v>
      </c>
      <c r="J3071" s="37" t="n">
        <v>0</v>
      </c>
      <c r="K3071" s="38" t="n">
        <v>0</v>
      </c>
      <c r="L3071" s="37" t="n">
        <v>0</v>
      </c>
      <c r="M3071" s="37" t="n">
        <v>0</v>
      </c>
      <c r="N3071" s="38" t="n">
        <v>0</v>
      </c>
      <c r="O3071" s="37" t="n">
        <v>0</v>
      </c>
      <c r="P3071" s="29" t="inlineStr">
        <is>
          <t>http://t3.gstatic.com/shopping?q=tbn:ANd9GcR4hXTZRY8FGjnhlHuusp9QEjrSvxZ0JuWyaYouX2Xs3JReiOEO-Lv9wsTf5Fjaykl0vvvjlluY</t>
        </is>
      </c>
      <c r="Q3071" s="29" t="inlineStr">
        <is>
          <t>Відповідає вимогам</t>
        </is>
      </c>
      <c r="R3071" s="29" t="n"/>
      <c r="S3071" s="29" t="inlineStr">
        <is>
          <t>грн5 278,00</t>
        </is>
      </c>
      <c r="T3071" s="29" t="inlineStr">
        <is>
          <t>UAH</t>
        </is>
      </c>
      <c r="U3071" s="39" t="inlineStr">
        <is>
          <t>WATCH</t>
        </is>
      </c>
      <c r="V3071" s="40">
        <f>IFERROR(L3071/J3071,0)</f>
        <v/>
      </c>
      <c r="W3071" s="29" t="inlineStr">
        <is>
          <t>Monitor performance and collect more data.</t>
        </is>
      </c>
      <c r="X3071" s="29" t="inlineStr">
        <is>
          <t>Cost is below the 120 watch threshold.</t>
        </is>
      </c>
    </row>
    <row r="3072">
      <c r="A3072" s="29" t="inlineStr">
        <is>
          <t>low_price</t>
        </is>
      </c>
      <c r="B3072" s="29" t="inlineStr">
        <is>
          <t>Low priority</t>
        </is>
      </c>
      <c r="C3072" s="29" t="inlineStr">
        <is>
          <t>low_price.csv</t>
        </is>
      </c>
      <c r="D3072" s="29" t="inlineStr">
        <is>
          <t>91203-hn7-003</t>
        </is>
      </c>
      <c r="E3072" s="29" t="inlineStr">
        <is>
          <t>Сальник картера задній Honda TRX 350 400 Rancher (24X34X5.5)</t>
        </is>
      </c>
      <c r="F3072" s="35" t="n">
        <v>0</v>
      </c>
      <c r="G3072" s="35" t="n">
        <v>0</v>
      </c>
      <c r="H3072" s="36" t="n"/>
      <c r="I3072" s="37" t="n">
        <v>0</v>
      </c>
      <c r="J3072" s="37" t="n">
        <v>0</v>
      </c>
      <c r="K3072" s="38" t="n">
        <v>0</v>
      </c>
      <c r="L3072" s="37" t="n">
        <v>0</v>
      </c>
      <c r="M3072" s="37" t="n">
        <v>0</v>
      </c>
      <c r="N3072" s="38" t="n">
        <v>0</v>
      </c>
      <c r="O3072" s="37" t="n">
        <v>0</v>
      </c>
      <c r="P3072" s="29" t="inlineStr">
        <is>
          <t>http://t2.gstatic.com/shopping?q=tbn:ANd9GcSivPJZsZLeSzihhflZ2b8Hpn825C0gR9NrUL5Jn7mig8NaWT50SEwnW4mXBQaQV2HnnQp4lA</t>
        </is>
      </c>
      <c r="Q3072" s="29" t="inlineStr">
        <is>
          <t>Відповідає вимогам</t>
        </is>
      </c>
      <c r="R3072" s="29" t="n"/>
      <c r="S3072" s="29" t="inlineStr">
        <is>
          <t>грн364,00</t>
        </is>
      </c>
      <c r="T3072" s="29" t="inlineStr">
        <is>
          <t>UAH</t>
        </is>
      </c>
      <c r="U3072" s="39" t="inlineStr">
        <is>
          <t>WATCH</t>
        </is>
      </c>
      <c r="V3072" s="40">
        <f>IFERROR(L3072/J3072,0)</f>
        <v/>
      </c>
      <c r="W3072" s="29" t="inlineStr">
        <is>
          <t>Monitor performance and collect more data.</t>
        </is>
      </c>
      <c r="X3072" s="29" t="inlineStr">
        <is>
          <t>Cost is below the 120 watch threshold.</t>
        </is>
      </c>
    </row>
    <row r="3073">
      <c r="A3073" s="29" t="inlineStr">
        <is>
          <t>low_price</t>
        </is>
      </c>
      <c r="B3073" s="29" t="inlineStr">
        <is>
          <t>Low priority</t>
        </is>
      </c>
      <c r="C3073" s="29" t="inlineStr">
        <is>
          <t>low_price.csv</t>
        </is>
      </c>
      <c r="D3073" s="29" t="inlineStr">
        <is>
          <t>420650315</t>
        </is>
      </c>
      <c r="E3073" s="29" t="inlineStr">
        <is>
          <t>Сальник водяної помпи BRP Can-Am, Ski-Doo, Sea-Doo</t>
        </is>
      </c>
      <c r="F3073" s="35" t="n">
        <v>0</v>
      </c>
      <c r="G3073" s="35" t="n">
        <v>6</v>
      </c>
      <c r="H3073" s="36" t="n">
        <v>0</v>
      </c>
      <c r="I3073" s="37" t="n">
        <v>0</v>
      </c>
      <c r="J3073" s="37" t="n">
        <v>0</v>
      </c>
      <c r="K3073" s="38" t="n">
        <v>0</v>
      </c>
      <c r="L3073" s="37" t="n">
        <v>0</v>
      </c>
      <c r="M3073" s="37" t="n">
        <v>0</v>
      </c>
      <c r="N3073" s="38" t="n">
        <v>0</v>
      </c>
      <c r="O3073" s="37" t="n">
        <v>0</v>
      </c>
      <c r="P3073" s="29" t="inlineStr">
        <is>
          <t>http://t2.gstatic.com/shopping?q=tbn:ANd9GcTnnDwYiMKJz9QlKWoRfRGTdZy5lt8hvyGe3sN8Dmytx83XcYhBck6N_74YrcfzNTGNhB_zvhg</t>
        </is>
      </c>
      <c r="Q3073" s="29" t="inlineStr">
        <is>
          <t>Відповідає вимогам</t>
        </is>
      </c>
      <c r="R3073" s="29" t="n"/>
      <c r="S3073" s="29" t="inlineStr">
        <is>
          <t>грн774,00</t>
        </is>
      </c>
      <c r="T3073" s="29" t="inlineStr">
        <is>
          <t>UAH</t>
        </is>
      </c>
      <c r="U3073" s="39" t="inlineStr">
        <is>
          <t>WATCH</t>
        </is>
      </c>
      <c r="V3073" s="40">
        <f>IFERROR(L3073/J3073,0)</f>
        <v/>
      </c>
      <c r="W3073" s="29" t="inlineStr">
        <is>
          <t>Monitor performance and collect more data.</t>
        </is>
      </c>
      <c r="X3073" s="29" t="inlineStr">
        <is>
          <t>Cost is below the 120 watch threshold.</t>
        </is>
      </c>
    </row>
    <row r="3074">
      <c r="A3074" s="29" t="inlineStr">
        <is>
          <t>low_price</t>
        </is>
      </c>
      <c r="B3074" s="29" t="inlineStr">
        <is>
          <t>Low priority</t>
        </is>
      </c>
      <c r="C3074" s="29" t="inlineStr">
        <is>
          <t>low_price.csv</t>
        </is>
      </c>
      <c r="D3074" s="29" t="inlineStr">
        <is>
          <t>43-1003</t>
        </is>
      </c>
      <c r="E3074" s="29" t="inlineStr">
        <is>
          <t>Яблуко фаркопа All Balls</t>
        </is>
      </c>
      <c r="F3074" s="35" t="n">
        <v>48</v>
      </c>
      <c r="G3074" s="35" t="n">
        <v>1153</v>
      </c>
      <c r="H3074" s="36" t="n">
        <v>4.16</v>
      </c>
      <c r="I3074" s="37" t="n">
        <v>2.25</v>
      </c>
      <c r="J3074" s="37" t="n">
        <v>108.23</v>
      </c>
      <c r="K3074" s="38" t="n">
        <v>0</v>
      </c>
      <c r="L3074" s="37" t="n">
        <v>0</v>
      </c>
      <c r="M3074" s="37" t="n">
        <v>0</v>
      </c>
      <c r="N3074" s="38" t="n">
        <v>0</v>
      </c>
      <c r="O3074" s="37" t="n">
        <v>0</v>
      </c>
      <c r="P3074" s="29" t="inlineStr">
        <is>
          <t>http://t1.gstatic.com/shopping?q=tbn:ANd9GcSLtd5SNEQksNrDcXKs9Mhe1oM5b7lm7DMBiyIYVjibMV_85P5jB31xQb0IVYsR_SbVizqdIfI</t>
        </is>
      </c>
      <c r="Q3074" s="29" t="inlineStr">
        <is>
          <t>Відповідає вимогам</t>
        </is>
      </c>
      <c r="R3074" s="29" t="n"/>
      <c r="S3074" s="29" t="inlineStr">
        <is>
          <t>грн774,00</t>
        </is>
      </c>
      <c r="T3074" s="29" t="inlineStr">
        <is>
          <t>UAH</t>
        </is>
      </c>
      <c r="U3074" s="39" t="inlineStr">
        <is>
          <t>WATCH</t>
        </is>
      </c>
      <c r="V3074" s="40">
        <f>IFERROR(L3074/J3074,0)</f>
        <v/>
      </c>
      <c r="W3074" s="29" t="inlineStr">
        <is>
          <t>Monitor performance and collect more data.</t>
        </is>
      </c>
      <c r="X3074" s="29" t="inlineStr">
        <is>
          <t>Cost is below the 120 watch threshold.</t>
        </is>
      </c>
    </row>
    <row r="3075">
      <c r="A3075" s="29" t="inlineStr">
        <is>
          <t>low_price</t>
        </is>
      </c>
      <c r="B3075" s="29" t="inlineStr">
        <is>
          <t>Low priority</t>
        </is>
      </c>
      <c r="C3075" s="29" t="inlineStr">
        <is>
          <t>low_price.csv</t>
        </is>
      </c>
      <c r="D3075" s="29" t="inlineStr">
        <is>
          <t>707001229</t>
        </is>
      </c>
      <c r="E3075" s="29" t="inlineStr">
        <is>
          <t>Патрубок варіатора впускний BRP Can-Am Maverick 1000, Commander ​800 1000</t>
        </is>
      </c>
      <c r="F3075" s="35" t="n">
        <v>0</v>
      </c>
      <c r="G3075" s="35" t="n">
        <v>20</v>
      </c>
      <c r="H3075" s="36" t="n">
        <v>0</v>
      </c>
      <c r="I3075" s="37" t="n">
        <v>0</v>
      </c>
      <c r="J3075" s="37" t="n">
        <v>0</v>
      </c>
      <c r="K3075" s="38" t="n">
        <v>0</v>
      </c>
      <c r="L3075" s="37" t="n">
        <v>0</v>
      </c>
      <c r="M3075" s="37" t="n">
        <v>0</v>
      </c>
      <c r="N3075" s="38" t="n">
        <v>0</v>
      </c>
      <c r="O3075" s="37" t="n">
        <v>0</v>
      </c>
      <c r="P3075" s="29" t="inlineStr">
        <is>
          <t>http://t3.gstatic.com/shopping?q=tbn:ANd9GcQbMjI0Ea_2sc_zVJMCAWlRw2EquHaaP-7HgbqdwYoykXblciKVLTSEOv6JWqYL0pgGqXNM0UI</t>
        </is>
      </c>
      <c r="Q3075" s="29" t="inlineStr">
        <is>
          <t>Відповідає вимогам</t>
        </is>
      </c>
      <c r="R3075" s="29" t="n"/>
      <c r="S3075" s="29" t="inlineStr">
        <is>
          <t>грн1 411,00</t>
        </is>
      </c>
      <c r="T3075" s="29" t="inlineStr">
        <is>
          <t>UAH</t>
        </is>
      </c>
      <c r="U3075" s="39" t="inlineStr">
        <is>
          <t>WATCH</t>
        </is>
      </c>
      <c r="V3075" s="40">
        <f>IFERROR(L3075/J3075,0)</f>
        <v/>
      </c>
      <c r="W3075" s="29" t="inlineStr">
        <is>
          <t>Monitor performance and collect more data.</t>
        </is>
      </c>
      <c r="X3075" s="29" t="inlineStr">
        <is>
          <t>Cost is below the 120 watch threshold.</t>
        </is>
      </c>
    </row>
    <row r="3076">
      <c r="A3076" s="29" t="inlineStr">
        <is>
          <t>low_price</t>
        </is>
      </c>
      <c r="B3076" s="29" t="inlineStr">
        <is>
          <t>Low priority</t>
        </is>
      </c>
      <c r="C3076" s="29" t="inlineStr">
        <is>
          <t>low_price.csv</t>
        </is>
      </c>
      <c r="D3076" s="29" t="inlineStr">
        <is>
          <t>5814793</t>
        </is>
      </c>
      <c r="E3076" s="29" t="inlineStr">
        <is>
          <t>Прокладка головки циліндра Polaris RZR 900 1000, RZR Pro XP, Pro XD, Ranger 900 1000, General 1000, ACE 900</t>
        </is>
      </c>
      <c r="F3076" s="35" t="n">
        <v>2</v>
      </c>
      <c r="G3076" s="35" t="n">
        <v>15</v>
      </c>
      <c r="H3076" s="36" t="n">
        <v>13.33</v>
      </c>
      <c r="I3076" s="37" t="n">
        <v>3.35</v>
      </c>
      <c r="J3076" s="37" t="n">
        <v>6.7</v>
      </c>
      <c r="K3076" s="38" t="n">
        <v>0</v>
      </c>
      <c r="L3076" s="37" t="n">
        <v>0</v>
      </c>
      <c r="M3076" s="37" t="n">
        <v>0</v>
      </c>
      <c r="N3076" s="38" t="n">
        <v>0</v>
      </c>
      <c r="O3076" s="37" t="n">
        <v>0</v>
      </c>
      <c r="P3076" s="29" t="inlineStr">
        <is>
          <t>http://t2.gstatic.com/shopping?q=tbn:ANd9GcQhc5A2wz897-RFfwlZAF2qD2UG5lERa095sS-8Iw35s2ampDzStwyMJZKlZ0_7aHSXtpi1_6m-</t>
        </is>
      </c>
      <c r="Q3076" s="29" t="inlineStr">
        <is>
          <t>Відповідає вимогам</t>
        </is>
      </c>
      <c r="R3076" s="29" t="n"/>
      <c r="S3076" s="29" t="inlineStr">
        <is>
          <t>грн3 185,00</t>
        </is>
      </c>
      <c r="T3076" s="29" t="inlineStr">
        <is>
          <t>UAH</t>
        </is>
      </c>
      <c r="U3076" s="39" t="inlineStr">
        <is>
          <t>WATCH</t>
        </is>
      </c>
      <c r="V3076" s="40">
        <f>IFERROR(L3076/J3076,0)</f>
        <v/>
      </c>
      <c r="W3076" s="29" t="inlineStr">
        <is>
          <t>Monitor performance and collect more data.</t>
        </is>
      </c>
      <c r="X3076" s="29" t="inlineStr">
        <is>
          <t>Cost is below the 120 watch threshold.</t>
        </is>
      </c>
    </row>
    <row r="3077">
      <c r="A3077" s="29" t="inlineStr">
        <is>
          <t>low_price</t>
        </is>
      </c>
      <c r="B3077" s="29" t="inlineStr">
        <is>
          <t>Low priority</t>
        </is>
      </c>
      <c r="C3077" s="29" t="inlineStr">
        <is>
          <t>low_price.csv</t>
        </is>
      </c>
      <c r="D3077" s="29" t="inlineStr">
        <is>
          <t>707002000</t>
        </is>
      </c>
      <c r="E3077" s="29" t="inlineStr">
        <is>
          <t>Трос перемикання передач BRP Can-Am Maverick Trail 800 1000, Maverick Sport 1000, Commander 1000</t>
        </is>
      </c>
      <c r="F3077" s="35" t="n">
        <v>18</v>
      </c>
      <c r="G3077" s="35" t="n">
        <v>88</v>
      </c>
      <c r="H3077" s="36" t="n">
        <v>20.45</v>
      </c>
      <c r="I3077" s="37" t="n">
        <v>6.84</v>
      </c>
      <c r="J3077" s="37" t="n">
        <v>123.13</v>
      </c>
      <c r="K3077" s="38" t="n">
        <v>1.01</v>
      </c>
      <c r="L3077" s="37" t="n">
        <v>4295.8</v>
      </c>
      <c r="M3077" s="37" t="n">
        <v>122.17</v>
      </c>
      <c r="N3077" s="38" t="n">
        <v>4.07</v>
      </c>
      <c r="O3077" s="37" t="n">
        <v>17505.45</v>
      </c>
      <c r="P3077" s="29" t="inlineStr">
        <is>
          <t>http://t2.gstatic.com/shopping?q=tbn:ANd9GcTbOwPVfYWkEWSDTJYd9JHu248AJJF2dFhTB7e9_6OQaP7YbPvKPTqklJMRrA</t>
        </is>
      </c>
      <c r="Q3077" s="29" t="inlineStr">
        <is>
          <t>Відповідає вимогам</t>
        </is>
      </c>
      <c r="R3077" s="29" t="n"/>
      <c r="S3077" s="29" t="inlineStr">
        <is>
          <t>грн4 232,00</t>
        </is>
      </c>
      <c r="T3077" s="29" t="inlineStr">
        <is>
          <t>UAH</t>
        </is>
      </c>
      <c r="U3077" s="39" t="inlineStr">
        <is>
          <t>WATCH</t>
        </is>
      </c>
      <c r="V3077" s="40">
        <f>IFERROR(L3077/J3077,0)</f>
        <v/>
      </c>
      <c r="W3077" s="29" t="inlineStr">
        <is>
          <t>Monitor performance and collect more data.</t>
        </is>
      </c>
      <c r="X3077" s="29" t="inlineStr">
        <is>
          <t>Performance is below the scale and keep thresholds.</t>
        </is>
      </c>
    </row>
    <row r="3078">
      <c r="A3078" s="29" t="inlineStr">
        <is>
          <t>low_price</t>
        </is>
      </c>
      <c r="B3078" s="29" t="inlineStr">
        <is>
          <t>Low priority</t>
        </is>
      </c>
      <c r="C3078" s="29" t="inlineStr">
        <is>
          <t>low_price.csv</t>
        </is>
      </c>
      <c r="D3078" s="29" t="inlineStr">
        <is>
          <t>704906040</t>
        </is>
      </c>
      <c r="E3078" s="29" t="inlineStr">
        <is>
          <t>Наклейка на кришку варіатора BRP Can-Am "1000R V-Twin EFI"</t>
        </is>
      </c>
      <c r="F3078" s="35" t="n">
        <v>0</v>
      </c>
      <c r="G3078" s="35" t="n">
        <v>47</v>
      </c>
      <c r="H3078" s="36" t="n">
        <v>0</v>
      </c>
      <c r="I3078" s="37" t="n">
        <v>0</v>
      </c>
      <c r="J3078" s="37" t="n">
        <v>0</v>
      </c>
      <c r="K3078" s="38" t="n">
        <v>0</v>
      </c>
      <c r="L3078" s="37" t="n">
        <v>0</v>
      </c>
      <c r="M3078" s="37" t="n">
        <v>0</v>
      </c>
      <c r="N3078" s="38" t="n">
        <v>0</v>
      </c>
      <c r="O3078" s="37" t="n">
        <v>0</v>
      </c>
      <c r="P3078" s="29" t="inlineStr">
        <is>
          <t>http://t3.gstatic.com/shopping?q=tbn:ANd9GcQDum_r7mbOvL7pMqfMH13dyUtALOWJLDaTTe6oOHjgopCy-Q9WAIxVOwX-3v8SbrkEso2b_EZP</t>
        </is>
      </c>
      <c r="Q3078" s="29" t="inlineStr">
        <is>
          <t>Відповідає вимогам</t>
        </is>
      </c>
      <c r="R3078" s="29" t="n"/>
      <c r="S3078" s="29" t="inlineStr">
        <is>
          <t>грн1 183,00</t>
        </is>
      </c>
      <c r="T3078" s="29" t="inlineStr">
        <is>
          <t>UAH</t>
        </is>
      </c>
      <c r="U3078" s="39" t="inlineStr">
        <is>
          <t>WATCH</t>
        </is>
      </c>
      <c r="V3078" s="40">
        <f>IFERROR(L3078/J3078,0)</f>
        <v/>
      </c>
      <c r="W3078" s="29" t="inlineStr">
        <is>
          <t>Monitor performance and collect more data.</t>
        </is>
      </c>
      <c r="X3078" s="29" t="inlineStr">
        <is>
          <t>Cost is below the 120 watch threshold.</t>
        </is>
      </c>
    </row>
    <row r="3079">
      <c r="A3079" s="29" t="inlineStr">
        <is>
          <t>low_price</t>
        </is>
      </c>
      <c r="B3079" s="29" t="inlineStr">
        <is>
          <t>Low priority</t>
        </is>
      </c>
      <c r="C3079" s="29" t="inlineStr">
        <is>
          <t>low_price.csv</t>
        </is>
      </c>
      <c r="D3079" s="29" t="inlineStr">
        <is>
          <t>hf682</t>
        </is>
      </c>
      <c r="E3079" s="29" t="inlineStr">
        <is>
          <t>Масляний фільтр CFMoto 500 700</t>
        </is>
      </c>
      <c r="F3079" s="35" t="n">
        <v>5</v>
      </c>
      <c r="G3079" s="35" t="n">
        <v>198</v>
      </c>
      <c r="H3079" s="36" t="n">
        <v>2.53</v>
      </c>
      <c r="I3079" s="37" t="n">
        <v>5.86</v>
      </c>
      <c r="J3079" s="37" t="n">
        <v>29.3</v>
      </c>
      <c r="K3079" s="38" t="n">
        <v>0</v>
      </c>
      <c r="L3079" s="37" t="n">
        <v>0</v>
      </c>
      <c r="M3079" s="37" t="n">
        <v>0</v>
      </c>
      <c r="N3079" s="38" t="n">
        <v>0</v>
      </c>
      <c r="O3079" s="37" t="n">
        <v>0</v>
      </c>
      <c r="P3079" s="29" t="inlineStr">
        <is>
          <t>http://t2.gstatic.com/shopping?q=tbn:ANd9GcRaTMnE0YmCBs0zvM7TqVq3xG91s-zUiv2pRGia_oc56CUDchdyKUSve_HQKmlKmNudT2JKTCE</t>
        </is>
      </c>
      <c r="Q3079" s="29" t="inlineStr">
        <is>
          <t>Відповідає вимогам</t>
        </is>
      </c>
      <c r="R3079" s="29" t="n"/>
      <c r="S3079" s="29" t="inlineStr">
        <is>
          <t>грн546,00</t>
        </is>
      </c>
      <c r="T3079" s="29" t="inlineStr">
        <is>
          <t>UAH</t>
        </is>
      </c>
      <c r="U3079" s="39" t="inlineStr">
        <is>
          <t>WATCH</t>
        </is>
      </c>
      <c r="V3079" s="40">
        <f>IFERROR(L3079/J3079,0)</f>
        <v/>
      </c>
      <c r="W3079" s="29" t="inlineStr">
        <is>
          <t>Monitor performance and collect more data.</t>
        </is>
      </c>
      <c r="X3079" s="29" t="inlineStr">
        <is>
          <t>Cost is below the 120 watch threshold.</t>
        </is>
      </c>
    </row>
    <row r="3080">
      <c r="A3080" s="29" t="inlineStr">
        <is>
          <t>low_price</t>
        </is>
      </c>
      <c r="B3080" s="29" t="inlineStr">
        <is>
          <t>Low priority</t>
        </is>
      </c>
      <c r="C3080" s="29" t="inlineStr">
        <is>
          <t>low_price.csv</t>
        </is>
      </c>
      <c r="D3080" s="29" t="inlineStr">
        <is>
          <t>we271142</t>
        </is>
      </c>
      <c r="E3080" s="29" t="inlineStr">
        <is>
          <t>Кулак передній зовнішній Honda TRX 420 Rancher (07-09), 500 Foreman (07-13), 500 Rubicon (08-14), 680 Rincon (08-19)</t>
        </is>
      </c>
      <c r="F3080" s="35" t="n">
        <v>0</v>
      </c>
      <c r="G3080" s="35" t="n">
        <v>38</v>
      </c>
      <c r="H3080" s="36" t="n">
        <v>0</v>
      </c>
      <c r="I3080" s="37" t="n">
        <v>0</v>
      </c>
      <c r="J3080" s="37" t="n">
        <v>0</v>
      </c>
      <c r="K3080" s="38" t="n">
        <v>0</v>
      </c>
      <c r="L3080" s="37" t="n">
        <v>0</v>
      </c>
      <c r="M3080" s="37" t="n">
        <v>0</v>
      </c>
      <c r="N3080" s="38" t="n">
        <v>0</v>
      </c>
      <c r="O3080" s="37" t="n">
        <v>0</v>
      </c>
      <c r="P3080" s="29" t="inlineStr">
        <is>
          <t>http://t3.gstatic.com/shopping?q=tbn:ANd9GcSWCslkb2JcGnrWQcmaRRYr_D-l8mQkxdKtoX3Bqq6c-nJWm0yFX2SLX59vLh9wR-J2z6_N9Go</t>
        </is>
      </c>
      <c r="Q3080" s="29" t="inlineStr">
        <is>
          <t>Відповідає вимогам</t>
        </is>
      </c>
      <c r="R3080" s="29" t="n"/>
      <c r="S3080" s="29" t="inlineStr">
        <is>
          <t>грн5 233,00</t>
        </is>
      </c>
      <c r="T3080" s="29" t="inlineStr">
        <is>
          <t>UAH</t>
        </is>
      </c>
      <c r="U3080" s="39" t="inlineStr">
        <is>
          <t>WATCH</t>
        </is>
      </c>
      <c r="V3080" s="40">
        <f>IFERROR(L3080/J3080,0)</f>
        <v/>
      </c>
      <c r="W3080" s="29" t="inlineStr">
        <is>
          <t>Monitor performance and collect more data.</t>
        </is>
      </c>
      <c r="X3080" s="29" t="inlineStr">
        <is>
          <t>Cost is below the 120 watch threshold.</t>
        </is>
      </c>
    </row>
    <row r="3081">
      <c r="A3081" s="29" t="inlineStr">
        <is>
          <t>low_price</t>
        </is>
      </c>
      <c r="B3081" s="29" t="inlineStr">
        <is>
          <t>Low priority</t>
        </is>
      </c>
      <c r="C3081" s="29" t="inlineStr">
        <is>
          <t>low_price.csv</t>
        </is>
      </c>
      <c r="D3081" s="29" t="inlineStr">
        <is>
          <t>1hp-f151b-00-00</t>
        </is>
      </c>
      <c r="E3081" s="29" t="inlineStr">
        <is>
          <t>Кришка бардачка Yamaha Grizzly 450 550 700</t>
        </is>
      </c>
      <c r="F3081" s="35" t="n">
        <v>0</v>
      </c>
      <c r="G3081" s="35" t="n">
        <v>4</v>
      </c>
      <c r="H3081" s="36" t="n">
        <v>0</v>
      </c>
      <c r="I3081" s="37" t="n">
        <v>0</v>
      </c>
      <c r="J3081" s="37" t="n">
        <v>0</v>
      </c>
      <c r="K3081" s="38" t="n">
        <v>0</v>
      </c>
      <c r="L3081" s="37" t="n">
        <v>0</v>
      </c>
      <c r="M3081" s="37" t="n">
        <v>0</v>
      </c>
      <c r="N3081" s="38" t="n">
        <v>0</v>
      </c>
      <c r="O3081" s="37" t="n">
        <v>0</v>
      </c>
      <c r="P3081" s="29" t="inlineStr">
        <is>
          <t>http://t1.gstatic.com/shopping?q=tbn:ANd9GcRshLYUVp6OH76BziXz43lCJ0p2zRmafQov9ouzF822plrTOUewxffiTgnQiCZDknsVP_eUbUA</t>
        </is>
      </c>
      <c r="Q3081" s="29" t="inlineStr">
        <is>
          <t>Відповідає вимогам</t>
        </is>
      </c>
      <c r="R3081" s="29" t="n"/>
      <c r="S3081" s="29" t="inlineStr">
        <is>
          <t>грн546,00</t>
        </is>
      </c>
      <c r="T3081" s="29" t="inlineStr">
        <is>
          <t>UAH</t>
        </is>
      </c>
      <c r="U3081" s="39" t="inlineStr">
        <is>
          <t>WATCH</t>
        </is>
      </c>
      <c r="V3081" s="40">
        <f>IFERROR(L3081/J3081,0)</f>
        <v/>
      </c>
      <c r="W3081" s="29" t="inlineStr">
        <is>
          <t>Monitor performance and collect more data.</t>
        </is>
      </c>
      <c r="X3081" s="29" t="inlineStr">
        <is>
          <t>Cost is below the 120 watch threshold.</t>
        </is>
      </c>
    </row>
    <row r="3082">
      <c r="A3082" s="29" t="inlineStr">
        <is>
          <t>low_price</t>
        </is>
      </c>
      <c r="B3082" s="29" t="inlineStr">
        <is>
          <t>Low priority</t>
        </is>
      </c>
      <c r="C3082" s="29" t="inlineStr">
        <is>
          <t>low_price.csv</t>
        </is>
      </c>
      <c r="D3082" s="29" t="inlineStr">
        <is>
          <t>420450335</t>
        </is>
      </c>
      <c r="E3082" s="29" t="inlineStr">
        <is>
          <t>Прокладка головки циліндра BRP Can-Am Outlander ​G3L, Maverick Trail 700, Commander 700, Traxter Defender ​HD7</t>
        </is>
      </c>
      <c r="F3082" s="35" t="n">
        <v>0</v>
      </c>
      <c r="G3082" s="35" t="n">
        <v>45</v>
      </c>
      <c r="H3082" s="36" t="n">
        <v>0</v>
      </c>
      <c r="I3082" s="37" t="n">
        <v>0</v>
      </c>
      <c r="J3082" s="37" t="n">
        <v>0.02</v>
      </c>
      <c r="K3082" s="38" t="n">
        <v>0</v>
      </c>
      <c r="L3082" s="37" t="n">
        <v>0</v>
      </c>
      <c r="M3082" s="37" t="n">
        <v>0</v>
      </c>
      <c r="N3082" s="38" t="n">
        <v>0</v>
      </c>
      <c r="O3082" s="37" t="n">
        <v>0</v>
      </c>
      <c r="P3082" s="29" t="inlineStr">
        <is>
          <t>http://t3.gstatic.com/shopping?q=tbn:ANd9GcSPGlahIxzJrz8dEmeXlFrWyByK89RbG1UTKv5PgMD2BOszL26CwBxnrRLbAdOE2vMRR03nfI0</t>
        </is>
      </c>
      <c r="Q3082" s="29" t="inlineStr">
        <is>
          <t>Відповідає вимогам</t>
        </is>
      </c>
      <c r="R3082" s="29" t="n"/>
      <c r="S3082" s="29" t="inlineStr">
        <is>
          <t>грн637,00</t>
        </is>
      </c>
      <c r="T3082" s="29" t="inlineStr">
        <is>
          <t>UAH</t>
        </is>
      </c>
      <c r="U3082" s="39" t="inlineStr">
        <is>
          <t>WATCH</t>
        </is>
      </c>
      <c r="V3082" s="40">
        <f>IFERROR(L3082/J3082,0)</f>
        <v/>
      </c>
      <c r="W3082" s="29" t="inlineStr">
        <is>
          <t>Monitor performance and collect more data.</t>
        </is>
      </c>
      <c r="X3082" s="29" t="inlineStr">
        <is>
          <t>Cost is below the 120 watch threshold.</t>
        </is>
      </c>
    </row>
    <row r="3083">
      <c r="A3083" s="29" t="inlineStr">
        <is>
          <t>low_price</t>
        </is>
      </c>
      <c r="B3083" s="29" t="inlineStr">
        <is>
          <t>Low priority</t>
        </is>
      </c>
      <c r="C3083" s="29" t="inlineStr">
        <is>
          <t>low_price.csv</t>
        </is>
      </c>
      <c r="D3083" s="29" t="inlineStr">
        <is>
          <t>420281300</t>
        </is>
      </c>
      <c r="E3083" s="29" t="inlineStr">
        <is>
          <t>Шайби регулювальні КПП BRP Can-Am Outlander Renegade G1 G2 G2L G2S, Traxter Defender HD5</t>
        </is>
      </c>
      <c r="F3083" s="35" t="n">
        <v>0</v>
      </c>
      <c r="G3083" s="35" t="n">
        <v>2</v>
      </c>
      <c r="H3083" s="36" t="n">
        <v>0</v>
      </c>
      <c r="I3083" s="37" t="n">
        <v>0</v>
      </c>
      <c r="J3083" s="37" t="n">
        <v>0</v>
      </c>
      <c r="K3083" s="38" t="n">
        <v>0</v>
      </c>
      <c r="L3083" s="37" t="n">
        <v>0</v>
      </c>
      <c r="M3083" s="37" t="n">
        <v>0</v>
      </c>
      <c r="N3083" s="38" t="n">
        <v>0</v>
      </c>
      <c r="O3083" s="37" t="n">
        <v>0</v>
      </c>
      <c r="P3083" s="29" t="inlineStr">
        <is>
          <t>http://t3.gstatic.com/shopping?q=tbn:ANd9GcSNyMEbkPmCoNE7AUYFuBpYDZdug-tHPkOMoVvzt5fYifNS2M9qrr_rxkfWJaXzICHsYlIVu2s</t>
        </is>
      </c>
      <c r="Q3083" s="29" t="inlineStr">
        <is>
          <t>Відповідає вимогам</t>
        </is>
      </c>
      <c r="R3083" s="29" t="n"/>
      <c r="S3083" s="29" t="inlineStr">
        <is>
          <t>грн5 415,00</t>
        </is>
      </c>
      <c r="T3083" s="29" t="inlineStr">
        <is>
          <t>UAH</t>
        </is>
      </c>
      <c r="U3083" s="39" t="inlineStr">
        <is>
          <t>WATCH</t>
        </is>
      </c>
      <c r="V3083" s="40">
        <f>IFERROR(L3083/J3083,0)</f>
        <v/>
      </c>
      <c r="W3083" s="29" t="inlineStr">
        <is>
          <t>Monitor performance and collect more data.</t>
        </is>
      </c>
      <c r="X3083" s="29" t="inlineStr">
        <is>
          <t>Cost is below the 120 watch threshold.</t>
        </is>
      </c>
    </row>
    <row r="3084">
      <c r="A3084" s="29" t="inlineStr">
        <is>
          <t>low_price</t>
        </is>
      </c>
      <c r="B3084" s="29" t="inlineStr">
        <is>
          <t>Low priority</t>
        </is>
      </c>
      <c r="C3084" s="29" t="inlineStr">
        <is>
          <t>low_price.csv</t>
        </is>
      </c>
      <c r="D3084" s="29" t="inlineStr">
        <is>
          <t>5uh-11631-00-c0</t>
        </is>
      </c>
      <c r="E3084" s="29" t="inlineStr">
        <is>
          <t>Поршень стандарт Yamaha Bruin Grizzly Raptor Warrior Wolverine 350</t>
        </is>
      </c>
      <c r="F3084" s="35" t="n">
        <v>1</v>
      </c>
      <c r="G3084" s="35" t="n">
        <v>124</v>
      </c>
      <c r="H3084" s="36" t="n">
        <v>0.8100000000000001</v>
      </c>
      <c r="I3084" s="37" t="n">
        <v>4.96</v>
      </c>
      <c r="J3084" s="37" t="n">
        <v>4.96</v>
      </c>
      <c r="K3084" s="38" t="n">
        <v>0</v>
      </c>
      <c r="L3084" s="37" t="n">
        <v>0</v>
      </c>
      <c r="M3084" s="37" t="n">
        <v>0</v>
      </c>
      <c r="N3084" s="38" t="n">
        <v>0</v>
      </c>
      <c r="O3084" s="37" t="n">
        <v>0</v>
      </c>
      <c r="P3084" s="29" t="inlineStr">
        <is>
          <t>http://t3.gstatic.com/shopping?q=tbn:ANd9GcQwhuivm3G7ybM9epYFk5HYRYHxQx4s3n5QahwHwCZ1qc0R-ydvBZRWnDlLXcP3ouaGUki5Olg</t>
        </is>
      </c>
      <c r="Q3084" s="29" t="inlineStr">
        <is>
          <t>Відповідає вимогам</t>
        </is>
      </c>
      <c r="R3084" s="29" t="n"/>
      <c r="S3084" s="29" t="inlineStr">
        <is>
          <t>грн5 824,00</t>
        </is>
      </c>
      <c r="T3084" s="29" t="inlineStr">
        <is>
          <t>UAH</t>
        </is>
      </c>
      <c r="U3084" s="39" t="inlineStr">
        <is>
          <t>WATCH</t>
        </is>
      </c>
      <c r="V3084" s="40">
        <f>IFERROR(L3084/J3084,0)</f>
        <v/>
      </c>
      <c r="W3084" s="29" t="inlineStr">
        <is>
          <t>Monitor performance and collect more data.</t>
        </is>
      </c>
      <c r="X3084" s="29" t="inlineStr">
        <is>
          <t>Cost is below the 120 watch threshold.</t>
        </is>
      </c>
    </row>
    <row r="3085">
      <c r="A3085" s="29" t="inlineStr">
        <is>
          <t>low_price</t>
        </is>
      </c>
      <c r="B3085" s="29" t="inlineStr">
        <is>
          <t>Low priority</t>
        </is>
      </c>
      <c r="C3085" s="29" t="inlineStr">
        <is>
          <t>low_price.csv</t>
        </is>
      </c>
      <c r="D3085" s="29" t="inlineStr">
        <is>
          <t>420250450</t>
        </is>
      </c>
      <c r="E3085" s="29" t="inlineStr">
        <is>
          <t>Сальник вала вибору передач BRP Can-Am Outlander Renegade G1 G2 G2L G2S, Maverick 1000, Commander 800 1000, Traxter Defender HD5</t>
        </is>
      </c>
      <c r="F3085" s="35" t="n">
        <v>0</v>
      </c>
      <c r="G3085" s="35" t="n">
        <v>1</v>
      </c>
      <c r="H3085" s="36" t="n">
        <v>0</v>
      </c>
      <c r="I3085" s="37" t="n">
        <v>0</v>
      </c>
      <c r="J3085" s="37" t="n">
        <v>0</v>
      </c>
      <c r="K3085" s="38" t="n">
        <v>0</v>
      </c>
      <c r="L3085" s="37" t="n">
        <v>0</v>
      </c>
      <c r="M3085" s="37" t="n">
        <v>0</v>
      </c>
      <c r="N3085" s="38" t="n">
        <v>0</v>
      </c>
      <c r="O3085" s="37" t="n">
        <v>0</v>
      </c>
      <c r="P3085" s="29" t="inlineStr">
        <is>
          <t>http://t1.gstatic.com/shopping?q=tbn:ANd9GcShS4jmM_t4Tbwm8s70N8S1Ye8Bnu8oittSrd7O0YBuw1yAjVZK5vHLvGsfN7a-w8TKlroSWgHY</t>
        </is>
      </c>
      <c r="Q3085" s="29" t="inlineStr">
        <is>
          <t>Відповідає вимогам</t>
        </is>
      </c>
      <c r="R3085" s="29" t="n"/>
      <c r="S3085" s="29" t="inlineStr">
        <is>
          <t>грн1 047,00</t>
        </is>
      </c>
      <c r="T3085" s="29" t="inlineStr">
        <is>
          <t>UAH</t>
        </is>
      </c>
      <c r="U3085" s="39" t="inlineStr">
        <is>
          <t>WATCH</t>
        </is>
      </c>
      <c r="V3085" s="40">
        <f>IFERROR(L3085/J3085,0)</f>
        <v/>
      </c>
      <c r="W3085" s="29" t="inlineStr">
        <is>
          <t>Monitor performance and collect more data.</t>
        </is>
      </c>
      <c r="X3085" s="29" t="inlineStr">
        <is>
          <t>Cost is below the 120 watch threshold.</t>
        </is>
      </c>
    </row>
    <row r="3086">
      <c r="A3086" s="29" t="inlineStr">
        <is>
          <t>low_price</t>
        </is>
      </c>
      <c r="B3086" s="29" t="inlineStr">
        <is>
          <t>Low priority</t>
        </is>
      </c>
      <c r="C3086" s="29" t="inlineStr">
        <is>
          <t>low_price.csv</t>
        </is>
      </c>
      <c r="D3086" s="29" t="inlineStr">
        <is>
          <t>18392-mbh-000</t>
        </is>
      </c>
      <c r="E3086" s="29" t="inlineStr">
        <is>
          <t>Прокладка глушника Honda TRX 650 680 Rincon, 700 Rubicon, MUV 700 Big Red, SXS 700 Pioneer</t>
        </is>
      </c>
      <c r="F3086" s="35" t="n">
        <v>0</v>
      </c>
      <c r="G3086" s="35" t="n">
        <v>20</v>
      </c>
      <c r="H3086" s="36" t="n">
        <v>0</v>
      </c>
      <c r="I3086" s="37" t="n">
        <v>0</v>
      </c>
      <c r="J3086" s="37" t="n">
        <v>0</v>
      </c>
      <c r="K3086" s="38" t="n">
        <v>0</v>
      </c>
      <c r="L3086" s="37" t="n">
        <v>0</v>
      </c>
      <c r="M3086" s="37" t="n">
        <v>0</v>
      </c>
      <c r="N3086" s="38" t="n">
        <v>0</v>
      </c>
      <c r="O3086" s="37" t="n">
        <v>0</v>
      </c>
      <c r="P3086" s="29" t="inlineStr">
        <is>
          <t>http://t3.gstatic.com/shopping?q=tbn:ANd9GcSlVoFg1RfRzhI3blgr34efVEs3vyQOSLb31BApUxe6OuheeAAYoZTPNiKmafQOMv2ANw0A2tUxI1c</t>
        </is>
      </c>
      <c r="Q3086" s="29" t="inlineStr">
        <is>
          <t>Відповідає вимогам</t>
        </is>
      </c>
      <c r="R3086" s="29" t="n"/>
      <c r="S3086" s="29" t="inlineStr">
        <is>
          <t>грн1 092,00</t>
        </is>
      </c>
      <c r="T3086" s="29" t="inlineStr">
        <is>
          <t>UAH</t>
        </is>
      </c>
      <c r="U3086" s="39" t="inlineStr">
        <is>
          <t>WATCH</t>
        </is>
      </c>
      <c r="V3086" s="40">
        <f>IFERROR(L3086/J3086,0)</f>
        <v/>
      </c>
      <c r="W3086" s="29" t="inlineStr">
        <is>
          <t>Monitor performance and collect more data.</t>
        </is>
      </c>
      <c r="X3086" s="29" t="inlineStr">
        <is>
          <t>Cost is below the 120 watch threshold.</t>
        </is>
      </c>
    </row>
    <row r="3087">
      <c r="A3087" s="29" t="inlineStr">
        <is>
          <t>low_price</t>
        </is>
      </c>
      <c r="B3087" s="29" t="inlineStr">
        <is>
          <t>Low priority</t>
        </is>
      </c>
      <c r="C3087" s="29" t="inlineStr">
        <is>
          <t>low_price.csv</t>
        </is>
      </c>
      <c r="D3087" s="29" t="inlineStr">
        <is>
          <t>9030-050600</t>
        </is>
      </c>
      <c r="E3087" s="29" t="inlineStr">
        <is>
          <t>Шарова опора верхня CFMoto UForce 500 600 800 1000, ZForce 500 600 800 1000</t>
        </is>
      </c>
      <c r="F3087" s="35" t="n">
        <v>2</v>
      </c>
      <c r="G3087" s="35" t="n">
        <v>516</v>
      </c>
      <c r="H3087" s="36" t="n">
        <v>0.39</v>
      </c>
      <c r="I3087" s="37" t="n">
        <v>1.82</v>
      </c>
      <c r="J3087" s="37" t="n">
        <v>3.64</v>
      </c>
      <c r="K3087" s="38" t="n">
        <v>0</v>
      </c>
      <c r="L3087" s="37" t="n">
        <v>0</v>
      </c>
      <c r="M3087" s="37" t="n">
        <v>0</v>
      </c>
      <c r="N3087" s="38" t="n">
        <v>0</v>
      </c>
      <c r="O3087" s="37" t="n">
        <v>0</v>
      </c>
      <c r="P3087" s="29" t="inlineStr">
        <is>
          <t>http://t1.gstatic.com/shopping?q=tbn:ANd9GcQprC_SSbioYr3l7E29icFC572vHBd8iNaC9jxIfZajEE7tBT216r9Xrrb7Arj4ylVoEogtp2w8</t>
        </is>
      </c>
      <c r="Q3087" s="29" t="inlineStr">
        <is>
          <t>Відповідає вимогам</t>
        </is>
      </c>
      <c r="R3087" s="29" t="n"/>
      <c r="S3087" s="29" t="inlineStr">
        <is>
          <t>грн1 411,00</t>
        </is>
      </c>
      <c r="T3087" s="29" t="inlineStr">
        <is>
          <t>UAH</t>
        </is>
      </c>
      <c r="U3087" s="39" t="inlineStr">
        <is>
          <t>WATCH</t>
        </is>
      </c>
      <c r="V3087" s="40">
        <f>IFERROR(L3087/J3087,0)</f>
        <v/>
      </c>
      <c r="W3087" s="29" t="inlineStr">
        <is>
          <t>Monitor performance and collect more data.</t>
        </is>
      </c>
      <c r="X3087" s="29" t="inlineStr">
        <is>
          <t>Cost is below the 120 watch threshold.</t>
        </is>
      </c>
    </row>
    <row r="3088">
      <c r="A3088" s="29" t="inlineStr">
        <is>
          <t>low_price</t>
        </is>
      </c>
      <c r="B3088" s="29" t="inlineStr">
        <is>
          <t>Low priority</t>
        </is>
      </c>
      <c r="C3088" s="29" t="inlineStr">
        <is>
          <t>low_price.csv</t>
        </is>
      </c>
      <c r="D3088" s="29" t="inlineStr">
        <is>
          <t>05436</t>
        </is>
      </c>
      <c r="E3088" s="29" t="inlineStr">
        <is>
          <t>Гальмівний супорт передній лівий BRP Can-Am Outlander G1</t>
        </is>
      </c>
      <c r="F3088" s="35" t="n">
        <v>0</v>
      </c>
      <c r="G3088" s="35" t="n">
        <v>12</v>
      </c>
      <c r="H3088" s="36" t="n">
        <v>0</v>
      </c>
      <c r="I3088" s="37" t="n">
        <v>0</v>
      </c>
      <c r="J3088" s="37" t="n">
        <v>0</v>
      </c>
      <c r="K3088" s="38" t="n">
        <v>0</v>
      </c>
      <c r="L3088" s="37" t="n">
        <v>0</v>
      </c>
      <c r="M3088" s="37" t="n">
        <v>0</v>
      </c>
      <c r="N3088" s="38" t="n">
        <v>0</v>
      </c>
      <c r="O3088" s="37" t="n">
        <v>0</v>
      </c>
      <c r="P3088" s="29" t="inlineStr">
        <is>
          <t>http://t0.gstatic.com/shopping?q=tbn:ANd9GcRgcG-iceV9bpao3RSHHxAWEC-CaFekjHoiOBsa9_XzI1-LwM2FmRHc0RyGWEQNgCM9ua0Ydoy8</t>
        </is>
      </c>
      <c r="Q3088" s="29" t="inlineStr">
        <is>
          <t>Відповідає вимогам</t>
        </is>
      </c>
      <c r="R3088" s="29" t="n"/>
      <c r="S3088" s="29" t="inlineStr">
        <is>
          <t>грн3 413,00</t>
        </is>
      </c>
      <c r="T3088" s="29" t="inlineStr">
        <is>
          <t>UAH</t>
        </is>
      </c>
      <c r="U3088" s="39" t="inlineStr">
        <is>
          <t>WATCH</t>
        </is>
      </c>
      <c r="V3088" s="40">
        <f>IFERROR(L3088/J3088,0)</f>
        <v/>
      </c>
      <c r="W3088" s="29" t="inlineStr">
        <is>
          <t>Monitor performance and collect more data.</t>
        </is>
      </c>
      <c r="X3088" s="29" t="inlineStr">
        <is>
          <t>Cost is below the 120 watch threshold.</t>
        </is>
      </c>
    </row>
    <row r="3089">
      <c r="A3089" s="29" t="inlineStr">
        <is>
          <t>low_price</t>
        </is>
      </c>
      <c r="B3089" s="29" t="inlineStr">
        <is>
          <t>Low priority</t>
        </is>
      </c>
      <c r="C3089" s="29" t="inlineStr">
        <is>
          <t>low_price.csv</t>
        </is>
      </c>
      <c r="D3089" s="29" t="inlineStr">
        <is>
          <t>706202808</t>
        </is>
      </c>
      <c r="E3089" s="29" t="inlineStr">
        <is>
          <t>Захист ричага передній лівий BRP Can-Am Outlander Renegade G2 G2L G2S (12-18), Maverick 1000 (13-18)</t>
        </is>
      </c>
      <c r="F3089" s="35" t="n">
        <v>0</v>
      </c>
      <c r="G3089" s="35" t="n">
        <v>315</v>
      </c>
      <c r="H3089" s="36" t="n">
        <v>0</v>
      </c>
      <c r="I3089" s="37" t="n">
        <v>0</v>
      </c>
      <c r="J3089" s="37" t="n">
        <v>0</v>
      </c>
      <c r="K3089" s="38" t="n">
        <v>0</v>
      </c>
      <c r="L3089" s="37" t="n">
        <v>0</v>
      </c>
      <c r="M3089" s="37" t="n">
        <v>0</v>
      </c>
      <c r="N3089" s="38" t="n">
        <v>0</v>
      </c>
      <c r="O3089" s="37" t="n">
        <v>0</v>
      </c>
      <c r="P3089" s="29" t="inlineStr">
        <is>
          <t>http://t2.gstatic.com/shopping?q=tbn:ANd9GcSLb6tRcJ_eVzmd5J5ovIdjgzws5R2KOO42EIyfTtgotE9bdb7qFzE8MteMdemkK6IA2ivvcIXA</t>
        </is>
      </c>
      <c r="Q3089" s="29" t="inlineStr">
        <is>
          <t>Відповідає вимогам</t>
        </is>
      </c>
      <c r="R3089" s="29" t="n"/>
      <c r="S3089" s="29" t="inlineStr">
        <is>
          <t>грн637,00</t>
        </is>
      </c>
      <c r="T3089" s="29" t="inlineStr">
        <is>
          <t>UAH</t>
        </is>
      </c>
      <c r="U3089" s="39" t="inlineStr">
        <is>
          <t>WATCH</t>
        </is>
      </c>
      <c r="V3089" s="40">
        <f>IFERROR(L3089/J3089,0)</f>
        <v/>
      </c>
      <c r="W3089" s="29" t="inlineStr">
        <is>
          <t>Monitor performance and collect more data.</t>
        </is>
      </c>
      <c r="X3089" s="29" t="inlineStr">
        <is>
          <t>Cost is below the 120 watch threshold.</t>
        </is>
      </c>
    </row>
    <row r="3090">
      <c r="A3090" s="29" t="inlineStr">
        <is>
          <t>low_price</t>
        </is>
      </c>
      <c r="B3090" s="29" t="inlineStr">
        <is>
          <t>Low priority</t>
        </is>
      </c>
      <c r="C3090" s="29" t="inlineStr">
        <is>
          <t>low_price.csv</t>
        </is>
      </c>
      <c r="D3090" s="29" t="inlineStr">
        <is>
          <t>706005030</t>
        </is>
      </c>
      <c r="E3090" s="29" t="inlineStr">
        <is>
          <t>Тяга задньої підвіски середня BRP Can-Am Maverick R</t>
        </is>
      </c>
      <c r="F3090" s="35" t="n">
        <v>5</v>
      </c>
      <c r="G3090" s="35" t="n">
        <v>107</v>
      </c>
      <c r="H3090" s="36" t="n">
        <v>4.67</v>
      </c>
      <c r="I3090" s="37" t="n">
        <v>3.61</v>
      </c>
      <c r="J3090" s="37" t="n">
        <v>18.03</v>
      </c>
      <c r="K3090" s="38" t="n">
        <v>0</v>
      </c>
      <c r="L3090" s="37" t="n">
        <v>0</v>
      </c>
      <c r="M3090" s="37" t="n">
        <v>0</v>
      </c>
      <c r="N3090" s="38" t="n">
        <v>0</v>
      </c>
      <c r="O3090" s="37" t="n">
        <v>0</v>
      </c>
      <c r="P3090" s="29" t="inlineStr">
        <is>
          <t>http://t3.gstatic.com/shopping?q=tbn:ANd9GcSROY34XWDi1vXb7Exw5CFJUjhlsPNUlg6-pCyaDPlS9HeRd7ExqY78G8vQFaKSbJX8Mc1G7ks</t>
        </is>
      </c>
      <c r="Q3090" s="29" t="inlineStr">
        <is>
          <t>Відповідає вимогам</t>
        </is>
      </c>
      <c r="R3090" s="29" t="n"/>
      <c r="S3090" s="29" t="inlineStr">
        <is>
          <t>грн8 418,00</t>
        </is>
      </c>
      <c r="T3090" s="29" t="inlineStr">
        <is>
          <t>UAH</t>
        </is>
      </c>
      <c r="U3090" s="39" t="inlineStr">
        <is>
          <t>WATCH</t>
        </is>
      </c>
      <c r="V3090" s="40">
        <f>IFERROR(L3090/J3090,0)</f>
        <v/>
      </c>
      <c r="W3090" s="29" t="inlineStr">
        <is>
          <t>Monitor performance and collect more data.</t>
        </is>
      </c>
      <c r="X3090" s="29" t="inlineStr">
        <is>
          <t>Cost is below the 120 watch threshold.</t>
        </is>
      </c>
    </row>
    <row r="3091">
      <c r="A3091" s="29" t="inlineStr">
        <is>
          <t>low_price</t>
        </is>
      </c>
      <c r="B3091" s="29" t="inlineStr">
        <is>
          <t>Low priority</t>
        </is>
      </c>
      <c r="C3091" s="29" t="inlineStr">
        <is>
          <t>low_price.csv</t>
        </is>
      </c>
      <c r="D3091" s="29" t="inlineStr">
        <is>
          <t>420441682</t>
        </is>
      </c>
      <c r="E3091" s="29" t="inlineStr">
        <is>
          <t>Пробка зливна двигуна BRP Can-Am Maverick R</t>
        </is>
      </c>
      <c r="F3091" s="35" t="n">
        <v>1</v>
      </c>
      <c r="G3091" s="35" t="n">
        <v>46</v>
      </c>
      <c r="H3091" s="36" t="n">
        <v>2.17</v>
      </c>
      <c r="I3091" s="37" t="n">
        <v>16.63</v>
      </c>
      <c r="J3091" s="37" t="n">
        <v>16.63</v>
      </c>
      <c r="K3091" s="38" t="n">
        <v>0</v>
      </c>
      <c r="L3091" s="37" t="n">
        <v>0</v>
      </c>
      <c r="M3091" s="37" t="n">
        <v>0</v>
      </c>
      <c r="N3091" s="38" t="n">
        <v>0</v>
      </c>
      <c r="O3091" s="37" t="n">
        <v>0</v>
      </c>
      <c r="P3091" s="29" t="inlineStr">
        <is>
          <t>http://t0.gstatic.com/shopping?q=tbn:ANd9GcSNq_DtHs7M0R5odaY7usOIudSXFgPdusHC9FBwgJNR6FrEJkz1F0RjD6mGNToSkkbquXoLmQueCQI</t>
        </is>
      </c>
      <c r="Q3091" s="29" t="inlineStr">
        <is>
          <t>Відповідає вимогам</t>
        </is>
      </c>
      <c r="R3091" s="29" t="n"/>
      <c r="S3091" s="29" t="inlineStr">
        <is>
          <t>грн592,00</t>
        </is>
      </c>
      <c r="T3091" s="29" t="inlineStr">
        <is>
          <t>UAH</t>
        </is>
      </c>
      <c r="U3091" s="39" t="inlineStr">
        <is>
          <t>WATCH</t>
        </is>
      </c>
      <c r="V3091" s="40">
        <f>IFERROR(L3091/J3091,0)</f>
        <v/>
      </c>
      <c r="W3091" s="29" t="inlineStr">
        <is>
          <t>Monitor performance and collect more data.</t>
        </is>
      </c>
      <c r="X3091" s="29" t="inlineStr">
        <is>
          <t>Cost is below the 120 watch threshold.</t>
        </is>
      </c>
    </row>
    <row r="3092">
      <c r="A3092" s="29" t="inlineStr">
        <is>
          <t>low_price</t>
        </is>
      </c>
      <c r="B3092" s="29" t="inlineStr">
        <is>
          <t>Low priority</t>
        </is>
      </c>
      <c r="C3092" s="29" t="inlineStr">
        <is>
          <t>low_price.csv</t>
        </is>
      </c>
      <c r="D3092" s="29" t="inlineStr">
        <is>
          <t>710001497</t>
        </is>
      </c>
      <c r="E3092" s="29" t="inlineStr">
        <is>
          <t>Фара передня ліва BRP Can-Am Outlander G1</t>
        </is>
      </c>
      <c r="F3092" s="35" t="n">
        <v>1</v>
      </c>
      <c r="G3092" s="35" t="n">
        <v>97</v>
      </c>
      <c r="H3092" s="36" t="n">
        <v>1.03</v>
      </c>
      <c r="I3092" s="37" t="n">
        <v>5.86</v>
      </c>
      <c r="J3092" s="37" t="n">
        <v>5.86</v>
      </c>
      <c r="K3092" s="38" t="n">
        <v>0</v>
      </c>
      <c r="L3092" s="37" t="n">
        <v>0</v>
      </c>
      <c r="M3092" s="37" t="n">
        <v>0</v>
      </c>
      <c r="N3092" s="38" t="n">
        <v>0</v>
      </c>
      <c r="O3092" s="37" t="n">
        <v>0</v>
      </c>
      <c r="P3092" s="29" t="inlineStr">
        <is>
          <t>http://t3.gstatic.com/shopping?q=tbn:ANd9GcSTdEdSCyV5aYr8cbkFucgFC8t1CY4RTgpxO_CAND4hKGnELIRSDNmbLdoO3KZGCFkZDLEgN2U</t>
        </is>
      </c>
      <c r="Q3092" s="29" t="inlineStr">
        <is>
          <t>Відповідає вимогам</t>
        </is>
      </c>
      <c r="R3092" s="29" t="n"/>
      <c r="S3092" s="29" t="inlineStr">
        <is>
          <t>грн5 005,00</t>
        </is>
      </c>
      <c r="T3092" s="29" t="inlineStr">
        <is>
          <t>UAH</t>
        </is>
      </c>
      <c r="U3092" s="39" t="inlineStr">
        <is>
          <t>WATCH</t>
        </is>
      </c>
      <c r="V3092" s="40">
        <f>IFERROR(L3092/J3092,0)</f>
        <v/>
      </c>
      <c r="W3092" s="29" t="inlineStr">
        <is>
          <t>Monitor performance and collect more data.</t>
        </is>
      </c>
      <c r="X3092" s="29" t="inlineStr">
        <is>
          <t>Cost is below the 120 watch threshold.</t>
        </is>
      </c>
    </row>
    <row r="3093">
      <c r="A3093" s="29" t="inlineStr">
        <is>
          <t>low_price</t>
        </is>
      </c>
      <c r="B3093" s="29" t="inlineStr">
        <is>
          <t>Low priority</t>
        </is>
      </c>
      <c r="C3093" s="29" t="inlineStr">
        <is>
          <t>low_price.csv</t>
        </is>
      </c>
      <c r="D3093" s="29" t="inlineStr">
        <is>
          <t>706001961</t>
        </is>
      </c>
      <c r="E3093" s="29" t="inlineStr">
        <is>
          <t>Кулак задній правий BRP Can-Am Maverick X3 2017-2021</t>
        </is>
      </c>
      <c r="F3093" s="35" t="n">
        <v>0</v>
      </c>
      <c r="G3093" s="35" t="n">
        <v>0</v>
      </c>
      <c r="H3093" s="36" t="n"/>
      <c r="I3093" s="37" t="n">
        <v>0</v>
      </c>
      <c r="J3093" s="37" t="n">
        <v>0</v>
      </c>
      <c r="K3093" s="38" t="n">
        <v>0</v>
      </c>
      <c r="L3093" s="37" t="n">
        <v>0</v>
      </c>
      <c r="M3093" s="37" t="n">
        <v>0</v>
      </c>
      <c r="N3093" s="38" t="n">
        <v>0</v>
      </c>
      <c r="O3093" s="37" t="n">
        <v>0</v>
      </c>
      <c r="P3093" s="29" t="inlineStr">
        <is>
          <t>http://t2.gstatic.com/shopping?q=tbn:ANd9GcRI5xblweRYCSiJSPKIWYNSx56DnZVIyH4No_ysuZ1TO1zwiWzq9LEb3yNm1HXu2RI80k6v_Lk</t>
        </is>
      </c>
      <c r="Q3093" s="29" t="inlineStr">
        <is>
          <t>Відповідає вимогам</t>
        </is>
      </c>
      <c r="R3093" s="29" t="n"/>
      <c r="S3093" s="29" t="inlineStr">
        <is>
          <t>грн8 418,00</t>
        </is>
      </c>
      <c r="T3093" s="29" t="inlineStr">
        <is>
          <t>UAH</t>
        </is>
      </c>
      <c r="U3093" s="39" t="inlineStr">
        <is>
          <t>WATCH</t>
        </is>
      </c>
      <c r="V3093" s="40">
        <f>IFERROR(L3093/J3093,0)</f>
        <v/>
      </c>
      <c r="W3093" s="29" t="inlineStr">
        <is>
          <t>Monitor performance and collect more data.</t>
        </is>
      </c>
      <c r="X3093" s="29" t="inlineStr">
        <is>
          <t>Cost is below the 120 watch threshold.</t>
        </is>
      </c>
    </row>
    <row r="3094">
      <c r="A3094" s="29" t="inlineStr">
        <is>
          <t>low_price</t>
        </is>
      </c>
      <c r="B3094" s="29" t="inlineStr">
        <is>
          <t>Low priority</t>
        </is>
      </c>
      <c r="C3094" s="29" t="inlineStr">
        <is>
          <t>low_price.csv</t>
        </is>
      </c>
      <c r="D3094" s="29" t="inlineStr">
        <is>
          <t>706003510</t>
        </is>
      </c>
      <c r="E3094" s="29" t="inlineStr">
        <is>
          <t>Ричаг задній верхній лівий BRP Can-Am Outlander G3L</t>
        </is>
      </c>
      <c r="F3094" s="35" t="n">
        <v>14</v>
      </c>
      <c r="G3094" s="35" t="n">
        <v>904</v>
      </c>
      <c r="H3094" s="36" t="n">
        <v>1.55</v>
      </c>
      <c r="I3094" s="37" t="n">
        <v>3.25</v>
      </c>
      <c r="J3094" s="37" t="n">
        <v>45.5</v>
      </c>
      <c r="K3094" s="38" t="n">
        <v>0.01</v>
      </c>
      <c r="L3094" s="37" t="n">
        <v>163.48</v>
      </c>
      <c r="M3094" s="37" t="n">
        <v>3849.73</v>
      </c>
      <c r="N3094" s="38" t="n">
        <v>0.04</v>
      </c>
      <c r="O3094" s="37" t="n">
        <v>528.55</v>
      </c>
      <c r="P3094" s="29" t="inlineStr">
        <is>
          <t>http://t1.gstatic.com/shopping?q=tbn:ANd9GcQG-RV9gTjNfDMcCnybrTsrta3TAM0jXmw6bYfkQGhlLgOysKOjAFGRbgyx-9Krtfz8Xdd58Q</t>
        </is>
      </c>
      <c r="Q3094" s="29" t="inlineStr">
        <is>
          <t>Відповідає вимогам</t>
        </is>
      </c>
      <c r="R3094" s="29" t="n"/>
      <c r="S3094" s="29" t="inlineStr">
        <is>
          <t>грн5 096,00</t>
        </is>
      </c>
      <c r="T3094" s="29" t="inlineStr">
        <is>
          <t>UAH</t>
        </is>
      </c>
      <c r="U3094" s="39" t="inlineStr">
        <is>
          <t>WATCH</t>
        </is>
      </c>
      <c r="V3094" s="40">
        <f>IFERROR(L3094/J3094,0)</f>
        <v/>
      </c>
      <c r="W3094" s="29" t="inlineStr">
        <is>
          <t>Monitor performance and collect more data.</t>
        </is>
      </c>
      <c r="X3094" s="29" t="inlineStr">
        <is>
          <t>Cost is below the 120 watch threshold.</t>
        </is>
      </c>
    </row>
    <row r="3095">
      <c r="A3095" s="29" t="inlineStr">
        <is>
          <t>low_price</t>
        </is>
      </c>
      <c r="B3095" s="29" t="inlineStr">
        <is>
          <t>Low priority</t>
        </is>
      </c>
      <c r="C3095" s="29" t="inlineStr">
        <is>
          <t>low_price.csv</t>
        </is>
      </c>
      <c r="D3095" s="29" t="inlineStr">
        <is>
          <t>12004-0717</t>
        </is>
      </c>
      <c r="E3095" s="29" t="inlineStr">
        <is>
          <t>Впускний клапан Kawasaki Brute Force 650 750, Prairie 700, Teryx 750</t>
        </is>
      </c>
      <c r="F3095" s="35" t="n">
        <v>0</v>
      </c>
      <c r="G3095" s="35" t="n">
        <v>1</v>
      </c>
      <c r="H3095" s="36" t="n">
        <v>0</v>
      </c>
      <c r="I3095" s="37" t="n">
        <v>0</v>
      </c>
      <c r="J3095" s="37" t="n">
        <v>0</v>
      </c>
      <c r="K3095" s="38" t="n">
        <v>0</v>
      </c>
      <c r="L3095" s="37" t="n">
        <v>0</v>
      </c>
      <c r="M3095" s="37" t="n">
        <v>0</v>
      </c>
      <c r="N3095" s="38" t="n">
        <v>0</v>
      </c>
      <c r="O3095" s="37" t="n">
        <v>0</v>
      </c>
      <c r="P3095" s="29" t="inlineStr">
        <is>
          <t>http://t3.gstatic.com/shopping?q=tbn:ANd9GcRXMrOOYP7ysp3UGTC8fWQdmWssIW4axuahoWvQk8WEJNwvRvwI71gzDOWlulm3ryB9OCDQ-A</t>
        </is>
      </c>
      <c r="Q3095" s="29" t="inlineStr">
        <is>
          <t>Відповідає вимогам</t>
        </is>
      </c>
      <c r="R3095" s="29" t="n"/>
      <c r="S3095" s="29" t="inlineStr">
        <is>
          <t>грн2 412,00</t>
        </is>
      </c>
      <c r="T3095" s="29" t="inlineStr">
        <is>
          <t>UAH</t>
        </is>
      </c>
      <c r="U3095" s="39" t="inlineStr">
        <is>
          <t>WATCH</t>
        </is>
      </c>
      <c r="V3095" s="40">
        <f>IFERROR(L3095/J3095,0)</f>
        <v/>
      </c>
      <c r="W3095" s="29" t="inlineStr">
        <is>
          <t>Monitor performance and collect more data.</t>
        </is>
      </c>
      <c r="X3095" s="29" t="inlineStr">
        <is>
          <t>Cost is below the 120 watch threshold.</t>
        </is>
      </c>
    </row>
    <row r="3096">
      <c r="A3096" s="29" t="inlineStr">
        <is>
          <t>low_price</t>
        </is>
      </c>
      <c r="B3096" s="29" t="inlineStr">
        <is>
          <t>Low priority</t>
        </is>
      </c>
      <c r="C3096" s="29" t="inlineStr">
        <is>
          <t>low_price.csv</t>
        </is>
      </c>
      <c r="D3096" s="29" t="inlineStr">
        <is>
          <t>2880514</t>
        </is>
      </c>
      <c r="E3096" s="29" t="inlineStr">
        <is>
          <t>Охолоджуюча рідина Polaris (946ml)</t>
        </is>
      </c>
      <c r="F3096" s="35" t="n">
        <v>2</v>
      </c>
      <c r="G3096" s="35" t="n">
        <v>67</v>
      </c>
      <c r="H3096" s="36" t="n">
        <v>2.99</v>
      </c>
      <c r="I3096" s="37" t="n">
        <v>9.449999999999999</v>
      </c>
      <c r="J3096" s="37" t="n">
        <v>18.89</v>
      </c>
      <c r="K3096" s="38" t="n">
        <v>0</v>
      </c>
      <c r="L3096" s="37" t="n">
        <v>0</v>
      </c>
      <c r="M3096" s="37" t="n">
        <v>0</v>
      </c>
      <c r="N3096" s="38" t="n">
        <v>0</v>
      </c>
      <c r="O3096" s="37" t="n">
        <v>0</v>
      </c>
      <c r="P3096" s="29" t="inlineStr">
        <is>
          <t>http://t2.gstatic.com/shopping?q=tbn:ANd9GcSoXn7-gR9qs1DBPFDCYJxLz9R74fEJL9a6OaZLN5sm7g9hjfCR4TH9aDKBLTbM7tdeD2DqHJY3</t>
        </is>
      </c>
      <c r="Q3096" s="29" t="inlineStr">
        <is>
          <t>Відповідає вимогам</t>
        </is>
      </c>
      <c r="R3096" s="29" t="n"/>
      <c r="S3096" s="29" t="inlineStr">
        <is>
          <t>грн819,00</t>
        </is>
      </c>
      <c r="T3096" s="29" t="inlineStr">
        <is>
          <t>UAH</t>
        </is>
      </c>
      <c r="U3096" s="39" t="inlineStr">
        <is>
          <t>WATCH</t>
        </is>
      </c>
      <c r="V3096" s="40">
        <f>IFERROR(L3096/J3096,0)</f>
        <v/>
      </c>
      <c r="W3096" s="29" t="inlineStr">
        <is>
          <t>Monitor performance and collect more data.</t>
        </is>
      </c>
      <c r="X3096" s="29" t="inlineStr">
        <is>
          <t>Cost is below the 120 watch threshold.</t>
        </is>
      </c>
    </row>
    <row r="3097">
      <c r="A3097" s="29" t="inlineStr">
        <is>
          <t>low_price</t>
        </is>
      </c>
      <c r="B3097" s="29" t="inlineStr">
        <is>
          <t>Low priority</t>
        </is>
      </c>
      <c r="C3097" s="29" t="inlineStr">
        <is>
          <t>low_price.csv</t>
        </is>
      </c>
      <c r="D3097" s="29" t="inlineStr">
        <is>
          <t>705015062</t>
        </is>
      </c>
      <c r="E3097" s="29" t="inlineStr">
        <is>
          <t>Капот BRP Can-Am Commander 1000 2021</t>
        </is>
      </c>
      <c r="F3097" s="35" t="n">
        <v>0</v>
      </c>
      <c r="G3097" s="35" t="n">
        <v>0</v>
      </c>
      <c r="H3097" s="36" t="n"/>
      <c r="I3097" s="37" t="n">
        <v>0</v>
      </c>
      <c r="J3097" s="37" t="n">
        <v>0</v>
      </c>
      <c r="K3097" s="38" t="n">
        <v>0</v>
      </c>
      <c r="L3097" s="37" t="n">
        <v>0</v>
      </c>
      <c r="M3097" s="37" t="n">
        <v>0</v>
      </c>
      <c r="N3097" s="38" t="n">
        <v>0</v>
      </c>
      <c r="O3097" s="37" t="n">
        <v>0</v>
      </c>
      <c r="P3097" s="29" t="inlineStr">
        <is>
          <t>http://t2.gstatic.com/shopping?q=tbn:ANd9GcTK96oUr2a14NWyaQKE3KcRQWyKm0OlQMtQyhxgXzfK0SLSaMDmRGDF_d4rxhzQr0OY7zfTi6vp</t>
        </is>
      </c>
      <c r="Q3097" s="29" t="inlineStr">
        <is>
          <t>Відповідає вимогам</t>
        </is>
      </c>
      <c r="R3097" s="29" t="n"/>
      <c r="S3097" s="29" t="inlineStr">
        <is>
          <t>грн5 733,00</t>
        </is>
      </c>
      <c r="T3097" s="29" t="inlineStr">
        <is>
          <t>UAH</t>
        </is>
      </c>
      <c r="U3097" s="39" t="inlineStr">
        <is>
          <t>WATCH</t>
        </is>
      </c>
      <c r="V3097" s="40">
        <f>IFERROR(L3097/J3097,0)</f>
        <v/>
      </c>
      <c r="W3097" s="29" t="inlineStr">
        <is>
          <t>Monitor performance and collect more data.</t>
        </is>
      </c>
      <c r="X3097" s="29" t="inlineStr">
        <is>
          <t>Cost is below the 120 watch threshold.</t>
        </is>
      </c>
    </row>
    <row r="3098">
      <c r="A3098" s="29" t="inlineStr">
        <is>
          <t>low_price</t>
        </is>
      </c>
      <c r="B3098" s="29" t="inlineStr">
        <is>
          <t>Low priority</t>
        </is>
      </c>
      <c r="C3098" s="29" t="inlineStr">
        <is>
          <t>low_price.csv</t>
        </is>
      </c>
      <c r="D3098" s="29" t="inlineStr">
        <is>
          <t>5143607</t>
        </is>
      </c>
      <c r="E3098" s="29" t="inlineStr">
        <is>
          <t>Кулак задній лівий Polaris Sportsman 550 850 1000, Scrambler 850 1000</t>
        </is>
      </c>
      <c r="F3098" s="35" t="n">
        <v>0</v>
      </c>
      <c r="G3098" s="35" t="n">
        <v>44</v>
      </c>
      <c r="H3098" s="36" t="n">
        <v>0</v>
      </c>
      <c r="I3098" s="37" t="n">
        <v>0</v>
      </c>
      <c r="J3098" s="37" t="n">
        <v>0</v>
      </c>
      <c r="K3098" s="38" t="n">
        <v>0</v>
      </c>
      <c r="L3098" s="37" t="n">
        <v>0</v>
      </c>
      <c r="M3098" s="37" t="n">
        <v>0</v>
      </c>
      <c r="N3098" s="38" t="n">
        <v>0</v>
      </c>
      <c r="O3098" s="37" t="n">
        <v>0</v>
      </c>
      <c r="P3098" s="29" t="inlineStr">
        <is>
          <t>http://t0.gstatic.com/shopping?q=tbn:ANd9GcTEVbW4sl9OdLODDZkfpRgDd1b6kVZDddjAaXrodlA2nVEp18_U2wy_tcC7SfJaTxoUlDc3OIw</t>
        </is>
      </c>
      <c r="Q3098" s="29" t="inlineStr">
        <is>
          <t>Відповідає вимогам</t>
        </is>
      </c>
      <c r="R3098" s="29" t="n"/>
      <c r="S3098" s="29" t="inlineStr">
        <is>
          <t>грн4 050,00</t>
        </is>
      </c>
      <c r="T3098" s="29" t="inlineStr">
        <is>
          <t>UAH</t>
        </is>
      </c>
      <c r="U3098" s="39" t="inlineStr">
        <is>
          <t>WATCH</t>
        </is>
      </c>
      <c r="V3098" s="40">
        <f>IFERROR(L3098/J3098,0)</f>
        <v/>
      </c>
      <c r="W3098" s="29" t="inlineStr">
        <is>
          <t>Monitor performance and collect more data.</t>
        </is>
      </c>
      <c r="X3098" s="29" t="inlineStr">
        <is>
          <t>Cost is below the 120 watch threshold.</t>
        </is>
      </c>
    </row>
    <row r="3099">
      <c r="A3099" s="29" t="inlineStr">
        <is>
          <t>low_price</t>
        </is>
      </c>
      <c r="B3099" s="29" t="inlineStr">
        <is>
          <t>Low priority</t>
        </is>
      </c>
      <c r="C3099" s="29" t="inlineStr">
        <is>
          <t>low_price.csv</t>
        </is>
      </c>
      <c r="D3099" s="29" t="inlineStr">
        <is>
          <t>705014662</t>
        </is>
      </c>
      <c r="E3099" s="29" t="inlineStr">
        <is>
          <t>Розширювач арки передній лівий BRP Can-Am Outlander G3</t>
        </is>
      </c>
      <c r="F3099" s="35" t="n">
        <v>0</v>
      </c>
      <c r="G3099" s="35" t="n">
        <v>102</v>
      </c>
      <c r="H3099" s="36" t="n">
        <v>0</v>
      </c>
      <c r="I3099" s="37" t="n">
        <v>0</v>
      </c>
      <c r="J3099" s="37" t="n">
        <v>0</v>
      </c>
      <c r="K3099" s="38" t="n">
        <v>0</v>
      </c>
      <c r="L3099" s="37" t="n">
        <v>0</v>
      </c>
      <c r="M3099" s="37" t="n">
        <v>0</v>
      </c>
      <c r="N3099" s="38" t="n">
        <v>0</v>
      </c>
      <c r="O3099" s="37" t="n">
        <v>0</v>
      </c>
      <c r="P3099" s="29" t="inlineStr">
        <is>
          <t>http://t3.gstatic.com/shopping?q=tbn:ANd9GcQCV6cdOZYqzxhIYILceHc5Zd3ikWRCyqJYO2RY3x6pPxW0QyCICzi9ONr9i41CSnbJpLdBhTI</t>
        </is>
      </c>
      <c r="Q3099" s="29" t="inlineStr">
        <is>
          <t>Відповідає вимогам</t>
        </is>
      </c>
      <c r="R3099" s="29" t="n"/>
      <c r="S3099" s="29" t="inlineStr">
        <is>
          <t>грн4 687,00</t>
        </is>
      </c>
      <c r="T3099" s="29" t="inlineStr">
        <is>
          <t>UAH</t>
        </is>
      </c>
      <c r="U3099" s="39" t="inlineStr">
        <is>
          <t>WATCH</t>
        </is>
      </c>
      <c r="V3099" s="40">
        <f>IFERROR(L3099/J3099,0)</f>
        <v/>
      </c>
      <c r="W3099" s="29" t="inlineStr">
        <is>
          <t>Monitor performance and collect more data.</t>
        </is>
      </c>
      <c r="X3099" s="29" t="inlineStr">
        <is>
          <t>Cost is below the 120 watch threshold.</t>
        </is>
      </c>
    </row>
    <row r="3100">
      <c r="A3100" s="29" t="inlineStr">
        <is>
          <t>low_price</t>
        </is>
      </c>
      <c r="B3100" s="29" t="inlineStr">
        <is>
          <t>Low priority</t>
        </is>
      </c>
      <c r="C3100" s="29" t="inlineStr">
        <is>
          <t>low_price.csv</t>
        </is>
      </c>
      <c r="D3100" s="29" t="inlineStr">
        <is>
          <t>715006098</t>
        </is>
      </c>
      <c r="E3100" s="29" t="inlineStr">
        <is>
          <t>Накладка фальшбаку BRP Can-Am Outlander G2 G2L 450 500 570 650 800 850 1000</t>
        </is>
      </c>
      <c r="F3100" s="35" t="n">
        <v>13</v>
      </c>
      <c r="G3100" s="35" t="n">
        <v>1177</v>
      </c>
      <c r="H3100" s="36" t="n">
        <v>1.1</v>
      </c>
      <c r="I3100" s="37" t="n">
        <v>10.57</v>
      </c>
      <c r="J3100" s="37" t="n">
        <v>137.39</v>
      </c>
      <c r="K3100" s="38" t="n">
        <v>0</v>
      </c>
      <c r="L3100" s="37" t="n">
        <v>0</v>
      </c>
      <c r="M3100" s="37" t="n">
        <v>0</v>
      </c>
      <c r="N3100" s="38" t="n">
        <v>0.25</v>
      </c>
      <c r="O3100" s="37" t="n">
        <v>189.46</v>
      </c>
      <c r="P3100" s="29" t="inlineStr">
        <is>
          <t>http://t2.gstatic.com/shopping?q=tbn:ANd9GcQHYQvw_8TMZ-cnEkjcb5WWFNZ1ch-n3p3b-fAag3-PPSQp-YKvJwmsF6w9W8OiXlpafldJ4Z4</t>
        </is>
      </c>
      <c r="Q3100" s="29" t="inlineStr">
        <is>
          <t>Відповідає вимогам</t>
        </is>
      </c>
      <c r="R3100" s="29" t="n"/>
      <c r="S3100" s="29" t="inlineStr">
        <is>
          <t>грн1 775,00</t>
        </is>
      </c>
      <c r="T3100" s="29" t="inlineStr">
        <is>
          <t>UAH</t>
        </is>
      </c>
      <c r="U3100" s="39" t="inlineStr">
        <is>
          <t>WATCH</t>
        </is>
      </c>
      <c r="V3100" s="40">
        <f>IFERROR(L3100/J3100,0)</f>
        <v/>
      </c>
      <c r="W3100" s="29" t="inlineStr">
        <is>
          <t>Monitor performance and collect more data.</t>
        </is>
      </c>
      <c r="X3100" s="29" t="inlineStr">
        <is>
          <t>Performance is below the scale and keep thresholds.</t>
        </is>
      </c>
    </row>
    <row r="3101">
      <c r="A3101" s="29" t="inlineStr">
        <is>
          <t>low_price</t>
        </is>
      </c>
      <c r="B3101" s="29" t="inlineStr">
        <is>
          <t>Low priority</t>
        </is>
      </c>
      <c r="C3101" s="29" t="inlineStr">
        <is>
          <t>low_price.csv</t>
        </is>
      </c>
      <c r="D3101" s="29" t="inlineStr">
        <is>
          <t>420930392</t>
        </is>
      </c>
      <c r="E3101" s="29" t="inlineStr">
        <is>
          <t>Сальник кришки генератора BRP Can-Am Outlander 330 400, Quest Traxter 500 650</t>
        </is>
      </c>
      <c r="F3101" s="35" t="n">
        <v>0</v>
      </c>
      <c r="G3101" s="35" t="n">
        <v>8</v>
      </c>
      <c r="H3101" s="36" t="n">
        <v>0</v>
      </c>
      <c r="I3101" s="37" t="n">
        <v>0</v>
      </c>
      <c r="J3101" s="37" t="n">
        <v>0</v>
      </c>
      <c r="K3101" s="38" t="n">
        <v>0</v>
      </c>
      <c r="L3101" s="37" t="n">
        <v>0</v>
      </c>
      <c r="M3101" s="37" t="n">
        <v>0</v>
      </c>
      <c r="N3101" s="38" t="n">
        <v>0</v>
      </c>
      <c r="O3101" s="37" t="n">
        <v>0</v>
      </c>
      <c r="P3101" s="29" t="inlineStr">
        <is>
          <t>http://t3.gstatic.com/shopping?q=tbn:ANd9GcSnRDyMW3QqL2x-mciUoe7wDEDubH8VJEPN8oKJ4kSJrURHBOeZRD_O1ysPy77cbh75JYvMLyLF</t>
        </is>
      </c>
      <c r="Q3101" s="29" t="inlineStr">
        <is>
          <t>Відповідає вимогам</t>
        </is>
      </c>
      <c r="R3101" s="29" t="n"/>
      <c r="S3101" s="29" t="inlineStr">
        <is>
          <t>грн1 001,00</t>
        </is>
      </c>
      <c r="T3101" s="29" t="inlineStr">
        <is>
          <t>UAH</t>
        </is>
      </c>
      <c r="U3101" s="39" t="inlineStr">
        <is>
          <t>WATCH</t>
        </is>
      </c>
      <c r="V3101" s="40">
        <f>IFERROR(L3101/J3101,0)</f>
        <v/>
      </c>
      <c r="W3101" s="29" t="inlineStr">
        <is>
          <t>Monitor performance and collect more data.</t>
        </is>
      </c>
      <c r="X3101" s="29" t="inlineStr">
        <is>
          <t>Cost is below the 120 watch threshold.</t>
        </is>
      </c>
    </row>
    <row r="3102">
      <c r="A3102" s="29" t="inlineStr">
        <is>
          <t>low_price</t>
        </is>
      </c>
      <c r="B3102" s="29" t="inlineStr">
        <is>
          <t>Low priority</t>
        </is>
      </c>
      <c r="C3102" s="29" t="inlineStr">
        <is>
          <t>low_price.csv</t>
        </is>
      </c>
      <c r="D3102" s="29" t="inlineStr">
        <is>
          <t>5450873</t>
        </is>
      </c>
      <c r="E3102" s="29" t="inlineStr">
        <is>
          <t>Слайдер варіатора Polaris Sportsman 335 400 450 500 570, Scrambler 250 400 500, Ranger 400 425 500, Magnum 325 330 425 500</t>
        </is>
      </c>
      <c r="F3102" s="35" t="n">
        <v>0</v>
      </c>
      <c r="G3102" s="35" t="n">
        <v>1</v>
      </c>
      <c r="H3102" s="36" t="n">
        <v>0</v>
      </c>
      <c r="I3102" s="37" t="n">
        <v>0</v>
      </c>
      <c r="J3102" s="37" t="n">
        <v>0</v>
      </c>
      <c r="K3102" s="38" t="n">
        <v>0</v>
      </c>
      <c r="L3102" s="37" t="n">
        <v>0</v>
      </c>
      <c r="M3102" s="37" t="n">
        <v>0</v>
      </c>
      <c r="N3102" s="38" t="n">
        <v>0</v>
      </c>
      <c r="O3102" s="37" t="n">
        <v>0</v>
      </c>
      <c r="P3102" s="29" t="inlineStr">
        <is>
          <t>http://t3.gstatic.com/shopping?q=tbn:ANd9GcSCTOhcbJraL9WrN1P_2ja96PwBYFmVwUyQ1KbekSBVbNpnUqVOnDXph3wFcOEcUn1B7-EE0SzO</t>
        </is>
      </c>
      <c r="Q3102" s="29" t="inlineStr">
        <is>
          <t>Відповідає вимогам</t>
        </is>
      </c>
      <c r="R3102" s="29" t="n"/>
      <c r="S3102" s="29" t="inlineStr">
        <is>
          <t>грн683,00</t>
        </is>
      </c>
      <c r="T3102" s="29" t="inlineStr">
        <is>
          <t>UAH</t>
        </is>
      </c>
      <c r="U3102" s="39" t="inlineStr">
        <is>
          <t>WATCH</t>
        </is>
      </c>
      <c r="V3102" s="40">
        <f>IFERROR(L3102/J3102,0)</f>
        <v/>
      </c>
      <c r="W3102" s="29" t="inlineStr">
        <is>
          <t>Monitor performance and collect more data.</t>
        </is>
      </c>
      <c r="X3102" s="29" t="inlineStr">
        <is>
          <t>Cost is below the 120 watch threshold.</t>
        </is>
      </c>
    </row>
    <row r="3103">
      <c r="A3103" s="29" t="inlineStr">
        <is>
          <t>low_price</t>
        </is>
      </c>
      <c r="B3103" s="29" t="inlineStr">
        <is>
          <t>Low priority</t>
        </is>
      </c>
      <c r="C3103" s="29" t="inlineStr">
        <is>
          <t>low_price.csv</t>
        </is>
      </c>
      <c r="D3103" s="29" t="inlineStr">
        <is>
          <t>715010948</t>
        </is>
      </c>
      <c r="E3103" s="29" t="inlineStr">
        <is>
          <t>Ричаг передній нижній лівий BRP Can-Am Outlander G3</t>
        </is>
      </c>
      <c r="F3103" s="35" t="n">
        <v>3</v>
      </c>
      <c r="G3103" s="35" t="n">
        <v>201</v>
      </c>
      <c r="H3103" s="36" t="n">
        <v>1.49</v>
      </c>
      <c r="I3103" s="37" t="n">
        <v>11.91</v>
      </c>
      <c r="J3103" s="37" t="n">
        <v>35.72</v>
      </c>
      <c r="K3103" s="38" t="n">
        <v>0.42</v>
      </c>
      <c r="L3103" s="37" t="n">
        <v>2997.74</v>
      </c>
      <c r="M3103" s="37" t="n">
        <v>85.22</v>
      </c>
      <c r="N3103" s="38" t="n">
        <v>4.64</v>
      </c>
      <c r="O3103" s="37" t="n">
        <v>18182.74</v>
      </c>
      <c r="P3103" s="29" t="inlineStr">
        <is>
          <t>http://t2.gstatic.com/shopping?q=tbn:ANd9GcQFvApGUiVKRbQOM5AF0GYIeHCdxNJ2MArTghwQEgUmDfAWZmYcq09KKislPMFGiVeG9r-URG3b</t>
        </is>
      </c>
      <c r="Q3103" s="29" t="inlineStr">
        <is>
          <t>Відповідає вимогам</t>
        </is>
      </c>
      <c r="R3103" s="29" t="n"/>
      <c r="S3103" s="29" t="inlineStr">
        <is>
          <t>грн8 736,00</t>
        </is>
      </c>
      <c r="T3103" s="29" t="inlineStr">
        <is>
          <t>UAH</t>
        </is>
      </c>
      <c r="U3103" s="39" t="inlineStr">
        <is>
          <t>WATCH</t>
        </is>
      </c>
      <c r="V3103" s="40">
        <f>IFERROR(L3103/J3103,0)</f>
        <v/>
      </c>
      <c r="W3103" s="29" t="inlineStr">
        <is>
          <t>Monitor performance and collect more data.</t>
        </is>
      </c>
      <c r="X3103" s="29" t="inlineStr">
        <is>
          <t>Cost is below the 120 watch threshold.</t>
        </is>
      </c>
    </row>
    <row r="3104">
      <c r="A3104" s="29" t="inlineStr">
        <is>
          <t>low_price</t>
        </is>
      </c>
      <c r="B3104" s="29" t="inlineStr">
        <is>
          <t>Low priority</t>
        </is>
      </c>
      <c r="C3104" s="29" t="inlineStr">
        <is>
          <t>low_price.csv</t>
        </is>
      </c>
      <c r="D3104" s="29" t="inlineStr">
        <is>
          <t>0jy0-013002</t>
        </is>
      </c>
      <c r="E3104" s="29" t="inlineStr">
        <is>
          <t>Прокладка кришки варіатора CFMoto CForce 800 1000, UForce 1000, ZForce 1000</t>
        </is>
      </c>
      <c r="F3104" s="35" t="n">
        <v>1</v>
      </c>
      <c r="G3104" s="35" t="n">
        <v>47</v>
      </c>
      <c r="H3104" s="36" t="n">
        <v>2.13</v>
      </c>
      <c r="I3104" s="37" t="n">
        <v>9.119999999999999</v>
      </c>
      <c r="J3104" s="37" t="n">
        <v>9.119999999999999</v>
      </c>
      <c r="K3104" s="38" t="n">
        <v>0</v>
      </c>
      <c r="L3104" s="37" t="n">
        <v>0</v>
      </c>
      <c r="M3104" s="37" t="n">
        <v>0</v>
      </c>
      <c r="N3104" s="38" t="n">
        <v>0</v>
      </c>
      <c r="O3104" s="37" t="n">
        <v>0</v>
      </c>
      <c r="P3104" s="29" t="inlineStr">
        <is>
          <t>http://t1.gstatic.com/shopping?q=tbn:ANd9GcTqNh_s-KpDLopAW5rn1EwTVxLaKVpAVpe08w0pfZq3oaTdmu2vKVUy3zWx8cvmaFQKaHIot9MU</t>
        </is>
      </c>
      <c r="Q3104" s="29" t="inlineStr">
        <is>
          <t>Відповідає вимогам</t>
        </is>
      </c>
      <c r="R3104" s="29" t="n"/>
      <c r="S3104" s="29" t="inlineStr">
        <is>
          <t>грн455,00</t>
        </is>
      </c>
      <c r="T3104" s="29" t="inlineStr">
        <is>
          <t>UAH</t>
        </is>
      </c>
      <c r="U3104" s="39" t="inlineStr">
        <is>
          <t>WATCH</t>
        </is>
      </c>
      <c r="V3104" s="40">
        <f>IFERROR(L3104/J3104,0)</f>
        <v/>
      </c>
      <c r="W3104" s="29" t="inlineStr">
        <is>
          <t>Monitor performance and collect more data.</t>
        </is>
      </c>
      <c r="X3104" s="29" t="inlineStr">
        <is>
          <t>Cost is below the 120 watch threshold.</t>
        </is>
      </c>
    </row>
    <row r="3105">
      <c r="A3105" s="29" t="inlineStr">
        <is>
          <t>low_price</t>
        </is>
      </c>
      <c r="B3105" s="29" t="inlineStr">
        <is>
          <t>Low priority</t>
        </is>
      </c>
      <c r="C3105" s="29" t="inlineStr">
        <is>
          <t>low_price.csv</t>
        </is>
      </c>
      <c r="D3105" s="29" t="inlineStr">
        <is>
          <t>707001867</t>
        </is>
      </c>
      <c r="E3105" s="29" t="inlineStr">
        <is>
          <t>Подушка двигуна верхня BRP Can-Am Traxter Defender HD5 HD8 HD10 2016-2018</t>
        </is>
      </c>
      <c r="F3105" s="35" t="n">
        <v>0</v>
      </c>
      <c r="G3105" s="35" t="n">
        <v>4</v>
      </c>
      <c r="H3105" s="36" t="n">
        <v>0</v>
      </c>
      <c r="I3105" s="37" t="n">
        <v>0</v>
      </c>
      <c r="J3105" s="37" t="n">
        <v>0</v>
      </c>
      <c r="K3105" s="38" t="n">
        <v>0</v>
      </c>
      <c r="L3105" s="37" t="n">
        <v>0</v>
      </c>
      <c r="M3105" s="37" t="n">
        <v>0</v>
      </c>
      <c r="N3105" s="38" t="n">
        <v>0</v>
      </c>
      <c r="O3105" s="37" t="n">
        <v>0</v>
      </c>
      <c r="P3105" s="29" t="inlineStr">
        <is>
          <t>http://t1.gstatic.com/shopping?q=tbn:ANd9GcSWKkKm6JtIobFMGufgJNduWzEQsuc7PdgmX9xYx5-cGupN0LUgUGeT8a2tedkFzMa0chUfeUk</t>
        </is>
      </c>
      <c r="Q3105" s="29" t="inlineStr">
        <is>
          <t>Відповідає вимогам</t>
        </is>
      </c>
      <c r="R3105" s="29" t="n"/>
      <c r="S3105" s="29" t="inlineStr">
        <is>
          <t>грн3 640,00</t>
        </is>
      </c>
      <c r="T3105" s="29" t="inlineStr">
        <is>
          <t>UAH</t>
        </is>
      </c>
      <c r="U3105" s="39" t="inlineStr">
        <is>
          <t>WATCH</t>
        </is>
      </c>
      <c r="V3105" s="40">
        <f>IFERROR(L3105/J3105,0)</f>
        <v/>
      </c>
      <c r="W3105" s="29" t="inlineStr">
        <is>
          <t>Monitor performance and collect more data.</t>
        </is>
      </c>
      <c r="X3105" s="29" t="inlineStr">
        <is>
          <t>Cost is below the 120 watch threshold.</t>
        </is>
      </c>
    </row>
    <row r="3106">
      <c r="A3106" s="29" t="inlineStr">
        <is>
          <t>low_price</t>
        </is>
      </c>
      <c r="B3106" s="29" t="inlineStr">
        <is>
          <t>Low priority</t>
        </is>
      </c>
      <c r="C3106" s="29" t="inlineStr">
        <is>
          <t>low_price.csv</t>
        </is>
      </c>
      <c r="D3106" s="29" t="inlineStr">
        <is>
          <t>707000775</t>
        </is>
      </c>
      <c r="E3106" s="29" t="inlineStr">
        <is>
          <t>Трос перемикання передач BRP Can-Am Maverick 1000 (13-15), Commander 800 1000 (11-15)</t>
        </is>
      </c>
      <c r="F3106" s="35" t="n">
        <v>0</v>
      </c>
      <c r="G3106" s="35" t="n">
        <v>20</v>
      </c>
      <c r="H3106" s="36" t="n">
        <v>0</v>
      </c>
      <c r="I3106" s="37" t="n">
        <v>0</v>
      </c>
      <c r="J3106" s="37" t="n">
        <v>0</v>
      </c>
      <c r="K3106" s="38" t="n">
        <v>0</v>
      </c>
      <c r="L3106" s="37" t="n">
        <v>0</v>
      </c>
      <c r="M3106" s="37" t="n">
        <v>0</v>
      </c>
      <c r="N3106" s="38" t="n">
        <v>0</v>
      </c>
      <c r="O3106" s="37" t="n">
        <v>0</v>
      </c>
      <c r="P3106" s="29" t="inlineStr">
        <is>
          <t>http://t1.gstatic.com/shopping?q=tbn:ANd9GcQJfAk1BKnRGkbn6R9WWIcTfSCDzgxi4opefWqWsGr8OmgcAdsR2SJOZB7O6vGDttLTo1Sd9Ng</t>
        </is>
      </c>
      <c r="Q3106" s="29" t="inlineStr">
        <is>
          <t>Відповідає вимогам</t>
        </is>
      </c>
      <c r="R3106" s="29" t="n"/>
      <c r="S3106" s="29" t="inlineStr">
        <is>
          <t>грн4 232,00</t>
        </is>
      </c>
      <c r="T3106" s="29" t="inlineStr">
        <is>
          <t>UAH</t>
        </is>
      </c>
      <c r="U3106" s="39" t="inlineStr">
        <is>
          <t>WATCH</t>
        </is>
      </c>
      <c r="V3106" s="40">
        <f>IFERROR(L3106/J3106,0)</f>
        <v/>
      </c>
      <c r="W3106" s="29" t="inlineStr">
        <is>
          <t>Monitor performance and collect more data.</t>
        </is>
      </c>
      <c r="X3106" s="29" t="inlineStr">
        <is>
          <t>Cost is below the 120 watch threshold.</t>
        </is>
      </c>
    </row>
    <row r="3107">
      <c r="A3107" s="29" t="inlineStr">
        <is>
          <t>low_price</t>
        </is>
      </c>
      <c r="B3107" s="29" t="inlineStr">
        <is>
          <t>Low priority</t>
        </is>
      </c>
      <c r="C3107" s="29" t="inlineStr">
        <is>
          <t>low_price.csv</t>
        </is>
      </c>
      <c r="D3107" s="29" t="inlineStr">
        <is>
          <t>08299129ac1</t>
        </is>
      </c>
      <c r="E3107" s="29" t="inlineStr">
        <is>
          <t>Шина Kenda K299 Bear Claw 27×12-12</t>
        </is>
      </c>
      <c r="F3107" s="35" t="n">
        <v>0</v>
      </c>
      <c r="G3107" s="35" t="n">
        <v>3</v>
      </c>
      <c r="H3107" s="36" t="n">
        <v>0</v>
      </c>
      <c r="I3107" s="37" t="n">
        <v>0</v>
      </c>
      <c r="J3107" s="37" t="n">
        <v>0</v>
      </c>
      <c r="K3107" s="38" t="n">
        <v>0</v>
      </c>
      <c r="L3107" s="37" t="n">
        <v>0</v>
      </c>
      <c r="M3107" s="37" t="n">
        <v>0</v>
      </c>
      <c r="N3107" s="38" t="n">
        <v>0</v>
      </c>
      <c r="O3107" s="37" t="n">
        <v>0</v>
      </c>
      <c r="P3107" s="29" t="inlineStr">
        <is>
          <t>http://t0.gstatic.com/shopping?q=tbn:ANd9GcQ0DMogpHrwTgg9JpxGaNdS9G6S5gVKDYQcrRl4ciiS92znIyKuYpbEESG3cM5a79K5dm81LJpz</t>
        </is>
      </c>
      <c r="Q3107" s="29" t="inlineStr">
        <is>
          <t>Відповідає вимогам</t>
        </is>
      </c>
      <c r="R3107" s="29" t="n"/>
      <c r="S3107" s="29" t="inlineStr">
        <is>
          <t>грн6 598,00</t>
        </is>
      </c>
      <c r="T3107" s="29" t="inlineStr">
        <is>
          <t>UAH</t>
        </is>
      </c>
      <c r="U3107" s="39" t="inlineStr">
        <is>
          <t>WATCH</t>
        </is>
      </c>
      <c r="V3107" s="40">
        <f>IFERROR(L3107/J3107,0)</f>
        <v/>
      </c>
      <c r="W3107" s="29" t="inlineStr">
        <is>
          <t>Monitor performance and collect more data.</t>
        </is>
      </c>
      <c r="X3107" s="29" t="inlineStr">
        <is>
          <t>Cost is below the 120 watch threshold.</t>
        </is>
      </c>
    </row>
    <row r="3108">
      <c r="A3108" s="29" t="inlineStr">
        <is>
          <t>low_price</t>
        </is>
      </c>
      <c r="B3108" s="29" t="inlineStr">
        <is>
          <t>Low priority</t>
        </is>
      </c>
      <c r="C3108" s="29" t="inlineStr">
        <is>
          <t>low_price.csv</t>
        </is>
      </c>
      <c r="D3108" s="29" t="inlineStr">
        <is>
          <t>7082115</t>
        </is>
      </c>
      <c r="E3108" s="29" t="inlineStr">
        <is>
          <t>Повітряний фільтр Polaris ACE 900, RZR 900 1000, General 1000</t>
        </is>
      </c>
      <c r="F3108" s="35" t="n">
        <v>0</v>
      </c>
      <c r="G3108" s="35" t="n">
        <v>33</v>
      </c>
      <c r="H3108" s="36" t="n">
        <v>0</v>
      </c>
      <c r="I3108" s="37" t="n">
        <v>0</v>
      </c>
      <c r="J3108" s="37" t="n">
        <v>0</v>
      </c>
      <c r="K3108" s="38" t="n">
        <v>0</v>
      </c>
      <c r="L3108" s="37" t="n">
        <v>0</v>
      </c>
      <c r="M3108" s="37" t="n">
        <v>0</v>
      </c>
      <c r="N3108" s="38" t="n">
        <v>0</v>
      </c>
      <c r="O3108" s="37" t="n">
        <v>0</v>
      </c>
      <c r="P3108" s="29" t="inlineStr">
        <is>
          <t>http://t1.gstatic.com/shopping?q=tbn:ANd9GcQPMPUY7GBL0vaXB11aISIbn07Pyy2dMnnb3akK9QRSWNuvMcGAe2G-qb43Oi7Ns2DJmsSeGi9R</t>
        </is>
      </c>
      <c r="Q3108" s="29" t="inlineStr">
        <is>
          <t>Відповідає вимогам</t>
        </is>
      </c>
      <c r="R3108" s="29" t="n"/>
      <c r="S3108" s="29" t="inlineStr">
        <is>
          <t>грн3 003,00</t>
        </is>
      </c>
      <c r="T3108" s="29" t="inlineStr">
        <is>
          <t>UAH</t>
        </is>
      </c>
      <c r="U3108" s="39" t="inlineStr">
        <is>
          <t>WATCH</t>
        </is>
      </c>
      <c r="V3108" s="40">
        <f>IFERROR(L3108/J3108,0)</f>
        <v/>
      </c>
      <c r="W3108" s="29" t="inlineStr">
        <is>
          <t>Monitor performance and collect more data.</t>
        </is>
      </c>
      <c r="X3108" s="29" t="inlineStr">
        <is>
          <t>Cost is below the 120 watch threshold.</t>
        </is>
      </c>
    </row>
    <row r="3109">
      <c r="A3109" s="29" t="inlineStr">
        <is>
          <t>low_price</t>
        </is>
      </c>
      <c r="B3109" s="29" t="inlineStr">
        <is>
          <t>Low priority</t>
        </is>
      </c>
      <c r="C3109" s="29" t="inlineStr">
        <is>
          <t>low_price.csv</t>
        </is>
      </c>
      <c r="D3109" s="29" t="inlineStr">
        <is>
          <t>0110-080005</t>
        </is>
      </c>
      <c r="E3109" s="29" t="inlineStr">
        <is>
          <t>Сальник водяної помпи CFMoto CForce 400 500 600, UForce 500 600, ZForce 500</t>
        </is>
      </c>
      <c r="F3109" s="35" t="n">
        <v>0</v>
      </c>
      <c r="G3109" s="35" t="n">
        <v>121</v>
      </c>
      <c r="H3109" s="36" t="n">
        <v>0</v>
      </c>
      <c r="I3109" s="37" t="n">
        <v>0</v>
      </c>
      <c r="J3109" s="37" t="n">
        <v>0.11</v>
      </c>
      <c r="K3109" s="38" t="n">
        <v>0</v>
      </c>
      <c r="L3109" s="37" t="n">
        <v>0</v>
      </c>
      <c r="M3109" s="37" t="n">
        <v>0</v>
      </c>
      <c r="N3109" s="38" t="n">
        <v>0</v>
      </c>
      <c r="O3109" s="37" t="n">
        <v>0</v>
      </c>
      <c r="P3109" s="29" t="inlineStr">
        <is>
          <t>http://t0.gstatic.com/shopping?q=tbn:ANd9GcSabW0VjRf7LkW8d9UVqhqB1Qj7h8g6xMfX1ahmaETjDV9rz1e028_DTH2q4Q0VVGqeeC86K7SRnqQ</t>
        </is>
      </c>
      <c r="Q3109" s="29" t="inlineStr">
        <is>
          <t>Відповідає вимогам</t>
        </is>
      </c>
      <c r="R3109" s="29" t="n"/>
      <c r="S3109" s="29" t="inlineStr">
        <is>
          <t>грн46,00</t>
        </is>
      </c>
      <c r="T3109" s="29" t="inlineStr">
        <is>
          <t>UAH</t>
        </is>
      </c>
      <c r="U3109" s="39" t="inlineStr">
        <is>
          <t>WATCH</t>
        </is>
      </c>
      <c r="V3109" s="40">
        <f>IFERROR(L3109/J3109,0)</f>
        <v/>
      </c>
      <c r="W3109" s="29" t="inlineStr">
        <is>
          <t>Monitor performance and collect more data.</t>
        </is>
      </c>
      <c r="X3109" s="29" t="inlineStr">
        <is>
          <t>Cost is below the 120 watch threshold.</t>
        </is>
      </c>
    </row>
    <row r="3110">
      <c r="A3110" s="29" t="inlineStr">
        <is>
          <t>low_price</t>
        </is>
      </c>
      <c r="B3110" s="29" t="inlineStr">
        <is>
          <t>Low priority</t>
        </is>
      </c>
      <c r="C3110" s="29" t="inlineStr">
        <is>
          <t>low_price.csv</t>
        </is>
      </c>
      <c r="D3110" s="29" t="inlineStr">
        <is>
          <t>1hp-f2171-01-00</t>
        </is>
      </c>
      <c r="E3110" s="29" t="inlineStr">
        <is>
          <t>Ричаг задній верхній лівий Yamaha Grizzly 550 (09-14), 700 (07-13), Kodiak 700 (16+)</t>
        </is>
      </c>
      <c r="F3110" s="35" t="n">
        <v>0</v>
      </c>
      <c r="G3110" s="35" t="n">
        <v>4</v>
      </c>
      <c r="H3110" s="36" t="n">
        <v>0</v>
      </c>
      <c r="I3110" s="37" t="n">
        <v>0</v>
      </c>
      <c r="J3110" s="37" t="n">
        <v>0</v>
      </c>
      <c r="K3110" s="38" t="n">
        <v>0</v>
      </c>
      <c r="L3110" s="37" t="n">
        <v>0</v>
      </c>
      <c r="M3110" s="37" t="n">
        <v>0</v>
      </c>
      <c r="N3110" s="38" t="n">
        <v>0</v>
      </c>
      <c r="O3110" s="37" t="n">
        <v>0</v>
      </c>
      <c r="P3110" s="29" t="inlineStr">
        <is>
          <t>http://t3.gstatic.com/shopping?q=tbn:ANd9GcRzXtnzBpvEq6t636SJGcfaDE9a6ZHuu8B5qiTZX4tIcLLH5bsuljU-wTwkPV206m3O_HRb128</t>
        </is>
      </c>
      <c r="Q3110" s="29" t="inlineStr">
        <is>
          <t>Відповідає вимогам</t>
        </is>
      </c>
      <c r="R3110" s="29" t="n"/>
      <c r="S3110" s="29" t="inlineStr">
        <is>
          <t>грн1 957,00</t>
        </is>
      </c>
      <c r="T3110" s="29" t="inlineStr">
        <is>
          <t>UAH</t>
        </is>
      </c>
      <c r="U3110" s="39" t="inlineStr">
        <is>
          <t>WATCH</t>
        </is>
      </c>
      <c r="V3110" s="40">
        <f>IFERROR(L3110/J3110,0)</f>
        <v/>
      </c>
      <c r="W3110" s="29" t="inlineStr">
        <is>
          <t>Monitor performance and collect more data.</t>
        </is>
      </c>
      <c r="X3110" s="29" t="inlineStr">
        <is>
          <t>Cost is below the 120 watch threshold.</t>
        </is>
      </c>
    </row>
    <row r="3111">
      <c r="A3111" s="29" t="inlineStr">
        <is>
          <t>low_price</t>
        </is>
      </c>
      <c r="B3111" s="29" t="inlineStr">
        <is>
          <t>Low priority</t>
        </is>
      </c>
      <c r="C3111" s="29" t="inlineStr">
        <is>
          <t>low_price.csv</t>
        </is>
      </c>
      <c r="D3111" s="29" t="inlineStr">
        <is>
          <t>5gm-82560-01-00</t>
        </is>
      </c>
      <c r="E3111" s="29" t="inlineStr">
        <is>
          <t>Датчик температури охолоджуючої рідини Yamaha Grizzly 660, Rhino 450 660</t>
        </is>
      </c>
      <c r="F3111" s="35" t="n">
        <v>6</v>
      </c>
      <c r="G3111" s="35" t="n">
        <v>30</v>
      </c>
      <c r="H3111" s="36" t="n">
        <v>20</v>
      </c>
      <c r="I3111" s="37" t="n">
        <v>11.06</v>
      </c>
      <c r="J3111" s="37" t="n">
        <v>66.33</v>
      </c>
      <c r="K3111" s="38" t="n">
        <v>0</v>
      </c>
      <c r="L3111" s="37" t="n">
        <v>0</v>
      </c>
      <c r="M3111" s="37" t="n">
        <v>0</v>
      </c>
      <c r="N3111" s="38" t="n">
        <v>0.02</v>
      </c>
      <c r="O3111" s="37" t="n">
        <v>35.16</v>
      </c>
      <c r="P3111" s="29" t="inlineStr">
        <is>
          <t>http://t0.gstatic.com/shopping?q=tbn:ANd9GcSfA26a7g9QpNIfNfA_vB4F2SljV484bSYbz6w5RYO2p2rk0TMFrVg2qGaoDkSyZxP2y9q7FsE</t>
        </is>
      </c>
      <c r="Q3111" s="29" t="inlineStr">
        <is>
          <t>Відповідає вимогам</t>
        </is>
      </c>
      <c r="R3111" s="29" t="n"/>
      <c r="S3111" s="29" t="inlineStr">
        <is>
          <t>грн2 685,00</t>
        </is>
      </c>
      <c r="T3111" s="29" t="inlineStr">
        <is>
          <t>UAH</t>
        </is>
      </c>
      <c r="U3111" s="39" t="inlineStr">
        <is>
          <t>WATCH</t>
        </is>
      </c>
      <c r="V3111" s="40">
        <f>IFERROR(L3111/J3111,0)</f>
        <v/>
      </c>
      <c r="W3111" s="29" t="inlineStr">
        <is>
          <t>Monitor performance and collect more data.</t>
        </is>
      </c>
      <c r="X3111" s="29" t="inlineStr">
        <is>
          <t>Cost is below the 120 watch threshold.</t>
        </is>
      </c>
    </row>
    <row r="3112">
      <c r="A3112" s="29" t="inlineStr">
        <is>
          <t>low_price</t>
        </is>
      </c>
      <c r="B3112" s="29" t="inlineStr">
        <is>
          <t>Low priority</t>
        </is>
      </c>
      <c r="C3112" s="29" t="inlineStr">
        <is>
          <t>low_price.csv</t>
        </is>
      </c>
      <c r="D3112" s="29" t="inlineStr">
        <is>
          <t>710006633</t>
        </is>
      </c>
      <c r="E3112" s="29" t="inlineStr">
        <is>
          <t>Задній стоп сигнал BRP Can-Am Outlander G3L, Commander ​700 1000</t>
        </is>
      </c>
      <c r="F3112" s="35" t="n">
        <v>3</v>
      </c>
      <c r="G3112" s="35" t="n">
        <v>192</v>
      </c>
      <c r="H3112" s="36" t="n">
        <v>1.56</v>
      </c>
      <c r="I3112" s="37" t="n">
        <v>20.67</v>
      </c>
      <c r="J3112" s="37" t="n">
        <v>62.01</v>
      </c>
      <c r="K3112" s="38" t="n">
        <v>0</v>
      </c>
      <c r="L3112" s="37" t="n">
        <v>0</v>
      </c>
      <c r="M3112" s="37" t="n">
        <v>0</v>
      </c>
      <c r="N3112" s="38" t="n">
        <v>0</v>
      </c>
      <c r="O3112" s="37" t="n">
        <v>0</v>
      </c>
      <c r="P3112" s="29" t="inlineStr">
        <is>
          <t>http://t2.gstatic.com/shopping?q=tbn:ANd9GcSyFcxYYsTXp1cfug2sZAAfgnRbalsN0c7gY5aPk1lsZrNpp-Ml1cUbJm7nujWeD0KfXmgOQr0</t>
        </is>
      </c>
      <c r="Q3112" s="29" t="inlineStr">
        <is>
          <t>Відповідає вимогам</t>
        </is>
      </c>
      <c r="R3112" s="29" t="n"/>
      <c r="S3112" s="29" t="inlineStr">
        <is>
          <t>грн3 868,00</t>
        </is>
      </c>
      <c r="T3112" s="29" t="inlineStr">
        <is>
          <t>UAH</t>
        </is>
      </c>
      <c r="U3112" s="39" t="inlineStr">
        <is>
          <t>WATCH</t>
        </is>
      </c>
      <c r="V3112" s="40">
        <f>IFERROR(L3112/J3112,0)</f>
        <v/>
      </c>
      <c r="W3112" s="29" t="inlineStr">
        <is>
          <t>Monitor performance and collect more data.</t>
        </is>
      </c>
      <c r="X3112" s="29" t="inlineStr">
        <is>
          <t>Cost is below the 120 watch threshold.</t>
        </is>
      </c>
    </row>
    <row r="3113">
      <c r="A3113" s="29" t="inlineStr">
        <is>
          <t>low_price</t>
        </is>
      </c>
      <c r="B3113" s="29" t="inlineStr">
        <is>
          <t>Low priority</t>
        </is>
      </c>
      <c r="C3113" s="29" t="inlineStr">
        <is>
          <t>low_price.csv</t>
        </is>
      </c>
      <c r="D3113" s="29" t="inlineStr">
        <is>
          <t>422280226</t>
        </is>
      </c>
      <c r="E3113" s="29" t="inlineStr">
        <is>
          <t>Ремінь варіатора BRP Can-Am Outlander 500 2023+</t>
        </is>
      </c>
      <c r="F3113" s="35" t="n">
        <v>3</v>
      </c>
      <c r="G3113" s="35" t="n">
        <v>93</v>
      </c>
      <c r="H3113" s="36" t="n">
        <v>3.23</v>
      </c>
      <c r="I3113" s="37" t="n">
        <v>1.98</v>
      </c>
      <c r="J3113" s="37" t="n">
        <v>5.94</v>
      </c>
      <c r="K3113" s="38" t="n">
        <v>0</v>
      </c>
      <c r="L3113" s="37" t="n">
        <v>0</v>
      </c>
      <c r="M3113" s="37" t="n">
        <v>0</v>
      </c>
      <c r="N3113" s="38" t="n">
        <v>0</v>
      </c>
      <c r="O3113" s="37" t="n">
        <v>0</v>
      </c>
      <c r="P3113" s="29" t="inlineStr">
        <is>
          <t>http://t3.gstatic.com/shopping?q=tbn:ANd9GcRRxCUJpnM_-jafpLvYOSqENDg0tGZJKTVt8YQNCB0igfX8hP3LqeZ9_iwvqT95T5dT7y7awtY</t>
        </is>
      </c>
      <c r="Q3113" s="29" t="inlineStr">
        <is>
          <t>Відповідає вимогам</t>
        </is>
      </c>
      <c r="R3113" s="29" t="n"/>
      <c r="S3113" s="29" t="inlineStr">
        <is>
          <t>грн7 917,00</t>
        </is>
      </c>
      <c r="T3113" s="29" t="inlineStr">
        <is>
          <t>UAH</t>
        </is>
      </c>
      <c r="U3113" s="39" t="inlineStr">
        <is>
          <t>WATCH</t>
        </is>
      </c>
      <c r="V3113" s="40">
        <f>IFERROR(L3113/J3113,0)</f>
        <v/>
      </c>
      <c r="W3113" s="29" t="inlineStr">
        <is>
          <t>Monitor performance and collect more data.</t>
        </is>
      </c>
      <c r="X3113" s="29" t="inlineStr">
        <is>
          <t>Cost is below the 120 watch threshold.</t>
        </is>
      </c>
    </row>
    <row r="3114">
      <c r="A3114" s="29" t="inlineStr">
        <is>
          <t>low_price</t>
        </is>
      </c>
      <c r="B3114" s="29" t="inlineStr">
        <is>
          <t>Low priority</t>
        </is>
      </c>
      <c r="C3114" s="29" t="inlineStr">
        <is>
          <t>low_price.csv</t>
        </is>
      </c>
      <c r="D3114" s="29" t="inlineStr">
        <is>
          <t>3b4-23133-00-00</t>
        </is>
      </c>
      <c r="E3114" s="29" t="inlineStr">
        <is>
          <t>Захист ричага передній правий Yamaha Grizzly 700 2007-2008</t>
        </is>
      </c>
      <c r="F3114" s="35" t="n">
        <v>0</v>
      </c>
      <c r="G3114" s="35" t="n">
        <v>84</v>
      </c>
      <c r="H3114" s="36" t="n">
        <v>0</v>
      </c>
      <c r="I3114" s="37" t="n">
        <v>0</v>
      </c>
      <c r="J3114" s="37" t="n">
        <v>0</v>
      </c>
      <c r="K3114" s="38" t="n">
        <v>0</v>
      </c>
      <c r="L3114" s="37" t="n">
        <v>0</v>
      </c>
      <c r="M3114" s="37" t="n">
        <v>0</v>
      </c>
      <c r="N3114" s="38" t="n">
        <v>0</v>
      </c>
      <c r="O3114" s="37" t="n">
        <v>0</v>
      </c>
      <c r="P3114" s="29" t="inlineStr">
        <is>
          <t>http://t3.gstatic.com/shopping?q=tbn:ANd9GcS0DtHQ2qRE_JSZxpQvadpe3C6VucSay9QFMgktHsWjQEtJT0z_ZFa1OwIDQBZnmUuUzgxEiuM</t>
        </is>
      </c>
      <c r="Q3114" s="29" t="inlineStr">
        <is>
          <t>Відповідає вимогам</t>
        </is>
      </c>
      <c r="R3114" s="29" t="n"/>
      <c r="S3114" s="29" t="inlineStr">
        <is>
          <t>грн1 183,00</t>
        </is>
      </c>
      <c r="T3114" s="29" t="inlineStr">
        <is>
          <t>UAH</t>
        </is>
      </c>
      <c r="U3114" s="39" t="inlineStr">
        <is>
          <t>WATCH</t>
        </is>
      </c>
      <c r="V3114" s="40">
        <f>IFERROR(L3114/J3114,0)</f>
        <v/>
      </c>
      <c r="W3114" s="29" t="inlineStr">
        <is>
          <t>Monitor performance and collect more data.</t>
        </is>
      </c>
      <c r="X3114" s="29" t="inlineStr">
        <is>
          <t>Cost is below the 120 watch threshold.</t>
        </is>
      </c>
    </row>
    <row r="3115">
      <c r="A3115" s="29" t="inlineStr">
        <is>
          <t>low_price</t>
        </is>
      </c>
      <c r="B3115" s="29" t="inlineStr">
        <is>
          <t>Low priority</t>
        </is>
      </c>
      <c r="C3115" s="29" t="inlineStr">
        <is>
          <t>low_price.csv</t>
        </is>
      </c>
      <c r="D3115" s="29" t="inlineStr">
        <is>
          <t>110873</t>
        </is>
      </c>
      <c r="E3115" s="29" t="inlineStr">
        <is>
          <t>Чищення паливної системи Motul Boost and Clean</t>
        </is>
      </c>
      <c r="F3115" s="35" t="n">
        <v>36</v>
      </c>
      <c r="G3115" s="35" t="n">
        <v>1470</v>
      </c>
      <c r="H3115" s="36" t="n">
        <v>2.45</v>
      </c>
      <c r="I3115" s="37" t="n">
        <v>7.61</v>
      </c>
      <c r="J3115" s="37" t="n">
        <v>273.78</v>
      </c>
      <c r="K3115" s="38" t="n">
        <v>0.5</v>
      </c>
      <c r="L3115" s="37" t="n">
        <v>1035</v>
      </c>
      <c r="M3115" s="37" t="n">
        <v>547.5599999999999</v>
      </c>
      <c r="N3115" s="38" t="n">
        <v>2</v>
      </c>
      <c r="O3115" s="37" t="n">
        <v>3307.5</v>
      </c>
      <c r="P3115" s="29" t="inlineStr">
        <is>
          <t>http://t2.gstatic.com/shopping?q=tbn:ANd9GcSTb9R6hK27wmh7h_u3r-xL88jinEcKn7BiuAcj4mDtt2uMIgCeAw1ILW03lTWxUl3IieWsAe9D</t>
        </is>
      </c>
      <c r="Q3115" s="29" t="inlineStr">
        <is>
          <t>Відповідає вимогам</t>
        </is>
      </c>
      <c r="R3115" s="29" t="n"/>
      <c r="S3115" s="29" t="inlineStr">
        <is>
          <t>грн501,00</t>
        </is>
      </c>
      <c r="T3115" s="29" t="inlineStr">
        <is>
          <t>UAH</t>
        </is>
      </c>
      <c r="U3115" s="39" t="inlineStr">
        <is>
          <t>WATCH</t>
        </is>
      </c>
      <c r="V3115" s="40">
        <f>IFERROR(L3115/J3115,0)</f>
        <v/>
      </c>
      <c r="W3115" s="29" t="inlineStr">
        <is>
          <t>Monitor performance and collect more data.</t>
        </is>
      </c>
      <c r="X3115" s="29" t="inlineStr">
        <is>
          <t>Performance is below the scale and keep thresholds.</t>
        </is>
      </c>
    </row>
    <row r="3116">
      <c r="A3116" s="29" t="inlineStr">
        <is>
          <t>low_price</t>
        </is>
      </c>
      <c r="B3116" s="29" t="inlineStr">
        <is>
          <t>Low priority</t>
        </is>
      </c>
      <c r="C3116" s="29" t="inlineStr">
        <is>
          <t>low_price.csv</t>
        </is>
      </c>
      <c r="D3116" s="29" t="inlineStr">
        <is>
          <t>705016613</t>
        </is>
      </c>
      <c r="E3116" s="29" t="inlineStr">
        <is>
          <t>Решітка радіатора BRP Can-Am Outlander G2 650 850 1000 2023+</t>
        </is>
      </c>
      <c r="F3116" s="35" t="n">
        <v>0</v>
      </c>
      <c r="G3116" s="35" t="n">
        <v>114</v>
      </c>
      <c r="H3116" s="36" t="n">
        <v>0</v>
      </c>
      <c r="I3116" s="37" t="n">
        <v>0</v>
      </c>
      <c r="J3116" s="37" t="n">
        <v>0</v>
      </c>
      <c r="K3116" s="38" t="n">
        <v>0</v>
      </c>
      <c r="L3116" s="37" t="n">
        <v>0</v>
      </c>
      <c r="M3116" s="37" t="n">
        <v>0</v>
      </c>
      <c r="N3116" s="38" t="n">
        <v>0</v>
      </c>
      <c r="O3116" s="37" t="n">
        <v>0</v>
      </c>
      <c r="P3116" s="29" t="inlineStr">
        <is>
          <t>http://t0.gstatic.com/shopping?q=tbn:ANd9GcQ9mMy_dTuSWfprdMlBYhawA9w0x_swGV78j7sShUTUVxKjJMR2tHM0becORHT_eYWnA8f7m04-</t>
        </is>
      </c>
      <c r="Q3116" s="29" t="inlineStr">
        <is>
          <t>Відповідає вимогам</t>
        </is>
      </c>
      <c r="R3116" s="29" t="n"/>
      <c r="S3116" s="29" t="inlineStr">
        <is>
          <t>грн1 638,00</t>
        </is>
      </c>
      <c r="T3116" s="29" t="inlineStr">
        <is>
          <t>UAH</t>
        </is>
      </c>
      <c r="U3116" s="39" t="inlineStr">
        <is>
          <t>WATCH</t>
        </is>
      </c>
      <c r="V3116" s="40">
        <f>IFERROR(L3116/J3116,0)</f>
        <v/>
      </c>
      <c r="W3116" s="29" t="inlineStr">
        <is>
          <t>Monitor performance and collect more data.</t>
        </is>
      </c>
      <c r="X3116" s="29" t="inlineStr">
        <is>
          <t>Cost is below the 120 watch threshold.</t>
        </is>
      </c>
    </row>
    <row r="3117">
      <c r="A3117" s="29" t="inlineStr">
        <is>
          <t>low_price</t>
        </is>
      </c>
      <c r="B3117" s="29" t="inlineStr">
        <is>
          <t>Low priority</t>
        </is>
      </c>
      <c r="C3117" s="29" t="inlineStr">
        <is>
          <t>low_price.csv</t>
        </is>
      </c>
      <c r="D3117" s="29" t="inlineStr">
        <is>
          <t>tm00270700</t>
        </is>
      </c>
      <c r="E3117" s="29" t="inlineStr">
        <is>
          <t>Шина Maxxis Bighorn 2.0 26×9-12</t>
        </is>
      </c>
      <c r="F3117" s="35" t="n">
        <v>3</v>
      </c>
      <c r="G3117" s="35" t="n">
        <v>130</v>
      </c>
      <c r="H3117" s="36" t="n">
        <v>2.31</v>
      </c>
      <c r="I3117" s="37" t="n">
        <v>17.06</v>
      </c>
      <c r="J3117" s="37" t="n">
        <v>51.18</v>
      </c>
      <c r="K3117" s="38" t="n">
        <v>0</v>
      </c>
      <c r="L3117" s="37" t="n">
        <v>0</v>
      </c>
      <c r="M3117" s="37" t="n">
        <v>0</v>
      </c>
      <c r="N3117" s="38" t="n">
        <v>0</v>
      </c>
      <c r="O3117" s="37" t="n">
        <v>0</v>
      </c>
      <c r="P3117" s="29" t="inlineStr">
        <is>
          <t>http://t1.gstatic.com/shopping?q=tbn:ANd9GcTIfwCn2JJX_8n6VyDN6A4zk7bnJSdWmf1sADy-cH3lQy7x_v_UbNSBBWtq0w3ffyY6LQmLTw</t>
        </is>
      </c>
      <c r="Q3117" s="29" t="inlineStr">
        <is>
          <t>Відповідає вимогам</t>
        </is>
      </c>
      <c r="R3117" s="29" t="n"/>
      <c r="S3117" s="29" t="inlineStr">
        <is>
          <t>грн6 825,00</t>
        </is>
      </c>
      <c r="T3117" s="29" t="inlineStr">
        <is>
          <t>UAH</t>
        </is>
      </c>
      <c r="U3117" s="39" t="inlineStr">
        <is>
          <t>WATCH</t>
        </is>
      </c>
      <c r="V3117" s="40">
        <f>IFERROR(L3117/J3117,0)</f>
        <v/>
      </c>
      <c r="W3117" s="29" t="inlineStr">
        <is>
          <t>Monitor performance and collect more data.</t>
        </is>
      </c>
      <c r="X3117" s="29" t="inlineStr">
        <is>
          <t>Cost is below the 120 watch threshold.</t>
        </is>
      </c>
    </row>
    <row r="3118">
      <c r="A3118" s="29" t="inlineStr">
        <is>
          <t>low_price</t>
        </is>
      </c>
      <c r="B3118" s="29" t="inlineStr">
        <is>
          <t>Low priority</t>
        </is>
      </c>
      <c r="C3118" s="29" t="inlineStr">
        <is>
          <t>low_price.csv</t>
        </is>
      </c>
      <c r="D3118" s="29" t="inlineStr">
        <is>
          <t>704908405</t>
        </is>
      </c>
      <c r="E3118" s="29" t="inlineStr">
        <is>
          <t>Наклейка "Outlander" на розширювачі арок BRP Can-Am Outlander G2</t>
        </is>
      </c>
      <c r="F3118" s="35" t="n">
        <v>21</v>
      </c>
      <c r="G3118" s="35" t="n">
        <v>549</v>
      </c>
      <c r="H3118" s="36" t="n">
        <v>3.83</v>
      </c>
      <c r="I3118" s="37" t="n">
        <v>2.69</v>
      </c>
      <c r="J3118" s="37" t="n">
        <v>56.59</v>
      </c>
      <c r="K3118" s="38" t="n">
        <v>0</v>
      </c>
      <c r="L3118" s="37" t="n">
        <v>0</v>
      </c>
      <c r="M3118" s="37" t="n">
        <v>0</v>
      </c>
      <c r="N3118" s="38" t="n">
        <v>1</v>
      </c>
      <c r="O3118" s="37" t="n">
        <v>273</v>
      </c>
      <c r="P3118" s="29" t="inlineStr">
        <is>
          <t>http://t0.gstatic.com/shopping?q=tbn:ANd9GcR_CQI-nemqTqu1YHYynls8T8nER-geX_lJjHBE_RubwBerQXw6S3Uv1FPBoO7gS3uH9y_3s5o</t>
        </is>
      </c>
      <c r="Q3118" s="29" t="inlineStr">
        <is>
          <t>Відповідає вимогам</t>
        </is>
      </c>
      <c r="R3118" s="29" t="n"/>
      <c r="S3118" s="29" t="inlineStr">
        <is>
          <t>грн273,00</t>
        </is>
      </c>
      <c r="T3118" s="29" t="inlineStr">
        <is>
          <t>UAH</t>
        </is>
      </c>
      <c r="U3118" s="39" t="inlineStr">
        <is>
          <t>WATCH</t>
        </is>
      </c>
      <c r="V3118" s="40">
        <f>IFERROR(L3118/J3118,0)</f>
        <v/>
      </c>
      <c r="W3118" s="29" t="inlineStr">
        <is>
          <t>Monitor performance and collect more data.</t>
        </is>
      </c>
      <c r="X3118" s="29" t="inlineStr">
        <is>
          <t>Cost is below the 120 watch threshold.</t>
        </is>
      </c>
    </row>
    <row r="3119">
      <c r="A3119" s="29" t="inlineStr">
        <is>
          <t>low_price</t>
        </is>
      </c>
      <c r="B3119" s="29" t="inlineStr">
        <is>
          <t>Low priority</t>
        </is>
      </c>
      <c r="C3119" s="29" t="inlineStr">
        <is>
          <t>low_price.csv</t>
        </is>
      </c>
      <c r="D3119" s="29" t="inlineStr">
        <is>
          <t>9010-050700-1000</t>
        </is>
      </c>
      <c r="E3119" s="29" t="inlineStr">
        <is>
          <t>Шарова опора верхня CFMoto CForce 400 500 600 800 1000</t>
        </is>
      </c>
      <c r="F3119" s="35" t="n">
        <v>27</v>
      </c>
      <c r="G3119" s="35" t="n">
        <v>956</v>
      </c>
      <c r="H3119" s="36" t="n">
        <v>2.82</v>
      </c>
      <c r="I3119" s="37" t="n">
        <v>8.43</v>
      </c>
      <c r="J3119" s="37" t="n">
        <v>227.52</v>
      </c>
      <c r="K3119" s="38" t="n">
        <v>1.5</v>
      </c>
      <c r="L3119" s="37" t="n">
        <v>3712</v>
      </c>
      <c r="M3119" s="37" t="n">
        <v>151.68</v>
      </c>
      <c r="N3119" s="38" t="n">
        <v>5.68</v>
      </c>
      <c r="O3119" s="37" t="n">
        <v>10274.93</v>
      </c>
      <c r="P3119" s="29" t="inlineStr">
        <is>
          <t>http://t3.gstatic.com/shopping?q=tbn:ANd9GcRLUZs_a9b7nMzsdxGh4uGa1TfVUMeHf15G9eSipqEFjhm5bR-NoSLhQ9MB7uid8eIcIY-syrU9wA</t>
        </is>
      </c>
      <c r="Q3119" s="29" t="inlineStr">
        <is>
          <t>Відповідає вимогам</t>
        </is>
      </c>
      <c r="R3119" s="29" t="n"/>
      <c r="S3119" s="29" t="inlineStr">
        <is>
          <t>грн1 001,00</t>
        </is>
      </c>
      <c r="T3119" s="29" t="inlineStr">
        <is>
          <t>UAH</t>
        </is>
      </c>
      <c r="U3119" s="39" t="inlineStr">
        <is>
          <t>WATCH</t>
        </is>
      </c>
      <c r="V3119" s="40">
        <f>IFERROR(L3119/J3119,0)</f>
        <v/>
      </c>
      <c r="W3119" s="29" t="inlineStr">
        <is>
          <t>Monitor performance and collect more data.</t>
        </is>
      </c>
      <c r="X3119" s="29" t="inlineStr">
        <is>
          <t>Performance is below the scale and keep thresholds.</t>
        </is>
      </c>
    </row>
    <row r="3120">
      <c r="A3120" s="29" t="inlineStr">
        <is>
          <t>low_price</t>
        </is>
      </c>
      <c r="B3120" s="29" t="inlineStr">
        <is>
          <t>Low priority</t>
        </is>
      </c>
      <c r="C3120" s="29" t="inlineStr">
        <is>
          <t>low_price.csv</t>
        </is>
      </c>
      <c r="D3120" s="29" t="inlineStr">
        <is>
          <t>710001416</t>
        </is>
      </c>
      <c r="E3120" s="29" t="inlineStr">
        <is>
          <t>Окантовка панелі приладів BRP Can-Am Outlander G1 400 500 650 800</t>
        </is>
      </c>
      <c r="F3120" s="35" t="n">
        <v>0</v>
      </c>
      <c r="G3120" s="35" t="n">
        <v>24</v>
      </c>
      <c r="H3120" s="36" t="n">
        <v>0</v>
      </c>
      <c r="I3120" s="37" t="n">
        <v>0</v>
      </c>
      <c r="J3120" s="37" t="n">
        <v>0</v>
      </c>
      <c r="K3120" s="38" t="n">
        <v>0</v>
      </c>
      <c r="L3120" s="37" t="n">
        <v>0</v>
      </c>
      <c r="M3120" s="37" t="n">
        <v>0</v>
      </c>
      <c r="N3120" s="38" t="n">
        <v>0</v>
      </c>
      <c r="O3120" s="37" t="n">
        <v>0</v>
      </c>
      <c r="P3120" s="29" t="inlineStr">
        <is>
          <t>http://t2.gstatic.com/shopping?q=tbn:ANd9GcTNEvyknA2AaC3NtfIbLkYc3AjQzEcl40uDn39ov-bCJGReU1bDu6FMVuIxjaCAx22jEg13k8B8</t>
        </is>
      </c>
      <c r="Q3120" s="29" t="inlineStr">
        <is>
          <t>Відповідає вимогам</t>
        </is>
      </c>
      <c r="R3120" s="29" t="n"/>
      <c r="S3120" s="29" t="inlineStr">
        <is>
          <t>грн1 593,00</t>
        </is>
      </c>
      <c r="T3120" s="29" t="inlineStr">
        <is>
          <t>UAH</t>
        </is>
      </c>
      <c r="U3120" s="39" t="inlineStr">
        <is>
          <t>WATCH</t>
        </is>
      </c>
      <c r="V3120" s="40">
        <f>IFERROR(L3120/J3120,0)</f>
        <v/>
      </c>
      <c r="W3120" s="29" t="inlineStr">
        <is>
          <t>Monitor performance and collect more data.</t>
        </is>
      </c>
      <c r="X3120" s="29" t="inlineStr">
        <is>
          <t>Cost is below the 120 watch threshold.</t>
        </is>
      </c>
    </row>
    <row r="3121">
      <c r="A3121" s="29" t="inlineStr">
        <is>
          <t>low_price</t>
        </is>
      </c>
      <c r="B3121" s="29" t="inlineStr">
        <is>
          <t>Low priority</t>
        </is>
      </c>
      <c r="C3121" s="29" t="inlineStr">
        <is>
          <t>low_price.csv</t>
        </is>
      </c>
      <c r="D3121" s="29" t="inlineStr">
        <is>
          <t>18-1004</t>
        </is>
      </c>
      <c r="E3121" s="29" t="inlineStr">
        <is>
          <t>Ремкомплект переднього головного гальмівного циліндра Arctic Cat 400; BRP Can-Am Renegade 500 800; Honda TRX 200 250 300 350 400; Kawasaki KFX 400 450</t>
        </is>
      </c>
      <c r="F3121" s="35" t="n">
        <v>1</v>
      </c>
      <c r="G3121" s="35" t="n">
        <v>12</v>
      </c>
      <c r="H3121" s="36" t="n">
        <v>8.33</v>
      </c>
      <c r="I3121" s="37" t="n">
        <v>3.65</v>
      </c>
      <c r="J3121" s="37" t="n">
        <v>3.65</v>
      </c>
      <c r="K3121" s="38" t="n">
        <v>0</v>
      </c>
      <c r="L3121" s="37" t="n">
        <v>0</v>
      </c>
      <c r="M3121" s="37" t="n">
        <v>0</v>
      </c>
      <c r="N3121" s="38" t="n">
        <v>0</v>
      </c>
      <c r="O3121" s="37" t="n">
        <v>0</v>
      </c>
      <c r="P3121" s="29" t="inlineStr">
        <is>
          <t>http://t0.gstatic.com/shopping?q=tbn:ANd9GcTijAZNPrWyJc2FI2qfEhA34g4pDoXeYmo2DSJe-97AjqhCkQiW7K3AqrdZDVBmgXst8DAGLdU</t>
        </is>
      </c>
      <c r="Q3121" s="29" t="inlineStr">
        <is>
          <t>Відповідає вимогам</t>
        </is>
      </c>
      <c r="R3121" s="29" t="n"/>
      <c r="S3121" s="29" t="inlineStr">
        <is>
          <t>грн1 365,00</t>
        </is>
      </c>
      <c r="T3121" s="29" t="inlineStr">
        <is>
          <t>UAH</t>
        </is>
      </c>
      <c r="U3121" s="39" t="inlineStr">
        <is>
          <t>WATCH</t>
        </is>
      </c>
      <c r="V3121" s="40">
        <f>IFERROR(L3121/J3121,0)</f>
        <v/>
      </c>
      <c r="W3121" s="29" t="inlineStr">
        <is>
          <t>Monitor performance and collect more data.</t>
        </is>
      </c>
      <c r="X3121" s="29" t="inlineStr">
        <is>
          <t>Cost is below the 120 watch threshold.</t>
        </is>
      </c>
    </row>
    <row r="3122">
      <c r="A3122" s="29" t="inlineStr">
        <is>
          <t>low_price</t>
        </is>
      </c>
      <c r="B3122" s="29" t="inlineStr">
        <is>
          <t>Low priority</t>
        </is>
      </c>
      <c r="C3122" s="29" t="inlineStr">
        <is>
          <t>low_price.csv</t>
        </is>
      </c>
      <c r="D3122" s="29" t="inlineStr">
        <is>
          <t>ab6-ya-8-301</t>
        </is>
      </c>
      <c r="E3122" s="29" t="inlineStr">
        <is>
          <t>Піввісь задня ліва Yamaha Grizzly 660</t>
        </is>
      </c>
      <c r="F3122" s="35" t="n">
        <v>2</v>
      </c>
      <c r="G3122" s="35" t="n">
        <v>103</v>
      </c>
      <c r="H3122" s="36" t="n">
        <v>1.94</v>
      </c>
      <c r="I3122" s="37" t="n">
        <v>14.74</v>
      </c>
      <c r="J3122" s="37" t="n">
        <v>29.48</v>
      </c>
      <c r="K3122" s="38" t="n">
        <v>0</v>
      </c>
      <c r="L3122" s="37" t="n">
        <v>0</v>
      </c>
      <c r="M3122" s="37" t="n">
        <v>0</v>
      </c>
      <c r="N3122" s="38" t="n">
        <v>0</v>
      </c>
      <c r="O3122" s="37" t="n">
        <v>0</v>
      </c>
      <c r="P3122" s="29" t="inlineStr">
        <is>
          <t>http://t0.gstatic.com/shopping?q=tbn:ANd9GcSZnYpretiVQ9W96vUb_Ozm_M0Eh2tL_iOEhPCUCmq2dkru2zd_V5enM_MAtn2RYudlEP0GfMo</t>
        </is>
      </c>
      <c r="Q3122" s="29" t="inlineStr">
        <is>
          <t>Відповідає вимогам</t>
        </is>
      </c>
      <c r="R3122" s="29" t="n"/>
      <c r="S3122" s="29" t="inlineStr">
        <is>
          <t>грн9 237,00</t>
        </is>
      </c>
      <c r="T3122" s="29" t="inlineStr">
        <is>
          <t>UAH</t>
        </is>
      </c>
      <c r="U3122" s="39" t="inlineStr">
        <is>
          <t>WATCH</t>
        </is>
      </c>
      <c r="V3122" s="40">
        <f>IFERROR(L3122/J3122,0)</f>
        <v/>
      </c>
      <c r="W3122" s="29" t="inlineStr">
        <is>
          <t>Monitor performance and collect more data.</t>
        </is>
      </c>
      <c r="X3122" s="29" t="inlineStr">
        <is>
          <t>Cost is below the 120 watch threshold.</t>
        </is>
      </c>
    </row>
    <row r="3123">
      <c r="A3123" s="29" t="inlineStr">
        <is>
          <t>low_price</t>
        </is>
      </c>
      <c r="B3123" s="29" t="inlineStr">
        <is>
          <t>Low priority</t>
        </is>
      </c>
      <c r="C3123" s="29" t="inlineStr">
        <is>
          <t>low_price.csv</t>
        </is>
      </c>
      <c r="D3123" s="29" t="inlineStr">
        <is>
          <t>9779710</t>
        </is>
      </c>
      <c r="E3123" s="29" t="inlineStr">
        <is>
          <t>Масло для КПП BRP XPS DCT (946ml)</t>
        </is>
      </c>
      <c r="F3123" s="35" t="n">
        <v>6</v>
      </c>
      <c r="G3123" s="35" t="n">
        <v>533</v>
      </c>
      <c r="H3123" s="36" t="n">
        <v>1.13</v>
      </c>
      <c r="I3123" s="37" t="n">
        <v>7.34</v>
      </c>
      <c r="J3123" s="37" t="n">
        <v>44.06</v>
      </c>
      <c r="K3123" s="38" t="n">
        <v>0</v>
      </c>
      <c r="L3123" s="37" t="n">
        <v>10.33</v>
      </c>
      <c r="M3123" s="37" t="n">
        <v>0</v>
      </c>
      <c r="N3123" s="38" t="n">
        <v>0.09</v>
      </c>
      <c r="O3123" s="37" t="n">
        <v>48.88</v>
      </c>
      <c r="P3123" s="29" t="inlineStr">
        <is>
          <t>http://t3.gstatic.com/shopping?q=tbn:ANd9GcQP97-nRyCaHYFtVQfhPD0rZINCOfOKNzDEgkof4AB31pO4bhNeDNcjNo2HRhbO0RrDrWXtrw4Y</t>
        </is>
      </c>
      <c r="Q3123" s="29" t="inlineStr">
        <is>
          <t>Відповідає вимогам</t>
        </is>
      </c>
      <c r="R3123" s="29" t="n"/>
      <c r="S3123" s="29" t="inlineStr">
        <is>
          <t>грн1 775,00</t>
        </is>
      </c>
      <c r="T3123" s="29" t="inlineStr">
        <is>
          <t>UAH</t>
        </is>
      </c>
      <c r="U3123" s="39" t="inlineStr">
        <is>
          <t>WATCH</t>
        </is>
      </c>
      <c r="V3123" s="40">
        <f>IFERROR(L3123/J3123,0)</f>
        <v/>
      </c>
      <c r="W3123" s="29" t="inlineStr">
        <is>
          <t>Monitor performance and collect more data.</t>
        </is>
      </c>
      <c r="X3123" s="29" t="inlineStr">
        <is>
          <t>Cost is below the 120 watch threshold.</t>
        </is>
      </c>
    </row>
    <row r="3124">
      <c r="A3124" s="29" t="inlineStr">
        <is>
          <t>low_price</t>
        </is>
      </c>
      <c r="B3124" s="29" t="inlineStr">
        <is>
          <t>Low priority</t>
        </is>
      </c>
      <c r="C3124" s="29" t="inlineStr">
        <is>
          <t>low_price.csv</t>
        </is>
      </c>
      <c r="D3124" s="29" t="inlineStr">
        <is>
          <t>705502060</t>
        </is>
      </c>
      <c r="E3124" s="29" t="inlineStr">
        <is>
          <t>Шайба регульована редуктора BRP Can-Am Outlander Renegade G2 G2L G2S (15+), Traxter Defender HD5 (0.02мм)</t>
        </is>
      </c>
      <c r="F3124" s="35" t="n">
        <v>0</v>
      </c>
      <c r="G3124" s="35" t="n">
        <v>1</v>
      </c>
      <c r="H3124" s="36" t="n">
        <v>0</v>
      </c>
      <c r="I3124" s="37" t="n">
        <v>0</v>
      </c>
      <c r="J3124" s="37" t="n">
        <v>0</v>
      </c>
      <c r="K3124" s="38" t="n">
        <v>0</v>
      </c>
      <c r="L3124" s="37" t="n">
        <v>0</v>
      </c>
      <c r="M3124" s="37" t="n">
        <v>0</v>
      </c>
      <c r="N3124" s="38" t="n">
        <v>0</v>
      </c>
      <c r="O3124" s="37" t="n">
        <v>0</v>
      </c>
      <c r="P3124" s="29" t="inlineStr">
        <is>
          <t>http://t1.gstatic.com/shopping?q=tbn:ANd9GcRkhkSfHJ8OvwROVsrgFUvJNl84Z5CzYi7YKtUVxTaW9JOM6wxHGWpa0KPlwcakwKd-tC4dllKLTw</t>
        </is>
      </c>
      <c r="Q3124" s="29" t="inlineStr">
        <is>
          <t>Відповідає вимогам</t>
        </is>
      </c>
      <c r="R3124" s="29" t="n"/>
      <c r="S3124" s="29" t="inlineStr">
        <is>
          <t>грн910,00</t>
        </is>
      </c>
      <c r="T3124" s="29" t="inlineStr">
        <is>
          <t>UAH</t>
        </is>
      </c>
      <c r="U3124" s="39" t="inlineStr">
        <is>
          <t>WATCH</t>
        </is>
      </c>
      <c r="V3124" s="40">
        <f>IFERROR(L3124/J3124,0)</f>
        <v/>
      </c>
      <c r="W3124" s="29" t="inlineStr">
        <is>
          <t>Monitor performance and collect more data.</t>
        </is>
      </c>
      <c r="X3124" s="29" t="inlineStr">
        <is>
          <t>Cost is below the 120 watch threshold.</t>
        </is>
      </c>
    </row>
    <row r="3125">
      <c r="A3125" s="29" t="inlineStr">
        <is>
          <t>low_price</t>
        </is>
      </c>
      <c r="B3125" s="29" t="inlineStr">
        <is>
          <t>Low priority</t>
        </is>
      </c>
      <c r="C3125" s="29" t="inlineStr">
        <is>
          <t>low_price.csv</t>
        </is>
      </c>
      <c r="D3125" s="29" t="inlineStr">
        <is>
          <t>fa684tt</t>
        </is>
      </c>
      <c r="E3125" s="29" t="inlineStr">
        <is>
          <t>Гальмівні колодки задні ліві BRP Can-Am Traxter Defender HD5 HD7 HD8 HD9 HD10 (Carbon)</t>
        </is>
      </c>
      <c r="F3125" s="35" t="n">
        <v>0</v>
      </c>
      <c r="G3125" s="35" t="n">
        <v>12</v>
      </c>
      <c r="H3125" s="36" t="n">
        <v>0</v>
      </c>
      <c r="I3125" s="37" t="n">
        <v>0</v>
      </c>
      <c r="J3125" s="37" t="n">
        <v>0</v>
      </c>
      <c r="K3125" s="38" t="n">
        <v>0</v>
      </c>
      <c r="L3125" s="37" t="n">
        <v>0</v>
      </c>
      <c r="M3125" s="37" t="n">
        <v>0</v>
      </c>
      <c r="N3125" s="38" t="n">
        <v>0</v>
      </c>
      <c r="O3125" s="37" t="n">
        <v>0</v>
      </c>
      <c r="P3125" s="29" t="inlineStr">
        <is>
          <t>http://t1.gstatic.com/shopping?q=tbn:ANd9GcRa7OeetzmfOzkWh4J3W2cT3N49yfaH7-GQiDdqx8lp2wk9vEyr9U9l6gAWjA</t>
        </is>
      </c>
      <c r="Q3125" s="29" t="inlineStr">
        <is>
          <t>Відповідає вимогам</t>
        </is>
      </c>
      <c r="R3125" s="29" t="n"/>
      <c r="S3125" s="29" t="inlineStr">
        <is>
          <t>грн1 320,00</t>
        </is>
      </c>
      <c r="T3125" s="29" t="inlineStr">
        <is>
          <t>UAH</t>
        </is>
      </c>
      <c r="U3125" s="39" t="inlineStr">
        <is>
          <t>WATCH</t>
        </is>
      </c>
      <c r="V3125" s="40">
        <f>IFERROR(L3125/J3125,0)</f>
        <v/>
      </c>
      <c r="W3125" s="29" t="inlineStr">
        <is>
          <t>Monitor performance and collect more data.</t>
        </is>
      </c>
      <c r="X3125" s="29" t="inlineStr">
        <is>
          <t>Cost is below the 120 watch threshold.</t>
        </is>
      </c>
    </row>
    <row r="3126">
      <c r="A3126" s="29" t="inlineStr">
        <is>
          <t>low_price</t>
        </is>
      </c>
      <c r="B3126" s="29" t="inlineStr">
        <is>
          <t>Low priority</t>
        </is>
      </c>
      <c r="C3126" s="29" t="inlineStr">
        <is>
          <t>low_price.csv</t>
        </is>
      </c>
      <c r="D3126" s="29" t="inlineStr">
        <is>
          <t>94582-20116-00</t>
        </is>
      </c>
      <c r="E3126" s="29" t="inlineStr">
        <is>
          <t>Ланцюг ГРМ Yamaha Grizzly Kodiak 400 450, Rhino Wolverine 450 (116LE)</t>
        </is>
      </c>
      <c r="F3126" s="35" t="n">
        <v>1</v>
      </c>
      <c r="G3126" s="35" t="n">
        <v>42</v>
      </c>
      <c r="H3126" s="36" t="n">
        <v>2.38</v>
      </c>
      <c r="I3126" s="37" t="n">
        <v>1.56</v>
      </c>
      <c r="J3126" s="37" t="n">
        <v>1.56</v>
      </c>
      <c r="K3126" s="38" t="n">
        <v>0</v>
      </c>
      <c r="L3126" s="37" t="n">
        <v>0</v>
      </c>
      <c r="M3126" s="37" t="n">
        <v>0</v>
      </c>
      <c r="N3126" s="38" t="n">
        <v>0</v>
      </c>
      <c r="O3126" s="37" t="n">
        <v>0</v>
      </c>
      <c r="P3126" s="29" t="inlineStr">
        <is>
          <t>http://t3.gstatic.com/shopping?q=tbn:ANd9GcQKRf3BvJvrjWDayio0NSbbnNkcSAZe8oe4rzBZnrcvmee3BTGBVPL67RVU8jfwiEwzxjeYB9g</t>
        </is>
      </c>
      <c r="Q3126" s="29" t="inlineStr">
        <is>
          <t>Відповідає вимогам</t>
        </is>
      </c>
      <c r="R3126" s="29" t="n"/>
      <c r="S3126" s="29" t="inlineStr">
        <is>
          <t>грн1 684,00</t>
        </is>
      </c>
      <c r="T3126" s="29" t="inlineStr">
        <is>
          <t>UAH</t>
        </is>
      </c>
      <c r="U3126" s="39" t="inlineStr">
        <is>
          <t>WATCH</t>
        </is>
      </c>
      <c r="V3126" s="40">
        <f>IFERROR(L3126/J3126,0)</f>
        <v/>
      </c>
      <c r="W3126" s="29" t="inlineStr">
        <is>
          <t>Monitor performance and collect more data.</t>
        </is>
      </c>
      <c r="X3126" s="29" t="inlineStr">
        <is>
          <t>Cost is below the 120 watch threshold.</t>
        </is>
      </c>
    </row>
    <row r="3127">
      <c r="A3127" s="29" t="inlineStr">
        <is>
          <t>low_price</t>
        </is>
      </c>
      <c r="B3127" s="29" t="inlineStr">
        <is>
          <t>Low priority</t>
        </is>
      </c>
      <c r="C3127" s="29" t="inlineStr">
        <is>
          <t>low_price.csv</t>
        </is>
      </c>
      <c r="D3127" s="29" t="inlineStr">
        <is>
          <t>7043708-067</t>
        </is>
      </c>
      <c r="E3127" s="29" t="inlineStr">
        <is>
          <t>Пружина переднього амортизатора Polaris Sportsman 550 850 1000, Scrambler 850</t>
        </is>
      </c>
      <c r="F3127" s="35" t="n">
        <v>1</v>
      </c>
      <c r="G3127" s="35" t="n">
        <v>6</v>
      </c>
      <c r="H3127" s="36" t="n">
        <v>16.67</v>
      </c>
      <c r="I3127" s="37" t="n">
        <v>1.56</v>
      </c>
      <c r="J3127" s="37" t="n">
        <v>1.56</v>
      </c>
      <c r="K3127" s="38" t="n">
        <v>0</v>
      </c>
      <c r="L3127" s="37" t="n">
        <v>0</v>
      </c>
      <c r="M3127" s="37" t="n">
        <v>0</v>
      </c>
      <c r="N3127" s="38" t="n">
        <v>0</v>
      </c>
      <c r="O3127" s="37" t="n">
        <v>0</v>
      </c>
      <c r="P3127" s="29" t="inlineStr">
        <is>
          <t>http://t2.gstatic.com/shopping?q=tbn:ANd9GcQU2-0QdpgbXN223klVzlsVsgnYXC4kQLoK-X3VkUB_uFVNAELptSh62iKQC-pFluy0WKS2Vx41</t>
        </is>
      </c>
      <c r="Q3127" s="29" t="inlineStr">
        <is>
          <t>Відповідає вимогам</t>
        </is>
      </c>
      <c r="R3127" s="29" t="n"/>
      <c r="S3127" s="29" t="inlineStr">
        <is>
          <t>грн6 598,00</t>
        </is>
      </c>
      <c r="T3127" s="29" t="inlineStr">
        <is>
          <t>UAH</t>
        </is>
      </c>
      <c r="U3127" s="39" t="inlineStr">
        <is>
          <t>WATCH</t>
        </is>
      </c>
      <c r="V3127" s="40">
        <f>IFERROR(L3127/J3127,0)</f>
        <v/>
      </c>
      <c r="W3127" s="29" t="inlineStr">
        <is>
          <t>Monitor performance and collect more data.</t>
        </is>
      </c>
      <c r="X3127" s="29" t="inlineStr">
        <is>
          <t>Cost is below the 120 watch threshold.</t>
        </is>
      </c>
    </row>
    <row r="3128">
      <c r="A3128" s="29" t="inlineStr">
        <is>
          <t>low_price</t>
        </is>
      </c>
      <c r="B3128" s="29" t="inlineStr">
        <is>
          <t>Low priority</t>
        </is>
      </c>
      <c r="C3128" s="29" t="inlineStr">
        <is>
          <t>low_price.csv</t>
        </is>
      </c>
      <c r="D3128" s="29" t="inlineStr">
        <is>
          <t>0823-176</t>
        </is>
      </c>
      <c r="E3128" s="29" t="inlineStr">
        <is>
          <t>Слайдер варіатора Arctic Cat 550 (09-13), 650 (06-12), 700 (07-13), 1000 (09-13)</t>
        </is>
      </c>
      <c r="F3128" s="35" t="n">
        <v>0</v>
      </c>
      <c r="G3128" s="35" t="n">
        <v>27</v>
      </c>
      <c r="H3128" s="36" t="n">
        <v>0</v>
      </c>
      <c r="I3128" s="37" t="n">
        <v>0</v>
      </c>
      <c r="J3128" s="37" t="n">
        <v>0</v>
      </c>
      <c r="K3128" s="38" t="n">
        <v>0</v>
      </c>
      <c r="L3128" s="37" t="n">
        <v>0</v>
      </c>
      <c r="M3128" s="37" t="n">
        <v>0</v>
      </c>
      <c r="N3128" s="38" t="n">
        <v>0</v>
      </c>
      <c r="O3128" s="37" t="n">
        <v>0</v>
      </c>
      <c r="P3128" s="29" t="inlineStr">
        <is>
          <t>http://t0.gstatic.com/shopping?q=tbn:ANd9GcT9y0V-L3kFmQvc_e_VWKBCSYq78EXNDBWUFHRYMEC_jiDCmOzUqueTyJbFUGIMtuT_1QKKY3M</t>
        </is>
      </c>
      <c r="Q3128" s="29" t="inlineStr">
        <is>
          <t>Відповідає вимогам</t>
        </is>
      </c>
      <c r="R3128" s="29" t="n"/>
      <c r="S3128" s="29" t="inlineStr">
        <is>
          <t>грн410,00</t>
        </is>
      </c>
      <c r="T3128" s="29" t="inlineStr">
        <is>
          <t>UAH</t>
        </is>
      </c>
      <c r="U3128" s="39" t="inlineStr">
        <is>
          <t>WATCH</t>
        </is>
      </c>
      <c r="V3128" s="40">
        <f>IFERROR(L3128/J3128,0)</f>
        <v/>
      </c>
      <c r="W3128" s="29" t="inlineStr">
        <is>
          <t>Monitor performance and collect more data.</t>
        </is>
      </c>
      <c r="X3128" s="29" t="inlineStr">
        <is>
          <t>Cost is below the 120 watch threshold.</t>
        </is>
      </c>
    </row>
    <row r="3129">
      <c r="A3129" s="29" t="inlineStr">
        <is>
          <t>low_price</t>
        </is>
      </c>
      <c r="B3129" s="29" t="inlineStr">
        <is>
          <t>Low priority</t>
        </is>
      </c>
      <c r="C3129" s="29" t="inlineStr">
        <is>
          <t>low_price.csv</t>
        </is>
      </c>
      <c r="D3129" s="29" t="inlineStr">
        <is>
          <t>we350045</t>
        </is>
      </c>
      <c r="E3129" s="29" t="inlineStr">
        <is>
          <t>Шарова опора нижня BRP Can-Am 2011+</t>
        </is>
      </c>
      <c r="F3129" s="35" t="n">
        <v>0</v>
      </c>
      <c r="G3129" s="35" t="n">
        <v>76</v>
      </c>
      <c r="H3129" s="36" t="n">
        <v>0</v>
      </c>
      <c r="I3129" s="37" t="n">
        <v>0</v>
      </c>
      <c r="J3129" s="37" t="n">
        <v>0</v>
      </c>
      <c r="K3129" s="38" t="n">
        <v>0</v>
      </c>
      <c r="L3129" s="37" t="n">
        <v>0</v>
      </c>
      <c r="M3129" s="37" t="n">
        <v>0</v>
      </c>
      <c r="N3129" s="38" t="n">
        <v>0</v>
      </c>
      <c r="O3129" s="37" t="n">
        <v>0</v>
      </c>
      <c r="P3129" s="29" t="inlineStr">
        <is>
          <t>http://t2.gstatic.com/shopping?q=tbn:ANd9GcTdveTVcfqfMqqV8CHJV49B2k9_9rsT_7-z4nS6bkGjnxopD3W2hsUcJmBibU0</t>
        </is>
      </c>
      <c r="Q3129" s="29" t="inlineStr">
        <is>
          <t>Відповідає вимогам</t>
        </is>
      </c>
      <c r="R3129" s="29" t="n"/>
      <c r="S3129" s="29" t="inlineStr">
        <is>
          <t>грн2 093,00</t>
        </is>
      </c>
      <c r="T3129" s="29" t="inlineStr">
        <is>
          <t>UAH</t>
        </is>
      </c>
      <c r="U3129" s="39" t="inlineStr">
        <is>
          <t>WATCH</t>
        </is>
      </c>
      <c r="V3129" s="40">
        <f>IFERROR(L3129/J3129,0)</f>
        <v/>
      </c>
      <c r="W3129" s="29" t="inlineStr">
        <is>
          <t>Monitor performance and collect more data.</t>
        </is>
      </c>
      <c r="X3129" s="29" t="inlineStr">
        <is>
          <t>Cost is below the 120 watch threshold.</t>
        </is>
      </c>
    </row>
    <row r="3130">
      <c r="A3130" s="29" t="inlineStr">
        <is>
          <t>low_price</t>
        </is>
      </c>
      <c r="B3130" s="29" t="inlineStr">
        <is>
          <t>Low priority</t>
        </is>
      </c>
      <c r="C3130" s="29" t="inlineStr">
        <is>
          <t>low_price.csv</t>
        </is>
      </c>
      <c r="D3130" s="29" t="inlineStr">
        <is>
          <t>0449252</t>
        </is>
      </c>
      <c r="E3130" s="29" t="inlineStr">
        <is>
          <t>Амортизатори дверей BRP Can-Am Maverick R</t>
        </is>
      </c>
      <c r="F3130" s="35" t="n">
        <v>1</v>
      </c>
      <c r="G3130" s="35" t="n">
        <v>4</v>
      </c>
      <c r="H3130" s="36" t="n">
        <v>25</v>
      </c>
      <c r="I3130" s="37" t="n">
        <v>13.83</v>
      </c>
      <c r="J3130" s="37" t="n">
        <v>13.83</v>
      </c>
      <c r="K3130" s="38" t="n">
        <v>0</v>
      </c>
      <c r="L3130" s="37" t="n">
        <v>0</v>
      </c>
      <c r="M3130" s="37" t="n">
        <v>0</v>
      </c>
      <c r="N3130" s="38" t="n">
        <v>0</v>
      </c>
      <c r="O3130" s="37" t="n">
        <v>0</v>
      </c>
      <c r="P3130" s="29" t="inlineStr">
        <is>
          <t>http://t0.gstatic.com/shopping?q=tbn:ANd9GcRyB4XGtIujqw_gsiUee85egD6o-huAJbMyQWh-uao9KC4G7FhXYix9hlh40WD7Oteabi0SBIgG</t>
        </is>
      </c>
      <c r="Q3130" s="29" t="inlineStr">
        <is>
          <t>Відповідає вимогам</t>
        </is>
      </c>
      <c r="R3130" s="29" t="n"/>
      <c r="S3130" s="29" t="inlineStr">
        <is>
          <t>грн7 735,00</t>
        </is>
      </c>
      <c r="T3130" s="29" t="inlineStr">
        <is>
          <t>UAH</t>
        </is>
      </c>
      <c r="U3130" s="39" t="inlineStr">
        <is>
          <t>WATCH</t>
        </is>
      </c>
      <c r="V3130" s="40">
        <f>IFERROR(L3130/J3130,0)</f>
        <v/>
      </c>
      <c r="W3130" s="29" t="inlineStr">
        <is>
          <t>Monitor performance and collect more data.</t>
        </is>
      </c>
      <c r="X3130" s="29" t="inlineStr">
        <is>
          <t>Cost is below the 120 watch threshold.</t>
        </is>
      </c>
    </row>
    <row r="3131">
      <c r="A3131" s="29" t="inlineStr">
        <is>
          <t>low_price</t>
        </is>
      </c>
      <c r="B3131" s="29" t="inlineStr">
        <is>
          <t>Low priority</t>
        </is>
      </c>
      <c r="C3131" s="29" t="inlineStr">
        <is>
          <t>low_price.csv</t>
        </is>
      </c>
      <c r="D3131" s="29" t="inlineStr">
        <is>
          <t>90114-10014-00</t>
        </is>
      </c>
      <c r="E3131" s="29" t="inlineStr">
        <is>
          <t>Шпилька ступиці колеса Yamaha Grizzly 125 250 350 400 450 550 660 700, Kodiak 450 700, Wolverine 400 450, Big Bear 350 450</t>
        </is>
      </c>
      <c r="F3131" s="35" t="n">
        <v>0</v>
      </c>
      <c r="G3131" s="35" t="n">
        <v>8</v>
      </c>
      <c r="H3131" s="36" t="n">
        <v>0</v>
      </c>
      <c r="I3131" s="37" t="n">
        <v>0</v>
      </c>
      <c r="J3131" s="37" t="n">
        <v>0</v>
      </c>
      <c r="K3131" s="38" t="n">
        <v>0</v>
      </c>
      <c r="L3131" s="37" t="n">
        <v>0</v>
      </c>
      <c r="M3131" s="37" t="n">
        <v>0</v>
      </c>
      <c r="N3131" s="38" t="n">
        <v>0</v>
      </c>
      <c r="O3131" s="37" t="n">
        <v>0</v>
      </c>
      <c r="P3131" s="29" t="inlineStr">
        <is>
          <t>http://t0.gstatic.com/shopping?q=tbn:ANd9GcQhcvTTTdcDFEAthNF1ekYOedz-GUiNNPfxPVSpzNgv_n6cxm98pW1foBDYRQwIqk2EeplorTw</t>
        </is>
      </c>
      <c r="Q3131" s="29" t="inlineStr">
        <is>
          <t>Відповідає вимогам</t>
        </is>
      </c>
      <c r="R3131" s="29" t="n"/>
      <c r="S3131" s="29" t="inlineStr">
        <is>
          <t>грн182,00</t>
        </is>
      </c>
      <c r="T3131" s="29" t="inlineStr">
        <is>
          <t>UAH</t>
        </is>
      </c>
      <c r="U3131" s="39" t="inlineStr">
        <is>
          <t>WATCH</t>
        </is>
      </c>
      <c r="V3131" s="40">
        <f>IFERROR(L3131/J3131,0)</f>
        <v/>
      </c>
      <c r="W3131" s="29" t="inlineStr">
        <is>
          <t>Monitor performance and collect more data.</t>
        </is>
      </c>
      <c r="X3131" s="29" t="inlineStr">
        <is>
          <t>Cost is below the 120 watch threshold.</t>
        </is>
      </c>
    </row>
    <row r="3132">
      <c r="A3132" s="29" t="inlineStr">
        <is>
          <t>low_price</t>
        </is>
      </c>
      <c r="B3132" s="29" t="inlineStr">
        <is>
          <t>Low priority</t>
        </is>
      </c>
      <c r="C3132" s="29" t="inlineStr">
        <is>
          <t>low_price.csv</t>
        </is>
      </c>
      <c r="D3132" s="29" t="inlineStr">
        <is>
          <t>25-1313</t>
        </is>
      </c>
      <c r="E3132" s="29" t="inlineStr">
        <is>
          <t>Підшипники задньої осі Yamaha Raptor 660, Blaster 200, Banshee 350</t>
        </is>
      </c>
      <c r="F3132" s="35" t="n">
        <v>0</v>
      </c>
      <c r="G3132" s="35" t="n">
        <v>38</v>
      </c>
      <c r="H3132" s="36" t="n">
        <v>0</v>
      </c>
      <c r="I3132" s="37" t="n">
        <v>0</v>
      </c>
      <c r="J3132" s="37" t="n">
        <v>0</v>
      </c>
      <c r="K3132" s="38" t="n">
        <v>0</v>
      </c>
      <c r="L3132" s="37" t="n">
        <v>0</v>
      </c>
      <c r="M3132" s="37" t="n">
        <v>0</v>
      </c>
      <c r="N3132" s="38" t="n">
        <v>0</v>
      </c>
      <c r="O3132" s="37" t="n">
        <v>0</v>
      </c>
      <c r="P3132" s="29" t="inlineStr">
        <is>
          <t>http://t3.gstatic.com/shopping?q=tbn:ANd9GcRDjP1DSvFScm2aJKGVv4otT_n53upGCRO1TPSo5eQAAPGCzeLHBYgHvWF_aaco9P1irgn67aSI</t>
        </is>
      </c>
      <c r="Q3132" s="29" t="inlineStr">
        <is>
          <t>Відповідає вимогам</t>
        </is>
      </c>
      <c r="R3132" s="29" t="n"/>
      <c r="S3132" s="29" t="inlineStr">
        <is>
          <t>грн1 684,00</t>
        </is>
      </c>
      <c r="T3132" s="29" t="inlineStr">
        <is>
          <t>UAH</t>
        </is>
      </c>
      <c r="U3132" s="39" t="inlineStr">
        <is>
          <t>WATCH</t>
        </is>
      </c>
      <c r="V3132" s="40">
        <f>IFERROR(L3132/J3132,0)</f>
        <v/>
      </c>
      <c r="W3132" s="29" t="inlineStr">
        <is>
          <t>Monitor performance and collect more data.</t>
        </is>
      </c>
      <c r="X3132" s="29" t="inlineStr">
        <is>
          <t>Cost is below the 120 watch threshold.</t>
        </is>
      </c>
    </row>
    <row r="3133">
      <c r="A3133" s="29" t="inlineStr">
        <is>
          <t>low_price</t>
        </is>
      </c>
      <c r="B3133" s="29" t="inlineStr">
        <is>
          <t>Low priority</t>
        </is>
      </c>
      <c r="C3133" s="29" t="inlineStr">
        <is>
          <t>low_price.csv</t>
        </is>
      </c>
      <c r="D3133" s="29" t="inlineStr">
        <is>
          <t>hff3022</t>
        </is>
      </c>
      <c r="E3133" s="29" t="inlineStr">
        <is>
          <t>Повітрятний фільтр Suzuki Eiger King Quad 400, Vinson 500</t>
        </is>
      </c>
      <c r="F3133" s="35" t="n">
        <v>0</v>
      </c>
      <c r="G3133" s="35" t="n">
        <v>7</v>
      </c>
      <c r="H3133" s="36" t="n">
        <v>0</v>
      </c>
      <c r="I3133" s="37" t="n">
        <v>0</v>
      </c>
      <c r="J3133" s="37" t="n">
        <v>0</v>
      </c>
      <c r="K3133" s="38" t="n">
        <v>0</v>
      </c>
      <c r="L3133" s="37" t="n">
        <v>0</v>
      </c>
      <c r="M3133" s="37" t="n">
        <v>0</v>
      </c>
      <c r="N3133" s="38" t="n">
        <v>0</v>
      </c>
      <c r="O3133" s="37" t="n">
        <v>0</v>
      </c>
      <c r="P3133" s="29" t="inlineStr">
        <is>
          <t>http://t0.gstatic.com/shopping?q=tbn:ANd9GcRv2g8Gf4SEEKnjocs_ePcUfSmmXy55XGVFi9NzUOwSBqZMw7iE0xz8jFgmXYpiC_Mf-JRPb6s</t>
        </is>
      </c>
      <c r="Q3133" s="29" t="inlineStr">
        <is>
          <t>Відповідає вимогам</t>
        </is>
      </c>
      <c r="R3133" s="29" t="n"/>
      <c r="S3133" s="29" t="inlineStr">
        <is>
          <t>грн1 001,00</t>
        </is>
      </c>
      <c r="T3133" s="29" t="inlineStr">
        <is>
          <t>UAH</t>
        </is>
      </c>
      <c r="U3133" s="39" t="inlineStr">
        <is>
          <t>WATCH</t>
        </is>
      </c>
      <c r="V3133" s="40">
        <f>IFERROR(L3133/J3133,0)</f>
        <v/>
      </c>
      <c r="W3133" s="29" t="inlineStr">
        <is>
          <t>Monitor performance and collect more data.</t>
        </is>
      </c>
      <c r="X3133" s="29" t="inlineStr">
        <is>
          <t>Cost is below the 120 watch threshold.</t>
        </is>
      </c>
    </row>
    <row r="3134">
      <c r="A3134" s="29" t="inlineStr">
        <is>
          <t>low_price</t>
        </is>
      </c>
      <c r="B3134" s="29" t="inlineStr">
        <is>
          <t>Low priority</t>
        </is>
      </c>
      <c r="C3134" s="29" t="inlineStr">
        <is>
          <t>low_price.csv</t>
        </is>
      </c>
      <c r="D3134" s="29" t="inlineStr">
        <is>
          <t>710008887</t>
        </is>
      </c>
      <c r="E3134" s="29" t="inlineStr">
        <is>
          <t>Блок перемикачів на руль лівий BRP Can-Am Outlander Renegade G2 G2L G2S 2017-2022</t>
        </is>
      </c>
      <c r="F3134" s="35" t="n">
        <v>4</v>
      </c>
      <c r="G3134" s="35" t="n">
        <v>141</v>
      </c>
      <c r="H3134" s="36" t="n">
        <v>2.84</v>
      </c>
      <c r="I3134" s="37" t="n">
        <v>8.24</v>
      </c>
      <c r="J3134" s="37" t="n">
        <v>32.95</v>
      </c>
      <c r="K3134" s="38" t="n">
        <v>0</v>
      </c>
      <c r="L3134" s="37" t="n">
        <v>0</v>
      </c>
      <c r="M3134" s="37" t="n">
        <v>0</v>
      </c>
      <c r="N3134" s="38" t="n">
        <v>0</v>
      </c>
      <c r="O3134" s="37" t="n">
        <v>0</v>
      </c>
      <c r="P3134" s="29" t="inlineStr">
        <is>
          <t>http://t0.gstatic.com/shopping?q=tbn:ANd9GcQl9UD8lrERqq92YwRuAAt4FSRym24hl5lxInEyww6-PLLGvhXFyKYMsZG6GABpFJCQeUZ68KY</t>
        </is>
      </c>
      <c r="Q3134" s="29" t="inlineStr">
        <is>
          <t>Відповідає вимогам</t>
        </is>
      </c>
      <c r="R3134" s="29" t="n"/>
      <c r="S3134" s="29" t="inlineStr">
        <is>
          <t>грн3 913,00</t>
        </is>
      </c>
      <c r="T3134" s="29" t="inlineStr">
        <is>
          <t>UAH</t>
        </is>
      </c>
      <c r="U3134" s="39" t="inlineStr">
        <is>
          <t>WATCH</t>
        </is>
      </c>
      <c r="V3134" s="40">
        <f>IFERROR(L3134/J3134,0)</f>
        <v/>
      </c>
      <c r="W3134" s="29" t="inlineStr">
        <is>
          <t>Monitor performance and collect more data.</t>
        </is>
      </c>
      <c r="X3134" s="29" t="inlineStr">
        <is>
          <t>Cost is below the 120 watch threshold.</t>
        </is>
      </c>
    </row>
    <row r="3135">
      <c r="A3135" s="29" t="inlineStr">
        <is>
          <t>low_price</t>
        </is>
      </c>
      <c r="B3135" s="29" t="inlineStr">
        <is>
          <t>Low priority</t>
        </is>
      </c>
      <c r="C3135" s="29" t="inlineStr">
        <is>
          <t>low_price.csv</t>
        </is>
      </c>
      <c r="D3135" s="29" t="inlineStr">
        <is>
          <t>5416013</t>
        </is>
      </c>
      <c r="E3135" s="29" t="inlineStr">
        <is>
          <t>Втулка стійки заднього стабілізатора Polaris Sportsman 300 400 550 850, Scrambler 850, Sportsman ACE 325 570, Ranger 400 500 570 900 1000, RZR 570 800</t>
        </is>
      </c>
      <c r="F3135" s="35" t="n">
        <v>2</v>
      </c>
      <c r="G3135" s="35" t="n">
        <v>54</v>
      </c>
      <c r="H3135" s="36" t="n">
        <v>3.7</v>
      </c>
      <c r="I3135" s="37" t="n">
        <v>6.11</v>
      </c>
      <c r="J3135" s="37" t="n">
        <v>12.22</v>
      </c>
      <c r="K3135" s="38" t="n">
        <v>0</v>
      </c>
      <c r="L3135" s="37" t="n">
        <v>0</v>
      </c>
      <c r="M3135" s="37" t="n">
        <v>0</v>
      </c>
      <c r="N3135" s="38" t="n">
        <v>0</v>
      </c>
      <c r="O3135" s="37" t="n">
        <v>0</v>
      </c>
      <c r="P3135" s="29" t="inlineStr">
        <is>
          <t>http://t0.gstatic.com/shopping?q=tbn:ANd9GcQSJKP0QPCeoOXsvGvpqfkccXbd93SifCvP9ZxyyyBOgQd32245Irxi74ZjYC8uDqu_Av-AGU--</t>
        </is>
      </c>
      <c r="Q3135" s="29" t="inlineStr">
        <is>
          <t>Відповідає вимогам</t>
        </is>
      </c>
      <c r="R3135" s="29" t="n"/>
      <c r="S3135" s="29" t="inlineStr">
        <is>
          <t>грн410,00</t>
        </is>
      </c>
      <c r="T3135" s="29" t="inlineStr">
        <is>
          <t>UAH</t>
        </is>
      </c>
      <c r="U3135" s="39" t="inlineStr">
        <is>
          <t>WATCH</t>
        </is>
      </c>
      <c r="V3135" s="40">
        <f>IFERROR(L3135/J3135,0)</f>
        <v/>
      </c>
      <c r="W3135" s="29" t="inlineStr">
        <is>
          <t>Monitor performance and collect more data.</t>
        </is>
      </c>
      <c r="X3135" s="29" t="inlineStr">
        <is>
          <t>Cost is below the 120 watch threshold.</t>
        </is>
      </c>
    </row>
    <row r="3136">
      <c r="A3136" s="29" t="inlineStr">
        <is>
          <t>low_price</t>
        </is>
      </c>
      <c r="B3136" s="29" t="inlineStr">
        <is>
          <t>Low priority</t>
        </is>
      </c>
      <c r="C3136" s="29" t="inlineStr">
        <is>
          <t>low_price.csv</t>
        </is>
      </c>
      <c r="D3136" s="29" t="inlineStr">
        <is>
          <t>420251578</t>
        </is>
      </c>
      <c r="E3136" s="29" t="inlineStr">
        <is>
          <t>Хомут системи охолодження BRP Can-Am, Ski-Doo, Sea-Doo</t>
        </is>
      </c>
      <c r="F3136" s="35" t="n">
        <v>0</v>
      </c>
      <c r="G3136" s="35" t="n">
        <v>0</v>
      </c>
      <c r="H3136" s="36" t="n"/>
      <c r="I3136" s="37" t="n">
        <v>0</v>
      </c>
      <c r="J3136" s="37" t="n">
        <v>0</v>
      </c>
      <c r="K3136" s="38" t="n">
        <v>0</v>
      </c>
      <c r="L3136" s="37" t="n">
        <v>0</v>
      </c>
      <c r="M3136" s="37" t="n">
        <v>0</v>
      </c>
      <c r="N3136" s="38" t="n">
        <v>0</v>
      </c>
      <c r="O3136" s="37" t="n">
        <v>0</v>
      </c>
      <c r="P3136" s="29" t="inlineStr">
        <is>
          <t>http://t2.gstatic.com/shopping?q=tbn:ANd9GcQrF4XLsbRCJWAWul_FHHRndibe1XztSub4MxgDobtqcVs62FX-sZ8p3BuizgOVETTRTt37IpA</t>
        </is>
      </c>
      <c r="Q3136" s="29" t="inlineStr">
        <is>
          <t>Відповідає вимогам</t>
        </is>
      </c>
      <c r="R3136" s="29" t="n"/>
      <c r="S3136" s="29" t="inlineStr">
        <is>
          <t>грн592,00</t>
        </is>
      </c>
      <c r="T3136" s="29" t="inlineStr">
        <is>
          <t>UAH</t>
        </is>
      </c>
      <c r="U3136" s="39" t="inlineStr">
        <is>
          <t>WATCH</t>
        </is>
      </c>
      <c r="V3136" s="40">
        <f>IFERROR(L3136/J3136,0)</f>
        <v/>
      </c>
      <c r="W3136" s="29" t="inlineStr">
        <is>
          <t>Monitor performance and collect more data.</t>
        </is>
      </c>
      <c r="X3136" s="29" t="inlineStr">
        <is>
          <t>Cost is below the 120 watch threshold.</t>
        </is>
      </c>
    </row>
    <row r="3137">
      <c r="A3137" s="29" t="inlineStr">
        <is>
          <t>low_price</t>
        </is>
      </c>
      <c r="B3137" s="29" t="inlineStr">
        <is>
          <t>Low priority</t>
        </is>
      </c>
      <c r="C3137" s="29" t="inlineStr">
        <is>
          <t>low_price.csv</t>
        </is>
      </c>
      <c r="D3137" s="29" t="inlineStr">
        <is>
          <t>3313-895</t>
        </is>
      </c>
      <c r="E3137" s="29" t="inlineStr">
        <is>
          <t>Тарілка ведучого варіатора Arctic Cat 350 366 400 425 450 500</t>
        </is>
      </c>
      <c r="F3137" s="35" t="n">
        <v>2</v>
      </c>
      <c r="G3137" s="35" t="n">
        <v>59</v>
      </c>
      <c r="H3137" s="36" t="n">
        <v>3.39</v>
      </c>
      <c r="I3137" s="37" t="n">
        <v>2.06</v>
      </c>
      <c r="J3137" s="37" t="n">
        <v>4.12</v>
      </c>
      <c r="K3137" s="38" t="n">
        <v>0</v>
      </c>
      <c r="L3137" s="37" t="n">
        <v>0</v>
      </c>
      <c r="M3137" s="37" t="n">
        <v>0</v>
      </c>
      <c r="N3137" s="38" t="n">
        <v>0</v>
      </c>
      <c r="O3137" s="37" t="n">
        <v>0</v>
      </c>
      <c r="P3137" s="29" t="inlineStr">
        <is>
          <t>http://t1.gstatic.com/shopping?q=tbn:ANd9GcSTwxKv56NeEO2TEmobhtga5PaVw4sR0TDmrfQLwkH9RJ-71TC4IyP_E4xKsvczYjRVXLIHF9bO</t>
        </is>
      </c>
      <c r="Q3137" s="29" t="inlineStr">
        <is>
          <t>Відповідає вимогам</t>
        </is>
      </c>
      <c r="R3137" s="29" t="n"/>
      <c r="S3137" s="29" t="inlineStr">
        <is>
          <t>грн4 823,00</t>
        </is>
      </c>
      <c r="T3137" s="29" t="inlineStr">
        <is>
          <t>UAH</t>
        </is>
      </c>
      <c r="U3137" s="39" t="inlineStr">
        <is>
          <t>WATCH</t>
        </is>
      </c>
      <c r="V3137" s="40">
        <f>IFERROR(L3137/J3137,0)</f>
        <v/>
      </c>
      <c r="W3137" s="29" t="inlineStr">
        <is>
          <t>Monitor performance and collect more data.</t>
        </is>
      </c>
      <c r="X3137" s="29" t="inlineStr">
        <is>
          <t>Cost is below the 120 watch threshold.</t>
        </is>
      </c>
    </row>
    <row r="3138">
      <c r="A3138" s="29" t="inlineStr">
        <is>
          <t>low_price</t>
        </is>
      </c>
      <c r="B3138" s="29" t="inlineStr">
        <is>
          <t>Low priority</t>
        </is>
      </c>
      <c r="C3138" s="29" t="inlineStr">
        <is>
          <t>low_price.csv</t>
        </is>
      </c>
      <c r="D3138" s="29" t="inlineStr">
        <is>
          <t>xtx2244</t>
        </is>
      </c>
      <c r="E3138" s="29" t="inlineStr">
        <is>
          <t>Посилений ремінь варіатора Polaris Sportsman 550 850 2009-2014</t>
        </is>
      </c>
      <c r="F3138" s="35" t="n">
        <v>4</v>
      </c>
      <c r="G3138" s="35" t="n">
        <v>211</v>
      </c>
      <c r="H3138" s="36" t="n">
        <v>1.9</v>
      </c>
      <c r="I3138" s="37" t="n">
        <v>5.91</v>
      </c>
      <c r="J3138" s="37" t="n">
        <v>23.65</v>
      </c>
      <c r="K3138" s="38" t="n">
        <v>0</v>
      </c>
      <c r="L3138" s="37" t="n">
        <v>0</v>
      </c>
      <c r="M3138" s="37" t="n">
        <v>0</v>
      </c>
      <c r="N3138" s="38" t="n">
        <v>0</v>
      </c>
      <c r="O3138" s="37" t="n">
        <v>0</v>
      </c>
      <c r="P3138" s="29" t="inlineStr">
        <is>
          <t>http://t1.gstatic.com/shopping?q=tbn:ANd9GcR_uTc1iU2N00iGm9zlTp44I3TL1Tl43ouuwXeRRjl15kQ5zM0Nq7-yaHXN66QTXKifkd_6OuhD</t>
        </is>
      </c>
      <c r="Q3138" s="29" t="inlineStr">
        <is>
          <t>Відповідає вимогам</t>
        </is>
      </c>
      <c r="R3138" s="29" t="n"/>
      <c r="S3138" s="29" t="inlineStr">
        <is>
          <t>грн3 367,00</t>
        </is>
      </c>
      <c r="T3138" s="29" t="inlineStr">
        <is>
          <t>UAH</t>
        </is>
      </c>
      <c r="U3138" s="39" t="inlineStr">
        <is>
          <t>WATCH</t>
        </is>
      </c>
      <c r="V3138" s="40">
        <f>IFERROR(L3138/J3138,0)</f>
        <v/>
      </c>
      <c r="W3138" s="29" t="inlineStr">
        <is>
          <t>Monitor performance and collect more data.</t>
        </is>
      </c>
      <c r="X3138" s="29" t="inlineStr">
        <is>
          <t>Cost is below the 120 watch threshold.</t>
        </is>
      </c>
    </row>
    <row r="3139">
      <c r="A3139" s="29" t="inlineStr">
        <is>
          <t>low_price</t>
        </is>
      </c>
      <c r="B3139" s="29" t="inlineStr">
        <is>
          <t>Low priority</t>
        </is>
      </c>
      <c r="C3139" s="29" t="inlineStr">
        <is>
          <t>low_price.csv</t>
        </is>
      </c>
      <c r="D3139" s="29" t="inlineStr">
        <is>
          <t>3b4-17641-00-00</t>
        </is>
      </c>
      <c r="E3139" s="29" t="inlineStr">
        <is>
          <t>Ремінь варіатора Yamaha Grizzly 700, Kodiak 700</t>
        </is>
      </c>
      <c r="F3139" s="35" t="n">
        <v>1</v>
      </c>
      <c r="G3139" s="35" t="n">
        <v>190</v>
      </c>
      <c r="H3139" s="36" t="n">
        <v>0.53</v>
      </c>
      <c r="I3139" s="37" t="n">
        <v>4.7</v>
      </c>
      <c r="J3139" s="37" t="n">
        <v>4.7</v>
      </c>
      <c r="K3139" s="38" t="n">
        <v>0</v>
      </c>
      <c r="L3139" s="37" t="n">
        <v>0</v>
      </c>
      <c r="M3139" s="37" t="n">
        <v>0</v>
      </c>
      <c r="N3139" s="38" t="n">
        <v>0</v>
      </c>
      <c r="O3139" s="37" t="n">
        <v>0</v>
      </c>
      <c r="P3139" s="29" t="inlineStr">
        <is>
          <t>http://t3.gstatic.com/shopping?q=tbn:ANd9GcQ4sFrsX8JzMAHNHY3J4dFg4uH7u-O4iFUNycZ9k05zSV7rXvCqjBLrsHQe436zT7VKgdmQCBFw</t>
        </is>
      </c>
      <c r="Q3139" s="29" t="inlineStr">
        <is>
          <t>Відповідає вимогам</t>
        </is>
      </c>
      <c r="R3139" s="29" t="n"/>
      <c r="S3139" s="29" t="inlineStr">
        <is>
          <t>грн9 373,00</t>
        </is>
      </c>
      <c r="T3139" s="29" t="inlineStr">
        <is>
          <t>UAH</t>
        </is>
      </c>
      <c r="U3139" s="39" t="inlineStr">
        <is>
          <t>WATCH</t>
        </is>
      </c>
      <c r="V3139" s="40">
        <f>IFERROR(L3139/J3139,0)</f>
        <v/>
      </c>
      <c r="W3139" s="29" t="inlineStr">
        <is>
          <t>Monitor performance and collect more data.</t>
        </is>
      </c>
      <c r="X3139" s="29" t="inlineStr">
        <is>
          <t>Cost is below the 120 watch threshold.</t>
        </is>
      </c>
    </row>
    <row r="3140">
      <c r="A3140" s="29" t="inlineStr">
        <is>
          <t>low_price</t>
        </is>
      </c>
      <c r="B3140" s="29" t="inlineStr">
        <is>
          <t>Low priority</t>
        </is>
      </c>
      <c r="C3140" s="29" t="inlineStr">
        <is>
          <t>low_price.csv</t>
        </is>
      </c>
      <c r="D3140" s="29" t="inlineStr">
        <is>
          <t>9779120</t>
        </is>
      </c>
      <c r="E3140" s="29" t="inlineStr">
        <is>
          <t>Мінеральне моторне масло BRP XPS 2T Carb (4L)</t>
        </is>
      </c>
      <c r="F3140" s="35" t="n">
        <v>19</v>
      </c>
      <c r="G3140" s="35" t="n">
        <v>4112</v>
      </c>
      <c r="H3140" s="36" t="n">
        <v>0.46</v>
      </c>
      <c r="I3140" s="37" t="n">
        <v>9.1</v>
      </c>
      <c r="J3140" s="37" t="n">
        <v>172.85</v>
      </c>
      <c r="K3140" s="38" t="n">
        <v>0</v>
      </c>
      <c r="L3140" s="37" t="n">
        <v>0</v>
      </c>
      <c r="M3140" s="37" t="n">
        <v>0</v>
      </c>
      <c r="N3140" s="38" t="n">
        <v>0</v>
      </c>
      <c r="O3140" s="37" t="n">
        <v>0</v>
      </c>
      <c r="P3140" s="29" t="inlineStr">
        <is>
          <t>http://t2.gstatic.com/shopping?q=tbn:ANd9GcS27W8db-aqgaLG5PMI9-7SYpgBEOFOz9cHkstVKTiRZscScqII7c7wqM389m5U4WWXkSI6c4g</t>
        </is>
      </c>
      <c r="Q3140" s="29" t="inlineStr">
        <is>
          <t>Відповідає вимогам</t>
        </is>
      </c>
      <c r="R3140" s="29" t="n"/>
      <c r="S3140" s="29" t="inlineStr">
        <is>
          <t>грн2 912,00</t>
        </is>
      </c>
      <c r="T3140" s="29" t="inlineStr">
        <is>
          <t>UAH</t>
        </is>
      </c>
      <c r="U3140" s="39" t="inlineStr">
        <is>
          <t>WATCH</t>
        </is>
      </c>
      <c r="V3140" s="40">
        <f>IFERROR(L3140/J3140,0)</f>
        <v/>
      </c>
      <c r="W3140" s="29" t="inlineStr">
        <is>
          <t>Monitor performance and collect more data.</t>
        </is>
      </c>
      <c r="X3140" s="29" t="inlineStr">
        <is>
          <t>Performance is below the scale and keep thresholds.</t>
        </is>
      </c>
    </row>
    <row r="3141">
      <c r="A3141" s="29" t="inlineStr">
        <is>
          <t>low_price</t>
        </is>
      </c>
      <c r="B3141" s="29" t="inlineStr">
        <is>
          <t>Low priority</t>
        </is>
      </c>
      <c r="C3141" s="29" t="inlineStr">
        <is>
          <t>low_price.csv</t>
        </is>
      </c>
      <c r="D3141" s="29" t="inlineStr">
        <is>
          <t>705601997</t>
        </is>
      </c>
      <c r="E3141" s="29" t="inlineStr">
        <is>
          <t>Гальмівний диск BRP Can-Am Outlander Renegade G2 G2L G2S, Maverick 1000, Commander 800 1000</t>
        </is>
      </c>
      <c r="F3141" s="35" t="n">
        <v>0</v>
      </c>
      <c r="G3141" s="35" t="n">
        <v>3</v>
      </c>
      <c r="H3141" s="36" t="n">
        <v>0</v>
      </c>
      <c r="I3141" s="37" t="n">
        <v>0</v>
      </c>
      <c r="J3141" s="37" t="n">
        <v>0</v>
      </c>
      <c r="K3141" s="38" t="n">
        <v>0</v>
      </c>
      <c r="L3141" s="37" t="n">
        <v>0</v>
      </c>
      <c r="M3141" s="37" t="n">
        <v>0</v>
      </c>
      <c r="N3141" s="38" t="n">
        <v>0</v>
      </c>
      <c r="O3141" s="37" t="n">
        <v>0</v>
      </c>
      <c r="P3141" s="29" t="inlineStr">
        <is>
          <t>http://t2.gstatic.com/shopping?q=tbn:ANd9GcQ_8r6c3IcjEG_oMfrrJjHpxrYsqSFOsFvH6956Lrm2C6uTf1QvU6oaVxG7dJWJ_y9JQvtcNis</t>
        </is>
      </c>
      <c r="Q3141" s="29" t="inlineStr">
        <is>
          <t>Відповідає вимогам</t>
        </is>
      </c>
      <c r="R3141" s="29" t="n"/>
      <c r="S3141" s="29" t="inlineStr">
        <is>
          <t>грн4 186,00</t>
        </is>
      </c>
      <c r="T3141" s="29" t="inlineStr">
        <is>
          <t>UAH</t>
        </is>
      </c>
      <c r="U3141" s="39" t="inlineStr">
        <is>
          <t>WATCH</t>
        </is>
      </c>
      <c r="V3141" s="40">
        <f>IFERROR(L3141/J3141,0)</f>
        <v/>
      </c>
      <c r="W3141" s="29" t="inlineStr">
        <is>
          <t>Monitor performance and collect more data.</t>
        </is>
      </c>
      <c r="X3141" s="29" t="inlineStr">
        <is>
          <t>Cost is below the 120 watch threshold.</t>
        </is>
      </c>
    </row>
    <row r="3142">
      <c r="A3142" s="29" t="inlineStr">
        <is>
          <t>low_price</t>
        </is>
      </c>
      <c r="B3142" s="29" t="inlineStr">
        <is>
          <t>Low priority</t>
        </is>
      </c>
      <c r="C3142" s="29" t="inlineStr">
        <is>
          <t>low_price.csv</t>
        </is>
      </c>
      <c r="D3142" s="29" t="inlineStr">
        <is>
          <t>707002585</t>
        </is>
      </c>
      <c r="E3142" s="29" t="inlineStr">
        <is>
          <t>Адаптер кришки варіатора впускний BRP Can-Am Outlander Renegade G1 G2 G2L G2S, Maverick 1000, Commander 800 1000</t>
        </is>
      </c>
      <c r="F3142" s="35" t="n">
        <v>0</v>
      </c>
      <c r="G3142" s="35" t="n">
        <v>156</v>
      </c>
      <c r="H3142" s="36" t="n">
        <v>0</v>
      </c>
      <c r="I3142" s="37" t="n">
        <v>0</v>
      </c>
      <c r="J3142" s="37" t="n">
        <v>0</v>
      </c>
      <c r="K3142" s="38" t="n">
        <v>0</v>
      </c>
      <c r="L3142" s="37" t="n">
        <v>0</v>
      </c>
      <c r="M3142" s="37" t="n">
        <v>0</v>
      </c>
      <c r="N3142" s="38" t="n">
        <v>0</v>
      </c>
      <c r="O3142" s="37" t="n">
        <v>0</v>
      </c>
      <c r="P3142" s="29" t="inlineStr">
        <is>
          <t>http://t2.gstatic.com/shopping?q=tbn:ANd9GcTN1wjQpcEfpLZWcb-uPOtJcn7O6F80QY3k7Ql63w9znKkM-bzhACuuhbOVF_Nix5JPWUr0FOI</t>
        </is>
      </c>
      <c r="Q3142" s="29" t="inlineStr">
        <is>
          <t>Відповідає вимогам</t>
        </is>
      </c>
      <c r="R3142" s="29" t="n"/>
      <c r="S3142" s="29" t="inlineStr">
        <is>
          <t>грн728,00</t>
        </is>
      </c>
      <c r="T3142" s="29" t="inlineStr">
        <is>
          <t>UAH</t>
        </is>
      </c>
      <c r="U3142" s="39" t="inlineStr">
        <is>
          <t>WATCH</t>
        </is>
      </c>
      <c r="V3142" s="40">
        <f>IFERROR(L3142/J3142,0)</f>
        <v/>
      </c>
      <c r="W3142" s="29" t="inlineStr">
        <is>
          <t>Monitor performance and collect more data.</t>
        </is>
      </c>
      <c r="X3142" s="29" t="inlineStr">
        <is>
          <t>Cost is below the 120 watch threshold.</t>
        </is>
      </c>
    </row>
    <row r="3143">
      <c r="A3143" s="29" t="inlineStr">
        <is>
          <t>low_price</t>
        </is>
      </c>
      <c r="B3143" s="29" t="inlineStr">
        <is>
          <t>Low priority</t>
        </is>
      </c>
      <c r="C3143" s="29" t="inlineStr">
        <is>
          <t>low_price.csv</t>
        </is>
      </c>
      <c r="D3143" s="29" t="inlineStr">
        <is>
          <t>710003900</t>
        </is>
      </c>
      <c r="E3143" s="29" t="inlineStr">
        <is>
          <t>Фара передня BRP Can-Am Outlander G2L</t>
        </is>
      </c>
      <c r="F3143" s="35" t="n">
        <v>2</v>
      </c>
      <c r="G3143" s="35" t="n">
        <v>128</v>
      </c>
      <c r="H3143" s="36" t="n">
        <v>1.56</v>
      </c>
      <c r="I3143" s="37" t="n">
        <v>5.42</v>
      </c>
      <c r="J3143" s="37" t="n">
        <v>10.83</v>
      </c>
      <c r="K3143" s="38" t="n">
        <v>0</v>
      </c>
      <c r="L3143" s="37" t="n">
        <v>0</v>
      </c>
      <c r="M3143" s="37" t="n">
        <v>0</v>
      </c>
      <c r="N3143" s="38" t="n">
        <v>0</v>
      </c>
      <c r="O3143" s="37" t="n">
        <v>0</v>
      </c>
      <c r="P3143" s="29" t="inlineStr">
        <is>
          <t>http://t0.gstatic.com/shopping?q=tbn:ANd9GcS4XgYmXW0CylmeOK-6sRHvPLHCYbWCHbktUroZVFbBqFKqvC6FIWDchlMA_kAEVGsjkcEMGuTl</t>
        </is>
      </c>
      <c r="Q3143" s="29" t="inlineStr">
        <is>
          <t>Відповідає вимогам</t>
        </is>
      </c>
      <c r="R3143" s="29" t="n"/>
      <c r="S3143" s="29" t="inlineStr">
        <is>
          <t>грн6 188,00</t>
        </is>
      </c>
      <c r="T3143" s="29" t="inlineStr">
        <is>
          <t>UAH</t>
        </is>
      </c>
      <c r="U3143" s="39" t="inlineStr">
        <is>
          <t>WATCH</t>
        </is>
      </c>
      <c r="V3143" s="40">
        <f>IFERROR(L3143/J3143,0)</f>
        <v/>
      </c>
      <c r="W3143" s="29" t="inlineStr">
        <is>
          <t>Monitor performance and collect more data.</t>
        </is>
      </c>
      <c r="X3143" s="29" t="inlineStr">
        <is>
          <t>Cost is below the 120 watch threshold.</t>
        </is>
      </c>
    </row>
    <row r="3144">
      <c r="A3144" s="29" t="inlineStr">
        <is>
          <t>low_price</t>
        </is>
      </c>
      <c r="B3144" s="29" t="inlineStr">
        <is>
          <t>Low priority</t>
        </is>
      </c>
      <c r="C3144" s="29" t="inlineStr">
        <is>
          <t>low_price.csv</t>
        </is>
      </c>
      <c r="D3144" s="29" t="inlineStr">
        <is>
          <t>5km-12411-02-00</t>
        </is>
      </c>
      <c r="E3144" s="29" t="inlineStr">
        <is>
          <t>Термостат Yamaha Grizzly 660 2002-2008</t>
        </is>
      </c>
      <c r="F3144" s="35" t="n">
        <v>0</v>
      </c>
      <c r="G3144" s="35" t="n">
        <v>10</v>
      </c>
      <c r="H3144" s="36" t="n">
        <v>0</v>
      </c>
      <c r="I3144" s="37" t="n">
        <v>0</v>
      </c>
      <c r="J3144" s="37" t="n">
        <v>0</v>
      </c>
      <c r="K3144" s="38" t="n">
        <v>0</v>
      </c>
      <c r="L3144" s="37" t="n">
        <v>0</v>
      </c>
      <c r="M3144" s="37" t="n">
        <v>0</v>
      </c>
      <c r="N3144" s="38" t="n">
        <v>0</v>
      </c>
      <c r="O3144" s="37" t="n">
        <v>0</v>
      </c>
      <c r="P3144" s="29" t="inlineStr">
        <is>
          <t>http://t2.gstatic.com/shopping?q=tbn:ANd9GcSzjiloJ4QjIyQDUqamTlc7IyJyKXaUiYMxsUTMD2ZoINYW-fKkCU6zcD8Y_R1Hq_El1wabYFew</t>
        </is>
      </c>
      <c r="Q3144" s="29" t="inlineStr">
        <is>
          <t>Відповідає вимогам</t>
        </is>
      </c>
      <c r="R3144" s="29" t="n"/>
      <c r="S3144" s="29" t="inlineStr">
        <is>
          <t>грн2 139,00</t>
        </is>
      </c>
      <c r="T3144" s="29" t="inlineStr">
        <is>
          <t>UAH</t>
        </is>
      </c>
      <c r="U3144" s="39" t="inlineStr">
        <is>
          <t>WATCH</t>
        </is>
      </c>
      <c r="V3144" s="40">
        <f>IFERROR(L3144/J3144,0)</f>
        <v/>
      </c>
      <c r="W3144" s="29" t="inlineStr">
        <is>
          <t>Monitor performance and collect more data.</t>
        </is>
      </c>
      <c r="X3144" s="29" t="inlineStr">
        <is>
          <t>Cost is below the 120 watch threshold.</t>
        </is>
      </c>
    </row>
    <row r="3145">
      <c r="A3145" s="29" t="inlineStr">
        <is>
          <t>low_price</t>
        </is>
      </c>
      <c r="B3145" s="29" t="inlineStr">
        <is>
          <t>Low priority</t>
        </is>
      </c>
      <c r="C3145" s="29" t="inlineStr">
        <is>
          <t>low_price.csv</t>
        </is>
      </c>
      <c r="D3145" s="29" t="inlineStr">
        <is>
          <t>415129320</t>
        </is>
      </c>
      <c r="E3145" s="29" t="inlineStr">
        <is>
          <t>Скло панелі приладів BRP Can-Am Outlander 400 500 570 650 800 850 1000</t>
        </is>
      </c>
      <c r="F3145" s="35" t="n">
        <v>0</v>
      </c>
      <c r="G3145" s="35" t="n">
        <v>25</v>
      </c>
      <c r="H3145" s="36" t="n">
        <v>0</v>
      </c>
      <c r="I3145" s="37" t="n">
        <v>0</v>
      </c>
      <c r="J3145" s="37" t="n">
        <v>0</v>
      </c>
      <c r="K3145" s="38" t="n">
        <v>0</v>
      </c>
      <c r="L3145" s="37" t="n">
        <v>0</v>
      </c>
      <c r="M3145" s="37" t="n">
        <v>0</v>
      </c>
      <c r="N3145" s="38" t="n">
        <v>0</v>
      </c>
      <c r="O3145" s="37" t="n">
        <v>0</v>
      </c>
      <c r="P3145" s="29" t="inlineStr">
        <is>
          <t>http://t0.gstatic.com/shopping?q=tbn:ANd9GcTGyJ1bOI1dnQFJqPqGXWHtTEUc0O4KcAi0R_LkIpocQBz5Ar0bC-10UWsXFX5tJ23JSEtLSsw</t>
        </is>
      </c>
      <c r="Q3145" s="29" t="inlineStr">
        <is>
          <t>Відповідає вимогам</t>
        </is>
      </c>
      <c r="R3145" s="29" t="n"/>
      <c r="S3145" s="29" t="inlineStr">
        <is>
          <t>грн1 456,00</t>
        </is>
      </c>
      <c r="T3145" s="29" t="inlineStr">
        <is>
          <t>UAH</t>
        </is>
      </c>
      <c r="U3145" s="39" t="inlineStr">
        <is>
          <t>WATCH</t>
        </is>
      </c>
      <c r="V3145" s="40">
        <f>IFERROR(L3145/J3145,0)</f>
        <v/>
      </c>
      <c r="W3145" s="29" t="inlineStr">
        <is>
          <t>Monitor performance and collect more data.</t>
        </is>
      </c>
      <c r="X3145" s="29" t="inlineStr">
        <is>
          <t>Cost is below the 120 watch threshold.</t>
        </is>
      </c>
    </row>
    <row r="3146">
      <c r="A3146" s="29" t="inlineStr">
        <is>
          <t>low_price</t>
        </is>
      </c>
      <c r="B3146" s="29" t="inlineStr">
        <is>
          <t>Low priority</t>
        </is>
      </c>
      <c r="C3146" s="29" t="inlineStr">
        <is>
          <t>low_price.csv</t>
        </is>
      </c>
      <c r="D3146" s="29" t="inlineStr">
        <is>
          <t>04052</t>
        </is>
      </c>
      <c r="E3146" s="29" t="inlineStr">
        <is>
          <t>Карбюратор Honda TRX 500 Rubicon 2001-2005</t>
        </is>
      </c>
      <c r="F3146" s="35" t="n">
        <v>0</v>
      </c>
      <c r="G3146" s="35" t="n">
        <v>5</v>
      </c>
      <c r="H3146" s="36" t="n">
        <v>0</v>
      </c>
      <c r="I3146" s="37" t="n">
        <v>0</v>
      </c>
      <c r="J3146" s="37" t="n">
        <v>0</v>
      </c>
      <c r="K3146" s="38" t="n">
        <v>0</v>
      </c>
      <c r="L3146" s="37" t="n">
        <v>0</v>
      </c>
      <c r="M3146" s="37" t="n">
        <v>0</v>
      </c>
      <c r="N3146" s="38" t="n">
        <v>0</v>
      </c>
      <c r="O3146" s="37" t="n">
        <v>0</v>
      </c>
      <c r="P3146" s="29" t="inlineStr">
        <is>
          <t>http://t2.gstatic.com/shopping?q=tbn:ANd9GcTweeoMQ8Fz1LIDcrXqOWGpwOYXyWYRT1O5WUeInGlyCEagvYrX5TmYPDaVApIfgKgnPyNs0pA</t>
        </is>
      </c>
      <c r="Q3146" s="29" t="inlineStr">
        <is>
          <t>Відповідає вимогам</t>
        </is>
      </c>
      <c r="R3146" s="29" t="n"/>
      <c r="S3146" s="29" t="inlineStr">
        <is>
          <t>грн5 005,00</t>
        </is>
      </c>
      <c r="T3146" s="29" t="inlineStr">
        <is>
          <t>UAH</t>
        </is>
      </c>
      <c r="U3146" s="39" t="inlineStr">
        <is>
          <t>WATCH</t>
        </is>
      </c>
      <c r="V3146" s="40">
        <f>IFERROR(L3146/J3146,0)</f>
        <v/>
      </c>
      <c r="W3146" s="29" t="inlineStr">
        <is>
          <t>Monitor performance and collect more data.</t>
        </is>
      </c>
      <c r="X3146" s="29" t="inlineStr">
        <is>
          <t>Cost is below the 120 watch threshold.</t>
        </is>
      </c>
    </row>
    <row r="3147">
      <c r="A3147" s="29" t="inlineStr">
        <is>
          <t>low_price</t>
        </is>
      </c>
      <c r="B3147" s="29" t="inlineStr">
        <is>
          <t>Low priority</t>
        </is>
      </c>
      <c r="C3147" s="29" t="inlineStr">
        <is>
          <t>low_price.csv</t>
        </is>
      </c>
      <c r="D3147" s="29" t="inlineStr">
        <is>
          <t>705017853</t>
        </is>
      </c>
      <c r="E3147" s="29" t="inlineStr">
        <is>
          <t>Окантовка панелі приладів BRP Can-Am Outlander G3</t>
        </is>
      </c>
      <c r="F3147" s="35" t="n">
        <v>0</v>
      </c>
      <c r="G3147" s="35" t="n">
        <v>5</v>
      </c>
      <c r="H3147" s="36" t="n">
        <v>0</v>
      </c>
      <c r="I3147" s="37" t="n">
        <v>0</v>
      </c>
      <c r="J3147" s="37" t="n">
        <v>0</v>
      </c>
      <c r="K3147" s="38" t="n">
        <v>0</v>
      </c>
      <c r="L3147" s="37" t="n">
        <v>0</v>
      </c>
      <c r="M3147" s="37" t="n">
        <v>0</v>
      </c>
      <c r="N3147" s="38" t="n">
        <v>0</v>
      </c>
      <c r="O3147" s="37" t="n">
        <v>0</v>
      </c>
      <c r="P3147" s="29" t="inlineStr">
        <is>
          <t>http://t1.gstatic.com/shopping?q=tbn:ANd9GcT_BcNpLLufvtNPfI4PTqvp0Y2-Hna2i9MF7nJx4kvyeLtsgDnsM16-HOi7OHDs8aypxcz1qJ5B</t>
        </is>
      </c>
      <c r="Q3147" s="29" t="inlineStr">
        <is>
          <t>Відповідає вимогам</t>
        </is>
      </c>
      <c r="R3147" s="29" t="n"/>
      <c r="S3147" s="29" t="inlineStr">
        <is>
          <t>грн2 867,00</t>
        </is>
      </c>
      <c r="T3147" s="29" t="inlineStr">
        <is>
          <t>UAH</t>
        </is>
      </c>
      <c r="U3147" s="39" t="inlineStr">
        <is>
          <t>WATCH</t>
        </is>
      </c>
      <c r="V3147" s="40">
        <f>IFERROR(L3147/J3147,0)</f>
        <v/>
      </c>
      <c r="W3147" s="29" t="inlineStr">
        <is>
          <t>Monitor performance and collect more data.</t>
        </is>
      </c>
      <c r="X3147" s="29" t="inlineStr">
        <is>
          <t>Cost is below the 120 watch threshold.</t>
        </is>
      </c>
    </row>
    <row r="3148">
      <c r="A3148" s="29" t="inlineStr">
        <is>
          <t>low_price</t>
        </is>
      </c>
      <c r="B3148" s="29" t="inlineStr">
        <is>
          <t>Low priority</t>
        </is>
      </c>
      <c r="C3148" s="29" t="inlineStr">
        <is>
          <t>low_price.csv</t>
        </is>
      </c>
      <c r="D3148" s="29" t="inlineStr">
        <is>
          <t>706203187</t>
        </is>
      </c>
      <c r="E3148" s="29" t="inlineStr">
        <is>
          <t>Ричаг передній нижній лівий BRP Can-Am Outlander G3L</t>
        </is>
      </c>
      <c r="F3148" s="35" t="n">
        <v>6</v>
      </c>
      <c r="G3148" s="35" t="n">
        <v>208</v>
      </c>
      <c r="H3148" s="36" t="n">
        <v>2.88</v>
      </c>
      <c r="I3148" s="37" t="n">
        <v>14.51</v>
      </c>
      <c r="J3148" s="37" t="n">
        <v>87.08</v>
      </c>
      <c r="K3148" s="38" t="n">
        <v>0.84</v>
      </c>
      <c r="L3148" s="37" t="n">
        <v>5995.48</v>
      </c>
      <c r="M3148" s="37" t="n">
        <v>103.87</v>
      </c>
      <c r="N3148" s="38" t="n">
        <v>5.82</v>
      </c>
      <c r="O3148" s="37" t="n">
        <v>29195.02</v>
      </c>
      <c r="P3148" s="29" t="inlineStr">
        <is>
          <t>http://t2.gstatic.com/shopping?q=tbn:ANd9GcSp5cmZv80H8nu74p00fw4tpJkLyUwrVG1HcHut68LGRWKdf3rIpZVM7RzuEbqGgXU94iVS1Xa9</t>
        </is>
      </c>
      <c r="Q3148" s="29" t="inlineStr">
        <is>
          <t>Відповідає вимогам</t>
        </is>
      </c>
      <c r="R3148" s="29" t="n"/>
      <c r="S3148" s="29" t="inlineStr">
        <is>
          <t>грн8 964,00</t>
        </is>
      </c>
      <c r="T3148" s="29" t="inlineStr">
        <is>
          <t>UAH</t>
        </is>
      </c>
      <c r="U3148" s="39" t="inlineStr">
        <is>
          <t>WATCH</t>
        </is>
      </c>
      <c r="V3148" s="40">
        <f>IFERROR(L3148/J3148,0)</f>
        <v/>
      </c>
      <c r="W3148" s="29" t="inlineStr">
        <is>
          <t>Monitor performance and collect more data.</t>
        </is>
      </c>
      <c r="X3148" s="29" t="inlineStr">
        <is>
          <t>Cost is below the 120 watch threshold.</t>
        </is>
      </c>
    </row>
    <row r="3149">
      <c r="A3149" s="29" t="inlineStr">
        <is>
          <t>low_price</t>
        </is>
      </c>
      <c r="B3149" s="29" t="inlineStr">
        <is>
          <t>Low priority</t>
        </is>
      </c>
      <c r="C3149" s="29" t="inlineStr">
        <is>
          <t>low_price.csv</t>
        </is>
      </c>
      <c r="D3149" s="29" t="inlineStr">
        <is>
          <t>1021482-458</t>
        </is>
      </c>
      <c r="E3149" s="29" t="inlineStr">
        <is>
          <t>Ричаг передній нижній правий Polaris RZR XP 2017-2019</t>
        </is>
      </c>
      <c r="F3149" s="35" t="n">
        <v>0</v>
      </c>
      <c r="G3149" s="35" t="n">
        <v>37</v>
      </c>
      <c r="H3149" s="36" t="n">
        <v>0</v>
      </c>
      <c r="I3149" s="37" t="n">
        <v>0</v>
      </c>
      <c r="J3149" s="37" t="n">
        <v>0</v>
      </c>
      <c r="K3149" s="38" t="n">
        <v>0</v>
      </c>
      <c r="L3149" s="37" t="n">
        <v>0</v>
      </c>
      <c r="M3149" s="37" t="n">
        <v>0</v>
      </c>
      <c r="N3149" s="38" t="n">
        <v>0</v>
      </c>
      <c r="O3149" s="37" t="n">
        <v>0</v>
      </c>
      <c r="P3149" s="29" t="inlineStr">
        <is>
          <t>http://t2.gstatic.com/shopping?q=tbn:ANd9GcRC0vmUlZduxvX_02AMC1ClREYb_pf3JSzzIddpkCJ0UVERYzqP8ewkEl10-BNuWami4ZnSHnVg</t>
        </is>
      </c>
      <c r="Q3149" s="29" t="inlineStr">
        <is>
          <t>Відповідає вимогам</t>
        </is>
      </c>
      <c r="R3149" s="29" t="n"/>
      <c r="S3149" s="29" t="inlineStr">
        <is>
          <t>грн9 419,00</t>
        </is>
      </c>
      <c r="T3149" s="29" t="inlineStr">
        <is>
          <t>UAH</t>
        </is>
      </c>
      <c r="U3149" s="39" t="inlineStr">
        <is>
          <t>WATCH</t>
        </is>
      </c>
      <c r="V3149" s="40">
        <f>IFERROR(L3149/J3149,0)</f>
        <v/>
      </c>
      <c r="W3149" s="29" t="inlineStr">
        <is>
          <t>Monitor performance and collect more data.</t>
        </is>
      </c>
      <c r="X3149" s="29" t="inlineStr">
        <is>
          <t>Cost is below the 120 watch threshold.</t>
        </is>
      </c>
    </row>
    <row r="3150">
      <c r="A3150" s="29" t="inlineStr">
        <is>
          <t>low_price</t>
        </is>
      </c>
      <c r="B3150" s="29" t="inlineStr">
        <is>
          <t>Low priority</t>
        </is>
      </c>
      <c r="C3150" s="29" t="inlineStr">
        <is>
          <t>low_price.csv</t>
        </is>
      </c>
      <c r="D3150" s="29" t="inlineStr">
        <is>
          <t>18092</t>
        </is>
      </c>
      <c r="E3150" s="29" t="inlineStr">
        <is>
          <t>Дзеркала бокові Seizmik для 2-дюймового каркаса</t>
        </is>
      </c>
      <c r="F3150" s="35" t="n">
        <v>0</v>
      </c>
      <c r="G3150" s="35" t="n">
        <v>2</v>
      </c>
      <c r="H3150" s="36" t="n">
        <v>0</v>
      </c>
      <c r="I3150" s="37" t="n">
        <v>0</v>
      </c>
      <c r="J3150" s="37" t="n">
        <v>0</v>
      </c>
      <c r="K3150" s="38" t="n">
        <v>0</v>
      </c>
      <c r="L3150" s="37" t="n">
        <v>0</v>
      </c>
      <c r="M3150" s="37" t="n">
        <v>0</v>
      </c>
      <c r="N3150" s="38" t="n">
        <v>0</v>
      </c>
      <c r="O3150" s="37" t="n">
        <v>0</v>
      </c>
      <c r="P3150" s="29" t="inlineStr">
        <is>
          <t>http://t1.gstatic.com/shopping?q=tbn:ANd9GcSW0zhZlCtfAQKEJkzf4zU37OTeC00hbD3Wx6Rxo5Tx6NzEEbK10SOKtF8qdn-BqtblgWMzj8o</t>
        </is>
      </c>
      <c r="Q3150" s="29" t="inlineStr">
        <is>
          <t>Відповідає вимогам</t>
        </is>
      </c>
      <c r="R3150" s="29" t="n"/>
      <c r="S3150" s="29" t="inlineStr">
        <is>
          <t>грн4 414,00</t>
        </is>
      </c>
      <c r="T3150" s="29" t="inlineStr">
        <is>
          <t>UAH</t>
        </is>
      </c>
      <c r="U3150" s="39" t="inlineStr">
        <is>
          <t>WATCH</t>
        </is>
      </c>
      <c r="V3150" s="40">
        <f>IFERROR(L3150/J3150,0)</f>
        <v/>
      </c>
      <c r="W3150" s="29" t="inlineStr">
        <is>
          <t>Monitor performance and collect more data.</t>
        </is>
      </c>
      <c r="X3150" s="29" t="inlineStr">
        <is>
          <t>Cost is below the 120 watch threshold.</t>
        </is>
      </c>
    </row>
    <row r="3151">
      <c r="A3151" s="29" t="inlineStr">
        <is>
          <t>low_price</t>
        </is>
      </c>
      <c r="B3151" s="29" t="inlineStr">
        <is>
          <t>Low priority</t>
        </is>
      </c>
      <c r="C3151" s="29" t="inlineStr">
        <is>
          <t>low_price.csv</t>
        </is>
      </c>
      <c r="D3151" s="29" t="inlineStr">
        <is>
          <t>fa414tt</t>
        </is>
      </c>
      <c r="E3151" s="29" t="inlineStr">
        <is>
          <t>Гальмівні колодки передні праві BRP Can-Am Outlander Renegade G1</t>
        </is>
      </c>
      <c r="F3151" s="35" t="n">
        <v>4</v>
      </c>
      <c r="G3151" s="35" t="n">
        <v>184</v>
      </c>
      <c r="H3151" s="36" t="n">
        <v>2.17</v>
      </c>
      <c r="I3151" s="37" t="n">
        <v>7.01</v>
      </c>
      <c r="J3151" s="37" t="n">
        <v>28.05</v>
      </c>
      <c r="K3151" s="38" t="n">
        <v>1.2</v>
      </c>
      <c r="L3151" s="37" t="n">
        <v>1467</v>
      </c>
      <c r="M3151" s="37" t="n">
        <v>23.38</v>
      </c>
      <c r="N3151" s="38" t="n">
        <v>7.53</v>
      </c>
      <c r="O3151" s="37" t="n">
        <v>7272</v>
      </c>
      <c r="P3151" s="29" t="inlineStr">
        <is>
          <t>http://t2.gstatic.com/shopping?q=tbn:ANd9GcTtNcAQ8wn6e7vay4o2imZE32s5x6VS_KeDJeTprDj6Si1LSZzqIMsT9ZaW6-y9TeXzlR2HPlk</t>
        </is>
      </c>
      <c r="Q3151" s="29" t="inlineStr">
        <is>
          <t>Відповідає вимогам</t>
        </is>
      </c>
      <c r="R3151" s="29" t="n"/>
      <c r="S3151" s="29" t="inlineStr">
        <is>
          <t>грн1 320,00</t>
        </is>
      </c>
      <c r="T3151" s="29" t="inlineStr">
        <is>
          <t>UAH</t>
        </is>
      </c>
      <c r="U3151" s="39" t="inlineStr">
        <is>
          <t>WATCH</t>
        </is>
      </c>
      <c r="V3151" s="40">
        <f>IFERROR(L3151/J3151,0)</f>
        <v/>
      </c>
      <c r="W3151" s="29" t="inlineStr">
        <is>
          <t>Monitor performance and collect more data.</t>
        </is>
      </c>
      <c r="X3151" s="29" t="inlineStr">
        <is>
          <t>Cost is below the 120 watch threshold.</t>
        </is>
      </c>
    </row>
    <row r="3152">
      <c r="A3152" s="29" t="inlineStr">
        <is>
          <t>low_price</t>
        </is>
      </c>
      <c r="B3152" s="29" t="inlineStr">
        <is>
          <t>Low priority</t>
        </is>
      </c>
      <c r="C3152" s="29" t="inlineStr">
        <is>
          <t>low_price.csv</t>
        </is>
      </c>
      <c r="D3152" s="29" t="inlineStr">
        <is>
          <t>02738</t>
        </is>
      </c>
      <c r="E3152" s="29" t="inlineStr">
        <is>
          <t>Комутатор BRP Sea-Doo GS GSI GTI GTS 720 1997-2005</t>
        </is>
      </c>
      <c r="F3152" s="35" t="n">
        <v>8</v>
      </c>
      <c r="G3152" s="35" t="n">
        <v>260</v>
      </c>
      <c r="H3152" s="36" t="n">
        <v>3.08</v>
      </c>
      <c r="I3152" s="37" t="n">
        <v>2.76</v>
      </c>
      <c r="J3152" s="37" t="n">
        <v>22.05</v>
      </c>
      <c r="K3152" s="38" t="n">
        <v>1</v>
      </c>
      <c r="L3152" s="37" t="n">
        <v>9373</v>
      </c>
      <c r="M3152" s="37" t="n">
        <v>22.05</v>
      </c>
      <c r="N3152" s="38" t="n">
        <v>6</v>
      </c>
      <c r="O3152" s="37" t="n">
        <v>47366</v>
      </c>
      <c r="P3152" s="29" t="inlineStr">
        <is>
          <t>http://t0.gstatic.com/shopping?q=tbn:ANd9GcQBMPappc82PZGNdJP5dfyH-aMopNXfrx1LM-as2V14RYTBIOp-sra2EAqu1-ILcuzQ19_72I8</t>
        </is>
      </c>
      <c r="Q3152" s="29" t="inlineStr">
        <is>
          <t>Відповідає вимогам</t>
        </is>
      </c>
      <c r="R3152" s="29" t="n"/>
      <c r="S3152" s="29" t="inlineStr">
        <is>
          <t>грн9 373,00</t>
        </is>
      </c>
      <c r="T3152" s="29" t="inlineStr">
        <is>
          <t>UAH</t>
        </is>
      </c>
      <c r="U3152" s="39" t="inlineStr">
        <is>
          <t>WATCH</t>
        </is>
      </c>
      <c r="V3152" s="40">
        <f>IFERROR(L3152/J3152,0)</f>
        <v/>
      </c>
      <c r="W3152" s="29" t="inlineStr">
        <is>
          <t>Monitor performance and collect more data.</t>
        </is>
      </c>
      <c r="X3152" s="29" t="inlineStr">
        <is>
          <t>Cost is below the 120 watch threshold.</t>
        </is>
      </c>
    </row>
    <row r="3153">
      <c r="A3153" s="29" t="inlineStr">
        <is>
          <t>low_price</t>
        </is>
      </c>
      <c r="B3153" s="29" t="inlineStr">
        <is>
          <t>Low priority</t>
        </is>
      </c>
      <c r="C3153" s="29" t="inlineStr">
        <is>
          <t>low_price.csv</t>
        </is>
      </c>
      <c r="D3153" s="29" t="inlineStr">
        <is>
          <t>3b4-15379-00-00</t>
        </is>
      </c>
      <c r="E3153" s="29" t="inlineStr">
        <is>
          <t>Прокладка кришки варіатора Yamaha Grizzly 550 700, Kodiak Viking Rhino 700</t>
        </is>
      </c>
      <c r="F3153" s="35" t="n">
        <v>3</v>
      </c>
      <c r="G3153" s="35" t="n">
        <v>68</v>
      </c>
      <c r="H3153" s="36" t="n">
        <v>4.41</v>
      </c>
      <c r="I3153" s="37" t="n">
        <v>3.56</v>
      </c>
      <c r="J3153" s="37" t="n">
        <v>10.67</v>
      </c>
      <c r="K3153" s="38" t="n">
        <v>0</v>
      </c>
      <c r="L3153" s="37" t="n">
        <v>0</v>
      </c>
      <c r="M3153" s="37" t="n">
        <v>0</v>
      </c>
      <c r="N3153" s="38" t="n">
        <v>0</v>
      </c>
      <c r="O3153" s="37" t="n">
        <v>0</v>
      </c>
      <c r="P3153" s="29" t="inlineStr">
        <is>
          <t>http://t2.gstatic.com/shopping?q=tbn:ANd9GcQrpBjyXCOXyNbOS8d1eJ74Y2pk9JnlYEc6LcDu_d5E-G36cBSEZdbY2UKucrKCOtEXYQRP2SOo</t>
        </is>
      </c>
      <c r="Q3153" s="29" t="inlineStr">
        <is>
          <t>Відповідає вимогам</t>
        </is>
      </c>
      <c r="R3153" s="29" t="n"/>
      <c r="S3153" s="29" t="inlineStr">
        <is>
          <t>грн1 547,00</t>
        </is>
      </c>
      <c r="T3153" s="29" t="inlineStr">
        <is>
          <t>UAH</t>
        </is>
      </c>
      <c r="U3153" s="39" t="inlineStr">
        <is>
          <t>WATCH</t>
        </is>
      </c>
      <c r="V3153" s="40">
        <f>IFERROR(L3153/J3153,0)</f>
        <v/>
      </c>
      <c r="W3153" s="29" t="inlineStr">
        <is>
          <t>Monitor performance and collect more data.</t>
        </is>
      </c>
      <c r="X3153" s="29" t="inlineStr">
        <is>
          <t>Cost is below the 120 watch threshold.</t>
        </is>
      </c>
    </row>
    <row r="3154">
      <c r="A3154" s="29" t="inlineStr">
        <is>
          <t>low_price</t>
        </is>
      </c>
      <c r="B3154" s="29" t="inlineStr">
        <is>
          <t>Low priority</t>
        </is>
      </c>
      <c r="C3154" s="29" t="inlineStr">
        <is>
          <t>low_price.csv</t>
        </is>
      </c>
      <c r="D3154" s="29" t="inlineStr">
        <is>
          <t>715007379</t>
        </is>
      </c>
      <c r="E3154" s="29" t="inlineStr">
        <is>
          <t>Сумка стельова BRP Can-Am Maverick R</t>
        </is>
      </c>
      <c r="F3154" s="35" t="n">
        <v>2</v>
      </c>
      <c r="G3154" s="35" t="n">
        <v>205</v>
      </c>
      <c r="H3154" s="36" t="n">
        <v>0.98</v>
      </c>
      <c r="I3154" s="37" t="n">
        <v>30.63</v>
      </c>
      <c r="J3154" s="37" t="n">
        <v>61.26</v>
      </c>
      <c r="K3154" s="38" t="n">
        <v>0</v>
      </c>
      <c r="L3154" s="37" t="n">
        <v>0</v>
      </c>
      <c r="M3154" s="37" t="n">
        <v>0</v>
      </c>
      <c r="N3154" s="38" t="n">
        <v>2.5</v>
      </c>
      <c r="O3154" s="37" t="n">
        <v>2890.5</v>
      </c>
      <c r="P3154" s="29" t="inlineStr">
        <is>
          <t>http://t1.gstatic.com/shopping?q=tbn:ANd9GcSUXeCrfrKSyD-Mmk-qpZNILEUdwAUM_al0804NM_OTRSrrlQFqEMP2UZJpD38</t>
        </is>
      </c>
      <c r="Q3154" s="29" t="inlineStr">
        <is>
          <t>Відповідає вимогам</t>
        </is>
      </c>
      <c r="R3154" s="29" t="n"/>
      <c r="S3154" s="29" t="inlineStr">
        <is>
          <t>грн9 055,00</t>
        </is>
      </c>
      <c r="T3154" s="29" t="inlineStr">
        <is>
          <t>UAH</t>
        </is>
      </c>
      <c r="U3154" s="39" t="inlineStr">
        <is>
          <t>WATCH</t>
        </is>
      </c>
      <c r="V3154" s="40">
        <f>IFERROR(L3154/J3154,0)</f>
        <v/>
      </c>
      <c r="W3154" s="29" t="inlineStr">
        <is>
          <t>Monitor performance and collect more data.</t>
        </is>
      </c>
      <c r="X3154" s="29" t="inlineStr">
        <is>
          <t>Cost is below the 120 watch threshold.</t>
        </is>
      </c>
    </row>
    <row r="3155">
      <c r="A3155" s="29" t="inlineStr">
        <is>
          <t>low_price</t>
        </is>
      </c>
      <c r="B3155" s="29" t="inlineStr">
        <is>
          <t>Low priority</t>
        </is>
      </c>
      <c r="C3155" s="29" t="inlineStr">
        <is>
          <t>low_price.csv</t>
        </is>
      </c>
      <c r="D3155" s="29" t="inlineStr">
        <is>
          <t>25-2068</t>
        </is>
      </c>
      <c r="E3155" s="29" t="inlineStr">
        <is>
          <t>Ремкомплект заднього редуктора BRP Can-Am Outlander Renegade G1 400 500 650 800 2006-2011</t>
        </is>
      </c>
      <c r="F3155" s="35" t="n">
        <v>1</v>
      </c>
      <c r="G3155" s="35" t="n">
        <v>7</v>
      </c>
      <c r="H3155" s="36" t="n">
        <v>14.29</v>
      </c>
      <c r="I3155" s="37" t="n">
        <v>3.86</v>
      </c>
      <c r="J3155" s="37" t="n">
        <v>3.86</v>
      </c>
      <c r="K3155" s="38" t="n">
        <v>0</v>
      </c>
      <c r="L3155" s="37" t="n">
        <v>0</v>
      </c>
      <c r="M3155" s="37" t="n">
        <v>0</v>
      </c>
      <c r="N3155" s="38" t="n">
        <v>0</v>
      </c>
      <c r="O3155" s="37" t="n">
        <v>0</v>
      </c>
      <c r="P3155" s="29" t="inlineStr">
        <is>
          <t>http://t1.gstatic.com/shopping?q=tbn:ANd9GcT1CNmYtWdwQvrDgFXn_fyBQBMeMPS_aQP-RrXKxeqmBoVXe7TsJQMo267z2_S7ctk5jvJH2cU</t>
        </is>
      </c>
      <c r="Q3155" s="29" t="inlineStr">
        <is>
          <t>Відповідає вимогам</t>
        </is>
      </c>
      <c r="R3155" s="29" t="n"/>
      <c r="S3155" s="29" t="inlineStr">
        <is>
          <t>грн5 915,00</t>
        </is>
      </c>
      <c r="T3155" s="29" t="inlineStr">
        <is>
          <t>UAH</t>
        </is>
      </c>
      <c r="U3155" s="39" t="inlineStr">
        <is>
          <t>WATCH</t>
        </is>
      </c>
      <c r="V3155" s="40">
        <f>IFERROR(L3155/J3155,0)</f>
        <v/>
      </c>
      <c r="W3155" s="29" t="inlineStr">
        <is>
          <t>Monitor performance and collect more data.</t>
        </is>
      </c>
      <c r="X3155" s="29" t="inlineStr">
        <is>
          <t>Cost is below the 120 watch threshold.</t>
        </is>
      </c>
    </row>
    <row r="3156">
      <c r="A3156" s="29" t="inlineStr">
        <is>
          <t>low_price</t>
        </is>
      </c>
      <c r="B3156" s="29" t="inlineStr">
        <is>
          <t>Low priority</t>
        </is>
      </c>
      <c r="C3156" s="29" t="inlineStr">
        <is>
          <t>low_price.csv</t>
        </is>
      </c>
      <c r="D3156" s="29" t="inlineStr">
        <is>
          <t>20050-00000</t>
        </is>
      </c>
      <c r="E3156" s="29" t="inlineStr">
        <is>
          <t>Шкарпетки 100% Solid Black S/M</t>
        </is>
      </c>
      <c r="F3156" s="35" t="n">
        <v>0</v>
      </c>
      <c r="G3156" s="35" t="n">
        <v>6</v>
      </c>
      <c r="H3156" s="36" t="n">
        <v>0</v>
      </c>
      <c r="I3156" s="37" t="n">
        <v>0</v>
      </c>
      <c r="J3156" s="37" t="n">
        <v>0</v>
      </c>
      <c r="K3156" s="38" t="n">
        <v>0</v>
      </c>
      <c r="L3156" s="37" t="n">
        <v>0</v>
      </c>
      <c r="M3156" s="37" t="n">
        <v>0</v>
      </c>
      <c r="N3156" s="38" t="n">
        <v>0</v>
      </c>
      <c r="O3156" s="37" t="n">
        <v>0</v>
      </c>
      <c r="P3156" s="29" t="inlineStr">
        <is>
          <t>http://t3.gstatic.com/shopping?q=tbn:ANd9GcSFe4TlRo09X-CLnJwdLV_Iz8XMZ-PkLj8SPOHoeB3rOYX186P65tX1rydnB7abg5nb6dwb43A</t>
        </is>
      </c>
      <c r="Q3156" s="29" t="inlineStr">
        <is>
          <t>Відповідає вимогам</t>
        </is>
      </c>
      <c r="R3156" s="29" t="n"/>
      <c r="S3156" s="29" t="inlineStr">
        <is>
          <t>грн774,00</t>
        </is>
      </c>
      <c r="T3156" s="29" t="inlineStr">
        <is>
          <t>UAH</t>
        </is>
      </c>
      <c r="U3156" s="39" t="inlineStr">
        <is>
          <t>WATCH</t>
        </is>
      </c>
      <c r="V3156" s="40">
        <f>IFERROR(L3156/J3156,0)</f>
        <v/>
      </c>
      <c r="W3156" s="29" t="inlineStr">
        <is>
          <t>Monitor performance and collect more data.</t>
        </is>
      </c>
      <c r="X3156" s="29" t="inlineStr">
        <is>
          <t>Cost is below the 120 watch threshold.</t>
        </is>
      </c>
    </row>
    <row r="3157">
      <c r="A3157" s="29" t="inlineStr">
        <is>
          <t>low_price</t>
        </is>
      </c>
      <c r="B3157" s="29" t="inlineStr">
        <is>
          <t>Low priority</t>
        </is>
      </c>
      <c r="C3157" s="29" t="inlineStr">
        <is>
          <t>low_price.csv</t>
        </is>
      </c>
      <c r="D3157" s="29" t="inlineStr">
        <is>
          <t>81320-hn8-000za</t>
        </is>
      </c>
      <c r="E3157" s="29" t="inlineStr">
        <is>
          <t>Захисний екран глушника Honda TRX 650 680 Rincon</t>
        </is>
      </c>
      <c r="F3157" s="35" t="n">
        <v>0</v>
      </c>
      <c r="G3157" s="35" t="n">
        <v>1</v>
      </c>
      <c r="H3157" s="36" t="n">
        <v>0</v>
      </c>
      <c r="I3157" s="37" t="n">
        <v>0</v>
      </c>
      <c r="J3157" s="37" t="n">
        <v>0</v>
      </c>
      <c r="K3157" s="38" t="n">
        <v>0</v>
      </c>
      <c r="L3157" s="37" t="n">
        <v>0</v>
      </c>
      <c r="M3157" s="37" t="n">
        <v>0</v>
      </c>
      <c r="N3157" s="38" t="n">
        <v>0</v>
      </c>
      <c r="O3157" s="37" t="n">
        <v>0</v>
      </c>
      <c r="P3157" s="29" t="inlineStr">
        <is>
          <t>http://t1.gstatic.com/shopping?q=tbn:ANd9GcSKh2z1YPyk47NtW2TArt_r-QmvqpWVlB5mXTG7Zh72fIbiFIud8trHD2RgjoL2F7bmaQuwHsA</t>
        </is>
      </c>
      <c r="Q3157" s="29" t="inlineStr">
        <is>
          <t>Відповідає вимогам</t>
        </is>
      </c>
      <c r="R3157" s="29" t="n"/>
      <c r="S3157" s="29" t="inlineStr">
        <is>
          <t>грн1 138,00</t>
        </is>
      </c>
      <c r="T3157" s="29" t="inlineStr">
        <is>
          <t>UAH</t>
        </is>
      </c>
      <c r="U3157" s="39" t="inlineStr">
        <is>
          <t>WATCH</t>
        </is>
      </c>
      <c r="V3157" s="40">
        <f>IFERROR(L3157/J3157,0)</f>
        <v/>
      </c>
      <c r="W3157" s="29" t="inlineStr">
        <is>
          <t>Monitor performance and collect more data.</t>
        </is>
      </c>
      <c r="X3157" s="29" t="inlineStr">
        <is>
          <t>Cost is below the 120 watch threshold.</t>
        </is>
      </c>
    </row>
    <row r="3158">
      <c r="A3158" s="29" t="inlineStr">
        <is>
          <t>low_price</t>
        </is>
      </c>
      <c r="B3158" s="29" t="inlineStr">
        <is>
          <t>Low priority</t>
        </is>
      </c>
      <c r="C3158" s="29" t="inlineStr">
        <is>
          <t>low_price.csv</t>
        </is>
      </c>
      <c r="D3158" s="29" t="inlineStr">
        <is>
          <t>30409-03000</t>
        </is>
      </c>
      <c r="E3158" s="29" t="inlineStr">
        <is>
          <t>Підшипник хвостовика редуктора CFMoto CForce 400 500 600 800 1000, UForce 500 600 800 1000, ZForce 500 800 950 1000</t>
        </is>
      </c>
      <c r="F3158" s="35" t="n">
        <v>0</v>
      </c>
      <c r="G3158" s="35" t="n">
        <v>0</v>
      </c>
      <c r="H3158" s="36" t="n"/>
      <c r="I3158" s="37" t="n">
        <v>0</v>
      </c>
      <c r="J3158" s="37" t="n">
        <v>0</v>
      </c>
      <c r="K3158" s="38" t="n">
        <v>0</v>
      </c>
      <c r="L3158" s="37" t="n">
        <v>0</v>
      </c>
      <c r="M3158" s="37" t="n">
        <v>0</v>
      </c>
      <c r="N3158" s="38" t="n">
        <v>0</v>
      </c>
      <c r="O3158" s="37" t="n">
        <v>0</v>
      </c>
      <c r="P3158" s="29" t="inlineStr">
        <is>
          <t>http://t0.gstatic.com/shopping?q=tbn:ANd9GcRuQbgX1_Ua5n10Fmxu9FlgFy7Nqhugm_G3EGHE7osrBXvZwpwfhRuwsc2y_gO-hSu4PqjMvRQR</t>
        </is>
      </c>
      <c r="Q3158" s="29" t="inlineStr">
        <is>
          <t>Відповідає вимогам</t>
        </is>
      </c>
      <c r="R3158" s="29" t="n"/>
      <c r="S3158" s="29" t="inlineStr">
        <is>
          <t>грн683,00</t>
        </is>
      </c>
      <c r="T3158" s="29" t="inlineStr">
        <is>
          <t>UAH</t>
        </is>
      </c>
      <c r="U3158" s="39" t="inlineStr">
        <is>
          <t>WATCH</t>
        </is>
      </c>
      <c r="V3158" s="40">
        <f>IFERROR(L3158/J3158,0)</f>
        <v/>
      </c>
      <c r="W3158" s="29" t="inlineStr">
        <is>
          <t>Monitor performance and collect more data.</t>
        </is>
      </c>
      <c r="X3158" s="29" t="inlineStr">
        <is>
          <t>Cost is below the 120 watch threshold.</t>
        </is>
      </c>
    </row>
    <row r="3159">
      <c r="A3159" s="29" t="inlineStr">
        <is>
          <t>low_price</t>
        </is>
      </c>
      <c r="B3159" s="29" t="inlineStr">
        <is>
          <t>Low priority</t>
        </is>
      </c>
      <c r="C3159" s="29" t="inlineStr">
        <is>
          <t>low_price.csv</t>
        </is>
      </c>
      <c r="D3159" s="29" t="inlineStr">
        <is>
          <t>0180-024200</t>
        </is>
      </c>
      <c r="E3159" s="29" t="inlineStr">
        <is>
          <t>Ланцюг ГРМ CFMoto CForce 500 600, UForce 500 600, ZForce 600</t>
        </is>
      </c>
      <c r="F3159" s="35" t="n">
        <v>0</v>
      </c>
      <c r="G3159" s="35" t="n">
        <v>0</v>
      </c>
      <c r="H3159" s="36" t="n"/>
      <c r="I3159" s="37" t="n">
        <v>0</v>
      </c>
      <c r="J3159" s="37" t="n">
        <v>0</v>
      </c>
      <c r="K3159" s="38" t="n">
        <v>0</v>
      </c>
      <c r="L3159" s="37" t="n">
        <v>0</v>
      </c>
      <c r="M3159" s="37" t="n">
        <v>0</v>
      </c>
      <c r="N3159" s="38" t="n">
        <v>0</v>
      </c>
      <c r="O3159" s="37" t="n">
        <v>0</v>
      </c>
      <c r="P3159" s="29" t="inlineStr">
        <is>
          <t>http://t3.gstatic.com/shopping?q=tbn:ANd9GcQDT98UpHBI4ZIS1l2mxHg938nEK04kzeJ4OYNUif65gIm7Lx4uAKwQOE5k2G4ifG43b1WglCxb</t>
        </is>
      </c>
      <c r="Q3159" s="29" t="inlineStr">
        <is>
          <t>Відповідає вимогам</t>
        </is>
      </c>
      <c r="R3159" s="29" t="n"/>
      <c r="S3159" s="29" t="inlineStr">
        <is>
          <t>грн1 274,00</t>
        </is>
      </c>
      <c r="T3159" s="29" t="inlineStr">
        <is>
          <t>UAH</t>
        </is>
      </c>
      <c r="U3159" s="39" t="inlineStr">
        <is>
          <t>WATCH</t>
        </is>
      </c>
      <c r="V3159" s="40">
        <f>IFERROR(L3159/J3159,0)</f>
        <v/>
      </c>
      <c r="W3159" s="29" t="inlineStr">
        <is>
          <t>Monitor performance and collect more data.</t>
        </is>
      </c>
      <c r="X3159" s="29" t="inlineStr">
        <is>
          <t>Cost is below the 120 watch threshold.</t>
        </is>
      </c>
    </row>
    <row r="3160">
      <c r="A3160" s="29" t="inlineStr">
        <is>
          <t>low_price</t>
        </is>
      </c>
      <c r="B3160" s="29" t="inlineStr">
        <is>
          <t>Low priority</t>
        </is>
      </c>
      <c r="C3160" s="29" t="inlineStr">
        <is>
          <t>low_price.csv</t>
        </is>
      </c>
      <c r="D3160" s="29" t="inlineStr">
        <is>
          <t>06171</t>
        </is>
      </c>
      <c r="E3160" s="29" t="inlineStr">
        <is>
          <t>Накладка під фару права BRP Can-Am Maverick X3</t>
        </is>
      </c>
      <c r="F3160" s="35" t="n">
        <v>0</v>
      </c>
      <c r="G3160" s="35" t="n">
        <v>0</v>
      </c>
      <c r="H3160" s="36" t="n"/>
      <c r="I3160" s="37" t="n">
        <v>0</v>
      </c>
      <c r="J3160" s="37" t="n">
        <v>0</v>
      </c>
      <c r="K3160" s="38" t="n">
        <v>0</v>
      </c>
      <c r="L3160" s="37" t="n">
        <v>0</v>
      </c>
      <c r="M3160" s="37" t="n">
        <v>0</v>
      </c>
      <c r="N3160" s="38" t="n">
        <v>0</v>
      </c>
      <c r="O3160" s="37" t="n">
        <v>0</v>
      </c>
      <c r="P3160" s="29" t="inlineStr">
        <is>
          <t>http://t1.gstatic.com/shopping?q=tbn:ANd9GcSfcFzJwoUcVJ5bj6nl2xtUEeP6f_KosFbXM5aSplsWUGh-NIxqYKgnOnJ8FIEmzAmaDlSBB6k</t>
        </is>
      </c>
      <c r="Q3160" s="29" t="inlineStr">
        <is>
          <t>Відповідає вимогам</t>
        </is>
      </c>
      <c r="R3160" s="29" t="n"/>
      <c r="S3160" s="29" t="inlineStr">
        <is>
          <t>грн910,00</t>
        </is>
      </c>
      <c r="T3160" s="29" t="inlineStr">
        <is>
          <t>UAH</t>
        </is>
      </c>
      <c r="U3160" s="39" t="inlineStr">
        <is>
          <t>WATCH</t>
        </is>
      </c>
      <c r="V3160" s="40">
        <f>IFERROR(L3160/J3160,0)</f>
        <v/>
      </c>
      <c r="W3160" s="29" t="inlineStr">
        <is>
          <t>Monitor performance and collect more data.</t>
        </is>
      </c>
      <c r="X3160" s="29" t="inlineStr">
        <is>
          <t>Cost is below the 120 watch threshold.</t>
        </is>
      </c>
    </row>
    <row r="3161">
      <c r="A3161" s="29" t="inlineStr">
        <is>
          <t>low_price</t>
        </is>
      </c>
      <c r="B3161" s="29" t="inlineStr">
        <is>
          <t>Low priority</t>
        </is>
      </c>
      <c r="C3161" s="29" t="inlineStr">
        <is>
          <t>low_price.csv</t>
        </is>
      </c>
      <c r="D3161" s="29" t="inlineStr">
        <is>
          <t>706204565</t>
        </is>
      </c>
      <c r="E3161" s="29" t="inlineStr">
        <is>
          <t>Втулка переднього стабілізатора BRP Can-Am Maverick X3 2017-2020</t>
        </is>
      </c>
      <c r="F3161" s="35" t="n">
        <v>0</v>
      </c>
      <c r="G3161" s="35" t="n">
        <v>0</v>
      </c>
      <c r="H3161" s="36" t="n"/>
      <c r="I3161" s="37" t="n">
        <v>0</v>
      </c>
      <c r="J3161" s="37" t="n">
        <v>0</v>
      </c>
      <c r="K3161" s="38" t="n">
        <v>0</v>
      </c>
      <c r="L3161" s="37" t="n">
        <v>0</v>
      </c>
      <c r="M3161" s="37" t="n">
        <v>0</v>
      </c>
      <c r="N3161" s="38" t="n">
        <v>0</v>
      </c>
      <c r="O3161" s="37" t="n">
        <v>0</v>
      </c>
      <c r="P3161" s="29" t="inlineStr">
        <is>
          <t>http://t1.gstatic.com/shopping?q=tbn:ANd9GcT3Ie_aoFFNUW7kQ5KDVLAUob54FUrlaf9mjXW3Tgh9aJU4D6HoFvqeNG14AbX2QCRVORBuU-I</t>
        </is>
      </c>
      <c r="Q3161" s="29" t="inlineStr">
        <is>
          <t>Відповідає вимогам</t>
        </is>
      </c>
      <c r="R3161" s="29" t="n"/>
      <c r="S3161" s="29" t="inlineStr">
        <is>
          <t>грн273,00</t>
        </is>
      </c>
      <c r="T3161" s="29" t="inlineStr">
        <is>
          <t>UAH</t>
        </is>
      </c>
      <c r="U3161" s="39" t="inlineStr">
        <is>
          <t>WATCH</t>
        </is>
      </c>
      <c r="V3161" s="40">
        <f>IFERROR(L3161/J3161,0)</f>
        <v/>
      </c>
      <c r="W3161" s="29" t="inlineStr">
        <is>
          <t>Monitor performance and collect more data.</t>
        </is>
      </c>
      <c r="X3161" s="29" t="inlineStr">
        <is>
          <t>Cost is below the 120 watch threshold.</t>
        </is>
      </c>
    </row>
    <row r="3162">
      <c r="A3162" s="29" t="inlineStr">
        <is>
          <t>low_price</t>
        </is>
      </c>
      <c r="B3162" s="29" t="inlineStr">
        <is>
          <t>Low priority</t>
        </is>
      </c>
      <c r="C3162" s="29" t="inlineStr">
        <is>
          <t>low_price.csv</t>
        </is>
      </c>
      <c r="D3162" s="29" t="inlineStr">
        <is>
          <t>17211-hp0-a00</t>
        </is>
      </c>
      <c r="E3162" s="29" t="inlineStr">
        <is>
          <t>Направляюча сітка повітряного фільтра Honda TRX 420 500 520 680, MUV 700, SXS 500 700</t>
        </is>
      </c>
      <c r="F3162" s="35" t="n">
        <v>0</v>
      </c>
      <c r="G3162" s="35" t="n">
        <v>0</v>
      </c>
      <c r="H3162" s="36" t="n"/>
      <c r="I3162" s="37" t="n">
        <v>0</v>
      </c>
      <c r="J3162" s="37" t="n">
        <v>0</v>
      </c>
      <c r="K3162" s="38" t="n">
        <v>0</v>
      </c>
      <c r="L3162" s="37" t="n">
        <v>0</v>
      </c>
      <c r="M3162" s="37" t="n">
        <v>0</v>
      </c>
      <c r="N3162" s="38" t="n">
        <v>0</v>
      </c>
      <c r="O3162" s="37" t="n">
        <v>0</v>
      </c>
      <c r="P3162" s="29" t="inlineStr">
        <is>
          <t>http://t0.gstatic.com/shopping?q=tbn:ANd9GcQ2j0KJwwtPAS_libIvpfOfv5ZfIriV0dhj23oMzd2DdogNTHtp4dYrqXQ-PfLjMGUbP9LTJlZA</t>
        </is>
      </c>
      <c r="Q3162" s="29" t="inlineStr">
        <is>
          <t>Відповідає вимогам</t>
        </is>
      </c>
      <c r="R3162" s="29" t="n"/>
      <c r="S3162" s="29" t="inlineStr">
        <is>
          <t>грн1 593,00</t>
        </is>
      </c>
      <c r="T3162" s="29" t="inlineStr">
        <is>
          <t>UAH</t>
        </is>
      </c>
      <c r="U3162" s="39" t="inlineStr">
        <is>
          <t>WATCH</t>
        </is>
      </c>
      <c r="V3162" s="40">
        <f>IFERROR(L3162/J3162,0)</f>
        <v/>
      </c>
      <c r="W3162" s="29" t="inlineStr">
        <is>
          <t>Monitor performance and collect more data.</t>
        </is>
      </c>
      <c r="X3162" s="29" t="inlineStr">
        <is>
          <t>Cost is below the 120 watch threshold.</t>
        </is>
      </c>
    </row>
    <row r="3163">
      <c r="A3163" s="29" t="inlineStr">
        <is>
          <t>low_price</t>
        </is>
      </c>
      <c r="B3163" s="29" t="inlineStr">
        <is>
          <t>Low priority</t>
        </is>
      </c>
      <c r="C3163" s="29" t="inlineStr">
        <is>
          <t>low_price.csv</t>
        </is>
      </c>
      <c r="D3163" s="29" t="inlineStr">
        <is>
          <t>13011-hp0-a01</t>
        </is>
      </c>
      <c r="E3163" s="29" t="inlineStr">
        <is>
          <t>Поршневі кільця +0.25мм Honda TRX 500 Foreman (05-19), Rubicon 500 (15-19), SXS 500 1000 Pioneer</t>
        </is>
      </c>
      <c r="F3163" s="35" t="n">
        <v>0</v>
      </c>
      <c r="G3163" s="35" t="n">
        <v>0</v>
      </c>
      <c r="H3163" s="36" t="n"/>
      <c r="I3163" s="37" t="n">
        <v>0</v>
      </c>
      <c r="J3163" s="37" t="n">
        <v>0</v>
      </c>
      <c r="K3163" s="38" t="n">
        <v>0</v>
      </c>
      <c r="L3163" s="37" t="n">
        <v>0</v>
      </c>
      <c r="M3163" s="37" t="n">
        <v>0</v>
      </c>
      <c r="N3163" s="38" t="n">
        <v>0</v>
      </c>
      <c r="O3163" s="37" t="n">
        <v>0</v>
      </c>
      <c r="P3163" s="29" t="inlineStr">
        <is>
          <t>http://t2.gstatic.com/shopping?q=tbn:ANd9GcRijkugLD3iDv15e-wWmBiD8VW_Jlv225x_rZQkpbsgPe-Szy-SIF5RWFY4wm23Uz_bpk6OL_k</t>
        </is>
      </c>
      <c r="Q3163" s="29" t="inlineStr">
        <is>
          <t>Відповідає вимогам</t>
        </is>
      </c>
      <c r="R3163" s="29" t="n"/>
      <c r="S3163" s="29" t="inlineStr">
        <is>
          <t>грн3 686,00</t>
        </is>
      </c>
      <c r="T3163" s="29" t="inlineStr">
        <is>
          <t>UAH</t>
        </is>
      </c>
      <c r="U3163" s="39" t="inlineStr">
        <is>
          <t>WATCH</t>
        </is>
      </c>
      <c r="V3163" s="40">
        <f>IFERROR(L3163/J3163,0)</f>
        <v/>
      </c>
      <c r="W3163" s="29" t="inlineStr">
        <is>
          <t>Monitor performance and collect more data.</t>
        </is>
      </c>
      <c r="X3163" s="29" t="inlineStr">
        <is>
          <t>Cost is below the 120 watch threshold.</t>
        </is>
      </c>
    </row>
    <row r="3164">
      <c r="A3164" s="29" t="inlineStr">
        <is>
          <t>low_price</t>
        </is>
      </c>
      <c r="B3164" s="29" t="inlineStr">
        <is>
          <t>Low priority</t>
        </is>
      </c>
      <c r="C3164" s="29" t="inlineStr">
        <is>
          <t>low_price.csv</t>
        </is>
      </c>
      <c r="D3164" s="29" t="inlineStr">
        <is>
          <t>93101-35001-00</t>
        </is>
      </c>
      <c r="E3164" s="29" t="inlineStr">
        <is>
          <t>Сальник ведучого варіатора Yamaha Grizzly 550 600 660 700, Kodiak 700, Rhino 660 700, Viking Wolverine 700</t>
        </is>
      </c>
      <c r="F3164" s="35" t="n">
        <v>0</v>
      </c>
      <c r="G3164" s="35" t="n">
        <v>0</v>
      </c>
      <c r="H3164" s="36" t="n"/>
      <c r="I3164" s="37" t="n">
        <v>0</v>
      </c>
      <c r="J3164" s="37" t="n">
        <v>0</v>
      </c>
      <c r="K3164" s="38" t="n">
        <v>0</v>
      </c>
      <c r="L3164" s="37" t="n">
        <v>0</v>
      </c>
      <c r="M3164" s="37" t="n">
        <v>0</v>
      </c>
      <c r="N3164" s="38" t="n">
        <v>0</v>
      </c>
      <c r="O3164" s="37" t="n">
        <v>0</v>
      </c>
      <c r="P3164" s="29" t="inlineStr">
        <is>
          <t>http://t0.gstatic.com/shopping?q=tbn:ANd9GcRzuKSnmXqS7OMLIZiSgbsvtvXp9D_l37sD1YSp2UKZhzigrrQk-UVpxf6C0pWNW_hV9bib093C</t>
        </is>
      </c>
      <c r="Q3164" s="29" t="inlineStr">
        <is>
          <t>Відповідає вимогам</t>
        </is>
      </c>
      <c r="R3164" s="29" t="n"/>
      <c r="S3164" s="29" t="inlineStr">
        <is>
          <t>грн1 183,00</t>
        </is>
      </c>
      <c r="T3164" s="29" t="inlineStr">
        <is>
          <t>UAH</t>
        </is>
      </c>
      <c r="U3164" s="39" t="inlineStr">
        <is>
          <t>WATCH</t>
        </is>
      </c>
      <c r="V3164" s="40">
        <f>IFERROR(L3164/J3164,0)</f>
        <v/>
      </c>
      <c r="W3164" s="29" t="inlineStr">
        <is>
          <t>Monitor performance and collect more data.</t>
        </is>
      </c>
      <c r="X3164" s="29" t="inlineStr">
        <is>
          <t>Cost is below the 120 watch threshold.</t>
        </is>
      </c>
    </row>
    <row r="3165">
      <c r="A3165" s="29" t="inlineStr">
        <is>
          <t>low_price</t>
        </is>
      </c>
      <c r="B3165" s="29" t="inlineStr">
        <is>
          <t>Low priority</t>
        </is>
      </c>
      <c r="C3165" s="29" t="inlineStr">
        <is>
          <t>low_price.csv</t>
        </is>
      </c>
      <c r="D3165" s="29" t="inlineStr">
        <is>
          <t>715007338</t>
        </is>
      </c>
      <c r="E3165" s="29" t="inlineStr">
        <is>
          <t>Модуль DPS для гусениць BRP Can-Am</t>
        </is>
      </c>
      <c r="F3165" s="35" t="n">
        <v>0</v>
      </c>
      <c r="G3165" s="35" t="n">
        <v>0</v>
      </c>
      <c r="H3165" s="36" t="n"/>
      <c r="I3165" s="37" t="n">
        <v>0</v>
      </c>
      <c r="J3165" s="37" t="n">
        <v>0</v>
      </c>
      <c r="K3165" s="38" t="n">
        <v>0</v>
      </c>
      <c r="L3165" s="37" t="n">
        <v>0</v>
      </c>
      <c r="M3165" s="37" t="n">
        <v>0</v>
      </c>
      <c r="N3165" s="38" t="n">
        <v>0</v>
      </c>
      <c r="O3165" s="37" t="n">
        <v>0</v>
      </c>
      <c r="P3165" s="29" t="inlineStr">
        <is>
          <t>http://t1.gstatic.com/shopping?q=tbn:ANd9GcS_-HdJrYRffWgX_JaWcSoZihhytKd3bipGWrNTFXm65rgwibW_vvW40FzitN3arQl8ktWrGYQ</t>
        </is>
      </c>
      <c r="Q3165" s="29" t="inlineStr">
        <is>
          <t>Відповідає вимогам</t>
        </is>
      </c>
      <c r="R3165" s="29" t="n"/>
      <c r="S3165" s="29" t="inlineStr">
        <is>
          <t>грн6 416,00</t>
        </is>
      </c>
      <c r="T3165" s="29" t="inlineStr">
        <is>
          <t>UAH</t>
        </is>
      </c>
      <c r="U3165" s="39" t="inlineStr">
        <is>
          <t>WATCH</t>
        </is>
      </c>
      <c r="V3165" s="40">
        <f>IFERROR(L3165/J3165,0)</f>
        <v/>
      </c>
      <c r="W3165" s="29" t="inlineStr">
        <is>
          <t>Monitor performance and collect more data.</t>
        </is>
      </c>
      <c r="X3165" s="29" t="inlineStr">
        <is>
          <t>Cost is below the 120 watch threshold.</t>
        </is>
      </c>
    </row>
    <row r="3166">
      <c r="A3166" s="29" t="inlineStr">
        <is>
          <t>low_price</t>
        </is>
      </c>
      <c r="B3166" s="29" t="inlineStr">
        <is>
          <t>Low priority</t>
        </is>
      </c>
      <c r="C3166" s="29" t="inlineStr">
        <is>
          <t>low_price.csv</t>
        </is>
      </c>
      <c r="D3166" s="29" t="inlineStr">
        <is>
          <t>0jy0-024100</t>
        </is>
      </c>
      <c r="E3166" s="29" t="inlineStr">
        <is>
          <t>Ланцюг ГРМ CFMoto CForce 1000, UForce 1000, ZForce 950</t>
        </is>
      </c>
      <c r="F3166" s="35" t="n">
        <v>0</v>
      </c>
      <c r="G3166" s="35" t="n">
        <v>0</v>
      </c>
      <c r="H3166" s="36" t="n"/>
      <c r="I3166" s="37" t="n">
        <v>0</v>
      </c>
      <c r="J3166" s="37" t="n">
        <v>0</v>
      </c>
      <c r="K3166" s="38" t="n">
        <v>0</v>
      </c>
      <c r="L3166" s="37" t="n">
        <v>0</v>
      </c>
      <c r="M3166" s="37" t="n">
        <v>0</v>
      </c>
      <c r="N3166" s="38" t="n">
        <v>0</v>
      </c>
      <c r="O3166" s="37" t="n">
        <v>0</v>
      </c>
      <c r="P3166" s="29" t="inlineStr">
        <is>
          <t>http://t0.gstatic.com/shopping?q=tbn:ANd9GcQxq5DhDcUrbE2aNxQh9j-NimmgfRvpODVpfr21K1nVGIEgePmN7a7I85QsgGI21C6s9VRQOutr</t>
        </is>
      </c>
      <c r="Q3166" s="29" t="inlineStr">
        <is>
          <t>Відповідає вимогам</t>
        </is>
      </c>
      <c r="R3166" s="29" t="n"/>
      <c r="S3166" s="29" t="inlineStr">
        <is>
          <t>грн1 229,00</t>
        </is>
      </c>
      <c r="T3166" s="29" t="inlineStr">
        <is>
          <t>UAH</t>
        </is>
      </c>
      <c r="U3166" s="39" t="inlineStr">
        <is>
          <t>WATCH</t>
        </is>
      </c>
      <c r="V3166" s="40">
        <f>IFERROR(L3166/J3166,0)</f>
        <v/>
      </c>
      <c r="W3166" s="29" t="inlineStr">
        <is>
          <t>Monitor performance and collect more data.</t>
        </is>
      </c>
      <c r="X3166" s="29" t="inlineStr">
        <is>
          <t>Cost is below the 120 watch threshold.</t>
        </is>
      </c>
    </row>
    <row r="3167">
      <c r="A3167" s="29" t="inlineStr">
        <is>
          <t>low_price</t>
        </is>
      </c>
      <c r="B3167" s="29" t="inlineStr">
        <is>
          <t>Low priority</t>
        </is>
      </c>
      <c r="C3167" s="29" t="inlineStr">
        <is>
          <t>low_price.csv</t>
        </is>
      </c>
      <c r="D3167" s="29" t="inlineStr">
        <is>
          <t>3235381</t>
        </is>
      </c>
      <c r="E3167" s="29" t="inlineStr">
        <is>
          <t>Шестерня КПП Polaris RZR 570 900 1000, Ranger 570 900 1000, Pro XD, General 1000, ACE 500 570</t>
        </is>
      </c>
      <c r="F3167" s="35" t="n">
        <v>0</v>
      </c>
      <c r="G3167" s="35" t="n">
        <v>0</v>
      </c>
      <c r="H3167" s="36" t="n"/>
      <c r="I3167" s="37" t="n">
        <v>0</v>
      </c>
      <c r="J3167" s="37" t="n">
        <v>0</v>
      </c>
      <c r="K3167" s="38" t="n">
        <v>0</v>
      </c>
      <c r="L3167" s="37" t="n">
        <v>0</v>
      </c>
      <c r="M3167" s="37" t="n">
        <v>0</v>
      </c>
      <c r="N3167" s="38" t="n">
        <v>0</v>
      </c>
      <c r="O3167" s="37" t="n">
        <v>0</v>
      </c>
      <c r="P3167" s="29" t="inlineStr">
        <is>
          <t>http://t1.gstatic.com/shopping?q=tbn:ANd9GcQj71HdiQ8wir8R3xWkXCFXWyR6qACI2JTPLDVsPw1rPYA33oUXk3m4br6YHO5NLODDnZQMzm0</t>
        </is>
      </c>
      <c r="Q3167" s="29" t="inlineStr">
        <is>
          <t>Відповідає вимогам</t>
        </is>
      </c>
      <c r="R3167" s="29" t="n"/>
      <c r="S3167" s="29" t="inlineStr">
        <is>
          <t>грн8 281,00</t>
        </is>
      </c>
      <c r="T3167" s="29" t="inlineStr">
        <is>
          <t>UAH</t>
        </is>
      </c>
      <c r="U3167" s="39" t="inlineStr">
        <is>
          <t>WATCH</t>
        </is>
      </c>
      <c r="V3167" s="40">
        <f>IFERROR(L3167/J3167,0)</f>
        <v/>
      </c>
      <c r="W3167" s="29" t="inlineStr">
        <is>
          <t>Monitor performance and collect more data.</t>
        </is>
      </c>
      <c r="X3167" s="29" t="inlineStr">
        <is>
          <t>Cost is below the 120 watch threshold.</t>
        </is>
      </c>
    </row>
    <row r="3168">
      <c r="A3168" s="29" t="inlineStr">
        <is>
          <t>low_price</t>
        </is>
      </c>
      <c r="B3168" s="29" t="inlineStr">
        <is>
          <t>Low priority</t>
        </is>
      </c>
      <c r="C3168" s="29" t="inlineStr">
        <is>
          <t>low_price.csv</t>
        </is>
      </c>
      <c r="D3168" s="29" t="inlineStr">
        <is>
          <t>25-2059</t>
        </is>
      </c>
      <c r="E3168" s="29" t="inlineStr">
        <is>
          <t>Ремкомплект переднього редуктора Polaris Sportsman 400 450 500 600 700 800 MV7, Ranger 500 700 EV, Magnum 330 500</t>
        </is>
      </c>
      <c r="F3168" s="35" t="n">
        <v>0</v>
      </c>
      <c r="G3168" s="35" t="n">
        <v>0</v>
      </c>
      <c r="H3168" s="36" t="n"/>
      <c r="I3168" s="37" t="n">
        <v>0</v>
      </c>
      <c r="J3168" s="37" t="n">
        <v>0</v>
      </c>
      <c r="K3168" s="38" t="n">
        <v>0</v>
      </c>
      <c r="L3168" s="37" t="n">
        <v>0</v>
      </c>
      <c r="M3168" s="37" t="n">
        <v>0</v>
      </c>
      <c r="N3168" s="38" t="n">
        <v>0</v>
      </c>
      <c r="O3168" s="37" t="n">
        <v>0</v>
      </c>
      <c r="P3168" s="29" t="inlineStr">
        <is>
          <t>http://t0.gstatic.com/shopping?q=tbn:ANd9GcTRMeDz_MsWj3ett3p20Ab8NTuoaSbm2dORzpAhwXdr6YOOa8WXf51OpPVc_CFQzcTbOb7TK7Y</t>
        </is>
      </c>
      <c r="Q3168" s="29" t="inlineStr">
        <is>
          <t>Відповідає вимогам</t>
        </is>
      </c>
      <c r="R3168" s="29" t="n"/>
      <c r="S3168" s="29" t="inlineStr">
        <is>
          <t>грн4 004,00</t>
        </is>
      </c>
      <c r="T3168" s="29" t="inlineStr">
        <is>
          <t>UAH</t>
        </is>
      </c>
      <c r="U3168" s="39" t="inlineStr">
        <is>
          <t>WATCH</t>
        </is>
      </c>
      <c r="V3168" s="40">
        <f>IFERROR(L3168/J3168,0)</f>
        <v/>
      </c>
      <c r="W3168" s="29" t="inlineStr">
        <is>
          <t>Monitor performance and collect more data.</t>
        </is>
      </c>
      <c r="X3168" s="29" t="inlineStr">
        <is>
          <t>Cost is below the 120 watch threshold.</t>
        </is>
      </c>
    </row>
    <row r="3169">
      <c r="A3169" s="29" t="inlineStr">
        <is>
          <t>low_price</t>
        </is>
      </c>
      <c r="B3169" s="29" t="inlineStr">
        <is>
          <t>Low priority</t>
        </is>
      </c>
      <c r="C3169" s="29" t="inlineStr">
        <is>
          <t>low_price.csv</t>
        </is>
      </c>
      <c r="D3169" s="29" t="inlineStr">
        <is>
          <t>91255-ha0-681</t>
        </is>
      </c>
      <c r="E3169" s="29" t="inlineStr">
        <is>
          <t>Сальник підшипника задньої осі лівий Honda TRX 350 (00-06), 400 (02-07), 450 (02-04), 420 (14-17), 500 (01-17)</t>
        </is>
      </c>
      <c r="F3169" s="35" t="n">
        <v>0</v>
      </c>
      <c r="G3169" s="35" t="n">
        <v>0</v>
      </c>
      <c r="H3169" s="36" t="n"/>
      <c r="I3169" s="37" t="n">
        <v>0</v>
      </c>
      <c r="J3169" s="37" t="n">
        <v>0</v>
      </c>
      <c r="K3169" s="38" t="n">
        <v>0</v>
      </c>
      <c r="L3169" s="37" t="n">
        <v>0</v>
      </c>
      <c r="M3169" s="37" t="n">
        <v>0</v>
      </c>
      <c r="N3169" s="38" t="n">
        <v>0</v>
      </c>
      <c r="O3169" s="37" t="n">
        <v>0</v>
      </c>
      <c r="P3169" s="29" t="inlineStr">
        <is>
          <t>http://t2.gstatic.com/shopping?q=tbn:ANd9GcSuHCJEH_Tm5Hxh5oENvQdDAJXszrhxedrg2FICJxAAywGdXYrimorvXhugJOtE8Gfl7cbTtTA</t>
        </is>
      </c>
      <c r="Q3169" s="29" t="inlineStr">
        <is>
          <t>Відповідає вимогам</t>
        </is>
      </c>
      <c r="R3169" s="29" t="n"/>
      <c r="S3169" s="29" t="inlineStr">
        <is>
          <t>грн1 365,00</t>
        </is>
      </c>
      <c r="T3169" s="29" t="inlineStr">
        <is>
          <t>UAH</t>
        </is>
      </c>
      <c r="U3169" s="39" t="inlineStr">
        <is>
          <t>WATCH</t>
        </is>
      </c>
      <c r="V3169" s="40">
        <f>IFERROR(L3169/J3169,0)</f>
        <v/>
      </c>
      <c r="W3169" s="29" t="inlineStr">
        <is>
          <t>Monitor performance and collect more data.</t>
        </is>
      </c>
      <c r="X3169" s="29" t="inlineStr">
        <is>
          <t>Cost is below the 120 watch threshold.</t>
        </is>
      </c>
    </row>
    <row r="3170">
      <c r="A3170" s="29" t="inlineStr">
        <is>
          <t>low_price</t>
        </is>
      </c>
      <c r="B3170" s="29" t="inlineStr">
        <is>
          <t>Low priority</t>
        </is>
      </c>
      <c r="C3170" s="29" t="inlineStr">
        <is>
          <t>low_price.csv</t>
        </is>
      </c>
      <c r="D3170" s="29" t="inlineStr">
        <is>
          <t>05457</t>
        </is>
      </c>
      <c r="E3170" s="29" t="inlineStr">
        <is>
          <t>Хрестовина заднього карданного валу Honda TRX 250 (97-19), 300 (98-00), 350 (00-06), 400 (95-07), 450 (98-04), 500 (01-13)</t>
        </is>
      </c>
      <c r="F3170" s="35" t="n">
        <v>0</v>
      </c>
      <c r="G3170" s="35" t="n">
        <v>0</v>
      </c>
      <c r="H3170" s="36" t="n"/>
      <c r="I3170" s="37" t="n">
        <v>0</v>
      </c>
      <c r="J3170" s="37" t="n">
        <v>0</v>
      </c>
      <c r="K3170" s="38" t="n">
        <v>0</v>
      </c>
      <c r="L3170" s="37" t="n">
        <v>0</v>
      </c>
      <c r="M3170" s="37" t="n">
        <v>0</v>
      </c>
      <c r="N3170" s="38" t="n">
        <v>0</v>
      </c>
      <c r="O3170" s="37" t="n">
        <v>0</v>
      </c>
      <c r="P3170" s="29" t="inlineStr">
        <is>
          <t>http://t2.gstatic.com/shopping?q=tbn:ANd9GcS9selDmrhCd9NYex5ejPQGLoal-Z0Ct5azU-2n_vVAsPgt8kpFqpG8RlxBzhjITiluwpMYl321</t>
        </is>
      </c>
      <c r="Q3170" s="29" t="inlineStr">
        <is>
          <t>Відповідає вимогам</t>
        </is>
      </c>
      <c r="R3170" s="29" t="n"/>
      <c r="S3170" s="29" t="inlineStr">
        <is>
          <t>грн3 777,00</t>
        </is>
      </c>
      <c r="T3170" s="29" t="inlineStr">
        <is>
          <t>UAH</t>
        </is>
      </c>
      <c r="U3170" s="39" t="inlineStr">
        <is>
          <t>WATCH</t>
        </is>
      </c>
      <c r="V3170" s="40">
        <f>IFERROR(L3170/J3170,0)</f>
        <v/>
      </c>
      <c r="W3170" s="29" t="inlineStr">
        <is>
          <t>Monitor performance and collect more data.</t>
        </is>
      </c>
      <c r="X3170" s="29" t="inlineStr">
        <is>
          <t>Cost is below the 120 watch threshold.</t>
        </is>
      </c>
    </row>
    <row r="3171">
      <c r="A3171" s="29" t="inlineStr">
        <is>
          <t>low_price</t>
        </is>
      </c>
      <c r="B3171" s="29" t="inlineStr">
        <is>
          <t>Low priority</t>
        </is>
      </c>
      <c r="C3171" s="29" t="inlineStr">
        <is>
          <t>low_price.csv</t>
        </is>
      </c>
      <c r="D3171" s="29" t="inlineStr">
        <is>
          <t>3233019</t>
        </is>
      </c>
      <c r="E3171" s="29" t="inlineStr">
        <is>
          <t>Підшипник КПП Polaris Sportsman 335 400 450 500 550 570 600 700 800 850 1000, Scrambler 400 500 850 1000, RZR 570 900 1000, Ranger 570 800 900 1000</t>
        </is>
      </c>
      <c r="F3171" s="35" t="n">
        <v>0</v>
      </c>
      <c r="G3171" s="35" t="n">
        <v>0</v>
      </c>
      <c r="H3171" s="36" t="n"/>
      <c r="I3171" s="37" t="n">
        <v>0</v>
      </c>
      <c r="J3171" s="37" t="n">
        <v>0</v>
      </c>
      <c r="K3171" s="38" t="n">
        <v>0</v>
      </c>
      <c r="L3171" s="37" t="n">
        <v>0</v>
      </c>
      <c r="M3171" s="37" t="n">
        <v>0</v>
      </c>
      <c r="N3171" s="38" t="n">
        <v>0</v>
      </c>
      <c r="O3171" s="37" t="n">
        <v>0</v>
      </c>
      <c r="P3171" s="29" t="inlineStr">
        <is>
          <t>http://t2.gstatic.com/shopping?q=tbn:ANd9GcSVnT5wIRL6L5LhVG5Nk4Y9i50dbRpHjV_ShEyE8P21VV79zewRJ5CPVd517kymDmBdlKq1BxI</t>
        </is>
      </c>
      <c r="Q3171" s="29" t="inlineStr">
        <is>
          <t>Відповідає вимогам</t>
        </is>
      </c>
      <c r="R3171" s="29" t="n"/>
      <c r="S3171" s="29" t="inlineStr">
        <is>
          <t>грн2 002,00</t>
        </is>
      </c>
      <c r="T3171" s="29" t="inlineStr">
        <is>
          <t>UAH</t>
        </is>
      </c>
      <c r="U3171" s="39" t="inlineStr">
        <is>
          <t>WATCH</t>
        </is>
      </c>
      <c r="V3171" s="40">
        <f>IFERROR(L3171/J3171,0)</f>
        <v/>
      </c>
      <c r="W3171" s="29" t="inlineStr">
        <is>
          <t>Monitor performance and collect more data.</t>
        </is>
      </c>
      <c r="X3171" s="29" t="inlineStr">
        <is>
          <t>Cost is below the 120 watch threshold.</t>
        </is>
      </c>
    </row>
    <row r="3172">
      <c r="A3172" s="29" t="inlineStr">
        <is>
          <t>low_price</t>
        </is>
      </c>
      <c r="B3172" s="29" t="inlineStr">
        <is>
          <t>Low priority</t>
        </is>
      </c>
      <c r="C3172" s="29" t="inlineStr">
        <is>
          <t>low_price.csv</t>
        </is>
      </c>
      <c r="D3172" s="29" t="inlineStr">
        <is>
          <t>na-20036-2</t>
        </is>
      </c>
      <c r="E3172" s="29" t="inlineStr">
        <is>
          <t>Поршень +0.5мм Kawasaki Prairie 360</t>
        </is>
      </c>
      <c r="F3172" s="35" t="n">
        <v>0</v>
      </c>
      <c r="G3172" s="35" t="n">
        <v>0</v>
      </c>
      <c r="H3172" s="36" t="n"/>
      <c r="I3172" s="37" t="n">
        <v>0</v>
      </c>
      <c r="J3172" s="37" t="n">
        <v>0</v>
      </c>
      <c r="K3172" s="38" t="n">
        <v>0</v>
      </c>
      <c r="L3172" s="37" t="n">
        <v>0</v>
      </c>
      <c r="M3172" s="37" t="n">
        <v>0</v>
      </c>
      <c r="N3172" s="38" t="n">
        <v>0</v>
      </c>
      <c r="O3172" s="37" t="n">
        <v>0</v>
      </c>
      <c r="P3172" s="29" t="inlineStr">
        <is>
          <t>http://t3.gstatic.com/shopping?q=tbn:ANd9GcSiTWXBTxyAQ6oGtbrBXkOfOz-36rLQ1eQYDyeXBQ6kVdhsn0T56jerVclJkgjYaxfYLSaTGb9W</t>
        </is>
      </c>
      <c r="Q3172" s="29" t="inlineStr">
        <is>
          <t>Відповідає вимогам</t>
        </is>
      </c>
      <c r="R3172" s="29" t="n"/>
      <c r="S3172" s="29" t="inlineStr">
        <is>
          <t>грн5 278,00</t>
        </is>
      </c>
      <c r="T3172" s="29" t="inlineStr">
        <is>
          <t>UAH</t>
        </is>
      </c>
      <c r="U3172" s="39" t="inlineStr">
        <is>
          <t>WATCH</t>
        </is>
      </c>
      <c r="V3172" s="40">
        <f>IFERROR(L3172/J3172,0)</f>
        <v/>
      </c>
      <c r="W3172" s="29" t="inlineStr">
        <is>
          <t>Monitor performance and collect more data.</t>
        </is>
      </c>
      <c r="X3172" s="29" t="inlineStr">
        <is>
          <t>Cost is below the 120 watch threshold.</t>
        </is>
      </c>
    </row>
    <row r="3173">
      <c r="A3173" s="29" t="inlineStr">
        <is>
          <t>low_price</t>
        </is>
      </c>
      <c r="B3173" s="29" t="inlineStr">
        <is>
          <t>Low priority</t>
        </is>
      </c>
      <c r="C3173" s="29" t="inlineStr">
        <is>
          <t>low_price.csv</t>
        </is>
      </c>
      <c r="D3173" s="29" t="inlineStr">
        <is>
          <t>51-3001</t>
        </is>
      </c>
      <c r="E3173" s="29" t="inlineStr">
        <is>
          <t>Комплект пильників рульової рейки Yamaha Rhino 450 660 700, Viking 700, Wolverine RMAX X2 X4, YXZ 1000</t>
        </is>
      </c>
      <c r="F3173" s="35" t="n">
        <v>0</v>
      </c>
      <c r="G3173" s="35" t="n">
        <v>0</v>
      </c>
      <c r="H3173" s="36" t="n"/>
      <c r="I3173" s="37" t="n">
        <v>0</v>
      </c>
      <c r="J3173" s="37" t="n">
        <v>0</v>
      </c>
      <c r="K3173" s="38" t="n">
        <v>0</v>
      </c>
      <c r="L3173" s="37" t="n">
        <v>0</v>
      </c>
      <c r="M3173" s="37" t="n">
        <v>0</v>
      </c>
      <c r="N3173" s="38" t="n">
        <v>0</v>
      </c>
      <c r="O3173" s="37" t="n">
        <v>0</v>
      </c>
      <c r="P3173" s="29" t="inlineStr">
        <is>
          <t>http://t2.gstatic.com/shopping?q=tbn:ANd9GcSz7C6mEdidZRr8EObxkS8UVxv58v4n_kndmW5_H-KrgRpk-jvcylDA5pK5YszIrWTPD9utAiw</t>
        </is>
      </c>
      <c r="Q3173" s="29" t="inlineStr">
        <is>
          <t>Відповідає вимогам</t>
        </is>
      </c>
      <c r="R3173" s="29" t="n"/>
      <c r="S3173" s="29" t="inlineStr">
        <is>
          <t>грн1 684,00</t>
        </is>
      </c>
      <c r="T3173" s="29" t="inlineStr">
        <is>
          <t>UAH</t>
        </is>
      </c>
      <c r="U3173" s="39" t="inlineStr">
        <is>
          <t>WATCH</t>
        </is>
      </c>
      <c r="V3173" s="40">
        <f>IFERROR(L3173/J3173,0)</f>
        <v/>
      </c>
      <c r="W3173" s="29" t="inlineStr">
        <is>
          <t>Monitor performance and collect more data.</t>
        </is>
      </c>
      <c r="X3173" s="29" t="inlineStr">
        <is>
          <t>Cost is below the 120 watch threshold.</t>
        </is>
      </c>
    </row>
    <row r="3174">
      <c r="A3174" s="29" t="inlineStr">
        <is>
          <t>low_price</t>
        </is>
      </c>
      <c r="B3174" s="29" t="inlineStr">
        <is>
          <t>Low priority</t>
        </is>
      </c>
      <c r="C3174" s="29" t="inlineStr">
        <is>
          <t>low_price.csv</t>
        </is>
      </c>
      <c r="D3174" s="29" t="inlineStr">
        <is>
          <t>5439731</t>
        </is>
      </c>
      <c r="E3174" s="29" t="inlineStr">
        <is>
          <t>Втулка заднього стабілізатора Polaris Sportsman 450 500 550 600 700 800 850 ETX, Sportsman ACE 325 570, Trail Blazer 250 330 400, Trail Boss 325 330 (</t>
        </is>
      </c>
      <c r="F3174" s="35" t="n">
        <v>0</v>
      </c>
      <c r="G3174" s="35" t="n">
        <v>0</v>
      </c>
      <c r="H3174" s="36" t="n"/>
      <c r="I3174" s="37" t="n">
        <v>0</v>
      </c>
      <c r="J3174" s="37" t="n">
        <v>0</v>
      </c>
      <c r="K3174" s="38" t="n">
        <v>0</v>
      </c>
      <c r="L3174" s="37" t="n">
        <v>0</v>
      </c>
      <c r="M3174" s="37" t="n">
        <v>0</v>
      </c>
      <c r="N3174" s="38" t="n">
        <v>0</v>
      </c>
      <c r="O3174" s="37" t="n">
        <v>0</v>
      </c>
      <c r="P3174" s="29" t="inlineStr">
        <is>
          <t>http://t2.gstatic.com/shopping?q=tbn:ANd9GcS-hA-i4MqjXRLmgixXJZd1twp9UqX95uBnwZdE2V8oASOEY32C9VdjVUiYvjmO_upUBWpY-U_O</t>
        </is>
      </c>
      <c r="Q3174" s="29" t="inlineStr">
        <is>
          <t>Відповідає вимогам</t>
        </is>
      </c>
      <c r="R3174" s="29" t="n"/>
      <c r="S3174" s="29" t="inlineStr">
        <is>
          <t>грн455,00</t>
        </is>
      </c>
      <c r="T3174" s="29" t="inlineStr">
        <is>
          <t>UAH</t>
        </is>
      </c>
      <c r="U3174" s="39" t="inlineStr">
        <is>
          <t>WATCH</t>
        </is>
      </c>
      <c r="V3174" s="40">
        <f>IFERROR(L3174/J3174,0)</f>
        <v/>
      </c>
      <c r="W3174" s="29" t="inlineStr">
        <is>
          <t>Monitor performance and collect more data.</t>
        </is>
      </c>
      <c r="X3174" s="29" t="inlineStr">
        <is>
          <t>Cost is below the 120 watch threshold.</t>
        </is>
      </c>
    </row>
    <row r="3175">
      <c r="A3175" s="29" t="inlineStr">
        <is>
          <t>low_price</t>
        </is>
      </c>
      <c r="B3175" s="29" t="inlineStr">
        <is>
          <t>Low priority</t>
        </is>
      </c>
      <c r="C3175" s="29" t="inlineStr">
        <is>
          <t>low_price.csv</t>
        </is>
      </c>
      <c r="D3175" s="29" t="inlineStr">
        <is>
          <t>1021190-067</t>
        </is>
      </c>
      <c r="E3175" s="29" t="inlineStr">
        <is>
          <t>Ричаг задній нижній лівий Polaris Sportsman SP 850 (16), Sportsman 850 High Lifter (16-19), Sportsman XP 1000 (18-19)</t>
        </is>
      </c>
      <c r="F3175" s="35" t="n">
        <v>0</v>
      </c>
      <c r="G3175" s="35" t="n">
        <v>0</v>
      </c>
      <c r="H3175" s="36" t="n"/>
      <c r="I3175" s="37" t="n">
        <v>0</v>
      </c>
      <c r="J3175" s="37" t="n">
        <v>0</v>
      </c>
      <c r="K3175" s="38" t="n">
        <v>0</v>
      </c>
      <c r="L3175" s="37" t="n">
        <v>0</v>
      </c>
      <c r="M3175" s="37" t="n">
        <v>0</v>
      </c>
      <c r="N3175" s="38" t="n">
        <v>0</v>
      </c>
      <c r="O3175" s="37" t="n">
        <v>0</v>
      </c>
      <c r="P3175" s="29" t="inlineStr">
        <is>
          <t>http://t3.gstatic.com/shopping?q=tbn:ANd9GcT2Qcids_HyD6zW9tob4HktEvffR1CDCyhRfU9nNdhpB-Z2EbBZFvYIigjNl6YBXg-af6r0hRw</t>
        </is>
      </c>
      <c r="Q3175" s="29" t="inlineStr">
        <is>
          <t>Відповідає вимогам</t>
        </is>
      </c>
      <c r="R3175" s="29" t="n"/>
      <c r="S3175" s="29" t="inlineStr">
        <is>
          <t>грн8 145,00</t>
        </is>
      </c>
      <c r="T3175" s="29" t="inlineStr">
        <is>
          <t>UAH</t>
        </is>
      </c>
      <c r="U3175" s="39" t="inlineStr">
        <is>
          <t>WATCH</t>
        </is>
      </c>
      <c r="V3175" s="40">
        <f>IFERROR(L3175/J3175,0)</f>
        <v/>
      </c>
      <c r="W3175" s="29" t="inlineStr">
        <is>
          <t>Monitor performance and collect more data.</t>
        </is>
      </c>
      <c r="X3175" s="29" t="inlineStr">
        <is>
          <t>Cost is below the 120 watch threshold.</t>
        </is>
      </c>
    </row>
    <row r="3176">
      <c r="A3176" s="29" t="inlineStr">
        <is>
          <t>low_price</t>
        </is>
      </c>
      <c r="B3176" s="29" t="inlineStr">
        <is>
          <t>Low priority</t>
        </is>
      </c>
      <c r="C3176" s="29" t="inlineStr">
        <is>
          <t>low_price.csv</t>
        </is>
      </c>
      <c r="D3176" s="29" t="inlineStr">
        <is>
          <t>rs-cool</t>
        </is>
      </c>
      <c r="E3176" s="29" t="inlineStr">
        <is>
          <t>Накладка "Cooling Fans" на перемикач</t>
        </is>
      </c>
      <c r="F3176" s="35" t="n">
        <v>0</v>
      </c>
      <c r="G3176" s="35" t="n">
        <v>0</v>
      </c>
      <c r="H3176" s="36" t="n"/>
      <c r="I3176" s="37" t="n">
        <v>0</v>
      </c>
      <c r="J3176" s="37" t="n">
        <v>0</v>
      </c>
      <c r="K3176" s="38" t="n">
        <v>0</v>
      </c>
      <c r="L3176" s="37" t="n">
        <v>0</v>
      </c>
      <c r="M3176" s="37" t="n">
        <v>0</v>
      </c>
      <c r="N3176" s="38" t="n">
        <v>0</v>
      </c>
      <c r="O3176" s="37" t="n">
        <v>0</v>
      </c>
      <c r="P3176" s="29" t="inlineStr">
        <is>
          <t>http://t3.gstatic.com/shopping?q=tbn:ANd9GcQMUra7WsugDA0fqPWR8hOkVMUBetb8uoxRUmM3_u2mVfYetReLvMHyqheVMEGI8ImZk17LtUs</t>
        </is>
      </c>
      <c r="Q3176" s="29" t="inlineStr">
        <is>
          <t>Відповідає вимогам</t>
        </is>
      </c>
      <c r="R3176" s="29" t="n"/>
      <c r="S3176" s="29" t="inlineStr">
        <is>
          <t>грн364,00</t>
        </is>
      </c>
      <c r="T3176" s="29" t="inlineStr">
        <is>
          <t>UAH</t>
        </is>
      </c>
      <c r="U3176" s="39" t="inlineStr">
        <is>
          <t>WATCH</t>
        </is>
      </c>
      <c r="V3176" s="40">
        <f>IFERROR(L3176/J3176,0)</f>
        <v/>
      </c>
      <c r="W3176" s="29" t="inlineStr">
        <is>
          <t>Monitor performance and collect more data.</t>
        </is>
      </c>
      <c r="X3176" s="29" t="inlineStr">
        <is>
          <t>Cost is below the 120 watch threshold.</t>
        </is>
      </c>
    </row>
    <row r="3177">
      <c r="A3177" s="29" t="inlineStr">
        <is>
          <t>low_price</t>
        </is>
      </c>
      <c r="B3177" s="29" t="inlineStr">
        <is>
          <t>Low priority</t>
        </is>
      </c>
      <c r="C3177" s="29" t="inlineStr">
        <is>
          <t>low_price.csv</t>
        </is>
      </c>
      <c r="D3177" s="29" t="inlineStr">
        <is>
          <t>na-10000-3</t>
        </is>
      </c>
      <c r="E3177" s="29" t="inlineStr">
        <is>
          <t>Поршень +0.75мм Honda TRX 450 Foreman</t>
        </is>
      </c>
      <c r="F3177" s="35" t="n">
        <v>0</v>
      </c>
      <c r="G3177" s="35" t="n">
        <v>0</v>
      </c>
      <c r="H3177" s="36" t="n"/>
      <c r="I3177" s="37" t="n">
        <v>0</v>
      </c>
      <c r="J3177" s="37" t="n">
        <v>0</v>
      </c>
      <c r="K3177" s="38" t="n">
        <v>0</v>
      </c>
      <c r="L3177" s="37" t="n">
        <v>0</v>
      </c>
      <c r="M3177" s="37" t="n">
        <v>0</v>
      </c>
      <c r="N3177" s="38" t="n">
        <v>0</v>
      </c>
      <c r="O3177" s="37" t="n">
        <v>0</v>
      </c>
      <c r="P3177" s="29" t="inlineStr">
        <is>
          <t>http://t2.gstatic.com/shopping?q=tbn:ANd9GcRVWkL-E_-bZ3n0SyHyFC8RXiC40RRyS3SbqPuufVje3r2RA0AoVvK9RtXypAanVfQsIjSaPWs</t>
        </is>
      </c>
      <c r="Q3177" s="29" t="inlineStr">
        <is>
          <t>Відповідає вимогам</t>
        </is>
      </c>
      <c r="R3177" s="29" t="n"/>
      <c r="S3177" s="29" t="inlineStr">
        <is>
          <t>грн4 687,00</t>
        </is>
      </c>
      <c r="T3177" s="29" t="inlineStr">
        <is>
          <t>UAH</t>
        </is>
      </c>
      <c r="U3177" s="39" t="inlineStr">
        <is>
          <t>WATCH</t>
        </is>
      </c>
      <c r="V3177" s="40">
        <f>IFERROR(L3177/J3177,0)</f>
        <v/>
      </c>
      <c r="W3177" s="29" t="inlineStr">
        <is>
          <t>Monitor performance and collect more data.</t>
        </is>
      </c>
      <c r="X3177" s="29" t="inlineStr">
        <is>
          <t>Cost is below the 120 watch threshold.</t>
        </is>
      </c>
    </row>
    <row r="3178">
      <c r="A3178" s="29" t="inlineStr">
        <is>
          <t>low_price</t>
        </is>
      </c>
      <c r="B3178" s="29" t="inlineStr">
        <is>
          <t>Low priority</t>
        </is>
      </c>
      <c r="C3178" s="29" t="inlineStr">
        <is>
          <t>low_price.csv</t>
        </is>
      </c>
      <c r="D3178" s="29" t="inlineStr">
        <is>
          <t>18-3248</t>
        </is>
      </c>
      <c r="E3178" s="29" t="inlineStr">
        <is>
          <t xml:space="preserve">Ремкомплект переднього супорта Polaris Sportsman 325 400 450 500 550 570 850 1000, Scrambler 850 1000, Ranger 500 570 700 800 900, RZR 800 900, </t>
        </is>
      </c>
      <c r="F3178" s="35" t="n">
        <v>0</v>
      </c>
      <c r="G3178" s="35" t="n">
        <v>0</v>
      </c>
      <c r="H3178" s="36" t="n"/>
      <c r="I3178" s="37" t="n">
        <v>0</v>
      </c>
      <c r="J3178" s="37" t="n">
        <v>0</v>
      </c>
      <c r="K3178" s="38" t="n">
        <v>0</v>
      </c>
      <c r="L3178" s="37" t="n">
        <v>0</v>
      </c>
      <c r="M3178" s="37" t="n">
        <v>0</v>
      </c>
      <c r="N3178" s="38" t="n">
        <v>0</v>
      </c>
      <c r="O3178" s="37" t="n">
        <v>0</v>
      </c>
      <c r="P3178" s="29" t="inlineStr">
        <is>
          <t>http://t3.gstatic.com/shopping?q=tbn:ANd9GcQIGyPDaQ_xFD7raBdosQZYBwWQdHEdaZFAbi9lMlj-pz0kIE8zpi3KMy5qU9bj_7-UrreC5Is</t>
        </is>
      </c>
      <c r="Q3178" s="29" t="inlineStr">
        <is>
          <t>Відповідає вимогам</t>
        </is>
      </c>
      <c r="R3178" s="29" t="n"/>
      <c r="S3178" s="29" t="inlineStr">
        <is>
          <t>грн1 502,00</t>
        </is>
      </c>
      <c r="T3178" s="29" t="inlineStr">
        <is>
          <t>UAH</t>
        </is>
      </c>
      <c r="U3178" s="39" t="inlineStr">
        <is>
          <t>WATCH</t>
        </is>
      </c>
      <c r="V3178" s="40">
        <f>IFERROR(L3178/J3178,0)</f>
        <v/>
      </c>
      <c r="W3178" s="29" t="inlineStr">
        <is>
          <t>Monitor performance and collect more data.</t>
        </is>
      </c>
      <c r="X3178" s="29" t="inlineStr">
        <is>
          <t>Cost is below the 120 watch threshold.</t>
        </is>
      </c>
    </row>
    <row r="3179">
      <c r="A3179" s="29" t="inlineStr">
        <is>
          <t>low_price</t>
        </is>
      </c>
      <c r="B3179" s="29" t="inlineStr">
        <is>
          <t>Low priority</t>
        </is>
      </c>
      <c r="C3179" s="29" t="inlineStr">
        <is>
          <t>low_price.csv</t>
        </is>
      </c>
      <c r="D3179" s="29" t="inlineStr">
        <is>
          <t>8fp-13556-00-00</t>
        </is>
      </c>
      <c r="E3179" s="29" t="inlineStr">
        <is>
          <t>Прокладка інжектора Yamaha Grizzly 550 700, Rhino Raptor 700</t>
        </is>
      </c>
      <c r="F3179" s="35" t="n">
        <v>0</v>
      </c>
      <c r="G3179" s="35" t="n">
        <v>0</v>
      </c>
      <c r="H3179" s="36" t="n"/>
      <c r="I3179" s="37" t="n">
        <v>0</v>
      </c>
      <c r="J3179" s="37" t="n">
        <v>0</v>
      </c>
      <c r="K3179" s="38" t="n">
        <v>0</v>
      </c>
      <c r="L3179" s="37" t="n">
        <v>0</v>
      </c>
      <c r="M3179" s="37" t="n">
        <v>0</v>
      </c>
      <c r="N3179" s="38" t="n">
        <v>0</v>
      </c>
      <c r="O3179" s="37" t="n">
        <v>0</v>
      </c>
      <c r="P3179" s="29" t="inlineStr">
        <is>
          <t>http://t1.gstatic.com/shopping?q=tbn:ANd9GcS7YWSEoTWQZwxHcekRAQkWx6u9LANYzqyhjm4JJVMTGuawcqnRjipaSW6MsItDVx2bUDPYhEgS</t>
        </is>
      </c>
      <c r="Q3179" s="29" t="inlineStr">
        <is>
          <t>Відповідає вимогам</t>
        </is>
      </c>
      <c r="R3179" s="29" t="n"/>
      <c r="S3179" s="29" t="inlineStr">
        <is>
          <t>грн774,00</t>
        </is>
      </c>
      <c r="T3179" s="29" t="inlineStr">
        <is>
          <t>UAH</t>
        </is>
      </c>
      <c r="U3179" s="39" t="inlineStr">
        <is>
          <t>WATCH</t>
        </is>
      </c>
      <c r="V3179" s="40">
        <f>IFERROR(L3179/J3179,0)</f>
        <v/>
      </c>
      <c r="W3179" s="29" t="inlineStr">
        <is>
          <t>Monitor performance and collect more data.</t>
        </is>
      </c>
      <c r="X3179" s="29" t="inlineStr">
        <is>
          <t>Cost is below the 120 watch threshold.</t>
        </is>
      </c>
    </row>
    <row r="3180">
      <c r="A3180" s="29" t="inlineStr">
        <is>
          <t>low_price</t>
        </is>
      </c>
      <c r="B3180" s="29" t="inlineStr">
        <is>
          <t>Low priority</t>
        </is>
      </c>
      <c r="C3180" s="29" t="inlineStr">
        <is>
          <t>low_price.csv</t>
        </is>
      </c>
      <c r="D3180" s="29" t="inlineStr">
        <is>
          <t>m01-12129-00-00</t>
        </is>
      </c>
      <c r="E3180" s="29" t="inlineStr">
        <is>
          <t>Сальник клапана Yamaha Grizzly 350 400 450, Kodiak 400 450, Rhino Wolverine 450, Bruin Warrior 350, Big Bear 350 400</t>
        </is>
      </c>
      <c r="F3180" s="35" t="n">
        <v>0</v>
      </c>
      <c r="G3180" s="35" t="n">
        <v>0</v>
      </c>
      <c r="H3180" s="36" t="n"/>
      <c r="I3180" s="37" t="n">
        <v>0</v>
      </c>
      <c r="J3180" s="37" t="n">
        <v>0</v>
      </c>
      <c r="K3180" s="38" t="n">
        <v>0</v>
      </c>
      <c r="L3180" s="37" t="n">
        <v>0</v>
      </c>
      <c r="M3180" s="37" t="n">
        <v>0</v>
      </c>
      <c r="N3180" s="38" t="n">
        <v>0</v>
      </c>
      <c r="O3180" s="37" t="n">
        <v>0</v>
      </c>
      <c r="P3180" s="29" t="inlineStr">
        <is>
          <t>http://t0.gstatic.com/shopping?q=tbn:ANd9GcQl2kOGypIV-XdFMp5Ycr2Hb3foL-PQyeZ5fZvkdvRSoXU4-Dry8CdX4Ud5KWnPmhm78WiYEQ</t>
        </is>
      </c>
      <c r="Q3180" s="29" t="inlineStr">
        <is>
          <t>Відповідає вимогам</t>
        </is>
      </c>
      <c r="R3180" s="29" t="n"/>
      <c r="S3180" s="29" t="inlineStr">
        <is>
          <t>грн728,00</t>
        </is>
      </c>
      <c r="T3180" s="29" t="inlineStr">
        <is>
          <t>UAH</t>
        </is>
      </c>
      <c r="U3180" s="39" t="inlineStr">
        <is>
          <t>WATCH</t>
        </is>
      </c>
      <c r="V3180" s="40">
        <f>IFERROR(L3180/J3180,0)</f>
        <v/>
      </c>
      <c r="W3180" s="29" t="inlineStr">
        <is>
          <t>Monitor performance and collect more data.</t>
        </is>
      </c>
      <c r="X3180" s="29" t="inlineStr">
        <is>
          <t>Cost is below the 120 watch threshold.</t>
        </is>
      </c>
    </row>
    <row r="3181">
      <c r="A3181" s="29" t="inlineStr">
        <is>
          <t>low_price</t>
        </is>
      </c>
      <c r="B3181" s="29" t="inlineStr">
        <is>
          <t>Low priority</t>
        </is>
      </c>
      <c r="C3181" s="29" t="inlineStr">
        <is>
          <t>low_price.csv</t>
        </is>
      </c>
      <c r="D3181" s="29" t="inlineStr">
        <is>
          <t>na-10008-4r</t>
        </is>
      </c>
      <c r="E3181" s="29" t="inlineStr">
        <is>
          <t>Поршневі кільця +1мм Honda TRX 500 Foreman (05-19), Rubicon 500 (01-19), SXS 500 Pioneer</t>
        </is>
      </c>
      <c r="F3181" s="35" t="n">
        <v>0</v>
      </c>
      <c r="G3181" s="35" t="n">
        <v>0</v>
      </c>
      <c r="H3181" s="36" t="n"/>
      <c r="I3181" s="37" t="n">
        <v>0</v>
      </c>
      <c r="J3181" s="37" t="n">
        <v>0</v>
      </c>
      <c r="K3181" s="38" t="n">
        <v>0</v>
      </c>
      <c r="L3181" s="37" t="n">
        <v>0</v>
      </c>
      <c r="M3181" s="37" t="n">
        <v>0</v>
      </c>
      <c r="N3181" s="38" t="n">
        <v>0</v>
      </c>
      <c r="O3181" s="37" t="n">
        <v>0</v>
      </c>
      <c r="P3181" s="29" t="inlineStr">
        <is>
          <t>http://t2.gstatic.com/shopping?q=tbn:ANd9GcSOw-Q4AVGqFuYyJg65wMayQKotXUkeCzCe2bcXLv2qDMxX-ErYprpyajnpKaW4qTQVs-a1O1iz</t>
        </is>
      </c>
      <c r="Q3181" s="29" t="inlineStr">
        <is>
          <t>Відповідає вимогам</t>
        </is>
      </c>
      <c r="R3181" s="29" t="n"/>
      <c r="S3181" s="29" t="inlineStr">
        <is>
          <t>грн1 138,00</t>
        </is>
      </c>
      <c r="T3181" s="29" t="inlineStr">
        <is>
          <t>UAH</t>
        </is>
      </c>
      <c r="U3181" s="39" t="inlineStr">
        <is>
          <t>WATCH</t>
        </is>
      </c>
      <c r="V3181" s="40">
        <f>IFERROR(L3181/J3181,0)</f>
        <v/>
      </c>
      <c r="W3181" s="29" t="inlineStr">
        <is>
          <t>Monitor performance and collect more data.</t>
        </is>
      </c>
      <c r="X3181" s="29" t="inlineStr">
        <is>
          <t>Cost is below the 120 watch threshold.</t>
        </is>
      </c>
    </row>
    <row r="3182">
      <c r="A3182" s="29" t="inlineStr">
        <is>
          <t>low_price</t>
        </is>
      </c>
      <c r="B3182" s="29" t="inlineStr">
        <is>
          <t>Low priority</t>
        </is>
      </c>
      <c r="C3182" s="29" t="inlineStr">
        <is>
          <t>low_price.csv</t>
        </is>
      </c>
      <c r="D3182" s="29" t="inlineStr">
        <is>
          <t>na-10050t</t>
        </is>
      </c>
      <c r="E3182" s="29" t="inlineStr">
        <is>
          <t>Комплект прокладок на верх двигуна Honda TRX 500 Foreman 2005-2011</t>
        </is>
      </c>
      <c r="F3182" s="35" t="n">
        <v>0</v>
      </c>
      <c r="G3182" s="35" t="n">
        <v>0</v>
      </c>
      <c r="H3182" s="36" t="n"/>
      <c r="I3182" s="37" t="n">
        <v>0</v>
      </c>
      <c r="J3182" s="37" t="n">
        <v>0</v>
      </c>
      <c r="K3182" s="38" t="n">
        <v>0</v>
      </c>
      <c r="L3182" s="37" t="n">
        <v>0</v>
      </c>
      <c r="M3182" s="37" t="n">
        <v>0</v>
      </c>
      <c r="N3182" s="38" t="n">
        <v>0</v>
      </c>
      <c r="O3182" s="37" t="n">
        <v>0</v>
      </c>
      <c r="P3182" s="29" t="inlineStr">
        <is>
          <t>http://t3.gstatic.com/shopping?q=tbn:ANd9GcTHbDLag-mecoTDvNdTpR6rxJUjsEBgOcPtwTHpIl_9YmVC8ThpNkYMMFsZhLfj2fMZUX2bIQ</t>
        </is>
      </c>
      <c r="Q3182" s="29" t="inlineStr">
        <is>
          <t>Відповідає вимогам</t>
        </is>
      </c>
      <c r="R3182" s="29" t="n"/>
      <c r="S3182" s="29" t="inlineStr">
        <is>
          <t>грн2 685,00</t>
        </is>
      </c>
      <c r="T3182" s="29" t="inlineStr">
        <is>
          <t>UAH</t>
        </is>
      </c>
      <c r="U3182" s="39" t="inlineStr">
        <is>
          <t>WATCH</t>
        </is>
      </c>
      <c r="V3182" s="40">
        <f>IFERROR(L3182/J3182,0)</f>
        <v/>
      </c>
      <c r="W3182" s="29" t="inlineStr">
        <is>
          <t>Monitor performance and collect more data.</t>
        </is>
      </c>
      <c r="X3182" s="29" t="inlineStr">
        <is>
          <t>Cost is below the 120 watch threshold.</t>
        </is>
      </c>
    </row>
    <row r="3183">
      <c r="A3183" s="29" t="inlineStr">
        <is>
          <t>low_price</t>
        </is>
      </c>
      <c r="B3183" s="29" t="inlineStr">
        <is>
          <t>Low priority</t>
        </is>
      </c>
      <c r="C3183" s="29" t="inlineStr">
        <is>
          <t>low_price.csv</t>
        </is>
      </c>
      <c r="D3183" s="29" t="inlineStr">
        <is>
          <t>5412881</t>
        </is>
      </c>
      <c r="E3183" s="29" t="inlineStr">
        <is>
          <t>Сальник колінвала Polaris Sportsman 500 570 700 800, Ranger 700 800, RZR 800​</t>
        </is>
      </c>
      <c r="F3183" s="35" t="n">
        <v>0</v>
      </c>
      <c r="G3183" s="35" t="n">
        <v>0</v>
      </c>
      <c r="H3183" s="36" t="n"/>
      <c r="I3183" s="37" t="n">
        <v>0</v>
      </c>
      <c r="J3183" s="37" t="n">
        <v>0</v>
      </c>
      <c r="K3183" s="38" t="n">
        <v>0</v>
      </c>
      <c r="L3183" s="37" t="n">
        <v>0</v>
      </c>
      <c r="M3183" s="37" t="n">
        <v>0</v>
      </c>
      <c r="N3183" s="38" t="n">
        <v>0</v>
      </c>
      <c r="O3183" s="37" t="n">
        <v>0</v>
      </c>
      <c r="P3183" s="29" t="inlineStr">
        <is>
          <t>http://t3.gstatic.com/shopping?q=tbn:ANd9GcTvr3j1YgthM20bYzZZxAQJvquRQ7LoH9lI6PzXzf6My9VxuMPXvHX6YVv3pb7fKqcIp-xwxMWy</t>
        </is>
      </c>
      <c r="Q3183" s="29" t="inlineStr">
        <is>
          <t>Відповідає вимогам</t>
        </is>
      </c>
      <c r="R3183" s="29" t="n"/>
      <c r="S3183" s="29" t="inlineStr">
        <is>
          <t>грн1 775,00</t>
        </is>
      </c>
      <c r="T3183" s="29" t="inlineStr">
        <is>
          <t>UAH</t>
        </is>
      </c>
      <c r="U3183" s="39" t="inlineStr">
        <is>
          <t>WATCH</t>
        </is>
      </c>
      <c r="V3183" s="40">
        <f>IFERROR(L3183/J3183,0)</f>
        <v/>
      </c>
      <c r="W3183" s="29" t="inlineStr">
        <is>
          <t>Monitor performance and collect more data.</t>
        </is>
      </c>
      <c r="X3183" s="29" t="inlineStr">
        <is>
          <t>Cost is below the 120 watch threshold.</t>
        </is>
      </c>
    </row>
    <row r="3184">
      <c r="A3184" s="29" t="inlineStr">
        <is>
          <t>low_price</t>
        </is>
      </c>
      <c r="B3184" s="29" t="inlineStr">
        <is>
          <t>Low priority</t>
        </is>
      </c>
      <c r="C3184" s="29" t="inlineStr">
        <is>
          <t>low_price.csv</t>
        </is>
      </c>
      <c r="D3184" s="29" t="inlineStr">
        <is>
          <t>4g0-12118-00-00</t>
        </is>
      </c>
      <c r="E3184" s="29" t="inlineStr">
        <is>
          <t>Сухарь клапана Yamaha Grizzly 550 660 700, Viking 700, Kodiak 700, Raptor 250 660 700</t>
        </is>
      </c>
      <c r="F3184" s="35" t="n">
        <v>0</v>
      </c>
      <c r="G3184" s="35" t="n">
        <v>0</v>
      </c>
      <c r="H3184" s="36" t="n"/>
      <c r="I3184" s="37" t="n">
        <v>0</v>
      </c>
      <c r="J3184" s="37" t="n">
        <v>0</v>
      </c>
      <c r="K3184" s="38" t="n">
        <v>0</v>
      </c>
      <c r="L3184" s="37" t="n">
        <v>0</v>
      </c>
      <c r="M3184" s="37" t="n">
        <v>0</v>
      </c>
      <c r="N3184" s="38" t="n">
        <v>0</v>
      </c>
      <c r="O3184" s="37" t="n">
        <v>0</v>
      </c>
      <c r="P3184" s="29" t="inlineStr">
        <is>
          <t>http://t0.gstatic.com/shopping?q=tbn:ANd9GcS8CDeO8tPbxNXkzNS67F058jCQvuSIakEdsx6agDJ6MqrxyPHIWnXGxANznYjFDjKWc2Fakc4</t>
        </is>
      </c>
      <c r="Q3184" s="29" t="inlineStr">
        <is>
          <t>Відповідає вимогам</t>
        </is>
      </c>
      <c r="R3184" s="29" t="n"/>
      <c r="S3184" s="29" t="inlineStr">
        <is>
          <t>грн410,00</t>
        </is>
      </c>
      <c r="T3184" s="29" t="inlineStr">
        <is>
          <t>UAH</t>
        </is>
      </c>
      <c r="U3184" s="39" t="inlineStr">
        <is>
          <t>WATCH</t>
        </is>
      </c>
      <c r="V3184" s="40">
        <f>IFERROR(L3184/J3184,0)</f>
        <v/>
      </c>
      <c r="W3184" s="29" t="inlineStr">
        <is>
          <t>Monitor performance and collect more data.</t>
        </is>
      </c>
      <c r="X3184" s="29" t="inlineStr">
        <is>
          <t>Cost is below the 120 watch threshold.</t>
        </is>
      </c>
    </row>
    <row r="3185">
      <c r="A3185" s="29" t="inlineStr">
        <is>
          <t>low_price</t>
        </is>
      </c>
      <c r="B3185" s="29" t="inlineStr">
        <is>
          <t>Low priority</t>
        </is>
      </c>
      <c r="C3185" s="29" t="inlineStr">
        <is>
          <t>low_price.csv</t>
        </is>
      </c>
      <c r="D3185" s="29" t="inlineStr">
        <is>
          <t>706001741</t>
        </is>
      </c>
      <c r="E3185" s="29" t="inlineStr">
        <is>
          <t>Стійка заднього стабілізатора ліва BRP Can-Am Maverick 1000 2013-2018</t>
        </is>
      </c>
      <c r="F3185" s="35" t="n">
        <v>0</v>
      </c>
      <c r="G3185" s="35" t="n">
        <v>0</v>
      </c>
      <c r="H3185" s="36" t="n"/>
      <c r="I3185" s="37" t="n">
        <v>0</v>
      </c>
      <c r="J3185" s="37" t="n">
        <v>0</v>
      </c>
      <c r="K3185" s="38" t="n">
        <v>0</v>
      </c>
      <c r="L3185" s="37" t="n">
        <v>0</v>
      </c>
      <c r="M3185" s="37" t="n">
        <v>0</v>
      </c>
      <c r="N3185" s="38" t="n">
        <v>0</v>
      </c>
      <c r="O3185" s="37" t="n">
        <v>0</v>
      </c>
      <c r="P3185" s="29" t="inlineStr">
        <is>
          <t>http://t3.gstatic.com/shopping?q=tbn:ANd9GcQkKCbpH6795ZSTAudO_7qV6GDirup0nlEumJFP4KEdwmyNYkAhtDCjqjIpNfqpW2bBNLzAI2E</t>
        </is>
      </c>
      <c r="Q3185" s="29" t="inlineStr">
        <is>
          <t>Відповідає вимогам</t>
        </is>
      </c>
      <c r="R3185" s="29" t="n"/>
      <c r="S3185" s="29" t="inlineStr">
        <is>
          <t>грн5 779,00</t>
        </is>
      </c>
      <c r="T3185" s="29" t="inlineStr">
        <is>
          <t>UAH</t>
        </is>
      </c>
      <c r="U3185" s="39" t="inlineStr">
        <is>
          <t>WATCH</t>
        </is>
      </c>
      <c r="V3185" s="40">
        <f>IFERROR(L3185/J3185,0)</f>
        <v/>
      </c>
      <c r="W3185" s="29" t="inlineStr">
        <is>
          <t>Monitor performance and collect more data.</t>
        </is>
      </c>
      <c r="X3185" s="29" t="inlineStr">
        <is>
          <t>Cost is below the 120 watch threshold.</t>
        </is>
      </c>
    </row>
    <row r="3186">
      <c r="A3186" s="29" t="inlineStr">
        <is>
          <t>low_price</t>
        </is>
      </c>
      <c r="B3186" s="29" t="inlineStr">
        <is>
          <t>Low priority</t>
        </is>
      </c>
      <c r="C3186" s="29" t="inlineStr">
        <is>
          <t>low_price.csv</t>
        </is>
      </c>
      <c r="D3186" s="29" t="inlineStr">
        <is>
          <t>80211-hp0-a00za</t>
        </is>
      </c>
      <c r="E3186" s="29" t="inlineStr">
        <is>
          <t>Кришка бардачка Honda TRX 500 Foreman Rubicon 2005-2006</t>
        </is>
      </c>
      <c r="F3186" s="35" t="n">
        <v>0</v>
      </c>
      <c r="G3186" s="35" t="n">
        <v>0</v>
      </c>
      <c r="H3186" s="36" t="n"/>
      <c r="I3186" s="37" t="n">
        <v>0</v>
      </c>
      <c r="J3186" s="37" t="n">
        <v>0</v>
      </c>
      <c r="K3186" s="38" t="n">
        <v>0</v>
      </c>
      <c r="L3186" s="37" t="n">
        <v>0</v>
      </c>
      <c r="M3186" s="37" t="n">
        <v>0</v>
      </c>
      <c r="N3186" s="38" t="n">
        <v>0</v>
      </c>
      <c r="O3186" s="37" t="n">
        <v>0</v>
      </c>
      <c r="P3186" s="29" t="inlineStr">
        <is>
          <t>http://t0.gstatic.com/shopping?q=tbn:ANd9GcR-nJxBtk9LQ_LY5NigdrBBPcIMDNGFOP6ujBcogHUzKjelFMpxOp_HEMeoSSAhSaT_mi4cZB8</t>
        </is>
      </c>
      <c r="Q3186" s="29" t="inlineStr">
        <is>
          <t>Відповідає вимогам</t>
        </is>
      </c>
      <c r="R3186" s="29" t="n"/>
      <c r="S3186" s="29" t="inlineStr">
        <is>
          <t>грн1 092,00</t>
        </is>
      </c>
      <c r="T3186" s="29" t="inlineStr">
        <is>
          <t>UAH</t>
        </is>
      </c>
      <c r="U3186" s="39" t="inlineStr">
        <is>
          <t>WATCH</t>
        </is>
      </c>
      <c r="V3186" s="40">
        <f>IFERROR(L3186/J3186,0)</f>
        <v/>
      </c>
      <c r="W3186" s="29" t="inlineStr">
        <is>
          <t>Monitor performance and collect more data.</t>
        </is>
      </c>
      <c r="X3186" s="29" t="inlineStr">
        <is>
          <t>Cost is below the 120 watch threshold.</t>
        </is>
      </c>
    </row>
    <row r="3187">
      <c r="A3187" s="29" t="inlineStr">
        <is>
          <t>low_price</t>
        </is>
      </c>
      <c r="B3187" s="29" t="inlineStr">
        <is>
          <t>Low priority</t>
        </is>
      </c>
      <c r="C3187" s="29" t="inlineStr">
        <is>
          <t>low_price.csv</t>
        </is>
      </c>
      <c r="D3187" s="29" t="inlineStr">
        <is>
          <t>715010798</t>
        </is>
      </c>
      <c r="E3187" s="29" t="inlineStr">
        <is>
          <t>Система швидкоз'ємного кріплення LinQ для BRP Can-Am, Ski-Doo, Sea-Doo</t>
        </is>
      </c>
      <c r="F3187" s="35" t="n">
        <v>4</v>
      </c>
      <c r="G3187" s="35" t="n">
        <v>256</v>
      </c>
      <c r="H3187" s="36" t="n">
        <v>1.56</v>
      </c>
      <c r="I3187" s="37" t="n">
        <v>4.91</v>
      </c>
      <c r="J3187" s="37" t="n">
        <v>19.62</v>
      </c>
      <c r="K3187" s="38" t="n">
        <v>0</v>
      </c>
      <c r="L3187" s="37" t="n">
        <v>0</v>
      </c>
      <c r="M3187" s="37" t="n">
        <v>0</v>
      </c>
      <c r="N3187" s="38" t="n">
        <v>0</v>
      </c>
      <c r="O3187" s="37" t="n">
        <v>0</v>
      </c>
      <c r="P3187" s="29" t="inlineStr">
        <is>
          <t>http://t2.gstatic.com/shopping?q=tbn:ANd9GcSzNhIT2_FxvnwYCqzmYT5ASLDc6VXF-_QN2VruuXLdi9QWYsyoma2zynNmi2FbY0nTibhpmPc</t>
        </is>
      </c>
      <c r="Q3187" s="29" t="inlineStr">
        <is>
          <t>Відповідає вимогам</t>
        </is>
      </c>
      <c r="R3187" s="29" t="n"/>
      <c r="S3187" s="29" t="inlineStr">
        <is>
          <t>грн2 776,00</t>
        </is>
      </c>
      <c r="T3187" s="29" t="inlineStr">
        <is>
          <t>UAH</t>
        </is>
      </c>
      <c r="U3187" s="39" t="inlineStr">
        <is>
          <t>WATCH</t>
        </is>
      </c>
      <c r="V3187" s="40">
        <f>IFERROR(L3187/J3187,0)</f>
        <v/>
      </c>
      <c r="W3187" s="29" t="inlineStr">
        <is>
          <t>Monitor performance and collect more data.</t>
        </is>
      </c>
      <c r="X3187" s="29" t="inlineStr">
        <is>
          <t>Cost is below the 120 watch threshold.</t>
        </is>
      </c>
    </row>
    <row r="3188">
      <c r="A3188" s="29" t="inlineStr">
        <is>
          <t>low_price</t>
        </is>
      </c>
      <c r="B3188" s="29" t="inlineStr">
        <is>
          <t>Low priority</t>
        </is>
      </c>
      <c r="C3188" s="29" t="inlineStr">
        <is>
          <t>low_price.csv</t>
        </is>
      </c>
      <c r="D3188" s="29" t="inlineStr">
        <is>
          <t>we301411</t>
        </is>
      </c>
      <c r="E3188" s="29" t="inlineStr">
        <is>
          <t>Ступичний підшипник BRP Can-Am</t>
        </is>
      </c>
      <c r="F3188" s="35" t="n">
        <v>11</v>
      </c>
      <c r="G3188" s="35" t="n">
        <v>190</v>
      </c>
      <c r="H3188" s="36" t="n">
        <v>5.79</v>
      </c>
      <c r="I3188" s="37" t="n">
        <v>7.36</v>
      </c>
      <c r="J3188" s="37" t="n">
        <v>81</v>
      </c>
      <c r="K3188" s="38" t="n">
        <v>0.33</v>
      </c>
      <c r="L3188" s="37" t="n">
        <v>788.67</v>
      </c>
      <c r="M3188" s="37" t="n">
        <v>243</v>
      </c>
      <c r="N3188" s="38" t="n">
        <v>0.33</v>
      </c>
      <c r="O3188" s="37" t="n">
        <v>788.67</v>
      </c>
      <c r="P3188" s="29" t="inlineStr">
        <is>
          <t>http://t2.gstatic.com/shopping?q=tbn:ANd9GcTXMSqOgNJZT4f5DnULuuDDWyTvM4UxiBUDgmJoTBwlSIVYMld8P_3ip0Xt4d3Vgoin_EwC06lg</t>
        </is>
      </c>
      <c r="Q3188" s="29" t="inlineStr">
        <is>
          <t>Відповідає вимогам</t>
        </is>
      </c>
      <c r="R3188" s="29" t="n"/>
      <c r="S3188" s="29" t="inlineStr">
        <is>
          <t>грн2 230,00</t>
        </is>
      </c>
      <c r="T3188" s="29" t="inlineStr">
        <is>
          <t>UAH</t>
        </is>
      </c>
      <c r="U3188" s="39" t="inlineStr">
        <is>
          <t>WATCH</t>
        </is>
      </c>
      <c r="V3188" s="40">
        <f>IFERROR(L3188/J3188,0)</f>
        <v/>
      </c>
      <c r="W3188" s="29" t="inlineStr">
        <is>
          <t>Monitor performance and collect more data.</t>
        </is>
      </c>
      <c r="X3188" s="29" t="inlineStr">
        <is>
          <t>Cost is below the 120 watch threshold.</t>
        </is>
      </c>
    </row>
    <row r="3189">
      <c r="A3189" s="29" t="inlineStr">
        <is>
          <t>low_price</t>
        </is>
      </c>
      <c r="B3189" s="29" t="inlineStr">
        <is>
          <t>Low priority</t>
        </is>
      </c>
      <c r="C3189" s="29" t="inlineStr">
        <is>
          <t>low_price.csv</t>
        </is>
      </c>
      <c r="D3189" s="29" t="inlineStr">
        <is>
          <t>02533</t>
        </is>
      </c>
      <c r="E3189" s="29" t="inlineStr">
        <is>
          <t>Статор генератора BRP Can-Am Outlander Renegade G1 G2</t>
        </is>
      </c>
      <c r="F3189" s="35" t="n">
        <v>2</v>
      </c>
      <c r="G3189" s="35" t="n">
        <v>75</v>
      </c>
      <c r="H3189" s="36" t="n">
        <v>2.67</v>
      </c>
      <c r="I3189" s="37" t="n">
        <v>2.48</v>
      </c>
      <c r="J3189" s="37" t="n">
        <v>4.96</v>
      </c>
      <c r="K3189" s="38" t="n">
        <v>0</v>
      </c>
      <c r="L3189" s="37" t="n">
        <v>0</v>
      </c>
      <c r="M3189" s="37" t="n">
        <v>0</v>
      </c>
      <c r="N3189" s="38" t="n">
        <v>0</v>
      </c>
      <c r="O3189" s="37" t="n">
        <v>0</v>
      </c>
      <c r="P3189" s="29" t="inlineStr">
        <is>
          <t>http://t0.gstatic.com/shopping?q=tbn:ANd9GcQkLQdSiSdhcKPsEgGTZwJffvAOiS8xJgH5QzjEg7N_ywM-f490thKhXYWyygQPKyUIEyu7Iby2</t>
        </is>
      </c>
      <c r="Q3189" s="29" t="inlineStr">
        <is>
          <t>Відповідає вимогам</t>
        </is>
      </c>
      <c r="R3189" s="29" t="n"/>
      <c r="S3189" s="29" t="inlineStr">
        <is>
          <t>грн5 142,00</t>
        </is>
      </c>
      <c r="T3189" s="29" t="inlineStr">
        <is>
          <t>UAH</t>
        </is>
      </c>
      <c r="U3189" s="39" t="inlineStr">
        <is>
          <t>WATCH</t>
        </is>
      </c>
      <c r="V3189" s="40">
        <f>IFERROR(L3189/J3189,0)</f>
        <v/>
      </c>
      <c r="W3189" s="29" t="inlineStr">
        <is>
          <t>Monitor performance and collect more data.</t>
        </is>
      </c>
      <c r="X3189" s="29" t="inlineStr">
        <is>
          <t>Cost is below the 120 watch threshold.</t>
        </is>
      </c>
    </row>
    <row r="3190">
      <c r="A3190" s="29" t="inlineStr">
        <is>
          <t>low_price</t>
        </is>
      </c>
      <c r="B3190" s="29" t="inlineStr">
        <is>
          <t>Low priority</t>
        </is>
      </c>
      <c r="C3190" s="29" t="inlineStr">
        <is>
          <t>low_price.csv</t>
        </is>
      </c>
      <c r="D3190" s="29" t="inlineStr">
        <is>
          <t>39007-0177-10</t>
        </is>
      </c>
      <c r="E3190" s="29" t="inlineStr">
        <is>
          <t>Ричаг передній нижній правий Kawasaki Brute Force 750​</t>
        </is>
      </c>
      <c r="F3190" s="35" t="n">
        <v>2</v>
      </c>
      <c r="G3190" s="35" t="n">
        <v>59</v>
      </c>
      <c r="H3190" s="36" t="n">
        <v>3.39</v>
      </c>
      <c r="I3190" s="37" t="n">
        <v>1.49</v>
      </c>
      <c r="J3190" s="37" t="n">
        <v>2.97</v>
      </c>
      <c r="K3190" s="38" t="n">
        <v>1</v>
      </c>
      <c r="L3190" s="37" t="n">
        <v>5051</v>
      </c>
      <c r="M3190" s="37" t="n">
        <v>2.97</v>
      </c>
      <c r="N3190" s="38" t="n">
        <v>1.72</v>
      </c>
      <c r="O3190" s="37" t="n">
        <v>8703.49</v>
      </c>
      <c r="P3190" s="29" t="inlineStr">
        <is>
          <t>http://t0.gstatic.com/shopping?q=tbn:ANd9GcRhA980f2lSFyOYcadwohW0d_gVQZjY4pAHiLtj2n04fJEgcyE_sWpqRjbV_hy7Xrq5gf3_0S4</t>
        </is>
      </c>
      <c r="Q3190" s="29" t="inlineStr">
        <is>
          <t>Відповідає вимогам</t>
        </is>
      </c>
      <c r="R3190" s="29" t="n"/>
      <c r="S3190" s="29" t="inlineStr">
        <is>
          <t>грн6 825,00</t>
        </is>
      </c>
      <c r="T3190" s="29" t="inlineStr">
        <is>
          <t>UAH</t>
        </is>
      </c>
      <c r="U3190" s="39" t="inlineStr">
        <is>
          <t>WATCH</t>
        </is>
      </c>
      <c r="V3190" s="40">
        <f>IFERROR(L3190/J3190,0)</f>
        <v/>
      </c>
      <c r="W3190" s="29" t="inlineStr">
        <is>
          <t>Monitor performance and collect more data.</t>
        </is>
      </c>
      <c r="X3190" s="29" t="inlineStr">
        <is>
          <t>Cost is below the 120 watch threshold.</t>
        </is>
      </c>
    </row>
    <row r="3191">
      <c r="A3191" s="29" t="inlineStr">
        <is>
          <t>low_price</t>
        </is>
      </c>
      <c r="B3191" s="29" t="inlineStr">
        <is>
          <t>Low priority</t>
        </is>
      </c>
      <c r="C3191" s="29" t="inlineStr">
        <is>
          <t>low_price.csv</t>
        </is>
      </c>
      <c r="D3191" s="29" t="inlineStr">
        <is>
          <t>706203185</t>
        </is>
      </c>
      <c r="E3191" s="29" t="inlineStr">
        <is>
          <t>Ричаг передній верхній лівий BRP Can-Am Outlander G3L</t>
        </is>
      </c>
      <c r="F3191" s="35" t="n">
        <v>4</v>
      </c>
      <c r="G3191" s="35" t="n">
        <v>102</v>
      </c>
      <c r="H3191" s="36" t="n">
        <v>3.92</v>
      </c>
      <c r="I3191" s="37" t="n">
        <v>6.17</v>
      </c>
      <c r="J3191" s="37" t="n">
        <v>24.66</v>
      </c>
      <c r="K3191" s="38" t="n">
        <v>0</v>
      </c>
      <c r="L3191" s="37" t="n">
        <v>0</v>
      </c>
      <c r="M3191" s="37" t="n">
        <v>0</v>
      </c>
      <c r="N3191" s="38" t="n">
        <v>0</v>
      </c>
      <c r="O3191" s="37" t="n">
        <v>0</v>
      </c>
      <c r="P3191" s="29" t="inlineStr">
        <is>
          <t>http://t3.gstatic.com/shopping?q=tbn:ANd9GcS6SvTJq77RYz22XgEnoQEVzRBvM5RZIKNsCPIQ2AQSLYsWrPfeUo56zge4b0Nn0MfnZ9kp5Qrs</t>
        </is>
      </c>
      <c r="Q3191" s="29" t="inlineStr">
        <is>
          <t>Відповідає вимогам</t>
        </is>
      </c>
      <c r="R3191" s="29" t="n"/>
      <c r="S3191" s="29" t="inlineStr">
        <is>
          <t>грн8 964,00</t>
        </is>
      </c>
      <c r="T3191" s="29" t="inlineStr">
        <is>
          <t>UAH</t>
        </is>
      </c>
      <c r="U3191" s="39" t="inlineStr">
        <is>
          <t>WATCH</t>
        </is>
      </c>
      <c r="V3191" s="40">
        <f>IFERROR(L3191/J3191,0)</f>
        <v/>
      </c>
      <c r="W3191" s="29" t="inlineStr">
        <is>
          <t>Monitor performance and collect more data.</t>
        </is>
      </c>
      <c r="X3191" s="29" t="inlineStr">
        <is>
          <t>Cost is below the 120 watch threshold.</t>
        </is>
      </c>
    </row>
    <row r="3192">
      <c r="A3192" s="29" t="inlineStr">
        <is>
          <t>low_price</t>
        </is>
      </c>
      <c r="B3192" s="29" t="inlineStr">
        <is>
          <t>Low priority</t>
        </is>
      </c>
      <c r="C3192" s="29" t="inlineStr">
        <is>
          <t>low_price.csv</t>
        </is>
      </c>
      <c r="D3192" s="29" t="inlineStr">
        <is>
          <t>we315037</t>
        </is>
      </c>
      <c r="E3192" s="29" t="inlineStr">
        <is>
          <t>Рульовий наконечник BRP Can-Am Outlander Renegade G2 G2L G2S (RH)</t>
        </is>
      </c>
      <c r="F3192" s="35" t="n">
        <v>0</v>
      </c>
      <c r="G3192" s="35" t="n">
        <v>0</v>
      </c>
      <c r="H3192" s="36" t="n"/>
      <c r="I3192" s="37" t="n">
        <v>0</v>
      </c>
      <c r="J3192" s="37" t="n">
        <v>0</v>
      </c>
      <c r="K3192" s="38" t="n">
        <v>0</v>
      </c>
      <c r="L3192" s="37" t="n">
        <v>0</v>
      </c>
      <c r="M3192" s="37" t="n">
        <v>0</v>
      </c>
      <c r="N3192" s="38" t="n">
        <v>0</v>
      </c>
      <c r="O3192" s="37" t="n">
        <v>0</v>
      </c>
      <c r="P3192" s="29" t="inlineStr">
        <is>
          <t>http://t2.gstatic.com/shopping?q=tbn:ANd9GcRhPx6SsISF5mpVAoCxdkfNcEe_MebCgBa1ZZFR1xY6QBa3o3YbXLT4-DXvizEYNrN53061U1YI</t>
        </is>
      </c>
      <c r="Q3192" s="29" t="inlineStr">
        <is>
          <t>Відповідає вимогам</t>
        </is>
      </c>
      <c r="R3192" s="29" t="n"/>
      <c r="S3192" s="29" t="inlineStr">
        <is>
          <t>грн1 684,00</t>
        </is>
      </c>
      <c r="T3192" s="29" t="inlineStr">
        <is>
          <t>UAH</t>
        </is>
      </c>
      <c r="U3192" s="39" t="inlineStr">
        <is>
          <t>WATCH</t>
        </is>
      </c>
      <c r="V3192" s="40">
        <f>IFERROR(L3192/J3192,0)</f>
        <v/>
      </c>
      <c r="W3192" s="29" t="inlineStr">
        <is>
          <t>Monitor performance and collect more data.</t>
        </is>
      </c>
      <c r="X3192" s="29" t="inlineStr">
        <is>
          <t>Cost is below the 120 watch threshold.</t>
        </is>
      </c>
    </row>
    <row r="3193">
      <c r="A3193" s="29" t="inlineStr">
        <is>
          <t>low_price</t>
        </is>
      </c>
      <c r="B3193" s="29" t="inlineStr">
        <is>
          <t>Low priority</t>
        </is>
      </c>
      <c r="C3193" s="29" t="inlineStr">
        <is>
          <t>low_price.csv</t>
        </is>
      </c>
      <c r="D3193" s="29" t="inlineStr">
        <is>
          <t>03201</t>
        </is>
      </c>
      <c r="E3193" s="29" t="inlineStr">
        <is>
          <t>Рульова тяга BRP Can-Am Outlander Renegade G2 G2S (12-18), G2L (16+); Suzuki King Quad 450 700 750</t>
        </is>
      </c>
      <c r="F3193" s="35" t="n">
        <v>0</v>
      </c>
      <c r="G3193" s="35" t="n">
        <v>38</v>
      </c>
      <c r="H3193" s="36" t="n">
        <v>0</v>
      </c>
      <c r="I3193" s="37" t="n">
        <v>0</v>
      </c>
      <c r="J3193" s="37" t="n">
        <v>0</v>
      </c>
      <c r="K3193" s="38" t="n">
        <v>0</v>
      </c>
      <c r="L3193" s="37" t="n">
        <v>0</v>
      </c>
      <c r="M3193" s="37" t="n">
        <v>0</v>
      </c>
      <c r="N3193" s="38" t="n">
        <v>0</v>
      </c>
      <c r="O3193" s="37" t="n">
        <v>0</v>
      </c>
      <c r="P3193" s="29" t="inlineStr">
        <is>
          <t>http://t0.gstatic.com/shopping?q=tbn:ANd9GcS_un2FlIcJDLd-NYCfglMSakxSRYiv1g4ET-pSNyPDCDaSLeVGwDoRNjYe5Ms</t>
        </is>
      </c>
      <c r="Q3193" s="29" t="inlineStr">
        <is>
          <t>Відповідає вимогам</t>
        </is>
      </c>
      <c r="R3193" s="29" t="n"/>
      <c r="S3193" s="29" t="inlineStr">
        <is>
          <t>грн819,00</t>
        </is>
      </c>
      <c r="T3193" s="29" t="inlineStr">
        <is>
          <t>UAH</t>
        </is>
      </c>
      <c r="U3193" s="39" t="inlineStr">
        <is>
          <t>WATCH</t>
        </is>
      </c>
      <c r="V3193" s="40">
        <f>IFERROR(L3193/J3193,0)</f>
        <v/>
      </c>
      <c r="W3193" s="29" t="inlineStr">
        <is>
          <t>Monitor performance and collect more data.</t>
        </is>
      </c>
      <c r="X3193" s="29" t="inlineStr">
        <is>
          <t>Cost is below the 120 watch threshold.</t>
        </is>
      </c>
    </row>
    <row r="3194">
      <c r="A3194" s="29" t="inlineStr">
        <is>
          <t>low_price</t>
        </is>
      </c>
      <c r="B3194" s="29" t="inlineStr">
        <is>
          <t>Low priority</t>
        </is>
      </c>
      <c r="C3194" s="29" t="inlineStr">
        <is>
          <t>low_price.csv</t>
        </is>
      </c>
      <c r="D3194" s="29" t="inlineStr">
        <is>
          <t>hf152</t>
        </is>
      </c>
      <c r="E3194" s="29" t="inlineStr">
        <is>
          <t>Масляний фільтр BRP Can-Am, Ski-Doo, Sea-Doo; CFMoto UForce 500 600 800 1000, ZForce 500 800 950 1000; Hisun 800 1000</t>
        </is>
      </c>
      <c r="F3194" s="35" t="n">
        <v>63</v>
      </c>
      <c r="G3194" s="35" t="n">
        <v>1723</v>
      </c>
      <c r="H3194" s="36" t="n">
        <v>3.66</v>
      </c>
      <c r="I3194" s="37" t="n">
        <v>10.55</v>
      </c>
      <c r="J3194" s="37" t="n">
        <v>664.5700000000001</v>
      </c>
      <c r="K3194" s="38" t="n">
        <v>4.52</v>
      </c>
      <c r="L3194" s="37" t="n">
        <v>32171.71</v>
      </c>
      <c r="M3194" s="37" t="n">
        <v>147.12</v>
      </c>
      <c r="N3194" s="38" t="n">
        <v>27.92</v>
      </c>
      <c r="O3194" s="37" t="n">
        <v>88999.61</v>
      </c>
      <c r="P3194" s="29" t="inlineStr">
        <is>
          <t>http://t2.gstatic.com/shopping?q=tbn:ANd9GcTIxtCcajTh-8Az2rTErL0neZysAAPBeoyz_lADTQ1AaI9YH9GSe56z0WypIcZZP-VKGVDsmGu_</t>
        </is>
      </c>
      <c r="Q3194" s="29" t="inlineStr">
        <is>
          <t>Відповідає вимогам</t>
        </is>
      </c>
      <c r="R3194" s="29" t="n"/>
      <c r="S3194" s="29" t="inlineStr">
        <is>
          <t>грн455,00</t>
        </is>
      </c>
      <c r="T3194" s="29" t="inlineStr">
        <is>
          <t>UAH</t>
        </is>
      </c>
      <c r="U3194" s="41" t="inlineStr">
        <is>
          <t>SCALE</t>
        </is>
      </c>
      <c r="V3194" s="40">
        <f>IFERROR(L3194/J3194,0)</f>
        <v/>
      </c>
      <c r="W3194" s="29" t="inlineStr">
        <is>
          <t>Increase the budget and bids for this product.</t>
        </is>
      </c>
      <c r="X3194" s="29" t="inlineStr">
        <is>
          <t>ROAS of at least 700% with conversion value of at least 5000.</t>
        </is>
      </c>
    </row>
    <row r="3195">
      <c r="A3195" s="29" t="inlineStr">
        <is>
          <t>low_price</t>
        </is>
      </c>
      <c r="B3195" s="29" t="inlineStr">
        <is>
          <t>Low priority</t>
        </is>
      </c>
      <c r="C3195" s="29" t="inlineStr">
        <is>
          <t>low_price.csv</t>
        </is>
      </c>
      <c r="D3195" s="29" t="inlineStr">
        <is>
          <t>704903887</t>
        </is>
      </c>
      <c r="E3195" s="29" t="inlineStr">
        <is>
          <t>Наклейка "Can-Am" бокова задня BRP Can-Am Maverick 1000 2014-2015</t>
        </is>
      </c>
      <c r="F3195" s="35" t="n">
        <v>0</v>
      </c>
      <c r="G3195" s="35" t="n">
        <v>70</v>
      </c>
      <c r="H3195" s="36" t="n">
        <v>0</v>
      </c>
      <c r="I3195" s="37" t="n">
        <v>0</v>
      </c>
      <c r="J3195" s="37" t="n">
        <v>0</v>
      </c>
      <c r="K3195" s="38" t="n">
        <v>0</v>
      </c>
      <c r="L3195" s="37" t="n">
        <v>0</v>
      </c>
      <c r="M3195" s="37" t="n">
        <v>0</v>
      </c>
      <c r="N3195" s="38" t="n">
        <v>0</v>
      </c>
      <c r="O3195" s="37" t="n">
        <v>0</v>
      </c>
      <c r="P3195" s="29" t="inlineStr">
        <is>
          <t>http://t3.gstatic.com/shopping?q=tbn:ANd9GcSqKnTptafTbVFaK17RuIRBG84CAeDHKP0PkUEYbgQYWFcH1duOY4q74tD8ND8EzE8Ji4BWKjks</t>
        </is>
      </c>
      <c r="Q3195" s="29" t="inlineStr">
        <is>
          <t>Відповідає вимогам</t>
        </is>
      </c>
      <c r="R3195" s="29" t="n"/>
      <c r="S3195" s="29" t="inlineStr">
        <is>
          <t>грн1 047,00</t>
        </is>
      </c>
      <c r="T3195" s="29" t="inlineStr">
        <is>
          <t>UAH</t>
        </is>
      </c>
      <c r="U3195" s="39" t="inlineStr">
        <is>
          <t>WATCH</t>
        </is>
      </c>
      <c r="V3195" s="40">
        <f>IFERROR(L3195/J3195,0)</f>
        <v/>
      </c>
      <c r="W3195" s="29" t="inlineStr">
        <is>
          <t>Monitor performance and collect more data.</t>
        </is>
      </c>
      <c r="X3195" s="29" t="inlineStr">
        <is>
          <t>Cost is below the 120 watch threshold.</t>
        </is>
      </c>
    </row>
    <row r="3196">
      <c r="A3196" s="29" t="inlineStr">
        <is>
          <t>low_price</t>
        </is>
      </c>
      <c r="B3196" s="29" t="inlineStr">
        <is>
          <t>Low priority</t>
        </is>
      </c>
      <c r="C3196" s="29" t="inlineStr">
        <is>
          <t>low_price.csv</t>
        </is>
      </c>
      <c r="D3196" s="29" t="inlineStr">
        <is>
          <t>0jya-051004-10000</t>
        </is>
      </c>
      <c r="E3196" s="29" t="inlineStr">
        <is>
          <t>Слайдер варіатора CFMoto CForce 600 800 1000, UForce 600 800 1000, ZForce 800 950</t>
        </is>
      </c>
      <c r="F3196" s="35" t="n">
        <v>24</v>
      </c>
      <c r="G3196" s="35" t="n">
        <v>479</v>
      </c>
      <c r="H3196" s="36" t="n">
        <v>5.01</v>
      </c>
      <c r="I3196" s="37" t="n">
        <v>4.2</v>
      </c>
      <c r="J3196" s="37" t="n">
        <v>100.78</v>
      </c>
      <c r="K3196" s="38" t="n">
        <v>1</v>
      </c>
      <c r="L3196" s="37" t="n">
        <v>957</v>
      </c>
      <c r="M3196" s="37" t="n">
        <v>100.78</v>
      </c>
      <c r="N3196" s="38" t="n">
        <v>2.66</v>
      </c>
      <c r="O3196" s="37" t="n">
        <v>2124.89</v>
      </c>
      <c r="P3196" s="29" t="inlineStr">
        <is>
          <t>http://t2.gstatic.com/shopping?q=tbn:ANd9GcTJFUvDbkWbOVSwI-Ldw7mho2KjuK5bG8RTeW_GKHP7xptOmaJAv_9ype-BMTXMDEY0OO1q1zg</t>
        </is>
      </c>
      <c r="Q3196" s="29" t="inlineStr">
        <is>
          <t>Відповідає вимогам</t>
        </is>
      </c>
      <c r="R3196" s="29" t="n"/>
      <c r="S3196" s="29" t="inlineStr">
        <is>
          <t>грн319,00</t>
        </is>
      </c>
      <c r="T3196" s="29" t="inlineStr">
        <is>
          <t>UAH</t>
        </is>
      </c>
      <c r="U3196" s="39" t="inlineStr">
        <is>
          <t>WATCH</t>
        </is>
      </c>
      <c r="V3196" s="40">
        <f>IFERROR(L3196/J3196,0)</f>
        <v/>
      </c>
      <c r="W3196" s="29" t="inlineStr">
        <is>
          <t>Monitor performance and collect more data.</t>
        </is>
      </c>
      <c r="X3196" s="29" t="inlineStr">
        <is>
          <t>Cost is below the 120 watch threshold.</t>
        </is>
      </c>
    </row>
    <row r="3197">
      <c r="A3197" s="29" t="inlineStr">
        <is>
          <t>low_price</t>
        </is>
      </c>
      <c r="B3197" s="29" t="inlineStr">
        <is>
          <t>Low priority</t>
        </is>
      </c>
      <c r="C3197" s="29" t="inlineStr">
        <is>
          <t>low_price.csv</t>
        </is>
      </c>
      <c r="D3197" s="29" t="inlineStr">
        <is>
          <t>1422526727b</t>
        </is>
      </c>
      <c r="E3197" s="29" t="inlineStr">
        <is>
          <t>Колісний диск ITP Inertia Beadlock 14x7 5+2 4/156</t>
        </is>
      </c>
      <c r="F3197" s="35" t="n">
        <v>5</v>
      </c>
      <c r="G3197" s="35" t="n">
        <v>511</v>
      </c>
      <c r="H3197" s="36" t="n">
        <v>0.98</v>
      </c>
      <c r="I3197" s="37" t="n">
        <v>5.67</v>
      </c>
      <c r="J3197" s="37" t="n">
        <v>28.37</v>
      </c>
      <c r="K3197" s="38" t="n">
        <v>0</v>
      </c>
      <c r="L3197" s="37" t="n">
        <v>31.9</v>
      </c>
      <c r="M3197" s="37" t="n">
        <v>0</v>
      </c>
      <c r="N3197" s="38" t="n">
        <v>1</v>
      </c>
      <c r="O3197" s="37" t="n">
        <v>6341.86</v>
      </c>
      <c r="P3197" s="29" t="inlineStr">
        <is>
          <t>http://t3.gstatic.com/shopping?q=tbn:ANd9GcThS0is8wBdl7BPKHVZVV2XrxqiMIoBuh0s-b-FWpb5bXreAKsw5Tb0TLd_zgiIk_F0h_KE_GY</t>
        </is>
      </c>
      <c r="Q3197" s="29" t="inlineStr">
        <is>
          <t>Відповідає вимогам</t>
        </is>
      </c>
      <c r="R3197" s="29" t="n"/>
      <c r="S3197" s="29" t="inlineStr">
        <is>
          <t>грн6 279,00</t>
        </is>
      </c>
      <c r="T3197" s="29" t="inlineStr">
        <is>
          <t>UAH</t>
        </is>
      </c>
      <c r="U3197" s="39" t="inlineStr">
        <is>
          <t>WATCH</t>
        </is>
      </c>
      <c r="V3197" s="40">
        <f>IFERROR(L3197/J3197,0)</f>
        <v/>
      </c>
      <c r="W3197" s="29" t="inlineStr">
        <is>
          <t>Monitor performance and collect more data.</t>
        </is>
      </c>
      <c r="X3197" s="29" t="inlineStr">
        <is>
          <t>Cost is below the 120 watch threshold.</t>
        </is>
      </c>
    </row>
    <row r="3198">
      <c r="A3198" s="29" t="inlineStr">
        <is>
          <t>low_price</t>
        </is>
      </c>
      <c r="B3198" s="29" t="inlineStr">
        <is>
          <t>Low priority</t>
        </is>
      </c>
      <c r="C3198" s="29" t="inlineStr">
        <is>
          <t>low_price.csv</t>
        </is>
      </c>
      <c r="D3198" s="29" t="inlineStr">
        <is>
          <t>02280</t>
        </is>
      </c>
      <c r="E3198" s="29" t="inlineStr">
        <is>
          <t>Замок запалювання Arctic Cat 650 (04-06), 700 (06-07)</t>
        </is>
      </c>
      <c r="F3198" s="35" t="n">
        <v>0</v>
      </c>
      <c r="G3198" s="35" t="n">
        <v>66</v>
      </c>
      <c r="H3198" s="36" t="n">
        <v>0</v>
      </c>
      <c r="I3198" s="37" t="n">
        <v>0</v>
      </c>
      <c r="J3198" s="37" t="n">
        <v>0</v>
      </c>
      <c r="K3198" s="38" t="n">
        <v>0</v>
      </c>
      <c r="L3198" s="37" t="n">
        <v>0</v>
      </c>
      <c r="M3198" s="37" t="n">
        <v>0</v>
      </c>
      <c r="N3198" s="38" t="n">
        <v>0</v>
      </c>
      <c r="O3198" s="37" t="n">
        <v>0</v>
      </c>
      <c r="P3198" s="29" t="inlineStr">
        <is>
          <t>http://t3.gstatic.com/shopping?q=tbn:ANd9GcTkwR1jhBdXUQPF-zhU46tYhgoCDG25CLc70Bk37rtlsbtMH6FZ9fRj8ZS9ZrEHTgMHj0vVPQ4</t>
        </is>
      </c>
      <c r="Q3198" s="29" t="inlineStr">
        <is>
          <t>Відповідає вимогам</t>
        </is>
      </c>
      <c r="R3198" s="29" t="n"/>
      <c r="S3198" s="29" t="inlineStr">
        <is>
          <t>грн1 729,00</t>
        </is>
      </c>
      <c r="T3198" s="29" t="inlineStr">
        <is>
          <t>UAH</t>
        </is>
      </c>
      <c r="U3198" s="39" t="inlineStr">
        <is>
          <t>WATCH</t>
        </is>
      </c>
      <c r="V3198" s="40">
        <f>IFERROR(L3198/J3198,0)</f>
        <v/>
      </c>
      <c r="W3198" s="29" t="inlineStr">
        <is>
          <t>Monitor performance and collect more data.</t>
        </is>
      </c>
      <c r="X3198" s="29" t="inlineStr">
        <is>
          <t>Cost is below the 120 watch threshold.</t>
        </is>
      </c>
    </row>
    <row r="3199">
      <c r="A3199" s="29" t="inlineStr">
        <is>
          <t>low_price</t>
        </is>
      </c>
      <c r="B3199" s="29" t="inlineStr">
        <is>
          <t>Low priority</t>
        </is>
      </c>
      <c r="C3199" s="29" t="inlineStr">
        <is>
          <t>low_price.csv</t>
        </is>
      </c>
      <c r="D3199" s="29" t="inlineStr">
        <is>
          <t>704909829</t>
        </is>
      </c>
      <c r="E3199" s="29" t="inlineStr">
        <is>
          <t>Наклейка "Can-Am" бокова задня BRP Can-Am Maverick X3</t>
        </is>
      </c>
      <c r="F3199" s="35" t="n">
        <v>6</v>
      </c>
      <c r="G3199" s="35" t="n">
        <v>81</v>
      </c>
      <c r="H3199" s="36" t="n">
        <v>7.41</v>
      </c>
      <c r="I3199" s="37" t="n">
        <v>2.67</v>
      </c>
      <c r="J3199" s="37" t="n">
        <v>16</v>
      </c>
      <c r="K3199" s="38" t="n">
        <v>0</v>
      </c>
      <c r="L3199" s="37" t="n">
        <v>0</v>
      </c>
      <c r="M3199" s="37" t="n">
        <v>0</v>
      </c>
      <c r="N3199" s="38" t="n">
        <v>0</v>
      </c>
      <c r="O3199" s="37" t="n">
        <v>0</v>
      </c>
      <c r="P3199" s="29" t="inlineStr">
        <is>
          <t>http://t0.gstatic.com/shopping?q=tbn:ANd9GcQ0fpWTLi2tdpEQY92vJTHmCaekY_UClvfxitRDRi8w0jBpHfrRDPBgVxsOjva_uv_VVxaXDA</t>
        </is>
      </c>
      <c r="Q3199" s="29" t="inlineStr">
        <is>
          <t>Відповідає вимогам</t>
        </is>
      </c>
      <c r="R3199" s="29" t="n"/>
      <c r="S3199" s="29" t="inlineStr">
        <is>
          <t>грн1 047,00</t>
        </is>
      </c>
      <c r="T3199" s="29" t="inlineStr">
        <is>
          <t>UAH</t>
        </is>
      </c>
      <c r="U3199" s="39" t="inlineStr">
        <is>
          <t>WATCH</t>
        </is>
      </c>
      <c r="V3199" s="40">
        <f>IFERROR(L3199/J3199,0)</f>
        <v/>
      </c>
      <c r="W3199" s="29" t="inlineStr">
        <is>
          <t>Monitor performance and collect more data.</t>
        </is>
      </c>
      <c r="X3199" s="29" t="inlineStr">
        <is>
          <t>Cost is below the 120 watch threshold.</t>
        </is>
      </c>
    </row>
    <row r="3200">
      <c r="A3200" s="29" t="inlineStr">
        <is>
          <t>low_price</t>
        </is>
      </c>
      <c r="B3200" s="29" t="inlineStr">
        <is>
          <t>Low priority</t>
        </is>
      </c>
      <c r="C3200" s="29" t="inlineStr">
        <is>
          <t>low_price.csv</t>
        </is>
      </c>
      <c r="D3200" s="29" t="inlineStr">
        <is>
          <t>3b4-18146-00-00</t>
        </is>
      </c>
      <c r="E3200" s="29" t="inlineStr">
        <is>
          <t>Прокладка КПП Yamaha Grizzly ​550​ 700, Kodiak Rhino Viking ​700</t>
        </is>
      </c>
      <c r="F3200" s="35" t="n">
        <v>0</v>
      </c>
      <c r="G3200" s="35" t="n">
        <v>8</v>
      </c>
      <c r="H3200" s="36" t="n">
        <v>0</v>
      </c>
      <c r="I3200" s="37" t="n">
        <v>0</v>
      </c>
      <c r="J3200" s="37" t="n">
        <v>0</v>
      </c>
      <c r="K3200" s="38" t="n">
        <v>0</v>
      </c>
      <c r="L3200" s="37" t="n">
        <v>0</v>
      </c>
      <c r="M3200" s="37" t="n">
        <v>0</v>
      </c>
      <c r="N3200" s="38" t="n">
        <v>0</v>
      </c>
      <c r="O3200" s="37" t="n">
        <v>0</v>
      </c>
      <c r="P3200" s="29" t="inlineStr">
        <is>
          <t>http://t0.gstatic.com/shopping?q=tbn:ANd9GcRCO2AtUXDaIOzaZ0j3AB7okCN_IAVA3QXTY5UxNyhfvOuL__CAs4Yx408IZ42NzRsAcZ_Pm2xc</t>
        </is>
      </c>
      <c r="Q3200" s="29" t="inlineStr">
        <is>
          <t>Відповідає вимогам</t>
        </is>
      </c>
      <c r="R3200" s="29" t="n"/>
      <c r="S3200" s="29" t="inlineStr">
        <is>
          <t>грн410,00</t>
        </is>
      </c>
      <c r="T3200" s="29" t="inlineStr">
        <is>
          <t>UAH</t>
        </is>
      </c>
      <c r="U3200" s="39" t="inlineStr">
        <is>
          <t>WATCH</t>
        </is>
      </c>
      <c r="V3200" s="40">
        <f>IFERROR(L3200/J3200,0)</f>
        <v/>
      </c>
      <c r="W3200" s="29" t="inlineStr">
        <is>
          <t>Monitor performance and collect more data.</t>
        </is>
      </c>
      <c r="X3200" s="29" t="inlineStr">
        <is>
          <t>Cost is below the 120 watch threshold.</t>
        </is>
      </c>
    </row>
    <row r="3201">
      <c r="A3201" s="29" t="inlineStr">
        <is>
          <t>low_price</t>
        </is>
      </c>
      <c r="B3201" s="29" t="inlineStr">
        <is>
          <t>Low priority</t>
        </is>
      </c>
      <c r="C3201" s="29" t="inlineStr">
        <is>
          <t>low_price.csv</t>
        </is>
      </c>
      <c r="D3201" s="29" t="inlineStr">
        <is>
          <t>25-2121-5</t>
        </is>
      </c>
      <c r="E3201" s="29" t="inlineStr">
        <is>
          <t>Сальники переднього редуктора BRP Can-Am Maverick X3, Maverick Sport 1000</t>
        </is>
      </c>
      <c r="F3201" s="35" t="n">
        <v>0</v>
      </c>
      <c r="G3201" s="35" t="n">
        <v>43</v>
      </c>
      <c r="H3201" s="36" t="n">
        <v>0</v>
      </c>
      <c r="I3201" s="37" t="n">
        <v>0</v>
      </c>
      <c r="J3201" s="37" t="n">
        <v>0</v>
      </c>
      <c r="K3201" s="38" t="n">
        <v>0</v>
      </c>
      <c r="L3201" s="37" t="n">
        <v>0</v>
      </c>
      <c r="M3201" s="37" t="n">
        <v>0</v>
      </c>
      <c r="N3201" s="38" t="n">
        <v>0</v>
      </c>
      <c r="O3201" s="37" t="n">
        <v>0</v>
      </c>
      <c r="P3201" s="29" t="inlineStr">
        <is>
          <t>http://t2.gstatic.com/shopping?q=tbn:ANd9GcSYGFSegysIru991GEByBg14G95maq9Mi3LzLfpYFdUaMYVmLzZn5t12mz-XBuhTyY24pJmUE5-</t>
        </is>
      </c>
      <c r="Q3201" s="29" t="inlineStr">
        <is>
          <t>Відповідає вимогам</t>
        </is>
      </c>
      <c r="R3201" s="29" t="n"/>
      <c r="S3201" s="29" t="inlineStr">
        <is>
          <t>грн2 048,00</t>
        </is>
      </c>
      <c r="T3201" s="29" t="inlineStr">
        <is>
          <t>UAH</t>
        </is>
      </c>
      <c r="U3201" s="39" t="inlineStr">
        <is>
          <t>WATCH</t>
        </is>
      </c>
      <c r="V3201" s="40">
        <f>IFERROR(L3201/J3201,0)</f>
        <v/>
      </c>
      <c r="W3201" s="29" t="inlineStr">
        <is>
          <t>Monitor performance and collect more data.</t>
        </is>
      </c>
      <c r="X3201" s="29" t="inlineStr">
        <is>
          <t>Cost is below the 120 watch threshold.</t>
        </is>
      </c>
    </row>
    <row r="3202">
      <c r="A3202" s="29" t="inlineStr">
        <is>
          <t>low_price</t>
        </is>
      </c>
      <c r="B3202" s="29" t="inlineStr">
        <is>
          <t>Low priority</t>
        </is>
      </c>
      <c r="C3202" s="29" t="inlineStr">
        <is>
          <t>low_price.csv</t>
        </is>
      </c>
      <c r="D3202" s="29" t="inlineStr">
        <is>
          <t>40321-hr0-f00</t>
        </is>
      </c>
      <c r="E3202" s="29" t="inlineStr">
        <is>
          <t>Пильник заднього карданного валу Honda TRX 420 Rancher (14+), 500 Foreman (12-19), 500 Rubicon (15-19), 520 Foreman Rubicon (20+), SXS 500 700 Pioneer</t>
        </is>
      </c>
      <c r="F3202" s="35" t="n">
        <v>0</v>
      </c>
      <c r="G3202" s="35" t="n">
        <v>26</v>
      </c>
      <c r="H3202" s="36" t="n">
        <v>0</v>
      </c>
      <c r="I3202" s="37" t="n">
        <v>0</v>
      </c>
      <c r="J3202" s="37" t="n">
        <v>0</v>
      </c>
      <c r="K3202" s="38" t="n">
        <v>0</v>
      </c>
      <c r="L3202" s="37" t="n">
        <v>0</v>
      </c>
      <c r="M3202" s="37" t="n">
        <v>0</v>
      </c>
      <c r="N3202" s="38" t="n">
        <v>0</v>
      </c>
      <c r="O3202" s="37" t="n">
        <v>0</v>
      </c>
      <c r="P3202" s="29" t="inlineStr">
        <is>
          <t>http://t0.gstatic.com/shopping?q=tbn:ANd9GcSTUq2IN5WaXNKRobBw3qGUji3EfG1fZK1T0rN7SeMYDidLPs1BSD4vGFD9DLq0rxBC6nC45nc</t>
        </is>
      </c>
      <c r="Q3202" s="29" t="inlineStr">
        <is>
          <t>Відповідає вимогам</t>
        </is>
      </c>
      <c r="R3202" s="29" t="n"/>
      <c r="S3202" s="29" t="inlineStr">
        <is>
          <t>грн364,00</t>
        </is>
      </c>
      <c r="T3202" s="29" t="inlineStr">
        <is>
          <t>UAH</t>
        </is>
      </c>
      <c r="U3202" s="39" t="inlineStr">
        <is>
          <t>WATCH</t>
        </is>
      </c>
      <c r="V3202" s="40">
        <f>IFERROR(L3202/J3202,0)</f>
        <v/>
      </c>
      <c r="W3202" s="29" t="inlineStr">
        <is>
          <t>Monitor performance and collect more data.</t>
        </is>
      </c>
      <c r="X3202" s="29" t="inlineStr">
        <is>
          <t>Cost is below the 120 watch threshold.</t>
        </is>
      </c>
    </row>
    <row r="3203">
      <c r="A3203" s="29" t="inlineStr">
        <is>
          <t>low_price</t>
        </is>
      </c>
      <c r="B3203" s="29" t="inlineStr">
        <is>
          <t>Low priority</t>
        </is>
      </c>
      <c r="C3203" s="29" t="inlineStr">
        <is>
          <t>low_price.csv</t>
        </is>
      </c>
      <c r="D3203" s="29" t="inlineStr">
        <is>
          <t>fa617r</t>
        </is>
      </c>
      <c r="E3203" s="29" t="inlineStr">
        <is>
          <t>Гальмівні колодки передні/задні праві BRP Can-Am Оutlander Renegade G2 G2L G2S G3 G3L (синтетика)</t>
        </is>
      </c>
      <c r="F3203" s="35" t="n">
        <v>8</v>
      </c>
      <c r="G3203" s="35" t="n">
        <v>266</v>
      </c>
      <c r="H3203" s="36" t="n">
        <v>3.01</v>
      </c>
      <c r="I3203" s="37" t="n">
        <v>14.49</v>
      </c>
      <c r="J3203" s="37" t="n">
        <v>115.92</v>
      </c>
      <c r="K3203" s="38" t="n">
        <v>0</v>
      </c>
      <c r="L3203" s="37" t="n">
        <v>0</v>
      </c>
      <c r="M3203" s="37" t="n">
        <v>0</v>
      </c>
      <c r="N3203" s="38" t="n">
        <v>2.85</v>
      </c>
      <c r="O3203" s="37" t="n">
        <v>7135.31</v>
      </c>
      <c r="P3203" s="29" t="inlineStr">
        <is>
          <t>http://t0.gstatic.com/shopping?q=tbn:ANd9GcSWSqX6p3VHQ98FPHqGYuI_AZGGYzTrs9GvB_S518EB7YK9PvLb6HtNDlnxnWQ</t>
        </is>
      </c>
      <c r="Q3203" s="29" t="inlineStr">
        <is>
          <t>Відповідає вимогам</t>
        </is>
      </c>
      <c r="R3203" s="29" t="n"/>
      <c r="S3203" s="29" t="inlineStr">
        <is>
          <t>грн2 503,00</t>
        </is>
      </c>
      <c r="T3203" s="29" t="inlineStr">
        <is>
          <t>UAH</t>
        </is>
      </c>
      <c r="U3203" s="39" t="inlineStr">
        <is>
          <t>WATCH</t>
        </is>
      </c>
      <c r="V3203" s="40">
        <f>IFERROR(L3203/J3203,0)</f>
        <v/>
      </c>
      <c r="W3203" s="29" t="inlineStr">
        <is>
          <t>Monitor performance and collect more data.</t>
        </is>
      </c>
      <c r="X3203" s="29" t="inlineStr">
        <is>
          <t>Cost is below the 120 watch threshold.</t>
        </is>
      </c>
    </row>
    <row r="3204">
      <c r="A3204" s="29" t="inlineStr">
        <is>
          <t>low_price</t>
        </is>
      </c>
      <c r="B3204" s="29" t="inlineStr">
        <is>
          <t>Low priority</t>
        </is>
      </c>
      <c r="C3204" s="29" t="inlineStr">
        <is>
          <t>low_price.csv</t>
        </is>
      </c>
      <c r="D3204" s="29" t="inlineStr">
        <is>
          <t>hpx2239</t>
        </is>
      </c>
      <c r="E3204" s="29" t="inlineStr">
        <is>
          <t>Ремінь варіатора Polaris Sportsman 450 500 570 700 800, Ranger 500, RZR 800</t>
        </is>
      </c>
      <c r="F3204" s="35" t="n">
        <v>27</v>
      </c>
      <c r="G3204" s="35" t="n">
        <v>744</v>
      </c>
      <c r="H3204" s="36" t="n">
        <v>3.63</v>
      </c>
      <c r="I3204" s="37" t="n">
        <v>4.47</v>
      </c>
      <c r="J3204" s="37" t="n">
        <v>120.67</v>
      </c>
      <c r="K3204" s="38" t="n">
        <v>1.62</v>
      </c>
      <c r="L3204" s="37" t="n">
        <v>4070.78</v>
      </c>
      <c r="M3204" s="37" t="n">
        <v>74.56999999999999</v>
      </c>
      <c r="N3204" s="38" t="n">
        <v>5.73</v>
      </c>
      <c r="O3204" s="37" t="n">
        <v>15988.01</v>
      </c>
      <c r="P3204" s="29" t="inlineStr">
        <is>
          <t>http://t3.gstatic.com/shopping?q=tbn:ANd9GcTgphfjaO7Se3M9VJXC8bAkrS5PbpOcVnkJVc2BeMsfLPNIJb3TV-upb3DP7oJGdfWrQBq58Dp1</t>
        </is>
      </c>
      <c r="Q3204" s="29" t="inlineStr">
        <is>
          <t>Відповідає вимогам</t>
        </is>
      </c>
      <c r="R3204" s="29" t="n"/>
      <c r="S3204" s="29" t="inlineStr">
        <is>
          <t>грн2 457,00</t>
        </is>
      </c>
      <c r="T3204" s="29" t="inlineStr">
        <is>
          <t>UAH</t>
        </is>
      </c>
      <c r="U3204" s="39" t="inlineStr">
        <is>
          <t>WATCH</t>
        </is>
      </c>
      <c r="V3204" s="40">
        <f>IFERROR(L3204/J3204,0)</f>
        <v/>
      </c>
      <c r="W3204" s="29" t="inlineStr">
        <is>
          <t>Monitor performance and collect more data.</t>
        </is>
      </c>
      <c r="X3204" s="29" t="inlineStr">
        <is>
          <t>Performance is below the scale and keep thresholds.</t>
        </is>
      </c>
    </row>
    <row r="3205">
      <c r="A3205" s="29" t="inlineStr">
        <is>
          <t>low_price</t>
        </is>
      </c>
      <c r="B3205" s="29" t="inlineStr">
        <is>
          <t>Low priority</t>
        </is>
      </c>
      <c r="C3205" s="29" t="inlineStr">
        <is>
          <t>low_price.csv</t>
        </is>
      </c>
      <c r="D3205" s="29" t="inlineStr">
        <is>
          <t>48-1001</t>
        </is>
      </c>
      <c r="E3205" s="29" t="inlineStr">
        <is>
          <t>Повітряний фільтр Polaris RZR 1000</t>
        </is>
      </c>
      <c r="F3205" s="35" t="n">
        <v>0</v>
      </c>
      <c r="G3205" s="35" t="n">
        <v>56</v>
      </c>
      <c r="H3205" s="36" t="n">
        <v>0</v>
      </c>
      <c r="I3205" s="37" t="n">
        <v>0</v>
      </c>
      <c r="J3205" s="37" t="n">
        <v>0</v>
      </c>
      <c r="K3205" s="38" t="n">
        <v>0</v>
      </c>
      <c r="L3205" s="37" t="n">
        <v>0</v>
      </c>
      <c r="M3205" s="37" t="n">
        <v>0</v>
      </c>
      <c r="N3205" s="38" t="n">
        <v>0</v>
      </c>
      <c r="O3205" s="37" t="n">
        <v>0</v>
      </c>
      <c r="P3205" s="29" t="inlineStr">
        <is>
          <t>http://t2.gstatic.com/shopping?q=tbn:ANd9GcSZedDPjbk6x4oMWmYIaWHwm7S6DvopzurvvG3wC0XDGQA9qW4sDzgW86hR6GgoVc_Re84wCa8</t>
        </is>
      </c>
      <c r="Q3205" s="29" t="inlineStr">
        <is>
          <t>Відповідає вимогам</t>
        </is>
      </c>
      <c r="R3205" s="29" t="n"/>
      <c r="S3205" s="29" t="inlineStr">
        <is>
          <t>грн1 638,00</t>
        </is>
      </c>
      <c r="T3205" s="29" t="inlineStr">
        <is>
          <t>UAH</t>
        </is>
      </c>
      <c r="U3205" s="39" t="inlineStr">
        <is>
          <t>WATCH</t>
        </is>
      </c>
      <c r="V3205" s="40">
        <f>IFERROR(L3205/J3205,0)</f>
        <v/>
      </c>
      <c r="W3205" s="29" t="inlineStr">
        <is>
          <t>Monitor performance and collect more data.</t>
        </is>
      </c>
      <c r="X3205" s="29" t="inlineStr">
        <is>
          <t>Cost is below the 120 watch threshold.</t>
        </is>
      </c>
    </row>
    <row r="3206">
      <c r="A3206" s="29" t="inlineStr">
        <is>
          <t>low_price</t>
        </is>
      </c>
      <c r="B3206" s="29" t="inlineStr">
        <is>
          <t>Low priority</t>
        </is>
      </c>
      <c r="C3206" s="29" t="inlineStr">
        <is>
          <t>low_price.csv</t>
        </is>
      </c>
      <c r="D3206" s="29" t="inlineStr">
        <is>
          <t>707003563</t>
        </is>
      </c>
      <c r="E3206" s="29" t="inlineStr">
        <is>
          <t>Подушка нижня BRP Can-Am Maverick Trail 1000, Maverick Sport 1000, Traxter Defender HD9 HD10 2020+</t>
        </is>
      </c>
      <c r="F3206" s="35" t="n">
        <v>0</v>
      </c>
      <c r="G3206" s="35" t="n">
        <v>1</v>
      </c>
      <c r="H3206" s="36" t="n">
        <v>0</v>
      </c>
      <c r="I3206" s="37" t="n">
        <v>0</v>
      </c>
      <c r="J3206" s="37" t="n">
        <v>0</v>
      </c>
      <c r="K3206" s="38" t="n">
        <v>0</v>
      </c>
      <c r="L3206" s="37" t="n">
        <v>0</v>
      </c>
      <c r="M3206" s="37" t="n">
        <v>0</v>
      </c>
      <c r="N3206" s="38" t="n">
        <v>0</v>
      </c>
      <c r="O3206" s="37" t="n">
        <v>0</v>
      </c>
      <c r="P3206" s="29" t="inlineStr">
        <is>
          <t>http://t2.gstatic.com/shopping?q=tbn:ANd9GcR3QnOB4ds2eO34jM-42H26-z9RKk_kuQ-YpTFlUhO0o2Xcp2783_Wp6ASH5OTiGCILzMut8rRr</t>
        </is>
      </c>
      <c r="Q3206" s="29" t="inlineStr">
        <is>
          <t>Відповідає вимогам</t>
        </is>
      </c>
      <c r="R3206" s="29" t="n"/>
      <c r="S3206" s="29" t="inlineStr">
        <is>
          <t>грн8 418,00</t>
        </is>
      </c>
      <c r="T3206" s="29" t="inlineStr">
        <is>
          <t>UAH</t>
        </is>
      </c>
      <c r="U3206" s="39" t="inlineStr">
        <is>
          <t>WATCH</t>
        </is>
      </c>
      <c r="V3206" s="40">
        <f>IFERROR(L3206/J3206,0)</f>
        <v/>
      </c>
      <c r="W3206" s="29" t="inlineStr">
        <is>
          <t>Monitor performance and collect more data.</t>
        </is>
      </c>
      <c r="X3206" s="29" t="inlineStr">
        <is>
          <t>Cost is below the 120 watch threshold.</t>
        </is>
      </c>
    </row>
    <row r="3207">
      <c r="A3207" s="29" t="inlineStr">
        <is>
          <t>low_price</t>
        </is>
      </c>
      <c r="B3207" s="29" t="inlineStr">
        <is>
          <t>Low priority</t>
        </is>
      </c>
      <c r="C3207" s="29" t="inlineStr">
        <is>
          <t>low_price.csv</t>
        </is>
      </c>
      <c r="D3207" s="29" t="inlineStr">
        <is>
          <t>db2233</t>
        </is>
      </c>
      <c r="E3207" s="29" t="inlineStr">
        <is>
          <t>Гальмівні колодки передні ліві BRP Can-Am Maverick 1000, Commander 800 1000; Yamaha Viking 700, Wolverine 700 850</t>
        </is>
      </c>
      <c r="F3207" s="35" t="n">
        <v>1</v>
      </c>
      <c r="G3207" s="35" t="n">
        <v>165</v>
      </c>
      <c r="H3207" s="36" t="n">
        <v>0.61</v>
      </c>
      <c r="I3207" s="37" t="n">
        <v>25.59</v>
      </c>
      <c r="J3207" s="37" t="n">
        <v>25.59</v>
      </c>
      <c r="K3207" s="38" t="n">
        <v>0</v>
      </c>
      <c r="L3207" s="37" t="n">
        <v>0</v>
      </c>
      <c r="M3207" s="37" t="n">
        <v>0</v>
      </c>
      <c r="N3207" s="38" t="n">
        <v>0</v>
      </c>
      <c r="O3207" s="37" t="n">
        <v>0</v>
      </c>
      <c r="P3207" s="29" t="inlineStr">
        <is>
          <t>http://t1.gstatic.com/shopping?q=tbn:ANd9GcRO9t0-HIdOBDEg-1hCDyeAS8VbBvU7i_I9gT6rIRdDLv5DPHu6wuXo1hjZFowvtqW23EL5EXXp</t>
        </is>
      </c>
      <c r="Q3207" s="29" t="inlineStr">
        <is>
          <t>Відповідає вимогам</t>
        </is>
      </c>
      <c r="R3207" s="29" t="n"/>
      <c r="S3207" s="29" t="inlineStr">
        <is>
          <t>грн819,00</t>
        </is>
      </c>
      <c r="T3207" s="29" t="inlineStr">
        <is>
          <t>UAH</t>
        </is>
      </c>
      <c r="U3207" s="39" t="inlineStr">
        <is>
          <t>WATCH</t>
        </is>
      </c>
      <c r="V3207" s="40">
        <f>IFERROR(L3207/J3207,0)</f>
        <v/>
      </c>
      <c r="W3207" s="29" t="inlineStr">
        <is>
          <t>Monitor performance and collect more data.</t>
        </is>
      </c>
      <c r="X3207" s="29" t="inlineStr">
        <is>
          <t>Cost is below the 120 watch threshold.</t>
        </is>
      </c>
    </row>
    <row r="3208">
      <c r="A3208" s="29" t="inlineStr">
        <is>
          <t>low_price</t>
        </is>
      </c>
      <c r="B3208" s="29" t="inlineStr">
        <is>
          <t>Low priority</t>
        </is>
      </c>
      <c r="C3208" s="29" t="inlineStr">
        <is>
          <t>low_price.csv</t>
        </is>
      </c>
      <c r="D3208" s="29" t="inlineStr">
        <is>
          <t>082991271c1</t>
        </is>
      </c>
      <c r="E3208" s="29" t="inlineStr">
        <is>
          <t>Шина Kenda K299 Bear Claw 27×11-12</t>
        </is>
      </c>
      <c r="F3208" s="35" t="n">
        <v>2</v>
      </c>
      <c r="G3208" s="35" t="n">
        <v>263</v>
      </c>
      <c r="H3208" s="36" t="n">
        <v>0.76</v>
      </c>
      <c r="I3208" s="37" t="n">
        <v>18.98</v>
      </c>
      <c r="J3208" s="37" t="n">
        <v>37.96</v>
      </c>
      <c r="K3208" s="38" t="n">
        <v>0</v>
      </c>
      <c r="L3208" s="37" t="n">
        <v>0</v>
      </c>
      <c r="M3208" s="37" t="n">
        <v>0</v>
      </c>
      <c r="N3208" s="38" t="n">
        <v>0</v>
      </c>
      <c r="O3208" s="37" t="n">
        <v>0</v>
      </c>
      <c r="P3208" s="29" t="inlineStr">
        <is>
          <t>http://t0.gstatic.com/shopping?q=tbn:ANd9GcQ0DMogpHrwTgg9JpxGaNdS9G6S5gVKDYQcrRl4ciiS92znIyKuYpbEESG3cM5a79K5dm81LJpz</t>
        </is>
      </c>
      <c r="Q3208" s="29" t="inlineStr">
        <is>
          <t>Відповідає вимогам</t>
        </is>
      </c>
      <c r="R3208" s="29" t="n"/>
      <c r="S3208" s="29" t="inlineStr">
        <is>
          <t>грн6 598,00</t>
        </is>
      </c>
      <c r="T3208" s="29" t="inlineStr">
        <is>
          <t>UAH</t>
        </is>
      </c>
      <c r="U3208" s="39" t="inlineStr">
        <is>
          <t>WATCH</t>
        </is>
      </c>
      <c r="V3208" s="40">
        <f>IFERROR(L3208/J3208,0)</f>
        <v/>
      </c>
      <c r="W3208" s="29" t="inlineStr">
        <is>
          <t>Monitor performance and collect more data.</t>
        </is>
      </c>
      <c r="X3208" s="29" t="inlineStr">
        <is>
          <t>Cost is below the 120 watch threshold.</t>
        </is>
      </c>
    </row>
    <row r="3209">
      <c r="A3209" s="29" t="inlineStr">
        <is>
          <t>low_price</t>
        </is>
      </c>
      <c r="B3209" s="29" t="inlineStr">
        <is>
          <t>Low priority</t>
        </is>
      </c>
      <c r="C3209" s="29" t="inlineStr">
        <is>
          <t>low_price.csv</t>
        </is>
      </c>
      <c r="D3209" s="29" t="inlineStr">
        <is>
          <t>hf205</t>
        </is>
      </c>
      <c r="E3209" s="29" t="inlineStr">
        <is>
          <t>Масляний фільтр Yamaha Grizzly 700 (21+), Kodiak 450 700 (21+), YXZ 1000, Wolverine 1000, Viking 700 1000</t>
        </is>
      </c>
      <c r="F3209" s="35" t="n">
        <v>0</v>
      </c>
      <c r="G3209" s="35" t="n">
        <v>51</v>
      </c>
      <c r="H3209" s="36" t="n">
        <v>0</v>
      </c>
      <c r="I3209" s="37" t="n">
        <v>0</v>
      </c>
      <c r="J3209" s="37" t="n">
        <v>0</v>
      </c>
      <c r="K3209" s="38" t="n">
        <v>0</v>
      </c>
      <c r="L3209" s="37" t="n">
        <v>0</v>
      </c>
      <c r="M3209" s="37" t="n">
        <v>0</v>
      </c>
      <c r="N3209" s="38" t="n">
        <v>0</v>
      </c>
      <c r="O3209" s="37" t="n">
        <v>0</v>
      </c>
      <c r="P3209" s="29" t="inlineStr">
        <is>
          <t>http://t2.gstatic.com/shopping?q=tbn:ANd9GcSEj6mAwKuRiDJbrO8PG2uAtCqpUSNymlFMfBbiXqLhP_ikEGlSJZVyX_gBw92o2GtfOBTrpFtT</t>
        </is>
      </c>
      <c r="Q3209" s="29" t="inlineStr">
        <is>
          <t>Відповідає вимогам</t>
        </is>
      </c>
      <c r="R3209" s="29" t="n"/>
      <c r="S3209" s="29" t="inlineStr">
        <is>
          <t>грн546,00</t>
        </is>
      </c>
      <c r="T3209" s="29" t="inlineStr">
        <is>
          <t>UAH</t>
        </is>
      </c>
      <c r="U3209" s="39" t="inlineStr">
        <is>
          <t>WATCH</t>
        </is>
      </c>
      <c r="V3209" s="40">
        <f>IFERROR(L3209/J3209,0)</f>
        <v/>
      </c>
      <c r="W3209" s="29" t="inlineStr">
        <is>
          <t>Monitor performance and collect more data.</t>
        </is>
      </c>
      <c r="X3209" s="29" t="inlineStr">
        <is>
          <t>Cost is below the 120 watch threshold.</t>
        </is>
      </c>
    </row>
    <row r="3210">
      <c r="A3210" s="29" t="inlineStr">
        <is>
          <t>low_price</t>
        </is>
      </c>
      <c r="B3210" s="29" t="inlineStr">
        <is>
          <t>Low priority</t>
        </is>
      </c>
      <c r="C3210" s="29" t="inlineStr">
        <is>
          <t>low_price.csv</t>
        </is>
      </c>
      <c r="D3210" s="29" t="inlineStr">
        <is>
          <t>9dqv-801300-3000</t>
        </is>
      </c>
      <c r="E3210" s="29" t="inlineStr">
        <is>
          <t>Бампер задній CFMoto CForce 450 520</t>
        </is>
      </c>
      <c r="F3210" s="35" t="n">
        <v>8</v>
      </c>
      <c r="G3210" s="35" t="n">
        <v>1058</v>
      </c>
      <c r="H3210" s="36" t="n">
        <v>0.76</v>
      </c>
      <c r="I3210" s="37" t="n">
        <v>3.85</v>
      </c>
      <c r="J3210" s="37" t="n">
        <v>30.76</v>
      </c>
      <c r="K3210" s="38" t="n">
        <v>0.02</v>
      </c>
      <c r="L3210" s="37" t="n">
        <v>97.90000000000001</v>
      </c>
      <c r="M3210" s="37" t="n">
        <v>1329.73</v>
      </c>
      <c r="N3210" s="38" t="n">
        <v>0.42</v>
      </c>
      <c r="O3210" s="37" t="n">
        <v>1792.76</v>
      </c>
      <c r="P3210" s="29" t="inlineStr">
        <is>
          <t>http://t3.gstatic.com/shopping?q=tbn:ANd9GcTI20kc0Cx1v-91rcZy5ABLcuH0kM5XRqALvLJ4yplN0bkgjftd6vSX3SCK_AVpWk7ATXznaXU</t>
        </is>
      </c>
      <c r="Q3210" s="29" t="inlineStr">
        <is>
          <t>Відповідає вимогам</t>
        </is>
      </c>
      <c r="R3210" s="29" t="n"/>
      <c r="S3210" s="29" t="inlineStr">
        <is>
          <t>грн7 053,00</t>
        </is>
      </c>
      <c r="T3210" s="29" t="inlineStr">
        <is>
          <t>UAH</t>
        </is>
      </c>
      <c r="U3210" s="39" t="inlineStr">
        <is>
          <t>WATCH</t>
        </is>
      </c>
      <c r="V3210" s="40">
        <f>IFERROR(L3210/J3210,0)</f>
        <v/>
      </c>
      <c r="W3210" s="29" t="inlineStr">
        <is>
          <t>Monitor performance and collect more data.</t>
        </is>
      </c>
      <c r="X3210" s="29" t="inlineStr">
        <is>
          <t>Cost is below the 120 watch threshold.</t>
        </is>
      </c>
    </row>
    <row r="3211">
      <c r="A3211" s="29" t="inlineStr">
        <is>
          <t>low_price</t>
        </is>
      </c>
      <c r="B3211" s="29" t="inlineStr">
        <is>
          <t>Low priority</t>
        </is>
      </c>
      <c r="C3211" s="29" t="inlineStr">
        <is>
          <t>low_price.csv</t>
        </is>
      </c>
      <c r="D3211" s="29" t="inlineStr">
        <is>
          <t>705009035</t>
        </is>
      </c>
      <c r="E3211" s="29" t="inlineStr">
        <is>
          <t>Крило заднє праве BRP Can-Am Maverick 1000 (Black)</t>
        </is>
      </c>
      <c r="F3211" s="35" t="n">
        <v>0</v>
      </c>
      <c r="G3211" s="35" t="n">
        <v>88</v>
      </c>
      <c r="H3211" s="36" t="n">
        <v>0</v>
      </c>
      <c r="I3211" s="37" t="n">
        <v>0</v>
      </c>
      <c r="J3211" s="37" t="n">
        <v>0</v>
      </c>
      <c r="K3211" s="38" t="n">
        <v>0</v>
      </c>
      <c r="L3211" s="37" t="n">
        <v>0</v>
      </c>
      <c r="M3211" s="37" t="n">
        <v>0</v>
      </c>
      <c r="N3211" s="38" t="n">
        <v>0</v>
      </c>
      <c r="O3211" s="37" t="n">
        <v>0</v>
      </c>
      <c r="P3211" s="29" t="inlineStr">
        <is>
          <t>http://t2.gstatic.com/shopping?q=tbn:ANd9GcTvgYcCULke6SMj4TjhxTVKM4SWRr6jCfIcKdEwRgghn6YX-ozKzWvCkbQaBzZQzE6s-5GfqDdW</t>
        </is>
      </c>
      <c r="Q3211" s="29" t="inlineStr">
        <is>
          <t>Відповідає вимогам</t>
        </is>
      </c>
      <c r="R3211" s="29" t="n"/>
      <c r="S3211" s="29" t="inlineStr">
        <is>
          <t>грн7 144,00</t>
        </is>
      </c>
      <c r="T3211" s="29" t="inlineStr">
        <is>
          <t>UAH</t>
        </is>
      </c>
      <c r="U3211" s="39" t="inlineStr">
        <is>
          <t>WATCH</t>
        </is>
      </c>
      <c r="V3211" s="40">
        <f>IFERROR(L3211/J3211,0)</f>
        <v/>
      </c>
      <c r="W3211" s="29" t="inlineStr">
        <is>
          <t>Monitor performance and collect more data.</t>
        </is>
      </c>
      <c r="X3211" s="29" t="inlineStr">
        <is>
          <t>Cost is below the 120 watch threshold.</t>
        </is>
      </c>
    </row>
    <row r="3212">
      <c r="A3212" s="29" t="inlineStr">
        <is>
          <t>low_price</t>
        </is>
      </c>
      <c r="B3212" s="29" t="inlineStr">
        <is>
          <t>Low priority</t>
        </is>
      </c>
      <c r="C3212" s="29" t="inlineStr">
        <is>
          <t>low_price.csv</t>
        </is>
      </c>
      <c r="D3212" s="29" t="inlineStr">
        <is>
          <t>06312</t>
        </is>
      </c>
      <c r="E3212" s="29" t="inlineStr">
        <is>
          <t>Статор генератора Polaris Sportsman 500 (07-13), Ranger 500 (06-13)</t>
        </is>
      </c>
      <c r="F3212" s="35" t="n">
        <v>24</v>
      </c>
      <c r="G3212" s="35" t="n">
        <v>219</v>
      </c>
      <c r="H3212" s="36" t="n">
        <v>10.96</v>
      </c>
      <c r="I3212" s="37" t="n">
        <v>2.86</v>
      </c>
      <c r="J3212" s="37" t="n">
        <v>68.55</v>
      </c>
      <c r="K3212" s="38" t="n">
        <v>0</v>
      </c>
      <c r="L3212" s="37" t="n">
        <v>0</v>
      </c>
      <c r="M3212" s="37" t="n">
        <v>0</v>
      </c>
      <c r="N3212" s="38" t="n">
        <v>1.19</v>
      </c>
      <c r="O3212" s="37" t="n">
        <v>5665.49</v>
      </c>
      <c r="P3212" s="29" t="inlineStr">
        <is>
          <t>http://t0.gstatic.com/shopping?q=tbn:ANd9GcQOzBMCQxhyAiH8RjumiOLWSxfzRsUscYYYEOM-WxmiemzYoBCvrCHs3iEd-mXPbyn66BZQAOoy</t>
        </is>
      </c>
      <c r="Q3212" s="29" t="inlineStr">
        <is>
          <t>Відповідає вимогам</t>
        </is>
      </c>
      <c r="R3212" s="29" t="n"/>
      <c r="S3212" s="29" t="inlineStr">
        <is>
          <t>грн4 778,00</t>
        </is>
      </c>
      <c r="T3212" s="29" t="inlineStr">
        <is>
          <t>UAH</t>
        </is>
      </c>
      <c r="U3212" s="39" t="inlineStr">
        <is>
          <t>WATCH</t>
        </is>
      </c>
      <c r="V3212" s="40">
        <f>IFERROR(L3212/J3212,0)</f>
        <v/>
      </c>
      <c r="W3212" s="29" t="inlineStr">
        <is>
          <t>Monitor performance and collect more data.</t>
        </is>
      </c>
      <c r="X3212" s="29" t="inlineStr">
        <is>
          <t>Cost is below the 120 watch threshold.</t>
        </is>
      </c>
    </row>
    <row r="3213">
      <c r="A3213" s="29" t="inlineStr">
        <is>
          <t>low_price</t>
        </is>
      </c>
      <c r="B3213" s="29" t="inlineStr">
        <is>
          <t>Low priority</t>
        </is>
      </c>
      <c r="C3213" s="29" t="inlineStr">
        <is>
          <t>low_price.csv</t>
        </is>
      </c>
      <c r="D3213" s="29" t="inlineStr">
        <is>
          <t>3b4-2514a-00-00</t>
        </is>
      </c>
      <c r="E3213" s="29" t="inlineStr">
        <is>
          <t>Захист гальмівного диска лівий Yamaha Grizzly 550 (09-12), 700 (07-12)</t>
        </is>
      </c>
      <c r="F3213" s="35" t="n">
        <v>0</v>
      </c>
      <c r="G3213" s="35" t="n">
        <v>33</v>
      </c>
      <c r="H3213" s="36" t="n">
        <v>0</v>
      </c>
      <c r="I3213" s="37" t="n">
        <v>0</v>
      </c>
      <c r="J3213" s="37" t="n">
        <v>0</v>
      </c>
      <c r="K3213" s="38" t="n">
        <v>0</v>
      </c>
      <c r="L3213" s="37" t="n">
        <v>0</v>
      </c>
      <c r="M3213" s="37" t="n">
        <v>0</v>
      </c>
      <c r="N3213" s="38" t="n">
        <v>0</v>
      </c>
      <c r="O3213" s="37" t="n">
        <v>0</v>
      </c>
      <c r="P3213" s="29" t="inlineStr">
        <is>
          <t>http://t2.gstatic.com/shopping?q=tbn:ANd9GcQJ2UuJDy088l7bq_1dB8H1MAyNfX9d-R60Oy3mY04xJu2b3pyGmIc8yafyatRXcAZ-Ed5BrwwJ</t>
        </is>
      </c>
      <c r="Q3213" s="29" t="inlineStr">
        <is>
          <t>Відповідає вимогам</t>
        </is>
      </c>
      <c r="R3213" s="29" t="n"/>
      <c r="S3213" s="29" t="inlineStr">
        <is>
          <t>грн819,00</t>
        </is>
      </c>
      <c r="T3213" s="29" t="inlineStr">
        <is>
          <t>UAH</t>
        </is>
      </c>
      <c r="U3213" s="39" t="inlineStr">
        <is>
          <t>WATCH</t>
        </is>
      </c>
      <c r="V3213" s="40">
        <f>IFERROR(L3213/J3213,0)</f>
        <v/>
      </c>
      <c r="W3213" s="29" t="inlineStr">
        <is>
          <t>Monitor performance and collect more data.</t>
        </is>
      </c>
      <c r="X3213" s="29" t="inlineStr">
        <is>
          <t>Cost is below the 120 watch threshold.</t>
        </is>
      </c>
    </row>
    <row r="3214">
      <c r="A3214" s="29" t="inlineStr">
        <is>
          <t>low_price</t>
        </is>
      </c>
      <c r="B3214" s="29" t="inlineStr">
        <is>
          <t>Low priority</t>
        </is>
      </c>
      <c r="C3214" s="29" t="inlineStr">
        <is>
          <t>low_price.csv</t>
        </is>
      </c>
      <c r="D3214" s="29" t="inlineStr">
        <is>
          <t>100967</t>
        </is>
      </c>
      <c r="E3214" s="29" t="inlineStr">
        <is>
          <t>Клюз синтетичного троса для лебідок 2500-3500 lbs</t>
        </is>
      </c>
      <c r="F3214" s="35" t="n">
        <v>2</v>
      </c>
      <c r="G3214" s="35" t="n">
        <v>249</v>
      </c>
      <c r="H3214" s="36" t="n">
        <v>0.8</v>
      </c>
      <c r="I3214" s="37" t="n">
        <v>19.94</v>
      </c>
      <c r="J3214" s="37" t="n">
        <v>39.89</v>
      </c>
      <c r="K3214" s="38" t="n">
        <v>0</v>
      </c>
      <c r="L3214" s="37" t="n">
        <v>11.62</v>
      </c>
      <c r="M3214" s="37" t="n">
        <v>0</v>
      </c>
      <c r="N3214" s="38" t="n">
        <v>0.01</v>
      </c>
      <c r="O3214" s="37" t="n">
        <v>23.44</v>
      </c>
      <c r="P3214" s="29" t="inlineStr">
        <is>
          <t>http://t2.gstatic.com/shopping?q=tbn:ANd9GcRGP-x5-dUwvKAkQQMzRG5qrqd5x9TNHvtXrkHuhpRtnqUxSrbOCKvSC0dlgC42T4LOp4e1eN7d</t>
        </is>
      </c>
      <c r="Q3214" s="29" t="inlineStr">
        <is>
          <t>Відповідає вимогам</t>
        </is>
      </c>
      <c r="R3214" s="29" t="n"/>
      <c r="S3214" s="29" t="inlineStr">
        <is>
          <t>грн4 277,00</t>
        </is>
      </c>
      <c r="T3214" s="29" t="inlineStr">
        <is>
          <t>UAH</t>
        </is>
      </c>
      <c r="U3214" s="39" t="inlineStr">
        <is>
          <t>WATCH</t>
        </is>
      </c>
      <c r="V3214" s="40">
        <f>IFERROR(L3214/J3214,0)</f>
        <v/>
      </c>
      <c r="W3214" s="29" t="inlineStr">
        <is>
          <t>Monitor performance and collect more data.</t>
        </is>
      </c>
      <c r="X3214" s="29" t="inlineStr">
        <is>
          <t>Cost is below the 120 watch threshold.</t>
        </is>
      </c>
    </row>
    <row r="3215">
      <c r="A3215" s="29" t="inlineStr">
        <is>
          <t>low_price</t>
        </is>
      </c>
      <c r="B3215" s="29" t="inlineStr">
        <is>
          <t>Low priority</t>
        </is>
      </c>
      <c r="C3215" s="29" t="inlineStr">
        <is>
          <t>low_price.csv</t>
        </is>
      </c>
      <c r="D3215" s="29" t="inlineStr">
        <is>
          <t>715002350</t>
        </is>
      </c>
      <c r="E3215" s="29" t="inlineStr">
        <is>
          <t>Система кріплень LinQ для BRP Can-Am Outlander G2L</t>
        </is>
      </c>
      <c r="F3215" s="35" t="n">
        <v>3</v>
      </c>
      <c r="G3215" s="35" t="n">
        <v>228</v>
      </c>
      <c r="H3215" s="36" t="n">
        <v>1.32</v>
      </c>
      <c r="I3215" s="37" t="n">
        <v>3.11</v>
      </c>
      <c r="J3215" s="37" t="n">
        <v>9.34</v>
      </c>
      <c r="K3215" s="38" t="n">
        <v>0</v>
      </c>
      <c r="L3215" s="37" t="n">
        <v>0</v>
      </c>
      <c r="M3215" s="37" t="n">
        <v>0</v>
      </c>
      <c r="N3215" s="38" t="n">
        <v>0</v>
      </c>
      <c r="O3215" s="37" t="n">
        <v>0</v>
      </c>
      <c r="P3215" s="29" t="inlineStr">
        <is>
          <t>http://t0.gstatic.com/shopping?q=tbn:ANd9GcS8jHg7suVY9UgqQWISwK4FzmAeSOg14ONDWimH5IS5VLAthkb6yddKFel4c0PUK_6QiajHXq8</t>
        </is>
      </c>
      <c r="Q3215" s="29" t="inlineStr">
        <is>
          <t>Відповідає вимогам</t>
        </is>
      </c>
      <c r="R3215" s="29" t="n"/>
      <c r="S3215" s="29" t="inlineStr">
        <is>
          <t>грн1 729,00</t>
        </is>
      </c>
      <c r="T3215" s="29" t="inlineStr">
        <is>
          <t>UAH</t>
        </is>
      </c>
      <c r="U3215" s="39" t="inlineStr">
        <is>
          <t>WATCH</t>
        </is>
      </c>
      <c r="V3215" s="40">
        <f>IFERROR(L3215/J3215,0)</f>
        <v/>
      </c>
      <c r="W3215" s="29" t="inlineStr">
        <is>
          <t>Monitor performance and collect more data.</t>
        </is>
      </c>
      <c r="X3215" s="29" t="inlineStr">
        <is>
          <t>Cost is below the 120 watch threshold.</t>
        </is>
      </c>
    </row>
    <row r="3216">
      <c r="A3216" s="29" t="inlineStr">
        <is>
          <t>low_price</t>
        </is>
      </c>
      <c r="B3216" s="29" t="inlineStr">
        <is>
          <t>Low priority</t>
        </is>
      </c>
      <c r="C3216" s="29" t="inlineStr">
        <is>
          <t>low_price.csv</t>
        </is>
      </c>
      <c r="D3216" s="29" t="inlineStr">
        <is>
          <t>3514662-004</t>
        </is>
      </c>
      <c r="E3216" s="29" t="inlineStr">
        <is>
          <t>Вкладиш колінвала Polaris RZR 900 1000, Ranger 900 1000, Pro XD, General 1000, ACE 900 (Yellow)</t>
        </is>
      </c>
      <c r="F3216" s="35" t="n">
        <v>2</v>
      </c>
      <c r="G3216" s="35" t="n">
        <v>26</v>
      </c>
      <c r="H3216" s="36" t="n">
        <v>7.69</v>
      </c>
      <c r="I3216" s="37" t="n">
        <v>1.81</v>
      </c>
      <c r="J3216" s="37" t="n">
        <v>3.61</v>
      </c>
      <c r="K3216" s="38" t="n">
        <v>0</v>
      </c>
      <c r="L3216" s="37" t="n">
        <v>0</v>
      </c>
      <c r="M3216" s="37" t="n">
        <v>0</v>
      </c>
      <c r="N3216" s="38" t="n">
        <v>0.03</v>
      </c>
      <c r="O3216" s="37" t="n">
        <v>22.29</v>
      </c>
      <c r="P3216" s="29" t="inlineStr">
        <is>
          <t>http://t0.gstatic.com/shopping?q=tbn:ANd9GcSda2olPX9vE93kiTEcRyGHqPi3W9QYHwcVHXPHZXIohqFPQwu6kwET8uIRt_nx9O5aXLmvJ4IThFg</t>
        </is>
      </c>
      <c r="Q3216" s="29" t="inlineStr">
        <is>
          <t>Відповідає вимогам</t>
        </is>
      </c>
      <c r="R3216" s="29" t="n"/>
      <c r="S3216" s="29" t="inlineStr">
        <is>
          <t>грн683,00</t>
        </is>
      </c>
      <c r="T3216" s="29" t="inlineStr">
        <is>
          <t>UAH</t>
        </is>
      </c>
      <c r="U3216" s="39" t="inlineStr">
        <is>
          <t>WATCH</t>
        </is>
      </c>
      <c r="V3216" s="40">
        <f>IFERROR(L3216/J3216,0)</f>
        <v/>
      </c>
      <c r="W3216" s="29" t="inlineStr">
        <is>
          <t>Monitor performance and collect more data.</t>
        </is>
      </c>
      <c r="X3216" s="29" t="inlineStr">
        <is>
          <t>Cost is below the 120 watch threshold.</t>
        </is>
      </c>
    </row>
    <row r="3217">
      <c r="A3217" s="29" t="inlineStr">
        <is>
          <t>low_price</t>
        </is>
      </c>
      <c r="B3217" s="29" t="inlineStr">
        <is>
          <t>Low priority</t>
        </is>
      </c>
      <c r="C3217" s="29" t="inlineStr">
        <is>
          <t>low_price.csv</t>
        </is>
      </c>
      <c r="D3217" s="29" t="inlineStr">
        <is>
          <t>9779212</t>
        </is>
      </c>
      <c r="E3217" s="29" t="inlineStr">
        <is>
          <t>Масло для редукторів BRP XPS 75W90 (946ml)</t>
        </is>
      </c>
      <c r="F3217" s="35" t="n">
        <v>37</v>
      </c>
      <c r="G3217" s="35" t="n">
        <v>2208</v>
      </c>
      <c r="H3217" s="36" t="n">
        <v>1.68</v>
      </c>
      <c r="I3217" s="37" t="n">
        <v>5.41</v>
      </c>
      <c r="J3217" s="37" t="n">
        <v>200.3</v>
      </c>
      <c r="K3217" s="38" t="n">
        <v>1.02</v>
      </c>
      <c r="L3217" s="37" t="n">
        <v>4581.73</v>
      </c>
      <c r="M3217" s="37" t="n">
        <v>196.03</v>
      </c>
      <c r="N3217" s="38" t="n">
        <v>3.38</v>
      </c>
      <c r="O3217" s="37" t="n">
        <v>13461.69</v>
      </c>
      <c r="P3217" s="29" t="inlineStr">
        <is>
          <t>http://t0.gstatic.com/shopping?q=tbn:ANd9GcQ9RClx-vMUGS2r9N0fauX_vnSHSRwsOQOuNgUXIGIQWXFEtlq_XKenSZRfXYzESBYHRHu-9rM</t>
        </is>
      </c>
      <c r="Q3217" s="29" t="inlineStr">
        <is>
          <t>Відповідає вимогам</t>
        </is>
      </c>
      <c r="R3217" s="29" t="n"/>
      <c r="S3217" s="29" t="inlineStr">
        <is>
          <t>грн1 820,00</t>
        </is>
      </c>
      <c r="T3217" s="29" t="inlineStr">
        <is>
          <t>UAH</t>
        </is>
      </c>
      <c r="U3217" s="39" t="inlineStr">
        <is>
          <t>WATCH</t>
        </is>
      </c>
      <c r="V3217" s="40">
        <f>IFERROR(L3217/J3217,0)</f>
        <v/>
      </c>
      <c r="W3217" s="29" t="inlineStr">
        <is>
          <t>Monitor performance and collect more data.</t>
        </is>
      </c>
      <c r="X3217" s="29" t="inlineStr">
        <is>
          <t>Performance is below the scale and keep thresholds.</t>
        </is>
      </c>
    </row>
    <row r="3218">
      <c r="A3218" s="29" t="inlineStr">
        <is>
          <t>low_price</t>
        </is>
      </c>
      <c r="B3218" s="29" t="inlineStr">
        <is>
          <t>Low priority</t>
        </is>
      </c>
      <c r="C3218" s="29" t="inlineStr">
        <is>
          <t>low_price.csv</t>
        </is>
      </c>
      <c r="D3218" s="29" t="inlineStr">
        <is>
          <t>420248424</t>
        </is>
      </c>
      <c r="E3218" s="29" t="inlineStr">
        <is>
          <t>Грузики варіатора BRP Can-Am Outlander 330 400 450</t>
        </is>
      </c>
      <c r="F3218" s="35" t="n">
        <v>2</v>
      </c>
      <c r="G3218" s="35" t="n">
        <v>136</v>
      </c>
      <c r="H3218" s="36" t="n">
        <v>1.47</v>
      </c>
      <c r="I3218" s="37" t="n">
        <v>3.82</v>
      </c>
      <c r="J3218" s="37" t="n">
        <v>7.63</v>
      </c>
      <c r="K3218" s="38" t="n">
        <v>0</v>
      </c>
      <c r="L3218" s="37" t="n">
        <v>0</v>
      </c>
      <c r="M3218" s="37" t="n">
        <v>0</v>
      </c>
      <c r="N3218" s="38" t="n">
        <v>0</v>
      </c>
      <c r="O3218" s="37" t="n">
        <v>0</v>
      </c>
      <c r="P3218" s="29" t="inlineStr">
        <is>
          <t>http://t0.gstatic.com/shopping?q=tbn:ANd9GcT_9voEbn68CjqHK1_ZL7U70XiQflFF8xTErEBvLQNQapXxJdBKjcAdlJDvsrFALj8EMLnY29g</t>
        </is>
      </c>
      <c r="Q3218" s="29" t="inlineStr">
        <is>
          <t>Відповідає вимогам</t>
        </is>
      </c>
      <c r="R3218" s="29" t="n"/>
      <c r="S3218" s="29" t="inlineStr">
        <is>
          <t>грн4 687,00</t>
        </is>
      </c>
      <c r="T3218" s="29" t="inlineStr">
        <is>
          <t>UAH</t>
        </is>
      </c>
      <c r="U3218" s="39" t="inlineStr">
        <is>
          <t>WATCH</t>
        </is>
      </c>
      <c r="V3218" s="40">
        <f>IFERROR(L3218/J3218,0)</f>
        <v/>
      </c>
      <c r="W3218" s="29" t="inlineStr">
        <is>
          <t>Monitor performance and collect more data.</t>
        </is>
      </c>
      <c r="X3218" s="29" t="inlineStr">
        <is>
          <t>Cost is below the 120 watch threshold.</t>
        </is>
      </c>
    </row>
    <row r="3219">
      <c r="A3219" s="29" t="inlineStr">
        <is>
          <t>low_price</t>
        </is>
      </c>
      <c r="B3219" s="29" t="inlineStr">
        <is>
          <t>Low priority</t>
        </is>
      </c>
      <c r="C3219" s="29" t="inlineStr">
        <is>
          <t>low_price.csv</t>
        </is>
      </c>
      <c r="D3219" s="29" t="inlineStr">
        <is>
          <t>03567</t>
        </is>
      </c>
      <c r="E3219" s="29" t="inlineStr">
        <is>
          <t xml:space="preserve">Тавотниця для змащення ступичних підшипників Polaris Sportsman 550 850 1000, Scrambler 850 1000, Ranger 500 570 800 900 1000, RZR 570 800 900 1000, </t>
        </is>
      </c>
      <c r="F3219" s="35" t="n">
        <v>0</v>
      </c>
      <c r="G3219" s="35" t="n">
        <v>120</v>
      </c>
      <c r="H3219" s="36" t="n">
        <v>0</v>
      </c>
      <c r="I3219" s="37" t="n">
        <v>0</v>
      </c>
      <c r="J3219" s="37" t="n">
        <v>0</v>
      </c>
      <c r="K3219" s="38" t="n">
        <v>0</v>
      </c>
      <c r="L3219" s="37" t="n">
        <v>0</v>
      </c>
      <c r="M3219" s="37" t="n">
        <v>0</v>
      </c>
      <c r="N3219" s="38" t="n">
        <v>0</v>
      </c>
      <c r="O3219" s="37" t="n">
        <v>0</v>
      </c>
      <c r="P3219" s="29" t="inlineStr">
        <is>
          <t>http://t3.gstatic.com/shopping?q=tbn:ANd9GcTJiTs3X1zpHUXCG8CO3TB-wB8aGE_VUY3DgW5wGArqFpi_JRvAhhLYBMbHkA7Hawut2wN2wzI</t>
        </is>
      </c>
      <c r="Q3219" s="29" t="inlineStr">
        <is>
          <t>Відповідає вимогам</t>
        </is>
      </c>
      <c r="R3219" s="29" t="n"/>
      <c r="S3219" s="29" t="inlineStr">
        <is>
          <t>грн455,00</t>
        </is>
      </c>
      <c r="T3219" s="29" t="inlineStr">
        <is>
          <t>UAH</t>
        </is>
      </c>
      <c r="U3219" s="39" t="inlineStr">
        <is>
          <t>WATCH</t>
        </is>
      </c>
      <c r="V3219" s="40">
        <f>IFERROR(L3219/J3219,0)</f>
        <v/>
      </c>
      <c r="W3219" s="29" t="inlineStr">
        <is>
          <t>Monitor performance and collect more data.</t>
        </is>
      </c>
      <c r="X3219" s="29" t="inlineStr">
        <is>
          <t>Cost is below the 120 watch threshold.</t>
        </is>
      </c>
    </row>
    <row r="3220">
      <c r="A3220" s="29" t="inlineStr">
        <is>
          <t>low_price</t>
        </is>
      </c>
      <c r="B3220" s="29" t="inlineStr">
        <is>
          <t>Low priority</t>
        </is>
      </c>
      <c r="C3220" s="29" t="inlineStr">
        <is>
          <t>low_price.csv</t>
        </is>
      </c>
      <c r="D3220" s="29" t="inlineStr">
        <is>
          <t>rs-back</t>
        </is>
      </c>
      <c r="E3220" s="29" t="inlineStr">
        <is>
          <t>Накладка "Backup Lights" на перемикач</t>
        </is>
      </c>
      <c r="F3220" s="35" t="n">
        <v>0</v>
      </c>
      <c r="G3220" s="35" t="n">
        <v>3</v>
      </c>
      <c r="H3220" s="36" t="n">
        <v>0</v>
      </c>
      <c r="I3220" s="37" t="n">
        <v>0</v>
      </c>
      <c r="J3220" s="37" t="n">
        <v>0</v>
      </c>
      <c r="K3220" s="38" t="n">
        <v>0</v>
      </c>
      <c r="L3220" s="37" t="n">
        <v>0</v>
      </c>
      <c r="M3220" s="37" t="n">
        <v>0</v>
      </c>
      <c r="N3220" s="38" t="n">
        <v>0</v>
      </c>
      <c r="O3220" s="37" t="n">
        <v>0</v>
      </c>
      <c r="P3220" s="29" t="inlineStr">
        <is>
          <t>http://t3.gstatic.com/shopping?q=tbn:ANd9GcQB9yUKqewZpM2SDrVigjEy9LiKGJkcRHyjvuzcnImZfWFmo61DM-WWaKbbHcG1_h88wWT5msI</t>
        </is>
      </c>
      <c r="Q3220" s="29" t="inlineStr">
        <is>
          <t>Відповідає вимогам</t>
        </is>
      </c>
      <c r="R3220" s="29" t="n"/>
      <c r="S3220" s="29" t="inlineStr">
        <is>
          <t>грн364,00</t>
        </is>
      </c>
      <c r="T3220" s="29" t="inlineStr">
        <is>
          <t>UAH</t>
        </is>
      </c>
      <c r="U3220" s="39" t="inlineStr">
        <is>
          <t>WATCH</t>
        </is>
      </c>
      <c r="V3220" s="40">
        <f>IFERROR(L3220/J3220,0)</f>
        <v/>
      </c>
      <c r="W3220" s="29" t="inlineStr">
        <is>
          <t>Monitor performance and collect more data.</t>
        </is>
      </c>
      <c r="X3220" s="29" t="inlineStr">
        <is>
          <t>Cost is below the 120 watch threshold.</t>
        </is>
      </c>
    </row>
    <row r="3221">
      <c r="A3221" s="29" t="inlineStr">
        <is>
          <t>low_price</t>
        </is>
      </c>
      <c r="B3221" s="29" t="inlineStr">
        <is>
          <t>Low priority</t>
        </is>
      </c>
      <c r="C3221" s="29" t="inlineStr">
        <is>
          <t>low_price.csv</t>
        </is>
      </c>
      <c r="D3221" s="29" t="inlineStr">
        <is>
          <t>709400674</t>
        </is>
      </c>
      <c r="E3221" s="29" t="inlineStr">
        <is>
          <t>Пильник рульової колонки BRP Can-Am Outlander Renegade G1 G2 G2L G2S 2010-2017</t>
        </is>
      </c>
      <c r="F3221" s="35" t="n">
        <v>2</v>
      </c>
      <c r="G3221" s="35" t="n">
        <v>66</v>
      </c>
      <c r="H3221" s="36" t="n">
        <v>3.03</v>
      </c>
      <c r="I3221" s="37" t="n">
        <v>7.07</v>
      </c>
      <c r="J3221" s="37" t="n">
        <v>14.13</v>
      </c>
      <c r="K3221" s="38" t="n">
        <v>0</v>
      </c>
      <c r="L3221" s="37" t="n">
        <v>0</v>
      </c>
      <c r="M3221" s="37" t="n">
        <v>0</v>
      </c>
      <c r="N3221" s="38" t="n">
        <v>1</v>
      </c>
      <c r="O3221" s="37" t="n">
        <v>1047</v>
      </c>
      <c r="P3221" s="29" t="inlineStr">
        <is>
          <t>http://t0.gstatic.com/shopping?q=tbn:ANd9GcRDqSpAxflSadPolSxTeQnDsB30kba6MOoOdiqrWSFjPbyq2c8aSXWpExbAICpBWvjcGiFawz-5</t>
        </is>
      </c>
      <c r="Q3221" s="29" t="inlineStr">
        <is>
          <t>Відповідає вимогам</t>
        </is>
      </c>
      <c r="R3221" s="29" t="n"/>
      <c r="S3221" s="29" t="inlineStr">
        <is>
          <t>грн1 047,00</t>
        </is>
      </c>
      <c r="T3221" s="29" t="inlineStr">
        <is>
          <t>UAH</t>
        </is>
      </c>
      <c r="U3221" s="39" t="inlineStr">
        <is>
          <t>WATCH</t>
        </is>
      </c>
      <c r="V3221" s="40">
        <f>IFERROR(L3221/J3221,0)</f>
        <v/>
      </c>
      <c r="W3221" s="29" t="inlineStr">
        <is>
          <t>Monitor performance and collect more data.</t>
        </is>
      </c>
      <c r="X3221" s="29" t="inlineStr">
        <is>
          <t>Cost is below the 120 watch threshold.</t>
        </is>
      </c>
    </row>
    <row r="3222">
      <c r="A3222" s="29" t="inlineStr">
        <is>
          <t>low_price</t>
        </is>
      </c>
      <c r="B3222" s="29" t="inlineStr">
        <is>
          <t>Low priority</t>
        </is>
      </c>
      <c r="C3222" s="29" t="inlineStr">
        <is>
          <t>low_price.csv</t>
        </is>
      </c>
      <c r="D3222" s="29" t="inlineStr">
        <is>
          <t>fa617tt</t>
        </is>
      </c>
      <c r="E3222" s="29" t="inlineStr">
        <is>
          <t>Гальмівні колодки передні/задні праві BRP Can-Am Оutlander Renegade G2 G2L G2S G3 G3L (Carbon)</t>
        </is>
      </c>
      <c r="F3222" s="35" t="n">
        <v>1</v>
      </c>
      <c r="G3222" s="35" t="n">
        <v>95</v>
      </c>
      <c r="H3222" s="36" t="n">
        <v>1.05</v>
      </c>
      <c r="I3222" s="37" t="n">
        <v>14.86</v>
      </c>
      <c r="J3222" s="37" t="n">
        <v>14.86</v>
      </c>
      <c r="K3222" s="38" t="n">
        <v>0</v>
      </c>
      <c r="L3222" s="37" t="n">
        <v>0</v>
      </c>
      <c r="M3222" s="37" t="n">
        <v>0</v>
      </c>
      <c r="N3222" s="38" t="n">
        <v>0</v>
      </c>
      <c r="O3222" s="37" t="n">
        <v>0</v>
      </c>
      <c r="P3222" s="29" t="inlineStr">
        <is>
          <t>http://t1.gstatic.com/shopping?q=tbn:ANd9GcSgWvr_Eq4vax_yXzPwhETgEAHHXkWLJj-cV846ZFDFeD9ZXii2b_LSjMGuzQ</t>
        </is>
      </c>
      <c r="Q3222" s="29" t="inlineStr">
        <is>
          <t>Відповідає вимогам</t>
        </is>
      </c>
      <c r="R3222" s="29" t="n"/>
      <c r="S3222" s="29" t="inlineStr">
        <is>
          <t>грн1 456,00</t>
        </is>
      </c>
      <c r="T3222" s="29" t="inlineStr">
        <is>
          <t>UAH</t>
        </is>
      </c>
      <c r="U3222" s="39" t="inlineStr">
        <is>
          <t>WATCH</t>
        </is>
      </c>
      <c r="V3222" s="40">
        <f>IFERROR(L3222/J3222,0)</f>
        <v/>
      </c>
      <c r="W3222" s="29" t="inlineStr">
        <is>
          <t>Monitor performance and collect more data.</t>
        </is>
      </c>
      <c r="X3222" s="29" t="inlineStr">
        <is>
          <t>Cost is below the 120 watch threshold.</t>
        </is>
      </c>
    </row>
    <row r="3223">
      <c r="A3223" s="29" t="inlineStr">
        <is>
          <t>low_price</t>
        </is>
      </c>
      <c r="B3223" s="29" t="inlineStr">
        <is>
          <t>Low priority</t>
        </is>
      </c>
      <c r="C3223" s="29" t="inlineStr">
        <is>
          <t>low_price.csv</t>
        </is>
      </c>
      <c r="D3223" s="29" t="inlineStr">
        <is>
          <t>12151-24a00</t>
        </is>
      </c>
      <c r="E3223" s="29" t="inlineStr">
        <is>
          <t>Поршневий палець Suzuki King Quad 400 500, Eiger 400</t>
        </is>
      </c>
      <c r="F3223" s="35" t="n">
        <v>0</v>
      </c>
      <c r="G3223" s="35" t="n">
        <v>0</v>
      </c>
      <c r="H3223" s="36" t="n"/>
      <c r="I3223" s="37" t="n">
        <v>0</v>
      </c>
      <c r="J3223" s="37" t="n">
        <v>0</v>
      </c>
      <c r="K3223" s="38" t="n">
        <v>0</v>
      </c>
      <c r="L3223" s="37" t="n">
        <v>0</v>
      </c>
      <c r="M3223" s="37" t="n">
        <v>0</v>
      </c>
      <c r="N3223" s="38" t="n">
        <v>0</v>
      </c>
      <c r="O3223" s="37" t="n">
        <v>0</v>
      </c>
      <c r="P3223" s="29" t="inlineStr">
        <is>
          <t>http://t2.gstatic.com/shopping?q=tbn:ANd9GcRP7VjO8EOzsRkCCJAjvy2wz0J1IkSuw94IqH_N7M1f51yY62Xkadb5MxxdklV2kr0qzdNhT6s</t>
        </is>
      </c>
      <c r="Q3223" s="29" t="inlineStr">
        <is>
          <t>Відповідає вимогам</t>
        </is>
      </c>
      <c r="R3223" s="29" t="n"/>
      <c r="S3223" s="29" t="inlineStr">
        <is>
          <t>грн1 547,00</t>
        </is>
      </c>
      <c r="T3223" s="29" t="inlineStr">
        <is>
          <t>UAH</t>
        </is>
      </c>
      <c r="U3223" s="39" t="inlineStr">
        <is>
          <t>WATCH</t>
        </is>
      </c>
      <c r="V3223" s="40">
        <f>IFERROR(L3223/J3223,0)</f>
        <v/>
      </c>
      <c r="W3223" s="29" t="inlineStr">
        <is>
          <t>Monitor performance and collect more data.</t>
        </is>
      </c>
      <c r="X3223" s="29" t="inlineStr">
        <is>
          <t>Cost is below the 120 watch threshold.</t>
        </is>
      </c>
    </row>
    <row r="3224">
      <c r="A3224" s="29" t="inlineStr">
        <is>
          <t>low_price</t>
        </is>
      </c>
      <c r="B3224" s="29" t="inlineStr">
        <is>
          <t>Low priority</t>
        </is>
      </c>
      <c r="C3224" s="29" t="inlineStr">
        <is>
          <t>low_price.csv</t>
        </is>
      </c>
      <c r="D3224" s="29" t="inlineStr">
        <is>
          <t>708302693</t>
        </is>
      </c>
      <c r="E3224" s="29" t="inlineStr">
        <is>
          <t>Кожуш правого динаміка BRP Can-Am Spyder F3 RT 2019+</t>
        </is>
      </c>
      <c r="F3224" s="35" t="n">
        <v>0</v>
      </c>
      <c r="G3224" s="35" t="n">
        <v>0</v>
      </c>
      <c r="H3224" s="36" t="n"/>
      <c r="I3224" s="37" t="n">
        <v>0</v>
      </c>
      <c r="J3224" s="37" t="n">
        <v>0</v>
      </c>
      <c r="K3224" s="38" t="n">
        <v>0</v>
      </c>
      <c r="L3224" s="37" t="n">
        <v>0</v>
      </c>
      <c r="M3224" s="37" t="n">
        <v>0</v>
      </c>
      <c r="N3224" s="38" t="n">
        <v>0</v>
      </c>
      <c r="O3224" s="37" t="n">
        <v>0</v>
      </c>
      <c r="P3224" s="29" t="inlineStr">
        <is>
          <t>http://t1.gstatic.com/shopping?q=tbn:ANd9GcSfOoftpl5zbb4F1aP-4TLvYVEll6Q4cz5Oxlleb_kd-k6_SpBzh0lyxKnSyazO8HRQLw9KNjY</t>
        </is>
      </c>
      <c r="Q3224" s="29" t="inlineStr">
        <is>
          <t>Відповідає вимогам</t>
        </is>
      </c>
      <c r="R3224" s="29" t="n"/>
      <c r="S3224" s="29" t="inlineStr">
        <is>
          <t>грн2 867,00</t>
        </is>
      </c>
      <c r="T3224" s="29" t="inlineStr">
        <is>
          <t>UAH</t>
        </is>
      </c>
      <c r="U3224" s="39" t="inlineStr">
        <is>
          <t>WATCH</t>
        </is>
      </c>
      <c r="V3224" s="40">
        <f>IFERROR(L3224/J3224,0)</f>
        <v/>
      </c>
      <c r="W3224" s="29" t="inlineStr">
        <is>
          <t>Monitor performance and collect more data.</t>
        </is>
      </c>
      <c r="X3224" s="29" t="inlineStr">
        <is>
          <t>Cost is below the 120 watch threshold.</t>
        </is>
      </c>
    </row>
    <row r="3225">
      <c r="A3225" s="29" t="inlineStr">
        <is>
          <t>low_price</t>
        </is>
      </c>
      <c r="B3225" s="29" t="inlineStr">
        <is>
          <t>Low priority</t>
        </is>
      </c>
      <c r="C3225" s="29" t="inlineStr">
        <is>
          <t>low_price.csv</t>
        </is>
      </c>
      <c r="D3225" s="29" t="inlineStr">
        <is>
          <t>14510-hp0-a00</t>
        </is>
      </c>
      <c r="E3225" s="29" t="inlineStr">
        <is>
          <t>Заспокоювач ланцюга ГРМ Honda TRX 500 Foreman 2005-2011</t>
        </is>
      </c>
      <c r="F3225" s="35" t="n">
        <v>0</v>
      </c>
      <c r="G3225" s="35" t="n">
        <v>0</v>
      </c>
      <c r="H3225" s="36" t="n"/>
      <c r="I3225" s="37" t="n">
        <v>0</v>
      </c>
      <c r="J3225" s="37" t="n">
        <v>0</v>
      </c>
      <c r="K3225" s="38" t="n">
        <v>0</v>
      </c>
      <c r="L3225" s="37" t="n">
        <v>0</v>
      </c>
      <c r="M3225" s="37" t="n">
        <v>0</v>
      </c>
      <c r="N3225" s="38" t="n">
        <v>0</v>
      </c>
      <c r="O3225" s="37" t="n">
        <v>0</v>
      </c>
      <c r="P3225" s="29" t="inlineStr">
        <is>
          <t>http://t2.gstatic.com/shopping?q=tbn:ANd9GcS77O5VZzOUXO4hlEvAjmTPfUlL2geo73oMwQSJ6FgCLU1-qGu69IfOzzU5q_iKz1ppL1sS3g</t>
        </is>
      </c>
      <c r="Q3225" s="29" t="inlineStr">
        <is>
          <t>Відповідає вимогам</t>
        </is>
      </c>
      <c r="R3225" s="29" t="n"/>
      <c r="S3225" s="29" t="inlineStr">
        <is>
          <t>грн1 911,00</t>
        </is>
      </c>
      <c r="T3225" s="29" t="inlineStr">
        <is>
          <t>UAH</t>
        </is>
      </c>
      <c r="U3225" s="39" t="inlineStr">
        <is>
          <t>WATCH</t>
        </is>
      </c>
      <c r="V3225" s="40">
        <f>IFERROR(L3225/J3225,0)</f>
        <v/>
      </c>
      <c r="W3225" s="29" t="inlineStr">
        <is>
          <t>Monitor performance and collect more data.</t>
        </is>
      </c>
      <c r="X3225" s="29" t="inlineStr">
        <is>
          <t>Cost is below the 120 watch threshold.</t>
        </is>
      </c>
    </row>
    <row r="3226">
      <c r="A3226" s="29" t="inlineStr">
        <is>
          <t>low_price</t>
        </is>
      </c>
      <c r="B3226" s="29" t="inlineStr">
        <is>
          <t>Low priority</t>
        </is>
      </c>
      <c r="C3226" s="29" t="inlineStr">
        <is>
          <t>low_price.csv</t>
        </is>
      </c>
      <c r="D3226" s="29" t="inlineStr">
        <is>
          <t>25-1685</t>
        </is>
      </c>
      <c r="E3226" s="29" t="inlineStr">
        <is>
          <t>Ремкомплект рульової колонки Honda TRX 500 Foreman 2012-2013</t>
        </is>
      </c>
      <c r="F3226" s="35" t="n">
        <v>0</v>
      </c>
      <c r="G3226" s="35" t="n">
        <v>0</v>
      </c>
      <c r="H3226" s="36" t="n"/>
      <c r="I3226" s="37" t="n">
        <v>0</v>
      </c>
      <c r="J3226" s="37" t="n">
        <v>0</v>
      </c>
      <c r="K3226" s="38" t="n">
        <v>0</v>
      </c>
      <c r="L3226" s="37" t="n">
        <v>0</v>
      </c>
      <c r="M3226" s="37" t="n">
        <v>0</v>
      </c>
      <c r="N3226" s="38" t="n">
        <v>0</v>
      </c>
      <c r="O3226" s="37" t="n">
        <v>0</v>
      </c>
      <c r="P3226" s="29" t="inlineStr">
        <is>
          <t>http://t3.gstatic.com/shopping?q=tbn:ANd9GcTK_lxgkbbQbDYwALum1h0E4cFKGBsFwCEfI-0zJTCzOauktnHR0L9SLQUnoSC0HpC3NdhEj5o</t>
        </is>
      </c>
      <c r="Q3226" s="29" t="inlineStr">
        <is>
          <t>Відповідає вимогам</t>
        </is>
      </c>
      <c r="R3226" s="29" t="n"/>
      <c r="S3226" s="29" t="inlineStr">
        <is>
          <t>грн819,00</t>
        </is>
      </c>
      <c r="T3226" s="29" t="inlineStr">
        <is>
          <t>UAH</t>
        </is>
      </c>
      <c r="U3226" s="39" t="inlineStr">
        <is>
          <t>WATCH</t>
        </is>
      </c>
      <c r="V3226" s="40">
        <f>IFERROR(L3226/J3226,0)</f>
        <v/>
      </c>
      <c r="W3226" s="29" t="inlineStr">
        <is>
          <t>Monitor performance and collect more data.</t>
        </is>
      </c>
      <c r="X3226" s="29" t="inlineStr">
        <is>
          <t>Cost is below the 120 watch threshold.</t>
        </is>
      </c>
    </row>
    <row r="3227">
      <c r="A3227" s="29" t="inlineStr">
        <is>
          <t>low_price</t>
        </is>
      </c>
      <c r="B3227" s="29" t="inlineStr">
        <is>
          <t>Low priority</t>
        </is>
      </c>
      <c r="C3227" s="29" t="inlineStr">
        <is>
          <t>low_price.csv</t>
        </is>
      </c>
      <c r="D3227" s="29" t="inlineStr">
        <is>
          <t>5uh-17623-00-00</t>
        </is>
      </c>
      <c r="E3227" s="29" t="inlineStr">
        <is>
          <t>Коронка ведучого варіатора Yamaha Grizzly Bruin Wolverine 350​</t>
        </is>
      </c>
      <c r="F3227" s="35" t="n">
        <v>0</v>
      </c>
      <c r="G3227" s="35" t="n">
        <v>0</v>
      </c>
      <c r="H3227" s="36" t="n"/>
      <c r="I3227" s="37" t="n">
        <v>0</v>
      </c>
      <c r="J3227" s="37" t="n">
        <v>0</v>
      </c>
      <c r="K3227" s="38" t="n">
        <v>0</v>
      </c>
      <c r="L3227" s="37" t="n">
        <v>0</v>
      </c>
      <c r="M3227" s="37" t="n">
        <v>0</v>
      </c>
      <c r="N3227" s="38" t="n">
        <v>0</v>
      </c>
      <c r="O3227" s="37" t="n">
        <v>0</v>
      </c>
      <c r="P3227" s="29" t="inlineStr">
        <is>
          <t>http://t3.gstatic.com/shopping?q=tbn:ANd9GcTbm9df032FA2xNHH9HiTDgUUp8dC07aPltutoTbI_tOO5_DI_4kbUOMjHycMsB0s8WO3556tCh</t>
        </is>
      </c>
      <c r="Q3227" s="29" t="inlineStr">
        <is>
          <t>Відповідає вимогам</t>
        </is>
      </c>
      <c r="R3227" s="29" t="n"/>
      <c r="S3227" s="29" t="inlineStr">
        <is>
          <t>грн1 775,00</t>
        </is>
      </c>
      <c r="T3227" s="29" t="inlineStr">
        <is>
          <t>UAH</t>
        </is>
      </c>
      <c r="U3227" s="39" t="inlineStr">
        <is>
          <t>WATCH</t>
        </is>
      </c>
      <c r="V3227" s="40">
        <f>IFERROR(L3227/J3227,0)</f>
        <v/>
      </c>
      <c r="W3227" s="29" t="inlineStr">
        <is>
          <t>Monitor performance and collect more data.</t>
        </is>
      </c>
      <c r="X3227" s="29" t="inlineStr">
        <is>
          <t>Cost is below the 120 watch threshold.</t>
        </is>
      </c>
    </row>
    <row r="3228">
      <c r="A3228" s="29" t="inlineStr">
        <is>
          <t>low_price</t>
        </is>
      </c>
      <c r="B3228" s="29" t="inlineStr">
        <is>
          <t>Low priority</t>
        </is>
      </c>
      <c r="C3228" s="29" t="inlineStr">
        <is>
          <t>low_price.csv</t>
        </is>
      </c>
      <c r="D3228" s="29" t="inlineStr">
        <is>
          <t>0gr0-080002</t>
        </is>
      </c>
      <c r="E3228" s="29" t="inlineStr">
        <is>
          <t>Ущільнююче кільце кришки водяної помпи CFMoto CForce 400 500 600, UForce 500 600, ZForce 500</t>
        </is>
      </c>
      <c r="F3228" s="35" t="n">
        <v>0</v>
      </c>
      <c r="G3228" s="35" t="n">
        <v>0</v>
      </c>
      <c r="H3228" s="36" t="n"/>
      <c r="I3228" s="37" t="n">
        <v>0</v>
      </c>
      <c r="J3228" s="37" t="n">
        <v>0</v>
      </c>
      <c r="K3228" s="38" t="n">
        <v>0</v>
      </c>
      <c r="L3228" s="37" t="n">
        <v>0</v>
      </c>
      <c r="M3228" s="37" t="n">
        <v>0</v>
      </c>
      <c r="N3228" s="38" t="n">
        <v>0</v>
      </c>
      <c r="O3228" s="37" t="n">
        <v>0</v>
      </c>
      <c r="P3228" s="29" t="inlineStr">
        <is>
          <t>http://t0.gstatic.com/shopping?q=tbn:ANd9GcS7oXxGvDe3o88rHVx8q6yfKfwoAxsV73Onk76ufURVxFUTfa3kXrkbYw3gEC1cA8S9EBNkRuI</t>
        </is>
      </c>
      <c r="Q3228" s="29" t="inlineStr">
        <is>
          <t>Відповідає вимогам</t>
        </is>
      </c>
      <c r="R3228" s="29" t="n"/>
      <c r="S3228" s="29" t="inlineStr">
        <is>
          <t>грн137,00</t>
        </is>
      </c>
      <c r="T3228" s="29" t="inlineStr">
        <is>
          <t>UAH</t>
        </is>
      </c>
      <c r="U3228" s="39" t="inlineStr">
        <is>
          <t>WATCH</t>
        </is>
      </c>
      <c r="V3228" s="40">
        <f>IFERROR(L3228/J3228,0)</f>
        <v/>
      </c>
      <c r="W3228" s="29" t="inlineStr">
        <is>
          <t>Monitor performance and collect more data.</t>
        </is>
      </c>
      <c r="X3228" s="29" t="inlineStr">
        <is>
          <t>Cost is below the 120 watch threshold.</t>
        </is>
      </c>
    </row>
    <row r="3229">
      <c r="A3229" s="29" t="inlineStr">
        <is>
          <t>low_price</t>
        </is>
      </c>
      <c r="B3229" s="29" t="inlineStr">
        <is>
          <t>Low priority</t>
        </is>
      </c>
      <c r="C3229" s="29" t="inlineStr">
        <is>
          <t>low_price.csv</t>
        </is>
      </c>
      <c r="D3229" s="29" t="inlineStr">
        <is>
          <t>92049-1452</t>
        </is>
      </c>
      <c r="E3229" s="29" t="inlineStr">
        <is>
          <t>Сальник колінвала Kawasaki Brute Force 650 750, Teryx 750, Prairie 360 400 650 700, KFX 700, KRF 750</t>
        </is>
      </c>
      <c r="F3229" s="35" t="n">
        <v>0</v>
      </c>
      <c r="G3229" s="35" t="n">
        <v>0</v>
      </c>
      <c r="H3229" s="36" t="n"/>
      <c r="I3229" s="37" t="n">
        <v>0</v>
      </c>
      <c r="J3229" s="37" t="n">
        <v>0</v>
      </c>
      <c r="K3229" s="38" t="n">
        <v>0</v>
      </c>
      <c r="L3229" s="37" t="n">
        <v>0</v>
      </c>
      <c r="M3229" s="37" t="n">
        <v>0</v>
      </c>
      <c r="N3229" s="38" t="n">
        <v>0</v>
      </c>
      <c r="O3229" s="37" t="n">
        <v>0</v>
      </c>
      <c r="P3229" s="29" t="inlineStr">
        <is>
          <t>http://t0.gstatic.com/shopping?q=tbn:ANd9GcSFjVxQ8M84tkjbgmbVELpvgmhNuc34Hl-WI0AA8de8zaKtsd4tP-PvLoVXJ6GavLFJFQ5sZcI</t>
        </is>
      </c>
      <c r="Q3229" s="29" t="inlineStr">
        <is>
          <t>Відповідає вимогам</t>
        </is>
      </c>
      <c r="R3229" s="29" t="n"/>
      <c r="S3229" s="29" t="inlineStr">
        <is>
          <t>грн728,00</t>
        </is>
      </c>
      <c r="T3229" s="29" t="inlineStr">
        <is>
          <t>UAH</t>
        </is>
      </c>
      <c r="U3229" s="39" t="inlineStr">
        <is>
          <t>WATCH</t>
        </is>
      </c>
      <c r="V3229" s="40">
        <f>IFERROR(L3229/J3229,0)</f>
        <v/>
      </c>
      <c r="W3229" s="29" t="inlineStr">
        <is>
          <t>Monitor performance and collect more data.</t>
        </is>
      </c>
      <c r="X3229" s="29" t="inlineStr">
        <is>
          <t>Cost is below the 120 watch threshold.</t>
        </is>
      </c>
    </row>
    <row r="3230">
      <c r="A3230" s="29" t="inlineStr">
        <is>
          <t>low_price</t>
        </is>
      </c>
      <c r="B3230" s="29" t="inlineStr">
        <is>
          <t>Low priority</t>
        </is>
      </c>
      <c r="C3230" s="29" t="inlineStr">
        <is>
          <t>low_price.csv</t>
        </is>
      </c>
      <c r="D3230" s="29" t="inlineStr">
        <is>
          <t>420932580</t>
        </is>
      </c>
      <c r="E3230" s="29" t="inlineStr">
        <is>
          <t>Підшипник головної пари КПП BRP Can-Am Outlander Renegade G1 G2 G2L G2S G3L, Maverick Trail 700, Commander 700, Traxter Defender HD7</t>
        </is>
      </c>
      <c r="F3230" s="35" t="n">
        <v>0</v>
      </c>
      <c r="G3230" s="35" t="n">
        <v>0</v>
      </c>
      <c r="H3230" s="36" t="n"/>
      <c r="I3230" s="37" t="n">
        <v>0</v>
      </c>
      <c r="J3230" s="37" t="n">
        <v>0</v>
      </c>
      <c r="K3230" s="38" t="n">
        <v>0</v>
      </c>
      <c r="L3230" s="37" t="n">
        <v>0</v>
      </c>
      <c r="M3230" s="37" t="n">
        <v>0</v>
      </c>
      <c r="N3230" s="38" t="n">
        <v>0</v>
      </c>
      <c r="O3230" s="37" t="n">
        <v>0</v>
      </c>
      <c r="P3230" s="29" t="inlineStr">
        <is>
          <t>http://t3.gstatic.com/shopping?q=tbn:ANd9GcTM0cAsaGOmVcXZfD2Zs3bxLuPR0zUxGn6kWV_QFMj-RZfBjOzAHhy278w473rEaoExaZondDY</t>
        </is>
      </c>
      <c r="Q3230" s="29" t="inlineStr">
        <is>
          <t>Відповідає вимогам</t>
        </is>
      </c>
      <c r="R3230" s="29" t="n"/>
      <c r="S3230" s="29" t="inlineStr">
        <is>
          <t>грн637,00</t>
        </is>
      </c>
      <c r="T3230" s="29" t="inlineStr">
        <is>
          <t>UAH</t>
        </is>
      </c>
      <c r="U3230" s="39" t="inlineStr">
        <is>
          <t>WATCH</t>
        </is>
      </c>
      <c r="V3230" s="40">
        <f>IFERROR(L3230/J3230,0)</f>
        <v/>
      </c>
      <c r="W3230" s="29" t="inlineStr">
        <is>
          <t>Monitor performance and collect more data.</t>
        </is>
      </c>
      <c r="X3230" s="29" t="inlineStr">
        <is>
          <t>Cost is below the 120 watch threshold.</t>
        </is>
      </c>
    </row>
    <row r="3231">
      <c r="A3231" s="29" t="inlineStr">
        <is>
          <t>low_price</t>
        </is>
      </c>
      <c r="B3231" s="29" t="inlineStr">
        <is>
          <t>Low priority</t>
        </is>
      </c>
      <c r="C3231" s="29" t="inlineStr">
        <is>
          <t>low_price.csv</t>
        </is>
      </c>
      <c r="D3231" s="29" t="inlineStr">
        <is>
          <t>27406-38fb0</t>
        </is>
      </c>
      <c r="E3231" s="29" t="inlineStr">
        <is>
          <t>Сальник хвостовика переднього редуктора Suzuki Eiger 400, Vinson 500, King Quad 400 450 700 750</t>
        </is>
      </c>
      <c r="F3231" s="35" t="n">
        <v>0</v>
      </c>
      <c r="G3231" s="35" t="n">
        <v>0</v>
      </c>
      <c r="H3231" s="36" t="n"/>
      <c r="I3231" s="37" t="n">
        <v>0</v>
      </c>
      <c r="J3231" s="37" t="n">
        <v>0</v>
      </c>
      <c r="K3231" s="38" t="n">
        <v>0</v>
      </c>
      <c r="L3231" s="37" t="n">
        <v>0</v>
      </c>
      <c r="M3231" s="37" t="n">
        <v>0</v>
      </c>
      <c r="N3231" s="38" t="n">
        <v>0</v>
      </c>
      <c r="O3231" s="37" t="n">
        <v>0</v>
      </c>
      <c r="P3231" s="29" t="inlineStr">
        <is>
          <t>http://t3.gstatic.com/shopping?q=tbn:ANd9GcQ-eUJTaoZRkGBXFUFx4SiVOIDuC21HtWBlSewGzLYujP3l-4CKe15oKE7nfF7xe6DkLI9BN95m</t>
        </is>
      </c>
      <c r="Q3231" s="29" t="inlineStr">
        <is>
          <t>Відповідає вимогам</t>
        </is>
      </c>
      <c r="R3231" s="29" t="n"/>
      <c r="S3231" s="29" t="inlineStr">
        <is>
          <t>грн683,00</t>
        </is>
      </c>
      <c r="T3231" s="29" t="inlineStr">
        <is>
          <t>UAH</t>
        </is>
      </c>
      <c r="U3231" s="39" t="inlineStr">
        <is>
          <t>WATCH</t>
        </is>
      </c>
      <c r="V3231" s="40">
        <f>IFERROR(L3231/J3231,0)</f>
        <v/>
      </c>
      <c r="W3231" s="29" t="inlineStr">
        <is>
          <t>Monitor performance and collect more data.</t>
        </is>
      </c>
      <c r="X3231" s="29" t="inlineStr">
        <is>
          <t>Cost is below the 120 watch threshold.</t>
        </is>
      </c>
    </row>
    <row r="3232">
      <c r="A3232" s="29" t="inlineStr">
        <is>
          <t>low_price</t>
        </is>
      </c>
      <c r="B3232" s="29" t="inlineStr">
        <is>
          <t>Low priority</t>
        </is>
      </c>
      <c r="C3232" s="29" t="inlineStr">
        <is>
          <t>low_price.csv</t>
        </is>
      </c>
      <c r="D3232" s="29" t="inlineStr">
        <is>
          <t>91303-ha0-004</t>
        </is>
      </c>
      <c r="E3232" s="29" t="inlineStr">
        <is>
          <t>Ущільнююче кільце кришки масляного каналу Honda TRX 350 400 420 500 520, SXS 500 (11X1.9)</t>
        </is>
      </c>
      <c r="F3232" s="35" t="n">
        <v>0</v>
      </c>
      <c r="G3232" s="35" t="n">
        <v>0</v>
      </c>
      <c r="H3232" s="36" t="n"/>
      <c r="I3232" s="37" t="n">
        <v>0</v>
      </c>
      <c r="J3232" s="37" t="n">
        <v>0</v>
      </c>
      <c r="K3232" s="38" t="n">
        <v>0</v>
      </c>
      <c r="L3232" s="37" t="n">
        <v>0</v>
      </c>
      <c r="M3232" s="37" t="n">
        <v>0</v>
      </c>
      <c r="N3232" s="38" t="n">
        <v>0</v>
      </c>
      <c r="O3232" s="37" t="n">
        <v>0</v>
      </c>
      <c r="P3232" s="29" t="inlineStr">
        <is>
          <t>http://t2.gstatic.com/shopping?q=tbn:ANd9GcSUZwz1GhQYkbk2a68ePOGmdXUqMKaQNO9oJU6k_-mnP9x_Q2Z8ZDRYq_hsYwiLiOgG1Cz6I5s</t>
        </is>
      </c>
      <c r="Q3232" s="29" t="inlineStr">
        <is>
          <t>Відповідає вимогам</t>
        </is>
      </c>
      <c r="R3232" s="29" t="n"/>
      <c r="S3232" s="29" t="inlineStr">
        <is>
          <t>грн137,00</t>
        </is>
      </c>
      <c r="T3232" s="29" t="inlineStr">
        <is>
          <t>UAH</t>
        </is>
      </c>
      <c r="U3232" s="39" t="inlineStr">
        <is>
          <t>WATCH</t>
        </is>
      </c>
      <c r="V3232" s="40">
        <f>IFERROR(L3232/J3232,0)</f>
        <v/>
      </c>
      <c r="W3232" s="29" t="inlineStr">
        <is>
          <t>Monitor performance and collect more data.</t>
        </is>
      </c>
      <c r="X3232" s="29" t="inlineStr">
        <is>
          <t>Cost is below the 120 watch threshold.</t>
        </is>
      </c>
    </row>
    <row r="3233">
      <c r="A3233" s="29" t="inlineStr">
        <is>
          <t>low_price</t>
        </is>
      </c>
      <c r="B3233" s="29" t="inlineStr">
        <is>
          <t>Low priority</t>
        </is>
      </c>
      <c r="C3233" s="29" t="inlineStr">
        <is>
          <t>low_price.csv</t>
        </is>
      </c>
      <c r="D3233" s="29" t="inlineStr">
        <is>
          <t>pw27550032cs</t>
        </is>
      </c>
      <c r="E3233" s="29" t="inlineStr">
        <is>
          <t>Ступичний підшипник в передні колеса Honda TRX 420 Rancher (14+), 500 Foreman Rubicon (14-19), 520 Foreman Rubicon (20+)</t>
        </is>
      </c>
      <c r="F3233" s="35" t="n">
        <v>0</v>
      </c>
      <c r="G3233" s="35" t="n">
        <v>0</v>
      </c>
      <c r="H3233" s="36" t="n"/>
      <c r="I3233" s="37" t="n">
        <v>0</v>
      </c>
      <c r="J3233" s="37" t="n">
        <v>0</v>
      </c>
      <c r="K3233" s="38" t="n">
        <v>0</v>
      </c>
      <c r="L3233" s="37" t="n">
        <v>0</v>
      </c>
      <c r="M3233" s="37" t="n">
        <v>0</v>
      </c>
      <c r="N3233" s="38" t="n">
        <v>0</v>
      </c>
      <c r="O3233" s="37" t="n">
        <v>0</v>
      </c>
      <c r="P3233" s="29" t="inlineStr">
        <is>
          <t>http://t1.gstatic.com/shopping?q=tbn:ANd9GcR6nV6OBYXzMKjvGDEVT49SkhccnU9VqltuM66n1iV2Iur5UguvjXZCP7kv61guJCqnd4dR1Byt</t>
        </is>
      </c>
      <c r="Q3233" s="29" t="inlineStr">
        <is>
          <t>Відповідає вимогам</t>
        </is>
      </c>
      <c r="R3233" s="29" t="n"/>
      <c r="S3233" s="29" t="inlineStr">
        <is>
          <t>грн1 001,00</t>
        </is>
      </c>
      <c r="T3233" s="29" t="inlineStr">
        <is>
          <t>UAH</t>
        </is>
      </c>
      <c r="U3233" s="39" t="inlineStr">
        <is>
          <t>WATCH</t>
        </is>
      </c>
      <c r="V3233" s="40">
        <f>IFERROR(L3233/J3233,0)</f>
        <v/>
      </c>
      <c r="W3233" s="29" t="inlineStr">
        <is>
          <t>Monitor performance and collect more data.</t>
        </is>
      </c>
      <c r="X3233" s="29" t="inlineStr">
        <is>
          <t>Cost is below the 120 watch threshold.</t>
        </is>
      </c>
    </row>
    <row r="3234">
      <c r="A3234" s="29" t="inlineStr">
        <is>
          <t>low_price</t>
        </is>
      </c>
      <c r="B3234" s="29" t="inlineStr">
        <is>
          <t>Low priority</t>
        </is>
      </c>
      <c r="C3234" s="29" t="inlineStr">
        <is>
          <t>low_price.csv</t>
        </is>
      </c>
      <c r="D3234" s="29" t="inlineStr">
        <is>
          <t>082991261c1</t>
        </is>
      </c>
      <c r="E3234" s="29" t="inlineStr">
        <is>
          <t>Шина Kenda K299 Bear Claw 26×11-12</t>
        </is>
      </c>
      <c r="F3234" s="35" t="n">
        <v>0</v>
      </c>
      <c r="G3234" s="35" t="n">
        <v>0</v>
      </c>
      <c r="H3234" s="36" t="n"/>
      <c r="I3234" s="37" t="n">
        <v>0</v>
      </c>
      <c r="J3234" s="37" t="n">
        <v>0</v>
      </c>
      <c r="K3234" s="38" t="n">
        <v>0</v>
      </c>
      <c r="L3234" s="37" t="n">
        <v>0</v>
      </c>
      <c r="M3234" s="37" t="n">
        <v>0</v>
      </c>
      <c r="N3234" s="38" t="n">
        <v>0</v>
      </c>
      <c r="O3234" s="37" t="n">
        <v>0</v>
      </c>
      <c r="P3234" s="29" t="inlineStr">
        <is>
          <t>http://t0.gstatic.com/shopping?q=tbn:ANd9GcQ0DMogpHrwTgg9JpxGaNdS9G6S5gVKDYQcrRl4ciiS92znIyKuYpbEESG3cM5a79K5dm81LJpz</t>
        </is>
      </c>
      <c r="Q3234" s="29" t="inlineStr">
        <is>
          <t>Відповідає вимогам</t>
        </is>
      </c>
      <c r="R3234" s="29" t="n"/>
      <c r="S3234" s="29" t="inlineStr">
        <is>
          <t>грн5 961,00</t>
        </is>
      </c>
      <c r="T3234" s="29" t="inlineStr">
        <is>
          <t>UAH</t>
        </is>
      </c>
      <c r="U3234" s="39" t="inlineStr">
        <is>
          <t>WATCH</t>
        </is>
      </c>
      <c r="V3234" s="40">
        <f>IFERROR(L3234/J3234,0)</f>
        <v/>
      </c>
      <c r="W3234" s="29" t="inlineStr">
        <is>
          <t>Monitor performance and collect more data.</t>
        </is>
      </c>
      <c r="X3234" s="29" t="inlineStr">
        <is>
          <t>Cost is below the 120 watch threshold.</t>
        </is>
      </c>
    </row>
    <row r="3235">
      <c r="A3235" s="29" t="inlineStr">
        <is>
          <t>low_price</t>
        </is>
      </c>
      <c r="B3235" s="29" t="inlineStr">
        <is>
          <t>Low priority</t>
        </is>
      </c>
      <c r="C3235" s="29" t="inlineStr">
        <is>
          <t>low_price.csv</t>
        </is>
      </c>
      <c r="D3235" s="29" t="inlineStr">
        <is>
          <t>17210-hm8-000</t>
        </is>
      </c>
      <c r="E3235" s="29" t="inlineStr">
        <is>
          <t>Корпус повітряного фільтра Honda TRX 250 Recon</t>
        </is>
      </c>
      <c r="F3235" s="35" t="n">
        <v>0</v>
      </c>
      <c r="G3235" s="35" t="n">
        <v>0</v>
      </c>
      <c r="H3235" s="36" t="n"/>
      <c r="I3235" s="37" t="n">
        <v>0</v>
      </c>
      <c r="J3235" s="37" t="n">
        <v>0</v>
      </c>
      <c r="K3235" s="38" t="n">
        <v>0</v>
      </c>
      <c r="L3235" s="37" t="n">
        <v>0</v>
      </c>
      <c r="M3235" s="37" t="n">
        <v>0</v>
      </c>
      <c r="N3235" s="38" t="n">
        <v>0</v>
      </c>
      <c r="O3235" s="37" t="n">
        <v>0</v>
      </c>
      <c r="P3235" s="29" t="inlineStr">
        <is>
          <t>http://t3.gstatic.com/shopping?q=tbn:ANd9GcS0XfG1FJcqW7vvmZlc55RfILASfsWBdrJHpif3wgLkRddEdlvnzW2PLdpdLxrzRcJfc1y-aoVx</t>
        </is>
      </c>
      <c r="Q3235" s="29" t="inlineStr">
        <is>
          <t>Відповідає вимогам</t>
        </is>
      </c>
      <c r="R3235" s="29" t="n"/>
      <c r="S3235" s="29" t="inlineStr">
        <is>
          <t>грн3 640,00</t>
        </is>
      </c>
      <c r="T3235" s="29" t="inlineStr">
        <is>
          <t>UAH</t>
        </is>
      </c>
      <c r="U3235" s="39" t="inlineStr">
        <is>
          <t>WATCH</t>
        </is>
      </c>
      <c r="V3235" s="40">
        <f>IFERROR(L3235/J3235,0)</f>
        <v/>
      </c>
      <c r="W3235" s="29" t="inlineStr">
        <is>
          <t>Monitor performance and collect more data.</t>
        </is>
      </c>
      <c r="X3235" s="29" t="inlineStr">
        <is>
          <t>Cost is below the 120 watch threshold.</t>
        </is>
      </c>
    </row>
    <row r="3236">
      <c r="A3236" s="29" t="inlineStr">
        <is>
          <t>low_price</t>
        </is>
      </c>
      <c r="B3236" s="29" t="inlineStr">
        <is>
          <t>Low priority</t>
        </is>
      </c>
      <c r="C3236" s="29" t="inlineStr">
        <is>
          <t>low_price.csv</t>
        </is>
      </c>
      <c r="D3236" s="29" t="inlineStr">
        <is>
          <t>90340-14132-00</t>
        </is>
      </c>
      <c r="E3236" s="29" t="inlineStr">
        <is>
          <t>Пробка зливна двигуна Yamaha Grizzly 80 125 550 660 700</t>
        </is>
      </c>
      <c r="F3236" s="35" t="n">
        <v>0</v>
      </c>
      <c r="G3236" s="35" t="n">
        <v>0</v>
      </c>
      <c r="H3236" s="36" t="n"/>
      <c r="I3236" s="37" t="n">
        <v>0</v>
      </c>
      <c r="J3236" s="37" t="n">
        <v>0</v>
      </c>
      <c r="K3236" s="38" t="n">
        <v>0</v>
      </c>
      <c r="L3236" s="37" t="n">
        <v>0</v>
      </c>
      <c r="M3236" s="37" t="n">
        <v>0</v>
      </c>
      <c r="N3236" s="38" t="n">
        <v>0</v>
      </c>
      <c r="O3236" s="37" t="n">
        <v>0</v>
      </c>
      <c r="P3236" s="29" t="inlineStr">
        <is>
          <t>http://t3.gstatic.com/shopping?q=tbn:ANd9GcSG4WsqNyL4BhDcZCSEHsk7feC67rV2Ki91xn-B8bGJTUZTZSXzxIYRqJe2nj68X99EMjfggGel</t>
        </is>
      </c>
      <c r="Q3236" s="29" t="inlineStr">
        <is>
          <t>Відповідає вимогам</t>
        </is>
      </c>
      <c r="R3236" s="29" t="n"/>
      <c r="S3236" s="29" t="inlineStr">
        <is>
          <t>грн182,00</t>
        </is>
      </c>
      <c r="T3236" s="29" t="inlineStr">
        <is>
          <t>UAH</t>
        </is>
      </c>
      <c r="U3236" s="39" t="inlineStr">
        <is>
          <t>WATCH</t>
        </is>
      </c>
      <c r="V3236" s="40">
        <f>IFERROR(L3236/J3236,0)</f>
        <v/>
      </c>
      <c r="W3236" s="29" t="inlineStr">
        <is>
          <t>Monitor performance and collect more data.</t>
        </is>
      </c>
      <c r="X3236" s="29" t="inlineStr">
        <is>
          <t>Cost is below the 120 watch threshold.</t>
        </is>
      </c>
    </row>
    <row r="3237">
      <c r="A3237" s="29" t="inlineStr">
        <is>
          <t>low_price</t>
        </is>
      </c>
      <c r="B3237" s="29" t="inlineStr">
        <is>
          <t>Low priority</t>
        </is>
      </c>
      <c r="C3237" s="29" t="inlineStr">
        <is>
          <t>low_price.csv</t>
        </is>
      </c>
      <c r="D3237" s="29" t="inlineStr">
        <is>
          <t>0110-8889</t>
        </is>
      </c>
      <c r="E3237" s="29" t="inlineStr">
        <is>
          <t>Шолом Thor Fleet Blackout Matte Black (XL)</t>
        </is>
      </c>
      <c r="F3237" s="35" t="n">
        <v>0</v>
      </c>
      <c r="G3237" s="35" t="n">
        <v>0</v>
      </c>
      <c r="H3237" s="36" t="n"/>
      <c r="I3237" s="37" t="n">
        <v>0</v>
      </c>
      <c r="J3237" s="37" t="n">
        <v>0</v>
      </c>
      <c r="K3237" s="38" t="n">
        <v>0</v>
      </c>
      <c r="L3237" s="37" t="n">
        <v>0</v>
      </c>
      <c r="M3237" s="37" t="n">
        <v>0</v>
      </c>
      <c r="N3237" s="38" t="n">
        <v>0</v>
      </c>
      <c r="O3237" s="37" t="n">
        <v>0</v>
      </c>
      <c r="P3237" s="29" t="inlineStr">
        <is>
          <t>http://t3.gstatic.com/shopping?q=tbn:ANd9GcSNCLXZV6zVL07OycGm4zUfk-92K454w2pa3o-Xi7rCdOjeJuEnRmQ5oNfQ-Ollr6shx00XmB0B</t>
        </is>
      </c>
      <c r="Q3237" s="29" t="inlineStr">
        <is>
          <t>Відповідає вимогам</t>
        </is>
      </c>
      <c r="R3237" s="29" t="n"/>
      <c r="S3237" s="29" t="inlineStr">
        <is>
          <t>грн8 645,00</t>
        </is>
      </c>
      <c r="T3237" s="29" t="inlineStr">
        <is>
          <t>UAH</t>
        </is>
      </c>
      <c r="U3237" s="39" t="inlineStr">
        <is>
          <t>WATCH</t>
        </is>
      </c>
      <c r="V3237" s="40">
        <f>IFERROR(L3237/J3237,0)</f>
        <v/>
      </c>
      <c r="W3237" s="29" t="inlineStr">
        <is>
          <t>Monitor performance and collect more data.</t>
        </is>
      </c>
      <c r="X3237" s="29" t="inlineStr">
        <is>
          <t>Cost is below the 120 watch threshold.</t>
        </is>
      </c>
    </row>
    <row r="3238">
      <c r="A3238" s="29" t="inlineStr">
        <is>
          <t>low_price</t>
        </is>
      </c>
      <c r="B3238" s="29" t="inlineStr">
        <is>
          <t>Low priority</t>
        </is>
      </c>
      <c r="C3238" s="29" t="inlineStr">
        <is>
          <t>low_price.csv</t>
        </is>
      </c>
      <c r="D3238" s="29" t="inlineStr">
        <is>
          <t>5uh-e4412-00-00</t>
        </is>
      </c>
      <c r="E3238" s="29" t="inlineStr">
        <is>
          <t>Кришка корпусу повітряного фільтра Yamaha Grizzly 350 400 450, Kodiak 400, Bruin 350, Wolverine 350 450</t>
        </is>
      </c>
      <c r="F3238" s="35" t="n">
        <v>0</v>
      </c>
      <c r="G3238" s="35" t="n">
        <v>0</v>
      </c>
      <c r="H3238" s="36" t="n"/>
      <c r="I3238" s="37" t="n">
        <v>0</v>
      </c>
      <c r="J3238" s="37" t="n">
        <v>0</v>
      </c>
      <c r="K3238" s="38" t="n">
        <v>0</v>
      </c>
      <c r="L3238" s="37" t="n">
        <v>0</v>
      </c>
      <c r="M3238" s="37" t="n">
        <v>0</v>
      </c>
      <c r="N3238" s="38" t="n">
        <v>0</v>
      </c>
      <c r="O3238" s="37" t="n">
        <v>0</v>
      </c>
      <c r="P3238" s="29" t="inlineStr">
        <is>
          <t>http://t2.gstatic.com/shopping?q=tbn:ANd9GcQfAJy0l4gB3GnrzxiRDZUqcLlMteY8GhAzVrpgAohPbLcFWU8sfPu_zEfXJ8XG20YLOpDBWtU</t>
        </is>
      </c>
      <c r="Q3238" s="29" t="inlineStr">
        <is>
          <t>Відповідає вимогам</t>
        </is>
      </c>
      <c r="R3238" s="29" t="n"/>
      <c r="S3238" s="29" t="inlineStr">
        <is>
          <t>грн592,00</t>
        </is>
      </c>
      <c r="T3238" s="29" t="inlineStr">
        <is>
          <t>UAH</t>
        </is>
      </c>
      <c r="U3238" s="39" t="inlineStr">
        <is>
          <t>WATCH</t>
        </is>
      </c>
      <c r="V3238" s="40">
        <f>IFERROR(L3238/J3238,0)</f>
        <v/>
      </c>
      <c r="W3238" s="29" t="inlineStr">
        <is>
          <t>Monitor performance and collect more data.</t>
        </is>
      </c>
      <c r="X3238" s="29" t="inlineStr">
        <is>
          <t>Cost is below the 120 watch threshold.</t>
        </is>
      </c>
    </row>
    <row r="3239">
      <c r="A3239" s="29" t="inlineStr">
        <is>
          <t>low_price</t>
        </is>
      </c>
      <c r="B3239" s="29" t="inlineStr">
        <is>
          <t>Low priority</t>
        </is>
      </c>
      <c r="C3239" s="29" t="inlineStr">
        <is>
          <t>low_price.csv</t>
        </is>
      </c>
      <c r="D3239" s="29" t="inlineStr">
        <is>
          <t>18-3019</t>
        </is>
      </c>
      <c r="E3239" s="29" t="inlineStr">
        <is>
          <t>Ремкомплект переднього супорта Honda TRX 420 Rancher (07+), 500 Foreman Rubicon (12-19), 520 Foreman Rubicon (20+)</t>
        </is>
      </c>
      <c r="F3239" s="35" t="n">
        <v>0</v>
      </c>
      <c r="G3239" s="35" t="n">
        <v>0</v>
      </c>
      <c r="H3239" s="36" t="n"/>
      <c r="I3239" s="37" t="n">
        <v>0</v>
      </c>
      <c r="J3239" s="37" t="n">
        <v>0</v>
      </c>
      <c r="K3239" s="38" t="n">
        <v>0</v>
      </c>
      <c r="L3239" s="37" t="n">
        <v>0</v>
      </c>
      <c r="M3239" s="37" t="n">
        <v>0</v>
      </c>
      <c r="N3239" s="38" t="n">
        <v>0</v>
      </c>
      <c r="O3239" s="37" t="n">
        <v>0</v>
      </c>
      <c r="P3239" s="29" t="inlineStr">
        <is>
          <t>http://t0.gstatic.com/shopping?q=tbn:ANd9GcTl1sAvunD0jZIiW_iqqaGnr_hdkQaQM0Q43mWWEx5wqyk0vSGSTl1AloGWzbX46wZBrtUZIX4</t>
        </is>
      </c>
      <c r="Q3239" s="29" t="inlineStr">
        <is>
          <t>Відповідає вимогам</t>
        </is>
      </c>
      <c r="R3239" s="29" t="n"/>
      <c r="S3239" s="29" t="inlineStr">
        <is>
          <t>грн1 502,00</t>
        </is>
      </c>
      <c r="T3239" s="29" t="inlineStr">
        <is>
          <t>UAH</t>
        </is>
      </c>
      <c r="U3239" s="39" t="inlineStr">
        <is>
          <t>WATCH</t>
        </is>
      </c>
      <c r="V3239" s="40">
        <f>IFERROR(L3239/J3239,0)</f>
        <v/>
      </c>
      <c r="W3239" s="29" t="inlineStr">
        <is>
          <t>Monitor performance and collect more data.</t>
        </is>
      </c>
      <c r="X3239" s="29" t="inlineStr">
        <is>
          <t>Cost is below the 120 watch threshold.</t>
        </is>
      </c>
    </row>
    <row r="3240">
      <c r="A3240" s="29" t="inlineStr">
        <is>
          <t>low_price</t>
        </is>
      </c>
      <c r="B3240" s="29" t="inlineStr">
        <is>
          <t>Low priority</t>
        </is>
      </c>
      <c r="C3240" s="29" t="inlineStr">
        <is>
          <t>low_price.csv</t>
        </is>
      </c>
      <c r="D3240" s="29" t="inlineStr">
        <is>
          <t>14115-hp5-000</t>
        </is>
      </c>
      <c r="E3240" s="29" t="inlineStr">
        <is>
          <t>Пластина кріплення розподільного валу Honda TRX 420 Rancher (07+), 500 Foreman (12-19), 500 Rubicon (15-19), 520 Foreman Rubicon (20+)</t>
        </is>
      </c>
      <c r="F3240" s="35" t="n">
        <v>0</v>
      </c>
      <c r="G3240" s="35" t="n">
        <v>0</v>
      </c>
      <c r="H3240" s="36" t="n"/>
      <c r="I3240" s="37" t="n">
        <v>0</v>
      </c>
      <c r="J3240" s="37" t="n">
        <v>0</v>
      </c>
      <c r="K3240" s="38" t="n">
        <v>0</v>
      </c>
      <c r="L3240" s="37" t="n">
        <v>0</v>
      </c>
      <c r="M3240" s="37" t="n">
        <v>0</v>
      </c>
      <c r="N3240" s="38" t="n">
        <v>0</v>
      </c>
      <c r="O3240" s="37" t="n">
        <v>0</v>
      </c>
      <c r="P3240" s="29" t="inlineStr">
        <is>
          <t>http://t0.gstatic.com/shopping?q=tbn:ANd9GcTmGE2kVF7wXanWNeN3C3HtTTCEfix2kZfHp2IJhLx8eOGZ9nGPN3vTkVV68Isjah-5ySn7IJ28kvA</t>
        </is>
      </c>
      <c r="Q3240" s="29" t="inlineStr">
        <is>
          <t>Відповідає вимогам</t>
        </is>
      </c>
      <c r="R3240" s="29" t="n"/>
      <c r="S3240" s="29" t="inlineStr">
        <is>
          <t>грн273,00</t>
        </is>
      </c>
      <c r="T3240" s="29" t="inlineStr">
        <is>
          <t>UAH</t>
        </is>
      </c>
      <c r="U3240" s="39" t="inlineStr">
        <is>
          <t>WATCH</t>
        </is>
      </c>
      <c r="V3240" s="40">
        <f>IFERROR(L3240/J3240,0)</f>
        <v/>
      </c>
      <c r="W3240" s="29" t="inlineStr">
        <is>
          <t>Monitor performance and collect more data.</t>
        </is>
      </c>
      <c r="X3240" s="29" t="inlineStr">
        <is>
          <t>Cost is below the 120 watch threshold.</t>
        </is>
      </c>
    </row>
    <row r="3241">
      <c r="A3241" s="29" t="inlineStr">
        <is>
          <t>low_price</t>
        </is>
      </c>
      <c r="B3241" s="29" t="inlineStr">
        <is>
          <t>Low priority</t>
        </is>
      </c>
      <c r="C3241" s="29" t="inlineStr">
        <is>
          <t>low_price.csv</t>
        </is>
      </c>
      <c r="D3241" s="29" t="inlineStr">
        <is>
          <t>715010957</t>
        </is>
      </c>
      <c r="E3241" s="29" t="inlineStr">
        <is>
          <t>Ричаг передній нижній правий BRP Can-Am Outlander G3L</t>
        </is>
      </c>
      <c r="F3241" s="35" t="n">
        <v>0</v>
      </c>
      <c r="G3241" s="35" t="n">
        <v>0</v>
      </c>
      <c r="H3241" s="36" t="n"/>
      <c r="I3241" s="37" t="n">
        <v>0</v>
      </c>
      <c r="J3241" s="37" t="n">
        <v>0</v>
      </c>
      <c r="K3241" s="38" t="n">
        <v>0</v>
      </c>
      <c r="L3241" s="37" t="n">
        <v>0</v>
      </c>
      <c r="M3241" s="37" t="n">
        <v>0</v>
      </c>
      <c r="N3241" s="38" t="n">
        <v>0</v>
      </c>
      <c r="O3241" s="37" t="n">
        <v>0</v>
      </c>
      <c r="P3241" s="29" t="inlineStr">
        <is>
          <t>http://t2.gstatic.com/shopping?q=tbn:ANd9GcR50GE2CmJC7xnvxhEQUZKv3wpqOi6mrJf5T2xPU5lOQCwfU4JWAF0_KDtXlaoK5OncdprlPbYV</t>
        </is>
      </c>
      <c r="Q3241" s="29" t="inlineStr">
        <is>
          <t>Відповідає вимогам</t>
        </is>
      </c>
      <c r="R3241" s="29" t="n"/>
      <c r="S3241" s="29" t="inlineStr">
        <is>
          <t>грн7 735,00</t>
        </is>
      </c>
      <c r="T3241" s="29" t="inlineStr">
        <is>
          <t>UAH</t>
        </is>
      </c>
      <c r="U3241" s="39" t="inlineStr">
        <is>
          <t>WATCH</t>
        </is>
      </c>
      <c r="V3241" s="40">
        <f>IFERROR(L3241/J3241,0)</f>
        <v/>
      </c>
      <c r="W3241" s="29" t="inlineStr">
        <is>
          <t>Monitor performance and collect more data.</t>
        </is>
      </c>
      <c r="X3241" s="29" t="inlineStr">
        <is>
          <t>Cost is below the 120 watch threshold.</t>
        </is>
      </c>
    </row>
    <row r="3242">
      <c r="A3242" s="29" t="inlineStr">
        <is>
          <t>low_price</t>
        </is>
      </c>
      <c r="B3242" s="29" t="inlineStr">
        <is>
          <t>Low priority</t>
        </is>
      </c>
      <c r="C3242" s="29" t="inlineStr">
        <is>
          <t>low_price.csv</t>
        </is>
      </c>
      <c r="D3242" s="29" t="inlineStr">
        <is>
          <t>420236521</t>
        </is>
      </c>
      <c r="E3242" s="29" t="inlineStr">
        <is>
          <t>Штовхач натягувача ланцюга BRP Can-Am, Ski-Doo, Sea-Doo</t>
        </is>
      </c>
      <c r="F3242" s="35" t="n">
        <v>0</v>
      </c>
      <c r="G3242" s="35" t="n">
        <v>0</v>
      </c>
      <c r="H3242" s="36" t="n"/>
      <c r="I3242" s="37" t="n">
        <v>0</v>
      </c>
      <c r="J3242" s="37" t="n">
        <v>0</v>
      </c>
      <c r="K3242" s="38" t="n">
        <v>0</v>
      </c>
      <c r="L3242" s="37" t="n">
        <v>0</v>
      </c>
      <c r="M3242" s="37" t="n">
        <v>0</v>
      </c>
      <c r="N3242" s="38" t="n">
        <v>0</v>
      </c>
      <c r="O3242" s="37" t="n">
        <v>0</v>
      </c>
      <c r="P3242" s="29" t="inlineStr">
        <is>
          <t>http://t1.gstatic.com/shopping?q=tbn:ANd9GcRg3mTbFBoafyZNjNieH-tPuJEz6-WtgeFbdvX2yV6xIMUMZUkvzKJGfycVaBmO3JKywYpCucF4</t>
        </is>
      </c>
      <c r="Q3242" s="29" t="inlineStr">
        <is>
          <t>Відповідає вимогам</t>
        </is>
      </c>
      <c r="R3242" s="29" t="n"/>
      <c r="S3242" s="29" t="inlineStr">
        <is>
          <t>грн1 001,00</t>
        </is>
      </c>
      <c r="T3242" s="29" t="inlineStr">
        <is>
          <t>UAH</t>
        </is>
      </c>
      <c r="U3242" s="39" t="inlineStr">
        <is>
          <t>WATCH</t>
        </is>
      </c>
      <c r="V3242" s="40">
        <f>IFERROR(L3242/J3242,0)</f>
        <v/>
      </c>
      <c r="W3242" s="29" t="inlineStr">
        <is>
          <t>Monitor performance and collect more data.</t>
        </is>
      </c>
      <c r="X3242" s="29" t="inlineStr">
        <is>
          <t>Cost is below the 120 watch threshold.</t>
        </is>
      </c>
    </row>
    <row r="3243">
      <c r="A3243" s="29" t="inlineStr">
        <is>
          <t>low_price</t>
        </is>
      </c>
      <c r="B3243" s="29" t="inlineStr">
        <is>
          <t>Low priority</t>
        </is>
      </c>
      <c r="C3243" s="29" t="inlineStr">
        <is>
          <t>low_price.csv</t>
        </is>
      </c>
      <c r="D3243" s="29" t="inlineStr">
        <is>
          <t>9gql-042031</t>
        </is>
      </c>
      <c r="E3243" s="29" t="inlineStr">
        <is>
          <t>Підніжка ліва CFMoto CForce 400 (15-22), 500 (16-22)</t>
        </is>
      </c>
      <c r="F3243" s="35" t="n">
        <v>0</v>
      </c>
      <c r="G3243" s="35" t="n">
        <v>0</v>
      </c>
      <c r="H3243" s="36" t="n"/>
      <c r="I3243" s="37" t="n">
        <v>0</v>
      </c>
      <c r="J3243" s="37" t="n">
        <v>0</v>
      </c>
      <c r="K3243" s="38" t="n">
        <v>0</v>
      </c>
      <c r="L3243" s="37" t="n">
        <v>0</v>
      </c>
      <c r="M3243" s="37" t="n">
        <v>0</v>
      </c>
      <c r="N3243" s="38" t="n">
        <v>0</v>
      </c>
      <c r="O3243" s="37" t="n">
        <v>0</v>
      </c>
      <c r="P3243" s="29" t="inlineStr">
        <is>
          <t>http://t3.gstatic.com/shopping?q=tbn:ANd9GcQy7Wc6Ir6N9pM5PzVsKl_D09Wqj02y6MCJxU7mqs3th_Kswkgk4YAAa7-HK0r-mCip12RYYiiS</t>
        </is>
      </c>
      <c r="Q3243" s="29" t="inlineStr">
        <is>
          <t>Відповідає вимогам</t>
        </is>
      </c>
      <c r="R3243" s="29" t="n"/>
      <c r="S3243" s="29" t="inlineStr">
        <is>
          <t>грн2 366,00</t>
        </is>
      </c>
      <c r="T3243" s="29" t="inlineStr">
        <is>
          <t>UAH</t>
        </is>
      </c>
      <c r="U3243" s="39" t="inlineStr">
        <is>
          <t>WATCH</t>
        </is>
      </c>
      <c r="V3243" s="40">
        <f>IFERROR(L3243/J3243,0)</f>
        <v/>
      </c>
      <c r="W3243" s="29" t="inlineStr">
        <is>
          <t>Monitor performance and collect more data.</t>
        </is>
      </c>
      <c r="X3243" s="29" t="inlineStr">
        <is>
          <t>Cost is below the 120 watch threshold.</t>
        </is>
      </c>
    </row>
    <row r="3244">
      <c r="A3244" s="29" t="inlineStr">
        <is>
          <t>low_price</t>
        </is>
      </c>
      <c r="B3244" s="29" t="inlineStr">
        <is>
          <t>Low priority</t>
        </is>
      </c>
      <c r="C3244" s="29" t="inlineStr">
        <is>
          <t>low_price.csv</t>
        </is>
      </c>
      <c r="D3244" s="29" t="inlineStr">
        <is>
          <t>709402739</t>
        </is>
      </c>
      <c r="E3244" s="29" t="inlineStr">
        <is>
          <t>Рульова колонка BRP Can-Am Outlander G3 G3L</t>
        </is>
      </c>
      <c r="F3244" s="35" t="n">
        <v>0</v>
      </c>
      <c r="G3244" s="35" t="n">
        <v>0</v>
      </c>
      <c r="H3244" s="36" t="n"/>
      <c r="I3244" s="37" t="n">
        <v>0</v>
      </c>
      <c r="J3244" s="37" t="n">
        <v>0</v>
      </c>
      <c r="K3244" s="38" t="n">
        <v>0</v>
      </c>
      <c r="L3244" s="37" t="n">
        <v>0</v>
      </c>
      <c r="M3244" s="37" t="n">
        <v>0</v>
      </c>
      <c r="N3244" s="38" t="n">
        <v>0</v>
      </c>
      <c r="O3244" s="37" t="n">
        <v>0</v>
      </c>
      <c r="P3244" s="29" t="inlineStr">
        <is>
          <t>http://t2.gstatic.com/shopping?q=tbn:ANd9GcQqIto-f2cdCiUSaFj7OJzLXBhnZje9xBUbm4wVdzqyE16YFVHuLR-UpfBi57a2Ll_w1LVJnE4</t>
        </is>
      </c>
      <c r="Q3244" s="29" t="inlineStr">
        <is>
          <t>Відповідає вимогам</t>
        </is>
      </c>
      <c r="R3244" s="29" t="n"/>
      <c r="S3244" s="29" t="inlineStr">
        <is>
          <t>грн6 370,00</t>
        </is>
      </c>
      <c r="T3244" s="29" t="inlineStr">
        <is>
          <t>UAH</t>
        </is>
      </c>
      <c r="U3244" s="39" t="inlineStr">
        <is>
          <t>WATCH</t>
        </is>
      </c>
      <c r="V3244" s="40">
        <f>IFERROR(L3244/J3244,0)</f>
        <v/>
      </c>
      <c r="W3244" s="29" t="inlineStr">
        <is>
          <t>Monitor performance and collect more data.</t>
        </is>
      </c>
      <c r="X3244" s="29" t="inlineStr">
        <is>
          <t>Cost is below the 120 watch threshold.</t>
        </is>
      </c>
    </row>
    <row r="3245">
      <c r="A3245" s="29" t="inlineStr">
        <is>
          <t>low_price</t>
        </is>
      </c>
      <c r="B3245" s="29" t="inlineStr">
        <is>
          <t>Low priority</t>
        </is>
      </c>
      <c r="C3245" s="29" t="inlineStr">
        <is>
          <t>low_price.csv</t>
        </is>
      </c>
      <c r="D3245" s="29" t="inlineStr">
        <is>
          <t>18391-hm7-a00</t>
        </is>
      </c>
      <c r="E3245" s="29" t="inlineStr">
        <is>
          <t>Прокладка глушника Honda TRX 400 (97-07), 420 (07-14), 450 (98-04), 500 (01-14)</t>
        </is>
      </c>
      <c r="F3245" s="35" t="n">
        <v>0</v>
      </c>
      <c r="G3245" s="35" t="n">
        <v>0</v>
      </c>
      <c r="H3245" s="36" t="n"/>
      <c r="I3245" s="37" t="n">
        <v>0</v>
      </c>
      <c r="J3245" s="37" t="n">
        <v>0</v>
      </c>
      <c r="K3245" s="38" t="n">
        <v>0</v>
      </c>
      <c r="L3245" s="37" t="n">
        <v>0</v>
      </c>
      <c r="M3245" s="37" t="n">
        <v>0</v>
      </c>
      <c r="N3245" s="38" t="n">
        <v>0</v>
      </c>
      <c r="O3245" s="37" t="n">
        <v>0</v>
      </c>
      <c r="P3245" s="29" t="inlineStr">
        <is>
          <t>http://t0.gstatic.com/shopping?q=tbn:ANd9GcSZzxqSp-d8qjxgTp5FYzkZCJru-p304GoKIwSDt3KqMaF8eB1hJr09wJgT8Nqb7d7krgfFLnM</t>
        </is>
      </c>
      <c r="Q3245" s="29" t="inlineStr">
        <is>
          <t>Відповідає вимогам</t>
        </is>
      </c>
      <c r="R3245" s="29" t="n"/>
      <c r="S3245" s="29" t="inlineStr">
        <is>
          <t>грн819,00</t>
        </is>
      </c>
      <c r="T3245" s="29" t="inlineStr">
        <is>
          <t>UAH</t>
        </is>
      </c>
      <c r="U3245" s="39" t="inlineStr">
        <is>
          <t>WATCH</t>
        </is>
      </c>
      <c r="V3245" s="40">
        <f>IFERROR(L3245/J3245,0)</f>
        <v/>
      </c>
      <c r="W3245" s="29" t="inlineStr">
        <is>
          <t>Monitor performance and collect more data.</t>
        </is>
      </c>
      <c r="X3245" s="29" t="inlineStr">
        <is>
          <t>Cost is below the 120 watch threshold.</t>
        </is>
      </c>
    </row>
    <row r="3246">
      <c r="A3246" s="29" t="inlineStr">
        <is>
          <t>low_price</t>
        </is>
      </c>
      <c r="B3246" s="29" t="inlineStr">
        <is>
          <t>Low priority</t>
        </is>
      </c>
      <c r="C3246" s="29" t="inlineStr">
        <is>
          <t>low_price.csv</t>
        </is>
      </c>
      <c r="D3246" s="29" t="inlineStr">
        <is>
          <t>3514492</t>
        </is>
      </c>
      <c r="E3246" s="29" t="inlineStr">
        <is>
          <t xml:space="preserve">Втулка ведучого варіатора Polaris Sportsman 450 500 550 570 700 800 850 1000, Scrambler 850 1000, RZR 570 800 900 1000, Ranger 500 570 700 800 900 </t>
        </is>
      </c>
      <c r="F3246" s="35" t="n">
        <v>0</v>
      </c>
      <c r="G3246" s="35" t="n">
        <v>0</v>
      </c>
      <c r="H3246" s="36" t="n"/>
      <c r="I3246" s="37" t="n">
        <v>0</v>
      </c>
      <c r="J3246" s="37" t="n">
        <v>0</v>
      </c>
      <c r="K3246" s="38" t="n">
        <v>0</v>
      </c>
      <c r="L3246" s="37" t="n">
        <v>0</v>
      </c>
      <c r="M3246" s="37" t="n">
        <v>0</v>
      </c>
      <c r="N3246" s="38" t="n">
        <v>0</v>
      </c>
      <c r="O3246" s="37" t="n">
        <v>0</v>
      </c>
      <c r="P3246" s="29" t="inlineStr">
        <is>
          <t>http://t1.gstatic.com/shopping?q=tbn:ANd9GcRTp0ZabHylruRga68BEf59czBsqWmNfvGK5GxvWPR7qyWtZukWv--3AUrg_f-U6Fw0B31eoUE</t>
        </is>
      </c>
      <c r="Q3246" s="29" t="inlineStr">
        <is>
          <t>Відповідає вимогам</t>
        </is>
      </c>
      <c r="R3246" s="29" t="n"/>
      <c r="S3246" s="29" t="inlineStr">
        <is>
          <t>грн2 002,00</t>
        </is>
      </c>
      <c r="T3246" s="29" t="inlineStr">
        <is>
          <t>UAH</t>
        </is>
      </c>
      <c r="U3246" s="39" t="inlineStr">
        <is>
          <t>WATCH</t>
        </is>
      </c>
      <c r="V3246" s="40">
        <f>IFERROR(L3246/J3246,0)</f>
        <v/>
      </c>
      <c r="W3246" s="29" t="inlineStr">
        <is>
          <t>Monitor performance and collect more data.</t>
        </is>
      </c>
      <c r="X3246" s="29" t="inlineStr">
        <is>
          <t>Cost is below the 120 watch threshold.</t>
        </is>
      </c>
    </row>
    <row r="3247">
      <c r="A3247" s="29" t="inlineStr">
        <is>
          <t>low_price</t>
        </is>
      </c>
      <c r="B3247" s="29" t="inlineStr">
        <is>
          <t>Low priority</t>
        </is>
      </c>
      <c r="C3247" s="29" t="inlineStr">
        <is>
          <t>low_price.csv</t>
        </is>
      </c>
      <c r="D3247" s="29" t="inlineStr">
        <is>
          <t>2c6-w0001-00-00</t>
        </is>
      </c>
      <c r="E3247" s="29" t="inlineStr">
        <is>
          <t>Комплект прокладок на верх двигуна Yamaha Grizzly 660 2002-2008</t>
        </is>
      </c>
      <c r="F3247" s="35" t="n">
        <v>0</v>
      </c>
      <c r="G3247" s="35" t="n">
        <v>0</v>
      </c>
      <c r="H3247" s="36" t="n"/>
      <c r="I3247" s="37" t="n">
        <v>0</v>
      </c>
      <c r="J3247" s="37" t="n">
        <v>0</v>
      </c>
      <c r="K3247" s="38" t="n">
        <v>0</v>
      </c>
      <c r="L3247" s="37" t="n">
        <v>0</v>
      </c>
      <c r="M3247" s="37" t="n">
        <v>0</v>
      </c>
      <c r="N3247" s="38" t="n">
        <v>0</v>
      </c>
      <c r="O3247" s="37" t="n">
        <v>0</v>
      </c>
      <c r="P3247" s="29" t="inlineStr">
        <is>
          <t>http://t0.gstatic.com/shopping?q=tbn:ANd9GcRJ39r7FjT5UM-oIOwooThG_sbl6yubNU0kywuDS4JCV4XVuNtpMFc9B_hjpkkpGhFkAcXKp1w</t>
        </is>
      </c>
      <c r="Q3247" s="29" t="inlineStr">
        <is>
          <t>Відповідає вимогам</t>
        </is>
      </c>
      <c r="R3247" s="29" t="n"/>
      <c r="S3247" s="29" t="inlineStr">
        <is>
          <t>грн4 778,00</t>
        </is>
      </c>
      <c r="T3247" s="29" t="inlineStr">
        <is>
          <t>UAH</t>
        </is>
      </c>
      <c r="U3247" s="39" t="inlineStr">
        <is>
          <t>WATCH</t>
        </is>
      </c>
      <c r="V3247" s="40">
        <f>IFERROR(L3247/J3247,0)</f>
        <v/>
      </c>
      <c r="W3247" s="29" t="inlineStr">
        <is>
          <t>Monitor performance and collect more data.</t>
        </is>
      </c>
      <c r="X3247" s="29" t="inlineStr">
        <is>
          <t>Cost is below the 120 watch threshold.</t>
        </is>
      </c>
    </row>
    <row r="3248">
      <c r="A3248" s="29" t="inlineStr">
        <is>
          <t>low_price</t>
        </is>
      </c>
      <c r="B3248" s="29" t="inlineStr">
        <is>
          <t>Low priority</t>
        </is>
      </c>
      <c r="C3248" s="29" t="inlineStr">
        <is>
          <t>low_price.csv</t>
        </is>
      </c>
      <c r="D3248" s="29" t="inlineStr">
        <is>
          <t>250100196</t>
        </is>
      </c>
      <c r="E3248" s="29" t="inlineStr">
        <is>
          <t>Гайка конусна BRP Can-Am Maverick X3 з різьбою 12х1.5 під ключ 19мм</t>
        </is>
      </c>
      <c r="F3248" s="35" t="n">
        <v>0</v>
      </c>
      <c r="G3248" s="35" t="n">
        <v>0</v>
      </c>
      <c r="H3248" s="36" t="n"/>
      <c r="I3248" s="37" t="n">
        <v>0</v>
      </c>
      <c r="J3248" s="37" t="n">
        <v>0</v>
      </c>
      <c r="K3248" s="38" t="n">
        <v>0</v>
      </c>
      <c r="L3248" s="37" t="n">
        <v>0</v>
      </c>
      <c r="M3248" s="37" t="n">
        <v>0</v>
      </c>
      <c r="N3248" s="38" t="n">
        <v>0</v>
      </c>
      <c r="O3248" s="37" t="n">
        <v>0</v>
      </c>
      <c r="P3248" s="29" t="inlineStr">
        <is>
          <t>http://t2.gstatic.com/shopping?q=tbn:ANd9GcTkoDm28178J-VVCyoNyunMPFeTyWBmdz5HrOs0C9N53XENRixmsnoogfsdJHHfEBNY5443_zE</t>
        </is>
      </c>
      <c r="Q3248" s="29" t="inlineStr">
        <is>
          <t>Відповідає вимогам</t>
        </is>
      </c>
      <c r="R3248" s="29" t="n"/>
      <c r="S3248" s="29" t="inlineStr">
        <is>
          <t>грн228,00</t>
        </is>
      </c>
      <c r="T3248" s="29" t="inlineStr">
        <is>
          <t>UAH</t>
        </is>
      </c>
      <c r="U3248" s="39" t="inlineStr">
        <is>
          <t>WATCH</t>
        </is>
      </c>
      <c r="V3248" s="40">
        <f>IFERROR(L3248/J3248,0)</f>
        <v/>
      </c>
      <c r="W3248" s="29" t="inlineStr">
        <is>
          <t>Monitor performance and collect more data.</t>
        </is>
      </c>
      <c r="X3248" s="29" t="inlineStr">
        <is>
          <t>Cost is below the 120 watch threshold.</t>
        </is>
      </c>
    </row>
    <row r="3249">
      <c r="A3249" s="29" t="inlineStr">
        <is>
          <t>low_price</t>
        </is>
      </c>
      <c r="B3249" s="29" t="inlineStr">
        <is>
          <t>Low priority</t>
        </is>
      </c>
      <c r="C3249" s="29" t="inlineStr">
        <is>
          <t>low_price.csv</t>
        </is>
      </c>
      <c r="D3249" s="29" t="inlineStr">
        <is>
          <t>tm00124100</t>
        </is>
      </c>
      <c r="E3249" s="29" t="inlineStr">
        <is>
          <t>Шина Maxxis Bighorn 2.0 26×11-12</t>
        </is>
      </c>
      <c r="F3249" s="35" t="n">
        <v>0</v>
      </c>
      <c r="G3249" s="35" t="n">
        <v>0</v>
      </c>
      <c r="H3249" s="36" t="n"/>
      <c r="I3249" s="37" t="n">
        <v>0</v>
      </c>
      <c r="J3249" s="37" t="n">
        <v>0</v>
      </c>
      <c r="K3249" s="38" t="n">
        <v>0</v>
      </c>
      <c r="L3249" s="37" t="n">
        <v>0</v>
      </c>
      <c r="M3249" s="37" t="n">
        <v>0</v>
      </c>
      <c r="N3249" s="38" t="n">
        <v>0</v>
      </c>
      <c r="O3249" s="37" t="n">
        <v>0</v>
      </c>
      <c r="P3249" s="29" t="inlineStr">
        <is>
          <t>http://t1.gstatic.com/shopping?q=tbn:ANd9GcTIfwCn2JJX_8n6VyDN6A4zk7bnJSdWmf1sADy-cH3lQy7x_v_UbNSBBWtq0w3ffyY6LQmLTw</t>
        </is>
      </c>
      <c r="Q3249" s="29" t="inlineStr">
        <is>
          <t>Відповідає вимогам</t>
        </is>
      </c>
      <c r="R3249" s="29" t="n"/>
      <c r="S3249" s="29" t="inlineStr">
        <is>
          <t>грн8 281,00</t>
        </is>
      </c>
      <c r="T3249" s="29" t="inlineStr">
        <is>
          <t>UAH</t>
        </is>
      </c>
      <c r="U3249" s="39" t="inlineStr">
        <is>
          <t>WATCH</t>
        </is>
      </c>
      <c r="V3249" s="40">
        <f>IFERROR(L3249/J3249,0)</f>
        <v/>
      </c>
      <c r="W3249" s="29" t="inlineStr">
        <is>
          <t>Monitor performance and collect more data.</t>
        </is>
      </c>
      <c r="X3249" s="29" t="inlineStr">
        <is>
          <t>Cost is below the 120 watch threshold.</t>
        </is>
      </c>
    </row>
    <row r="3250">
      <c r="A3250" s="29" t="inlineStr">
        <is>
          <t>low_price</t>
        </is>
      </c>
      <c r="B3250" s="29" t="inlineStr">
        <is>
          <t>Low priority</t>
        </is>
      </c>
      <c r="C3250" s="29" t="inlineStr">
        <is>
          <t>low_price.csv</t>
        </is>
      </c>
      <c r="D3250" s="29" t="inlineStr">
        <is>
          <t>16130-1058</t>
        </is>
      </c>
      <c r="E3250" s="29" t="inlineStr">
        <is>
          <t>Клапан скидання масла Kawasaki Prairie 360​ 650 700, Brute Force 650 750, Teryx 750 800</t>
        </is>
      </c>
      <c r="F3250" s="35" t="n">
        <v>0</v>
      </c>
      <c r="G3250" s="35" t="n">
        <v>0</v>
      </c>
      <c r="H3250" s="36" t="n"/>
      <c r="I3250" s="37" t="n">
        <v>0</v>
      </c>
      <c r="J3250" s="37" t="n">
        <v>0</v>
      </c>
      <c r="K3250" s="38" t="n">
        <v>0</v>
      </c>
      <c r="L3250" s="37" t="n">
        <v>0</v>
      </c>
      <c r="M3250" s="37" t="n">
        <v>0</v>
      </c>
      <c r="N3250" s="38" t="n">
        <v>0</v>
      </c>
      <c r="O3250" s="37" t="n">
        <v>0</v>
      </c>
      <c r="P3250" s="29" t="inlineStr">
        <is>
          <t>http://t2.gstatic.com/shopping?q=tbn:ANd9GcSJIzqObGFMARfY1XPIA7-gYQ1mDARo4qPgNt7DPRIxzsQvB0-4srvwDjD5VaJ5ZWkRVjLpGw</t>
        </is>
      </c>
      <c r="Q3250" s="29" t="inlineStr">
        <is>
          <t>Відповідає вимогам</t>
        </is>
      </c>
      <c r="R3250" s="29" t="n"/>
      <c r="S3250" s="29" t="inlineStr">
        <is>
          <t>грн2 412,00</t>
        </is>
      </c>
      <c r="T3250" s="29" t="inlineStr">
        <is>
          <t>UAH</t>
        </is>
      </c>
      <c r="U3250" s="39" t="inlineStr">
        <is>
          <t>WATCH</t>
        </is>
      </c>
      <c r="V3250" s="40">
        <f>IFERROR(L3250/J3250,0)</f>
        <v/>
      </c>
      <c r="W3250" s="29" t="inlineStr">
        <is>
          <t>Monitor performance and collect more data.</t>
        </is>
      </c>
      <c r="X3250" s="29" t="inlineStr">
        <is>
          <t>Cost is below the 120 watch threshold.</t>
        </is>
      </c>
    </row>
    <row r="3251">
      <c r="A3251" s="29" t="inlineStr">
        <is>
          <t>low_price</t>
        </is>
      </c>
      <c r="B3251" s="29" t="inlineStr">
        <is>
          <t>Low priority</t>
        </is>
      </c>
      <c r="C3251" s="29" t="inlineStr">
        <is>
          <t>low_price.csv</t>
        </is>
      </c>
      <c r="D3251" s="29" t="inlineStr">
        <is>
          <t>22544-hn8-b41</t>
        </is>
      </c>
      <c r="E3251" s="29" t="inlineStr">
        <is>
          <t>Диск зчеплення фрикційний Honda TRX 420 FA Rancher (19+), 520 Rubicon (20+), 680 Rincon (08+), MUV 700 Big Red, SXS 700 Pioneer</t>
        </is>
      </c>
      <c r="F3251" s="35" t="n">
        <v>0</v>
      </c>
      <c r="G3251" s="35" t="n">
        <v>0</v>
      </c>
      <c r="H3251" s="36" t="n"/>
      <c r="I3251" s="37" t="n">
        <v>0</v>
      </c>
      <c r="J3251" s="37" t="n">
        <v>0</v>
      </c>
      <c r="K3251" s="38" t="n">
        <v>0</v>
      </c>
      <c r="L3251" s="37" t="n">
        <v>0</v>
      </c>
      <c r="M3251" s="37" t="n">
        <v>0</v>
      </c>
      <c r="N3251" s="38" t="n">
        <v>0</v>
      </c>
      <c r="O3251" s="37" t="n">
        <v>0</v>
      </c>
      <c r="P3251" s="29" t="inlineStr">
        <is>
          <t>http://t0.gstatic.com/shopping?q=tbn:ANd9GcTjVT7oLv3l2vE33N_If2ZNZuIQhmy6q9hB6318wEw7VDIq4t2Rt5MFh742WWeg5CeCiNhm9QuD</t>
        </is>
      </c>
      <c r="Q3251" s="29" t="inlineStr">
        <is>
          <t>Відповідає вимогам</t>
        </is>
      </c>
      <c r="R3251" s="29" t="n"/>
      <c r="S3251" s="29" t="inlineStr">
        <is>
          <t>грн637,00</t>
        </is>
      </c>
      <c r="T3251" s="29" t="inlineStr">
        <is>
          <t>UAH</t>
        </is>
      </c>
      <c r="U3251" s="39" t="inlineStr">
        <is>
          <t>WATCH</t>
        </is>
      </c>
      <c r="V3251" s="40">
        <f>IFERROR(L3251/J3251,0)</f>
        <v/>
      </c>
      <c r="W3251" s="29" t="inlineStr">
        <is>
          <t>Monitor performance and collect more data.</t>
        </is>
      </c>
      <c r="X3251" s="29" t="inlineStr">
        <is>
          <t>Cost is below the 120 watch threshold.</t>
        </is>
      </c>
    </row>
    <row r="3252">
      <c r="A3252" s="29" t="inlineStr">
        <is>
          <t>low_price</t>
        </is>
      </c>
      <c r="B3252" s="29" t="inlineStr">
        <is>
          <t>Low priority</t>
        </is>
      </c>
      <c r="C3252" s="29" t="inlineStr">
        <is>
          <t>low_price.csv</t>
        </is>
      </c>
      <c r="D3252" s="29" t="inlineStr">
        <is>
          <t>92049-0755</t>
        </is>
      </c>
      <c r="E3252" s="29" t="inlineStr">
        <is>
          <t>Сальник картера передній Kawasaki Brute Force 750 2015-2023 (28X42X8X12)</t>
        </is>
      </c>
      <c r="F3252" s="35" t="n">
        <v>0</v>
      </c>
      <c r="G3252" s="35" t="n">
        <v>0</v>
      </c>
      <c r="H3252" s="36" t="n"/>
      <c r="I3252" s="37" t="n">
        <v>0</v>
      </c>
      <c r="J3252" s="37" t="n">
        <v>0</v>
      </c>
      <c r="K3252" s="38" t="n">
        <v>0</v>
      </c>
      <c r="L3252" s="37" t="n">
        <v>0</v>
      </c>
      <c r="M3252" s="37" t="n">
        <v>0</v>
      </c>
      <c r="N3252" s="38" t="n">
        <v>0</v>
      </c>
      <c r="O3252" s="37" t="n">
        <v>0</v>
      </c>
      <c r="P3252" s="29" t="inlineStr">
        <is>
          <t>http://t2.gstatic.com/shopping?q=tbn:ANd9GcQDMH4J8ae0gRbY3vp0qNxuNSG0AT7FDhmrxh6HblAF68dbrEinwAdVgdxe2unD6cGpp-4ORko</t>
        </is>
      </c>
      <c r="Q3252" s="29" t="inlineStr">
        <is>
          <t>Відповідає вимогам</t>
        </is>
      </c>
      <c r="R3252" s="29" t="n"/>
      <c r="S3252" s="29" t="inlineStr">
        <is>
          <t>грн1 092,00</t>
        </is>
      </c>
      <c r="T3252" s="29" t="inlineStr">
        <is>
          <t>UAH</t>
        </is>
      </c>
      <c r="U3252" s="39" t="inlineStr">
        <is>
          <t>WATCH</t>
        </is>
      </c>
      <c r="V3252" s="40">
        <f>IFERROR(L3252/J3252,0)</f>
        <v/>
      </c>
      <c r="W3252" s="29" t="inlineStr">
        <is>
          <t>Monitor performance and collect more data.</t>
        </is>
      </c>
      <c r="X3252" s="29" t="inlineStr">
        <is>
          <t>Cost is below the 120 watch threshold.</t>
        </is>
      </c>
    </row>
    <row r="3253">
      <c r="A3253" s="29" t="inlineStr">
        <is>
          <t>low_price</t>
        </is>
      </c>
      <c r="B3253" s="29" t="inlineStr">
        <is>
          <t>Low priority</t>
        </is>
      </c>
      <c r="C3253" s="29" t="inlineStr">
        <is>
          <t>low_price.csv</t>
        </is>
      </c>
      <c r="D3253" s="29" t="inlineStr">
        <is>
          <t>0gr0-013003</t>
        </is>
      </c>
      <c r="E3253" s="29" t="inlineStr">
        <is>
          <t>Прокладка кришки варіатора CFMoto CForce 400 500 600, UForce 500, ZForce 500</t>
        </is>
      </c>
      <c r="F3253" s="35" t="n">
        <v>0</v>
      </c>
      <c r="G3253" s="35" t="n">
        <v>0</v>
      </c>
      <c r="H3253" s="36" t="n"/>
      <c r="I3253" s="37" t="n">
        <v>0</v>
      </c>
      <c r="J3253" s="37" t="n">
        <v>0</v>
      </c>
      <c r="K3253" s="38" t="n">
        <v>0</v>
      </c>
      <c r="L3253" s="37" t="n">
        <v>0</v>
      </c>
      <c r="M3253" s="37" t="n">
        <v>0</v>
      </c>
      <c r="N3253" s="38" t="n">
        <v>0</v>
      </c>
      <c r="O3253" s="37" t="n">
        <v>0</v>
      </c>
      <c r="P3253" s="29" t="inlineStr">
        <is>
          <t>http://t2.gstatic.com/shopping?q=tbn:ANd9GcSrnwD9ClzrYA1oaHvK_oJlDs7hLpir9BgJR7em1vi2PgjignSKJZNDPK54UtOiYEQYnJd8YWoF</t>
        </is>
      </c>
      <c r="Q3253" s="29" t="inlineStr">
        <is>
          <t>Відповідає вимогам</t>
        </is>
      </c>
      <c r="R3253" s="29" t="n"/>
      <c r="S3253" s="29" t="inlineStr">
        <is>
          <t>грн319,00</t>
        </is>
      </c>
      <c r="T3253" s="29" t="inlineStr">
        <is>
          <t>UAH</t>
        </is>
      </c>
      <c r="U3253" s="39" t="inlineStr">
        <is>
          <t>WATCH</t>
        </is>
      </c>
      <c r="V3253" s="40">
        <f>IFERROR(L3253/J3253,0)</f>
        <v/>
      </c>
      <c r="W3253" s="29" t="inlineStr">
        <is>
          <t>Monitor performance and collect more data.</t>
        </is>
      </c>
      <c r="X3253" s="29" t="inlineStr">
        <is>
          <t>Cost is below the 120 watch threshold.</t>
        </is>
      </c>
    </row>
    <row r="3254">
      <c r="A3254" s="29" t="inlineStr">
        <is>
          <t>low_price</t>
        </is>
      </c>
      <c r="B3254" s="29" t="inlineStr">
        <is>
          <t>Low priority</t>
        </is>
      </c>
      <c r="C3254" s="29" t="inlineStr">
        <is>
          <t>low_price.csv</t>
        </is>
      </c>
      <c r="D3254" s="29" t="inlineStr">
        <is>
          <t>45310-hn0-a01</t>
        </is>
      </c>
      <c r="E3254" s="29" t="inlineStr">
        <is>
          <t>Гальмівний циліндр передній правий Honda TRX 400 (99-04), 450 (98-04)</t>
        </is>
      </c>
      <c r="F3254" s="35" t="n">
        <v>0</v>
      </c>
      <c r="G3254" s="35" t="n">
        <v>0</v>
      </c>
      <c r="H3254" s="36" t="n"/>
      <c r="I3254" s="37" t="n">
        <v>0</v>
      </c>
      <c r="J3254" s="37" t="n">
        <v>0</v>
      </c>
      <c r="K3254" s="38" t="n">
        <v>0</v>
      </c>
      <c r="L3254" s="37" t="n">
        <v>0</v>
      </c>
      <c r="M3254" s="37" t="n">
        <v>0</v>
      </c>
      <c r="N3254" s="38" t="n">
        <v>0</v>
      </c>
      <c r="O3254" s="37" t="n">
        <v>0</v>
      </c>
      <c r="P3254" s="29" t="inlineStr">
        <is>
          <t>http://t0.gstatic.com/shopping?q=tbn:ANd9GcTW-Oxqc8SqCL2ef0SeZCsCLhwFAsSFVvRh1qLEOel0x_s2LNOeWCmWmLwb-ZHYXTdS4hOVvUY</t>
        </is>
      </c>
      <c r="Q3254" s="29" t="inlineStr">
        <is>
          <t>Відповідає вимогам</t>
        </is>
      </c>
      <c r="R3254" s="29" t="n"/>
      <c r="S3254" s="29" t="inlineStr">
        <is>
          <t>грн2 093,00</t>
        </is>
      </c>
      <c r="T3254" s="29" t="inlineStr">
        <is>
          <t>UAH</t>
        </is>
      </c>
      <c r="U3254" s="39" t="inlineStr">
        <is>
          <t>WATCH</t>
        </is>
      </c>
      <c r="V3254" s="40">
        <f>IFERROR(L3254/J3254,0)</f>
        <v/>
      </c>
      <c r="W3254" s="29" t="inlineStr">
        <is>
          <t>Monitor performance and collect more data.</t>
        </is>
      </c>
      <c r="X3254" s="29" t="inlineStr">
        <is>
          <t>Cost is below the 120 watch threshold.</t>
        </is>
      </c>
    </row>
    <row r="3255">
      <c r="A3255" s="29" t="inlineStr">
        <is>
          <t>low_price</t>
        </is>
      </c>
      <c r="B3255" s="29" t="inlineStr">
        <is>
          <t>Low priority</t>
        </is>
      </c>
      <c r="C3255" s="29" t="inlineStr">
        <is>
          <t>low_price.csv</t>
        </is>
      </c>
      <c r="D3255" s="29" t="inlineStr">
        <is>
          <t>we271183</t>
        </is>
      </c>
      <c r="E3255" s="29" t="inlineStr">
        <is>
          <t>Кулак передній внутрішній Polaris Sportsman 400 500 550 800 850 1000, RZR 900 1000</t>
        </is>
      </c>
      <c r="F3255" s="35" t="n">
        <v>0</v>
      </c>
      <c r="G3255" s="35" t="n">
        <v>0</v>
      </c>
      <c r="H3255" s="36" t="n"/>
      <c r="I3255" s="37" t="n">
        <v>0</v>
      </c>
      <c r="J3255" s="37" t="n">
        <v>0</v>
      </c>
      <c r="K3255" s="38" t="n">
        <v>0</v>
      </c>
      <c r="L3255" s="37" t="n">
        <v>0</v>
      </c>
      <c r="M3255" s="37" t="n">
        <v>0</v>
      </c>
      <c r="N3255" s="38" t="n">
        <v>0</v>
      </c>
      <c r="O3255" s="37" t="n">
        <v>0</v>
      </c>
      <c r="P3255" s="29" t="inlineStr">
        <is>
          <t>http://t1.gstatic.com/shopping?q=tbn:ANd9GcSsj2AiQyABk27oo4ZBTg-swDO5qlDoIreHYJ1wuHPFcbO9HTMVqM-fB_7ZrQ</t>
        </is>
      </c>
      <c r="Q3255" s="29" t="inlineStr">
        <is>
          <t>Відповідає вимогам</t>
        </is>
      </c>
      <c r="R3255" s="29" t="n"/>
      <c r="S3255" s="29" t="inlineStr">
        <is>
          <t>грн5 915,00</t>
        </is>
      </c>
      <c r="T3255" s="29" t="inlineStr">
        <is>
          <t>UAH</t>
        </is>
      </c>
      <c r="U3255" s="39" t="inlineStr">
        <is>
          <t>WATCH</t>
        </is>
      </c>
      <c r="V3255" s="40">
        <f>IFERROR(L3255/J3255,0)</f>
        <v/>
      </c>
      <c r="W3255" s="29" t="inlineStr">
        <is>
          <t>Monitor performance and collect more data.</t>
        </is>
      </c>
      <c r="X3255" s="29" t="inlineStr">
        <is>
          <t>Cost is below the 120 watch threshold.</t>
        </is>
      </c>
    </row>
    <row r="3256">
      <c r="A3256" s="29" t="inlineStr">
        <is>
          <t>low_price</t>
        </is>
      </c>
      <c r="B3256" s="29" t="inlineStr">
        <is>
          <t>Low priority</t>
        </is>
      </c>
      <c r="C3256" s="29" t="inlineStr">
        <is>
          <t>low_price.csv</t>
        </is>
      </c>
      <c r="D3256" s="29" t="inlineStr">
        <is>
          <t>3530-0010</t>
        </is>
      </c>
      <c r="E3256" s="29" t="inlineStr">
        <is>
          <t>Водонепроникний мішок Moose (25L)</t>
        </is>
      </c>
      <c r="F3256" s="35" t="n">
        <v>0</v>
      </c>
      <c r="G3256" s="35" t="n">
        <v>0</v>
      </c>
      <c r="H3256" s="36" t="n"/>
      <c r="I3256" s="37" t="n">
        <v>0</v>
      </c>
      <c r="J3256" s="37" t="n">
        <v>0</v>
      </c>
      <c r="K3256" s="38" t="n">
        <v>0</v>
      </c>
      <c r="L3256" s="37" t="n">
        <v>0</v>
      </c>
      <c r="M3256" s="37" t="n">
        <v>0</v>
      </c>
      <c r="N3256" s="38" t="n">
        <v>0</v>
      </c>
      <c r="O3256" s="37" t="n">
        <v>0</v>
      </c>
      <c r="P3256" s="29" t="inlineStr">
        <is>
          <t>http://t1.gstatic.com/shopping?q=tbn:ANd9GcTK74UJkOeT7yyhM76rEXtS2lkh5Py1tjQDw6Nu4LvrHAYxku_JQWtGuLRrAA</t>
        </is>
      </c>
      <c r="Q3256" s="29" t="inlineStr">
        <is>
          <t>Відповідає вимогам</t>
        </is>
      </c>
      <c r="R3256" s="29" t="n"/>
      <c r="S3256" s="29" t="inlineStr">
        <is>
          <t>грн1 274,00</t>
        </is>
      </c>
      <c r="T3256" s="29" t="inlineStr">
        <is>
          <t>UAH</t>
        </is>
      </c>
      <c r="U3256" s="39" t="inlineStr">
        <is>
          <t>WATCH</t>
        </is>
      </c>
      <c r="V3256" s="40">
        <f>IFERROR(L3256/J3256,0)</f>
        <v/>
      </c>
      <c r="W3256" s="29" t="inlineStr">
        <is>
          <t>Monitor performance and collect more data.</t>
        </is>
      </c>
      <c r="X3256" s="29" t="inlineStr">
        <is>
          <t>Cost is below the 120 watch threshold.</t>
        </is>
      </c>
    </row>
    <row r="3257">
      <c r="A3257" s="29" t="inlineStr">
        <is>
          <t>low_price</t>
        </is>
      </c>
      <c r="B3257" s="29" t="inlineStr">
        <is>
          <t>Low priority</t>
        </is>
      </c>
      <c r="C3257" s="29" t="inlineStr">
        <is>
          <t>low_price.csv</t>
        </is>
      </c>
      <c r="D3257" s="29" t="inlineStr">
        <is>
          <t>93306-00438-00</t>
        </is>
      </c>
      <c r="E3257" s="29" t="inlineStr">
        <is>
          <t>Підшипник розподільного валу Yamaha Grizzly 350 400 450, Kodiak 400 450, Rhino 450, Raptor 350, Wolverine 350 450</t>
        </is>
      </c>
      <c r="F3257" s="35" t="n">
        <v>0</v>
      </c>
      <c r="G3257" s="35" t="n">
        <v>0</v>
      </c>
      <c r="H3257" s="36" t="n"/>
      <c r="I3257" s="37" t="n">
        <v>0</v>
      </c>
      <c r="J3257" s="37" t="n">
        <v>0</v>
      </c>
      <c r="K3257" s="38" t="n">
        <v>0</v>
      </c>
      <c r="L3257" s="37" t="n">
        <v>0</v>
      </c>
      <c r="M3257" s="37" t="n">
        <v>0</v>
      </c>
      <c r="N3257" s="38" t="n">
        <v>0</v>
      </c>
      <c r="O3257" s="37" t="n">
        <v>0</v>
      </c>
      <c r="P3257" s="29" t="inlineStr">
        <is>
          <t>http://t1.gstatic.com/shopping?q=tbn:ANd9GcTkhdm6RdtkIBwFP0z-ybeZuFBKPsf01MHr9BwTuBgjSMZx5EBdyxzcOtZjzIdNBpHlvSrO0ZRalg</t>
        </is>
      </c>
      <c r="Q3257" s="29" t="inlineStr">
        <is>
          <t>Відповідає вимогам</t>
        </is>
      </c>
      <c r="R3257" s="29" t="n"/>
      <c r="S3257" s="29" t="inlineStr">
        <is>
          <t>грн2 048,00</t>
        </is>
      </c>
      <c r="T3257" s="29" t="inlineStr">
        <is>
          <t>UAH</t>
        </is>
      </c>
      <c r="U3257" s="39" t="inlineStr">
        <is>
          <t>WATCH</t>
        </is>
      </c>
      <c r="V3257" s="40">
        <f>IFERROR(L3257/J3257,0)</f>
        <v/>
      </c>
      <c r="W3257" s="29" t="inlineStr">
        <is>
          <t>Monitor performance and collect more data.</t>
        </is>
      </c>
      <c r="X3257" s="29" t="inlineStr">
        <is>
          <t>Cost is below the 120 watch threshold.</t>
        </is>
      </c>
    </row>
    <row r="3258">
      <c r="A3258" s="29" t="inlineStr">
        <is>
          <t>low_price</t>
        </is>
      </c>
      <c r="B3258" s="29" t="inlineStr">
        <is>
          <t>Low priority</t>
        </is>
      </c>
      <c r="C3258" s="29" t="inlineStr">
        <is>
          <t>low_price.csv</t>
        </is>
      </c>
      <c r="D3258" s="29" t="inlineStr">
        <is>
          <t>706202825</t>
        </is>
      </c>
      <c r="E3258" s="29" t="inlineStr">
        <is>
          <t>Ричаг передній нижній правий BRP Can-Am Maverick Trail 800 1000 2018-2021</t>
        </is>
      </c>
      <c r="F3258" s="35" t="n">
        <v>0</v>
      </c>
      <c r="G3258" s="35" t="n">
        <v>0</v>
      </c>
      <c r="H3258" s="36" t="n"/>
      <c r="I3258" s="37" t="n">
        <v>0</v>
      </c>
      <c r="J3258" s="37" t="n">
        <v>0</v>
      </c>
      <c r="K3258" s="38" t="n">
        <v>0</v>
      </c>
      <c r="L3258" s="37" t="n">
        <v>0</v>
      </c>
      <c r="M3258" s="37" t="n">
        <v>0</v>
      </c>
      <c r="N3258" s="38" t="n">
        <v>0</v>
      </c>
      <c r="O3258" s="37" t="n">
        <v>0</v>
      </c>
      <c r="P3258" s="29" t="inlineStr">
        <is>
          <t>http://t1.gstatic.com/shopping?q=tbn:ANd9GcSpxPZ1wpTf5WDkPvecN_J4pDpb2eXg3JEmC5z8_ORaE2y_SL3prkL1rNblih2P05Vyx1E8LQQ</t>
        </is>
      </c>
      <c r="Q3258" s="29" t="inlineStr">
        <is>
          <t>Відповідає вимогам</t>
        </is>
      </c>
      <c r="R3258" s="29" t="n"/>
      <c r="S3258" s="29" t="inlineStr">
        <is>
          <t>грн9 601,00</t>
        </is>
      </c>
      <c r="T3258" s="29" t="inlineStr">
        <is>
          <t>UAH</t>
        </is>
      </c>
      <c r="U3258" s="39" t="inlineStr">
        <is>
          <t>WATCH</t>
        </is>
      </c>
      <c r="V3258" s="40">
        <f>IFERROR(L3258/J3258,0)</f>
        <v/>
      </c>
      <c r="W3258" s="29" t="inlineStr">
        <is>
          <t>Monitor performance and collect more data.</t>
        </is>
      </c>
      <c r="X3258" s="29" t="inlineStr">
        <is>
          <t>Cost is below the 120 watch threshold.</t>
        </is>
      </c>
    </row>
    <row r="3259">
      <c r="A3259" s="29" t="inlineStr">
        <is>
          <t>low_price</t>
        </is>
      </c>
      <c r="B3259" s="29" t="inlineStr">
        <is>
          <t>Low priority</t>
        </is>
      </c>
      <c r="C3259" s="29" t="inlineStr">
        <is>
          <t>low_price.csv</t>
        </is>
      </c>
      <c r="D3259" s="29" t="inlineStr">
        <is>
          <t>420242403</t>
        </is>
      </c>
      <c r="E3259" s="29" t="inlineStr">
        <is>
          <t>Гайка шпильки кріплення веденого варіатора BRP Can-Am Outlander Renegade G2 G2L G2S, Maverick 1000, Commander 800 1000</t>
        </is>
      </c>
      <c r="F3259" s="35" t="n">
        <v>0</v>
      </c>
      <c r="G3259" s="35" t="n">
        <v>3</v>
      </c>
      <c r="H3259" s="36" t="n">
        <v>0</v>
      </c>
      <c r="I3259" s="37" t="n">
        <v>0</v>
      </c>
      <c r="J3259" s="37" t="n">
        <v>0</v>
      </c>
      <c r="K3259" s="38" t="n">
        <v>0</v>
      </c>
      <c r="L3259" s="37" t="n">
        <v>0</v>
      </c>
      <c r="M3259" s="37" t="n">
        <v>0</v>
      </c>
      <c r="N3259" s="38" t="n">
        <v>0</v>
      </c>
      <c r="O3259" s="37" t="n">
        <v>0</v>
      </c>
      <c r="P3259" s="29" t="inlineStr">
        <is>
          <t>http://t3.gstatic.com/shopping?q=tbn:ANd9GcSRovAulSkXaVY4mdLo0EfExvn0lIKt1EMF05VWFETwn0XfvzO8s0W7-hAH-iAo1rp2ZMBl43sw2g</t>
        </is>
      </c>
      <c r="Q3259" s="29" t="inlineStr">
        <is>
          <t>Відповідає вимогам</t>
        </is>
      </c>
      <c r="R3259" s="29" t="n"/>
      <c r="S3259" s="29" t="inlineStr">
        <is>
          <t>грн137,00</t>
        </is>
      </c>
      <c r="T3259" s="29" t="inlineStr">
        <is>
          <t>UAH</t>
        </is>
      </c>
      <c r="U3259" s="39" t="inlineStr">
        <is>
          <t>WATCH</t>
        </is>
      </c>
      <c r="V3259" s="40">
        <f>IFERROR(L3259/J3259,0)</f>
        <v/>
      </c>
      <c r="W3259" s="29" t="inlineStr">
        <is>
          <t>Monitor performance and collect more data.</t>
        </is>
      </c>
      <c r="X3259" s="29" t="inlineStr">
        <is>
          <t>Cost is below the 120 watch threshold.</t>
        </is>
      </c>
    </row>
    <row r="3260">
      <c r="A3260" s="29" t="inlineStr">
        <is>
          <t>low_price</t>
        </is>
      </c>
      <c r="B3260" s="29" t="inlineStr">
        <is>
          <t>Low priority</t>
        </is>
      </c>
      <c r="C3260" s="29" t="inlineStr">
        <is>
          <t>low_price.csv</t>
        </is>
      </c>
      <c r="D3260" s="29" t="inlineStr">
        <is>
          <t>420256454</t>
        </is>
      </c>
      <c r="E3260" s="29" t="inlineStr">
        <is>
          <t>Масляний фільтр КПП BRP Can-Am Spyder 2008-2016</t>
        </is>
      </c>
      <c r="F3260" s="35" t="n">
        <v>8</v>
      </c>
      <c r="G3260" s="35" t="n">
        <v>284</v>
      </c>
      <c r="H3260" s="36" t="n">
        <v>2.82</v>
      </c>
      <c r="I3260" s="37" t="n">
        <v>5.72</v>
      </c>
      <c r="J3260" s="37" t="n">
        <v>45.72</v>
      </c>
      <c r="K3260" s="38" t="n">
        <v>0.5</v>
      </c>
      <c r="L3260" s="37" t="n">
        <v>478</v>
      </c>
      <c r="M3260" s="37" t="n">
        <v>91.44</v>
      </c>
      <c r="N3260" s="38" t="n">
        <v>5.33</v>
      </c>
      <c r="O3260" s="37" t="n">
        <v>3710.17</v>
      </c>
      <c r="P3260" s="29" t="inlineStr">
        <is>
          <t>http://t0.gstatic.com/shopping?q=tbn:ANd9GcQNk-a3IzQnbjvm1nxj7l9J_EL895IcaVY4hSBCCJOVnoSWM-zdspTf0-TSgXezBGBRXnNaIoPR</t>
        </is>
      </c>
      <c r="Q3260" s="29" t="inlineStr">
        <is>
          <t>Відповідає вимогам</t>
        </is>
      </c>
      <c r="R3260" s="29" t="n"/>
      <c r="S3260" s="29" t="inlineStr">
        <is>
          <t>грн956,00</t>
        </is>
      </c>
      <c r="T3260" s="29" t="inlineStr">
        <is>
          <t>UAH</t>
        </is>
      </c>
      <c r="U3260" s="39" t="inlineStr">
        <is>
          <t>WATCH</t>
        </is>
      </c>
      <c r="V3260" s="40">
        <f>IFERROR(L3260/J3260,0)</f>
        <v/>
      </c>
      <c r="W3260" s="29" t="inlineStr">
        <is>
          <t>Monitor performance and collect more data.</t>
        </is>
      </c>
      <c r="X3260" s="29" t="inlineStr">
        <is>
          <t>Cost is below the 120 watch threshold.</t>
        </is>
      </c>
    </row>
    <row r="3261">
      <c r="A3261" s="29" t="inlineStr">
        <is>
          <t>low_price</t>
        </is>
      </c>
      <c r="B3261" s="29" t="inlineStr">
        <is>
          <t>Low priority</t>
        </is>
      </c>
      <c r="C3261" s="29" t="inlineStr">
        <is>
          <t>low_price.csv</t>
        </is>
      </c>
      <c r="D3261" s="29" t="inlineStr">
        <is>
          <t>06234-hp0-306</t>
        </is>
      </c>
      <c r="E3261" s="29" t="inlineStr">
        <is>
          <t>Шестерня КПП Honda TRX 500 Foreman 2007-2011</t>
        </is>
      </c>
      <c r="F3261" s="35" t="n">
        <v>0</v>
      </c>
      <c r="G3261" s="35" t="n">
        <v>18</v>
      </c>
      <c r="H3261" s="36" t="n">
        <v>0</v>
      </c>
      <c r="I3261" s="37" t="n">
        <v>0</v>
      </c>
      <c r="J3261" s="37" t="n">
        <v>0</v>
      </c>
      <c r="K3261" s="38" t="n">
        <v>0</v>
      </c>
      <c r="L3261" s="37" t="n">
        <v>0</v>
      </c>
      <c r="M3261" s="37" t="n">
        <v>0</v>
      </c>
      <c r="N3261" s="38" t="n">
        <v>0</v>
      </c>
      <c r="O3261" s="37" t="n">
        <v>0</v>
      </c>
      <c r="P3261" s="29" t="inlineStr">
        <is>
          <t>http://t2.gstatic.com/shopping?q=tbn:ANd9GcSxkvTtSFFfb81N97cJQDgoFhGcirmWuO-cs78U3X2L69PcVbG1Opwlxdj7szLTZt-BIs_moQ</t>
        </is>
      </c>
      <c r="Q3261" s="29" t="inlineStr">
        <is>
          <t>Відповідає вимогам</t>
        </is>
      </c>
      <c r="R3261" s="29" t="n"/>
      <c r="S3261" s="29" t="inlineStr">
        <is>
          <t>грн5 005,00</t>
        </is>
      </c>
      <c r="T3261" s="29" t="inlineStr">
        <is>
          <t>UAH</t>
        </is>
      </c>
      <c r="U3261" s="39" t="inlineStr">
        <is>
          <t>WATCH</t>
        </is>
      </c>
      <c r="V3261" s="40">
        <f>IFERROR(L3261/J3261,0)</f>
        <v/>
      </c>
      <c r="W3261" s="29" t="inlineStr">
        <is>
          <t>Monitor performance and collect more data.</t>
        </is>
      </c>
      <c r="X3261" s="29" t="inlineStr">
        <is>
          <t>Cost is below the 120 watch threshold.</t>
        </is>
      </c>
    </row>
    <row r="3262">
      <c r="A3262" s="29" t="inlineStr">
        <is>
          <t>low_price</t>
        </is>
      </c>
      <c r="B3262" s="29" t="inlineStr">
        <is>
          <t>Low priority</t>
        </is>
      </c>
      <c r="C3262" s="29" t="inlineStr">
        <is>
          <t>low_price.csv</t>
        </is>
      </c>
      <c r="D3262" s="29" t="inlineStr">
        <is>
          <t>fa682r</t>
        </is>
      </c>
      <c r="E3262" s="29" t="inlineStr">
        <is>
          <t xml:space="preserve">Гальмівні колодки ліві BRP Can-Am Maverick X3, Maverick Trail 700 800 1000, Maverick Sport 1000, Commander 700 1000, Traxter Defender HD5 HD7 HD8 HD9 </t>
        </is>
      </c>
      <c r="F3262" s="35" t="n">
        <v>1</v>
      </c>
      <c r="G3262" s="35" t="n">
        <v>101</v>
      </c>
      <c r="H3262" s="36" t="n">
        <v>0.99</v>
      </c>
      <c r="I3262" s="37" t="n">
        <v>6.85</v>
      </c>
      <c r="J3262" s="37" t="n">
        <v>6.85</v>
      </c>
      <c r="K3262" s="38" t="n">
        <v>0</v>
      </c>
      <c r="L3262" s="37" t="n">
        <v>0</v>
      </c>
      <c r="M3262" s="37" t="n">
        <v>0</v>
      </c>
      <c r="N3262" s="38" t="n">
        <v>0</v>
      </c>
      <c r="O3262" s="37" t="n">
        <v>0</v>
      </c>
      <c r="P3262" s="29" t="inlineStr">
        <is>
          <t>http://t1.gstatic.com/shopping?q=tbn:ANd9GcRfVdjTCl8cUjH5FiBFB085c990SHpX4nACtTP--WG0F1z4OPds5YLrBILM5w</t>
        </is>
      </c>
      <c r="Q3262" s="29" t="inlineStr">
        <is>
          <t>Відповідає вимогам</t>
        </is>
      </c>
      <c r="R3262" s="29" t="n"/>
      <c r="S3262" s="29" t="inlineStr">
        <is>
          <t>грн2 503,00</t>
        </is>
      </c>
      <c r="T3262" s="29" t="inlineStr">
        <is>
          <t>UAH</t>
        </is>
      </c>
      <c r="U3262" s="39" t="inlineStr">
        <is>
          <t>WATCH</t>
        </is>
      </c>
      <c r="V3262" s="40">
        <f>IFERROR(L3262/J3262,0)</f>
        <v/>
      </c>
      <c r="W3262" s="29" t="inlineStr">
        <is>
          <t>Monitor performance and collect more data.</t>
        </is>
      </c>
      <c r="X3262" s="29" t="inlineStr">
        <is>
          <t>Cost is below the 120 watch threshold.</t>
        </is>
      </c>
    </row>
    <row r="3263">
      <c r="A3263" s="29" t="inlineStr">
        <is>
          <t>low_price</t>
        </is>
      </c>
      <c r="B3263" s="29" t="inlineStr">
        <is>
          <t>Low priority</t>
        </is>
      </c>
      <c r="C3263" s="29" t="inlineStr">
        <is>
          <t>low_price.csv</t>
        </is>
      </c>
      <c r="D3263" s="29" t="inlineStr">
        <is>
          <t>0gr0-051005</t>
        </is>
      </c>
      <c r="E3263" s="29" t="inlineStr">
        <is>
          <t>Грузик варіатора CFMoto CForce 400 500 600 800 1000, ZForce 500 800 1000, UForce 500 600 800 1000</t>
        </is>
      </c>
      <c r="F3263" s="35" t="n">
        <v>6</v>
      </c>
      <c r="G3263" s="35" t="n">
        <v>444</v>
      </c>
      <c r="H3263" s="36" t="n">
        <v>1.35</v>
      </c>
      <c r="I3263" s="37" t="n">
        <v>14.12</v>
      </c>
      <c r="J3263" s="37" t="n">
        <v>84.73999999999999</v>
      </c>
      <c r="K3263" s="38" t="n">
        <v>0</v>
      </c>
      <c r="L3263" s="37" t="n">
        <v>0</v>
      </c>
      <c r="M3263" s="37" t="n">
        <v>0</v>
      </c>
      <c r="N3263" s="38" t="n">
        <v>0.41</v>
      </c>
      <c r="O3263" s="37" t="n">
        <v>337.81</v>
      </c>
      <c r="P3263" s="29" t="inlineStr">
        <is>
          <t>http://t2.gstatic.com/shopping?q=tbn:ANd9GcQTEqe2yCs4OSephJ1TGdl9zVCrJkNTiOIlk096_r52kHuroMkqXnY47TUzqfY1a7_8nDCx13Q</t>
        </is>
      </c>
      <c r="Q3263" s="29" t="inlineStr">
        <is>
          <t>Відповідає вимогам</t>
        </is>
      </c>
      <c r="R3263" s="29" t="n"/>
      <c r="S3263" s="29" t="inlineStr">
        <is>
          <t>грн819,00</t>
        </is>
      </c>
      <c r="T3263" s="29" t="inlineStr">
        <is>
          <t>UAH</t>
        </is>
      </c>
      <c r="U3263" s="39" t="inlineStr">
        <is>
          <t>WATCH</t>
        </is>
      </c>
      <c r="V3263" s="40">
        <f>IFERROR(L3263/J3263,0)</f>
        <v/>
      </c>
      <c r="W3263" s="29" t="inlineStr">
        <is>
          <t>Monitor performance and collect more data.</t>
        </is>
      </c>
      <c r="X3263" s="29" t="inlineStr">
        <is>
          <t>Cost is below the 120 watch threshold.</t>
        </is>
      </c>
    </row>
    <row r="3264">
      <c r="A3264" s="29" t="inlineStr">
        <is>
          <t>low_price</t>
        </is>
      </c>
      <c r="B3264" s="29" t="inlineStr">
        <is>
          <t>Low priority</t>
        </is>
      </c>
      <c r="C3264" s="29" t="inlineStr">
        <is>
          <t>low_price.csv</t>
        </is>
      </c>
      <c r="D3264" s="29" t="inlineStr">
        <is>
          <t>710001204</t>
        </is>
      </c>
      <c r="E3264" s="29" t="inlineStr">
        <is>
          <t>Задній стоп сигнал BRP Can-Am Outlander G1 G2L</t>
        </is>
      </c>
      <c r="F3264" s="35" t="n">
        <v>5</v>
      </c>
      <c r="G3264" s="35" t="n">
        <v>95</v>
      </c>
      <c r="H3264" s="36" t="n">
        <v>5.26</v>
      </c>
      <c r="I3264" s="37" t="n">
        <v>9.5</v>
      </c>
      <c r="J3264" s="37" t="n">
        <v>47.48</v>
      </c>
      <c r="K3264" s="38" t="n">
        <v>2.35</v>
      </c>
      <c r="L3264" s="37" t="n">
        <v>3577.57</v>
      </c>
      <c r="M3264" s="37" t="n">
        <v>20.2</v>
      </c>
      <c r="N3264" s="38" t="n">
        <v>6.21</v>
      </c>
      <c r="O3264" s="37" t="n">
        <v>8063.31</v>
      </c>
      <c r="P3264" s="29" t="inlineStr">
        <is>
          <t>http://t1.gstatic.com/shopping?q=tbn:ANd9GcSng13rMZ2EDfc-jPyA84Q-RlgZxNLOu-YBzBC58RxquvHwWCugRfn0hpNOqY0g9NF364zqLfI</t>
        </is>
      </c>
      <c r="Q3264" s="29" t="inlineStr">
        <is>
          <t>Відповідає вимогам</t>
        </is>
      </c>
      <c r="R3264" s="29" t="n"/>
      <c r="S3264" s="29" t="inlineStr">
        <is>
          <t>грн3 640,00</t>
        </is>
      </c>
      <c r="T3264" s="29" t="inlineStr">
        <is>
          <t>UAH</t>
        </is>
      </c>
      <c r="U3264" s="39" t="inlineStr">
        <is>
          <t>WATCH</t>
        </is>
      </c>
      <c r="V3264" s="40">
        <f>IFERROR(L3264/J3264,0)</f>
        <v/>
      </c>
      <c r="W3264" s="29" t="inlineStr">
        <is>
          <t>Monitor performance and collect more data.</t>
        </is>
      </c>
      <c r="X3264" s="29" t="inlineStr">
        <is>
          <t>Cost is below the 120 watch threshold.</t>
        </is>
      </c>
    </row>
    <row r="3265">
      <c r="A3265" s="29" t="inlineStr">
        <is>
          <t>low_price</t>
        </is>
      </c>
      <c r="B3265" s="29" t="inlineStr">
        <is>
          <t>Low priority</t>
        </is>
      </c>
      <c r="C3265" s="29" t="inlineStr">
        <is>
          <t>low_price.csv</t>
        </is>
      </c>
      <c r="D3265" s="29" t="inlineStr">
        <is>
          <t>07075</t>
        </is>
      </c>
      <c r="E3265" s="29" t="inlineStr">
        <is>
          <t>Стробоскоп, стоп-сигнал, габаритні вогні, задній хід (Red)</t>
        </is>
      </c>
      <c r="F3265" s="35" t="n">
        <v>21</v>
      </c>
      <c r="G3265" s="35" t="n">
        <v>876</v>
      </c>
      <c r="H3265" s="36" t="n">
        <v>2.4</v>
      </c>
      <c r="I3265" s="37" t="n">
        <v>5.34</v>
      </c>
      <c r="J3265" s="37" t="n">
        <v>112.07</v>
      </c>
      <c r="K3265" s="38" t="n">
        <v>0</v>
      </c>
      <c r="L3265" s="37" t="n">
        <v>0</v>
      </c>
      <c r="M3265" s="37" t="n">
        <v>0</v>
      </c>
      <c r="N3265" s="38" t="n">
        <v>0.02</v>
      </c>
      <c r="O3265" s="37" t="n">
        <v>33.8</v>
      </c>
      <c r="P3265" s="29" t="inlineStr">
        <is>
          <t>http://t3.gstatic.com/shopping?q=tbn:ANd9GcQl9SGk7tNBr9b9mJr8WwkvniKD44vMorDQX00nlWII2uTJKBGKbn8uia8WPQ</t>
        </is>
      </c>
      <c r="Q3265" s="29" t="inlineStr">
        <is>
          <t>Відповідає вимогам</t>
        </is>
      </c>
      <c r="R3265" s="29" t="n"/>
      <c r="S3265" s="29" t="inlineStr">
        <is>
          <t>грн4 550,00</t>
        </is>
      </c>
      <c r="T3265" s="29" t="inlineStr">
        <is>
          <t>UAH</t>
        </is>
      </c>
      <c r="U3265" s="39" t="inlineStr">
        <is>
          <t>WATCH</t>
        </is>
      </c>
      <c r="V3265" s="40">
        <f>IFERROR(L3265/J3265,0)</f>
        <v/>
      </c>
      <c r="W3265" s="29" t="inlineStr">
        <is>
          <t>Monitor performance and collect more data.</t>
        </is>
      </c>
      <c r="X3265" s="29" t="inlineStr">
        <is>
          <t>Cost is below the 120 watch threshold.</t>
        </is>
      </c>
    </row>
    <row r="3266">
      <c r="A3266" s="29" t="inlineStr">
        <is>
          <t>low_price</t>
        </is>
      </c>
      <c r="B3266" s="29" t="inlineStr">
        <is>
          <t>Low priority</t>
        </is>
      </c>
      <c r="C3266" s="29" t="inlineStr">
        <is>
          <t>low_price.csv</t>
        </is>
      </c>
      <c r="D3266" s="29" t="inlineStr">
        <is>
          <t>0jwa-013201</t>
        </is>
      </c>
      <c r="E3266" s="29" t="inlineStr">
        <is>
          <t>Кришка варіатора зовнішня CFMoto CForce 800 1000, UForce 800 1000, ZForce 800 950 1000</t>
        </is>
      </c>
      <c r="F3266" s="35" t="n">
        <v>9</v>
      </c>
      <c r="G3266" s="35" t="n">
        <v>493</v>
      </c>
      <c r="H3266" s="36" t="n">
        <v>1.83</v>
      </c>
      <c r="I3266" s="37" t="n">
        <v>7.29</v>
      </c>
      <c r="J3266" s="37" t="n">
        <v>65.64</v>
      </c>
      <c r="K3266" s="38" t="n">
        <v>0.43</v>
      </c>
      <c r="L3266" s="37" t="n">
        <v>1380.51</v>
      </c>
      <c r="M3266" s="37" t="n">
        <v>151.44</v>
      </c>
      <c r="N3266" s="38" t="n">
        <v>3.43</v>
      </c>
      <c r="O3266" s="37" t="n">
        <v>10935.51</v>
      </c>
      <c r="P3266" s="29" t="inlineStr">
        <is>
          <t>http://t3.gstatic.com/shopping?q=tbn:ANd9GcTCWlpWH13IUraj9C5ZwNaU8aWnaJ3enXzkmwZBH_Nhp2Hy2W9jvXHpIpMzEneLQeEUgFbEJ3k</t>
        </is>
      </c>
      <c r="Q3266" s="29" t="inlineStr">
        <is>
          <t>Відповідає вимогам</t>
        </is>
      </c>
      <c r="R3266" s="29" t="n"/>
      <c r="S3266" s="29" t="inlineStr">
        <is>
          <t>грн3 185,00</t>
        </is>
      </c>
      <c r="T3266" s="29" t="inlineStr">
        <is>
          <t>UAH</t>
        </is>
      </c>
      <c r="U3266" s="39" t="inlineStr">
        <is>
          <t>WATCH</t>
        </is>
      </c>
      <c r="V3266" s="40">
        <f>IFERROR(L3266/J3266,0)</f>
        <v/>
      </c>
      <c r="W3266" s="29" t="inlineStr">
        <is>
          <t>Monitor performance and collect more data.</t>
        </is>
      </c>
      <c r="X3266" s="29" t="inlineStr">
        <is>
          <t>Cost is below the 120 watch threshold.</t>
        </is>
      </c>
    </row>
    <row r="3267">
      <c r="A3267" s="29" t="inlineStr">
        <is>
          <t>low_price</t>
        </is>
      </c>
      <c r="B3267" s="29" t="inlineStr">
        <is>
          <t>Low priority</t>
        </is>
      </c>
      <c r="C3267" s="29" t="inlineStr">
        <is>
          <t>low_price.csv</t>
        </is>
      </c>
      <c r="D3267" s="29" t="inlineStr">
        <is>
          <t>0180-021008</t>
        </is>
      </c>
      <c r="E3267" s="29" t="inlineStr">
        <is>
          <t>Зливна пробка редуктора CFMoto CForce 400 500 600 800 1000, UForce 500 600 800 1000, ZForce 500 600 800 950 1000</t>
        </is>
      </c>
      <c r="F3267" s="35" t="n">
        <v>0</v>
      </c>
      <c r="G3267" s="35" t="n">
        <v>80</v>
      </c>
      <c r="H3267" s="36" t="n">
        <v>0</v>
      </c>
      <c r="I3267" s="37" t="n">
        <v>0</v>
      </c>
      <c r="J3267" s="37" t="n">
        <v>0</v>
      </c>
      <c r="K3267" s="38" t="n">
        <v>0</v>
      </c>
      <c r="L3267" s="37" t="n">
        <v>0</v>
      </c>
      <c r="M3267" s="37" t="n">
        <v>0</v>
      </c>
      <c r="N3267" s="38" t="n">
        <v>0</v>
      </c>
      <c r="O3267" s="37" t="n">
        <v>0</v>
      </c>
      <c r="P3267" s="29" t="inlineStr">
        <is>
          <t>http://t2.gstatic.com/shopping?q=tbn:ANd9GcQVtQrLcTh5Mqisv_AhVrGr15CMRQoFMOVY4YQ7aDa_nraXiE9dCcdcBcSX8ZaAthFn7bcbSuQvj2I</t>
        </is>
      </c>
      <c r="Q3267" s="29" t="inlineStr">
        <is>
          <t>Відповідає вимогам</t>
        </is>
      </c>
      <c r="R3267" s="29" t="n"/>
      <c r="S3267" s="29" t="inlineStr">
        <is>
          <t>грн91,00</t>
        </is>
      </c>
      <c r="T3267" s="29" t="inlineStr">
        <is>
          <t>UAH</t>
        </is>
      </c>
      <c r="U3267" s="39" t="inlineStr">
        <is>
          <t>WATCH</t>
        </is>
      </c>
      <c r="V3267" s="40">
        <f>IFERROR(L3267/J3267,0)</f>
        <v/>
      </c>
      <c r="W3267" s="29" t="inlineStr">
        <is>
          <t>Monitor performance and collect more data.</t>
        </is>
      </c>
      <c r="X3267" s="29" t="inlineStr">
        <is>
          <t>Cost is below the 120 watch threshold.</t>
        </is>
      </c>
    </row>
    <row r="3268">
      <c r="A3268" s="29" t="inlineStr">
        <is>
          <t>low_price</t>
        </is>
      </c>
      <c r="B3268" s="29" t="inlineStr">
        <is>
          <t>Low priority</t>
        </is>
      </c>
      <c r="C3268" s="29" t="inlineStr">
        <is>
          <t>low_price.csv</t>
        </is>
      </c>
      <c r="D3268" s="29" t="inlineStr">
        <is>
          <t>706200653</t>
        </is>
      </c>
      <c r="E3268" s="29" t="inlineStr">
        <is>
          <t>Шарова опора верхня BRP Can-Am Outlander G1 500 650 800, Renegade G1 500 800, Quest 500, Traxter 500 650; John Deere 500</t>
        </is>
      </c>
      <c r="F3268" s="35" t="n">
        <v>3</v>
      </c>
      <c r="G3268" s="35" t="n">
        <v>67</v>
      </c>
      <c r="H3268" s="36" t="n">
        <v>4.48</v>
      </c>
      <c r="I3268" s="37" t="n">
        <v>2.46</v>
      </c>
      <c r="J3268" s="37" t="n">
        <v>7.39</v>
      </c>
      <c r="K3268" s="38" t="n">
        <v>0</v>
      </c>
      <c r="L3268" s="37" t="n">
        <v>0</v>
      </c>
      <c r="M3268" s="37" t="n">
        <v>0</v>
      </c>
      <c r="N3268" s="38" t="n">
        <v>0</v>
      </c>
      <c r="O3268" s="37" t="n">
        <v>0</v>
      </c>
      <c r="P3268" s="29" t="inlineStr">
        <is>
          <t>http://t3.gstatic.com/shopping?q=tbn:ANd9GcQspF9aDNzpJeCQZoP0WdgWU4-00158SBJLKm-sLNWCtUcGDg468Vgw2vdCT3ZyxbxrrE0rJNmj</t>
        </is>
      </c>
      <c r="Q3268" s="29" t="inlineStr">
        <is>
          <t>Відповідає вимогам</t>
        </is>
      </c>
      <c r="R3268" s="29" t="n"/>
      <c r="S3268" s="29" t="inlineStr">
        <is>
          <t>грн2 776,00</t>
        </is>
      </c>
      <c r="T3268" s="29" t="inlineStr">
        <is>
          <t>UAH</t>
        </is>
      </c>
      <c r="U3268" s="39" t="inlineStr">
        <is>
          <t>WATCH</t>
        </is>
      </c>
      <c r="V3268" s="40">
        <f>IFERROR(L3268/J3268,0)</f>
        <v/>
      </c>
      <c r="W3268" s="29" t="inlineStr">
        <is>
          <t>Monitor performance and collect more data.</t>
        </is>
      </c>
      <c r="X3268" s="29" t="inlineStr">
        <is>
          <t>Cost is below the 120 watch threshold.</t>
        </is>
      </c>
    </row>
    <row r="3269">
      <c r="A3269" s="29" t="inlineStr">
        <is>
          <t>low_price</t>
        </is>
      </c>
      <c r="B3269" s="29" t="inlineStr">
        <is>
          <t>Low priority</t>
        </is>
      </c>
      <c r="C3269" s="29" t="inlineStr">
        <is>
          <t>low_price.csv</t>
        </is>
      </c>
      <c r="D3269" s="29" t="inlineStr">
        <is>
          <t>704909239</t>
        </is>
      </c>
      <c r="E3269" s="29" t="inlineStr">
        <is>
          <t>Наклейка "Outlander" на розширювачі арок BRP Can-Am Outlander G3 G3L</t>
        </is>
      </c>
      <c r="F3269" s="35" t="n">
        <v>5</v>
      </c>
      <c r="G3269" s="35" t="n">
        <v>589</v>
      </c>
      <c r="H3269" s="36" t="n">
        <v>0.85</v>
      </c>
      <c r="I3269" s="37" t="n">
        <v>5.73</v>
      </c>
      <c r="J3269" s="37" t="n">
        <v>28.67</v>
      </c>
      <c r="K3269" s="38" t="n">
        <v>0</v>
      </c>
      <c r="L3269" s="37" t="n">
        <v>0</v>
      </c>
      <c r="M3269" s="37" t="n">
        <v>0</v>
      </c>
      <c r="N3269" s="38" t="n">
        <v>0</v>
      </c>
      <c r="O3269" s="37" t="n">
        <v>0</v>
      </c>
      <c r="P3269" s="29" t="inlineStr">
        <is>
          <t>http://t0.gstatic.com/shopping?q=tbn:ANd9GcR4v0lYQU4XIBKj4ayy7B1C4ZmHF1sAmiz1qN9E4IXY2V9MO3AHiv6lt4Y8m6o81z6bIg4i_g</t>
        </is>
      </c>
      <c r="Q3269" s="29" t="inlineStr">
        <is>
          <t>Відповідає вимогам</t>
        </is>
      </c>
      <c r="R3269" s="29" t="n"/>
      <c r="S3269" s="29" t="inlineStr">
        <is>
          <t>грн1 047,00</t>
        </is>
      </c>
      <c r="T3269" s="29" t="inlineStr">
        <is>
          <t>UAH</t>
        </is>
      </c>
      <c r="U3269" s="39" t="inlineStr">
        <is>
          <t>WATCH</t>
        </is>
      </c>
      <c r="V3269" s="40">
        <f>IFERROR(L3269/J3269,0)</f>
        <v/>
      </c>
      <c r="W3269" s="29" t="inlineStr">
        <is>
          <t>Monitor performance and collect more data.</t>
        </is>
      </c>
      <c r="X3269" s="29" t="inlineStr">
        <is>
          <t>Cost is below the 120 watch threshold.</t>
        </is>
      </c>
    </row>
    <row r="3270">
      <c r="A3270" s="29" t="inlineStr">
        <is>
          <t>low_price</t>
        </is>
      </c>
      <c r="B3270" s="29" t="inlineStr">
        <is>
          <t>Low priority</t>
        </is>
      </c>
      <c r="C3270" s="29" t="inlineStr">
        <is>
          <t>low_price.csv</t>
        </is>
      </c>
      <c r="D3270" s="29" t="inlineStr">
        <is>
          <t>715002874</t>
        </is>
      </c>
      <c r="E3270" s="29" t="inlineStr">
        <is>
          <t>Багажне відділення з кріпленням електронних пристроїв BRP Can-Am Maverick X3</t>
        </is>
      </c>
      <c r="F3270" s="35" t="n">
        <v>4</v>
      </c>
      <c r="G3270" s="35" t="n">
        <v>964</v>
      </c>
      <c r="H3270" s="36" t="n">
        <v>0.41</v>
      </c>
      <c r="I3270" s="37" t="n">
        <v>8.34</v>
      </c>
      <c r="J3270" s="37" t="n">
        <v>33.37</v>
      </c>
      <c r="K3270" s="38" t="n">
        <v>0</v>
      </c>
      <c r="L3270" s="37" t="n">
        <v>0</v>
      </c>
      <c r="M3270" s="37" t="n">
        <v>0</v>
      </c>
      <c r="N3270" s="38" t="n">
        <v>0</v>
      </c>
      <c r="O3270" s="37" t="n">
        <v>0</v>
      </c>
      <c r="P3270" s="29" t="inlineStr">
        <is>
          <t>http://t1.gstatic.com/shopping?q=tbn:ANd9GcT18w0vZKPbNMyfGhyU4LVMQ2LooEudWO6SU6U94ldNZMOGxsHDEE00StKYVEtgZ6f6qgr-T_Sn</t>
        </is>
      </c>
      <c r="Q3270" s="29" t="inlineStr">
        <is>
          <t>Відповідає вимогам</t>
        </is>
      </c>
      <c r="R3270" s="29" t="n"/>
      <c r="S3270" s="29" t="inlineStr">
        <is>
          <t>грн6 279,00</t>
        </is>
      </c>
      <c r="T3270" s="29" t="inlineStr">
        <is>
          <t>UAH</t>
        </is>
      </c>
      <c r="U3270" s="39" t="inlineStr">
        <is>
          <t>WATCH</t>
        </is>
      </c>
      <c r="V3270" s="40">
        <f>IFERROR(L3270/J3270,0)</f>
        <v/>
      </c>
      <c r="W3270" s="29" t="inlineStr">
        <is>
          <t>Monitor performance and collect more data.</t>
        </is>
      </c>
      <c r="X3270" s="29" t="inlineStr">
        <is>
          <t>Cost is below the 120 watch threshold.</t>
        </is>
      </c>
    </row>
    <row r="3271">
      <c r="A3271" s="29" t="inlineStr">
        <is>
          <t>low_price</t>
        </is>
      </c>
      <c r="B3271" s="29" t="inlineStr">
        <is>
          <t>Low priority</t>
        </is>
      </c>
      <c r="C3271" s="29" t="inlineStr">
        <is>
          <t>low_price.csv</t>
        </is>
      </c>
      <c r="D3271" s="29" t="inlineStr">
        <is>
          <t>420267386</t>
        </is>
      </c>
      <c r="E3271" s="29" t="inlineStr">
        <is>
          <t>Впускний патрубок BRP Can-Am Outlander 330 (04-05), Outlander 400 (03-08)</t>
        </is>
      </c>
      <c r="F3271" s="35" t="n">
        <v>0</v>
      </c>
      <c r="G3271" s="35" t="n">
        <v>1</v>
      </c>
      <c r="H3271" s="36" t="n">
        <v>0</v>
      </c>
      <c r="I3271" s="37" t="n">
        <v>0</v>
      </c>
      <c r="J3271" s="37" t="n">
        <v>0</v>
      </c>
      <c r="K3271" s="38" t="n">
        <v>0</v>
      </c>
      <c r="L3271" s="37" t="n">
        <v>0</v>
      </c>
      <c r="M3271" s="37" t="n">
        <v>0</v>
      </c>
      <c r="N3271" s="38" t="n">
        <v>0</v>
      </c>
      <c r="O3271" s="37" t="n">
        <v>0</v>
      </c>
      <c r="P3271" s="29" t="inlineStr">
        <is>
          <t>http://t1.gstatic.com/shopping?q=tbn:ANd9GcTVMcOoiUy2N3cMo_LNfsOTHS95c0S0XIDennWvH2ra4QC-IXhOKOdAnUcYaPmgdKx7qyfeeMU</t>
        </is>
      </c>
      <c r="Q3271" s="29" t="inlineStr">
        <is>
          <t>Відповідає вимогам</t>
        </is>
      </c>
      <c r="R3271" s="29" t="n"/>
      <c r="S3271" s="29" t="inlineStr">
        <is>
          <t>грн2 366,00</t>
        </is>
      </c>
      <c r="T3271" s="29" t="inlineStr">
        <is>
          <t>UAH</t>
        </is>
      </c>
      <c r="U3271" s="39" t="inlineStr">
        <is>
          <t>WATCH</t>
        </is>
      </c>
      <c r="V3271" s="40">
        <f>IFERROR(L3271/J3271,0)</f>
        <v/>
      </c>
      <c r="W3271" s="29" t="inlineStr">
        <is>
          <t>Monitor performance and collect more data.</t>
        </is>
      </c>
      <c r="X3271" s="29" t="inlineStr">
        <is>
          <t>Cost is below the 120 watch threshold.</t>
        </is>
      </c>
    </row>
    <row r="3272">
      <c r="A3272" s="29" t="inlineStr">
        <is>
          <t>low_price</t>
        </is>
      </c>
      <c r="B3272" s="29" t="inlineStr">
        <is>
          <t>Low priority</t>
        </is>
      </c>
      <c r="C3272" s="29" t="inlineStr">
        <is>
          <t>low_price.csv</t>
        </is>
      </c>
      <c r="D3272" s="29" t="inlineStr">
        <is>
          <t>9779286</t>
        </is>
      </c>
      <c r="E3272" s="29" t="inlineStr">
        <is>
          <t>Синтетичне моторне масло BRP XPS 4T 0W40 (1L)</t>
        </is>
      </c>
      <c r="F3272" s="35" t="n">
        <v>4</v>
      </c>
      <c r="G3272" s="35" t="n">
        <v>522</v>
      </c>
      <c r="H3272" s="36" t="n">
        <v>0.77</v>
      </c>
      <c r="I3272" s="37" t="n">
        <v>49.3</v>
      </c>
      <c r="J3272" s="37" t="n">
        <v>197.2</v>
      </c>
      <c r="K3272" s="38" t="n">
        <v>1</v>
      </c>
      <c r="L3272" s="37" t="n">
        <v>2549</v>
      </c>
      <c r="M3272" s="37" t="n">
        <v>197.2</v>
      </c>
      <c r="N3272" s="38" t="n">
        <v>1.09</v>
      </c>
      <c r="O3272" s="37" t="n">
        <v>2787.84</v>
      </c>
      <c r="P3272" s="29" t="inlineStr">
        <is>
          <t>http://t0.gstatic.com/shopping?q=tbn:ANd9GcQYeaiFkYqSgxRO64MF50vEmDFbsHzmyOO9-Wkto1Y3izouUdc-GQ6H9D5Io8FQ4S2wTducWIA</t>
        </is>
      </c>
      <c r="Q3272" s="29" t="inlineStr">
        <is>
          <t>Відповідає вимогам</t>
        </is>
      </c>
      <c r="R3272" s="29" t="n"/>
      <c r="S3272" s="29" t="inlineStr">
        <is>
          <t>грн1 320,00</t>
        </is>
      </c>
      <c r="T3272" s="29" t="inlineStr">
        <is>
          <t>UAH</t>
        </is>
      </c>
      <c r="U3272" s="39" t="inlineStr">
        <is>
          <t>WATCH</t>
        </is>
      </c>
      <c r="V3272" s="40">
        <f>IFERROR(L3272/J3272,0)</f>
        <v/>
      </c>
      <c r="W3272" s="29" t="inlineStr">
        <is>
          <t>Monitor performance and collect more data.</t>
        </is>
      </c>
      <c r="X3272" s="29" t="inlineStr">
        <is>
          <t>Performance is below the scale and keep thresholds.</t>
        </is>
      </c>
    </row>
    <row r="3273">
      <c r="A3273" s="29" t="inlineStr">
        <is>
          <t>low_price</t>
        </is>
      </c>
      <c r="B3273" s="29" t="inlineStr">
        <is>
          <t>Low priority</t>
        </is>
      </c>
      <c r="C3273" s="29" t="inlineStr">
        <is>
          <t>low_price.csv</t>
        </is>
      </c>
      <c r="D3273" s="29" t="inlineStr">
        <is>
          <t>ab6-ca-8-224</t>
        </is>
      </c>
      <c r="E3273" s="29" t="inlineStr">
        <is>
          <t>Піввісь передня права BRP Can-Am Maverick X3 64" 2017</t>
        </is>
      </c>
      <c r="F3273" s="35" t="n">
        <v>1</v>
      </c>
      <c r="G3273" s="35" t="n">
        <v>8</v>
      </c>
      <c r="H3273" s="36" t="n">
        <v>12.5</v>
      </c>
      <c r="I3273" s="37" t="n">
        <v>1.5</v>
      </c>
      <c r="J3273" s="37" t="n">
        <v>1.5</v>
      </c>
      <c r="K3273" s="38" t="n">
        <v>0</v>
      </c>
      <c r="L3273" s="37" t="n">
        <v>0</v>
      </c>
      <c r="M3273" s="37" t="n">
        <v>0</v>
      </c>
      <c r="N3273" s="38" t="n">
        <v>0</v>
      </c>
      <c r="O3273" s="37" t="n">
        <v>0</v>
      </c>
      <c r="P3273" s="29" t="inlineStr">
        <is>
          <t>http://t3.gstatic.com/shopping?q=tbn:ANd9GcSfJnE0VqivIyGnGqiJGeINcRZ5PDnSOyVOD-RFAcjGG-8K5dMXtCWzLevT0QLh2RS2DXgculw</t>
        </is>
      </c>
      <c r="Q3273" s="29" t="inlineStr">
        <is>
          <t>Відповідає вимогам</t>
        </is>
      </c>
      <c r="R3273" s="29" t="n"/>
      <c r="S3273" s="29" t="inlineStr">
        <is>
          <t>грн9 237,00</t>
        </is>
      </c>
      <c r="T3273" s="29" t="inlineStr">
        <is>
          <t>UAH</t>
        </is>
      </c>
      <c r="U3273" s="39" t="inlineStr">
        <is>
          <t>WATCH</t>
        </is>
      </c>
      <c r="V3273" s="40">
        <f>IFERROR(L3273/J3273,0)</f>
        <v/>
      </c>
      <c r="W3273" s="29" t="inlineStr">
        <is>
          <t>Monitor performance and collect more data.</t>
        </is>
      </c>
      <c r="X3273" s="29" t="inlineStr">
        <is>
          <t>Cost is below the 120 watch threshold.</t>
        </is>
      </c>
    </row>
    <row r="3274">
      <c r="A3274" s="29" t="inlineStr">
        <is>
          <t>low_price</t>
        </is>
      </c>
      <c r="B3274" s="29" t="inlineStr">
        <is>
          <t>Low priority</t>
        </is>
      </c>
      <c r="C3274" s="29" t="inlineStr">
        <is>
          <t>low_price.csv</t>
        </is>
      </c>
      <c r="D3274" s="29" t="inlineStr">
        <is>
          <t>pw30550032cs</t>
        </is>
      </c>
      <c r="E3274" s="29" t="inlineStr">
        <is>
          <t xml:space="preserve">Ступичний підшипник Arctic Cat 250 300 350 366 400 425 450 500 550 650 700 1000; CFMoto 400 500 600 800; Kawasaki Teryx 800; Kymco 375 400 450 500; </t>
        </is>
      </c>
      <c r="F3274" s="35" t="n">
        <v>24</v>
      </c>
      <c r="G3274" s="35" t="n">
        <v>520</v>
      </c>
      <c r="H3274" s="36" t="n">
        <v>4.62</v>
      </c>
      <c r="I3274" s="37" t="n">
        <v>5.34</v>
      </c>
      <c r="J3274" s="37" t="n">
        <v>128.11</v>
      </c>
      <c r="K3274" s="38" t="n">
        <v>1.54</v>
      </c>
      <c r="L3274" s="37" t="n">
        <v>2425.29</v>
      </c>
      <c r="M3274" s="37" t="n">
        <v>82.97</v>
      </c>
      <c r="N3274" s="38" t="n">
        <v>4.6</v>
      </c>
      <c r="O3274" s="37" t="n">
        <v>5066.75</v>
      </c>
      <c r="P3274" s="29" t="inlineStr">
        <is>
          <t>http://t1.gstatic.com/shopping?q=tbn:ANd9GcTCjs5sNyhPzZszI1TZRCm0iO3085amAqvpzSrWbNrhBkxVaNIBlH2JONTZLHWcvZ086IhQ6bI</t>
        </is>
      </c>
      <c r="Q3274" s="29" t="inlineStr">
        <is>
          <t>Відповідає вимогам</t>
        </is>
      </c>
      <c r="R3274" s="29" t="n"/>
      <c r="S3274" s="29" t="inlineStr">
        <is>
          <t>грн865,00</t>
        </is>
      </c>
      <c r="T3274" s="29" t="inlineStr">
        <is>
          <t>UAH</t>
        </is>
      </c>
      <c r="U3274" s="39" t="inlineStr">
        <is>
          <t>WATCH</t>
        </is>
      </c>
      <c r="V3274" s="40">
        <f>IFERROR(L3274/J3274,0)</f>
        <v/>
      </c>
      <c r="W3274" s="29" t="inlineStr">
        <is>
          <t>Monitor performance and collect more data.</t>
        </is>
      </c>
      <c r="X3274" s="29" t="inlineStr">
        <is>
          <t>Performance is below the scale and keep thresholds.</t>
        </is>
      </c>
    </row>
    <row r="3275">
      <c r="A3275" s="29" t="inlineStr">
        <is>
          <t>low_price</t>
        </is>
      </c>
      <c r="B3275" s="29" t="inlineStr">
        <is>
          <t>Low priority</t>
        </is>
      </c>
      <c r="C3275" s="29" t="inlineStr">
        <is>
          <t>low_price.csv</t>
        </is>
      </c>
      <c r="D3275" s="29" t="inlineStr">
        <is>
          <t>06516</t>
        </is>
      </c>
      <c r="E3275" s="29" t="inlineStr">
        <is>
          <t>Шина CST Wild Thang 26×11-12</t>
        </is>
      </c>
      <c r="F3275" s="35" t="n">
        <v>4</v>
      </c>
      <c r="G3275" s="35" t="n">
        <v>390</v>
      </c>
      <c r="H3275" s="36" t="n">
        <v>1.03</v>
      </c>
      <c r="I3275" s="37" t="n">
        <v>17.4</v>
      </c>
      <c r="J3275" s="37" t="n">
        <v>69.58</v>
      </c>
      <c r="K3275" s="38" t="n">
        <v>0</v>
      </c>
      <c r="L3275" s="37" t="n">
        <v>0</v>
      </c>
      <c r="M3275" s="37" t="n">
        <v>0</v>
      </c>
      <c r="N3275" s="38" t="n">
        <v>0</v>
      </c>
      <c r="O3275" s="37" t="n">
        <v>0</v>
      </c>
      <c r="P3275" s="29" t="inlineStr">
        <is>
          <t>http://t2.gstatic.com/shopping?q=tbn:ANd9GcR9qWvbWr4wc1K-3w-T2NUrm7MUxIhsyi1SNJwn8jPSHr6QNpQq6D8w7hZnznediCsWh7g3urE</t>
        </is>
      </c>
      <c r="Q3275" s="29" t="inlineStr">
        <is>
          <t>Відповідає вимогам</t>
        </is>
      </c>
      <c r="R3275" s="29" t="n"/>
      <c r="S3275" s="29" t="inlineStr">
        <is>
          <t>грн5 460,00</t>
        </is>
      </c>
      <c r="T3275" s="29" t="inlineStr">
        <is>
          <t>UAH</t>
        </is>
      </c>
      <c r="U3275" s="39" t="inlineStr">
        <is>
          <t>WATCH</t>
        </is>
      </c>
      <c r="V3275" s="40">
        <f>IFERROR(L3275/J3275,0)</f>
        <v/>
      </c>
      <c r="W3275" s="29" t="inlineStr">
        <is>
          <t>Monitor performance and collect more data.</t>
        </is>
      </c>
      <c r="X3275" s="29" t="inlineStr">
        <is>
          <t>Cost is below the 120 watch threshold.</t>
        </is>
      </c>
    </row>
    <row r="3276">
      <c r="A3276" s="29" t="inlineStr">
        <is>
          <t>low_price</t>
        </is>
      </c>
      <c r="B3276" s="29" t="inlineStr">
        <is>
          <t>Low priority</t>
        </is>
      </c>
      <c r="C3276" s="29" t="inlineStr">
        <is>
          <t>low_price.csv</t>
        </is>
      </c>
      <c r="D3276" s="29" t="inlineStr">
        <is>
          <t>1240494</t>
        </is>
      </c>
      <c r="E3276" s="29" t="inlineStr">
        <is>
          <t>Впускний патрубок Polaris Sportsman 800 (05-15), RZR 800 (08-10), Ranger 800 (10)</t>
        </is>
      </c>
      <c r="F3276" s="35" t="n">
        <v>0</v>
      </c>
      <c r="G3276" s="35" t="n">
        <v>0</v>
      </c>
      <c r="H3276" s="36" t="n"/>
      <c r="I3276" s="37" t="n">
        <v>0</v>
      </c>
      <c r="J3276" s="37" t="n">
        <v>0</v>
      </c>
      <c r="K3276" s="38" t="n">
        <v>0</v>
      </c>
      <c r="L3276" s="37" t="n">
        <v>0</v>
      </c>
      <c r="M3276" s="37" t="n">
        <v>0</v>
      </c>
      <c r="N3276" s="38" t="n">
        <v>0</v>
      </c>
      <c r="O3276" s="37" t="n">
        <v>0</v>
      </c>
      <c r="P3276" s="29" t="inlineStr">
        <is>
          <t>http://t1.gstatic.com/shopping?q=tbn:ANd9GcRs82lR5QyV0X6p-GZhdsz2vzPXTdCA_ktprzUE5ybQmVErTgGU6DY9vcPX7nfZUyHxdPMf_B3D</t>
        </is>
      </c>
      <c r="Q3276" s="29" t="inlineStr">
        <is>
          <t>Відповідає вимогам</t>
        </is>
      </c>
      <c r="R3276" s="29" t="n"/>
      <c r="S3276" s="29" t="inlineStr">
        <is>
          <t>грн3 959,00</t>
        </is>
      </c>
      <c r="T3276" s="29" t="inlineStr">
        <is>
          <t>UAH</t>
        </is>
      </c>
      <c r="U3276" s="39" t="inlineStr">
        <is>
          <t>WATCH</t>
        </is>
      </c>
      <c r="V3276" s="40">
        <f>IFERROR(L3276/J3276,0)</f>
        <v/>
      </c>
      <c r="W3276" s="29" t="inlineStr">
        <is>
          <t>Monitor performance and collect more data.</t>
        </is>
      </c>
      <c r="X3276" s="29" t="inlineStr">
        <is>
          <t>Cost is below the 120 watch threshold.</t>
        </is>
      </c>
    </row>
    <row r="3277">
      <c r="A3277" s="29" t="inlineStr">
        <is>
          <t>low_price</t>
        </is>
      </c>
      <c r="B3277" s="29" t="inlineStr">
        <is>
          <t>Low priority</t>
        </is>
      </c>
      <c r="C3277" s="29" t="inlineStr">
        <is>
          <t>low_price.csv</t>
        </is>
      </c>
      <c r="D3277" s="29" t="inlineStr">
        <is>
          <t>705006997</t>
        </is>
      </c>
      <c r="E3277" s="29" t="inlineStr">
        <is>
          <t>Кронштейн кріплення багажної площадки заднє ліве BRP Can-Am Outlander G2</t>
        </is>
      </c>
      <c r="F3277" s="35" t="n">
        <v>0</v>
      </c>
      <c r="G3277" s="35" t="n">
        <v>55</v>
      </c>
      <c r="H3277" s="36" t="n">
        <v>0</v>
      </c>
      <c r="I3277" s="37" t="n">
        <v>0</v>
      </c>
      <c r="J3277" s="37" t="n">
        <v>0</v>
      </c>
      <c r="K3277" s="38" t="n">
        <v>0</v>
      </c>
      <c r="L3277" s="37" t="n">
        <v>0</v>
      </c>
      <c r="M3277" s="37" t="n">
        <v>0</v>
      </c>
      <c r="N3277" s="38" t="n">
        <v>0</v>
      </c>
      <c r="O3277" s="37" t="n">
        <v>0</v>
      </c>
      <c r="P3277" s="29" t="inlineStr">
        <is>
          <t>http://t2.gstatic.com/shopping?q=tbn:ANd9GcQnjnz3JDOaKoQIDwZ_1uUzghFfO4BY0PUiRAHmlnxM5qLQDtteblBXFjAiKHSoFG4bbpmE86U</t>
        </is>
      </c>
      <c r="Q3277" s="29" t="inlineStr">
        <is>
          <t>Відповідає вимогам</t>
        </is>
      </c>
      <c r="R3277" s="29" t="n"/>
      <c r="S3277" s="29" t="inlineStr">
        <is>
          <t>грн3 458,00</t>
        </is>
      </c>
      <c r="T3277" s="29" t="inlineStr">
        <is>
          <t>UAH</t>
        </is>
      </c>
      <c r="U3277" s="39" t="inlineStr">
        <is>
          <t>WATCH</t>
        </is>
      </c>
      <c r="V3277" s="40">
        <f>IFERROR(L3277/J3277,0)</f>
        <v/>
      </c>
      <c r="W3277" s="29" t="inlineStr">
        <is>
          <t>Monitor performance and collect more data.</t>
        </is>
      </c>
      <c r="X3277" s="29" t="inlineStr">
        <is>
          <t>Cost is below the 120 watch threshold.</t>
        </is>
      </c>
    </row>
    <row r="3278">
      <c r="A3278" s="29" t="inlineStr">
        <is>
          <t>low_price</t>
        </is>
      </c>
      <c r="B3278" s="29" t="inlineStr">
        <is>
          <t>Low priority</t>
        </is>
      </c>
      <c r="C3278" s="29" t="inlineStr">
        <is>
          <t>low_price.csv</t>
        </is>
      </c>
      <c r="D3278" s="29" t="inlineStr">
        <is>
          <t>50-1212</t>
        </is>
      </c>
      <c r="E3278" s="29" t="inlineStr">
        <is>
          <t>Ремкомплект задніх ричагів Polaris Sportsman 325 400 450 500 570 600 700 800</t>
        </is>
      </c>
      <c r="F3278" s="35" t="n">
        <v>3</v>
      </c>
      <c r="G3278" s="35" t="n">
        <v>132</v>
      </c>
      <c r="H3278" s="36" t="n">
        <v>2.27</v>
      </c>
      <c r="I3278" s="37" t="n">
        <v>1.27</v>
      </c>
      <c r="J3278" s="37" t="n">
        <v>3.8</v>
      </c>
      <c r="K3278" s="38" t="n">
        <v>0</v>
      </c>
      <c r="L3278" s="37" t="n">
        <v>0</v>
      </c>
      <c r="M3278" s="37" t="n">
        <v>0</v>
      </c>
      <c r="N3278" s="38" t="n">
        <v>0</v>
      </c>
      <c r="O3278" s="37" t="n">
        <v>0</v>
      </c>
      <c r="P3278" s="29" t="inlineStr">
        <is>
          <t>http://t2.gstatic.com/shopping?q=tbn:ANd9GcRRpKCSi4DmnWckmXOHIXAt46_oFr7JQQhHHCR-4f231ERPcTRDdu7yWOjHQwbhTFDIyuaqiFIB</t>
        </is>
      </c>
      <c r="Q3278" s="29" t="inlineStr">
        <is>
          <t>Відповідає вимогам</t>
        </is>
      </c>
      <c r="R3278" s="29" t="n"/>
      <c r="S3278" s="29" t="inlineStr">
        <is>
          <t>грн3 595,00</t>
        </is>
      </c>
      <c r="T3278" s="29" t="inlineStr">
        <is>
          <t>UAH</t>
        </is>
      </c>
      <c r="U3278" s="39" t="inlineStr">
        <is>
          <t>WATCH</t>
        </is>
      </c>
      <c r="V3278" s="40">
        <f>IFERROR(L3278/J3278,0)</f>
        <v/>
      </c>
      <c r="W3278" s="29" t="inlineStr">
        <is>
          <t>Monitor performance and collect more data.</t>
        </is>
      </c>
      <c r="X3278" s="29" t="inlineStr">
        <is>
          <t>Cost is below the 120 watch threshold.</t>
        </is>
      </c>
    </row>
    <row r="3279">
      <c r="A3279" s="29" t="inlineStr">
        <is>
          <t>low_price</t>
        </is>
      </c>
      <c r="B3279" s="29" t="inlineStr">
        <is>
          <t>Low priority</t>
        </is>
      </c>
      <c r="C3279" s="29" t="inlineStr">
        <is>
          <t>low_price.csv</t>
        </is>
      </c>
      <c r="D3279" s="29" t="inlineStr">
        <is>
          <t>705003920</t>
        </is>
      </c>
      <c r="E3279" s="29" t="inlineStr">
        <is>
          <t>Розширювач арки задній правий BRP Can-Am Outlander G2</t>
        </is>
      </c>
      <c r="F3279" s="35" t="n">
        <v>13</v>
      </c>
      <c r="G3279" s="35" t="n">
        <v>447</v>
      </c>
      <c r="H3279" s="36" t="n">
        <v>2.91</v>
      </c>
      <c r="I3279" s="37" t="n">
        <v>8.199999999999999</v>
      </c>
      <c r="J3279" s="37" t="n">
        <v>106.66</v>
      </c>
      <c r="K3279" s="38" t="n">
        <v>0.72</v>
      </c>
      <c r="L3279" s="37" t="n">
        <v>1894.16</v>
      </c>
      <c r="M3279" s="37" t="n">
        <v>149.09</v>
      </c>
      <c r="N3279" s="38" t="n">
        <v>4.54</v>
      </c>
      <c r="O3279" s="37" t="n">
        <v>11725.54</v>
      </c>
      <c r="P3279" s="29" t="inlineStr">
        <is>
          <t>http://t2.gstatic.com/shopping?q=tbn:ANd9GcT-ehg0-Cxu0ykdU4jdL4lBRDJAbGPjNkph0TYaY5YNIi4NMkd4UQYgLtaDxgo6ojekqWAhRfQh</t>
        </is>
      </c>
      <c r="Q3279" s="29" t="inlineStr">
        <is>
          <t>Відповідає вимогам</t>
        </is>
      </c>
      <c r="R3279" s="29" t="n"/>
      <c r="S3279" s="29" t="inlineStr">
        <is>
          <t>грн865,00</t>
        </is>
      </c>
      <c r="T3279" s="29" t="inlineStr">
        <is>
          <t>UAH</t>
        </is>
      </c>
      <c r="U3279" s="39" t="inlineStr">
        <is>
          <t>WATCH</t>
        </is>
      </c>
      <c r="V3279" s="40">
        <f>IFERROR(L3279/J3279,0)</f>
        <v/>
      </c>
      <c r="W3279" s="29" t="inlineStr">
        <is>
          <t>Monitor performance and collect more data.</t>
        </is>
      </c>
      <c r="X3279" s="29" t="inlineStr">
        <is>
          <t>Cost is below the 120 watch threshold.</t>
        </is>
      </c>
    </row>
    <row r="3280">
      <c r="A3280" s="29" t="inlineStr">
        <is>
          <t>low_price</t>
        </is>
      </c>
      <c r="B3280" s="29" t="inlineStr">
        <is>
          <t>Low priority</t>
        </is>
      </c>
      <c r="C3280" s="29" t="inlineStr">
        <is>
          <t>low_price.csv</t>
        </is>
      </c>
      <c r="D3280" s="29" t="inlineStr">
        <is>
          <t>9779150</t>
        </is>
      </c>
      <c r="E3280" s="29" t="inlineStr">
        <is>
          <t>Охолоджуюча рідина BRP XPS (946ml)</t>
        </is>
      </c>
      <c r="F3280" s="35" t="n">
        <v>13</v>
      </c>
      <c r="G3280" s="35" t="n">
        <v>432</v>
      </c>
      <c r="H3280" s="36" t="n">
        <v>3.01</v>
      </c>
      <c r="I3280" s="37" t="n">
        <v>11.42</v>
      </c>
      <c r="J3280" s="37" t="n">
        <v>148.44</v>
      </c>
      <c r="K3280" s="38" t="n">
        <v>0</v>
      </c>
      <c r="L3280" s="37" t="n">
        <v>0</v>
      </c>
      <c r="M3280" s="37" t="n">
        <v>0</v>
      </c>
      <c r="N3280" s="38" t="n">
        <v>0</v>
      </c>
      <c r="O3280" s="37" t="n">
        <v>0</v>
      </c>
      <c r="P3280" s="29" t="inlineStr">
        <is>
          <t>http://t0.gstatic.com/shopping?q=tbn:ANd9GcQkeN11hKsflAYQBbcYTj9tC--QxkxZ3hcR3NOUv2BT2yNySTDkYG4Le50jT-KN0QAJ5qhgxyZv</t>
        </is>
      </c>
      <c r="Q3280" s="29" t="inlineStr">
        <is>
          <t>Відповідає вимогам</t>
        </is>
      </c>
      <c r="R3280" s="29" t="n"/>
      <c r="S3280" s="29" t="inlineStr">
        <is>
          <t>грн819,00</t>
        </is>
      </c>
      <c r="T3280" s="29" t="inlineStr">
        <is>
          <t>UAH</t>
        </is>
      </c>
      <c r="U3280" s="39" t="inlineStr">
        <is>
          <t>WATCH</t>
        </is>
      </c>
      <c r="V3280" s="40">
        <f>IFERROR(L3280/J3280,0)</f>
        <v/>
      </c>
      <c r="W3280" s="29" t="inlineStr">
        <is>
          <t>Monitor performance and collect more data.</t>
        </is>
      </c>
      <c r="X3280" s="29" t="inlineStr">
        <is>
          <t>Performance is below the scale and keep thresholds.</t>
        </is>
      </c>
    </row>
    <row r="3281">
      <c r="A3281" s="29" t="inlineStr">
        <is>
          <t>low_price</t>
        </is>
      </c>
      <c r="B3281" s="29" t="inlineStr">
        <is>
          <t>Low priority</t>
        </is>
      </c>
      <c r="C3281" s="29" t="inlineStr">
        <is>
          <t>low_price.csv</t>
        </is>
      </c>
      <c r="D3281" s="29" t="inlineStr">
        <is>
          <t>706002259</t>
        </is>
      </c>
      <c r="E3281" s="29" t="inlineStr">
        <is>
          <t>Палець заднього ричага BRP Can-Am Outlander Renegade G2 G2L G2S 2016+</t>
        </is>
      </c>
      <c r="F3281" s="35" t="n">
        <v>0</v>
      </c>
      <c r="G3281" s="35" t="n">
        <v>45</v>
      </c>
      <c r="H3281" s="36" t="n">
        <v>0</v>
      </c>
      <c r="I3281" s="37" t="n">
        <v>0</v>
      </c>
      <c r="J3281" s="37" t="n">
        <v>0</v>
      </c>
      <c r="K3281" s="38" t="n">
        <v>0</v>
      </c>
      <c r="L3281" s="37" t="n">
        <v>0</v>
      </c>
      <c r="M3281" s="37" t="n">
        <v>0</v>
      </c>
      <c r="N3281" s="38" t="n">
        <v>0</v>
      </c>
      <c r="O3281" s="37" t="n">
        <v>0</v>
      </c>
      <c r="P3281" s="29" t="inlineStr">
        <is>
          <t>http://t3.gstatic.com/shopping?q=tbn:ANd9GcQIynYur3iPjfEcOVn2U-o6aQgW6nWKavVtRAB145qxx6-sUPx1LjQzRj6UEsrHQX0VbAHRYbdO</t>
        </is>
      </c>
      <c r="Q3281" s="29" t="inlineStr">
        <is>
          <t>Відповідає вимогам</t>
        </is>
      </c>
      <c r="R3281" s="29" t="n"/>
      <c r="S3281" s="29" t="inlineStr">
        <is>
          <t>грн1 820,00</t>
        </is>
      </c>
      <c r="T3281" s="29" t="inlineStr">
        <is>
          <t>UAH</t>
        </is>
      </c>
      <c r="U3281" s="39" t="inlineStr">
        <is>
          <t>WATCH</t>
        </is>
      </c>
      <c r="V3281" s="40">
        <f>IFERROR(L3281/J3281,0)</f>
        <v/>
      </c>
      <c r="W3281" s="29" t="inlineStr">
        <is>
          <t>Monitor performance and collect more data.</t>
        </is>
      </c>
      <c r="X3281" s="29" t="inlineStr">
        <is>
          <t>Cost is below the 120 watch threshold.</t>
        </is>
      </c>
    </row>
    <row r="3282">
      <c r="A3282" s="29" t="inlineStr">
        <is>
          <t>low_price</t>
        </is>
      </c>
      <c r="B3282" s="29" t="inlineStr">
        <is>
          <t>Low priority</t>
        </is>
      </c>
      <c r="C3282" s="29" t="inlineStr">
        <is>
          <t>low_price.csv</t>
        </is>
      </c>
      <c r="D3282" s="29" t="inlineStr">
        <is>
          <t>705017543</t>
        </is>
      </c>
      <c r="E3282" s="29" t="inlineStr">
        <is>
          <t>Накладка арки задня права BRP Can-Am Maverick X3</t>
        </is>
      </c>
      <c r="F3282" s="35" t="n">
        <v>1</v>
      </c>
      <c r="G3282" s="35" t="n">
        <v>123</v>
      </c>
      <c r="H3282" s="36" t="n">
        <v>0.8100000000000001</v>
      </c>
      <c r="I3282" s="37" t="n">
        <v>2.72</v>
      </c>
      <c r="J3282" s="37" t="n">
        <v>2.72</v>
      </c>
      <c r="K3282" s="38" t="n">
        <v>0</v>
      </c>
      <c r="L3282" s="37" t="n">
        <v>0</v>
      </c>
      <c r="M3282" s="37" t="n">
        <v>0</v>
      </c>
      <c r="N3282" s="38" t="n">
        <v>0</v>
      </c>
      <c r="O3282" s="37" t="n">
        <v>0</v>
      </c>
      <c r="P3282" s="29" t="inlineStr">
        <is>
          <t>http://t0.gstatic.com/shopping?q=tbn:ANd9GcRAEEVuJw8F9Zj_IaCGiSqVma-zX18PCxkT1QRmklLk9IB7nuWDbKOiay9B8kUAcJsc_tW8LmJp</t>
        </is>
      </c>
      <c r="Q3282" s="29" t="inlineStr">
        <is>
          <t>Відповідає вимогам</t>
        </is>
      </c>
      <c r="R3282" s="29" t="n"/>
      <c r="S3282" s="29" t="inlineStr">
        <is>
          <t>грн3 185,00</t>
        </is>
      </c>
      <c r="T3282" s="29" t="inlineStr">
        <is>
          <t>UAH</t>
        </is>
      </c>
      <c r="U3282" s="39" t="inlineStr">
        <is>
          <t>WATCH</t>
        </is>
      </c>
      <c r="V3282" s="40">
        <f>IFERROR(L3282/J3282,0)</f>
        <v/>
      </c>
      <c r="W3282" s="29" t="inlineStr">
        <is>
          <t>Monitor performance and collect more data.</t>
        </is>
      </c>
      <c r="X3282" s="29" t="inlineStr">
        <is>
          <t>Cost is below the 120 watch threshold.</t>
        </is>
      </c>
    </row>
    <row r="3283">
      <c r="A3283" s="29" t="inlineStr">
        <is>
          <t>low_price</t>
        </is>
      </c>
      <c r="B3283" s="29" t="inlineStr">
        <is>
          <t>Low priority</t>
        </is>
      </c>
      <c r="C3283" s="29" t="inlineStr">
        <is>
          <t>low_price.csv</t>
        </is>
      </c>
      <c r="D3283" s="29" t="inlineStr">
        <is>
          <t>42-1042</t>
        </is>
      </c>
      <c r="E3283" s="29" t="inlineStr">
        <is>
          <t>Шарова опора нижня BRP Can-Am 2011+</t>
        </is>
      </c>
      <c r="F3283" s="35" t="n">
        <v>2</v>
      </c>
      <c r="G3283" s="35" t="n">
        <v>137</v>
      </c>
      <c r="H3283" s="36" t="n">
        <v>1.46</v>
      </c>
      <c r="I3283" s="37" t="n">
        <v>4.58</v>
      </c>
      <c r="J3283" s="37" t="n">
        <v>9.15</v>
      </c>
      <c r="K3283" s="38" t="n">
        <v>0</v>
      </c>
      <c r="L3283" s="37" t="n">
        <v>0</v>
      </c>
      <c r="M3283" s="37" t="n">
        <v>0</v>
      </c>
      <c r="N3283" s="38" t="n">
        <v>0</v>
      </c>
      <c r="O3283" s="37" t="n">
        <v>0</v>
      </c>
      <c r="P3283" s="29" t="inlineStr">
        <is>
          <t>http://t1.gstatic.com/shopping?q=tbn:ANd9GcQr_7UjT16DYOhJstkpV5su807QbHTSut3CzL-hnX11jvKbn0rmr1nh6RB1ITp_NBoWDNrprL2p</t>
        </is>
      </c>
      <c r="Q3283" s="29" t="inlineStr">
        <is>
          <t>Відповідає вимогам</t>
        </is>
      </c>
      <c r="R3283" s="29" t="n"/>
      <c r="S3283" s="29" t="inlineStr">
        <is>
          <t>грн1 866,00</t>
        </is>
      </c>
      <c r="T3283" s="29" t="inlineStr">
        <is>
          <t>UAH</t>
        </is>
      </c>
      <c r="U3283" s="39" t="inlineStr">
        <is>
          <t>WATCH</t>
        </is>
      </c>
      <c r="V3283" s="40">
        <f>IFERROR(L3283/J3283,0)</f>
        <v/>
      </c>
      <c r="W3283" s="29" t="inlineStr">
        <is>
          <t>Monitor performance and collect more data.</t>
        </is>
      </c>
      <c r="X3283" s="29" t="inlineStr">
        <is>
          <t>Cost is below the 120 watch threshold.</t>
        </is>
      </c>
    </row>
    <row r="3284">
      <c r="A3284" s="29" t="inlineStr">
        <is>
          <t>low_price</t>
        </is>
      </c>
      <c r="B3284" s="29" t="inlineStr">
        <is>
          <t>Low priority</t>
        </is>
      </c>
      <c r="C3284" s="29" t="inlineStr">
        <is>
          <t>low_price.csv</t>
        </is>
      </c>
      <c r="D3284" s="29" t="inlineStr">
        <is>
          <t>na-50080r</t>
        </is>
      </c>
      <c r="E3284" s="29" t="inlineStr">
        <is>
          <t>Поршневі кільця стандарт Polaris Sportsman 800, Ranger 800, RZR 800</t>
        </is>
      </c>
      <c r="F3284" s="35" t="n">
        <v>1</v>
      </c>
      <c r="G3284" s="35" t="n">
        <v>18</v>
      </c>
      <c r="H3284" s="36" t="n">
        <v>5.56</v>
      </c>
      <c r="I3284" s="37" t="n">
        <v>5.78</v>
      </c>
      <c r="J3284" s="37" t="n">
        <v>5.78</v>
      </c>
      <c r="K3284" s="38" t="n">
        <v>0</v>
      </c>
      <c r="L3284" s="37" t="n">
        <v>0</v>
      </c>
      <c r="M3284" s="37" t="n">
        <v>0</v>
      </c>
      <c r="N3284" s="38" t="n">
        <v>0</v>
      </c>
      <c r="O3284" s="37" t="n">
        <v>0</v>
      </c>
      <c r="P3284" s="29" t="inlineStr">
        <is>
          <t>http://t2.gstatic.com/shopping?q=tbn:ANd9GcQECNXmcAd_Dojz8CwpKDR1PC4h9KNQiT8X_rkVJoR2PueDmas7vfIsM_a-PzotFiBaNcZg0XM</t>
        </is>
      </c>
      <c r="Q3284" s="29" t="inlineStr">
        <is>
          <t>Відповідає вимогам</t>
        </is>
      </c>
      <c r="R3284" s="29" t="n"/>
      <c r="S3284" s="29" t="inlineStr">
        <is>
          <t>грн1 229,00</t>
        </is>
      </c>
      <c r="T3284" s="29" t="inlineStr">
        <is>
          <t>UAH</t>
        </is>
      </c>
      <c r="U3284" s="39" t="inlineStr">
        <is>
          <t>WATCH</t>
        </is>
      </c>
      <c r="V3284" s="40">
        <f>IFERROR(L3284/J3284,0)</f>
        <v/>
      </c>
      <c r="W3284" s="29" t="inlineStr">
        <is>
          <t>Monitor performance and collect more data.</t>
        </is>
      </c>
      <c r="X3284" s="29" t="inlineStr">
        <is>
          <t>Cost is below the 120 watch threshold.</t>
        </is>
      </c>
    </row>
    <row r="3285">
      <c r="A3285" s="29" t="inlineStr">
        <is>
          <t>low_price</t>
        </is>
      </c>
      <c r="B3285" s="29" t="inlineStr">
        <is>
          <t>Low priority</t>
        </is>
      </c>
      <c r="C3285" s="29" t="inlineStr">
        <is>
          <t>low_price.csv</t>
        </is>
      </c>
      <c r="D3285" s="29" t="inlineStr">
        <is>
          <t>7020-280100-50001</t>
        </is>
      </c>
      <c r="E3285" s="29" t="inlineStr">
        <is>
          <t>Піввісь задня ліва CFMoto CForce 800 2013-2017</t>
        </is>
      </c>
      <c r="F3285" s="35" t="n">
        <v>9</v>
      </c>
      <c r="G3285" s="35" t="n">
        <v>181</v>
      </c>
      <c r="H3285" s="36" t="n">
        <v>4.97</v>
      </c>
      <c r="I3285" s="37" t="n">
        <v>4.72</v>
      </c>
      <c r="J3285" s="37" t="n">
        <v>42.47</v>
      </c>
      <c r="K3285" s="38" t="n">
        <v>0</v>
      </c>
      <c r="L3285" s="37" t="n">
        <v>0</v>
      </c>
      <c r="M3285" s="37" t="n">
        <v>0</v>
      </c>
      <c r="N3285" s="38" t="n">
        <v>0</v>
      </c>
      <c r="O3285" s="37" t="n">
        <v>0</v>
      </c>
      <c r="P3285" s="29" t="inlineStr">
        <is>
          <t>http://t0.gstatic.com/shopping?q=tbn:ANd9GcTmsCuQXVH3k1c29TgEk8t3CTWnbbWW4y_1KQXoJsm_vxG-8VqGXOkxCIk-9AeWZxZI9mzIUg</t>
        </is>
      </c>
      <c r="Q3285" s="29" t="inlineStr">
        <is>
          <t>Відповідає вимогам</t>
        </is>
      </c>
      <c r="R3285" s="29" t="n"/>
      <c r="S3285" s="29" t="inlineStr">
        <is>
          <t>грн8 281,00</t>
        </is>
      </c>
      <c r="T3285" s="29" t="inlineStr">
        <is>
          <t>UAH</t>
        </is>
      </c>
      <c r="U3285" s="39" t="inlineStr">
        <is>
          <t>WATCH</t>
        </is>
      </c>
      <c r="V3285" s="40">
        <f>IFERROR(L3285/J3285,0)</f>
        <v/>
      </c>
      <c r="W3285" s="29" t="inlineStr">
        <is>
          <t>Monitor performance and collect more data.</t>
        </is>
      </c>
      <c r="X3285" s="29" t="inlineStr">
        <is>
          <t>Cost is below the 120 watch threshold.</t>
        </is>
      </c>
    </row>
    <row r="3286">
      <c r="A3286" s="29" t="inlineStr">
        <is>
          <t>low_price</t>
        </is>
      </c>
      <c r="B3286" s="29" t="inlineStr">
        <is>
          <t>Low priority</t>
        </is>
      </c>
      <c r="C3286" s="29" t="inlineStr">
        <is>
          <t>low_price.csv</t>
        </is>
      </c>
      <c r="D3286" s="29" t="inlineStr">
        <is>
          <t>1uy-25937-51-00</t>
        </is>
      </c>
      <c r="E3286" s="29" t="inlineStr">
        <is>
          <t>Пильник направляючої гальмівного супорта Yamaha Grizzly 350 450 550 700, Rhino 450 660 700, Raptor 250 700, YFZ 450</t>
        </is>
      </c>
      <c r="F3286" s="35" t="n">
        <v>2</v>
      </c>
      <c r="G3286" s="35" t="n">
        <v>31</v>
      </c>
      <c r="H3286" s="36" t="n">
        <v>6.45</v>
      </c>
      <c r="I3286" s="37" t="n">
        <v>4.2</v>
      </c>
      <c r="J3286" s="37" t="n">
        <v>8.4</v>
      </c>
      <c r="K3286" s="38" t="n">
        <v>0</v>
      </c>
      <c r="L3286" s="37" t="n">
        <v>0</v>
      </c>
      <c r="M3286" s="37" t="n">
        <v>0</v>
      </c>
      <c r="N3286" s="38" t="n">
        <v>0</v>
      </c>
      <c r="O3286" s="37" t="n">
        <v>0</v>
      </c>
      <c r="P3286" s="29" t="inlineStr">
        <is>
          <t>http://t1.gstatic.com/shopping?q=tbn:ANd9GcTbOfmsWQ2ZoUEWgYZLFRZjHvgiOggci_aZmGJ2NNLHe1PTHMZG9hm1AfgUwu4_Lp2hj6dSKpM</t>
        </is>
      </c>
      <c r="Q3286" s="29" t="inlineStr">
        <is>
          <t>Відповідає вимогам</t>
        </is>
      </c>
      <c r="R3286" s="29" t="n"/>
      <c r="S3286" s="29" t="inlineStr">
        <is>
          <t>грн774,00</t>
        </is>
      </c>
      <c r="T3286" s="29" t="inlineStr">
        <is>
          <t>UAH</t>
        </is>
      </c>
      <c r="U3286" s="39" t="inlineStr">
        <is>
          <t>WATCH</t>
        </is>
      </c>
      <c r="V3286" s="40">
        <f>IFERROR(L3286/J3286,0)</f>
        <v/>
      </c>
      <c r="W3286" s="29" t="inlineStr">
        <is>
          <t>Monitor performance and collect more data.</t>
        </is>
      </c>
      <c r="X3286" s="29" t="inlineStr">
        <is>
          <t>Cost is below the 120 watch threshold.</t>
        </is>
      </c>
    </row>
    <row r="3287">
      <c r="A3287" s="29" t="inlineStr">
        <is>
          <t>low_price</t>
        </is>
      </c>
      <c r="B3287" s="29" t="inlineStr">
        <is>
          <t>Low priority</t>
        </is>
      </c>
      <c r="C3287" s="29" t="inlineStr">
        <is>
          <t>low_price.csv</t>
        </is>
      </c>
      <c r="D3287" s="29" t="inlineStr">
        <is>
          <t>707800264</t>
        </is>
      </c>
      <c r="E3287" s="29" t="inlineStr">
        <is>
          <t>Повітряний фільтр BRP Can-Am Outlander 400 2008-2014</t>
        </is>
      </c>
      <c r="F3287" s="35" t="n">
        <v>1</v>
      </c>
      <c r="G3287" s="35" t="n">
        <v>148</v>
      </c>
      <c r="H3287" s="36" t="n">
        <v>0.68</v>
      </c>
      <c r="I3287" s="37" t="n">
        <v>3.02</v>
      </c>
      <c r="J3287" s="37" t="n">
        <v>3.02</v>
      </c>
      <c r="K3287" s="38" t="n">
        <v>0</v>
      </c>
      <c r="L3287" s="37" t="n">
        <v>0</v>
      </c>
      <c r="M3287" s="37" t="n">
        <v>0</v>
      </c>
      <c r="N3287" s="38" t="n">
        <v>0</v>
      </c>
      <c r="O3287" s="37" t="n">
        <v>0</v>
      </c>
      <c r="P3287" s="29" t="inlineStr">
        <is>
          <t>http://t0.gstatic.com/shopping?q=tbn:ANd9GcT2HIaOWQ9a_1ga1RvVto2rS45aVTHRHMX5iTEVxEmPH5zmMhqtyzSgpAO4riANygnXwddEVlV6</t>
        </is>
      </c>
      <c r="Q3287" s="29" t="inlineStr">
        <is>
          <t>Відповідає вимогам</t>
        </is>
      </c>
      <c r="R3287" s="29" t="n"/>
      <c r="S3287" s="29" t="inlineStr">
        <is>
          <t>грн2 366,00</t>
        </is>
      </c>
      <c r="T3287" s="29" t="inlineStr">
        <is>
          <t>UAH</t>
        </is>
      </c>
      <c r="U3287" s="39" t="inlineStr">
        <is>
          <t>WATCH</t>
        </is>
      </c>
      <c r="V3287" s="40">
        <f>IFERROR(L3287/J3287,0)</f>
        <v/>
      </c>
      <c r="W3287" s="29" t="inlineStr">
        <is>
          <t>Monitor performance and collect more data.</t>
        </is>
      </c>
      <c r="X3287" s="29" t="inlineStr">
        <is>
          <t>Cost is below the 120 watch threshold.</t>
        </is>
      </c>
    </row>
    <row r="3288">
      <c r="A3288" s="29" t="inlineStr">
        <is>
          <t>low_price</t>
        </is>
      </c>
      <c r="B3288" s="29" t="inlineStr">
        <is>
          <t>Low priority</t>
        </is>
      </c>
      <c r="C3288" s="29" t="inlineStr">
        <is>
          <t>low_price.csv</t>
        </is>
      </c>
      <c r="D3288" s="29" t="inlineStr">
        <is>
          <t>50-1172</t>
        </is>
      </c>
      <c r="E3288" s="29" t="inlineStr">
        <is>
          <t>Ремкомплект задніх ричагів BRP Can-Am Traxter Defender HD5 HD8 HD10</t>
        </is>
      </c>
      <c r="F3288" s="35" t="n">
        <v>0</v>
      </c>
      <c r="G3288" s="35" t="n">
        <v>69</v>
      </c>
      <c r="H3288" s="36" t="n">
        <v>0</v>
      </c>
      <c r="I3288" s="37" t="n">
        <v>0</v>
      </c>
      <c r="J3288" s="37" t="n">
        <v>0</v>
      </c>
      <c r="K3288" s="38" t="n">
        <v>0</v>
      </c>
      <c r="L3288" s="37" t="n">
        <v>0</v>
      </c>
      <c r="M3288" s="37" t="n">
        <v>0</v>
      </c>
      <c r="N3288" s="38" t="n">
        <v>0</v>
      </c>
      <c r="O3288" s="37" t="n">
        <v>0</v>
      </c>
      <c r="P3288" s="29" t="inlineStr">
        <is>
          <t>http://t3.gstatic.com/shopping?q=tbn:ANd9GcTQln9NcGPMo3ebohYRHLMRevfiCzODYadIVG5ADHdbK8-XcJERLClI77Sn_ybSR6VyLOi7EFU</t>
        </is>
      </c>
      <c r="Q3288" s="29" t="inlineStr">
        <is>
          <t>Відповідає вимогам</t>
        </is>
      </c>
      <c r="R3288" s="29" t="n"/>
      <c r="S3288" s="29" t="inlineStr">
        <is>
          <t>грн6 689,00</t>
        </is>
      </c>
      <c r="T3288" s="29" t="inlineStr">
        <is>
          <t>UAH</t>
        </is>
      </c>
      <c r="U3288" s="39" t="inlineStr">
        <is>
          <t>WATCH</t>
        </is>
      </c>
      <c r="V3288" s="40">
        <f>IFERROR(L3288/J3288,0)</f>
        <v/>
      </c>
      <c r="W3288" s="29" t="inlineStr">
        <is>
          <t>Monitor performance and collect more data.</t>
        </is>
      </c>
      <c r="X3288" s="29" t="inlineStr">
        <is>
          <t>Cost is below the 120 watch threshold.</t>
        </is>
      </c>
    </row>
    <row r="3289">
      <c r="A3289" s="29" t="inlineStr">
        <is>
          <t>low_price</t>
        </is>
      </c>
      <c r="B3289" s="29" t="inlineStr">
        <is>
          <t>Low priority</t>
        </is>
      </c>
      <c r="C3289" s="29" t="inlineStr">
        <is>
          <t>low_price.csv</t>
        </is>
      </c>
      <c r="D3289" s="29" t="inlineStr">
        <is>
          <t>706200661</t>
        </is>
      </c>
      <c r="E3289" s="29" t="inlineStr">
        <is>
          <t>Амортизатор передній BRP Can-Am Outlander G1 500 2007-2009</t>
        </is>
      </c>
      <c r="F3289" s="35" t="n">
        <v>2</v>
      </c>
      <c r="G3289" s="35" t="n">
        <v>168</v>
      </c>
      <c r="H3289" s="36" t="n">
        <v>1.19</v>
      </c>
      <c r="I3289" s="37" t="n">
        <v>14.21</v>
      </c>
      <c r="J3289" s="37" t="n">
        <v>28.42</v>
      </c>
      <c r="K3289" s="38" t="n">
        <v>0</v>
      </c>
      <c r="L3289" s="37" t="n">
        <v>0</v>
      </c>
      <c r="M3289" s="37" t="n">
        <v>0</v>
      </c>
      <c r="N3289" s="38" t="n">
        <v>0</v>
      </c>
      <c r="O3289" s="37" t="n">
        <v>0</v>
      </c>
      <c r="P3289" s="29" t="inlineStr">
        <is>
          <t>http://t2.gstatic.com/shopping?q=tbn:ANd9GcTDHkHBpDIqIriqTJ9U1QtJOg2K06wLRrVOkdA-VL05TtorU16kC3azASi7CPUIzA-N16IrVmI</t>
        </is>
      </c>
      <c r="Q3289" s="29" t="inlineStr">
        <is>
          <t>Відповідає вимогам</t>
        </is>
      </c>
      <c r="R3289" s="29" t="n"/>
      <c r="S3289" s="29" t="inlineStr">
        <is>
          <t>грн9 055,00</t>
        </is>
      </c>
      <c r="T3289" s="29" t="inlineStr">
        <is>
          <t>UAH</t>
        </is>
      </c>
      <c r="U3289" s="39" t="inlineStr">
        <is>
          <t>WATCH</t>
        </is>
      </c>
      <c r="V3289" s="40">
        <f>IFERROR(L3289/J3289,0)</f>
        <v/>
      </c>
      <c r="W3289" s="29" t="inlineStr">
        <is>
          <t>Monitor performance and collect more data.</t>
        </is>
      </c>
      <c r="X3289" s="29" t="inlineStr">
        <is>
          <t>Cost is below the 120 watch threshold.</t>
        </is>
      </c>
    </row>
    <row r="3290">
      <c r="A3290" s="29" t="inlineStr">
        <is>
          <t>low_price</t>
        </is>
      </c>
      <c r="B3290" s="29" t="inlineStr">
        <is>
          <t>Low priority</t>
        </is>
      </c>
      <c r="C3290" s="29" t="inlineStr">
        <is>
          <t>low_price.csv</t>
        </is>
      </c>
      <c r="D3290" s="29" t="inlineStr">
        <is>
          <t>3233784</t>
        </is>
      </c>
      <c r="E3290" s="29" t="inlineStr">
        <is>
          <t>Ланцюг КПП Polaris Sportsman 570 600 700 800, Magnum 325 300 500</t>
        </is>
      </c>
      <c r="F3290" s="35" t="n">
        <v>0</v>
      </c>
      <c r="G3290" s="35" t="n">
        <v>21</v>
      </c>
      <c r="H3290" s="36" t="n">
        <v>0</v>
      </c>
      <c r="I3290" s="37" t="n">
        <v>0</v>
      </c>
      <c r="J3290" s="37" t="n">
        <v>0</v>
      </c>
      <c r="K3290" s="38" t="n">
        <v>0</v>
      </c>
      <c r="L3290" s="37" t="n">
        <v>0</v>
      </c>
      <c r="M3290" s="37" t="n">
        <v>0</v>
      </c>
      <c r="N3290" s="38" t="n">
        <v>0</v>
      </c>
      <c r="O3290" s="37" t="n">
        <v>0</v>
      </c>
      <c r="P3290" s="29" t="inlineStr">
        <is>
          <t>http://t2.gstatic.com/shopping?q=tbn:ANd9GcSkR-oG-O10JKG_MF90kyjzzaKONifhZdmJOmYVzPAOZgtR-oEgzdz2lVZxhTFLsPmrddp3qwVE</t>
        </is>
      </c>
      <c r="Q3290" s="29" t="inlineStr">
        <is>
          <t>Відповідає вимогам</t>
        </is>
      </c>
      <c r="R3290" s="29" t="n"/>
      <c r="S3290" s="29" t="inlineStr">
        <is>
          <t>грн6 552,00</t>
        </is>
      </c>
      <c r="T3290" s="29" t="inlineStr">
        <is>
          <t>UAH</t>
        </is>
      </c>
      <c r="U3290" s="39" t="inlineStr">
        <is>
          <t>WATCH</t>
        </is>
      </c>
      <c r="V3290" s="40">
        <f>IFERROR(L3290/J3290,0)</f>
        <v/>
      </c>
      <c r="W3290" s="29" t="inlineStr">
        <is>
          <t>Monitor performance and collect more data.</t>
        </is>
      </c>
      <c r="X3290" s="29" t="inlineStr">
        <is>
          <t>Cost is below the 120 watch threshold.</t>
        </is>
      </c>
    </row>
    <row r="3291">
      <c r="A3291" s="29" t="inlineStr">
        <is>
          <t>low_price</t>
        </is>
      </c>
      <c r="B3291" s="29" t="inlineStr">
        <is>
          <t>Low priority</t>
        </is>
      </c>
      <c r="C3291" s="29" t="inlineStr">
        <is>
          <t>low_price.csv</t>
        </is>
      </c>
      <c r="D3291" s="29" t="inlineStr">
        <is>
          <t>23431-hp0-a00</t>
        </is>
      </c>
      <c r="E3291" s="29" t="inlineStr">
        <is>
          <t>Шестерня КПП Honda TRX 500 Foreman 2005-2011 (43T)</t>
        </is>
      </c>
      <c r="F3291" s="35" t="n">
        <v>1</v>
      </c>
      <c r="G3291" s="35" t="n">
        <v>17</v>
      </c>
      <c r="H3291" s="36" t="n">
        <v>5.88</v>
      </c>
      <c r="I3291" s="37" t="n">
        <v>0.21</v>
      </c>
      <c r="J3291" s="37" t="n">
        <v>0.21</v>
      </c>
      <c r="K3291" s="38" t="n">
        <v>0</v>
      </c>
      <c r="L3291" s="37" t="n">
        <v>0</v>
      </c>
      <c r="M3291" s="37" t="n">
        <v>0</v>
      </c>
      <c r="N3291" s="38" t="n">
        <v>0</v>
      </c>
      <c r="O3291" s="37" t="n">
        <v>0</v>
      </c>
      <c r="P3291" s="29" t="inlineStr">
        <is>
          <t>http://t3.gstatic.com/shopping?q=tbn:ANd9GcTOHyZsZivWaJLH8674lFw1-cOtr3_w-5PZcnYpYenUKlhZxL8FWLyJch1v6HxzZrNo8CnZZi9J</t>
        </is>
      </c>
      <c r="Q3291" s="29" t="inlineStr">
        <is>
          <t>Відповідає вимогам</t>
        </is>
      </c>
      <c r="R3291" s="29" t="n"/>
      <c r="S3291" s="29" t="inlineStr">
        <is>
          <t>грн9 874,00</t>
        </is>
      </c>
      <c r="T3291" s="29" t="inlineStr">
        <is>
          <t>UAH</t>
        </is>
      </c>
      <c r="U3291" s="39" t="inlineStr">
        <is>
          <t>WATCH</t>
        </is>
      </c>
      <c r="V3291" s="40">
        <f>IFERROR(L3291/J3291,0)</f>
        <v/>
      </c>
      <c r="W3291" s="29" t="inlineStr">
        <is>
          <t>Monitor performance and collect more data.</t>
        </is>
      </c>
      <c r="X3291" s="29" t="inlineStr">
        <is>
          <t>Cost is below the 120 watch threshold.</t>
        </is>
      </c>
    </row>
    <row r="3292">
      <c r="A3292" s="29" t="inlineStr">
        <is>
          <t>low_price</t>
        </is>
      </c>
      <c r="B3292" s="29" t="inlineStr">
        <is>
          <t>Low priority</t>
        </is>
      </c>
      <c r="C3292" s="29" t="inlineStr">
        <is>
          <t>low_price.csv</t>
        </is>
      </c>
      <c r="D3292" s="29" t="inlineStr">
        <is>
          <t>3235181</t>
        </is>
      </c>
      <c r="E3292" s="29" t="inlineStr">
        <is>
          <t>Вилка переднього карданного валу Polaris Sportsman 550 850 1000, Scrambler 850 1000 2011-2017</t>
        </is>
      </c>
      <c r="F3292" s="35" t="n">
        <v>2</v>
      </c>
      <c r="G3292" s="35" t="n">
        <v>85</v>
      </c>
      <c r="H3292" s="36" t="n">
        <v>2.35</v>
      </c>
      <c r="I3292" s="37" t="n">
        <v>6.76</v>
      </c>
      <c r="J3292" s="37" t="n">
        <v>13.51</v>
      </c>
      <c r="K3292" s="38" t="n">
        <v>0</v>
      </c>
      <c r="L3292" s="37" t="n">
        <v>0</v>
      </c>
      <c r="M3292" s="37" t="n">
        <v>0</v>
      </c>
      <c r="N3292" s="38" t="n">
        <v>0</v>
      </c>
      <c r="O3292" s="37" t="n">
        <v>0</v>
      </c>
      <c r="P3292" s="29" t="inlineStr">
        <is>
          <t>http://t1.gstatic.com/shopping?q=tbn:ANd9GcQZdobLtt2HFY6WJC8FYCehpqLqmB-CnuySya7zQHAOpD5k19l8qjS02RQHPuIr91X-k3uamksR</t>
        </is>
      </c>
      <c r="Q3292" s="29" t="inlineStr">
        <is>
          <t>Відповідає вимогам</t>
        </is>
      </c>
      <c r="R3292" s="29" t="n"/>
      <c r="S3292" s="29" t="inlineStr">
        <is>
          <t>грн7 690,00</t>
        </is>
      </c>
      <c r="T3292" s="29" t="inlineStr">
        <is>
          <t>UAH</t>
        </is>
      </c>
      <c r="U3292" s="39" t="inlineStr">
        <is>
          <t>WATCH</t>
        </is>
      </c>
      <c r="V3292" s="40">
        <f>IFERROR(L3292/J3292,0)</f>
        <v/>
      </c>
      <c r="W3292" s="29" t="inlineStr">
        <is>
          <t>Monitor performance and collect more data.</t>
        </is>
      </c>
      <c r="X3292" s="29" t="inlineStr">
        <is>
          <t>Cost is below the 120 watch threshold.</t>
        </is>
      </c>
    </row>
    <row r="3293">
      <c r="A3293" s="29" t="inlineStr">
        <is>
          <t>low_price</t>
        </is>
      </c>
      <c r="B3293" s="29" t="inlineStr">
        <is>
          <t>Low priority</t>
        </is>
      </c>
      <c r="C3293" s="29" t="inlineStr">
        <is>
          <t>low_price.csv</t>
        </is>
      </c>
      <c r="D3293" s="29" t="inlineStr">
        <is>
          <t>53180-ha8-770</t>
        </is>
      </c>
      <c r="E3293" s="29" t="inlineStr">
        <is>
          <t>Гальмівна ручка ліва Honda TRX 200 250 300 350 400 420 450 500</t>
        </is>
      </c>
      <c r="F3293" s="35" t="n">
        <v>0</v>
      </c>
      <c r="G3293" s="35" t="n">
        <v>11</v>
      </c>
      <c r="H3293" s="36" t="n">
        <v>0</v>
      </c>
      <c r="I3293" s="37" t="n">
        <v>0</v>
      </c>
      <c r="J3293" s="37" t="n">
        <v>0</v>
      </c>
      <c r="K3293" s="38" t="n">
        <v>0</v>
      </c>
      <c r="L3293" s="37" t="n">
        <v>0</v>
      </c>
      <c r="M3293" s="37" t="n">
        <v>0</v>
      </c>
      <c r="N3293" s="38" t="n">
        <v>0</v>
      </c>
      <c r="O3293" s="37" t="n">
        <v>0</v>
      </c>
      <c r="P3293" s="29" t="inlineStr">
        <is>
          <t>http://t2.gstatic.com/shopping?q=tbn:ANd9GcREDw9UHUuTibBHzAldAZkuABCTryaer73mkHidvJO1ImsJT9ozQQ6zDTwhFxYbwNbqO0Ury_1i</t>
        </is>
      </c>
      <c r="Q3293" s="29" t="inlineStr">
        <is>
          <t>Відповідає вимогам</t>
        </is>
      </c>
      <c r="R3293" s="29" t="n"/>
      <c r="S3293" s="29" t="inlineStr">
        <is>
          <t>грн1 957,00</t>
        </is>
      </c>
      <c r="T3293" s="29" t="inlineStr">
        <is>
          <t>UAH</t>
        </is>
      </c>
      <c r="U3293" s="39" t="inlineStr">
        <is>
          <t>WATCH</t>
        </is>
      </c>
      <c r="V3293" s="40">
        <f>IFERROR(L3293/J3293,0)</f>
        <v/>
      </c>
      <c r="W3293" s="29" t="inlineStr">
        <is>
          <t>Monitor performance and collect more data.</t>
        </is>
      </c>
      <c r="X3293" s="29" t="inlineStr">
        <is>
          <t>Cost is below the 120 watch threshold.</t>
        </is>
      </c>
    </row>
    <row r="3294">
      <c r="A3294" s="29" t="inlineStr">
        <is>
          <t>low_price</t>
        </is>
      </c>
      <c r="B3294" s="29" t="inlineStr">
        <is>
          <t>Low priority</t>
        </is>
      </c>
      <c r="C3294" s="29" t="inlineStr">
        <is>
          <t>low_price.csv</t>
        </is>
      </c>
      <c r="D3294" s="29" t="inlineStr">
        <is>
          <t>1023372-067</t>
        </is>
      </c>
      <c r="E3294" s="29" t="inlineStr">
        <is>
          <t>Ричаг передній нижній правий Polaris Sportsman 850 1000 2016-2019</t>
        </is>
      </c>
      <c r="F3294" s="35" t="n">
        <v>2</v>
      </c>
      <c r="G3294" s="35" t="n">
        <v>135</v>
      </c>
      <c r="H3294" s="36" t="n">
        <v>1.48</v>
      </c>
      <c r="I3294" s="37" t="n">
        <v>7.02</v>
      </c>
      <c r="J3294" s="37" t="n">
        <v>14.04</v>
      </c>
      <c r="K3294" s="38" t="n">
        <v>0.33</v>
      </c>
      <c r="L3294" s="37" t="n">
        <v>622</v>
      </c>
      <c r="M3294" s="37" t="n">
        <v>42.12</v>
      </c>
      <c r="N3294" s="38" t="n">
        <v>1.05</v>
      </c>
      <c r="O3294" s="37" t="n">
        <v>1966.71</v>
      </c>
      <c r="P3294" s="29" t="inlineStr">
        <is>
          <t>http://t3.gstatic.com/shopping?q=tbn:ANd9GcQM0R1t9S3Nh_rSu5ZW7GtSVj7_8-7yE1SWK7u1GTl9G0xcGvFKXfs6_39ZPnoVNWtS4FU5aLsn</t>
        </is>
      </c>
      <c r="Q3294" s="29" t="inlineStr">
        <is>
          <t>Відповідає вимогам</t>
        </is>
      </c>
      <c r="R3294" s="29" t="n"/>
      <c r="S3294" s="29" t="inlineStr">
        <is>
          <t>грн9 419,00</t>
        </is>
      </c>
      <c r="T3294" s="29" t="inlineStr">
        <is>
          <t>UAH</t>
        </is>
      </c>
      <c r="U3294" s="39" t="inlineStr">
        <is>
          <t>WATCH</t>
        </is>
      </c>
      <c r="V3294" s="40">
        <f>IFERROR(L3294/J3294,0)</f>
        <v/>
      </c>
      <c r="W3294" s="29" t="inlineStr">
        <is>
          <t>Monitor performance and collect more data.</t>
        </is>
      </c>
      <c r="X3294" s="29" t="inlineStr">
        <is>
          <t>Cost is below the 120 watch threshold.</t>
        </is>
      </c>
    </row>
    <row r="3295">
      <c r="A3295" s="29" t="inlineStr">
        <is>
          <t>low_price</t>
        </is>
      </c>
      <c r="B3295" s="29" t="inlineStr">
        <is>
          <t>Low priority</t>
        </is>
      </c>
      <c r="C3295" s="29" t="inlineStr">
        <is>
          <t>low_price.csv</t>
        </is>
      </c>
      <c r="D3295" s="29" t="inlineStr">
        <is>
          <t>15127-hn2-003</t>
        </is>
      </c>
      <c r="E3295" s="29" t="inlineStr">
        <is>
          <t>Ротор масляного насоса зовнішній Honda TRX 350 Rancher (03-06), 500 Rubicon (01-04)</t>
        </is>
      </c>
      <c r="F3295" s="35" t="n">
        <v>0</v>
      </c>
      <c r="G3295" s="35" t="n">
        <v>2</v>
      </c>
      <c r="H3295" s="36" t="n">
        <v>0</v>
      </c>
      <c r="I3295" s="37" t="n">
        <v>0</v>
      </c>
      <c r="J3295" s="37" t="n">
        <v>0</v>
      </c>
      <c r="K3295" s="38" t="n">
        <v>0</v>
      </c>
      <c r="L3295" s="37" t="n">
        <v>0</v>
      </c>
      <c r="M3295" s="37" t="n">
        <v>0</v>
      </c>
      <c r="N3295" s="38" t="n">
        <v>0</v>
      </c>
      <c r="O3295" s="37" t="n">
        <v>0</v>
      </c>
      <c r="P3295" s="29" t="inlineStr">
        <is>
          <t>http://t2.gstatic.com/shopping?q=tbn:ANd9GcSXjG8Uia6sZ_tptUym_5U2dnMpelWlJcQ6dh2nog5wgSFiuV9prU9mDiBzc0BHzwAKDp5XxRpa</t>
        </is>
      </c>
      <c r="Q3295" s="29" t="inlineStr">
        <is>
          <t>Відповідає вимогам</t>
        </is>
      </c>
      <c r="R3295" s="29" t="n"/>
      <c r="S3295" s="29" t="inlineStr">
        <is>
          <t>грн1 729,00</t>
        </is>
      </c>
      <c r="T3295" s="29" t="inlineStr">
        <is>
          <t>UAH</t>
        </is>
      </c>
      <c r="U3295" s="39" t="inlineStr">
        <is>
          <t>WATCH</t>
        </is>
      </c>
      <c r="V3295" s="40">
        <f>IFERROR(L3295/J3295,0)</f>
        <v/>
      </c>
      <c r="W3295" s="29" t="inlineStr">
        <is>
          <t>Monitor performance and collect more data.</t>
        </is>
      </c>
      <c r="X3295" s="29" t="inlineStr">
        <is>
          <t>Cost is below the 120 watch threshold.</t>
        </is>
      </c>
    </row>
    <row r="3296">
      <c r="A3296" s="29" t="inlineStr">
        <is>
          <t>low_price</t>
        </is>
      </c>
      <c r="B3296" s="29" t="inlineStr">
        <is>
          <t>Low priority</t>
        </is>
      </c>
      <c r="C3296" s="29" t="inlineStr">
        <is>
          <t>low_price.csv</t>
        </is>
      </c>
      <c r="D3296" s="29" t="inlineStr">
        <is>
          <t>tm00282300</t>
        </is>
      </c>
      <c r="E3296" s="29" t="inlineStr">
        <is>
          <t>Шина Maxxis Bighorn 26×10-14</t>
        </is>
      </c>
      <c r="F3296" s="35" t="n">
        <v>0</v>
      </c>
      <c r="G3296" s="35" t="n">
        <v>0</v>
      </c>
      <c r="H3296" s="36" t="n"/>
      <c r="I3296" s="37" t="n">
        <v>0</v>
      </c>
      <c r="J3296" s="37" t="n">
        <v>0</v>
      </c>
      <c r="K3296" s="38" t="n">
        <v>0</v>
      </c>
      <c r="L3296" s="37" t="n">
        <v>0</v>
      </c>
      <c r="M3296" s="37" t="n">
        <v>0</v>
      </c>
      <c r="N3296" s="38" t="n">
        <v>0</v>
      </c>
      <c r="O3296" s="37" t="n">
        <v>0</v>
      </c>
      <c r="P3296" s="29" t="inlineStr">
        <is>
          <t>http://t2.gstatic.com/shopping?q=tbn:ANd9GcRJAGopD7DIbhrS1uyCmer7Blr1xxcef_ekgpt0vR6OV4QwVBE0_IlkybZKc3VmmbGsxd9WQnYp</t>
        </is>
      </c>
      <c r="Q3296" s="29" t="inlineStr">
        <is>
          <t>Відповідає вимогам</t>
        </is>
      </c>
      <c r="R3296" s="29" t="n"/>
      <c r="S3296" s="29" t="inlineStr">
        <is>
          <t>грн7 599,00</t>
        </is>
      </c>
      <c r="T3296" s="29" t="inlineStr">
        <is>
          <t>UAH</t>
        </is>
      </c>
      <c r="U3296" s="39" t="inlineStr">
        <is>
          <t>WATCH</t>
        </is>
      </c>
      <c r="V3296" s="40">
        <f>IFERROR(L3296/J3296,0)</f>
        <v/>
      </c>
      <c r="W3296" s="29" t="inlineStr">
        <is>
          <t>Monitor performance and collect more data.</t>
        </is>
      </c>
      <c r="X3296" s="29" t="inlineStr">
        <is>
          <t>Cost is below the 120 watch threshold.</t>
        </is>
      </c>
    </row>
    <row r="3297">
      <c r="A3297" s="29" t="inlineStr">
        <is>
          <t>low_price</t>
        </is>
      </c>
      <c r="B3297" s="29" t="inlineStr">
        <is>
          <t>Low priority</t>
        </is>
      </c>
      <c r="C3297" s="29" t="inlineStr">
        <is>
          <t>low_price.csv</t>
        </is>
      </c>
      <c r="D3297" s="29" t="inlineStr">
        <is>
          <t>269700109</t>
        </is>
      </c>
      <c r="E3297" s="29" t="inlineStr">
        <is>
          <t>Застібка сидіння BRP Can-Am, Ski-Doo, Sea-Doo</t>
        </is>
      </c>
      <c r="F3297" s="35" t="n">
        <v>1</v>
      </c>
      <c r="G3297" s="35" t="n">
        <v>71</v>
      </c>
      <c r="H3297" s="36" t="n">
        <v>1.41</v>
      </c>
      <c r="I3297" s="37" t="n">
        <v>8.66</v>
      </c>
      <c r="J3297" s="37" t="n">
        <v>8.66</v>
      </c>
      <c r="K3297" s="38" t="n">
        <v>0</v>
      </c>
      <c r="L3297" s="37" t="n">
        <v>0</v>
      </c>
      <c r="M3297" s="37" t="n">
        <v>0</v>
      </c>
      <c r="N3297" s="38" t="n">
        <v>0</v>
      </c>
      <c r="O3297" s="37" t="n">
        <v>0</v>
      </c>
      <c r="P3297" s="29" t="inlineStr">
        <is>
          <t>http://t2.gstatic.com/shopping?q=tbn:ANd9GcS1Db9admNciDefTbqPsJ934DMV0H69dF9gWV5RNtjNyT1frL64B21ZY2Pkt0eMH3Z8OCvFX5KU</t>
        </is>
      </c>
      <c r="Q3297" s="29" t="inlineStr">
        <is>
          <t>Відповідає вимогам</t>
        </is>
      </c>
      <c r="R3297" s="29" t="n"/>
      <c r="S3297" s="29" t="inlineStr">
        <is>
          <t>грн1 547,00</t>
        </is>
      </c>
      <c r="T3297" s="29" t="inlineStr">
        <is>
          <t>UAH</t>
        </is>
      </c>
      <c r="U3297" s="39" t="inlineStr">
        <is>
          <t>WATCH</t>
        </is>
      </c>
      <c r="V3297" s="40">
        <f>IFERROR(L3297/J3297,0)</f>
        <v/>
      </c>
      <c r="W3297" s="29" t="inlineStr">
        <is>
          <t>Monitor performance and collect more data.</t>
        </is>
      </c>
      <c r="X3297" s="29" t="inlineStr">
        <is>
          <t>Cost is below the 120 watch threshold.</t>
        </is>
      </c>
    </row>
    <row r="3298">
      <c r="A3298" s="29" t="inlineStr">
        <is>
          <t>low_price</t>
        </is>
      </c>
      <c r="B3298" s="29" t="inlineStr">
        <is>
          <t>Low priority</t>
        </is>
      </c>
      <c r="C3298" s="29" t="inlineStr">
        <is>
          <t>low_price.csv</t>
        </is>
      </c>
      <c r="D3298" s="29" t="inlineStr">
        <is>
          <t>715007294</t>
        </is>
      </c>
      <c r="E3298" s="29" t="inlineStr">
        <is>
          <t>Захист двигуна лівий BRP Can-Am Outlander G2 G2L 2021+</t>
        </is>
      </c>
      <c r="F3298" s="35" t="n">
        <v>0</v>
      </c>
      <c r="G3298" s="35" t="n">
        <v>0</v>
      </c>
      <c r="H3298" s="36" t="n"/>
      <c r="I3298" s="37" t="n">
        <v>0</v>
      </c>
      <c r="J3298" s="37" t="n">
        <v>0</v>
      </c>
      <c r="K3298" s="38" t="n">
        <v>0</v>
      </c>
      <c r="L3298" s="37" t="n">
        <v>0</v>
      </c>
      <c r="M3298" s="37" t="n">
        <v>0</v>
      </c>
      <c r="N3298" s="38" t="n">
        <v>0</v>
      </c>
      <c r="O3298" s="37" t="n">
        <v>0</v>
      </c>
      <c r="P3298" s="29" t="inlineStr">
        <is>
          <t>http://t1.gstatic.com/shopping?q=tbn:ANd9GcRKilr5s5iJWI_YedR9zJzF4ARA2Nqu4lyuqgdFS8puQB0iZOu7Dqmjh97qx2Bn3gcn24eJXQQW</t>
        </is>
      </c>
      <c r="Q3298" s="29" t="inlineStr">
        <is>
          <t>Відповідає вимогам</t>
        </is>
      </c>
      <c r="R3298" s="29" t="n"/>
      <c r="S3298" s="29" t="inlineStr">
        <is>
          <t>грн3 458,00</t>
        </is>
      </c>
      <c r="T3298" s="29" t="inlineStr">
        <is>
          <t>UAH</t>
        </is>
      </c>
      <c r="U3298" s="39" t="inlineStr">
        <is>
          <t>WATCH</t>
        </is>
      </c>
      <c r="V3298" s="40">
        <f>IFERROR(L3298/J3298,0)</f>
        <v/>
      </c>
      <c r="W3298" s="29" t="inlineStr">
        <is>
          <t>Monitor performance and collect more data.</t>
        </is>
      </c>
      <c r="X3298" s="29" t="inlineStr">
        <is>
          <t>Cost is below the 120 watch threshold.</t>
        </is>
      </c>
    </row>
    <row r="3299">
      <c r="A3299" s="29" t="inlineStr">
        <is>
          <t>low_price</t>
        </is>
      </c>
      <c r="B3299" s="29" t="inlineStr">
        <is>
          <t>Low priority</t>
        </is>
      </c>
      <c r="C3299" s="29" t="inlineStr">
        <is>
          <t>low_price.csv</t>
        </is>
      </c>
      <c r="D3299" s="29" t="inlineStr">
        <is>
          <t>05121</t>
        </is>
      </c>
      <c r="E3299" s="29" t="inlineStr">
        <is>
          <t>Статор генератора Yamaha Rhino 700 (08-13), Viking 700 (14+)</t>
        </is>
      </c>
      <c r="F3299" s="35" t="n">
        <v>0</v>
      </c>
      <c r="G3299" s="35" t="n">
        <v>0</v>
      </c>
      <c r="H3299" s="36" t="n"/>
      <c r="I3299" s="37" t="n">
        <v>0</v>
      </c>
      <c r="J3299" s="37" t="n">
        <v>0</v>
      </c>
      <c r="K3299" s="38" t="n">
        <v>0</v>
      </c>
      <c r="L3299" s="37" t="n">
        <v>0</v>
      </c>
      <c r="M3299" s="37" t="n">
        <v>0</v>
      </c>
      <c r="N3299" s="38" t="n">
        <v>0</v>
      </c>
      <c r="O3299" s="37" t="n">
        <v>0</v>
      </c>
      <c r="P3299" s="29" t="inlineStr">
        <is>
          <t>http://t2.gstatic.com/shopping?q=tbn:ANd9GcTjg880zYQZdAPSUyMg2byDQpws40nJTO0R5qSUS8bfrzPNIz-WtldGNBMepc0</t>
        </is>
      </c>
      <c r="Q3299" s="29" t="inlineStr">
        <is>
          <t>Відповідає вимогам</t>
        </is>
      </c>
      <c r="R3299" s="29" t="n"/>
      <c r="S3299" s="29" t="inlineStr">
        <is>
          <t>грн5 688,00</t>
        </is>
      </c>
      <c r="T3299" s="29" t="inlineStr">
        <is>
          <t>UAH</t>
        </is>
      </c>
      <c r="U3299" s="39" t="inlineStr">
        <is>
          <t>WATCH</t>
        </is>
      </c>
      <c r="V3299" s="40">
        <f>IFERROR(L3299/J3299,0)</f>
        <v/>
      </c>
      <c r="W3299" s="29" t="inlineStr">
        <is>
          <t>Monitor performance and collect more data.</t>
        </is>
      </c>
      <c r="X3299" s="29" t="inlineStr">
        <is>
          <t>Cost is below the 120 watch threshold.</t>
        </is>
      </c>
    </row>
    <row r="3300">
      <c r="A3300" s="29" t="inlineStr">
        <is>
          <t>low_price</t>
        </is>
      </c>
      <c r="B3300" s="29" t="inlineStr">
        <is>
          <t>Low priority</t>
        </is>
      </c>
      <c r="C3300" s="29" t="inlineStr">
        <is>
          <t>low_price.csv</t>
        </is>
      </c>
      <c r="D3300" s="29" t="inlineStr">
        <is>
          <t>715900935</t>
        </is>
      </c>
      <c r="E3300" s="29" t="inlineStr">
        <is>
          <t>Свічка запалювання BRP Can-Am Maverick R</t>
        </is>
      </c>
      <c r="F3300" s="35" t="n">
        <v>2</v>
      </c>
      <c r="G3300" s="35" t="n">
        <v>54</v>
      </c>
      <c r="H3300" s="36" t="n">
        <v>3.7</v>
      </c>
      <c r="I3300" s="37" t="n">
        <v>7.98</v>
      </c>
      <c r="J3300" s="37" t="n">
        <v>15.95</v>
      </c>
      <c r="K3300" s="38" t="n">
        <v>0</v>
      </c>
      <c r="L3300" s="37" t="n">
        <v>0</v>
      </c>
      <c r="M3300" s="37" t="n">
        <v>0</v>
      </c>
      <c r="N3300" s="38" t="n">
        <v>0</v>
      </c>
      <c r="O3300" s="37" t="n">
        <v>0</v>
      </c>
      <c r="P3300" s="29" t="inlineStr">
        <is>
          <t>http://t1.gstatic.com/shopping?q=tbn:ANd9GcTVQ-hvrZbSSjquwaqoVSK9vQwga0Bq-RMEnq0JgQiupeaXoscNYl91C6ye0pO8q3RS48k9Al4xGk8</t>
        </is>
      </c>
      <c r="Q3300" s="29" t="inlineStr">
        <is>
          <t>Відповідає вимогам</t>
        </is>
      </c>
      <c r="R3300" s="29" t="n"/>
      <c r="S3300" s="29" t="inlineStr">
        <is>
          <t>грн1 502,00</t>
        </is>
      </c>
      <c r="T3300" s="29" t="inlineStr">
        <is>
          <t>UAH</t>
        </is>
      </c>
      <c r="U3300" s="39" t="inlineStr">
        <is>
          <t>WATCH</t>
        </is>
      </c>
      <c r="V3300" s="40">
        <f>IFERROR(L3300/J3300,0)</f>
        <v/>
      </c>
      <c r="W3300" s="29" t="inlineStr">
        <is>
          <t>Monitor performance and collect more data.</t>
        </is>
      </c>
      <c r="X3300" s="29" t="inlineStr">
        <is>
          <t>Cost is below the 120 watch threshold.</t>
        </is>
      </c>
    </row>
    <row r="3301">
      <c r="A3301" s="29" t="inlineStr">
        <is>
          <t>low_price</t>
        </is>
      </c>
      <c r="B3301" s="29" t="inlineStr">
        <is>
          <t>Low priority</t>
        </is>
      </c>
      <c r="C3301" s="29" t="inlineStr">
        <is>
          <t>low_price.csv</t>
        </is>
      </c>
      <c r="D3301" s="29" t="inlineStr">
        <is>
          <t>715008286</t>
        </is>
      </c>
      <c r="E3301" s="29" t="inlineStr">
        <is>
          <t>Дистанційний пульт управління лебідкою BRP Can-Am HD</t>
        </is>
      </c>
      <c r="F3301" s="35" t="n">
        <v>5</v>
      </c>
      <c r="G3301" s="35" t="n">
        <v>134</v>
      </c>
      <c r="H3301" s="36" t="n">
        <v>3.73</v>
      </c>
      <c r="I3301" s="37" t="n">
        <v>12.1</v>
      </c>
      <c r="J3301" s="37" t="n">
        <v>60.52</v>
      </c>
      <c r="K3301" s="38" t="n">
        <v>0</v>
      </c>
      <c r="L3301" s="37" t="n">
        <v>0</v>
      </c>
      <c r="M3301" s="37" t="n">
        <v>0</v>
      </c>
      <c r="N3301" s="38" t="n">
        <v>0</v>
      </c>
      <c r="O3301" s="37" t="n">
        <v>0</v>
      </c>
      <c r="P3301" s="29" t="inlineStr">
        <is>
          <t>http://t2.gstatic.com/shopping?q=tbn:ANd9GcQB0zOYwfaGzblXk2VFareoQb9rCY2cGqi_25ZVvu2XlHdlDOVcg97VKe8vdVFfFsNN5wB_FtJL</t>
        </is>
      </c>
      <c r="Q3301" s="29" t="inlineStr">
        <is>
          <t>Відповідає вимогам</t>
        </is>
      </c>
      <c r="R3301" s="29" t="n"/>
      <c r="S3301" s="29" t="inlineStr">
        <is>
          <t>грн9 373,00</t>
        </is>
      </c>
      <c r="T3301" s="29" t="inlineStr">
        <is>
          <t>UAH</t>
        </is>
      </c>
      <c r="U3301" s="39" t="inlineStr">
        <is>
          <t>WATCH</t>
        </is>
      </c>
      <c r="V3301" s="40">
        <f>IFERROR(L3301/J3301,0)</f>
        <v/>
      </c>
      <c r="W3301" s="29" t="inlineStr">
        <is>
          <t>Monitor performance and collect more data.</t>
        </is>
      </c>
      <c r="X3301" s="29" t="inlineStr">
        <is>
          <t>Cost is below the 120 watch threshold.</t>
        </is>
      </c>
    </row>
    <row r="3302">
      <c r="A3302" s="29" t="inlineStr">
        <is>
          <t>low_price</t>
        </is>
      </c>
      <c r="B3302" s="29" t="inlineStr">
        <is>
          <t>Low priority</t>
        </is>
      </c>
      <c r="C3302" s="29" t="inlineStr">
        <is>
          <t>low_price.csv</t>
        </is>
      </c>
      <c r="D3302" s="29" t="inlineStr">
        <is>
          <t>296000444</t>
        </is>
      </c>
      <c r="E3302" s="29" t="inlineStr">
        <is>
          <t>Акумулятор Yuasa YTX20L-BS</t>
        </is>
      </c>
      <c r="F3302" s="35" t="n">
        <v>9</v>
      </c>
      <c r="G3302" s="35" t="n">
        <v>908</v>
      </c>
      <c r="H3302" s="36" t="n">
        <v>0.99</v>
      </c>
      <c r="I3302" s="37" t="n">
        <v>9.65</v>
      </c>
      <c r="J3302" s="37" t="n">
        <v>86.81999999999999</v>
      </c>
      <c r="K3302" s="38" t="n">
        <v>0</v>
      </c>
      <c r="L3302" s="37" t="n">
        <v>0</v>
      </c>
      <c r="M3302" s="37" t="n">
        <v>0</v>
      </c>
      <c r="N3302" s="38" t="n">
        <v>0</v>
      </c>
      <c r="O3302" s="37" t="n">
        <v>0</v>
      </c>
      <c r="P3302" s="29" t="inlineStr">
        <is>
          <t>http://t2.gstatic.com/shopping?q=tbn:ANd9GcRNytuClkXbou3mi-ueyoeYSGy-OO4tj-kPe_n9U-AwPdfM4Qv2ugxdeoY8T-A</t>
        </is>
      </c>
      <c r="Q3302" s="29" t="inlineStr">
        <is>
          <t>Відповідає вимогам</t>
        </is>
      </c>
      <c r="R3302" s="29" t="n"/>
      <c r="S3302" s="29" t="inlineStr">
        <is>
          <t>грн9 373,00</t>
        </is>
      </c>
      <c r="T3302" s="29" t="inlineStr">
        <is>
          <t>UAH</t>
        </is>
      </c>
      <c r="U3302" s="39" t="inlineStr">
        <is>
          <t>WATCH</t>
        </is>
      </c>
      <c r="V3302" s="40">
        <f>IFERROR(L3302/J3302,0)</f>
        <v/>
      </c>
      <c r="W3302" s="29" t="inlineStr">
        <is>
          <t>Monitor performance and collect more data.</t>
        </is>
      </c>
      <c r="X3302" s="29" t="inlineStr">
        <is>
          <t>Cost is below the 120 watch threshold.</t>
        </is>
      </c>
    </row>
    <row r="3303">
      <c r="A3303" s="29" t="inlineStr">
        <is>
          <t>low_price</t>
        </is>
      </c>
      <c r="B3303" s="29" t="inlineStr">
        <is>
          <t>Low priority</t>
        </is>
      </c>
      <c r="C3303" s="29" t="inlineStr">
        <is>
          <t>low_price.csv</t>
        </is>
      </c>
      <c r="D3303" s="29" t="inlineStr">
        <is>
          <t>40g3569</t>
        </is>
      </c>
      <c r="E3303" s="29" t="inlineStr">
        <is>
          <t>Ремінь варіатора CFMoto CForce 400 500 600, UForce 500 600, ZForce 500 600</t>
        </is>
      </c>
      <c r="F3303" s="35" t="n">
        <v>88</v>
      </c>
      <c r="G3303" s="35" t="n">
        <v>2461</v>
      </c>
      <c r="H3303" s="36" t="n">
        <v>3.58</v>
      </c>
      <c r="I3303" s="37" t="n">
        <v>6.97</v>
      </c>
      <c r="J3303" s="37" t="n">
        <v>613.48</v>
      </c>
      <c r="K3303" s="38" t="n">
        <v>3.97</v>
      </c>
      <c r="L3303" s="37" t="n">
        <v>18162.01</v>
      </c>
      <c r="M3303" s="37" t="n">
        <v>154.34</v>
      </c>
      <c r="N3303" s="38" t="n">
        <v>20.43</v>
      </c>
      <c r="O3303" s="37" t="n">
        <v>68722.60000000001</v>
      </c>
      <c r="P3303" s="29" t="inlineStr">
        <is>
          <t>http://t1.gstatic.com/shopping?q=tbn:ANd9GcSOvbCamj_zniTFUxf_dZR8R1JlAJmEnJ3AoB3CAPmgo5iv49qpmvEhBHz_2Y0</t>
        </is>
      </c>
      <c r="Q3303" s="29" t="inlineStr">
        <is>
          <t>Відповідає вимогам</t>
        </is>
      </c>
      <c r="R3303" s="29" t="n"/>
      <c r="S3303" s="29" t="inlineStr">
        <is>
          <t>грн4 778,00</t>
        </is>
      </c>
      <c r="T3303" s="29" t="inlineStr">
        <is>
          <t>UAH</t>
        </is>
      </c>
      <c r="U3303" s="41" t="inlineStr">
        <is>
          <t>SCALE</t>
        </is>
      </c>
      <c r="V3303" s="40">
        <f>IFERROR(L3303/J3303,0)</f>
        <v/>
      </c>
      <c r="W3303" s="29" t="inlineStr">
        <is>
          <t>Increase the budget and bids for this product.</t>
        </is>
      </c>
      <c r="X3303" s="29" t="inlineStr">
        <is>
          <t>ROAS of at least 700% with conversion value of at least 5000.</t>
        </is>
      </c>
    </row>
    <row r="3304">
      <c r="A3304" s="29" t="inlineStr">
        <is>
          <t>low_price</t>
        </is>
      </c>
      <c r="B3304" s="29" t="inlineStr">
        <is>
          <t>Low priority</t>
        </is>
      </c>
      <c r="C3304" s="29" t="inlineStr">
        <is>
          <t>low_price.csv</t>
        </is>
      </c>
      <c r="D3304" s="29" t="inlineStr">
        <is>
          <t>na-80000cg</t>
        </is>
      </c>
      <c r="E3304" s="29" t="inlineStr">
        <is>
          <t>Прокладка кришки варіатора BRP Can-Am Outlander Renegade G1 G2 G2L G2S, Maverick 1000, Commander 800 1000</t>
        </is>
      </c>
      <c r="F3304" s="35" t="n">
        <v>1</v>
      </c>
      <c r="G3304" s="35" t="n">
        <v>72</v>
      </c>
      <c r="H3304" s="36" t="n">
        <v>1.39</v>
      </c>
      <c r="I3304" s="37" t="n">
        <v>2.89</v>
      </c>
      <c r="J3304" s="37" t="n">
        <v>2.89</v>
      </c>
      <c r="K3304" s="38" t="n">
        <v>0</v>
      </c>
      <c r="L3304" s="37" t="n">
        <v>0</v>
      </c>
      <c r="M3304" s="37" t="n">
        <v>0</v>
      </c>
      <c r="N3304" s="38" t="n">
        <v>0</v>
      </c>
      <c r="O3304" s="37" t="n">
        <v>0</v>
      </c>
      <c r="P3304" s="29" t="inlineStr">
        <is>
          <t>http://t3.gstatic.com/shopping?q=tbn:ANd9GcT7zHkw0Vnf8Npkyp_mGwJTIIt4rviXnQCXoFD6fvi_IBYTxH-Ts4RmHB5xxkrDcUQHJ8zkG1A</t>
        </is>
      </c>
      <c r="Q3304" s="29" t="inlineStr">
        <is>
          <t>Відповідає вимогам</t>
        </is>
      </c>
      <c r="R3304" s="29" t="n"/>
      <c r="S3304" s="29" t="inlineStr">
        <is>
          <t>грн956,00</t>
        </is>
      </c>
      <c r="T3304" s="29" t="inlineStr">
        <is>
          <t>UAH</t>
        </is>
      </c>
      <c r="U3304" s="39" t="inlineStr">
        <is>
          <t>WATCH</t>
        </is>
      </c>
      <c r="V3304" s="40">
        <f>IFERROR(L3304/J3304,0)</f>
        <v/>
      </c>
      <c r="W3304" s="29" t="inlineStr">
        <is>
          <t>Monitor performance and collect more data.</t>
        </is>
      </c>
      <c r="X3304" s="29" t="inlineStr">
        <is>
          <t>Cost is below the 120 watch threshold.</t>
        </is>
      </c>
    </row>
    <row r="3305">
      <c r="A3305" s="29" t="inlineStr">
        <is>
          <t>low_price</t>
        </is>
      </c>
      <c r="B3305" s="29" t="inlineStr">
        <is>
          <t>Low priority</t>
        </is>
      </c>
      <c r="C3305" s="29" t="inlineStr">
        <is>
          <t>low_price.csv</t>
        </is>
      </c>
      <c r="D3305" s="29" t="inlineStr">
        <is>
          <t>05185</t>
        </is>
      </c>
      <c r="E3305" s="29" t="inlineStr">
        <is>
          <t xml:space="preserve">Регулятор напруги Polaris Sportsman 450 570 850 1000, Scrambler 850 1000, RZR 570 900 1000, Ranger 570 900 1000, General 1000, ACE 500 570 900, </t>
        </is>
      </c>
      <c r="F3305" s="35" t="n">
        <v>8</v>
      </c>
      <c r="G3305" s="35" t="n">
        <v>170</v>
      </c>
      <c r="H3305" s="36" t="n">
        <v>4.71</v>
      </c>
      <c r="I3305" s="37" t="n">
        <v>7.51</v>
      </c>
      <c r="J3305" s="37" t="n">
        <v>60.11</v>
      </c>
      <c r="K3305" s="38" t="n">
        <v>0</v>
      </c>
      <c r="L3305" s="37" t="n">
        <v>0</v>
      </c>
      <c r="M3305" s="37" t="n">
        <v>0</v>
      </c>
      <c r="N3305" s="38" t="n">
        <v>0</v>
      </c>
      <c r="O3305" s="37" t="n">
        <v>0</v>
      </c>
      <c r="P3305" s="29" t="inlineStr">
        <is>
          <t>http://t2.gstatic.com/shopping?q=tbn:ANd9GcRxwBr6zICukX-mEiAJKNaflqWYEDzWN3enOF9C6kgpzSYe137XPVcWu5KYeox7CAc-hA97a-FT</t>
        </is>
      </c>
      <c r="Q3305" s="29" t="inlineStr">
        <is>
          <t>Відповідає вимогам</t>
        </is>
      </c>
      <c r="R3305" s="29" t="n"/>
      <c r="S3305" s="29" t="inlineStr">
        <is>
          <t>грн4 004,00</t>
        </is>
      </c>
      <c r="T3305" s="29" t="inlineStr">
        <is>
          <t>UAH</t>
        </is>
      </c>
      <c r="U3305" s="39" t="inlineStr">
        <is>
          <t>WATCH</t>
        </is>
      </c>
      <c r="V3305" s="40">
        <f>IFERROR(L3305/J3305,0)</f>
        <v/>
      </c>
      <c r="W3305" s="29" t="inlineStr">
        <is>
          <t>Monitor performance and collect more data.</t>
        </is>
      </c>
      <c r="X3305" s="29" t="inlineStr">
        <is>
          <t>Cost is below the 120 watch threshold.</t>
        </is>
      </c>
    </row>
    <row r="3306">
      <c r="A3306" s="29" t="inlineStr">
        <is>
          <t>low_price</t>
        </is>
      </c>
      <c r="B3306" s="29" t="inlineStr">
        <is>
          <t>Low priority</t>
        </is>
      </c>
      <c r="C3306" s="29" t="inlineStr">
        <is>
          <t>low_price.csv</t>
        </is>
      </c>
      <c r="D3306" s="29" t="inlineStr">
        <is>
          <t>5136946</t>
        </is>
      </c>
      <c r="E3306" s="29" t="inlineStr">
        <is>
          <t>Ступиця задня Polaris sportsman 550 850 1000, Scrambler 850 1000</t>
        </is>
      </c>
      <c r="F3306" s="35" t="n">
        <v>0</v>
      </c>
      <c r="G3306" s="35" t="n">
        <v>7</v>
      </c>
      <c r="H3306" s="36" t="n">
        <v>0</v>
      </c>
      <c r="I3306" s="37" t="n">
        <v>0</v>
      </c>
      <c r="J3306" s="37" t="n">
        <v>0</v>
      </c>
      <c r="K3306" s="38" t="n">
        <v>0</v>
      </c>
      <c r="L3306" s="37" t="n">
        <v>0</v>
      </c>
      <c r="M3306" s="37" t="n">
        <v>0</v>
      </c>
      <c r="N3306" s="38" t="n">
        <v>0</v>
      </c>
      <c r="O3306" s="37" t="n">
        <v>0</v>
      </c>
      <c r="P3306" s="29" t="inlineStr">
        <is>
          <t>http://t0.gstatic.com/shopping?q=tbn:ANd9GcSiJE0zPJWSduhhF806Z550R59iXLLm3ZQFVOykUnrz2b3F4SKag9rbWBan3uw0lW4qjZvnMPk</t>
        </is>
      </c>
      <c r="Q3306" s="29" t="inlineStr">
        <is>
          <t>Відповідає вимогам</t>
        </is>
      </c>
      <c r="R3306" s="29" t="n"/>
      <c r="S3306" s="29" t="inlineStr">
        <is>
          <t>грн6 006,00</t>
        </is>
      </c>
      <c r="T3306" s="29" t="inlineStr">
        <is>
          <t>UAH</t>
        </is>
      </c>
      <c r="U3306" s="39" t="inlineStr">
        <is>
          <t>WATCH</t>
        </is>
      </c>
      <c r="V3306" s="40">
        <f>IFERROR(L3306/J3306,0)</f>
        <v/>
      </c>
      <c r="W3306" s="29" t="inlineStr">
        <is>
          <t>Monitor performance and collect more data.</t>
        </is>
      </c>
      <c r="X3306" s="29" t="inlineStr">
        <is>
          <t>Cost is below the 120 watch threshold.</t>
        </is>
      </c>
    </row>
    <row r="3307">
      <c r="A3307" s="29" t="inlineStr">
        <is>
          <t>low_price</t>
        </is>
      </c>
      <c r="B3307" s="29" t="inlineStr">
        <is>
          <t>Low priority</t>
        </is>
      </c>
      <c r="C3307" s="29" t="inlineStr">
        <is>
          <t>low_price.csv</t>
        </is>
      </c>
      <c r="D3307" s="29" t="inlineStr">
        <is>
          <t>40g3691</t>
        </is>
      </c>
      <c r="E3307" s="29" t="inlineStr">
        <is>
          <t>Ремінь варіатора CFMoto CForce 800 1000, UForce 600 800 1000, ZForce 800 1000</t>
        </is>
      </c>
      <c r="F3307" s="35" t="n">
        <v>3</v>
      </c>
      <c r="G3307" s="35" t="n">
        <v>270</v>
      </c>
      <c r="H3307" s="36" t="n">
        <v>1.11</v>
      </c>
      <c r="I3307" s="37" t="n">
        <v>16.47</v>
      </c>
      <c r="J3307" s="37" t="n">
        <v>49.42</v>
      </c>
      <c r="K3307" s="38" t="n">
        <v>0</v>
      </c>
      <c r="L3307" s="37" t="n">
        <v>0</v>
      </c>
      <c r="M3307" s="37" t="n">
        <v>0</v>
      </c>
      <c r="N3307" s="38" t="n">
        <v>0</v>
      </c>
      <c r="O3307" s="37" t="n">
        <v>0</v>
      </c>
      <c r="P3307" s="29" t="inlineStr">
        <is>
          <t>http://t1.gstatic.com/shopping?q=tbn:ANd9GcSOvbCamj_zniTFUxf_dZR8R1JlAJmEnJ3AoB3CAPmgo5iv49qpmvEhBHz_2Y0</t>
        </is>
      </c>
      <c r="Q3307" s="29" t="inlineStr">
        <is>
          <t>Відповідає вимогам</t>
        </is>
      </c>
      <c r="R3307" s="29" t="n"/>
      <c r="S3307" s="29" t="inlineStr">
        <is>
          <t>грн5 506,00</t>
        </is>
      </c>
      <c r="T3307" s="29" t="inlineStr">
        <is>
          <t>UAH</t>
        </is>
      </c>
      <c r="U3307" s="39" t="inlineStr">
        <is>
          <t>WATCH</t>
        </is>
      </c>
      <c r="V3307" s="40">
        <f>IFERROR(L3307/J3307,0)</f>
        <v/>
      </c>
      <c r="W3307" s="29" t="inlineStr">
        <is>
          <t>Monitor performance and collect more data.</t>
        </is>
      </c>
      <c r="X3307" s="29" t="inlineStr">
        <is>
          <t>Cost is below the 120 watch threshold.</t>
        </is>
      </c>
    </row>
    <row r="3308">
      <c r="A3308" s="29" t="inlineStr">
        <is>
          <t>low_price</t>
        </is>
      </c>
      <c r="B3308" s="29" t="inlineStr">
        <is>
          <t>Low priority</t>
        </is>
      </c>
      <c r="C3308" s="29" t="inlineStr">
        <is>
          <t>low_price.csv</t>
        </is>
      </c>
      <c r="D3308" s="29" t="inlineStr">
        <is>
          <t>15414-300-000</t>
        </is>
      </c>
      <c r="E3308" s="29" t="inlineStr">
        <is>
          <t>Шайба масляного фільтра Honda TRX 400 Rancher, 500 Rubicon, 650 680 Rincon, MUV 700 Big Red, SXS 700 Pioneer</t>
        </is>
      </c>
      <c r="F3308" s="35" t="n">
        <v>0</v>
      </c>
      <c r="G3308" s="35" t="n">
        <v>0</v>
      </c>
      <c r="H3308" s="36" t="n"/>
      <c r="I3308" s="37" t="n">
        <v>0</v>
      </c>
      <c r="J3308" s="37" t="n">
        <v>0</v>
      </c>
      <c r="K3308" s="38" t="n">
        <v>0</v>
      </c>
      <c r="L3308" s="37" t="n">
        <v>0</v>
      </c>
      <c r="M3308" s="37" t="n">
        <v>0</v>
      </c>
      <c r="N3308" s="38" t="n">
        <v>0</v>
      </c>
      <c r="O3308" s="37" t="n">
        <v>0</v>
      </c>
      <c r="P3308" s="29" t="inlineStr">
        <is>
          <t>http://t3.gstatic.com/shopping?q=tbn:ANd9GcTYqz5gESXZoUFAZkejmPRzbu7iqOBAKKxT3eSEVJnQheKhr_1JDmkLD2NP_bw</t>
        </is>
      </c>
      <c r="Q3308" s="29" t="inlineStr">
        <is>
          <t>Відповідає вимогам</t>
        </is>
      </c>
      <c r="R3308" s="29" t="n"/>
      <c r="S3308" s="29" t="inlineStr">
        <is>
          <t>грн273,00</t>
        </is>
      </c>
      <c r="T3308" s="29" t="inlineStr">
        <is>
          <t>UAH</t>
        </is>
      </c>
      <c r="U3308" s="39" t="inlineStr">
        <is>
          <t>WATCH</t>
        </is>
      </c>
      <c r="V3308" s="40">
        <f>IFERROR(L3308/J3308,0)</f>
        <v/>
      </c>
      <c r="W3308" s="29" t="inlineStr">
        <is>
          <t>Monitor performance and collect more data.</t>
        </is>
      </c>
      <c r="X3308" s="29" t="inlineStr">
        <is>
          <t>Cost is below the 120 watch threshold.</t>
        </is>
      </c>
    </row>
    <row r="3309">
      <c r="A3309" s="29" t="inlineStr">
        <is>
          <t>low_price</t>
        </is>
      </c>
      <c r="B3309" s="29" t="inlineStr">
        <is>
          <t>Low priority</t>
        </is>
      </c>
      <c r="C3309" s="29" t="inlineStr">
        <is>
          <t>low_price.csv</t>
        </is>
      </c>
      <c r="D3309" s="29" t="inlineStr">
        <is>
          <t>17253-hr0-f00</t>
        </is>
      </c>
      <c r="E3309" s="29" t="inlineStr">
        <is>
          <t>Патрубок повітрозабірника двигуна Honda TRX 500 Foreman 2012-2013</t>
        </is>
      </c>
      <c r="F3309" s="35" t="n">
        <v>0</v>
      </c>
      <c r="G3309" s="35" t="n">
        <v>0</v>
      </c>
      <c r="H3309" s="36" t="n"/>
      <c r="I3309" s="37" t="n">
        <v>0</v>
      </c>
      <c r="J3309" s="37" t="n">
        <v>0</v>
      </c>
      <c r="K3309" s="38" t="n">
        <v>0</v>
      </c>
      <c r="L3309" s="37" t="n">
        <v>0</v>
      </c>
      <c r="M3309" s="37" t="n">
        <v>0</v>
      </c>
      <c r="N3309" s="38" t="n">
        <v>0</v>
      </c>
      <c r="O3309" s="37" t="n">
        <v>0</v>
      </c>
      <c r="P3309" s="29" t="inlineStr">
        <is>
          <t>http://t1.gstatic.com/shopping?q=tbn:ANd9GcSOtrUHCqWgI-6zywoYIZMelkinTU3vFcv9Awe3f_PUlnZmpqQBLE-MghfKaTyNqjjiBEnCEiRi</t>
        </is>
      </c>
      <c r="Q3309" s="29" t="inlineStr">
        <is>
          <t>Відповідає вимогам</t>
        </is>
      </c>
      <c r="R3309" s="29" t="n"/>
      <c r="S3309" s="29" t="inlineStr">
        <is>
          <t>грн455,00</t>
        </is>
      </c>
      <c r="T3309" s="29" t="inlineStr">
        <is>
          <t>UAH</t>
        </is>
      </c>
      <c r="U3309" s="39" t="inlineStr">
        <is>
          <t>WATCH</t>
        </is>
      </c>
      <c r="V3309" s="40">
        <f>IFERROR(L3309/J3309,0)</f>
        <v/>
      </c>
      <c r="W3309" s="29" t="inlineStr">
        <is>
          <t>Monitor performance and collect more data.</t>
        </is>
      </c>
      <c r="X3309" s="29" t="inlineStr">
        <is>
          <t>Cost is below the 120 watch threshold.</t>
        </is>
      </c>
    </row>
    <row r="3310">
      <c r="A3310" s="29" t="inlineStr">
        <is>
          <t>low_price</t>
        </is>
      </c>
      <c r="B3310" s="29" t="inlineStr">
        <is>
          <t>Low priority</t>
        </is>
      </c>
      <c r="C3310" s="29" t="inlineStr">
        <is>
          <t>low_price.csv</t>
        </is>
      </c>
      <c r="D3310" s="29" t="inlineStr">
        <is>
          <t>91265-ha8-003</t>
        </is>
      </c>
      <c r="E3310" s="29" t="inlineStr">
        <is>
          <t>Втулка задньої ступиці права Honda TRX 250 350 400 450 500</t>
        </is>
      </c>
      <c r="F3310" s="35" t="n">
        <v>0</v>
      </c>
      <c r="G3310" s="35" t="n">
        <v>0</v>
      </c>
      <c r="H3310" s="36" t="n"/>
      <c r="I3310" s="37" t="n">
        <v>0</v>
      </c>
      <c r="J3310" s="37" t="n">
        <v>0</v>
      </c>
      <c r="K3310" s="38" t="n">
        <v>0</v>
      </c>
      <c r="L3310" s="37" t="n">
        <v>0</v>
      </c>
      <c r="M3310" s="37" t="n">
        <v>0</v>
      </c>
      <c r="N3310" s="38" t="n">
        <v>0</v>
      </c>
      <c r="O3310" s="37" t="n">
        <v>0</v>
      </c>
      <c r="P3310" s="29" t="inlineStr">
        <is>
          <t>http://t3.gstatic.com/shopping?q=tbn:ANd9GcRwd0A_gCfROn2v_YBTKZVA7e-g4iDf-E1OQCyuFuCWOlwOtMDdnag3SGTF4ZP0ovmgeptgN4M</t>
        </is>
      </c>
      <c r="Q3310" s="29" t="inlineStr">
        <is>
          <t>Відповідає вимогам</t>
        </is>
      </c>
      <c r="R3310" s="29" t="n"/>
      <c r="S3310" s="29" t="inlineStr">
        <is>
          <t>грн1 820,00</t>
        </is>
      </c>
      <c r="T3310" s="29" t="inlineStr">
        <is>
          <t>UAH</t>
        </is>
      </c>
      <c r="U3310" s="39" t="inlineStr">
        <is>
          <t>WATCH</t>
        </is>
      </c>
      <c r="V3310" s="40">
        <f>IFERROR(L3310/J3310,0)</f>
        <v/>
      </c>
      <c r="W3310" s="29" t="inlineStr">
        <is>
          <t>Monitor performance and collect more data.</t>
        </is>
      </c>
      <c r="X3310" s="29" t="inlineStr">
        <is>
          <t>Cost is below the 120 watch threshold.</t>
        </is>
      </c>
    </row>
    <row r="3311">
      <c r="A3311" s="29" t="inlineStr">
        <is>
          <t>low_price</t>
        </is>
      </c>
      <c r="B3311" s="29" t="inlineStr">
        <is>
          <t>Low priority</t>
        </is>
      </c>
      <c r="C3311" s="29" t="inlineStr">
        <is>
          <t>low_price.csv</t>
        </is>
      </c>
      <c r="D3311" s="29" t="inlineStr">
        <is>
          <t>21-0058</t>
        </is>
      </c>
      <c r="E3311" s="29" t="inlineStr">
        <is>
          <t>Ремкомплект на верх амортизатора Polaris Sportsman 550 850 1000, Scrambler 850 1000</t>
        </is>
      </c>
      <c r="F3311" s="35" t="n">
        <v>0</v>
      </c>
      <c r="G3311" s="35" t="n">
        <v>0</v>
      </c>
      <c r="H3311" s="36" t="n"/>
      <c r="I3311" s="37" t="n">
        <v>0</v>
      </c>
      <c r="J3311" s="37" t="n">
        <v>0</v>
      </c>
      <c r="K3311" s="38" t="n">
        <v>0</v>
      </c>
      <c r="L3311" s="37" t="n">
        <v>0</v>
      </c>
      <c r="M3311" s="37" t="n">
        <v>0</v>
      </c>
      <c r="N3311" s="38" t="n">
        <v>0</v>
      </c>
      <c r="O3311" s="37" t="n">
        <v>0</v>
      </c>
      <c r="P3311" s="29" t="inlineStr">
        <is>
          <t>http://t3.gstatic.com/shopping?q=tbn:ANd9GcQVdCh3IFkNzUktX2XCx3iiUW0Dy5hL4oT7Um-HLZGBl8zkQfgxV3QFeJP4EQ</t>
        </is>
      </c>
      <c r="Q3311" s="29" t="inlineStr">
        <is>
          <t>Відповідає вимогам</t>
        </is>
      </c>
      <c r="R3311" s="29" t="n"/>
      <c r="S3311" s="29" t="inlineStr">
        <is>
          <t>грн1 957,00</t>
        </is>
      </c>
      <c r="T3311" s="29" t="inlineStr">
        <is>
          <t>UAH</t>
        </is>
      </c>
      <c r="U3311" s="39" t="inlineStr">
        <is>
          <t>WATCH</t>
        </is>
      </c>
      <c r="V3311" s="40">
        <f>IFERROR(L3311/J3311,0)</f>
        <v/>
      </c>
      <c r="W3311" s="29" t="inlineStr">
        <is>
          <t>Monitor performance and collect more data.</t>
        </is>
      </c>
      <c r="X3311" s="29" t="inlineStr">
        <is>
          <t>Cost is below the 120 watch threshold.</t>
        </is>
      </c>
    </row>
    <row r="3312">
      <c r="A3312" s="29" t="inlineStr">
        <is>
          <t>low_price</t>
        </is>
      </c>
      <c r="B3312" s="29" t="inlineStr">
        <is>
          <t>Low priority</t>
        </is>
      </c>
      <c r="C3312" s="29" t="inlineStr">
        <is>
          <t>low_price.csv</t>
        </is>
      </c>
      <c r="D3312" s="29" t="inlineStr">
        <is>
          <t>52489-hf7-003</t>
        </is>
      </c>
      <c r="E3312" s="29" t="inlineStr">
        <is>
          <t xml:space="preserve">Верхня втулка переднього амортизатора Honda TRX 420 Rancher (07+), 450 Foreman (98-04), 500 Foreman (14-19), 500 Rubicon (01-04, 15-19), 520 Foreman </t>
        </is>
      </c>
      <c r="F3312" s="35" t="n">
        <v>0</v>
      </c>
      <c r="G3312" s="35" t="n">
        <v>0</v>
      </c>
      <c r="H3312" s="36" t="n"/>
      <c r="I3312" s="37" t="n">
        <v>0</v>
      </c>
      <c r="J3312" s="37" t="n">
        <v>0</v>
      </c>
      <c r="K3312" s="38" t="n">
        <v>0</v>
      </c>
      <c r="L3312" s="37" t="n">
        <v>0</v>
      </c>
      <c r="M3312" s="37" t="n">
        <v>0</v>
      </c>
      <c r="N3312" s="38" t="n">
        <v>0</v>
      </c>
      <c r="O3312" s="37" t="n">
        <v>0</v>
      </c>
      <c r="P3312" s="29" t="inlineStr">
        <is>
          <t>http://t3.gstatic.com/shopping?q=tbn:ANd9GcQnh8poaYVk6TjkIXFYB91RDqSR1TpzEuITsqcC8GLWut85I6vIlPTu1U43cZ5UIrYOyx7Ctqee3A</t>
        </is>
      </c>
      <c r="Q3312" s="29" t="inlineStr">
        <is>
          <t>Відповідає вимогам</t>
        </is>
      </c>
      <c r="R3312" s="29" t="n"/>
      <c r="S3312" s="29" t="inlineStr">
        <is>
          <t>грн501,00</t>
        </is>
      </c>
      <c r="T3312" s="29" t="inlineStr">
        <is>
          <t>UAH</t>
        </is>
      </c>
      <c r="U3312" s="39" t="inlineStr">
        <is>
          <t>WATCH</t>
        </is>
      </c>
      <c r="V3312" s="40">
        <f>IFERROR(L3312/J3312,0)</f>
        <v/>
      </c>
      <c r="W3312" s="29" t="inlineStr">
        <is>
          <t>Monitor performance and collect more data.</t>
        </is>
      </c>
      <c r="X3312" s="29" t="inlineStr">
        <is>
          <t>Cost is below the 120 watch threshold.</t>
        </is>
      </c>
    </row>
    <row r="3313">
      <c r="A3313" s="29" t="inlineStr">
        <is>
          <t>low_price</t>
        </is>
      </c>
      <c r="B3313" s="29" t="inlineStr">
        <is>
          <t>Low priority</t>
        </is>
      </c>
      <c r="C3313" s="29" t="inlineStr">
        <is>
          <t>low_price.csv</t>
        </is>
      </c>
      <c r="D3313" s="29" t="inlineStr">
        <is>
          <t>420630282</t>
        </is>
      </c>
      <c r="E3313" s="29" t="inlineStr">
        <is>
          <t>Прокладка клапанної кришки BRP Can-Am Outlander G3</t>
        </is>
      </c>
      <c r="F3313" s="35" t="n">
        <v>0</v>
      </c>
      <c r="G3313" s="35" t="n">
        <v>0</v>
      </c>
      <c r="H3313" s="36" t="n"/>
      <c r="I3313" s="37" t="n">
        <v>0</v>
      </c>
      <c r="J3313" s="37" t="n">
        <v>0</v>
      </c>
      <c r="K3313" s="38" t="n">
        <v>0</v>
      </c>
      <c r="L3313" s="37" t="n">
        <v>0</v>
      </c>
      <c r="M3313" s="37" t="n">
        <v>0</v>
      </c>
      <c r="N3313" s="38" t="n">
        <v>0</v>
      </c>
      <c r="O3313" s="37" t="n">
        <v>0</v>
      </c>
      <c r="P3313" s="29" t="inlineStr">
        <is>
          <t>http://t3.gstatic.com/shopping?q=tbn:ANd9GcTF4oBUWegUg2buAAAnwtVx_2ec2Q2JCK_W-NOrbGD3eTsaGppeMozVvUdhBSPXwEgyRw161UI</t>
        </is>
      </c>
      <c r="Q3313" s="29" t="inlineStr">
        <is>
          <t>Відповідає вимогам</t>
        </is>
      </c>
      <c r="R3313" s="29" t="n"/>
      <c r="S3313" s="29" t="inlineStr">
        <is>
          <t>грн1 866,00</t>
        </is>
      </c>
      <c r="T3313" s="29" t="inlineStr">
        <is>
          <t>UAH</t>
        </is>
      </c>
      <c r="U3313" s="39" t="inlineStr">
        <is>
          <t>WATCH</t>
        </is>
      </c>
      <c r="V3313" s="40">
        <f>IFERROR(L3313/J3313,0)</f>
        <v/>
      </c>
      <c r="W3313" s="29" t="inlineStr">
        <is>
          <t>Monitor performance and collect more data.</t>
        </is>
      </c>
      <c r="X3313" s="29" t="inlineStr">
        <is>
          <t>Cost is below the 120 watch threshold.</t>
        </is>
      </c>
    </row>
    <row r="3314">
      <c r="A3314" s="29" t="inlineStr">
        <is>
          <t>low_price</t>
        </is>
      </c>
      <c r="B3314" s="29" t="inlineStr">
        <is>
          <t>Low priority</t>
        </is>
      </c>
      <c r="C3314" s="29" t="inlineStr">
        <is>
          <t>low_price.csv</t>
        </is>
      </c>
      <c r="D3314" s="29" t="inlineStr">
        <is>
          <t>04988</t>
        </is>
      </c>
      <c r="E3314" s="29" t="inlineStr">
        <is>
          <t>Гальмівний супорт передній лівий Yamaha Grizzly 600 660</t>
        </is>
      </c>
      <c r="F3314" s="35" t="n">
        <v>0</v>
      </c>
      <c r="G3314" s="35" t="n">
        <v>0</v>
      </c>
      <c r="H3314" s="36" t="n"/>
      <c r="I3314" s="37" t="n">
        <v>0</v>
      </c>
      <c r="J3314" s="37" t="n">
        <v>0</v>
      </c>
      <c r="K3314" s="38" t="n">
        <v>0</v>
      </c>
      <c r="L3314" s="37" t="n">
        <v>0</v>
      </c>
      <c r="M3314" s="37" t="n">
        <v>0</v>
      </c>
      <c r="N3314" s="38" t="n">
        <v>0</v>
      </c>
      <c r="O3314" s="37" t="n">
        <v>0</v>
      </c>
      <c r="P3314" s="29" t="inlineStr">
        <is>
          <t>http://t2.gstatic.com/shopping?q=tbn:ANd9GcTtkuZBzDk_uJu4xDA1YjHLnxHCu-KMpjzyuTzPliyRhG3b3cTPmJKNsEr73UpJcwCVYB_B6CzA</t>
        </is>
      </c>
      <c r="Q3314" s="29" t="inlineStr">
        <is>
          <t>Відповідає вимогам</t>
        </is>
      </c>
      <c r="R3314" s="29" t="n"/>
      <c r="S3314" s="29" t="inlineStr">
        <is>
          <t>грн2 412,00</t>
        </is>
      </c>
      <c r="T3314" s="29" t="inlineStr">
        <is>
          <t>UAH</t>
        </is>
      </c>
      <c r="U3314" s="39" t="inlineStr">
        <is>
          <t>WATCH</t>
        </is>
      </c>
      <c r="V3314" s="40">
        <f>IFERROR(L3314/J3314,0)</f>
        <v/>
      </c>
      <c r="W3314" s="29" t="inlineStr">
        <is>
          <t>Monitor performance and collect more data.</t>
        </is>
      </c>
      <c r="X3314" s="29" t="inlineStr">
        <is>
          <t>Cost is below the 120 watch threshold.</t>
        </is>
      </c>
    </row>
    <row r="3315">
      <c r="A3315" s="29" t="inlineStr">
        <is>
          <t>low_price</t>
        </is>
      </c>
      <c r="B3315" s="29" t="inlineStr">
        <is>
          <t>Low priority</t>
        </is>
      </c>
      <c r="C3315" s="29" t="inlineStr">
        <is>
          <t>low_price.csv</t>
        </is>
      </c>
      <c r="D3315" s="29" t="inlineStr">
        <is>
          <t>53235-hn8-000</t>
        </is>
      </c>
      <c r="E3315" s="29" t="inlineStr">
        <is>
          <t>Сошка рульового управління Honda TRX 500 Foreman (05-11), 500 Rubicon (01-14), 650 Rincon (03-05), 680 Rincon (06+)</t>
        </is>
      </c>
      <c r="F3315" s="35" t="n">
        <v>0</v>
      </c>
      <c r="G3315" s="35" t="n">
        <v>0</v>
      </c>
      <c r="H3315" s="36" t="n"/>
      <c r="I3315" s="37" t="n">
        <v>0</v>
      </c>
      <c r="J3315" s="37" t="n">
        <v>0</v>
      </c>
      <c r="K3315" s="38" t="n">
        <v>0</v>
      </c>
      <c r="L3315" s="37" t="n">
        <v>0</v>
      </c>
      <c r="M3315" s="37" t="n">
        <v>0</v>
      </c>
      <c r="N3315" s="38" t="n">
        <v>0</v>
      </c>
      <c r="O3315" s="37" t="n">
        <v>0</v>
      </c>
      <c r="P3315" s="29" t="inlineStr">
        <is>
          <t>http://t1.gstatic.com/shopping?q=tbn:ANd9GcTUmf5tIh-vZIGryHlVRQe1VPbRz6zYKzTB3xIJfy5s_8XyAs0Y1JEmVfn4guIZy3Yf8Z7xUtw</t>
        </is>
      </c>
      <c r="Q3315" s="29" t="inlineStr">
        <is>
          <t>Відповідає вимогам</t>
        </is>
      </c>
      <c r="R3315" s="29" t="n"/>
      <c r="S3315" s="29" t="inlineStr">
        <is>
          <t>грн3 094,00</t>
        </is>
      </c>
      <c r="T3315" s="29" t="inlineStr">
        <is>
          <t>UAH</t>
        </is>
      </c>
      <c r="U3315" s="39" t="inlineStr">
        <is>
          <t>WATCH</t>
        </is>
      </c>
      <c r="V3315" s="40">
        <f>IFERROR(L3315/J3315,0)</f>
        <v/>
      </c>
      <c r="W3315" s="29" t="inlineStr">
        <is>
          <t>Monitor performance and collect more data.</t>
        </is>
      </c>
      <c r="X3315" s="29" t="inlineStr">
        <is>
          <t>Cost is below the 120 watch threshold.</t>
        </is>
      </c>
    </row>
    <row r="3316">
      <c r="A3316" s="29" t="inlineStr">
        <is>
          <t>low_price</t>
        </is>
      </c>
      <c r="B3316" s="29" t="inlineStr">
        <is>
          <t>Low priority</t>
        </is>
      </c>
      <c r="C3316" s="29" t="inlineStr">
        <is>
          <t>low_price.csv</t>
        </is>
      </c>
      <c r="D3316" s="29" t="inlineStr">
        <is>
          <t>na-30010r</t>
        </is>
      </c>
      <c r="E3316" s="29" t="inlineStr">
        <is>
          <t>Поршневі кільця стандарт Arctic Cat 375 400; Suzuki King Quad 400 (08+), Eiger 400 (02-07)</t>
        </is>
      </c>
      <c r="F3316" s="35" t="n">
        <v>0</v>
      </c>
      <c r="G3316" s="35" t="n">
        <v>0</v>
      </c>
      <c r="H3316" s="36" t="n"/>
      <c r="I3316" s="37" t="n">
        <v>0</v>
      </c>
      <c r="J3316" s="37" t="n">
        <v>0</v>
      </c>
      <c r="K3316" s="38" t="n">
        <v>0</v>
      </c>
      <c r="L3316" s="37" t="n">
        <v>0</v>
      </c>
      <c r="M3316" s="37" t="n">
        <v>0</v>
      </c>
      <c r="N3316" s="38" t="n">
        <v>0</v>
      </c>
      <c r="O3316" s="37" t="n">
        <v>0</v>
      </c>
      <c r="P3316" s="29" t="inlineStr">
        <is>
          <t>http://t2.gstatic.com/shopping?q=tbn:ANd9GcTCboCmyksROd4dvZjRRuqN9y6uhcKPtbL9KQDbUXbl0D7VD-pWX-50sGiucXzHzOBurh0etwk</t>
        </is>
      </c>
      <c r="Q3316" s="29" t="inlineStr">
        <is>
          <t>Відповідає вимогам</t>
        </is>
      </c>
      <c r="R3316" s="29" t="n"/>
      <c r="S3316" s="29" t="inlineStr">
        <is>
          <t>грн1 047,00</t>
        </is>
      </c>
      <c r="T3316" s="29" t="inlineStr">
        <is>
          <t>UAH</t>
        </is>
      </c>
      <c r="U3316" s="39" t="inlineStr">
        <is>
          <t>WATCH</t>
        </is>
      </c>
      <c r="V3316" s="40">
        <f>IFERROR(L3316/J3316,0)</f>
        <v/>
      </c>
      <c r="W3316" s="29" t="inlineStr">
        <is>
          <t>Monitor performance and collect more data.</t>
        </is>
      </c>
      <c r="X3316" s="29" t="inlineStr">
        <is>
          <t>Cost is below the 120 watch threshold.</t>
        </is>
      </c>
    </row>
    <row r="3317">
      <c r="A3317" s="29" t="inlineStr">
        <is>
          <t>low_price</t>
        </is>
      </c>
      <c r="B3317" s="29" t="inlineStr">
        <is>
          <t>Low priority</t>
        </is>
      </c>
      <c r="C3317" s="29" t="inlineStr">
        <is>
          <t>low_price.csv</t>
        </is>
      </c>
      <c r="D3317" s="29" t="inlineStr">
        <is>
          <t>29-5053</t>
        </is>
      </c>
      <c r="E3317" s="29" t="inlineStr">
        <is>
          <t xml:space="preserve">Ремкомплект переднього амортизатора Honda TRX 500 Foreman (05-06), 500 Rubicon (01-06), 650 680 Rincon, заднього TRX 450 Foreman (02-04), 500 Foreman </t>
        </is>
      </c>
      <c r="F3317" s="35" t="n">
        <v>0</v>
      </c>
      <c r="G3317" s="35" t="n">
        <v>0</v>
      </c>
      <c r="H3317" s="36" t="n"/>
      <c r="I3317" s="37" t="n">
        <v>0</v>
      </c>
      <c r="J3317" s="37" t="n">
        <v>0</v>
      </c>
      <c r="K3317" s="38" t="n">
        <v>0</v>
      </c>
      <c r="L3317" s="37" t="n">
        <v>0</v>
      </c>
      <c r="M3317" s="37" t="n">
        <v>0</v>
      </c>
      <c r="N3317" s="38" t="n">
        <v>0</v>
      </c>
      <c r="O3317" s="37" t="n">
        <v>0</v>
      </c>
      <c r="P3317" s="29" t="inlineStr">
        <is>
          <t>http://t2.gstatic.com/shopping?q=tbn:ANd9GcSQSrZw7_ijbiaA7iZdTjdMVCS1J-kP-O_7eHP3JaLYp2hSeUyigG4ReRr76-GdEE0rqJn-Urk</t>
        </is>
      </c>
      <c r="Q3317" s="29" t="inlineStr">
        <is>
          <t>Відповідає вимогам</t>
        </is>
      </c>
      <c r="R3317" s="29" t="n"/>
      <c r="S3317" s="29" t="inlineStr">
        <is>
          <t>грн1 229,00</t>
        </is>
      </c>
      <c r="T3317" s="29" t="inlineStr">
        <is>
          <t>UAH</t>
        </is>
      </c>
      <c r="U3317" s="39" t="inlineStr">
        <is>
          <t>WATCH</t>
        </is>
      </c>
      <c r="V3317" s="40">
        <f>IFERROR(L3317/J3317,0)</f>
        <v/>
      </c>
      <c r="W3317" s="29" t="inlineStr">
        <is>
          <t>Monitor performance and collect more data.</t>
        </is>
      </c>
      <c r="X3317" s="29" t="inlineStr">
        <is>
          <t>Cost is below the 120 watch threshold.</t>
        </is>
      </c>
    </row>
    <row r="3318">
      <c r="A3318" s="29" t="inlineStr">
        <is>
          <t>low_price</t>
        </is>
      </c>
      <c r="B3318" s="29" t="inlineStr">
        <is>
          <t>Low priority</t>
        </is>
      </c>
      <c r="C3318" s="29" t="inlineStr">
        <is>
          <t>low_price.csv</t>
        </is>
      </c>
      <c r="D3318" s="29" t="inlineStr">
        <is>
          <t>706001077</t>
        </is>
      </c>
      <c r="E3318" s="29" t="inlineStr">
        <is>
          <t>Вал торсіона BRP Can-Am Outlander G1 330 400</t>
        </is>
      </c>
      <c r="F3318" s="35" t="n">
        <v>0</v>
      </c>
      <c r="G3318" s="35" t="n">
        <v>0</v>
      </c>
      <c r="H3318" s="36" t="n"/>
      <c r="I3318" s="37" t="n">
        <v>0</v>
      </c>
      <c r="J3318" s="37" t="n">
        <v>0</v>
      </c>
      <c r="K3318" s="38" t="n">
        <v>0</v>
      </c>
      <c r="L3318" s="37" t="n">
        <v>0</v>
      </c>
      <c r="M3318" s="37" t="n">
        <v>0</v>
      </c>
      <c r="N3318" s="38" t="n">
        <v>0</v>
      </c>
      <c r="O3318" s="37" t="n">
        <v>0</v>
      </c>
      <c r="P3318" s="29" t="inlineStr">
        <is>
          <t>http://t0.gstatic.com/shopping?q=tbn:ANd9GcRj1ttwpGNyXNik6c5Io0PZyXfwQC-PytR9UsxC4GLAndwFA-Gg5dQUR5K9SPHJHJ8JieMlopk</t>
        </is>
      </c>
      <c r="Q3318" s="29" t="inlineStr">
        <is>
          <t>Відповідає вимогам</t>
        </is>
      </c>
      <c r="R3318" s="29" t="n"/>
      <c r="S3318" s="29" t="inlineStr">
        <is>
          <t>грн6 507,00</t>
        </is>
      </c>
      <c r="T3318" s="29" t="inlineStr">
        <is>
          <t>UAH</t>
        </is>
      </c>
      <c r="U3318" s="39" t="inlineStr">
        <is>
          <t>WATCH</t>
        </is>
      </c>
      <c r="V3318" s="40">
        <f>IFERROR(L3318/J3318,0)</f>
        <v/>
      </c>
      <c r="W3318" s="29" t="inlineStr">
        <is>
          <t>Monitor performance and collect more data.</t>
        </is>
      </c>
      <c r="X3318" s="29" t="inlineStr">
        <is>
          <t>Cost is below the 120 watch threshold.</t>
        </is>
      </c>
    </row>
    <row r="3319">
      <c r="A3319" s="29" t="inlineStr">
        <is>
          <t>low_price</t>
        </is>
      </c>
      <c r="B3319" s="29" t="inlineStr">
        <is>
          <t>Low priority</t>
        </is>
      </c>
      <c r="C3319" s="29" t="inlineStr">
        <is>
          <t>low_price.csv</t>
        </is>
      </c>
      <c r="D3319" s="29" t="inlineStr">
        <is>
          <t>40402-hn5-670</t>
        </is>
      </c>
      <c r="E3319" s="29" t="inlineStr">
        <is>
          <t>Муфта переднього кардана Honda TRX 350 400 Rancher</t>
        </is>
      </c>
      <c r="F3319" s="35" t="n">
        <v>0</v>
      </c>
      <c r="G3319" s="35" t="n">
        <v>0</v>
      </c>
      <c r="H3319" s="36" t="n"/>
      <c r="I3319" s="37" t="n">
        <v>0</v>
      </c>
      <c r="J3319" s="37" t="n">
        <v>0</v>
      </c>
      <c r="K3319" s="38" t="n">
        <v>0</v>
      </c>
      <c r="L3319" s="37" t="n">
        <v>0</v>
      </c>
      <c r="M3319" s="37" t="n">
        <v>0</v>
      </c>
      <c r="N3319" s="38" t="n">
        <v>0</v>
      </c>
      <c r="O3319" s="37" t="n">
        <v>0</v>
      </c>
      <c r="P3319" s="29" t="inlineStr">
        <is>
          <t>http://t1.gstatic.com/shopping?q=tbn:ANd9GcSp_5AKSscq1WKZBGLs6134Y5jB5Tg60ychJubz_PZ_w8UHg9xcFtH-3pmlBx57h3_LkOYdKKyC</t>
        </is>
      </c>
      <c r="Q3319" s="29" t="inlineStr">
        <is>
          <t>Відповідає вимогам</t>
        </is>
      </c>
      <c r="R3319" s="29" t="n"/>
      <c r="S3319" s="29" t="inlineStr">
        <is>
          <t>грн4 004,00</t>
        </is>
      </c>
      <c r="T3319" s="29" t="inlineStr">
        <is>
          <t>UAH</t>
        </is>
      </c>
      <c r="U3319" s="39" t="inlineStr">
        <is>
          <t>WATCH</t>
        </is>
      </c>
      <c r="V3319" s="40">
        <f>IFERROR(L3319/J3319,0)</f>
        <v/>
      </c>
      <c r="W3319" s="29" t="inlineStr">
        <is>
          <t>Monitor performance and collect more data.</t>
        </is>
      </c>
      <c r="X3319" s="29" t="inlineStr">
        <is>
          <t>Cost is below the 120 watch threshold.</t>
        </is>
      </c>
    </row>
    <row r="3320">
      <c r="A3320" s="29" t="inlineStr">
        <is>
          <t>low_price</t>
        </is>
      </c>
      <c r="B3320" s="29" t="inlineStr">
        <is>
          <t>Low priority</t>
        </is>
      </c>
      <c r="C3320" s="29" t="inlineStr">
        <is>
          <t>low_price.csv</t>
        </is>
      </c>
      <c r="D3320" s="29" t="inlineStr">
        <is>
          <t>14092-0769-6z</t>
        </is>
      </c>
      <c r="E3320" s="29" t="inlineStr">
        <is>
          <t>Кожуж під центральну фару Kawasaki Brute Force 650 750</t>
        </is>
      </c>
      <c r="F3320" s="35" t="n">
        <v>0</v>
      </c>
      <c r="G3320" s="35" t="n">
        <v>0</v>
      </c>
      <c r="H3320" s="36" t="n"/>
      <c r="I3320" s="37" t="n">
        <v>0</v>
      </c>
      <c r="J3320" s="37" t="n">
        <v>0</v>
      </c>
      <c r="K3320" s="38" t="n">
        <v>0</v>
      </c>
      <c r="L3320" s="37" t="n">
        <v>0</v>
      </c>
      <c r="M3320" s="37" t="n">
        <v>0</v>
      </c>
      <c r="N3320" s="38" t="n">
        <v>0</v>
      </c>
      <c r="O3320" s="37" t="n">
        <v>0</v>
      </c>
      <c r="P3320" s="29" t="inlineStr">
        <is>
          <t>http://t3.gstatic.com/shopping?q=tbn:ANd9GcTcRWjaKHg5lj9wop88CFI3Kt_Po3p87eC_v2h5v5zvJRi4ha_u6IBDOuTo0QMEcQKSbJ4Leufn</t>
        </is>
      </c>
      <c r="Q3320" s="29" t="inlineStr">
        <is>
          <t>Відповідає вимогам</t>
        </is>
      </c>
      <c r="R3320" s="29" t="n"/>
      <c r="S3320" s="29" t="inlineStr">
        <is>
          <t>грн1 775,00</t>
        </is>
      </c>
      <c r="T3320" s="29" t="inlineStr">
        <is>
          <t>UAH</t>
        </is>
      </c>
      <c r="U3320" s="39" t="inlineStr">
        <is>
          <t>WATCH</t>
        </is>
      </c>
      <c r="V3320" s="40">
        <f>IFERROR(L3320/J3320,0)</f>
        <v/>
      </c>
      <c r="W3320" s="29" t="inlineStr">
        <is>
          <t>Monitor performance and collect more data.</t>
        </is>
      </c>
      <c r="X3320" s="29" t="inlineStr">
        <is>
          <t>Cost is below the 120 watch threshold.</t>
        </is>
      </c>
    </row>
    <row r="3321">
      <c r="A3321" s="29" t="inlineStr">
        <is>
          <t>low_price</t>
        </is>
      </c>
      <c r="B3321" s="29" t="inlineStr">
        <is>
          <t>Low priority</t>
        </is>
      </c>
      <c r="C3321" s="29" t="inlineStr">
        <is>
          <t>low_price.csv</t>
        </is>
      </c>
      <c r="D3321" s="29" t="inlineStr">
        <is>
          <t>23511-hn8-000</t>
        </is>
      </c>
      <c r="E3321" s="29" t="inlineStr">
        <is>
          <t>Вал перемикання передач Honda TRX 650 680 Rincon, MUV 700 Big Red, SXS 700 Pioneer</t>
        </is>
      </c>
      <c r="F3321" s="35" t="n">
        <v>0</v>
      </c>
      <c r="G3321" s="35" t="n">
        <v>0</v>
      </c>
      <c r="H3321" s="36" t="n"/>
      <c r="I3321" s="37" t="n">
        <v>0</v>
      </c>
      <c r="J3321" s="37" t="n">
        <v>0</v>
      </c>
      <c r="K3321" s="38" t="n">
        <v>0</v>
      </c>
      <c r="L3321" s="37" t="n">
        <v>0</v>
      </c>
      <c r="M3321" s="37" t="n">
        <v>0</v>
      </c>
      <c r="N3321" s="38" t="n">
        <v>0</v>
      </c>
      <c r="O3321" s="37" t="n">
        <v>0</v>
      </c>
      <c r="P3321" s="29" t="inlineStr">
        <is>
          <t>http://t1.gstatic.com/shopping?q=tbn:ANd9GcQmtwgG_VU-vL4_JGpKiSbgIZT4E3hNFwcyPYRYB9GURJTSJssJx-z0q5ePv8P3CXFIWzI8dbI</t>
        </is>
      </c>
      <c r="Q3321" s="29" t="inlineStr">
        <is>
          <t>Відповідає вимогам</t>
        </is>
      </c>
      <c r="R3321" s="29" t="n"/>
      <c r="S3321" s="29" t="inlineStr">
        <is>
          <t>грн3 003,00</t>
        </is>
      </c>
      <c r="T3321" s="29" t="inlineStr">
        <is>
          <t>UAH</t>
        </is>
      </c>
      <c r="U3321" s="39" t="inlineStr">
        <is>
          <t>WATCH</t>
        </is>
      </c>
      <c r="V3321" s="40">
        <f>IFERROR(L3321/J3321,0)</f>
        <v/>
      </c>
      <c r="W3321" s="29" t="inlineStr">
        <is>
          <t>Monitor performance and collect more data.</t>
        </is>
      </c>
      <c r="X3321" s="29" t="inlineStr">
        <is>
          <t>Cost is below the 120 watch threshold.</t>
        </is>
      </c>
    </row>
    <row r="3322">
      <c r="A3322" s="29" t="inlineStr">
        <is>
          <t>low_price</t>
        </is>
      </c>
      <c r="B3322" s="29" t="inlineStr">
        <is>
          <t>Low priority</t>
        </is>
      </c>
      <c r="C3322" s="29" t="inlineStr">
        <is>
          <t>low_price.csv</t>
        </is>
      </c>
      <c r="D3322" s="29" t="inlineStr">
        <is>
          <t>52-1013</t>
        </is>
      </c>
      <c r="E3322" s="29" t="inlineStr">
        <is>
          <t>Рульові тяги з наконечниками Honda TRX 450; Kawasaki Brute Force 650 750, KFX 400 700; Suzuki 400 500</t>
        </is>
      </c>
      <c r="F3322" s="35" t="n">
        <v>0</v>
      </c>
      <c r="G3322" s="35" t="n">
        <v>0</v>
      </c>
      <c r="H3322" s="36" t="n"/>
      <c r="I3322" s="37" t="n">
        <v>0</v>
      </c>
      <c r="J3322" s="37" t="n">
        <v>0</v>
      </c>
      <c r="K3322" s="38" t="n">
        <v>0</v>
      </c>
      <c r="L3322" s="37" t="n">
        <v>0</v>
      </c>
      <c r="M3322" s="37" t="n">
        <v>0</v>
      </c>
      <c r="N3322" s="38" t="n">
        <v>0</v>
      </c>
      <c r="O3322" s="37" t="n">
        <v>0</v>
      </c>
      <c r="P3322" s="29" t="inlineStr">
        <is>
          <t>http://t3.gstatic.com/shopping?q=tbn:ANd9GcT1LNGhyeKIYLPaGpER85OlJtLWBOw3bmwg74BLEmJ0PmXfGPNaSxno-RYlOwxmXagufJI-kisE</t>
        </is>
      </c>
      <c r="Q3322" s="29" t="inlineStr">
        <is>
          <t>Відповідає вимогам</t>
        </is>
      </c>
      <c r="R3322" s="29" t="n"/>
      <c r="S3322" s="29" t="inlineStr">
        <is>
          <t>грн7 053,00</t>
        </is>
      </c>
      <c r="T3322" s="29" t="inlineStr">
        <is>
          <t>UAH</t>
        </is>
      </c>
      <c r="U3322" s="39" t="inlineStr">
        <is>
          <t>WATCH</t>
        </is>
      </c>
      <c r="V3322" s="40">
        <f>IFERROR(L3322/J3322,0)</f>
        <v/>
      </c>
      <c r="W3322" s="29" t="inlineStr">
        <is>
          <t>Monitor performance and collect more data.</t>
        </is>
      </c>
      <c r="X3322" s="29" t="inlineStr">
        <is>
          <t>Cost is below the 120 watch threshold.</t>
        </is>
      </c>
    </row>
    <row r="3323">
      <c r="A3323" s="29" t="inlineStr">
        <is>
          <t>low_price</t>
        </is>
      </c>
      <c r="B3323" s="29" t="inlineStr">
        <is>
          <t>Low priority</t>
        </is>
      </c>
      <c r="C3323" s="29" t="inlineStr">
        <is>
          <t>low_price.csv</t>
        </is>
      </c>
      <c r="D3323" s="29" t="inlineStr">
        <is>
          <t>705503366</t>
        </is>
      </c>
      <c r="E3323" s="29" t="inlineStr">
        <is>
          <t>Сальник заднього редуктора боковий BRP Can-Am Outlander G3L</t>
        </is>
      </c>
      <c r="F3323" s="35" t="n">
        <v>0</v>
      </c>
      <c r="G3323" s="35" t="n">
        <v>0</v>
      </c>
      <c r="H3323" s="36" t="n"/>
      <c r="I3323" s="37" t="n">
        <v>0</v>
      </c>
      <c r="J3323" s="37" t="n">
        <v>0</v>
      </c>
      <c r="K3323" s="38" t="n">
        <v>0</v>
      </c>
      <c r="L3323" s="37" t="n">
        <v>0</v>
      </c>
      <c r="M3323" s="37" t="n">
        <v>0</v>
      </c>
      <c r="N3323" s="38" t="n">
        <v>0</v>
      </c>
      <c r="O3323" s="37" t="n">
        <v>0</v>
      </c>
      <c r="P3323" s="29" t="inlineStr">
        <is>
          <t>http://t2.gstatic.com/shopping?q=tbn:ANd9GcS3zXjsFMLUSNAeyGl3YhwVMJBCP5vaWezsm7p3zHZplN60fJdLHNLt_95hgdxBBhbXHxlzZhTYVg</t>
        </is>
      </c>
      <c r="Q3323" s="29" t="inlineStr">
        <is>
          <t>Відповідає вимогам</t>
        </is>
      </c>
      <c r="R3323" s="29" t="n"/>
      <c r="S3323" s="29" t="inlineStr">
        <is>
          <t>грн1 320,00</t>
        </is>
      </c>
      <c r="T3323" s="29" t="inlineStr">
        <is>
          <t>UAH</t>
        </is>
      </c>
      <c r="U3323" s="39" t="inlineStr">
        <is>
          <t>WATCH</t>
        </is>
      </c>
      <c r="V3323" s="40">
        <f>IFERROR(L3323/J3323,0)</f>
        <v/>
      </c>
      <c r="W3323" s="29" t="inlineStr">
        <is>
          <t>Monitor performance and collect more data.</t>
        </is>
      </c>
      <c r="X3323" s="29" t="inlineStr">
        <is>
          <t>Cost is below the 120 watch threshold.</t>
        </is>
      </c>
    </row>
    <row r="3324">
      <c r="A3324" s="29" t="inlineStr">
        <is>
          <t>low_price</t>
        </is>
      </c>
      <c r="B3324" s="29" t="inlineStr">
        <is>
          <t>Low priority</t>
        </is>
      </c>
      <c r="C3324" s="29" t="inlineStr">
        <is>
          <t>low_price.csv</t>
        </is>
      </c>
      <c r="D3324" s="29" t="inlineStr">
        <is>
          <t>92210-1109</t>
        </is>
      </c>
      <c r="E3324" s="29" t="inlineStr">
        <is>
          <t>Гайка замка запалювання Kawasaki Prairie 300 360 400 650 700, Brute Force 650 750</t>
        </is>
      </c>
      <c r="F3324" s="35" t="n">
        <v>0</v>
      </c>
      <c r="G3324" s="35" t="n">
        <v>0</v>
      </c>
      <c r="H3324" s="36" t="n"/>
      <c r="I3324" s="37" t="n">
        <v>0</v>
      </c>
      <c r="J3324" s="37" t="n">
        <v>0</v>
      </c>
      <c r="K3324" s="38" t="n">
        <v>0</v>
      </c>
      <c r="L3324" s="37" t="n">
        <v>0</v>
      </c>
      <c r="M3324" s="37" t="n">
        <v>0</v>
      </c>
      <c r="N3324" s="38" t="n">
        <v>0</v>
      </c>
      <c r="O3324" s="37" t="n">
        <v>0</v>
      </c>
      <c r="P3324" s="29" t="inlineStr">
        <is>
          <t>http://t1.gstatic.com/shopping?q=tbn:ANd9GcSxLUOowCts6CHAcyNnXEln8ZNUmnAlAPUxMuXbHS5KlwMs42Sh1fQY9j5sV53o88RBd_dY7-c</t>
        </is>
      </c>
      <c r="Q3324" s="29" t="inlineStr">
        <is>
          <t>Відповідає вимогам</t>
        </is>
      </c>
      <c r="R3324" s="29" t="n"/>
      <c r="S3324" s="29" t="inlineStr">
        <is>
          <t>грн319,00</t>
        </is>
      </c>
      <c r="T3324" s="29" t="inlineStr">
        <is>
          <t>UAH</t>
        </is>
      </c>
      <c r="U3324" s="39" t="inlineStr">
        <is>
          <t>WATCH</t>
        </is>
      </c>
      <c r="V3324" s="40">
        <f>IFERROR(L3324/J3324,0)</f>
        <v/>
      </c>
      <c r="W3324" s="29" t="inlineStr">
        <is>
          <t>Monitor performance and collect more data.</t>
        </is>
      </c>
      <c r="X3324" s="29" t="inlineStr">
        <is>
          <t>Cost is below the 120 watch threshold.</t>
        </is>
      </c>
    </row>
    <row r="3325">
      <c r="A3325" s="29" t="inlineStr">
        <is>
          <t>low_price</t>
        </is>
      </c>
      <c r="B3325" s="29" t="inlineStr">
        <is>
          <t>Low priority</t>
        </is>
      </c>
      <c r="C3325" s="29" t="inlineStr">
        <is>
          <t>low_price.csv</t>
        </is>
      </c>
      <c r="D3325" s="29" t="inlineStr">
        <is>
          <t>na-10042-2</t>
        </is>
      </c>
      <c r="E3325" s="29" t="inlineStr">
        <is>
          <t>Поршень +0.5мм Honda TRX 420 Rancher</t>
        </is>
      </c>
      <c r="F3325" s="35" t="n">
        <v>0</v>
      </c>
      <c r="G3325" s="35" t="n">
        <v>0</v>
      </c>
      <c r="H3325" s="36" t="n"/>
      <c r="I3325" s="37" t="n">
        <v>0</v>
      </c>
      <c r="J3325" s="37" t="n">
        <v>0</v>
      </c>
      <c r="K3325" s="38" t="n">
        <v>0</v>
      </c>
      <c r="L3325" s="37" t="n">
        <v>0</v>
      </c>
      <c r="M3325" s="37" t="n">
        <v>0</v>
      </c>
      <c r="N3325" s="38" t="n">
        <v>0</v>
      </c>
      <c r="O3325" s="37" t="n">
        <v>0</v>
      </c>
      <c r="P3325" s="29" t="inlineStr">
        <is>
          <t>http://t2.gstatic.com/shopping?q=tbn:ANd9GcQ6V9L8iYV4S3Wvx3J2eVMw9woIEEUnduh5c0N60Hd3VMjpa5zKH-k_GPL_AJJEDreBmincPOw</t>
        </is>
      </c>
      <c r="Q3325" s="29" t="inlineStr">
        <is>
          <t>Відповідає вимогам</t>
        </is>
      </c>
      <c r="R3325" s="29" t="n"/>
      <c r="S3325" s="29" t="inlineStr">
        <is>
          <t>грн4 141,00</t>
        </is>
      </c>
      <c r="T3325" s="29" t="inlineStr">
        <is>
          <t>UAH</t>
        </is>
      </c>
      <c r="U3325" s="39" t="inlineStr">
        <is>
          <t>WATCH</t>
        </is>
      </c>
      <c r="V3325" s="40">
        <f>IFERROR(L3325/J3325,0)</f>
        <v/>
      </c>
      <c r="W3325" s="29" t="inlineStr">
        <is>
          <t>Monitor performance and collect more data.</t>
        </is>
      </c>
      <c r="X3325" s="29" t="inlineStr">
        <is>
          <t>Cost is below the 120 watch threshold.</t>
        </is>
      </c>
    </row>
    <row r="3326">
      <c r="A3326" s="29" t="inlineStr">
        <is>
          <t>low_price</t>
        </is>
      </c>
      <c r="B3326" s="29" t="inlineStr">
        <is>
          <t>Low priority</t>
        </is>
      </c>
      <c r="C3326" s="29" t="inlineStr">
        <is>
          <t>low_price.csv</t>
        </is>
      </c>
      <c r="D3326" s="29" t="inlineStr">
        <is>
          <t>16060-hp5-601</t>
        </is>
      </c>
      <c r="E3326" s="29" t="inlineStr">
        <is>
          <t>Датчик положення дросельної заслінки Honda TRX 420 Rancher (07-08), 680 Rincon (08-14)</t>
        </is>
      </c>
      <c r="F3326" s="35" t="n">
        <v>0</v>
      </c>
      <c r="G3326" s="35" t="n">
        <v>0</v>
      </c>
      <c r="H3326" s="36" t="n"/>
      <c r="I3326" s="37" t="n">
        <v>0</v>
      </c>
      <c r="J3326" s="37" t="n">
        <v>0</v>
      </c>
      <c r="K3326" s="38" t="n">
        <v>0</v>
      </c>
      <c r="L3326" s="37" t="n">
        <v>0</v>
      </c>
      <c r="M3326" s="37" t="n">
        <v>0</v>
      </c>
      <c r="N3326" s="38" t="n">
        <v>0</v>
      </c>
      <c r="O3326" s="37" t="n">
        <v>0</v>
      </c>
      <c r="P3326" s="29" t="inlineStr">
        <is>
          <t>http://t0.gstatic.com/shopping?q=tbn:ANd9GcSxGmA6qGFgvg-JO2Ue-Rd5o-uSc1Cacn-OdC4rdTWiV97YBERZcEPjpXuncHZyJNIdzrURoW7P</t>
        </is>
      </c>
      <c r="Q3326" s="29" t="inlineStr">
        <is>
          <t>Відповідає вимогам</t>
        </is>
      </c>
      <c r="R3326" s="29" t="n"/>
      <c r="S3326" s="29" t="inlineStr">
        <is>
          <t>грн5 187,00</t>
        </is>
      </c>
      <c r="T3326" s="29" t="inlineStr">
        <is>
          <t>UAH</t>
        </is>
      </c>
      <c r="U3326" s="39" t="inlineStr">
        <is>
          <t>WATCH</t>
        </is>
      </c>
      <c r="V3326" s="40">
        <f>IFERROR(L3326/J3326,0)</f>
        <v/>
      </c>
      <c r="W3326" s="29" t="inlineStr">
        <is>
          <t>Monitor performance and collect more data.</t>
        </is>
      </c>
      <c r="X3326" s="29" t="inlineStr">
        <is>
          <t>Cost is below the 120 watch threshold.</t>
        </is>
      </c>
    </row>
    <row r="3327">
      <c r="A3327" s="29" t="inlineStr">
        <is>
          <t>low_price</t>
        </is>
      </c>
      <c r="B3327" s="29" t="inlineStr">
        <is>
          <t>Low priority</t>
        </is>
      </c>
      <c r="C3327" s="29" t="inlineStr">
        <is>
          <t>low_price.csv</t>
        </is>
      </c>
      <c r="D3327" s="29" t="inlineStr">
        <is>
          <t>420850055</t>
        </is>
      </c>
      <c r="E3327" s="29" t="inlineStr">
        <is>
          <t xml:space="preserve">Сальник картера задній BRP Can-Am Outlander Renegade G1 G2 G2L G2S, Maverick 1000, Maverick Trail 800 1000, Maverick Sport 1000, Commander 800 1000, </t>
        </is>
      </c>
      <c r="F3327" s="35" t="n">
        <v>0</v>
      </c>
      <c r="G3327" s="35" t="n">
        <v>0</v>
      </c>
      <c r="H3327" s="36" t="n"/>
      <c r="I3327" s="37" t="n">
        <v>0</v>
      </c>
      <c r="J3327" s="37" t="n">
        <v>0</v>
      </c>
      <c r="K3327" s="38" t="n">
        <v>0</v>
      </c>
      <c r="L3327" s="37" t="n">
        <v>0</v>
      </c>
      <c r="M3327" s="37" t="n">
        <v>0</v>
      </c>
      <c r="N3327" s="38" t="n">
        <v>0</v>
      </c>
      <c r="O3327" s="37" t="n">
        <v>0</v>
      </c>
      <c r="P3327" s="29" t="inlineStr">
        <is>
          <t>http://t2.gstatic.com/shopping?q=tbn:ANd9GcR1cc9qiXFP8gOaJLhXTvUEJlZwgOj2YurEbuc7o0So65iOLajXoLb46COArEn-JFVwpwE85YbE</t>
        </is>
      </c>
      <c r="Q3327" s="29" t="inlineStr">
        <is>
          <t>Відповідає вимогам</t>
        </is>
      </c>
      <c r="R3327" s="29" t="n"/>
      <c r="S3327" s="29" t="inlineStr">
        <is>
          <t>грн1 138,00</t>
        </is>
      </c>
      <c r="T3327" s="29" t="inlineStr">
        <is>
          <t>UAH</t>
        </is>
      </c>
      <c r="U3327" s="39" t="inlineStr">
        <is>
          <t>WATCH</t>
        </is>
      </c>
      <c r="V3327" s="40">
        <f>IFERROR(L3327/J3327,0)</f>
        <v/>
      </c>
      <c r="W3327" s="29" t="inlineStr">
        <is>
          <t>Monitor performance and collect more data.</t>
        </is>
      </c>
      <c r="X3327" s="29" t="inlineStr">
        <is>
          <t>Cost is below the 120 watch threshold.</t>
        </is>
      </c>
    </row>
    <row r="3328">
      <c r="A3328" s="29" t="inlineStr">
        <is>
          <t>low_price</t>
        </is>
      </c>
      <c r="B3328" s="29" t="inlineStr">
        <is>
          <t>Low priority</t>
        </is>
      </c>
      <c r="C3328" s="29" t="inlineStr">
        <is>
          <t>low_price.csv</t>
        </is>
      </c>
      <c r="D3328" s="29" t="inlineStr">
        <is>
          <t>04386</t>
        </is>
      </c>
      <c r="E3328" s="29" t="inlineStr">
        <is>
          <t>Блок перемикачів на руль лівий BRP Can-Am Outlander Renegade G2 G2L G2S 2011-2018</t>
        </is>
      </c>
      <c r="F3328" s="35" t="n">
        <v>0</v>
      </c>
      <c r="G3328" s="35" t="n">
        <v>0</v>
      </c>
      <c r="H3328" s="36" t="n"/>
      <c r="I3328" s="37" t="n">
        <v>0</v>
      </c>
      <c r="J3328" s="37" t="n">
        <v>0</v>
      </c>
      <c r="K3328" s="38" t="n">
        <v>0</v>
      </c>
      <c r="L3328" s="37" t="n">
        <v>0</v>
      </c>
      <c r="M3328" s="37" t="n">
        <v>0</v>
      </c>
      <c r="N3328" s="38" t="n">
        <v>0</v>
      </c>
      <c r="O3328" s="37" t="n">
        <v>0</v>
      </c>
      <c r="P3328" s="29" t="inlineStr">
        <is>
          <t>http://t3.gstatic.com/shopping?q=tbn:ANd9GcR65vqRPdn12dnE9FtUhgKUeYGUODqEE-MVLem-FB-1VDMYUmtHUw07OTDoIV6G1w1UDBMo2h0</t>
        </is>
      </c>
      <c r="Q3328" s="29" t="inlineStr">
        <is>
          <t>Відповідає вимогам</t>
        </is>
      </c>
      <c r="R3328" s="29" t="n"/>
      <c r="S3328" s="29" t="inlineStr">
        <is>
          <t>грн4 732,00</t>
        </is>
      </c>
      <c r="T3328" s="29" t="inlineStr">
        <is>
          <t>UAH</t>
        </is>
      </c>
      <c r="U3328" s="39" t="inlineStr">
        <is>
          <t>WATCH</t>
        </is>
      </c>
      <c r="V3328" s="40">
        <f>IFERROR(L3328/J3328,0)</f>
        <v/>
      </c>
      <c r="W3328" s="29" t="inlineStr">
        <is>
          <t>Monitor performance and collect more data.</t>
        </is>
      </c>
      <c r="X3328" s="29" t="inlineStr">
        <is>
          <t>Cost is below the 120 watch threshold.</t>
        </is>
      </c>
    </row>
    <row r="3329">
      <c r="A3329" s="29" t="inlineStr">
        <is>
          <t>low_price</t>
        </is>
      </c>
      <c r="B3329" s="29" t="inlineStr">
        <is>
          <t>Low priority</t>
        </is>
      </c>
      <c r="C3329" s="29" t="inlineStr">
        <is>
          <t>low_price.csv</t>
        </is>
      </c>
      <c r="D3329" s="29" t="inlineStr">
        <is>
          <t>420246570</t>
        </is>
      </c>
      <c r="E3329" s="29" t="inlineStr">
        <is>
          <t>Шпонка колінвала BRP Can-Am, Ski-Doo</t>
        </is>
      </c>
      <c r="F3329" s="35" t="n">
        <v>0</v>
      </c>
      <c r="G3329" s="35" t="n">
        <v>0</v>
      </c>
      <c r="H3329" s="36" t="n"/>
      <c r="I3329" s="37" t="n">
        <v>0</v>
      </c>
      <c r="J3329" s="37" t="n">
        <v>0</v>
      </c>
      <c r="K3329" s="38" t="n">
        <v>0</v>
      </c>
      <c r="L3329" s="37" t="n">
        <v>0</v>
      </c>
      <c r="M3329" s="37" t="n">
        <v>0</v>
      </c>
      <c r="N3329" s="38" t="n">
        <v>0</v>
      </c>
      <c r="O3329" s="37" t="n">
        <v>0</v>
      </c>
      <c r="P3329" s="29" t="inlineStr">
        <is>
          <t>http://t0.gstatic.com/shopping?q=tbn:ANd9GcQViQdQEmXiHGzhkQFLWpzCs-f2IK5pEQjb8Wxa9bkKk3RD4OBsEI-W9SumECADNgh8f1U8Cx3Rcbc</t>
        </is>
      </c>
      <c r="Q3329" s="29" t="inlineStr">
        <is>
          <t>Відповідає вимогам</t>
        </is>
      </c>
      <c r="R3329" s="29" t="n"/>
      <c r="S3329" s="29" t="inlineStr">
        <is>
          <t>грн228,00</t>
        </is>
      </c>
      <c r="T3329" s="29" t="inlineStr">
        <is>
          <t>UAH</t>
        </is>
      </c>
      <c r="U3329" s="39" t="inlineStr">
        <is>
          <t>WATCH</t>
        </is>
      </c>
      <c r="V3329" s="40">
        <f>IFERROR(L3329/J3329,0)</f>
        <v/>
      </c>
      <c r="W3329" s="29" t="inlineStr">
        <is>
          <t>Monitor performance and collect more data.</t>
        </is>
      </c>
      <c r="X3329" s="29" t="inlineStr">
        <is>
          <t>Cost is below the 120 watch threshold.</t>
        </is>
      </c>
    </row>
    <row r="3330">
      <c r="A3330" s="29" t="inlineStr">
        <is>
          <t>low_price</t>
        </is>
      </c>
      <c r="B3330" s="29" t="inlineStr">
        <is>
          <t>Low priority</t>
        </is>
      </c>
      <c r="C3330" s="29" t="inlineStr">
        <is>
          <t>low_price.csv</t>
        </is>
      </c>
      <c r="D3330" s="29" t="inlineStr">
        <is>
          <t>3235052</t>
        </is>
      </c>
      <c r="E3330" s="29" t="inlineStr">
        <is>
          <t>Сальник заднього редуктора боковий Polaris Sportsman 550 850 1000, Scrambler 850 1000, RZR 570 900 1000 (40X70X7)</t>
        </is>
      </c>
      <c r="F3330" s="35" t="n">
        <v>0</v>
      </c>
      <c r="G3330" s="35" t="n">
        <v>0</v>
      </c>
      <c r="H3330" s="36" t="n"/>
      <c r="I3330" s="37" t="n">
        <v>0</v>
      </c>
      <c r="J3330" s="37" t="n">
        <v>0</v>
      </c>
      <c r="K3330" s="38" t="n">
        <v>0</v>
      </c>
      <c r="L3330" s="37" t="n">
        <v>0</v>
      </c>
      <c r="M3330" s="37" t="n">
        <v>0</v>
      </c>
      <c r="N3330" s="38" t="n">
        <v>0</v>
      </c>
      <c r="O3330" s="37" t="n">
        <v>0</v>
      </c>
      <c r="P3330" s="29" t="inlineStr">
        <is>
          <t>http://t3.gstatic.com/shopping?q=tbn:ANd9GcSyr7o09Lxh6QBe_ErsdyRWdT7EEPN00eTEg793czhZrsaOB8FPc6pxn3EFkNEb1_4nlg7iyKvP</t>
        </is>
      </c>
      <c r="Q3330" s="29" t="inlineStr">
        <is>
          <t>Відповідає вимогам</t>
        </is>
      </c>
      <c r="R3330" s="29" t="n"/>
      <c r="S3330" s="29" t="inlineStr">
        <is>
          <t>грн1 957,00</t>
        </is>
      </c>
      <c r="T3330" s="29" t="inlineStr">
        <is>
          <t>UAH</t>
        </is>
      </c>
      <c r="U3330" s="39" t="inlineStr">
        <is>
          <t>WATCH</t>
        </is>
      </c>
      <c r="V3330" s="40">
        <f>IFERROR(L3330/J3330,0)</f>
        <v/>
      </c>
      <c r="W3330" s="29" t="inlineStr">
        <is>
          <t>Monitor performance and collect more data.</t>
        </is>
      </c>
      <c r="X3330" s="29" t="inlineStr">
        <is>
          <t>Cost is below the 120 watch threshold.</t>
        </is>
      </c>
    </row>
    <row r="3331">
      <c r="A3331" s="29" t="inlineStr">
        <is>
          <t>low_price</t>
        </is>
      </c>
      <c r="B3331" s="29" t="inlineStr">
        <is>
          <t>Low priority</t>
        </is>
      </c>
      <c r="C3331" s="29" t="inlineStr">
        <is>
          <t>low_price.csv</t>
        </is>
      </c>
      <c r="D3331" s="29" t="inlineStr">
        <is>
          <t>90307-hm5-930</t>
        </is>
      </c>
      <c r="E3331" s="29" t="inlineStr">
        <is>
          <t>Гайка маятника Honda TRX 200 250 300 420</t>
        </is>
      </c>
      <c r="F3331" s="35" t="n">
        <v>0</v>
      </c>
      <c r="G3331" s="35" t="n">
        <v>0</v>
      </c>
      <c r="H3331" s="36" t="n"/>
      <c r="I3331" s="37" t="n">
        <v>0</v>
      </c>
      <c r="J3331" s="37" t="n">
        <v>0</v>
      </c>
      <c r="K3331" s="38" t="n">
        <v>0</v>
      </c>
      <c r="L3331" s="37" t="n">
        <v>0</v>
      </c>
      <c r="M3331" s="37" t="n">
        <v>0</v>
      </c>
      <c r="N3331" s="38" t="n">
        <v>0</v>
      </c>
      <c r="O3331" s="37" t="n">
        <v>0</v>
      </c>
      <c r="P3331" s="29" t="inlineStr">
        <is>
          <t>http://t0.gstatic.com/shopping?q=tbn:ANd9GcSnPU2KvopDKKcDn4qIfy6rI4XsX7Lv5vCO9L7nJZslT6cY435jFfAuXdnDDuKAsqw5nqYJp4I</t>
        </is>
      </c>
      <c r="Q3331" s="29" t="inlineStr">
        <is>
          <t>Відповідає вимогам</t>
        </is>
      </c>
      <c r="R3331" s="29" t="n"/>
      <c r="S3331" s="29" t="inlineStr">
        <is>
          <t>грн228,00</t>
        </is>
      </c>
      <c r="T3331" s="29" t="inlineStr">
        <is>
          <t>UAH</t>
        </is>
      </c>
      <c r="U3331" s="39" t="inlineStr">
        <is>
          <t>WATCH</t>
        </is>
      </c>
      <c r="V3331" s="40">
        <f>IFERROR(L3331/J3331,0)</f>
        <v/>
      </c>
      <c r="W3331" s="29" t="inlineStr">
        <is>
          <t>Monitor performance and collect more data.</t>
        </is>
      </c>
      <c r="X3331" s="29" t="inlineStr">
        <is>
          <t>Cost is below the 120 watch threshold.</t>
        </is>
      </c>
    </row>
    <row r="3332">
      <c r="A3332" s="29" t="inlineStr">
        <is>
          <t>low_price</t>
        </is>
      </c>
      <c r="B3332" s="29" t="inlineStr">
        <is>
          <t>Low priority</t>
        </is>
      </c>
      <c r="C3332" s="29" t="inlineStr">
        <is>
          <t>low_price.csv</t>
        </is>
      </c>
      <c r="D3332" s="29" t="inlineStr">
        <is>
          <t>rs-whip</t>
        </is>
      </c>
      <c r="E3332" s="29" t="inlineStr">
        <is>
          <t>Накладка "Whip Light" на перемикач</t>
        </is>
      </c>
      <c r="F3332" s="35" t="n">
        <v>0</v>
      </c>
      <c r="G3332" s="35" t="n">
        <v>0</v>
      </c>
      <c r="H3332" s="36" t="n"/>
      <c r="I3332" s="37" t="n">
        <v>0</v>
      </c>
      <c r="J3332" s="37" t="n">
        <v>0</v>
      </c>
      <c r="K3332" s="38" t="n">
        <v>0</v>
      </c>
      <c r="L3332" s="37" t="n">
        <v>0</v>
      </c>
      <c r="M3332" s="37" t="n">
        <v>0</v>
      </c>
      <c r="N3332" s="38" t="n">
        <v>0</v>
      </c>
      <c r="O3332" s="37" t="n">
        <v>0</v>
      </c>
      <c r="P3332" s="29" t="inlineStr">
        <is>
          <t>http://t0.gstatic.com/shopping?q=tbn:ANd9GcQSHqSveW8DHFkwV_TrZxo820wL0tNuiJVyCMiJi-izwfTB5PVTARkBuoO3T3tXm0EAgpY37fnW</t>
        </is>
      </c>
      <c r="Q3332" s="29" t="inlineStr">
        <is>
          <t>Відповідає вимогам</t>
        </is>
      </c>
      <c r="R3332" s="29" t="n"/>
      <c r="S3332" s="29" t="inlineStr">
        <is>
          <t>грн364,00</t>
        </is>
      </c>
      <c r="T3332" s="29" t="inlineStr">
        <is>
          <t>UAH</t>
        </is>
      </c>
      <c r="U3332" s="39" t="inlineStr">
        <is>
          <t>WATCH</t>
        </is>
      </c>
      <c r="V3332" s="40">
        <f>IFERROR(L3332/J3332,0)</f>
        <v/>
      </c>
      <c r="W3332" s="29" t="inlineStr">
        <is>
          <t>Monitor performance and collect more data.</t>
        </is>
      </c>
      <c r="X3332" s="29" t="inlineStr">
        <is>
          <t>Cost is below the 120 watch threshold.</t>
        </is>
      </c>
    </row>
    <row r="3333">
      <c r="A3333" s="29" t="inlineStr">
        <is>
          <t>low_price</t>
        </is>
      </c>
      <c r="B3333" s="29" t="inlineStr">
        <is>
          <t>Low priority</t>
        </is>
      </c>
      <c r="C3333" s="29" t="inlineStr">
        <is>
          <t>low_price.csv</t>
        </is>
      </c>
      <c r="D3333" s="29" t="inlineStr">
        <is>
          <t>35759-hn8-000</t>
        </is>
      </c>
      <c r="E3333" s="29" t="inlineStr">
        <is>
          <t>Датчик положення передач Honda TRX 650 680 Rincon</t>
        </is>
      </c>
      <c r="F3333" s="35" t="n">
        <v>0</v>
      </c>
      <c r="G3333" s="35" t="n">
        <v>0</v>
      </c>
      <c r="H3333" s="36" t="n"/>
      <c r="I3333" s="37" t="n">
        <v>0</v>
      </c>
      <c r="J3333" s="37" t="n">
        <v>0</v>
      </c>
      <c r="K3333" s="38" t="n">
        <v>0</v>
      </c>
      <c r="L3333" s="37" t="n">
        <v>0</v>
      </c>
      <c r="M3333" s="37" t="n">
        <v>0</v>
      </c>
      <c r="N3333" s="38" t="n">
        <v>0</v>
      </c>
      <c r="O3333" s="37" t="n">
        <v>0</v>
      </c>
      <c r="P3333" s="29" t="inlineStr">
        <is>
          <t>http://t0.gstatic.com/shopping?q=tbn:ANd9GcS9ejPLJ7xuGumt0L0IeYis-2io56TFF-e-zFs5oxSGWHoABMFeEUZJxe-pHzrOEefepFjVBRs</t>
        </is>
      </c>
      <c r="Q3333" s="29" t="inlineStr">
        <is>
          <t>Відповідає вимогам</t>
        </is>
      </c>
      <c r="R3333" s="29" t="n"/>
      <c r="S3333" s="29" t="inlineStr">
        <is>
          <t>грн5 597,00</t>
        </is>
      </c>
      <c r="T3333" s="29" t="inlineStr">
        <is>
          <t>UAH</t>
        </is>
      </c>
      <c r="U3333" s="39" t="inlineStr">
        <is>
          <t>WATCH</t>
        </is>
      </c>
      <c r="V3333" s="40">
        <f>IFERROR(L3333/J3333,0)</f>
        <v/>
      </c>
      <c r="W3333" s="29" t="inlineStr">
        <is>
          <t>Monitor performance and collect more data.</t>
        </is>
      </c>
      <c r="X3333" s="29" t="inlineStr">
        <is>
          <t>Cost is below the 120 watch threshold.</t>
        </is>
      </c>
    </row>
    <row r="3334">
      <c r="A3334" s="29" t="inlineStr">
        <is>
          <t>low_price</t>
        </is>
      </c>
      <c r="B3334" s="29" t="inlineStr">
        <is>
          <t>Low priority</t>
        </is>
      </c>
      <c r="C3334" s="29" t="inlineStr">
        <is>
          <t>low_price.csv</t>
        </is>
      </c>
      <c r="D3334" s="29" t="inlineStr">
        <is>
          <t>na-20075r</t>
        </is>
      </c>
      <c r="E3334" s="29" t="inlineStr">
        <is>
          <t>Поршневі кільця стандарт Kawasaki Brute Force 750, Teryx 750 800</t>
        </is>
      </c>
      <c r="F3334" s="35" t="n">
        <v>0</v>
      </c>
      <c r="G3334" s="35" t="n">
        <v>0</v>
      </c>
      <c r="H3334" s="36" t="n"/>
      <c r="I3334" s="37" t="n">
        <v>0</v>
      </c>
      <c r="J3334" s="37" t="n">
        <v>0</v>
      </c>
      <c r="K3334" s="38" t="n">
        <v>0</v>
      </c>
      <c r="L3334" s="37" t="n">
        <v>0</v>
      </c>
      <c r="M3334" s="37" t="n">
        <v>0</v>
      </c>
      <c r="N3334" s="38" t="n">
        <v>0</v>
      </c>
      <c r="O3334" s="37" t="n">
        <v>0</v>
      </c>
      <c r="P3334" s="29" t="inlineStr">
        <is>
          <t>http://t1.gstatic.com/shopping?q=tbn:ANd9GcTH-ZTtzVxwWCqAAuFSrxGA_xH1yLDRNocPGRYfbshDSDlS2MsvZivLlBOYm1eEyZmPLtoBP-U</t>
        </is>
      </c>
      <c r="Q3334" s="29" t="inlineStr">
        <is>
          <t>Відповідає вимогам</t>
        </is>
      </c>
      <c r="R3334" s="29" t="n"/>
      <c r="S3334" s="29" t="inlineStr">
        <is>
          <t>грн1 183,00</t>
        </is>
      </c>
      <c r="T3334" s="29" t="inlineStr">
        <is>
          <t>UAH</t>
        </is>
      </c>
      <c r="U3334" s="39" t="inlineStr">
        <is>
          <t>WATCH</t>
        </is>
      </c>
      <c r="V3334" s="40">
        <f>IFERROR(L3334/J3334,0)</f>
        <v/>
      </c>
      <c r="W3334" s="29" t="inlineStr">
        <is>
          <t>Monitor performance and collect more data.</t>
        </is>
      </c>
      <c r="X3334" s="29" t="inlineStr">
        <is>
          <t>Cost is below the 120 watch threshold.</t>
        </is>
      </c>
    </row>
    <row r="3335">
      <c r="A3335" s="29" t="inlineStr">
        <is>
          <t>low_price</t>
        </is>
      </c>
      <c r="B3335" s="29" t="inlineStr">
        <is>
          <t>Low priority</t>
        </is>
      </c>
      <c r="C3335" s="29" t="inlineStr">
        <is>
          <t>low_price.csv</t>
        </is>
      </c>
      <c r="D3335" s="29" t="inlineStr">
        <is>
          <t>16b-2385l-10-00</t>
        </is>
      </c>
      <c r="E3335" s="29" t="inlineStr">
        <is>
          <t xml:space="preserve">Стійка заднього стабілізатора ліва Yamaha Grizzly 350 450 550 660 700, Kodiak 450 700, Rhino 450 660 700, Big Bear 400 400, Viking 700, Wolverine 700 </t>
        </is>
      </c>
      <c r="F3335" s="35" t="n">
        <v>0</v>
      </c>
      <c r="G3335" s="35" t="n">
        <v>0</v>
      </c>
      <c r="H3335" s="36" t="n"/>
      <c r="I3335" s="37" t="n">
        <v>0</v>
      </c>
      <c r="J3335" s="37" t="n">
        <v>0</v>
      </c>
      <c r="K3335" s="38" t="n">
        <v>0</v>
      </c>
      <c r="L3335" s="37" t="n">
        <v>0</v>
      </c>
      <c r="M3335" s="37" t="n">
        <v>0</v>
      </c>
      <c r="N3335" s="38" t="n">
        <v>0</v>
      </c>
      <c r="O3335" s="37" t="n">
        <v>0</v>
      </c>
      <c r="P3335" s="29" t="inlineStr">
        <is>
          <t>http://t2.gstatic.com/shopping?q=tbn:ANd9GcRtUz0zTqCCmOrIfxpb7ZCOnXZHAOw4ytVSbNJ_trWvfsRKQDKdc7CR60C0</t>
        </is>
      </c>
      <c r="Q3335" s="29" t="inlineStr">
        <is>
          <t>Відповідає вимогам</t>
        </is>
      </c>
      <c r="R3335" s="29" t="n"/>
      <c r="S3335" s="29" t="inlineStr">
        <is>
          <t>грн3 913,00</t>
        </is>
      </c>
      <c r="T3335" s="29" t="inlineStr">
        <is>
          <t>UAH</t>
        </is>
      </c>
      <c r="U3335" s="39" t="inlineStr">
        <is>
          <t>WATCH</t>
        </is>
      </c>
      <c r="V3335" s="40">
        <f>IFERROR(L3335/J3335,0)</f>
        <v/>
      </c>
      <c r="W3335" s="29" t="inlineStr">
        <is>
          <t>Monitor performance and collect more data.</t>
        </is>
      </c>
      <c r="X3335" s="29" t="inlineStr">
        <is>
          <t>Cost is below the 120 watch threshold.</t>
        </is>
      </c>
    </row>
    <row r="3336">
      <c r="A3336" s="29" t="inlineStr">
        <is>
          <t>low_price</t>
        </is>
      </c>
      <c r="B3336" s="29" t="inlineStr">
        <is>
          <t>Low priority</t>
        </is>
      </c>
      <c r="C3336" s="29" t="inlineStr">
        <is>
          <t>low_price.csv</t>
        </is>
      </c>
      <c r="D3336" s="29" t="inlineStr">
        <is>
          <t>05082</t>
        </is>
      </c>
      <c r="E3336" s="29" t="inlineStr">
        <is>
          <t>Статор генератора Honda TRX 500 Foreman (14-19), Foreman 520 (20-21)</t>
        </is>
      </c>
      <c r="F3336" s="35" t="n">
        <v>0</v>
      </c>
      <c r="G3336" s="35" t="n">
        <v>0</v>
      </c>
      <c r="H3336" s="36" t="n"/>
      <c r="I3336" s="37" t="n">
        <v>0</v>
      </c>
      <c r="J3336" s="37" t="n">
        <v>0</v>
      </c>
      <c r="K3336" s="38" t="n">
        <v>0</v>
      </c>
      <c r="L3336" s="37" t="n">
        <v>0</v>
      </c>
      <c r="M3336" s="37" t="n">
        <v>0</v>
      </c>
      <c r="N3336" s="38" t="n">
        <v>0</v>
      </c>
      <c r="O3336" s="37" t="n">
        <v>0</v>
      </c>
      <c r="P3336" s="29" t="inlineStr">
        <is>
          <t>http://t0.gstatic.com/shopping?q=tbn:ANd9GcSkqYnEc51TCuVDI5E36e8agqRMuRVT63u9wPNSMkiUBMYfP4z5HSDCe9o7mRk2ttjSazi-57Y</t>
        </is>
      </c>
      <c r="Q3336" s="29" t="inlineStr">
        <is>
          <t>Відповідає вимогам</t>
        </is>
      </c>
      <c r="R3336" s="29" t="n"/>
      <c r="S3336" s="29" t="inlineStr">
        <is>
          <t>грн7 963,00</t>
        </is>
      </c>
      <c r="T3336" s="29" t="inlineStr">
        <is>
          <t>UAH</t>
        </is>
      </c>
      <c r="U3336" s="39" t="inlineStr">
        <is>
          <t>WATCH</t>
        </is>
      </c>
      <c r="V3336" s="40">
        <f>IFERROR(L3336/J3336,0)</f>
        <v/>
      </c>
      <c r="W3336" s="29" t="inlineStr">
        <is>
          <t>Monitor performance and collect more data.</t>
        </is>
      </c>
      <c r="X3336" s="29" t="inlineStr">
        <is>
          <t>Cost is below the 120 watch threshold.</t>
        </is>
      </c>
    </row>
    <row r="3337">
      <c r="A3337" s="29" t="inlineStr">
        <is>
          <t>low_price</t>
        </is>
      </c>
      <c r="B3337" s="29" t="inlineStr">
        <is>
          <t>Low priority</t>
        </is>
      </c>
      <c r="C3337" s="29" t="inlineStr">
        <is>
          <t>low_price.csv</t>
        </is>
      </c>
      <c r="D3337" s="29" t="inlineStr">
        <is>
          <t>707900340</t>
        </is>
      </c>
      <c r="E3337" s="29" t="inlineStr">
        <is>
          <t>Підлога передня права BRP Can-Am Maverick X3</t>
        </is>
      </c>
      <c r="F3337" s="35" t="n">
        <v>0</v>
      </c>
      <c r="G3337" s="35" t="n">
        <v>0</v>
      </c>
      <c r="H3337" s="36" t="n"/>
      <c r="I3337" s="37" t="n">
        <v>0</v>
      </c>
      <c r="J3337" s="37" t="n">
        <v>0</v>
      </c>
      <c r="K3337" s="38" t="n">
        <v>0</v>
      </c>
      <c r="L3337" s="37" t="n">
        <v>0</v>
      </c>
      <c r="M3337" s="37" t="n">
        <v>0</v>
      </c>
      <c r="N3337" s="38" t="n">
        <v>0</v>
      </c>
      <c r="O3337" s="37" t="n">
        <v>0</v>
      </c>
      <c r="P3337" s="29" t="inlineStr">
        <is>
          <t>http://t1.gstatic.com/shopping?q=tbn:ANd9GcSSB0KyflaiR21lhBdB_oPFmOHdsyqWhdp1844lKD92z3Qm6l4uQ2y8f1YTYykhBUyfi6oXpi8</t>
        </is>
      </c>
      <c r="Q3337" s="29" t="inlineStr">
        <is>
          <t>Відповідає вимогам</t>
        </is>
      </c>
      <c r="R3337" s="29" t="n"/>
      <c r="S3337" s="29" t="inlineStr">
        <is>
          <t>грн4 050,00</t>
        </is>
      </c>
      <c r="T3337" s="29" t="inlineStr">
        <is>
          <t>UAH</t>
        </is>
      </c>
      <c r="U3337" s="39" t="inlineStr">
        <is>
          <t>WATCH</t>
        </is>
      </c>
      <c r="V3337" s="40">
        <f>IFERROR(L3337/J3337,0)</f>
        <v/>
      </c>
      <c r="W3337" s="29" t="inlineStr">
        <is>
          <t>Monitor performance and collect more data.</t>
        </is>
      </c>
      <c r="X3337" s="29" t="inlineStr">
        <is>
          <t>Cost is below the 120 watch threshold.</t>
        </is>
      </c>
    </row>
    <row r="3338">
      <c r="A3338" s="29" t="inlineStr">
        <is>
          <t>low_price</t>
        </is>
      </c>
      <c r="B3338" s="29" t="inlineStr">
        <is>
          <t>Low priority</t>
        </is>
      </c>
      <c r="C3338" s="29" t="inlineStr">
        <is>
          <t>low_price.csv</t>
        </is>
      </c>
      <c r="D3338" s="29" t="inlineStr">
        <is>
          <t>50201-hn2-000</t>
        </is>
      </c>
      <c r="E3338" s="29" t="inlineStr">
        <is>
          <t>Подушка двигуна верхня Honda TRX 400 Rancher (04-07), 500 Foreman (05-11), 500 Rubicon (01-14)</t>
        </is>
      </c>
      <c r="F3338" s="35" t="n">
        <v>0</v>
      </c>
      <c r="G3338" s="35" t="n">
        <v>0</v>
      </c>
      <c r="H3338" s="36" t="n"/>
      <c r="I3338" s="37" t="n">
        <v>0</v>
      </c>
      <c r="J3338" s="37" t="n">
        <v>0</v>
      </c>
      <c r="K3338" s="38" t="n">
        <v>0</v>
      </c>
      <c r="L3338" s="37" t="n">
        <v>0</v>
      </c>
      <c r="M3338" s="37" t="n">
        <v>0</v>
      </c>
      <c r="N3338" s="38" t="n">
        <v>0</v>
      </c>
      <c r="O3338" s="37" t="n">
        <v>0</v>
      </c>
      <c r="P3338" s="29" t="inlineStr">
        <is>
          <t>http://t1.gstatic.com/shopping?q=tbn:ANd9GcTNDAOhuMzGNoN0NuytPyp8TEjm86uTmXqfupDujyN8XlBJnG5y_I_-jKOh6s3loNrxcyWqrHA</t>
        </is>
      </c>
      <c r="Q3338" s="29" t="inlineStr">
        <is>
          <t>Відповідає вимогам</t>
        </is>
      </c>
      <c r="R3338" s="29" t="n"/>
      <c r="S3338" s="29" t="inlineStr">
        <is>
          <t>грн910,00</t>
        </is>
      </c>
      <c r="T3338" s="29" t="inlineStr">
        <is>
          <t>UAH</t>
        </is>
      </c>
      <c r="U3338" s="39" t="inlineStr">
        <is>
          <t>WATCH</t>
        </is>
      </c>
      <c r="V3338" s="40">
        <f>IFERROR(L3338/J3338,0)</f>
        <v/>
      </c>
      <c r="W3338" s="29" t="inlineStr">
        <is>
          <t>Monitor performance and collect more data.</t>
        </is>
      </c>
      <c r="X3338" s="29" t="inlineStr">
        <is>
          <t>Cost is below the 120 watch threshold.</t>
        </is>
      </c>
    </row>
    <row r="3339">
      <c r="A3339" s="29" t="inlineStr">
        <is>
          <t>low_price</t>
        </is>
      </c>
      <c r="B3339" s="29" t="inlineStr">
        <is>
          <t>Low priority</t>
        </is>
      </c>
      <c r="C3339" s="29" t="inlineStr">
        <is>
          <t>low_price.csv</t>
        </is>
      </c>
      <c r="D3339" s="29" t="inlineStr">
        <is>
          <t>707900700</t>
        </is>
      </c>
      <c r="E3339" s="29" t="inlineStr">
        <is>
          <t>Центральна консоль BRP Can-Am Maverick X3 2017-2019</t>
        </is>
      </c>
      <c r="F3339" s="35" t="n">
        <v>0</v>
      </c>
      <c r="G3339" s="35" t="n">
        <v>0</v>
      </c>
      <c r="H3339" s="36" t="n"/>
      <c r="I3339" s="37" t="n">
        <v>0</v>
      </c>
      <c r="J3339" s="37" t="n">
        <v>0</v>
      </c>
      <c r="K3339" s="38" t="n">
        <v>0</v>
      </c>
      <c r="L3339" s="37" t="n">
        <v>0</v>
      </c>
      <c r="M3339" s="37" t="n">
        <v>0</v>
      </c>
      <c r="N3339" s="38" t="n">
        <v>0</v>
      </c>
      <c r="O3339" s="37" t="n">
        <v>0</v>
      </c>
      <c r="P3339" s="29" t="inlineStr">
        <is>
          <t>http://t1.gstatic.com/shopping?q=tbn:ANd9GcTTyuJhs5onotQOvZYYKcaW8Ku0fNQofz4W5tsuPkS9CA-WUAD-gdvvyHLSsRPr6oyg0K_Vywv7</t>
        </is>
      </c>
      <c r="Q3339" s="29" t="inlineStr">
        <is>
          <t>Відповідає вимогам</t>
        </is>
      </c>
      <c r="R3339" s="29" t="n"/>
      <c r="S3339" s="29" t="inlineStr">
        <is>
          <t>грн3 822,00</t>
        </is>
      </c>
      <c r="T3339" s="29" t="inlineStr">
        <is>
          <t>UAH</t>
        </is>
      </c>
      <c r="U3339" s="39" t="inlineStr">
        <is>
          <t>WATCH</t>
        </is>
      </c>
      <c r="V3339" s="40">
        <f>IFERROR(L3339/J3339,0)</f>
        <v/>
      </c>
      <c r="W3339" s="29" t="inlineStr">
        <is>
          <t>Monitor performance and collect more data.</t>
        </is>
      </c>
      <c r="X3339" s="29" t="inlineStr">
        <is>
          <t>Cost is below the 120 watch threshold.</t>
        </is>
      </c>
    </row>
    <row r="3340">
      <c r="A3340" s="29" t="inlineStr">
        <is>
          <t>low_price</t>
        </is>
      </c>
      <c r="B3340" s="29" t="inlineStr">
        <is>
          <t>Low priority</t>
        </is>
      </c>
      <c r="C3340" s="29" t="inlineStr">
        <is>
          <t>low_price.csv</t>
        </is>
      </c>
      <c r="D3340" s="29" t="inlineStr">
        <is>
          <t>0430-090</t>
        </is>
      </c>
      <c r="E3340" s="29" t="inlineStr">
        <is>
          <t>Замок запалювання Arctic Cat 400 450 500 570 550 600 650 700 1000</t>
        </is>
      </c>
      <c r="F3340" s="35" t="n">
        <v>0</v>
      </c>
      <c r="G3340" s="35" t="n">
        <v>0</v>
      </c>
      <c r="H3340" s="36" t="n"/>
      <c r="I3340" s="37" t="n">
        <v>0</v>
      </c>
      <c r="J3340" s="37" t="n">
        <v>0</v>
      </c>
      <c r="K3340" s="38" t="n">
        <v>0</v>
      </c>
      <c r="L3340" s="37" t="n">
        <v>0</v>
      </c>
      <c r="M3340" s="37" t="n">
        <v>0</v>
      </c>
      <c r="N3340" s="38" t="n">
        <v>0</v>
      </c>
      <c r="O3340" s="37" t="n">
        <v>0</v>
      </c>
      <c r="P3340" s="29" t="inlineStr">
        <is>
          <t>http://t1.gstatic.com/shopping?q=tbn:ANd9GcSd8SxVrIkfTwiNo6-u25jnUxjH0yxUVo67O29uEPpFHwgP0VDnxy_gTY0xJGRWqOSUnydjsiw</t>
        </is>
      </c>
      <c r="Q3340" s="29" t="inlineStr">
        <is>
          <t>Відповідає вимогам</t>
        </is>
      </c>
      <c r="R3340" s="29" t="n"/>
      <c r="S3340" s="29" t="inlineStr">
        <is>
          <t>грн3 959,00</t>
        </is>
      </c>
      <c r="T3340" s="29" t="inlineStr">
        <is>
          <t>UAH</t>
        </is>
      </c>
      <c r="U3340" s="39" t="inlineStr">
        <is>
          <t>WATCH</t>
        </is>
      </c>
      <c r="V3340" s="40">
        <f>IFERROR(L3340/J3340,0)</f>
        <v/>
      </c>
      <c r="W3340" s="29" t="inlineStr">
        <is>
          <t>Monitor performance and collect more data.</t>
        </is>
      </c>
      <c r="X3340" s="29" t="inlineStr">
        <is>
          <t>Cost is below the 120 watch threshold.</t>
        </is>
      </c>
    </row>
    <row r="3341">
      <c r="A3341" s="29" t="inlineStr">
        <is>
          <t>low_price</t>
        </is>
      </c>
      <c r="B3341" s="29" t="inlineStr">
        <is>
          <t>Low priority</t>
        </is>
      </c>
      <c r="C3341" s="29" t="inlineStr">
        <is>
          <t>low_price.csv</t>
        </is>
      </c>
      <c r="D3341" s="29" t="inlineStr">
        <is>
          <t>1hp-f2129-00-00</t>
        </is>
      </c>
      <c r="E3341" s="29" t="inlineStr">
        <is>
          <t>Захист ричага задній правий Yamaha Grizzly 550 700, Kodiak 700</t>
        </is>
      </c>
      <c r="F3341" s="35" t="n">
        <v>0</v>
      </c>
      <c r="G3341" s="35" t="n">
        <v>0</v>
      </c>
      <c r="H3341" s="36" t="n"/>
      <c r="I3341" s="37" t="n">
        <v>0</v>
      </c>
      <c r="J3341" s="37" t="n">
        <v>0</v>
      </c>
      <c r="K3341" s="38" t="n">
        <v>0</v>
      </c>
      <c r="L3341" s="37" t="n">
        <v>0</v>
      </c>
      <c r="M3341" s="37" t="n">
        <v>0</v>
      </c>
      <c r="N3341" s="38" t="n">
        <v>0</v>
      </c>
      <c r="O3341" s="37" t="n">
        <v>0</v>
      </c>
      <c r="P3341" s="29" t="inlineStr">
        <is>
          <t>http://t0.gstatic.com/shopping?q=tbn:ANd9GcSxon6LgsDHT8cwTd2THRj2t6NNd0U1cUdSG6A6YcA64KHQqDX5a_ibqARsxe0KPLBWT-s-Uxbw</t>
        </is>
      </c>
      <c r="Q3341" s="29" t="inlineStr">
        <is>
          <t>Відповідає вимогам</t>
        </is>
      </c>
      <c r="R3341" s="29" t="n"/>
      <c r="S3341" s="29" t="inlineStr">
        <is>
          <t>грн683,00</t>
        </is>
      </c>
      <c r="T3341" s="29" t="inlineStr">
        <is>
          <t>UAH</t>
        </is>
      </c>
      <c r="U3341" s="39" t="inlineStr">
        <is>
          <t>WATCH</t>
        </is>
      </c>
      <c r="V3341" s="40">
        <f>IFERROR(L3341/J3341,0)</f>
        <v/>
      </c>
      <c r="W3341" s="29" t="inlineStr">
        <is>
          <t>Monitor performance and collect more data.</t>
        </is>
      </c>
      <c r="X3341" s="29" t="inlineStr">
        <is>
          <t>Cost is below the 120 watch threshold.</t>
        </is>
      </c>
    </row>
    <row r="3342">
      <c r="A3342" s="29" t="inlineStr">
        <is>
          <t>low_price</t>
        </is>
      </c>
      <c r="B3342" s="29" t="inlineStr">
        <is>
          <t>Low priority</t>
        </is>
      </c>
      <c r="C3342" s="29" t="inlineStr">
        <is>
          <t>low_price.csv</t>
        </is>
      </c>
      <c r="D3342" s="29" t="inlineStr">
        <is>
          <t>92161-0265</t>
        </is>
      </c>
      <c r="E3342" s="29" t="inlineStr">
        <is>
          <t>Втулка заднього стабілізатора Kawasaki Brute Force 650 750</t>
        </is>
      </c>
      <c r="F3342" s="35" t="n">
        <v>0</v>
      </c>
      <c r="G3342" s="35" t="n">
        <v>0</v>
      </c>
      <c r="H3342" s="36" t="n"/>
      <c r="I3342" s="37" t="n">
        <v>0</v>
      </c>
      <c r="J3342" s="37" t="n">
        <v>0</v>
      </c>
      <c r="K3342" s="38" t="n">
        <v>0</v>
      </c>
      <c r="L3342" s="37" t="n">
        <v>0</v>
      </c>
      <c r="M3342" s="37" t="n">
        <v>0</v>
      </c>
      <c r="N3342" s="38" t="n">
        <v>0</v>
      </c>
      <c r="O3342" s="37" t="n">
        <v>0</v>
      </c>
      <c r="P3342" s="29" t="inlineStr">
        <is>
          <t>http://t1.gstatic.com/shopping?q=tbn:ANd9GcRnEZ2j5F5p-ISix9bdT5EVSiBnUCjNd0L0V-TrFIh-nX4YVS08q2iUGLGfTYAZmKP9oIBUYDM</t>
        </is>
      </c>
      <c r="Q3342" s="29" t="inlineStr">
        <is>
          <t>Відповідає вимогам</t>
        </is>
      </c>
      <c r="R3342" s="29" t="n"/>
      <c r="S3342" s="29" t="inlineStr">
        <is>
          <t>грн273,00</t>
        </is>
      </c>
      <c r="T3342" s="29" t="inlineStr">
        <is>
          <t>UAH</t>
        </is>
      </c>
      <c r="U3342" s="39" t="inlineStr">
        <is>
          <t>WATCH</t>
        </is>
      </c>
      <c r="V3342" s="40">
        <f>IFERROR(L3342/J3342,0)</f>
        <v/>
      </c>
      <c r="W3342" s="29" t="inlineStr">
        <is>
          <t>Monitor performance and collect more data.</t>
        </is>
      </c>
      <c r="X3342" s="29" t="inlineStr">
        <is>
          <t>Cost is below the 120 watch threshold.</t>
        </is>
      </c>
    </row>
    <row r="3343">
      <c r="A3343" s="29" t="inlineStr">
        <is>
          <t>low_price</t>
        </is>
      </c>
      <c r="B3343" s="29" t="inlineStr">
        <is>
          <t>Low priority</t>
        </is>
      </c>
      <c r="C3343" s="29" t="inlineStr">
        <is>
          <t>low_price.csv</t>
        </is>
      </c>
      <c r="D3343" s="29" t="inlineStr">
        <is>
          <t>1uy-23812-00-00</t>
        </is>
      </c>
      <c r="E3343" s="29" t="inlineStr">
        <is>
          <t>Втулка рульового вала Yamaha Grizzly 80 125 350 400 450 550 660 700, Raptor 125 250 350 660 700, Kodiak 400 450, Big Bear 250 350 400</t>
        </is>
      </c>
      <c r="F3343" s="35" t="n">
        <v>0</v>
      </c>
      <c r="G3343" s="35" t="n">
        <v>0</v>
      </c>
      <c r="H3343" s="36" t="n"/>
      <c r="I3343" s="37" t="n">
        <v>0</v>
      </c>
      <c r="J3343" s="37" t="n">
        <v>0</v>
      </c>
      <c r="K3343" s="38" t="n">
        <v>0</v>
      </c>
      <c r="L3343" s="37" t="n">
        <v>0</v>
      </c>
      <c r="M3343" s="37" t="n">
        <v>0</v>
      </c>
      <c r="N3343" s="38" t="n">
        <v>0</v>
      </c>
      <c r="O3343" s="37" t="n">
        <v>0</v>
      </c>
      <c r="P3343" s="29" t="inlineStr">
        <is>
          <t>http://t0.gstatic.com/shopping?q=tbn:ANd9GcTp8vik7YKhi4wuJw23KB8N1lsuanGmAg8CfYGSX6_5wHtomOFI28RJBNblCN-e9RGU9Fnw8kM</t>
        </is>
      </c>
      <c r="Q3343" s="29" t="inlineStr">
        <is>
          <t>Відповідає вимогам</t>
        </is>
      </c>
      <c r="R3343" s="29" t="n"/>
      <c r="S3343" s="29" t="inlineStr">
        <is>
          <t>грн1 320,00</t>
        </is>
      </c>
      <c r="T3343" s="29" t="inlineStr">
        <is>
          <t>UAH</t>
        </is>
      </c>
      <c r="U3343" s="39" t="inlineStr">
        <is>
          <t>WATCH</t>
        </is>
      </c>
      <c r="V3343" s="40">
        <f>IFERROR(L3343/J3343,0)</f>
        <v/>
      </c>
      <c r="W3343" s="29" t="inlineStr">
        <is>
          <t>Monitor performance and collect more data.</t>
        </is>
      </c>
      <c r="X3343" s="29" t="inlineStr">
        <is>
          <t>Cost is below the 120 watch threshold.</t>
        </is>
      </c>
    </row>
    <row r="3344">
      <c r="A3344" s="29" t="inlineStr">
        <is>
          <t>low_price</t>
        </is>
      </c>
      <c r="B3344" s="29" t="inlineStr">
        <is>
          <t>Low priority</t>
        </is>
      </c>
      <c r="C3344" s="29" t="inlineStr">
        <is>
          <t>low_price.csv</t>
        </is>
      </c>
      <c r="D3344" s="29" t="inlineStr">
        <is>
          <t>707900698</t>
        </is>
      </c>
      <c r="E3344" s="29" t="inlineStr">
        <is>
          <t>Приборна панель права BRP Can-Am Maverick X3</t>
        </is>
      </c>
      <c r="F3344" s="35" t="n">
        <v>0</v>
      </c>
      <c r="G3344" s="35" t="n">
        <v>0</v>
      </c>
      <c r="H3344" s="36" t="n"/>
      <c r="I3344" s="37" t="n">
        <v>0</v>
      </c>
      <c r="J3344" s="37" t="n">
        <v>0</v>
      </c>
      <c r="K3344" s="38" t="n">
        <v>0</v>
      </c>
      <c r="L3344" s="37" t="n">
        <v>0</v>
      </c>
      <c r="M3344" s="37" t="n">
        <v>0</v>
      </c>
      <c r="N3344" s="38" t="n">
        <v>0</v>
      </c>
      <c r="O3344" s="37" t="n">
        <v>0</v>
      </c>
      <c r="P3344" s="29" t="inlineStr">
        <is>
          <t>http://t0.gstatic.com/shopping?q=tbn:ANd9GcTvkSkauyaQiJJC4ugaVtVSTH8ZQYid0aBFjXkBohUe5eoSIXI5qCoV6Sqe9OWtpm1QAEUqU19K</t>
        </is>
      </c>
      <c r="Q3344" s="29" t="inlineStr">
        <is>
          <t>Відповідає вимогам</t>
        </is>
      </c>
      <c r="R3344" s="29" t="n"/>
      <c r="S3344" s="29" t="inlineStr">
        <is>
          <t>грн2 548,00</t>
        </is>
      </c>
      <c r="T3344" s="29" t="inlineStr">
        <is>
          <t>UAH</t>
        </is>
      </c>
      <c r="U3344" s="39" t="inlineStr">
        <is>
          <t>WATCH</t>
        </is>
      </c>
      <c r="V3344" s="40">
        <f>IFERROR(L3344/J3344,0)</f>
        <v/>
      </c>
      <c r="W3344" s="29" t="inlineStr">
        <is>
          <t>Monitor performance and collect more data.</t>
        </is>
      </c>
      <c r="X3344" s="29" t="inlineStr">
        <is>
          <t>Cost is below the 120 watch threshold.</t>
        </is>
      </c>
    </row>
    <row r="3345">
      <c r="A3345" s="29" t="inlineStr">
        <is>
          <t>low_price</t>
        </is>
      </c>
      <c r="B3345" s="29" t="inlineStr">
        <is>
          <t>Low priority</t>
        </is>
      </c>
      <c r="C3345" s="29" t="inlineStr">
        <is>
          <t>low_price.csv</t>
        </is>
      </c>
      <c r="D3345" s="29" t="inlineStr">
        <is>
          <t>ab6-ho-8-217</t>
        </is>
      </c>
      <c r="E3345" s="29" t="inlineStr">
        <is>
          <t>Піввісь передня права Honda TRX 500 Foreman (05-13), Rubicon 500 (05-14), 650 680 Rincon</t>
        </is>
      </c>
      <c r="F3345" s="35" t="n">
        <v>0</v>
      </c>
      <c r="G3345" s="35" t="n">
        <v>0</v>
      </c>
      <c r="H3345" s="36" t="n"/>
      <c r="I3345" s="37" t="n">
        <v>0</v>
      </c>
      <c r="J3345" s="37" t="n">
        <v>0</v>
      </c>
      <c r="K3345" s="38" t="n">
        <v>0</v>
      </c>
      <c r="L3345" s="37" t="n">
        <v>0</v>
      </c>
      <c r="M3345" s="37" t="n">
        <v>0</v>
      </c>
      <c r="N3345" s="38" t="n">
        <v>0</v>
      </c>
      <c r="O3345" s="37" t="n">
        <v>0</v>
      </c>
      <c r="P3345" s="29" t="inlineStr">
        <is>
          <t>http://t2.gstatic.com/shopping?q=tbn:ANd9GcQiZK0Chs_z194JfWWYWBbUs7nNCFBCdxichiMbeskTAEQs7fYWX2NJoIO1ypa4DMRwGYwqJhTM</t>
        </is>
      </c>
      <c r="Q3345" s="29" t="inlineStr">
        <is>
          <t>Відповідає вимогам</t>
        </is>
      </c>
      <c r="R3345" s="29" t="n"/>
      <c r="S3345" s="29" t="inlineStr">
        <is>
          <t>грн9 237,00</t>
        </is>
      </c>
      <c r="T3345" s="29" t="inlineStr">
        <is>
          <t>UAH</t>
        </is>
      </c>
      <c r="U3345" s="39" t="inlineStr">
        <is>
          <t>WATCH</t>
        </is>
      </c>
      <c r="V3345" s="40">
        <f>IFERROR(L3345/J3345,0)</f>
        <v/>
      </c>
      <c r="W3345" s="29" t="inlineStr">
        <is>
          <t>Monitor performance and collect more data.</t>
        </is>
      </c>
      <c r="X3345" s="29" t="inlineStr">
        <is>
          <t>Cost is below the 120 watch threshold.</t>
        </is>
      </c>
    </row>
    <row r="3346">
      <c r="A3346" s="29" t="inlineStr">
        <is>
          <t>low_price</t>
        </is>
      </c>
      <c r="B3346" s="29" t="inlineStr">
        <is>
          <t>Low priority</t>
        </is>
      </c>
      <c r="C3346" s="29" t="inlineStr">
        <is>
          <t>low_price.csv</t>
        </is>
      </c>
      <c r="D3346" s="29" t="inlineStr">
        <is>
          <t>48-1031</t>
        </is>
      </c>
      <c r="E3346" s="29" t="inlineStr">
        <is>
          <t xml:space="preserve">Повітряний фільтр Honda TRX 420 Rancher (14+), Foreman 500 (12-19), Rubicon 500 (01-19), Foreman Rubicon 520 (20+), Rincon 650 (03-05), SXS 500 </t>
        </is>
      </c>
      <c r="F3346" s="35" t="n">
        <v>0</v>
      </c>
      <c r="G3346" s="35" t="n">
        <v>0</v>
      </c>
      <c r="H3346" s="36" t="n"/>
      <c r="I3346" s="37" t="n">
        <v>0</v>
      </c>
      <c r="J3346" s="37" t="n">
        <v>0</v>
      </c>
      <c r="K3346" s="38" t="n">
        <v>0</v>
      </c>
      <c r="L3346" s="37" t="n">
        <v>0</v>
      </c>
      <c r="M3346" s="37" t="n">
        <v>0</v>
      </c>
      <c r="N3346" s="38" t="n">
        <v>0</v>
      </c>
      <c r="O3346" s="37" t="n">
        <v>0</v>
      </c>
      <c r="P3346" s="29" t="inlineStr">
        <is>
          <t>http://t1.gstatic.com/shopping?q=tbn:ANd9GcQkzCS9sI3Ejnq_9sbNbKfo09WRayKXqEPmw6YEJ52SnKGkh4xXnQs9g4riCI0</t>
        </is>
      </c>
      <c r="Q3346" s="29" t="inlineStr">
        <is>
          <t>Відповідає вимогам</t>
        </is>
      </c>
      <c r="R3346" s="29" t="n"/>
      <c r="S3346" s="29" t="inlineStr">
        <is>
          <t>грн1 183,00</t>
        </is>
      </c>
      <c r="T3346" s="29" t="inlineStr">
        <is>
          <t>UAH</t>
        </is>
      </c>
      <c r="U3346" s="39" t="inlineStr">
        <is>
          <t>WATCH</t>
        </is>
      </c>
      <c r="V3346" s="40">
        <f>IFERROR(L3346/J3346,0)</f>
        <v/>
      </c>
      <c r="W3346" s="29" t="inlineStr">
        <is>
          <t>Monitor performance and collect more data.</t>
        </is>
      </c>
      <c r="X3346" s="29" t="inlineStr">
        <is>
          <t>Cost is below the 120 watch threshold.</t>
        </is>
      </c>
    </row>
    <row r="3347">
      <c r="A3347" s="29" t="inlineStr">
        <is>
          <t>low_price</t>
        </is>
      </c>
      <c r="B3347" s="29" t="inlineStr">
        <is>
          <t>Low priority</t>
        </is>
      </c>
      <c r="C3347" s="29" t="inlineStr">
        <is>
          <t>low_price.csv</t>
        </is>
      </c>
      <c r="D3347" s="29" t="inlineStr">
        <is>
          <t>9060-050002</t>
        </is>
      </c>
      <c r="E3347" s="29" t="inlineStr">
        <is>
          <t>Втулка верхнього ричага CFMoto UForce 500 800 1000, ZForce 500 600 800 1000</t>
        </is>
      </c>
      <c r="F3347" s="35" t="n">
        <v>0</v>
      </c>
      <c r="G3347" s="35" t="n">
        <v>0</v>
      </c>
      <c r="H3347" s="36" t="n"/>
      <c r="I3347" s="37" t="n">
        <v>0</v>
      </c>
      <c r="J3347" s="37" t="n">
        <v>0</v>
      </c>
      <c r="K3347" s="38" t="n">
        <v>0</v>
      </c>
      <c r="L3347" s="37" t="n">
        <v>0</v>
      </c>
      <c r="M3347" s="37" t="n">
        <v>0</v>
      </c>
      <c r="N3347" s="38" t="n">
        <v>0</v>
      </c>
      <c r="O3347" s="37" t="n">
        <v>0</v>
      </c>
      <c r="P3347" s="29" t="inlineStr">
        <is>
          <t>http://t2.gstatic.com/shopping?q=tbn:ANd9GcSaTTVfQ17BCZlhi0lsDwpLl5ktEVUrYtKjLI-JP0rhka8Vs59vwlfAR1eQUNX1Q2prbtBoKe7kcQ</t>
        </is>
      </c>
      <c r="Q3347" s="29" t="inlineStr">
        <is>
          <t>Відповідає вимогам</t>
        </is>
      </c>
      <c r="R3347" s="29" t="n"/>
      <c r="S3347" s="29" t="inlineStr">
        <is>
          <t>грн273,00</t>
        </is>
      </c>
      <c r="T3347" s="29" t="inlineStr">
        <is>
          <t>UAH</t>
        </is>
      </c>
      <c r="U3347" s="39" t="inlineStr">
        <is>
          <t>WATCH</t>
        </is>
      </c>
      <c r="V3347" s="40">
        <f>IFERROR(L3347/J3347,0)</f>
        <v/>
      </c>
      <c r="W3347" s="29" t="inlineStr">
        <is>
          <t>Monitor performance and collect more data.</t>
        </is>
      </c>
      <c r="X3347" s="29" t="inlineStr">
        <is>
          <t>Cost is below the 120 watch threshold.</t>
        </is>
      </c>
    </row>
    <row r="3348">
      <c r="A3348" s="29" t="inlineStr">
        <is>
          <t>low_price</t>
        </is>
      </c>
      <c r="B3348" s="29" t="inlineStr">
        <is>
          <t>Low priority</t>
        </is>
      </c>
      <c r="C3348" s="29" t="inlineStr">
        <is>
          <t>low_price.csv</t>
        </is>
      </c>
      <c r="D3348" s="29" t="inlineStr">
        <is>
          <t>5457636-070</t>
        </is>
      </c>
      <c r="E3348" s="29" t="inlineStr">
        <is>
          <t>Капот Polaris RZR Turbo R (22+), RZR Pro XP (20+), RZR Pro R (22+)</t>
        </is>
      </c>
      <c r="F3348" s="35" t="n">
        <v>0</v>
      </c>
      <c r="G3348" s="35" t="n">
        <v>0</v>
      </c>
      <c r="H3348" s="36" t="n"/>
      <c r="I3348" s="37" t="n">
        <v>0</v>
      </c>
      <c r="J3348" s="37" t="n">
        <v>0</v>
      </c>
      <c r="K3348" s="38" t="n">
        <v>0</v>
      </c>
      <c r="L3348" s="37" t="n">
        <v>0</v>
      </c>
      <c r="M3348" s="37" t="n">
        <v>0</v>
      </c>
      <c r="N3348" s="38" t="n">
        <v>0</v>
      </c>
      <c r="O3348" s="37" t="n">
        <v>0</v>
      </c>
      <c r="P3348" s="29" t="inlineStr">
        <is>
          <t>http://t1.gstatic.com/shopping?q=tbn:ANd9GcQAqhLZUDx_PeccxwtWKwy-59CIhVyQXscGei9WW1kMBd6ra9v17ozehIITwhKEpN7A2nqKiQ9Z</t>
        </is>
      </c>
      <c r="Q3348" s="29" t="inlineStr">
        <is>
          <t>Відповідає вимогам</t>
        </is>
      </c>
      <c r="R3348" s="29" t="n"/>
      <c r="S3348" s="29" t="inlineStr">
        <is>
          <t>грн4 232,00</t>
        </is>
      </c>
      <c r="T3348" s="29" t="inlineStr">
        <is>
          <t>UAH</t>
        </is>
      </c>
      <c r="U3348" s="39" t="inlineStr">
        <is>
          <t>WATCH</t>
        </is>
      </c>
      <c r="V3348" s="40">
        <f>IFERROR(L3348/J3348,0)</f>
        <v/>
      </c>
      <c r="W3348" s="29" t="inlineStr">
        <is>
          <t>Monitor performance and collect more data.</t>
        </is>
      </c>
      <c r="X3348" s="29" t="inlineStr">
        <is>
          <t>Cost is below the 120 watch threshold.</t>
        </is>
      </c>
    </row>
    <row r="3349">
      <c r="A3349" s="29" t="inlineStr">
        <is>
          <t>low_price</t>
        </is>
      </c>
      <c r="B3349" s="29" t="inlineStr">
        <is>
          <t>Low priority</t>
        </is>
      </c>
      <c r="C3349" s="29" t="inlineStr">
        <is>
          <t>low_price.csv</t>
        </is>
      </c>
      <c r="D3349" s="29" t="inlineStr">
        <is>
          <t>na-40011-2</t>
        </is>
      </c>
      <c r="E3349" s="29" t="inlineStr">
        <is>
          <t>Поршень +0.5мм Yamaha Kodiak Rhino Grizzly Wolverine 450</t>
        </is>
      </c>
      <c r="F3349" s="35" t="n">
        <v>0</v>
      </c>
      <c r="G3349" s="35" t="n">
        <v>0</v>
      </c>
      <c r="H3349" s="36" t="n"/>
      <c r="I3349" s="37" t="n">
        <v>0</v>
      </c>
      <c r="J3349" s="37" t="n">
        <v>0</v>
      </c>
      <c r="K3349" s="38" t="n">
        <v>0</v>
      </c>
      <c r="L3349" s="37" t="n">
        <v>0</v>
      </c>
      <c r="M3349" s="37" t="n">
        <v>0</v>
      </c>
      <c r="N3349" s="38" t="n">
        <v>0</v>
      </c>
      <c r="O3349" s="37" t="n">
        <v>0</v>
      </c>
      <c r="P3349" s="29" t="inlineStr">
        <is>
          <t>http://t0.gstatic.com/shopping?q=tbn:ANd9GcRVAVjumiDLnBRLPoMRGvqUlgvm8JdDuWQY09HpEtc70PfZpP8bP1PDOL8viq3oZiJUAeEwTM5o</t>
        </is>
      </c>
      <c r="Q3349" s="29" t="inlineStr">
        <is>
          <t>Відповідає вимогам</t>
        </is>
      </c>
      <c r="R3349" s="29" t="n"/>
      <c r="S3349" s="29" t="inlineStr">
        <is>
          <t>грн5 733,00</t>
        </is>
      </c>
      <c r="T3349" s="29" t="inlineStr">
        <is>
          <t>UAH</t>
        </is>
      </c>
      <c r="U3349" s="39" t="inlineStr">
        <is>
          <t>WATCH</t>
        </is>
      </c>
      <c r="V3349" s="40">
        <f>IFERROR(L3349/J3349,0)</f>
        <v/>
      </c>
      <c r="W3349" s="29" t="inlineStr">
        <is>
          <t>Monitor performance and collect more data.</t>
        </is>
      </c>
      <c r="X3349" s="29" t="inlineStr">
        <is>
          <t>Cost is below the 120 watch threshold.</t>
        </is>
      </c>
    </row>
    <row r="3350">
      <c r="A3350" s="29" t="inlineStr">
        <is>
          <t>low_price</t>
        </is>
      </c>
      <c r="B3350" s="29" t="inlineStr">
        <is>
          <t>Low priority</t>
        </is>
      </c>
      <c r="C3350" s="29" t="inlineStr">
        <is>
          <t>low_price.csv</t>
        </is>
      </c>
      <c r="D3350" s="29" t="inlineStr">
        <is>
          <t>04923</t>
        </is>
      </c>
      <c r="E3350" s="29" t="inlineStr">
        <is>
          <t>Обгінна муфта стартера Honda TRX 420 Rancher (07-21), 500 Foreman Rubicon (12-19), 520 Foreman Rubicon (20+), SXS 500 Pioneer (15-21)</t>
        </is>
      </c>
      <c r="F3350" s="35" t="n">
        <v>0</v>
      </c>
      <c r="G3350" s="35" t="n">
        <v>0</v>
      </c>
      <c r="H3350" s="36" t="n"/>
      <c r="I3350" s="37" t="n">
        <v>0</v>
      </c>
      <c r="J3350" s="37" t="n">
        <v>0</v>
      </c>
      <c r="K3350" s="38" t="n">
        <v>0</v>
      </c>
      <c r="L3350" s="37" t="n">
        <v>0</v>
      </c>
      <c r="M3350" s="37" t="n">
        <v>0</v>
      </c>
      <c r="N3350" s="38" t="n">
        <v>0</v>
      </c>
      <c r="O3350" s="37" t="n">
        <v>0</v>
      </c>
      <c r="P3350" s="29" t="inlineStr">
        <is>
          <t>http://t1.gstatic.com/shopping?q=tbn:ANd9GcSLvbKD6X7Jrc2CeITNNHQ1GlVfOIS3jXheZ9oNquvLQcPscu4cKw7hUx3Xponq3KZ_4C4xJxo</t>
        </is>
      </c>
      <c r="Q3350" s="29" t="inlineStr">
        <is>
          <t>Відповідає вимогам</t>
        </is>
      </c>
      <c r="R3350" s="29" t="n"/>
      <c r="S3350" s="29" t="inlineStr">
        <is>
          <t>грн3 640,00</t>
        </is>
      </c>
      <c r="T3350" s="29" t="inlineStr">
        <is>
          <t>UAH</t>
        </is>
      </c>
      <c r="U3350" s="39" t="inlineStr">
        <is>
          <t>WATCH</t>
        </is>
      </c>
      <c r="V3350" s="40">
        <f>IFERROR(L3350/J3350,0)</f>
        <v/>
      </c>
      <c r="W3350" s="29" t="inlineStr">
        <is>
          <t>Monitor performance and collect more data.</t>
        </is>
      </c>
      <c r="X3350" s="29" t="inlineStr">
        <is>
          <t>Cost is below the 120 watch threshold.</t>
        </is>
      </c>
    </row>
    <row r="3351">
      <c r="A3351" s="29" t="inlineStr">
        <is>
          <t>low_price</t>
        </is>
      </c>
      <c r="B3351" s="29" t="inlineStr">
        <is>
          <t>Low priority</t>
        </is>
      </c>
      <c r="C3351" s="29" t="inlineStr">
        <is>
          <t>low_price.csv</t>
        </is>
      </c>
      <c r="D3351" s="29" t="inlineStr">
        <is>
          <t>61110-hn8-000za</t>
        </is>
      </c>
      <c r="E3351" s="29" t="inlineStr">
        <is>
          <t>Кришка бардачка Honda TRX 650 680 Rincon (Green)</t>
        </is>
      </c>
      <c r="F3351" s="35" t="n">
        <v>0</v>
      </c>
      <c r="G3351" s="35" t="n">
        <v>0</v>
      </c>
      <c r="H3351" s="36" t="n"/>
      <c r="I3351" s="37" t="n">
        <v>0</v>
      </c>
      <c r="J3351" s="37" t="n">
        <v>0</v>
      </c>
      <c r="K3351" s="38" t="n">
        <v>0</v>
      </c>
      <c r="L3351" s="37" t="n">
        <v>0</v>
      </c>
      <c r="M3351" s="37" t="n">
        <v>0</v>
      </c>
      <c r="N3351" s="38" t="n">
        <v>0</v>
      </c>
      <c r="O3351" s="37" t="n">
        <v>0</v>
      </c>
      <c r="P3351" s="29" t="inlineStr">
        <is>
          <t>http://t3.gstatic.com/shopping?q=tbn:ANd9GcTRHE9TYy4A2HCrtWE8oy2CJgFES54CzSIDhW551XQniu8aJ9YzIiCc5LdrBJm36-hbZN-m6FI</t>
        </is>
      </c>
      <c r="Q3351" s="29" t="inlineStr">
        <is>
          <t>Відповідає вимогам</t>
        </is>
      </c>
      <c r="R3351" s="29" t="n"/>
      <c r="S3351" s="29" t="inlineStr">
        <is>
          <t>грн1 047,00</t>
        </is>
      </c>
      <c r="T3351" s="29" t="inlineStr">
        <is>
          <t>UAH</t>
        </is>
      </c>
      <c r="U3351" s="39" t="inlineStr">
        <is>
          <t>WATCH</t>
        </is>
      </c>
      <c r="V3351" s="40">
        <f>IFERROR(L3351/J3351,0)</f>
        <v/>
      </c>
      <c r="W3351" s="29" t="inlineStr">
        <is>
          <t>Monitor performance and collect more data.</t>
        </is>
      </c>
      <c r="X3351" s="29" t="inlineStr">
        <is>
          <t>Cost is below the 120 watch threshold.</t>
        </is>
      </c>
    </row>
    <row r="3352">
      <c r="A3352" s="29" t="inlineStr">
        <is>
          <t>low_price</t>
        </is>
      </c>
      <c r="B3352" s="29" t="inlineStr">
        <is>
          <t>Low priority</t>
        </is>
      </c>
      <c r="C3352" s="29" t="inlineStr">
        <is>
          <t>low_price.csv</t>
        </is>
      </c>
      <c r="D3352" s="29" t="inlineStr">
        <is>
          <t>06798</t>
        </is>
      </c>
      <c r="E3352" s="29" t="inlineStr">
        <is>
          <t>Гальмівний супорт передній правий Kawasaki Teryx 750 800</t>
        </is>
      </c>
      <c r="F3352" s="35" t="n">
        <v>0</v>
      </c>
      <c r="G3352" s="35" t="n">
        <v>0</v>
      </c>
      <c r="H3352" s="36" t="n"/>
      <c r="I3352" s="37" t="n">
        <v>0</v>
      </c>
      <c r="J3352" s="37" t="n">
        <v>0</v>
      </c>
      <c r="K3352" s="38" t="n">
        <v>0</v>
      </c>
      <c r="L3352" s="37" t="n">
        <v>0</v>
      </c>
      <c r="M3352" s="37" t="n">
        <v>0</v>
      </c>
      <c r="N3352" s="38" t="n">
        <v>0</v>
      </c>
      <c r="O3352" s="37" t="n">
        <v>0</v>
      </c>
      <c r="P3352" s="29" t="inlineStr">
        <is>
          <t>http://t2.gstatic.com/shopping?q=tbn:ANd9GcRHVymzXZyDZ5CSMpeAv_HowwE3QrHb94rk9sj1qOekGVPGe2CxNRY6gQB2lg</t>
        </is>
      </c>
      <c r="Q3352" s="29" t="inlineStr">
        <is>
          <t>Відповідає вимогам</t>
        </is>
      </c>
      <c r="R3352" s="29" t="n"/>
      <c r="S3352" s="29" t="inlineStr">
        <is>
          <t>грн3 185,00</t>
        </is>
      </c>
      <c r="T3352" s="29" t="inlineStr">
        <is>
          <t>UAH</t>
        </is>
      </c>
      <c r="U3352" s="39" t="inlineStr">
        <is>
          <t>WATCH</t>
        </is>
      </c>
      <c r="V3352" s="40">
        <f>IFERROR(L3352/J3352,0)</f>
        <v/>
      </c>
      <c r="W3352" s="29" t="inlineStr">
        <is>
          <t>Monitor performance and collect more data.</t>
        </is>
      </c>
      <c r="X3352" s="29" t="inlineStr">
        <is>
          <t>Cost is below the 120 watch threshold.</t>
        </is>
      </c>
    </row>
    <row r="3353">
      <c r="A3353" s="29" t="inlineStr">
        <is>
          <t>low_price</t>
        </is>
      </c>
      <c r="B3353" s="29" t="inlineStr">
        <is>
          <t>Low priority</t>
        </is>
      </c>
      <c r="C3353" s="29" t="inlineStr">
        <is>
          <t>low_price.csv</t>
        </is>
      </c>
      <c r="D3353" s="29" t="inlineStr">
        <is>
          <t>5km-83941-00-00</t>
        </is>
      </c>
      <c r="E3353" s="29" t="inlineStr">
        <is>
          <t>Курок підсосу Yamaha Grizzly 350 (07-11), 400 (09), 450 (07-14), 660 (06-08), Big Bear 400 (07-12), Kodiak 450​ (04-06)</t>
        </is>
      </c>
      <c r="F3353" s="35" t="n">
        <v>0</v>
      </c>
      <c r="G3353" s="35" t="n">
        <v>0</v>
      </c>
      <c r="H3353" s="36" t="n"/>
      <c r="I3353" s="37" t="n">
        <v>0</v>
      </c>
      <c r="J3353" s="37" t="n">
        <v>0</v>
      </c>
      <c r="K3353" s="38" t="n">
        <v>0</v>
      </c>
      <c r="L3353" s="37" t="n">
        <v>0</v>
      </c>
      <c r="M3353" s="37" t="n">
        <v>0</v>
      </c>
      <c r="N3353" s="38" t="n">
        <v>0</v>
      </c>
      <c r="O3353" s="37" t="n">
        <v>0</v>
      </c>
      <c r="P3353" s="29" t="inlineStr">
        <is>
          <t>http://t2.gstatic.com/shopping?q=tbn:ANd9GcSq7YzcWs8eExG41wUm4K9jXRPtA0Q8QvRCA9R9ViyJg0FEsJc9DeA0uN5EpjaD-W4dX4is5mU</t>
        </is>
      </c>
      <c r="Q3353" s="29" t="inlineStr">
        <is>
          <t>Відповідає вимогам</t>
        </is>
      </c>
      <c r="R3353" s="29" t="n"/>
      <c r="S3353" s="29" t="inlineStr">
        <is>
          <t>грн728,00</t>
        </is>
      </c>
      <c r="T3353" s="29" t="inlineStr">
        <is>
          <t>UAH</t>
        </is>
      </c>
      <c r="U3353" s="39" t="inlineStr">
        <is>
          <t>WATCH</t>
        </is>
      </c>
      <c r="V3353" s="40">
        <f>IFERROR(L3353/J3353,0)</f>
        <v/>
      </c>
      <c r="W3353" s="29" t="inlineStr">
        <is>
          <t>Monitor performance and collect more data.</t>
        </is>
      </c>
      <c r="X3353" s="29" t="inlineStr">
        <is>
          <t>Cost is below the 120 watch threshold.</t>
        </is>
      </c>
    </row>
    <row r="3354">
      <c r="A3354" s="29" t="inlineStr">
        <is>
          <t>low_price</t>
        </is>
      </c>
      <c r="B3354" s="29" t="inlineStr">
        <is>
          <t>Low priority</t>
        </is>
      </c>
      <c r="C3354" s="29" t="inlineStr">
        <is>
          <t>low_price.csv</t>
        </is>
      </c>
      <c r="D3354" s="29" t="inlineStr">
        <is>
          <t>715006702</t>
        </is>
      </c>
      <c r="E3354" s="29" t="inlineStr">
        <is>
          <t>Заднє вінілове скло BRP Can-Am Maverick X3</t>
        </is>
      </c>
      <c r="F3354" s="35" t="n">
        <v>0</v>
      </c>
      <c r="G3354" s="35" t="n">
        <v>0</v>
      </c>
      <c r="H3354" s="36" t="n"/>
      <c r="I3354" s="37" t="n">
        <v>0</v>
      </c>
      <c r="J3354" s="37" t="n">
        <v>0</v>
      </c>
      <c r="K3354" s="38" t="n">
        <v>0</v>
      </c>
      <c r="L3354" s="37" t="n">
        <v>0</v>
      </c>
      <c r="M3354" s="37" t="n">
        <v>0</v>
      </c>
      <c r="N3354" s="38" t="n">
        <v>0</v>
      </c>
      <c r="O3354" s="37" t="n">
        <v>0</v>
      </c>
      <c r="P3354" s="29" t="inlineStr">
        <is>
          <t>http://t0.gstatic.com/shopping?q=tbn:ANd9GcRTBDuKxcbRgg9auG8jDPFu2c9zaL8qtvRlSsYfPKflYNT38MsXQrbA9ISx93w</t>
        </is>
      </c>
      <c r="Q3354" s="29" t="inlineStr">
        <is>
          <t>Відповідає вимогам</t>
        </is>
      </c>
      <c r="R3354" s="29" t="n"/>
      <c r="S3354" s="29" t="inlineStr">
        <is>
          <t>грн8 008,00</t>
        </is>
      </c>
      <c r="T3354" s="29" t="inlineStr">
        <is>
          <t>UAH</t>
        </is>
      </c>
      <c r="U3354" s="39" t="inlineStr">
        <is>
          <t>WATCH</t>
        </is>
      </c>
      <c r="V3354" s="40">
        <f>IFERROR(L3354/J3354,0)</f>
        <v/>
      </c>
      <c r="W3354" s="29" t="inlineStr">
        <is>
          <t>Monitor performance and collect more data.</t>
        </is>
      </c>
      <c r="X3354" s="29" t="inlineStr">
        <is>
          <t>Cost is below the 120 watch threshold.</t>
        </is>
      </c>
    </row>
    <row r="3355">
      <c r="A3355" s="29" t="inlineStr">
        <is>
          <t>low_price</t>
        </is>
      </c>
      <c r="B3355" s="29" t="inlineStr">
        <is>
          <t>Low priority</t>
        </is>
      </c>
      <c r="C3355" s="29" t="inlineStr">
        <is>
          <t>low_price.csv</t>
        </is>
      </c>
      <c r="D3355" s="29" t="inlineStr">
        <is>
          <t>33760-hn8-003</t>
        </is>
      </c>
      <c r="E3355" s="29" t="inlineStr">
        <is>
          <t>Задній лівий стоп сигнал Honda TRX 350 400 500 650 680 700</t>
        </is>
      </c>
      <c r="F3355" s="35" t="n">
        <v>0</v>
      </c>
      <c r="G3355" s="35" t="n">
        <v>0</v>
      </c>
      <c r="H3355" s="36" t="n"/>
      <c r="I3355" s="37" t="n">
        <v>0</v>
      </c>
      <c r="J3355" s="37" t="n">
        <v>0</v>
      </c>
      <c r="K3355" s="38" t="n">
        <v>0</v>
      </c>
      <c r="L3355" s="37" t="n">
        <v>0</v>
      </c>
      <c r="M3355" s="37" t="n">
        <v>0</v>
      </c>
      <c r="N3355" s="38" t="n">
        <v>0</v>
      </c>
      <c r="O3355" s="37" t="n">
        <v>0</v>
      </c>
      <c r="P3355" s="29" t="inlineStr">
        <is>
          <t>http://t2.gstatic.com/shopping?q=tbn:ANd9GcTlT2LUswJDtDtzh6DMIaYuBYomO9I5HeqJsuiIbSNLCI4DPbw8p4rfniVHfqOPuP8APBue9g</t>
        </is>
      </c>
      <c r="Q3355" s="29" t="inlineStr">
        <is>
          <t>Відповідає вимогам</t>
        </is>
      </c>
      <c r="R3355" s="29" t="n"/>
      <c r="S3355" s="29" t="inlineStr">
        <is>
          <t>грн3 367,00</t>
        </is>
      </c>
      <c r="T3355" s="29" t="inlineStr">
        <is>
          <t>UAH</t>
        </is>
      </c>
      <c r="U3355" s="39" t="inlineStr">
        <is>
          <t>WATCH</t>
        </is>
      </c>
      <c r="V3355" s="40">
        <f>IFERROR(L3355/J3355,0)</f>
        <v/>
      </c>
      <c r="W3355" s="29" t="inlineStr">
        <is>
          <t>Monitor performance and collect more data.</t>
        </is>
      </c>
      <c r="X3355" s="29" t="inlineStr">
        <is>
          <t>Cost is below the 120 watch threshold.</t>
        </is>
      </c>
    </row>
    <row r="3356">
      <c r="A3356" s="29" t="inlineStr">
        <is>
          <t>low_price</t>
        </is>
      </c>
      <c r="B3356" s="29" t="inlineStr">
        <is>
          <t>Low priority</t>
        </is>
      </c>
      <c r="C3356" s="29" t="inlineStr">
        <is>
          <t>low_price.csv</t>
        </is>
      </c>
      <c r="D3356" s="29" t="inlineStr">
        <is>
          <t>0823-497</t>
        </is>
      </c>
      <c r="E3356" s="29" t="inlineStr">
        <is>
          <t>Ремінь варіатора Arctic Cat Wildcat Sport 700 (15-18), Wildcat Trail 700 (14-18)</t>
        </is>
      </c>
      <c r="F3356" s="35" t="n">
        <v>0</v>
      </c>
      <c r="G3356" s="35" t="n">
        <v>0</v>
      </c>
      <c r="H3356" s="36" t="n"/>
      <c r="I3356" s="37" t="n">
        <v>0</v>
      </c>
      <c r="J3356" s="37" t="n">
        <v>0</v>
      </c>
      <c r="K3356" s="38" t="n">
        <v>0</v>
      </c>
      <c r="L3356" s="37" t="n">
        <v>0</v>
      </c>
      <c r="M3356" s="37" t="n">
        <v>0</v>
      </c>
      <c r="N3356" s="38" t="n">
        <v>0</v>
      </c>
      <c r="O3356" s="37" t="n">
        <v>0</v>
      </c>
      <c r="P3356" s="29" t="inlineStr">
        <is>
          <t>http://t3.gstatic.com/shopping?q=tbn:ANd9GcTcI0a6lujh8z5mpQhMG7f_J3GCdRe21eQfqRUVrqfklmlGqw3zi2F4U4GqFhtg9_um9IuK69fT</t>
        </is>
      </c>
      <c r="Q3356" s="29" t="inlineStr">
        <is>
          <t>Відповідає вимогам</t>
        </is>
      </c>
      <c r="R3356" s="29" t="n"/>
      <c r="S3356" s="29" t="inlineStr">
        <is>
          <t>грн7 917,00</t>
        </is>
      </c>
      <c r="T3356" s="29" t="inlineStr">
        <is>
          <t>UAH</t>
        </is>
      </c>
      <c r="U3356" s="39" t="inlineStr">
        <is>
          <t>WATCH</t>
        </is>
      </c>
      <c r="V3356" s="40">
        <f>IFERROR(L3356/J3356,0)</f>
        <v/>
      </c>
      <c r="W3356" s="29" t="inlineStr">
        <is>
          <t>Monitor performance and collect more data.</t>
        </is>
      </c>
      <c r="X3356" s="29" t="inlineStr">
        <is>
          <t>Cost is below the 120 watch threshold.</t>
        </is>
      </c>
    </row>
    <row r="3357">
      <c r="A3357" s="29" t="inlineStr">
        <is>
          <t>low_price</t>
        </is>
      </c>
      <c r="B3357" s="29" t="inlineStr">
        <is>
          <t>Low priority</t>
        </is>
      </c>
      <c r="C3357" s="29" t="inlineStr">
        <is>
          <t>low_price.csv</t>
        </is>
      </c>
      <c r="D3357" s="29" t="inlineStr">
        <is>
          <t>517305000</t>
        </is>
      </c>
      <c r="E3357" s="29" t="inlineStr">
        <is>
          <t>Фіксатор панелі BRP Ski-Doo 2009-2015</t>
        </is>
      </c>
      <c r="F3357" s="35" t="n">
        <v>0</v>
      </c>
      <c r="G3357" s="35" t="n">
        <v>0</v>
      </c>
      <c r="H3357" s="36" t="n"/>
      <c r="I3357" s="37" t="n">
        <v>0</v>
      </c>
      <c r="J3357" s="37" t="n">
        <v>0</v>
      </c>
      <c r="K3357" s="38" t="n">
        <v>0</v>
      </c>
      <c r="L3357" s="37" t="n">
        <v>0</v>
      </c>
      <c r="M3357" s="37" t="n">
        <v>0</v>
      </c>
      <c r="N3357" s="38" t="n">
        <v>0</v>
      </c>
      <c r="O3357" s="37" t="n">
        <v>0</v>
      </c>
      <c r="P3357" s="29" t="inlineStr">
        <is>
          <t>http://t2.gstatic.com/shopping?q=tbn:ANd9GcSJ8oOwB7t3zv_ubtX3nEB5J2MCOyr93ReZGlUxLTRmg8zUdiB-8358DtAb70giHgTTUuxvsp5c</t>
        </is>
      </c>
      <c r="Q3357" s="29" t="inlineStr">
        <is>
          <t>Відповідає вимогам</t>
        </is>
      </c>
      <c r="R3357" s="29" t="n"/>
      <c r="S3357" s="29" t="inlineStr">
        <is>
          <t>грн819,00</t>
        </is>
      </c>
      <c r="T3357" s="29" t="inlineStr">
        <is>
          <t>UAH</t>
        </is>
      </c>
      <c r="U3357" s="39" t="inlineStr">
        <is>
          <t>WATCH</t>
        </is>
      </c>
      <c r="V3357" s="40">
        <f>IFERROR(L3357/J3357,0)</f>
        <v/>
      </c>
      <c r="W3357" s="29" t="inlineStr">
        <is>
          <t>Monitor performance and collect more data.</t>
        </is>
      </c>
      <c r="X3357" s="29" t="inlineStr">
        <is>
          <t>Cost is below the 120 watch threshold.</t>
        </is>
      </c>
    </row>
    <row r="3358">
      <c r="A3358" s="29" t="inlineStr">
        <is>
          <t>low_price</t>
        </is>
      </c>
      <c r="B3358" s="29" t="inlineStr">
        <is>
          <t>Low priority</t>
        </is>
      </c>
      <c r="C3358" s="29" t="inlineStr">
        <is>
          <t>low_price.csv</t>
        </is>
      </c>
      <c r="D3358" s="29" t="inlineStr">
        <is>
          <t>7052561</t>
        </is>
      </c>
      <c r="E3358" s="29" t="inlineStr">
        <is>
          <t>Термостат Polaris Sportsman Scrambler 850 1000</t>
        </is>
      </c>
      <c r="F3358" s="35" t="n">
        <v>0</v>
      </c>
      <c r="G3358" s="35" t="n">
        <v>0</v>
      </c>
      <c r="H3358" s="36" t="n"/>
      <c r="I3358" s="37" t="n">
        <v>0</v>
      </c>
      <c r="J3358" s="37" t="n">
        <v>0</v>
      </c>
      <c r="K3358" s="38" t="n">
        <v>0</v>
      </c>
      <c r="L3358" s="37" t="n">
        <v>0</v>
      </c>
      <c r="M3358" s="37" t="n">
        <v>0</v>
      </c>
      <c r="N3358" s="38" t="n">
        <v>0</v>
      </c>
      <c r="O3358" s="37" t="n">
        <v>0</v>
      </c>
      <c r="P3358" s="29" t="inlineStr">
        <is>
          <t>http://t2.gstatic.com/shopping?q=tbn:ANd9GcS85oyXGW35eK7ctS4OOgQICj-rOc-piOAuNRvaFmqsnuT_fNAN_hUVLCdK4Ok</t>
        </is>
      </c>
      <c r="Q3358" s="29" t="inlineStr">
        <is>
          <t>Відповідає вимогам</t>
        </is>
      </c>
      <c r="R3358" s="29" t="n"/>
      <c r="S3358" s="29" t="inlineStr">
        <is>
          <t>грн3 003,00</t>
        </is>
      </c>
      <c r="T3358" s="29" t="inlineStr">
        <is>
          <t>UAH</t>
        </is>
      </c>
      <c r="U3358" s="39" t="inlineStr">
        <is>
          <t>WATCH</t>
        </is>
      </c>
      <c r="V3358" s="40">
        <f>IFERROR(L3358/J3358,0)</f>
        <v/>
      </c>
      <c r="W3358" s="29" t="inlineStr">
        <is>
          <t>Monitor performance and collect more data.</t>
        </is>
      </c>
      <c r="X3358" s="29" t="inlineStr">
        <is>
          <t>Cost is below the 120 watch threshold.</t>
        </is>
      </c>
    </row>
    <row r="3359">
      <c r="A3359" s="29" t="inlineStr">
        <is>
          <t>low_price</t>
        </is>
      </c>
      <c r="B3359" s="29" t="inlineStr">
        <is>
          <t>Low priority</t>
        </is>
      </c>
      <c r="C3359" s="29" t="inlineStr">
        <is>
          <t>low_price.csv</t>
        </is>
      </c>
      <c r="D3359" s="29" t="inlineStr">
        <is>
          <t>45-4051</t>
        </is>
      </c>
      <c r="E3359" s="29" t="inlineStr">
        <is>
          <t>Трос ножного гальма Yamaha Grizzly IRS 350 2007-2011</t>
        </is>
      </c>
      <c r="F3359" s="35" t="n">
        <v>0</v>
      </c>
      <c r="G3359" s="35" t="n">
        <v>0</v>
      </c>
      <c r="H3359" s="36" t="n"/>
      <c r="I3359" s="37" t="n">
        <v>0</v>
      </c>
      <c r="J3359" s="37" t="n">
        <v>0</v>
      </c>
      <c r="K3359" s="38" t="n">
        <v>0</v>
      </c>
      <c r="L3359" s="37" t="n">
        <v>0</v>
      </c>
      <c r="M3359" s="37" t="n">
        <v>0</v>
      </c>
      <c r="N3359" s="38" t="n">
        <v>0</v>
      </c>
      <c r="O3359" s="37" t="n">
        <v>0</v>
      </c>
      <c r="P3359" s="29" t="inlineStr">
        <is>
          <t>http://t1.gstatic.com/shopping?q=tbn:ANd9GcTCekqx1J7Hj9kywe00Qxe8f2q52--AYrpSOuUhmEpw9ulHgeBATVXkZcb1W68a-px-DM_Tj3w</t>
        </is>
      </c>
      <c r="Q3359" s="29" t="inlineStr">
        <is>
          <t>Відповідає вимогам</t>
        </is>
      </c>
      <c r="R3359" s="29" t="n"/>
      <c r="S3359" s="29" t="inlineStr">
        <is>
          <t>грн956,00</t>
        </is>
      </c>
      <c r="T3359" s="29" t="inlineStr">
        <is>
          <t>UAH</t>
        </is>
      </c>
      <c r="U3359" s="39" t="inlineStr">
        <is>
          <t>WATCH</t>
        </is>
      </c>
      <c r="V3359" s="40">
        <f>IFERROR(L3359/J3359,0)</f>
        <v/>
      </c>
      <c r="W3359" s="29" t="inlineStr">
        <is>
          <t>Monitor performance and collect more data.</t>
        </is>
      </c>
      <c r="X3359" s="29" t="inlineStr">
        <is>
          <t>Cost is below the 120 watch threshold.</t>
        </is>
      </c>
    </row>
    <row r="3360">
      <c r="A3360" s="29" t="inlineStr">
        <is>
          <t>low_price</t>
        </is>
      </c>
      <c r="B3360" s="29" t="inlineStr">
        <is>
          <t>Low priority</t>
        </is>
      </c>
      <c r="C3360" s="29" t="inlineStr">
        <is>
          <t>low_price.csv</t>
        </is>
      </c>
      <c r="D3360" s="29" t="inlineStr">
        <is>
          <t>51-1001</t>
        </is>
      </c>
      <c r="E3360" s="29" t="inlineStr">
        <is>
          <t>Рульові наконечники Honda TRX 70 90 125 200 250</t>
        </is>
      </c>
      <c r="F3360" s="35" t="n">
        <v>0</v>
      </c>
      <c r="G3360" s="35" t="n">
        <v>0</v>
      </c>
      <c r="H3360" s="36" t="n"/>
      <c r="I3360" s="37" t="n">
        <v>0</v>
      </c>
      <c r="J3360" s="37" t="n">
        <v>0</v>
      </c>
      <c r="K3360" s="38" t="n">
        <v>0</v>
      </c>
      <c r="L3360" s="37" t="n">
        <v>0</v>
      </c>
      <c r="M3360" s="37" t="n">
        <v>0</v>
      </c>
      <c r="N3360" s="38" t="n">
        <v>0</v>
      </c>
      <c r="O3360" s="37" t="n">
        <v>0</v>
      </c>
      <c r="P3360" s="29" t="inlineStr">
        <is>
          <t>http://t2.gstatic.com/shopping?q=tbn:ANd9GcQiZGkxB7xM925eE1FgQciTs9_fXbyUiwKwkYPBDIlXLiRChx42W9DfWi01Sv0Xgf2AjSOotgo_</t>
        </is>
      </c>
      <c r="Q3360" s="29" t="inlineStr">
        <is>
          <t>Відповідає вимогам</t>
        </is>
      </c>
      <c r="R3360" s="29" t="n"/>
      <c r="S3360" s="29" t="inlineStr">
        <is>
          <t>грн2 685,00</t>
        </is>
      </c>
      <c r="T3360" s="29" t="inlineStr">
        <is>
          <t>UAH</t>
        </is>
      </c>
      <c r="U3360" s="39" t="inlineStr">
        <is>
          <t>WATCH</t>
        </is>
      </c>
      <c r="V3360" s="40">
        <f>IFERROR(L3360/J3360,0)</f>
        <v/>
      </c>
      <c r="W3360" s="29" t="inlineStr">
        <is>
          <t>Monitor performance and collect more data.</t>
        </is>
      </c>
      <c r="X3360" s="29" t="inlineStr">
        <is>
          <t>Cost is below the 120 watch threshold.</t>
        </is>
      </c>
    </row>
    <row r="3361">
      <c r="A3361" s="29" t="inlineStr">
        <is>
          <t>low_price</t>
        </is>
      </c>
      <c r="B3361" s="29" t="inlineStr">
        <is>
          <t>Low priority</t>
        </is>
      </c>
      <c r="C3361" s="29" t="inlineStr">
        <is>
          <t>low_price.csv</t>
        </is>
      </c>
      <c r="D3361" s="29" t="inlineStr">
        <is>
          <t>09289-05015</t>
        </is>
      </c>
      <c r="E3361" s="29" t="inlineStr">
        <is>
          <t>Сальник клапана Suzuki King Quad 300 (91-02), 700 (05-07), 750 (08-18)</t>
        </is>
      </c>
      <c r="F3361" s="35" t="n">
        <v>0</v>
      </c>
      <c r="G3361" s="35" t="n">
        <v>0</v>
      </c>
      <c r="H3361" s="36" t="n"/>
      <c r="I3361" s="37" t="n">
        <v>0</v>
      </c>
      <c r="J3361" s="37" t="n">
        <v>0</v>
      </c>
      <c r="K3361" s="38" t="n">
        <v>0</v>
      </c>
      <c r="L3361" s="37" t="n">
        <v>0</v>
      </c>
      <c r="M3361" s="37" t="n">
        <v>0</v>
      </c>
      <c r="N3361" s="38" t="n">
        <v>0</v>
      </c>
      <c r="O3361" s="37" t="n">
        <v>0</v>
      </c>
      <c r="P3361" s="29" t="inlineStr">
        <is>
          <t>http://t3.gstatic.com/shopping?q=tbn:ANd9GcQkTr0zucvd1ZDbx29ukNbQaqbbSPUPKRPu8Naks1WYzCgz6h30cBq6PZQ1Gd0F-1n_lPNs_EMcfQ</t>
        </is>
      </c>
      <c r="Q3361" s="29" t="inlineStr">
        <is>
          <t>Відповідає вимогам</t>
        </is>
      </c>
      <c r="R3361" s="29" t="n"/>
      <c r="S3361" s="29" t="inlineStr">
        <is>
          <t>грн455,00</t>
        </is>
      </c>
      <c r="T3361" s="29" t="inlineStr">
        <is>
          <t>UAH</t>
        </is>
      </c>
      <c r="U3361" s="39" t="inlineStr">
        <is>
          <t>WATCH</t>
        </is>
      </c>
      <c r="V3361" s="40">
        <f>IFERROR(L3361/J3361,0)</f>
        <v/>
      </c>
      <c r="W3361" s="29" t="inlineStr">
        <is>
          <t>Monitor performance and collect more data.</t>
        </is>
      </c>
      <c r="X3361" s="29" t="inlineStr">
        <is>
          <t>Cost is below the 120 watch threshold.</t>
        </is>
      </c>
    </row>
    <row r="3362">
      <c r="A3362" s="29" t="inlineStr">
        <is>
          <t>low_price</t>
        </is>
      </c>
      <c r="B3362" s="29" t="inlineStr">
        <is>
          <t>Low priority</t>
        </is>
      </c>
      <c r="C3362" s="29" t="inlineStr">
        <is>
          <t>low_price.csv</t>
        </is>
      </c>
      <c r="D3362" s="29" t="inlineStr">
        <is>
          <t>9dsv-050900-6k00</t>
        </is>
      </c>
      <c r="E3362" s="29" t="inlineStr">
        <is>
          <t>Заглушка сайлентблока CFMoto 400 500 600 800 1000</t>
        </is>
      </c>
      <c r="F3362" s="35" t="n">
        <v>0</v>
      </c>
      <c r="G3362" s="35" t="n">
        <v>0</v>
      </c>
      <c r="H3362" s="36" t="n"/>
      <c r="I3362" s="37" t="n">
        <v>0</v>
      </c>
      <c r="J3362" s="37" t="n">
        <v>0</v>
      </c>
      <c r="K3362" s="38" t="n">
        <v>0</v>
      </c>
      <c r="L3362" s="37" t="n">
        <v>0</v>
      </c>
      <c r="M3362" s="37" t="n">
        <v>0</v>
      </c>
      <c r="N3362" s="38" t="n">
        <v>0</v>
      </c>
      <c r="O3362" s="37" t="n">
        <v>0</v>
      </c>
      <c r="P3362" s="29" t="inlineStr">
        <is>
          <t>http://t1.gstatic.com/shopping?q=tbn:ANd9GcQzcg4DNJux-eTii638J9wYAphsRnw2gQ42jva8s3OOSBZtjEmw_Ft2k3F87jOfqYzLQLEqCh0</t>
        </is>
      </c>
      <c r="Q3362" s="29" t="inlineStr">
        <is>
          <t>Відповідає вимогам</t>
        </is>
      </c>
      <c r="R3362" s="29" t="n"/>
      <c r="S3362" s="29" t="inlineStr">
        <is>
          <t>грн46,00</t>
        </is>
      </c>
      <c r="T3362" s="29" t="inlineStr">
        <is>
          <t>UAH</t>
        </is>
      </c>
      <c r="U3362" s="39" t="inlineStr">
        <is>
          <t>WATCH</t>
        </is>
      </c>
      <c r="V3362" s="40">
        <f>IFERROR(L3362/J3362,0)</f>
        <v/>
      </c>
      <c r="W3362" s="29" t="inlineStr">
        <is>
          <t>Monitor performance and collect more data.</t>
        </is>
      </c>
      <c r="X3362" s="29" t="inlineStr">
        <is>
          <t>Cost is below the 120 watch threshold.</t>
        </is>
      </c>
    </row>
    <row r="3363">
      <c r="A3363" s="29" t="inlineStr">
        <is>
          <t>low_price</t>
        </is>
      </c>
      <c r="B3363" s="29" t="inlineStr">
        <is>
          <t>Low priority</t>
        </is>
      </c>
      <c r="C3363" s="29" t="inlineStr">
        <is>
          <t>low_price.csv</t>
        </is>
      </c>
      <c r="D3363" s="29" t="inlineStr">
        <is>
          <t>24611-hp5-010</t>
        </is>
      </c>
      <c r="E3363" s="29" t="inlineStr">
        <is>
          <t>Вал перемикання передач Honda TRX 420 Rancher​ 2007+</t>
        </is>
      </c>
      <c r="F3363" s="35" t="n">
        <v>3</v>
      </c>
      <c r="G3363" s="35" t="n">
        <v>22</v>
      </c>
      <c r="H3363" s="36" t="n">
        <v>13.64</v>
      </c>
      <c r="I3363" s="37" t="n">
        <v>0.64</v>
      </c>
      <c r="J3363" s="37" t="n">
        <v>1.93</v>
      </c>
      <c r="K3363" s="38" t="n">
        <v>1</v>
      </c>
      <c r="L3363" s="37" t="n">
        <v>5689</v>
      </c>
      <c r="M3363" s="37" t="n">
        <v>1.93</v>
      </c>
      <c r="N3363" s="38" t="n">
        <v>1</v>
      </c>
      <c r="O3363" s="37" t="n">
        <v>5689</v>
      </c>
      <c r="P3363" s="29" t="inlineStr">
        <is>
          <t>http://t0.gstatic.com/shopping?q=tbn:ANd9GcSLpPKigV-37MzDT3PUWPoJKnIexZ6DDPBbdzzJANH3Ts0SpHGJ7y5gBFXySIDwoUlTO7_vS-Bl</t>
        </is>
      </c>
      <c r="Q3363" s="29" t="inlineStr">
        <is>
          <t>Відповідає вимогам</t>
        </is>
      </c>
      <c r="R3363" s="29" t="n"/>
      <c r="S3363" s="29" t="inlineStr">
        <is>
          <t>грн3 959,00</t>
        </is>
      </c>
      <c r="T3363" s="29" t="inlineStr">
        <is>
          <t>UAH</t>
        </is>
      </c>
      <c r="U3363" s="39" t="inlineStr">
        <is>
          <t>WATCH</t>
        </is>
      </c>
      <c r="V3363" s="40">
        <f>IFERROR(L3363/J3363,0)</f>
        <v/>
      </c>
      <c r="W3363" s="29" t="inlineStr">
        <is>
          <t>Monitor performance and collect more data.</t>
        </is>
      </c>
      <c r="X3363" s="29" t="inlineStr">
        <is>
          <t>Cost is below the 120 watch threshold.</t>
        </is>
      </c>
    </row>
    <row r="3364">
      <c r="A3364" s="29" t="inlineStr">
        <is>
          <t>low_price</t>
        </is>
      </c>
      <c r="B3364" s="29" t="inlineStr">
        <is>
          <t>Low priority</t>
        </is>
      </c>
      <c r="C3364" s="29" t="inlineStr">
        <is>
          <t>low_price.csv</t>
        </is>
      </c>
      <c r="D3364" s="29" t="inlineStr">
        <is>
          <t>05057</t>
        </is>
      </c>
      <c r="E3364" s="29" t="inlineStr">
        <is>
          <t>Ступиця задня Honda TRX 200 Fourtrax (86-97), 250 Recon (00+), 300 Fourtrax (89-92), 420 Rancher (07-13)</t>
        </is>
      </c>
      <c r="F3364" s="35" t="n">
        <v>0</v>
      </c>
      <c r="G3364" s="35" t="n">
        <v>1</v>
      </c>
      <c r="H3364" s="36" t="n">
        <v>0</v>
      </c>
      <c r="I3364" s="37" t="n">
        <v>0</v>
      </c>
      <c r="J3364" s="37" t="n">
        <v>0</v>
      </c>
      <c r="K3364" s="38" t="n">
        <v>0</v>
      </c>
      <c r="L3364" s="37" t="n">
        <v>0</v>
      </c>
      <c r="M3364" s="37" t="n">
        <v>0</v>
      </c>
      <c r="N3364" s="38" t="n">
        <v>0</v>
      </c>
      <c r="O3364" s="37" t="n">
        <v>0</v>
      </c>
      <c r="P3364" s="29" t="inlineStr">
        <is>
          <t>http://t0.gstatic.com/shopping?q=tbn:ANd9GcRHnm1y9wQPA3PrrEbnspSooB-oAJX6S88IDm4trG88yQqgUtuYz5OagR-uAyZ8TUuYjWa7yK7p</t>
        </is>
      </c>
      <c r="Q3364" s="29" t="inlineStr">
        <is>
          <t>Відповідає вимогам</t>
        </is>
      </c>
      <c r="R3364" s="29" t="n"/>
      <c r="S3364" s="29" t="inlineStr">
        <is>
          <t>грн3 185,00</t>
        </is>
      </c>
      <c r="T3364" s="29" t="inlineStr">
        <is>
          <t>UAH</t>
        </is>
      </c>
      <c r="U3364" s="39" t="inlineStr">
        <is>
          <t>WATCH</t>
        </is>
      </c>
      <c r="V3364" s="40">
        <f>IFERROR(L3364/J3364,0)</f>
        <v/>
      </c>
      <c r="W3364" s="29" t="inlineStr">
        <is>
          <t>Monitor performance and collect more data.</t>
        </is>
      </c>
      <c r="X3364" s="29" t="inlineStr">
        <is>
          <t>Cost is below the 120 watch threshold.</t>
        </is>
      </c>
    </row>
    <row r="3365">
      <c r="A3365" s="29" t="inlineStr">
        <is>
          <t>low_price</t>
        </is>
      </c>
      <c r="B3365" s="29" t="inlineStr">
        <is>
          <t>Low priority</t>
        </is>
      </c>
      <c r="C3365" s="29" t="inlineStr">
        <is>
          <t>low_price.csv</t>
        </is>
      </c>
      <c r="D3365" s="29" t="inlineStr">
        <is>
          <t>s17910rca000</t>
        </is>
      </c>
      <c r="E3365" s="29" t="inlineStr">
        <is>
          <t>Трос газу BRP Can-Am DS 250</t>
        </is>
      </c>
      <c r="F3365" s="35" t="n">
        <v>0</v>
      </c>
      <c r="G3365" s="35" t="n">
        <v>1</v>
      </c>
      <c r="H3365" s="36" t="n">
        <v>0</v>
      </c>
      <c r="I3365" s="37" t="n">
        <v>0</v>
      </c>
      <c r="J3365" s="37" t="n">
        <v>0</v>
      </c>
      <c r="K3365" s="38" t="n">
        <v>0</v>
      </c>
      <c r="L3365" s="37" t="n">
        <v>0</v>
      </c>
      <c r="M3365" s="37" t="n">
        <v>0</v>
      </c>
      <c r="N3365" s="38" t="n">
        <v>0</v>
      </c>
      <c r="O3365" s="37" t="n">
        <v>0</v>
      </c>
      <c r="P3365" s="29" t="inlineStr">
        <is>
          <t>http://t3.gstatic.com/shopping?q=tbn:ANd9GcReRQpKh5SyPBUO9lsTn19iy72QEAveTJJNvtjWOJ_El6iY-IsfnD7I8GSQ8KOQEfP0iC_BLY0t</t>
        </is>
      </c>
      <c r="Q3365" s="29" t="inlineStr">
        <is>
          <t>Відповідає вимогам</t>
        </is>
      </c>
      <c r="R3365" s="29" t="n"/>
      <c r="S3365" s="29" t="inlineStr">
        <is>
          <t>грн1 638,00</t>
        </is>
      </c>
      <c r="T3365" s="29" t="inlineStr">
        <is>
          <t>UAH</t>
        </is>
      </c>
      <c r="U3365" s="39" t="inlineStr">
        <is>
          <t>WATCH</t>
        </is>
      </c>
      <c r="V3365" s="40">
        <f>IFERROR(L3365/J3365,0)</f>
        <v/>
      </c>
      <c r="W3365" s="29" t="inlineStr">
        <is>
          <t>Monitor performance and collect more data.</t>
        </is>
      </c>
      <c r="X3365" s="29" t="inlineStr">
        <is>
          <t>Cost is below the 120 watch threshold.</t>
        </is>
      </c>
    </row>
    <row r="3366">
      <c r="A3366" s="29" t="inlineStr">
        <is>
          <t>low_price</t>
        </is>
      </c>
      <c r="B3366" s="29" t="inlineStr">
        <is>
          <t>Low priority</t>
        </is>
      </c>
      <c r="C3366" s="29" t="inlineStr">
        <is>
          <t>low_price.csv</t>
        </is>
      </c>
      <c r="D3366" s="29" t="inlineStr">
        <is>
          <t>04190</t>
        </is>
      </c>
      <c r="E3366" s="29" t="inlineStr">
        <is>
          <t>Карбюратор Honda TRX 450 Foreman 2002-2004</t>
        </is>
      </c>
      <c r="F3366" s="35" t="n">
        <v>0</v>
      </c>
      <c r="G3366" s="35" t="n">
        <v>3</v>
      </c>
      <c r="H3366" s="36" t="n">
        <v>0</v>
      </c>
      <c r="I3366" s="37" t="n">
        <v>0</v>
      </c>
      <c r="J3366" s="37" t="n">
        <v>0</v>
      </c>
      <c r="K3366" s="38" t="n">
        <v>0</v>
      </c>
      <c r="L3366" s="37" t="n">
        <v>0</v>
      </c>
      <c r="M3366" s="37" t="n">
        <v>0</v>
      </c>
      <c r="N3366" s="38" t="n">
        <v>0</v>
      </c>
      <c r="O3366" s="37" t="n">
        <v>0</v>
      </c>
      <c r="P3366" s="29" t="inlineStr">
        <is>
          <t>http://t1.gstatic.com/shopping?q=tbn:ANd9GcQeBqyWsNfoZ4SDGxwIu1QWuMTcS0XfZjm3K0MXm0Om-5iukXU43n750I8nRBmhjKqjQ37DELoY</t>
        </is>
      </c>
      <c r="Q3366" s="29" t="inlineStr">
        <is>
          <t>Відповідає вимогам</t>
        </is>
      </c>
      <c r="R3366" s="29" t="n"/>
      <c r="S3366" s="29" t="inlineStr">
        <is>
          <t>грн4 687,00</t>
        </is>
      </c>
      <c r="T3366" s="29" t="inlineStr">
        <is>
          <t>UAH</t>
        </is>
      </c>
      <c r="U3366" s="39" t="inlineStr">
        <is>
          <t>WATCH</t>
        </is>
      </c>
      <c r="V3366" s="40">
        <f>IFERROR(L3366/J3366,0)</f>
        <v/>
      </c>
      <c r="W3366" s="29" t="inlineStr">
        <is>
          <t>Monitor performance and collect more data.</t>
        </is>
      </c>
      <c r="X3366" s="29" t="inlineStr">
        <is>
          <t>Cost is below the 120 watch threshold.</t>
        </is>
      </c>
    </row>
    <row r="3367">
      <c r="A3367" s="29" t="inlineStr">
        <is>
          <t>low_price</t>
        </is>
      </c>
      <c r="B3367" s="29" t="inlineStr">
        <is>
          <t>Low priority</t>
        </is>
      </c>
      <c r="C3367" s="29" t="inlineStr">
        <is>
          <t>low_price.csv</t>
        </is>
      </c>
      <c r="D3367" s="29" t="inlineStr">
        <is>
          <t>420638126</t>
        </is>
      </c>
      <c r="E3367" s="29" t="inlineStr">
        <is>
          <t>Пружина веденого варіатора BRP Can-Am Maverick X3</t>
        </is>
      </c>
      <c r="F3367" s="35" t="n">
        <v>9</v>
      </c>
      <c r="G3367" s="35" t="n">
        <v>99</v>
      </c>
      <c r="H3367" s="36" t="n">
        <v>9.09</v>
      </c>
      <c r="I3367" s="37" t="n">
        <v>8.779999999999999</v>
      </c>
      <c r="J3367" s="37" t="n">
        <v>79.01000000000001</v>
      </c>
      <c r="K3367" s="38" t="n">
        <v>0</v>
      </c>
      <c r="L3367" s="37" t="n">
        <v>0</v>
      </c>
      <c r="M3367" s="37" t="n">
        <v>0</v>
      </c>
      <c r="N3367" s="38" t="n">
        <v>0</v>
      </c>
      <c r="O3367" s="37" t="n">
        <v>0</v>
      </c>
      <c r="P3367" s="29" t="inlineStr">
        <is>
          <t>http://t3.gstatic.com/shopping?q=tbn:ANd9GcTJIAWilPlykqpO1ZMixFajL0dA-2cplVWkN33sTH3uNj6_mPi4fTbBQZOnXPnB8yvAtgNU24c</t>
        </is>
      </c>
      <c r="Q3367" s="29" t="inlineStr">
        <is>
          <t>Відповідає вимогам</t>
        </is>
      </c>
      <c r="R3367" s="29" t="n"/>
      <c r="S3367" s="29" t="inlineStr">
        <is>
          <t>грн2 321,00</t>
        </is>
      </c>
      <c r="T3367" s="29" t="inlineStr">
        <is>
          <t>UAH</t>
        </is>
      </c>
      <c r="U3367" s="39" t="inlineStr">
        <is>
          <t>WATCH</t>
        </is>
      </c>
      <c r="V3367" s="40">
        <f>IFERROR(L3367/J3367,0)</f>
        <v/>
      </c>
      <c r="W3367" s="29" t="inlineStr">
        <is>
          <t>Monitor performance and collect more data.</t>
        </is>
      </c>
      <c r="X3367" s="29" t="inlineStr">
        <is>
          <t>Cost is below the 120 watch threshold.</t>
        </is>
      </c>
    </row>
    <row r="3368">
      <c r="A3368" s="29" t="inlineStr">
        <is>
          <t>low_price</t>
        </is>
      </c>
      <c r="B3368" s="29" t="inlineStr">
        <is>
          <t>Low priority</t>
        </is>
      </c>
      <c r="C3368" s="29" t="inlineStr">
        <is>
          <t>low_price.csv</t>
        </is>
      </c>
      <c r="D3368" s="29" t="inlineStr">
        <is>
          <t>705015170</t>
        </is>
      </c>
      <c r="E3368" s="29" t="inlineStr">
        <is>
          <t>Корпус шноркеля BRP Can-Am Renegade G2S XMR 570 650 1000 2021+</t>
        </is>
      </c>
      <c r="F3368" s="35" t="n">
        <v>7</v>
      </c>
      <c r="G3368" s="35" t="n">
        <v>134</v>
      </c>
      <c r="H3368" s="36" t="n">
        <v>5.22</v>
      </c>
      <c r="I3368" s="37" t="n">
        <v>3.82</v>
      </c>
      <c r="J3368" s="37" t="n">
        <v>26.73</v>
      </c>
      <c r="K3368" s="38" t="n">
        <v>0</v>
      </c>
      <c r="L3368" s="37" t="n">
        <v>0</v>
      </c>
      <c r="M3368" s="37" t="n">
        <v>0</v>
      </c>
      <c r="N3368" s="38" t="n">
        <v>0</v>
      </c>
      <c r="O3368" s="37" t="n">
        <v>0</v>
      </c>
      <c r="P3368" s="29" t="inlineStr">
        <is>
          <t>http://t1.gstatic.com/shopping?q=tbn:ANd9GcTVQaSErlz6yaKh3wxdl5fQ6n1VdXo1DQlNaDSYn_vyAN6YWfTTOk1T1_3BUhlOG0QnYj-56q0</t>
        </is>
      </c>
      <c r="Q3368" s="29" t="inlineStr">
        <is>
          <t>Відповідає вимогам</t>
        </is>
      </c>
      <c r="R3368" s="29" t="n"/>
      <c r="S3368" s="29" t="inlineStr">
        <is>
          <t>грн5 733,00</t>
        </is>
      </c>
      <c r="T3368" s="29" t="inlineStr">
        <is>
          <t>UAH</t>
        </is>
      </c>
      <c r="U3368" s="39" t="inlineStr">
        <is>
          <t>WATCH</t>
        </is>
      </c>
      <c r="V3368" s="40">
        <f>IFERROR(L3368/J3368,0)</f>
        <v/>
      </c>
      <c r="W3368" s="29" t="inlineStr">
        <is>
          <t>Monitor performance and collect more data.</t>
        </is>
      </c>
      <c r="X3368" s="29" t="inlineStr">
        <is>
          <t>Cost is below the 120 watch threshold.</t>
        </is>
      </c>
    </row>
    <row r="3369">
      <c r="A3369" s="29" t="inlineStr">
        <is>
          <t>low_price</t>
        </is>
      </c>
      <c r="B3369" s="29" t="inlineStr">
        <is>
          <t>Low priority</t>
        </is>
      </c>
      <c r="C3369" s="29" t="inlineStr">
        <is>
          <t>low_price.csv</t>
        </is>
      </c>
      <c r="D3369" s="29" t="inlineStr">
        <is>
          <t>5km-17641-01-00</t>
        </is>
      </c>
      <c r="E3369" s="29" t="inlineStr">
        <is>
          <t>Ремінь варіатора Yamaha Grizzly 600 660, Rhino 660</t>
        </is>
      </c>
      <c r="F3369" s="35" t="n">
        <v>0</v>
      </c>
      <c r="G3369" s="35" t="n">
        <v>0</v>
      </c>
      <c r="H3369" s="36" t="n"/>
      <c r="I3369" s="37" t="n">
        <v>0</v>
      </c>
      <c r="J3369" s="37" t="n">
        <v>0</v>
      </c>
      <c r="K3369" s="38" t="n">
        <v>0</v>
      </c>
      <c r="L3369" s="37" t="n">
        <v>0</v>
      </c>
      <c r="M3369" s="37" t="n">
        <v>0</v>
      </c>
      <c r="N3369" s="38" t="n">
        <v>0</v>
      </c>
      <c r="O3369" s="37" t="n">
        <v>0</v>
      </c>
      <c r="P3369" s="29" t="inlineStr">
        <is>
          <t>http://t2.gstatic.com/shopping?q=tbn:ANd9GcRuFVEqaQRjbLYEG6eqMlHoAKiqWm8WyLiLK_AM_pA8NtsQx4zcAGAth6phLcAG0yb1rN7d18c</t>
        </is>
      </c>
      <c r="Q3369" s="29" t="inlineStr">
        <is>
          <t>Відповідає вимогам</t>
        </is>
      </c>
      <c r="R3369" s="29" t="n"/>
      <c r="S3369" s="29" t="inlineStr">
        <is>
          <t>грн7 781,00</t>
        </is>
      </c>
      <c r="T3369" s="29" t="inlineStr">
        <is>
          <t>UAH</t>
        </is>
      </c>
      <c r="U3369" s="39" t="inlineStr">
        <is>
          <t>WATCH</t>
        </is>
      </c>
      <c r="V3369" s="40">
        <f>IFERROR(L3369/J3369,0)</f>
        <v/>
      </c>
      <c r="W3369" s="29" t="inlineStr">
        <is>
          <t>Monitor performance and collect more data.</t>
        </is>
      </c>
      <c r="X3369" s="29" t="inlineStr">
        <is>
          <t>Cost is below the 120 watch threshold.</t>
        </is>
      </c>
    </row>
    <row r="3370">
      <c r="A3370" s="29" t="inlineStr">
        <is>
          <t>low_price</t>
        </is>
      </c>
      <c r="B3370" s="29" t="inlineStr">
        <is>
          <t>Low priority</t>
        </is>
      </c>
      <c r="C3370" s="29" t="inlineStr">
        <is>
          <t>low_price.csv</t>
        </is>
      </c>
      <c r="D3370" s="29" t="inlineStr">
        <is>
          <t>715010406</t>
        </is>
      </c>
      <c r="E3370" s="29" t="inlineStr">
        <is>
          <t>Ричаг задній верхній правий BRP Can-Am Outlander G3</t>
        </is>
      </c>
      <c r="F3370" s="35" t="n">
        <v>3</v>
      </c>
      <c r="G3370" s="35" t="n">
        <v>1507</v>
      </c>
      <c r="H3370" s="36" t="n">
        <v>0.2</v>
      </c>
      <c r="I3370" s="37" t="n">
        <v>10.8</v>
      </c>
      <c r="J3370" s="37" t="n">
        <v>32.41</v>
      </c>
      <c r="K3370" s="38" t="n">
        <v>0</v>
      </c>
      <c r="L3370" s="37" t="n">
        <v>0</v>
      </c>
      <c r="M3370" s="37" t="n">
        <v>0</v>
      </c>
      <c r="N3370" s="38" t="n">
        <v>0</v>
      </c>
      <c r="O3370" s="37" t="n">
        <v>0</v>
      </c>
      <c r="P3370" s="29" t="inlineStr">
        <is>
          <t>http://t1.gstatic.com/shopping?q=tbn:ANd9GcR9c0MOgWVBRw7V-tC_1mBd17pJIQPnRlw3GRNUjy8Z7qKNFuWAxhozKmrdjEqsufYEF3dSFl6C</t>
        </is>
      </c>
      <c r="Q3370" s="29" t="inlineStr">
        <is>
          <t>Відповідає вимогам</t>
        </is>
      </c>
      <c r="R3370" s="29" t="n"/>
      <c r="S3370" s="29" t="inlineStr">
        <is>
          <t>грн8 964,00</t>
        </is>
      </c>
      <c r="T3370" s="29" t="inlineStr">
        <is>
          <t>UAH</t>
        </is>
      </c>
      <c r="U3370" s="39" t="inlineStr">
        <is>
          <t>WATCH</t>
        </is>
      </c>
      <c r="V3370" s="40">
        <f>IFERROR(L3370/J3370,0)</f>
        <v/>
      </c>
      <c r="W3370" s="29" t="inlineStr">
        <is>
          <t>Monitor performance and collect more data.</t>
        </is>
      </c>
      <c r="X3370" s="29" t="inlineStr">
        <is>
          <t>Cost is below the 120 watch threshold.</t>
        </is>
      </c>
    </row>
    <row r="3371">
      <c r="A3371" s="29" t="inlineStr">
        <is>
          <t>low_price</t>
        </is>
      </c>
      <c r="B3371" s="29" t="inlineStr">
        <is>
          <t>Low priority</t>
        </is>
      </c>
      <c r="C3371" s="29" t="inlineStr">
        <is>
          <t>low_price.csv</t>
        </is>
      </c>
      <c r="D3371" s="29" t="inlineStr">
        <is>
          <t>710007777</t>
        </is>
      </c>
      <c r="E3371" s="29" t="inlineStr">
        <is>
          <t>Реле стартера BRP Can-Am, Ski-Doo, Sea-Doo</t>
        </is>
      </c>
      <c r="F3371" s="35" t="n">
        <v>1</v>
      </c>
      <c r="G3371" s="35" t="n">
        <v>107</v>
      </c>
      <c r="H3371" s="36" t="n">
        <v>0.93</v>
      </c>
      <c r="I3371" s="37" t="n">
        <v>1.75</v>
      </c>
      <c r="J3371" s="37" t="n">
        <v>1.75</v>
      </c>
      <c r="K3371" s="38" t="n">
        <v>0</v>
      </c>
      <c r="L3371" s="37" t="n">
        <v>0</v>
      </c>
      <c r="M3371" s="37" t="n">
        <v>0</v>
      </c>
      <c r="N3371" s="38" t="n">
        <v>0</v>
      </c>
      <c r="O3371" s="37" t="n">
        <v>0</v>
      </c>
      <c r="P3371" s="29" t="inlineStr">
        <is>
          <t>http://t3.gstatic.com/shopping?q=tbn:ANd9GcSpO1Ut9ys0JQOXeiWnpRBhQ_5gOvnN4tkFj3YYs59v9al-I_msR7ivmViHYJ4mgt3WL72cP_Sx</t>
        </is>
      </c>
      <c r="Q3371" s="29" t="inlineStr">
        <is>
          <t>Відповідає вимогам</t>
        </is>
      </c>
      <c r="R3371" s="29" t="n"/>
      <c r="S3371" s="29" t="inlineStr">
        <is>
          <t>грн3 094,00</t>
        </is>
      </c>
      <c r="T3371" s="29" t="inlineStr">
        <is>
          <t>UAH</t>
        </is>
      </c>
      <c r="U3371" s="39" t="inlineStr">
        <is>
          <t>WATCH</t>
        </is>
      </c>
      <c r="V3371" s="40">
        <f>IFERROR(L3371/J3371,0)</f>
        <v/>
      </c>
      <c r="W3371" s="29" t="inlineStr">
        <is>
          <t>Monitor performance and collect more data.</t>
        </is>
      </c>
      <c r="X3371" s="29" t="inlineStr">
        <is>
          <t>Cost is below the 120 watch threshold.</t>
        </is>
      </c>
    </row>
    <row r="3372">
      <c r="A3372" s="29" t="inlineStr">
        <is>
          <t>low_price</t>
        </is>
      </c>
      <c r="B3372" s="29" t="inlineStr">
        <is>
          <t>Low priority</t>
        </is>
      </c>
      <c r="C3372" s="29" t="inlineStr">
        <is>
          <t>low_price.csv</t>
        </is>
      </c>
      <c r="D3372" s="29" t="inlineStr">
        <is>
          <t>1521667</t>
        </is>
      </c>
      <c r="E3372" s="29" t="inlineStr">
        <is>
          <t>Підшипник ведучого варіатора Polaris Sportsman 550 850 1000, Scrambler 850 1000</t>
        </is>
      </c>
      <c r="F3372" s="35" t="n">
        <v>2</v>
      </c>
      <c r="G3372" s="35" t="n">
        <v>5</v>
      </c>
      <c r="H3372" s="36" t="n">
        <v>40</v>
      </c>
      <c r="I3372" s="37" t="n">
        <v>2.17</v>
      </c>
      <c r="J3372" s="37" t="n">
        <v>4.33</v>
      </c>
      <c r="K3372" s="38" t="n">
        <v>0</v>
      </c>
      <c r="L3372" s="37" t="n">
        <v>0</v>
      </c>
      <c r="M3372" s="37" t="n">
        <v>0</v>
      </c>
      <c r="N3372" s="38" t="n">
        <v>0</v>
      </c>
      <c r="O3372" s="37" t="n">
        <v>0</v>
      </c>
      <c r="P3372" s="29" t="inlineStr">
        <is>
          <t>http://t1.gstatic.com/shopping?q=tbn:ANd9GcST9Kwzwr_hy4Sh4xdlGvVkjRl54njob3Yi_mgsFylauP0mME8FNoHnXGVlJppmjDguo9Dwk5MI</t>
        </is>
      </c>
      <c r="Q3372" s="29" t="inlineStr">
        <is>
          <t>Відповідає вимогам</t>
        </is>
      </c>
      <c r="R3372" s="29" t="n"/>
      <c r="S3372" s="29" t="inlineStr">
        <is>
          <t>грн4 323,00</t>
        </is>
      </c>
      <c r="T3372" s="29" t="inlineStr">
        <is>
          <t>UAH</t>
        </is>
      </c>
      <c r="U3372" s="39" t="inlineStr">
        <is>
          <t>WATCH</t>
        </is>
      </c>
      <c r="V3372" s="40">
        <f>IFERROR(L3372/J3372,0)</f>
        <v/>
      </c>
      <c r="W3372" s="29" t="inlineStr">
        <is>
          <t>Monitor performance and collect more data.</t>
        </is>
      </c>
      <c r="X3372" s="29" t="inlineStr">
        <is>
          <t>Cost is below the 120 watch threshold.</t>
        </is>
      </c>
    </row>
    <row r="3373">
      <c r="A3373" s="29" t="inlineStr">
        <is>
          <t>low_price</t>
        </is>
      </c>
      <c r="B3373" s="29" t="inlineStr">
        <is>
          <t>Low priority</t>
        </is>
      </c>
      <c r="C3373" s="29" t="inlineStr">
        <is>
          <t>low_price.csv</t>
        </is>
      </c>
      <c r="D3373" s="29" t="inlineStr">
        <is>
          <t>04224</t>
        </is>
      </c>
      <c r="E3373" s="29" t="inlineStr">
        <is>
          <t>Гальмівний супорт передній лівий BRP Can-Am Outlander Renegade G2 G2L G2S</t>
        </is>
      </c>
      <c r="F3373" s="35" t="n">
        <v>0</v>
      </c>
      <c r="G3373" s="35" t="n">
        <v>18</v>
      </c>
      <c r="H3373" s="36" t="n">
        <v>0</v>
      </c>
      <c r="I3373" s="37" t="n">
        <v>0</v>
      </c>
      <c r="J3373" s="37" t="n">
        <v>0</v>
      </c>
      <c r="K3373" s="38" t="n">
        <v>0</v>
      </c>
      <c r="L3373" s="37" t="n">
        <v>0</v>
      </c>
      <c r="M3373" s="37" t="n">
        <v>0</v>
      </c>
      <c r="N3373" s="38" t="n">
        <v>0</v>
      </c>
      <c r="O3373" s="37" t="n">
        <v>0</v>
      </c>
      <c r="P3373" s="29" t="inlineStr">
        <is>
          <t>http://t2.gstatic.com/shopping?q=tbn:ANd9GcQ4d-Nf83i_imCc_LiDtQz5S9Xplg_ZMysIFcCmwHmhFMMR6Kz4RdOz8EFjgrKhPMsLeBsXum0</t>
        </is>
      </c>
      <c r="Q3373" s="29" t="inlineStr">
        <is>
          <t>Відповідає вимогам</t>
        </is>
      </c>
      <c r="R3373" s="29" t="n"/>
      <c r="S3373" s="29" t="inlineStr">
        <is>
          <t>грн3 322,00</t>
        </is>
      </c>
      <c r="T3373" s="29" t="inlineStr">
        <is>
          <t>UAH</t>
        </is>
      </c>
      <c r="U3373" s="39" t="inlineStr">
        <is>
          <t>WATCH</t>
        </is>
      </c>
      <c r="V3373" s="40">
        <f>IFERROR(L3373/J3373,0)</f>
        <v/>
      </c>
      <c r="W3373" s="29" t="inlineStr">
        <is>
          <t>Monitor performance and collect more data.</t>
        </is>
      </c>
      <c r="X3373" s="29" t="inlineStr">
        <is>
          <t>Cost is below the 120 watch threshold.</t>
        </is>
      </c>
    </row>
    <row r="3374">
      <c r="A3374" s="29" t="inlineStr">
        <is>
          <t>low_price</t>
        </is>
      </c>
      <c r="B3374" s="29" t="inlineStr">
        <is>
          <t>Low priority</t>
        </is>
      </c>
      <c r="C3374" s="29" t="inlineStr">
        <is>
          <t>low_price.csv</t>
        </is>
      </c>
      <c r="D3374" s="29" t="inlineStr">
        <is>
          <t>705009548</t>
        </is>
      </c>
      <c r="E3374" s="29" t="inlineStr">
        <is>
          <t>Панель внутрішня задня ліва BRP Can-Am Maverick 1000</t>
        </is>
      </c>
      <c r="F3374" s="35" t="n">
        <v>0</v>
      </c>
      <c r="G3374" s="35" t="n">
        <v>117</v>
      </c>
      <c r="H3374" s="36" t="n">
        <v>0</v>
      </c>
      <c r="I3374" s="37" t="n">
        <v>0</v>
      </c>
      <c r="J3374" s="37" t="n">
        <v>0</v>
      </c>
      <c r="K3374" s="38" t="n">
        <v>0</v>
      </c>
      <c r="L3374" s="37" t="n">
        <v>0</v>
      </c>
      <c r="M3374" s="37" t="n">
        <v>0</v>
      </c>
      <c r="N3374" s="38" t="n">
        <v>0</v>
      </c>
      <c r="O3374" s="37" t="n">
        <v>0</v>
      </c>
      <c r="P3374" s="29" t="inlineStr">
        <is>
          <t>http://t2.gstatic.com/shopping?q=tbn:ANd9GcRak5DDE7GlmY00FsCrdFBWSRt0QYf71w8xwCLofOEAojsVb5isxMH14r6RX2PxWwNgzy_bm21K</t>
        </is>
      </c>
      <c r="Q3374" s="29" t="inlineStr">
        <is>
          <t>Відповідає вимогам</t>
        </is>
      </c>
      <c r="R3374" s="29" t="n"/>
      <c r="S3374" s="29" t="inlineStr">
        <is>
          <t>грн3 458,00</t>
        </is>
      </c>
      <c r="T3374" s="29" t="inlineStr">
        <is>
          <t>UAH</t>
        </is>
      </c>
      <c r="U3374" s="39" t="inlineStr">
        <is>
          <t>WATCH</t>
        </is>
      </c>
      <c r="V3374" s="40">
        <f>IFERROR(L3374/J3374,0)</f>
        <v/>
      </c>
      <c r="W3374" s="29" t="inlineStr">
        <is>
          <t>Monitor performance and collect more data.</t>
        </is>
      </c>
      <c r="X3374" s="29" t="inlineStr">
        <is>
          <t>Cost is below the 120 watch threshold.</t>
        </is>
      </c>
    </row>
    <row r="3375">
      <c r="A3375" s="29" t="inlineStr">
        <is>
          <t>low_price</t>
        </is>
      </c>
      <c r="B3375" s="29" t="inlineStr">
        <is>
          <t>Low priority</t>
        </is>
      </c>
      <c r="C3375" s="29" t="inlineStr">
        <is>
          <t>low_price.csv</t>
        </is>
      </c>
      <c r="D3375" s="29" t="inlineStr">
        <is>
          <t>50-1043-k</t>
        </is>
      </c>
      <c r="E3375" s="29" t="inlineStr">
        <is>
          <t>Ремкомплект задніх ричагів і сторони цапфи Kawasaki Brute Force 650 750, Teryx 750</t>
        </is>
      </c>
      <c r="F3375" s="35" t="n">
        <v>0</v>
      </c>
      <c r="G3375" s="35" t="n">
        <v>11</v>
      </c>
      <c r="H3375" s="36" t="n">
        <v>0</v>
      </c>
      <c r="I3375" s="37" t="n">
        <v>0</v>
      </c>
      <c r="J3375" s="37" t="n">
        <v>0</v>
      </c>
      <c r="K3375" s="38" t="n">
        <v>0</v>
      </c>
      <c r="L3375" s="37" t="n">
        <v>0</v>
      </c>
      <c r="M3375" s="37" t="n">
        <v>0</v>
      </c>
      <c r="N3375" s="38" t="n">
        <v>0</v>
      </c>
      <c r="O3375" s="37" t="n">
        <v>0</v>
      </c>
      <c r="P3375" s="29" t="inlineStr">
        <is>
          <t>http://t2.gstatic.com/shopping?q=tbn:ANd9GcQ5SHNR3rW5U5P2JZLMBX1vaaCorqQl5FGY19uzWkv1GdEnjsH9fOKIm7_aTBxby6QV7S1vilAj</t>
        </is>
      </c>
      <c r="Q3375" s="29" t="inlineStr">
        <is>
          <t>Відповідає вимогам</t>
        </is>
      </c>
      <c r="R3375" s="29" t="n"/>
      <c r="S3375" s="29" t="inlineStr">
        <is>
          <t>грн4 095,00</t>
        </is>
      </c>
      <c r="T3375" s="29" t="inlineStr">
        <is>
          <t>UAH</t>
        </is>
      </c>
      <c r="U3375" s="39" t="inlineStr">
        <is>
          <t>WATCH</t>
        </is>
      </c>
      <c r="V3375" s="40">
        <f>IFERROR(L3375/J3375,0)</f>
        <v/>
      </c>
      <c r="W3375" s="29" t="inlineStr">
        <is>
          <t>Monitor performance and collect more data.</t>
        </is>
      </c>
      <c r="X3375" s="29" t="inlineStr">
        <is>
          <t>Cost is below the 120 watch threshold.</t>
        </is>
      </c>
    </row>
    <row r="3376">
      <c r="A3376" s="29" t="inlineStr">
        <is>
          <t>low_price</t>
        </is>
      </c>
      <c r="B3376" s="29" t="inlineStr">
        <is>
          <t>Low priority</t>
        </is>
      </c>
      <c r="C3376" s="29" t="inlineStr">
        <is>
          <t>low_price.csv</t>
        </is>
      </c>
      <c r="D3376" s="29" t="inlineStr">
        <is>
          <t>05187</t>
        </is>
      </c>
      <c r="E3376" s="29" t="inlineStr">
        <is>
          <t>Стабілізатор задній Polaris RZR 900 2011-2014</t>
        </is>
      </c>
      <c r="F3376" s="35" t="n">
        <v>0</v>
      </c>
      <c r="G3376" s="35" t="n">
        <v>15</v>
      </c>
      <c r="H3376" s="36" t="n">
        <v>0</v>
      </c>
      <c r="I3376" s="37" t="n">
        <v>0</v>
      </c>
      <c r="J3376" s="37" t="n">
        <v>0</v>
      </c>
      <c r="K3376" s="38" t="n">
        <v>0</v>
      </c>
      <c r="L3376" s="37" t="n">
        <v>0</v>
      </c>
      <c r="M3376" s="37" t="n">
        <v>0</v>
      </c>
      <c r="N3376" s="38" t="n">
        <v>0</v>
      </c>
      <c r="O3376" s="37" t="n">
        <v>0</v>
      </c>
      <c r="P3376" s="29" t="inlineStr">
        <is>
          <t>http://t1.gstatic.com/shopping?q=tbn:ANd9GcS5EBYL5dPG1L9s-JaY1G_TbPwJ_SxDSWEr3dZvmW9-DeyTpQCszFJQcIgZmS1jq76c-QGqMX3h</t>
        </is>
      </c>
      <c r="Q3376" s="29" t="inlineStr">
        <is>
          <t>Відповідає вимогам</t>
        </is>
      </c>
      <c r="R3376" s="29" t="n"/>
      <c r="S3376" s="29" t="inlineStr">
        <is>
          <t>грн9 328,00</t>
        </is>
      </c>
      <c r="T3376" s="29" t="inlineStr">
        <is>
          <t>UAH</t>
        </is>
      </c>
      <c r="U3376" s="39" t="inlineStr">
        <is>
          <t>WATCH</t>
        </is>
      </c>
      <c r="V3376" s="40">
        <f>IFERROR(L3376/J3376,0)</f>
        <v/>
      </c>
      <c r="W3376" s="29" t="inlineStr">
        <is>
          <t>Monitor performance and collect more data.</t>
        </is>
      </c>
      <c r="X3376" s="29" t="inlineStr">
        <is>
          <t>Cost is below the 120 watch threshold.</t>
        </is>
      </c>
    </row>
    <row r="3377">
      <c r="A3377" s="29" t="inlineStr">
        <is>
          <t>low_price</t>
        </is>
      </c>
      <c r="B3377" s="29" t="inlineStr">
        <is>
          <t>Low priority</t>
        </is>
      </c>
      <c r="C3377" s="29" t="inlineStr">
        <is>
          <t>low_price.csv</t>
        </is>
      </c>
      <c r="D3377" s="29" t="inlineStr">
        <is>
          <t>60002</t>
        </is>
      </c>
      <c r="E3377" s="29" t="inlineStr">
        <is>
          <t>Колекційна модель BRP Can-Am Maverick X3 X RC Turbo RR (1:32)</t>
        </is>
      </c>
      <c r="F3377" s="35" t="n">
        <v>3</v>
      </c>
      <c r="G3377" s="35" t="n">
        <v>74</v>
      </c>
      <c r="H3377" s="36" t="n">
        <v>4.05</v>
      </c>
      <c r="I3377" s="37" t="n">
        <v>4.07</v>
      </c>
      <c r="J3377" s="37" t="n">
        <v>12.21</v>
      </c>
      <c r="K3377" s="38" t="n">
        <v>0</v>
      </c>
      <c r="L3377" s="37" t="n">
        <v>0</v>
      </c>
      <c r="M3377" s="37" t="n">
        <v>0</v>
      </c>
      <c r="N3377" s="38" t="n">
        <v>0</v>
      </c>
      <c r="O3377" s="37" t="n">
        <v>0</v>
      </c>
      <c r="P3377" s="29" t="inlineStr">
        <is>
          <t>http://t3.gstatic.com/shopping?q=tbn:ANd9GcQ_UFjHg0hXtJK2xm61-0O1p20TZmziwP0mFLh81a1fkvAWl11rxiyMziTLDSxJ8lAIp2XNB0k</t>
        </is>
      </c>
      <c r="Q3377" s="29" t="inlineStr">
        <is>
          <t>Відповідає вимогам</t>
        </is>
      </c>
      <c r="R3377" s="29" t="n"/>
      <c r="S3377" s="29" t="inlineStr">
        <is>
          <t>грн1 729,00</t>
        </is>
      </c>
      <c r="T3377" s="29" t="inlineStr">
        <is>
          <t>UAH</t>
        </is>
      </c>
      <c r="U3377" s="39" t="inlineStr">
        <is>
          <t>WATCH</t>
        </is>
      </c>
      <c r="V3377" s="40">
        <f>IFERROR(L3377/J3377,0)</f>
        <v/>
      </c>
      <c r="W3377" s="29" t="inlineStr">
        <is>
          <t>Monitor performance and collect more data.</t>
        </is>
      </c>
      <c r="X3377" s="29" t="inlineStr">
        <is>
          <t>Cost is below the 120 watch threshold.</t>
        </is>
      </c>
    </row>
    <row r="3378">
      <c r="A3378" s="29" t="inlineStr">
        <is>
          <t>low_price</t>
        </is>
      </c>
      <c r="B3378" s="29" t="inlineStr">
        <is>
          <t>Low priority</t>
        </is>
      </c>
      <c r="C3378" s="29" t="inlineStr">
        <is>
          <t>low_price.csv</t>
        </is>
      </c>
      <c r="D3378" s="29" t="inlineStr">
        <is>
          <t>na-10012-2</t>
        </is>
      </c>
      <c r="E3378" s="29" t="inlineStr">
        <is>
          <t>Поршень +0.5мм Honda TRX 680 Rincon, MUV 700 Big Red, SXS 700 Pioneer</t>
        </is>
      </c>
      <c r="F3378" s="35" t="n">
        <v>0</v>
      </c>
      <c r="G3378" s="35" t="n">
        <v>0</v>
      </c>
      <c r="H3378" s="36" t="n"/>
      <c r="I3378" s="37" t="n">
        <v>0</v>
      </c>
      <c r="J3378" s="37" t="n">
        <v>0</v>
      </c>
      <c r="K3378" s="38" t="n">
        <v>0</v>
      </c>
      <c r="L3378" s="37" t="n">
        <v>0</v>
      </c>
      <c r="M3378" s="37" t="n">
        <v>0</v>
      </c>
      <c r="N3378" s="38" t="n">
        <v>0</v>
      </c>
      <c r="O3378" s="37" t="n">
        <v>0</v>
      </c>
      <c r="P3378" s="29" t="inlineStr">
        <is>
          <t>http://t0.gstatic.com/shopping?q=tbn:ANd9GcQxzBjWCzJ1NLyqjli3Oa8Tr01uU9Jtn8w2d6NP20836bg2IwygsvLNijWjzS0K5mfkoycYry8r</t>
        </is>
      </c>
      <c r="Q3378" s="29" t="inlineStr">
        <is>
          <t>Відповідає вимогам</t>
        </is>
      </c>
      <c r="R3378" s="29" t="n"/>
      <c r="S3378" s="29" t="inlineStr">
        <is>
          <t>грн6 188,00</t>
        </is>
      </c>
      <c r="T3378" s="29" t="inlineStr">
        <is>
          <t>UAH</t>
        </is>
      </c>
      <c r="U3378" s="39" t="inlineStr">
        <is>
          <t>WATCH</t>
        </is>
      </c>
      <c r="V3378" s="40">
        <f>IFERROR(L3378/J3378,0)</f>
        <v/>
      </c>
      <c r="W3378" s="29" t="inlineStr">
        <is>
          <t>Monitor performance and collect more data.</t>
        </is>
      </c>
      <c r="X3378" s="29" t="inlineStr">
        <is>
          <t>Cost is below the 120 watch threshold.</t>
        </is>
      </c>
    </row>
    <row r="3379">
      <c r="A3379" s="29" t="inlineStr">
        <is>
          <t>low_price</t>
        </is>
      </c>
      <c r="B3379" s="29" t="inlineStr">
        <is>
          <t>Low priority</t>
        </is>
      </c>
      <c r="C3379" s="29" t="inlineStr">
        <is>
          <t>low_price.csv</t>
        </is>
      </c>
      <c r="D3379" s="29" t="inlineStr">
        <is>
          <t>01591</t>
        </is>
      </c>
      <c r="E3379" s="29" t="inlineStr">
        <is>
          <t>Вологозахищений перемикач</t>
        </is>
      </c>
      <c r="F3379" s="35" t="n">
        <v>0</v>
      </c>
      <c r="G3379" s="35" t="n">
        <v>0</v>
      </c>
      <c r="H3379" s="36" t="n"/>
      <c r="I3379" s="37" t="n">
        <v>0</v>
      </c>
      <c r="J3379" s="37" t="n">
        <v>0</v>
      </c>
      <c r="K3379" s="38" t="n">
        <v>0</v>
      </c>
      <c r="L3379" s="37" t="n">
        <v>0</v>
      </c>
      <c r="M3379" s="37" t="n">
        <v>0</v>
      </c>
      <c r="N3379" s="38" t="n">
        <v>0</v>
      </c>
      <c r="O3379" s="37" t="n">
        <v>0</v>
      </c>
      <c r="P3379" s="29" t="inlineStr">
        <is>
          <t>http://t3.gstatic.com/shopping?q=tbn:ANd9GcT17HqBFymaKaDAgwlZmXPJu_6nBExIqRXikwrXBHSMYlnqfceoAvzQL63xbAsoiFLPjWnHNIun</t>
        </is>
      </c>
      <c r="Q3379" s="29" t="inlineStr">
        <is>
          <t>Відповідає вимогам</t>
        </is>
      </c>
      <c r="R3379" s="29" t="n"/>
      <c r="S3379" s="29" t="inlineStr">
        <is>
          <t>грн91,00</t>
        </is>
      </c>
      <c r="T3379" s="29" t="inlineStr">
        <is>
          <t>UAH</t>
        </is>
      </c>
      <c r="U3379" s="39" t="inlineStr">
        <is>
          <t>WATCH</t>
        </is>
      </c>
      <c r="V3379" s="40">
        <f>IFERROR(L3379/J3379,0)</f>
        <v/>
      </c>
      <c r="W3379" s="29" t="inlineStr">
        <is>
          <t>Monitor performance and collect more data.</t>
        </is>
      </c>
      <c r="X3379" s="29" t="inlineStr">
        <is>
          <t>Cost is below the 120 watch threshold.</t>
        </is>
      </c>
    </row>
    <row r="3380">
      <c r="A3380" s="29" t="inlineStr">
        <is>
          <t>low_price</t>
        </is>
      </c>
      <c r="B3380" s="29" t="inlineStr">
        <is>
          <t>Low priority</t>
        </is>
      </c>
      <c r="C3380" s="29" t="inlineStr">
        <is>
          <t>low_price.csv</t>
        </is>
      </c>
      <c r="D3380" s="29" t="inlineStr">
        <is>
          <t>704908389</t>
        </is>
      </c>
      <c r="E3380" s="29" t="inlineStr">
        <is>
          <t>Наклейка "Outlander" на розширювачі арок BRP Can-Am Outlander G2</t>
        </is>
      </c>
      <c r="F3380" s="35" t="n">
        <v>4</v>
      </c>
      <c r="G3380" s="35" t="n">
        <v>233</v>
      </c>
      <c r="H3380" s="36" t="n">
        <v>1.72</v>
      </c>
      <c r="I3380" s="37" t="n">
        <v>4.68</v>
      </c>
      <c r="J3380" s="37" t="n">
        <v>18.72</v>
      </c>
      <c r="K3380" s="38" t="n">
        <v>0</v>
      </c>
      <c r="L3380" s="37" t="n">
        <v>0</v>
      </c>
      <c r="M3380" s="37" t="n">
        <v>0</v>
      </c>
      <c r="N3380" s="38" t="n">
        <v>0</v>
      </c>
      <c r="O3380" s="37" t="n">
        <v>0</v>
      </c>
      <c r="P3380" s="29" t="inlineStr">
        <is>
          <t>http://t3.gstatic.com/shopping?q=tbn:ANd9GcQWmIQsnJNKjUdfT7lhAvQDXMK0uqD_G_uFtissZ-OVMiU0a5vDgnEBq3J6VY_E9kZELXJq5ZMY</t>
        </is>
      </c>
      <c r="Q3380" s="29" t="inlineStr">
        <is>
          <t>Відповідає вимогам</t>
        </is>
      </c>
      <c r="R3380" s="29" t="n"/>
      <c r="S3380" s="29" t="inlineStr">
        <is>
          <t>грн273,00</t>
        </is>
      </c>
      <c r="T3380" s="29" t="inlineStr">
        <is>
          <t>UAH</t>
        </is>
      </c>
      <c r="U3380" s="39" t="inlineStr">
        <is>
          <t>WATCH</t>
        </is>
      </c>
      <c r="V3380" s="40">
        <f>IFERROR(L3380/J3380,0)</f>
        <v/>
      </c>
      <c r="W3380" s="29" t="inlineStr">
        <is>
          <t>Monitor performance and collect more data.</t>
        </is>
      </c>
      <c r="X3380" s="29" t="inlineStr">
        <is>
          <t>Cost is below the 120 watch threshold.</t>
        </is>
      </c>
    </row>
    <row r="3381">
      <c r="A3381" s="29" t="inlineStr">
        <is>
          <t>low_price</t>
        </is>
      </c>
      <c r="B3381" s="29" t="inlineStr">
        <is>
          <t>Low priority</t>
        </is>
      </c>
      <c r="C3381" s="29" t="inlineStr">
        <is>
          <t>low_price.csv</t>
        </is>
      </c>
      <c r="D3381" s="29" t="inlineStr">
        <is>
          <t>27405-31ga0</t>
        </is>
      </c>
      <c r="E3381" s="29" t="inlineStr">
        <is>
          <t>Ігольчастий підшипник хвостовика переднього редуктора Suzuki King Quad 450 700 750</t>
        </is>
      </c>
      <c r="F3381" s="35" t="n">
        <v>0</v>
      </c>
      <c r="G3381" s="35" t="n">
        <v>47</v>
      </c>
      <c r="H3381" s="36" t="n">
        <v>0</v>
      </c>
      <c r="I3381" s="37" t="n">
        <v>0</v>
      </c>
      <c r="J3381" s="37" t="n">
        <v>0</v>
      </c>
      <c r="K3381" s="38" t="n">
        <v>0</v>
      </c>
      <c r="L3381" s="37" t="n">
        <v>0</v>
      </c>
      <c r="M3381" s="37" t="n">
        <v>0</v>
      </c>
      <c r="N3381" s="38" t="n">
        <v>0</v>
      </c>
      <c r="O3381" s="37" t="n">
        <v>0</v>
      </c>
      <c r="P3381" s="29" t="inlineStr">
        <is>
          <t>http://t3.gstatic.com/shopping?q=tbn:ANd9GcSQJ4iVxQYlpyRTkmhoc2TWLXKo2E4c1JnrgLRc_0nXm3mZG3cugEFiSU5_-NZBJEjee5nkzDJC2g</t>
        </is>
      </c>
      <c r="Q3381" s="29" t="inlineStr">
        <is>
          <t>Відповідає вимогам</t>
        </is>
      </c>
      <c r="R3381" s="29" t="n"/>
      <c r="S3381" s="29" t="inlineStr">
        <is>
          <t>грн1 411,00</t>
        </is>
      </c>
      <c r="T3381" s="29" t="inlineStr">
        <is>
          <t>UAH</t>
        </is>
      </c>
      <c r="U3381" s="39" t="inlineStr">
        <is>
          <t>WATCH</t>
        </is>
      </c>
      <c r="V3381" s="40">
        <f>IFERROR(L3381/J3381,0)</f>
        <v/>
      </c>
      <c r="W3381" s="29" t="inlineStr">
        <is>
          <t>Monitor performance and collect more data.</t>
        </is>
      </c>
      <c r="X3381" s="29" t="inlineStr">
        <is>
          <t>Cost is below the 120 watch threshold.</t>
        </is>
      </c>
    </row>
    <row r="3382">
      <c r="A3382" s="29" t="inlineStr">
        <is>
          <t>low_price</t>
        </is>
      </c>
      <c r="B3382" s="29" t="inlineStr">
        <is>
          <t>Low priority</t>
        </is>
      </c>
      <c r="C3382" s="29" t="inlineStr">
        <is>
          <t>low_price.csv</t>
        </is>
      </c>
      <c r="D3382" s="29" t="inlineStr">
        <is>
          <t>708300674</t>
        </is>
      </c>
      <c r="E3382" s="29" t="inlineStr">
        <is>
          <t>Бардачок задній нижній BRP Can-Am Outlander G2</t>
        </is>
      </c>
      <c r="F3382" s="35" t="n">
        <v>1</v>
      </c>
      <c r="G3382" s="35" t="n">
        <v>202</v>
      </c>
      <c r="H3382" s="36" t="n">
        <v>0.5</v>
      </c>
      <c r="I3382" s="37" t="n">
        <v>5.18</v>
      </c>
      <c r="J3382" s="37" t="n">
        <v>5.18</v>
      </c>
      <c r="K3382" s="38" t="n">
        <v>0</v>
      </c>
      <c r="L3382" s="37" t="n">
        <v>0</v>
      </c>
      <c r="M3382" s="37" t="n">
        <v>0</v>
      </c>
      <c r="N3382" s="38" t="n">
        <v>0</v>
      </c>
      <c r="O3382" s="37" t="n">
        <v>0</v>
      </c>
      <c r="P3382" s="29" t="inlineStr">
        <is>
          <t>http://t0.gstatic.com/shopping?q=tbn:ANd9GcRwvMLIcM-HwACEqd0NWm-06uVAdT8OuRgD7h8yBH-UkvDOh3FGdi2mqtkVT-C6u0fABT9OVZU-</t>
        </is>
      </c>
      <c r="Q3382" s="29" t="inlineStr">
        <is>
          <t>Відповідає вимогам</t>
        </is>
      </c>
      <c r="R3382" s="29" t="n"/>
      <c r="S3382" s="29" t="inlineStr">
        <is>
          <t>грн5 278,00</t>
        </is>
      </c>
      <c r="T3382" s="29" t="inlineStr">
        <is>
          <t>UAH</t>
        </is>
      </c>
      <c r="U3382" s="39" t="inlineStr">
        <is>
          <t>WATCH</t>
        </is>
      </c>
      <c r="V3382" s="40">
        <f>IFERROR(L3382/J3382,0)</f>
        <v/>
      </c>
      <c r="W3382" s="29" t="inlineStr">
        <is>
          <t>Monitor performance and collect more data.</t>
        </is>
      </c>
      <c r="X3382" s="29" t="inlineStr">
        <is>
          <t>Cost is below the 120 watch threshold.</t>
        </is>
      </c>
    </row>
    <row r="3383">
      <c r="A3383" s="29" t="inlineStr">
        <is>
          <t>low_price</t>
        </is>
      </c>
      <c r="B3383" s="29" t="inlineStr">
        <is>
          <t>Low priority</t>
        </is>
      </c>
      <c r="C3383" s="29" t="inlineStr">
        <is>
          <t>low_price.csv</t>
        </is>
      </c>
      <c r="D3383" s="29" t="inlineStr">
        <is>
          <t>705006991</t>
        </is>
      </c>
      <c r="E3383" s="29" t="inlineStr">
        <is>
          <t>Панель бокова ліва BRP Can-Am Maverick 1000, Commander 800 1000</t>
        </is>
      </c>
      <c r="F3383" s="35" t="n">
        <v>2</v>
      </c>
      <c r="G3383" s="35" t="n">
        <v>160</v>
      </c>
      <c r="H3383" s="36" t="n">
        <v>1.25</v>
      </c>
      <c r="I3383" s="37" t="n">
        <v>3.46</v>
      </c>
      <c r="J3383" s="37" t="n">
        <v>6.91</v>
      </c>
      <c r="K3383" s="38" t="n">
        <v>0</v>
      </c>
      <c r="L3383" s="37" t="n">
        <v>0</v>
      </c>
      <c r="M3383" s="37" t="n">
        <v>0</v>
      </c>
      <c r="N3383" s="38" t="n">
        <v>0</v>
      </c>
      <c r="O3383" s="37" t="n">
        <v>0</v>
      </c>
      <c r="P3383" s="29" t="inlineStr">
        <is>
          <t>http://t1.gstatic.com/shopping?q=tbn:ANd9GcRMkHFzIW5b7SA-P-N7hc8EvQuzDHimURls_rdp9VM8NhsMR-DkHGv5u9W4juLA1dtiDWijo0Q</t>
        </is>
      </c>
      <c r="Q3383" s="29" t="inlineStr">
        <is>
          <t>Відповідає вимогам</t>
        </is>
      </c>
      <c r="R3383" s="29" t="n"/>
      <c r="S3383" s="29" t="inlineStr">
        <is>
          <t>грн4 368,00</t>
        </is>
      </c>
      <c r="T3383" s="29" t="inlineStr">
        <is>
          <t>UAH</t>
        </is>
      </c>
      <c r="U3383" s="39" t="inlineStr">
        <is>
          <t>WATCH</t>
        </is>
      </c>
      <c r="V3383" s="40">
        <f>IFERROR(L3383/J3383,0)</f>
        <v/>
      </c>
      <c r="W3383" s="29" t="inlineStr">
        <is>
          <t>Monitor performance and collect more data.</t>
        </is>
      </c>
      <c r="X3383" s="29" t="inlineStr">
        <is>
          <t>Cost is below the 120 watch threshold.</t>
        </is>
      </c>
    </row>
    <row r="3384">
      <c r="A3384" s="29" t="inlineStr">
        <is>
          <t>low_price</t>
        </is>
      </c>
      <c r="B3384" s="29" t="inlineStr">
        <is>
          <t>Low priority</t>
        </is>
      </c>
      <c r="C3384" s="29" t="inlineStr">
        <is>
          <t>low_price.csv</t>
        </is>
      </c>
      <c r="D3384" s="29" t="inlineStr">
        <is>
          <t>0180-013103</t>
        </is>
      </c>
      <c r="E3384" s="29" t="inlineStr">
        <is>
          <t>Прокладка кришки варіатора CFMoto CForce 500 600, UForce 500 600, ZForce 600</t>
        </is>
      </c>
      <c r="F3384" s="35" t="n">
        <v>5</v>
      </c>
      <c r="G3384" s="35" t="n">
        <v>61</v>
      </c>
      <c r="H3384" s="36" t="n">
        <v>8.199999999999999</v>
      </c>
      <c r="I3384" s="37" t="n">
        <v>2.86</v>
      </c>
      <c r="J3384" s="37" t="n">
        <v>14.3</v>
      </c>
      <c r="K3384" s="38" t="n">
        <v>0</v>
      </c>
      <c r="L3384" s="37" t="n">
        <v>0</v>
      </c>
      <c r="M3384" s="37" t="n">
        <v>0</v>
      </c>
      <c r="N3384" s="38" t="n">
        <v>0</v>
      </c>
      <c r="O3384" s="37" t="n">
        <v>0</v>
      </c>
      <c r="P3384" s="29" t="inlineStr">
        <is>
          <t>http://t3.gstatic.com/shopping?q=tbn:ANd9GcQNbCAixL3kpZmcKm_EGYhV37lbKBfvOBnd-xVNw9qmrk53_AqIBUZJJ9Z-CyxrtQ8budaEh8w</t>
        </is>
      </c>
      <c r="Q3384" s="29" t="inlineStr">
        <is>
          <t>Відповідає вимогам</t>
        </is>
      </c>
      <c r="R3384" s="29" t="n"/>
      <c r="S3384" s="29" t="inlineStr">
        <is>
          <t>грн956,00</t>
        </is>
      </c>
      <c r="T3384" s="29" t="inlineStr">
        <is>
          <t>UAH</t>
        </is>
      </c>
      <c r="U3384" s="39" t="inlineStr">
        <is>
          <t>WATCH</t>
        </is>
      </c>
      <c r="V3384" s="40">
        <f>IFERROR(L3384/J3384,0)</f>
        <v/>
      </c>
      <c r="W3384" s="29" t="inlineStr">
        <is>
          <t>Monitor performance and collect more data.</t>
        </is>
      </c>
      <c r="X3384" s="29" t="inlineStr">
        <is>
          <t>Cost is below the 120 watch threshold.</t>
        </is>
      </c>
    </row>
    <row r="3385">
      <c r="A3385" s="29" t="inlineStr">
        <is>
          <t>low_price</t>
        </is>
      </c>
      <c r="B3385" s="29" t="inlineStr">
        <is>
          <t>Low priority</t>
        </is>
      </c>
      <c r="C3385" s="29" t="inlineStr">
        <is>
          <t>low_price.csv</t>
        </is>
      </c>
      <c r="D3385" s="29" t="inlineStr">
        <is>
          <t>25-1496</t>
        </is>
      </c>
      <c r="E3385" s="29" t="inlineStr">
        <is>
          <t xml:space="preserve">Ступичний підшипник Arctic Cat 250 300 350 366 400 425 450 500 550 650 700 1000; CFMoto 400 500 600 800; Kawasaki Teryx 800; Kymco 375 400 450 500; </t>
        </is>
      </c>
      <c r="F3385" s="35" t="n">
        <v>6</v>
      </c>
      <c r="G3385" s="35" t="n">
        <v>326</v>
      </c>
      <c r="H3385" s="36" t="n">
        <v>1.84</v>
      </c>
      <c r="I3385" s="37" t="n">
        <v>5.1</v>
      </c>
      <c r="J3385" s="37" t="n">
        <v>30.59</v>
      </c>
      <c r="K3385" s="38" t="n">
        <v>0</v>
      </c>
      <c r="L3385" s="37" t="n">
        <v>0</v>
      </c>
      <c r="M3385" s="37" t="n">
        <v>0</v>
      </c>
      <c r="N3385" s="38" t="n">
        <v>0</v>
      </c>
      <c r="O3385" s="37" t="n">
        <v>0</v>
      </c>
      <c r="P3385" s="29" t="inlineStr">
        <is>
          <t>http://t2.gstatic.com/shopping?q=tbn:ANd9GcSJDi9o9-6ShkTNzrfLDnmg8fmv9GmS7GsUWFdL7lGg4Pm3xEeJ0AejSwriXA9N54RzpoP_Ons</t>
        </is>
      </c>
      <c r="Q3385" s="29" t="inlineStr">
        <is>
          <t>Відповідає вимогам</t>
        </is>
      </c>
      <c r="R3385" s="29" t="n"/>
      <c r="S3385" s="29" t="inlineStr">
        <is>
          <t>грн1 638,00</t>
        </is>
      </c>
      <c r="T3385" s="29" t="inlineStr">
        <is>
          <t>UAH</t>
        </is>
      </c>
      <c r="U3385" s="39" t="inlineStr">
        <is>
          <t>WATCH</t>
        </is>
      </c>
      <c r="V3385" s="40">
        <f>IFERROR(L3385/J3385,0)</f>
        <v/>
      </c>
      <c r="W3385" s="29" t="inlineStr">
        <is>
          <t>Monitor performance and collect more data.</t>
        </is>
      </c>
      <c r="X3385" s="29" t="inlineStr">
        <is>
          <t>Cost is below the 120 watch threshold.</t>
        </is>
      </c>
    </row>
    <row r="3386">
      <c r="A3386" s="29" t="inlineStr">
        <is>
          <t>low_price</t>
        </is>
      </c>
      <c r="B3386" s="29" t="inlineStr">
        <is>
          <t>Low priority</t>
        </is>
      </c>
      <c r="C3386" s="29" t="inlineStr">
        <is>
          <t>low_price.csv</t>
        </is>
      </c>
      <c r="D3386" s="29" t="inlineStr">
        <is>
          <t>5gh-15463-00-00</t>
        </is>
      </c>
      <c r="E3386" s="29" t="inlineStr">
        <is>
          <t>Прокладка картера Yamaha Grizzly 400, Kodiak 400 450, Rhino Wolverine 450</t>
        </is>
      </c>
      <c r="F3386" s="35" t="n">
        <v>0</v>
      </c>
      <c r="G3386" s="35" t="n">
        <v>7</v>
      </c>
      <c r="H3386" s="36" t="n">
        <v>0</v>
      </c>
      <c r="I3386" s="37" t="n">
        <v>0</v>
      </c>
      <c r="J3386" s="37" t="n">
        <v>0</v>
      </c>
      <c r="K3386" s="38" t="n">
        <v>0</v>
      </c>
      <c r="L3386" s="37" t="n">
        <v>0</v>
      </c>
      <c r="M3386" s="37" t="n">
        <v>0</v>
      </c>
      <c r="N3386" s="38" t="n">
        <v>0</v>
      </c>
      <c r="O3386" s="37" t="n">
        <v>0</v>
      </c>
      <c r="P3386" s="29" t="inlineStr">
        <is>
          <t>http://t1.gstatic.com/shopping?q=tbn:ANd9GcQIhbVsspEfRWXjsxCApcxROXG8B-yKNYclqDHX0IbenrNx9tXUKP0F4U5k8HVukBYs7RjQNeaz</t>
        </is>
      </c>
      <c r="Q3386" s="29" t="inlineStr">
        <is>
          <t>Відповідає вимогам</t>
        </is>
      </c>
      <c r="R3386" s="29" t="n"/>
      <c r="S3386" s="29" t="inlineStr">
        <is>
          <t>грн1 001,00</t>
        </is>
      </c>
      <c r="T3386" s="29" t="inlineStr">
        <is>
          <t>UAH</t>
        </is>
      </c>
      <c r="U3386" s="39" t="inlineStr">
        <is>
          <t>WATCH</t>
        </is>
      </c>
      <c r="V3386" s="40">
        <f>IFERROR(L3386/J3386,0)</f>
        <v/>
      </c>
      <c r="W3386" s="29" t="inlineStr">
        <is>
          <t>Monitor performance and collect more data.</t>
        </is>
      </c>
      <c r="X3386" s="29" t="inlineStr">
        <is>
          <t>Cost is below the 120 watch threshold.</t>
        </is>
      </c>
    </row>
    <row r="3387">
      <c r="A3387" s="29" t="inlineStr">
        <is>
          <t>low_price</t>
        </is>
      </c>
      <c r="B3387" s="29" t="inlineStr">
        <is>
          <t>Low priority</t>
        </is>
      </c>
      <c r="C3387" s="29" t="inlineStr">
        <is>
          <t>low_price.csv</t>
        </is>
      </c>
      <c r="D3387" s="29" t="inlineStr">
        <is>
          <t>706000553</t>
        </is>
      </c>
      <c r="E3387" s="29" t="inlineStr">
        <is>
          <t>Амортизатор задній BRP Can-Am Outlander G1 500 650 800 2008-2009</t>
        </is>
      </c>
      <c r="F3387" s="35" t="n">
        <v>7</v>
      </c>
      <c r="G3387" s="35" t="n">
        <v>293</v>
      </c>
      <c r="H3387" s="36" t="n">
        <v>2.39</v>
      </c>
      <c r="I3387" s="37" t="n">
        <v>5.73</v>
      </c>
      <c r="J3387" s="37" t="n">
        <v>40.12</v>
      </c>
      <c r="K3387" s="38" t="n">
        <v>0</v>
      </c>
      <c r="L3387" s="37" t="n">
        <v>0</v>
      </c>
      <c r="M3387" s="37" t="n">
        <v>0</v>
      </c>
      <c r="N3387" s="38" t="n">
        <v>0</v>
      </c>
      <c r="O3387" s="37" t="n">
        <v>0</v>
      </c>
      <c r="P3387" s="29" t="inlineStr">
        <is>
          <t>http://t3.gstatic.com/shopping?q=tbn:ANd9GcRKPaRqNvrX7xiWSa6-28LkqxElmhfLZD-VGHtfmR5M3n6VucNBtaHuSNQiarkVff5pDhzagayC</t>
        </is>
      </c>
      <c r="Q3387" s="29" t="inlineStr">
        <is>
          <t>Відповідає вимогам</t>
        </is>
      </c>
      <c r="R3387" s="29" t="n"/>
      <c r="S3387" s="29" t="inlineStr">
        <is>
          <t>грн7 872,00</t>
        </is>
      </c>
      <c r="T3387" s="29" t="inlineStr">
        <is>
          <t>UAH</t>
        </is>
      </c>
      <c r="U3387" s="39" t="inlineStr">
        <is>
          <t>WATCH</t>
        </is>
      </c>
      <c r="V3387" s="40">
        <f>IFERROR(L3387/J3387,0)</f>
        <v/>
      </c>
      <c r="W3387" s="29" t="inlineStr">
        <is>
          <t>Monitor performance and collect more data.</t>
        </is>
      </c>
      <c r="X3387" s="29" t="inlineStr">
        <is>
          <t>Cost is below the 120 watch threshold.</t>
        </is>
      </c>
    </row>
    <row r="3388">
      <c r="A3388" s="29" t="inlineStr">
        <is>
          <t>low_price</t>
        </is>
      </c>
      <c r="B3388" s="29" t="inlineStr">
        <is>
          <t>Low priority</t>
        </is>
      </c>
      <c r="C3388" s="29" t="inlineStr">
        <is>
          <t>low_price.csv</t>
        </is>
      </c>
      <c r="D3388" s="29" t="inlineStr">
        <is>
          <t>5452274</t>
        </is>
      </c>
      <c r="E3388" s="29" t="inlineStr">
        <is>
          <t>Втулка переднього стабілізатора Polaris RZR 900 1000, General 1000</t>
        </is>
      </c>
      <c r="F3388" s="35" t="n">
        <v>0</v>
      </c>
      <c r="G3388" s="35" t="n">
        <v>18</v>
      </c>
      <c r="H3388" s="36" t="n">
        <v>0</v>
      </c>
      <c r="I3388" s="37" t="n">
        <v>0</v>
      </c>
      <c r="J3388" s="37" t="n">
        <v>0</v>
      </c>
      <c r="K3388" s="38" t="n">
        <v>0</v>
      </c>
      <c r="L3388" s="37" t="n">
        <v>0</v>
      </c>
      <c r="M3388" s="37" t="n">
        <v>0</v>
      </c>
      <c r="N3388" s="38" t="n">
        <v>0</v>
      </c>
      <c r="O3388" s="37" t="n">
        <v>0</v>
      </c>
      <c r="P3388" s="29" t="inlineStr">
        <is>
          <t>http://t0.gstatic.com/shopping?q=tbn:ANd9GcQUk2ZclYNPL_pBtXxhqaNBeqz8rlpzSVVATo0zd8wH1WLKGI3tj5eDAVZ17snH1JOy6EOP3-U</t>
        </is>
      </c>
      <c r="Q3388" s="29" t="inlineStr">
        <is>
          <t>Відповідає вимогам</t>
        </is>
      </c>
      <c r="R3388" s="29" t="n"/>
      <c r="S3388" s="29" t="inlineStr">
        <is>
          <t>грн319,00</t>
        </is>
      </c>
      <c r="T3388" s="29" t="inlineStr">
        <is>
          <t>UAH</t>
        </is>
      </c>
      <c r="U3388" s="39" t="inlineStr">
        <is>
          <t>WATCH</t>
        </is>
      </c>
      <c r="V3388" s="40">
        <f>IFERROR(L3388/J3388,0)</f>
        <v/>
      </c>
      <c r="W3388" s="29" t="inlineStr">
        <is>
          <t>Monitor performance and collect more data.</t>
        </is>
      </c>
      <c r="X3388" s="29" t="inlineStr">
        <is>
          <t>Cost is below the 120 watch threshold.</t>
        </is>
      </c>
    </row>
    <row r="3389">
      <c r="A3389" s="29" t="inlineStr">
        <is>
          <t>low_price</t>
        </is>
      </c>
      <c r="B3389" s="29" t="inlineStr">
        <is>
          <t>Low priority</t>
        </is>
      </c>
      <c r="C3389" s="29" t="inlineStr">
        <is>
          <t>low_price.csv</t>
        </is>
      </c>
      <c r="D3389" s="29" t="inlineStr">
        <is>
          <t>00901</t>
        </is>
      </c>
      <c r="E3389" s="29" t="inlineStr">
        <is>
          <t>Кліпса для пластику (15х8х22)</t>
        </is>
      </c>
      <c r="F3389" s="35" t="n">
        <v>0</v>
      </c>
      <c r="G3389" s="35" t="n">
        <v>23</v>
      </c>
      <c r="H3389" s="36" t="n">
        <v>0</v>
      </c>
      <c r="I3389" s="37" t="n">
        <v>0</v>
      </c>
      <c r="J3389" s="37" t="n">
        <v>0</v>
      </c>
      <c r="K3389" s="38" t="n">
        <v>0</v>
      </c>
      <c r="L3389" s="37" t="n">
        <v>0</v>
      </c>
      <c r="M3389" s="37" t="n">
        <v>0</v>
      </c>
      <c r="N3389" s="38" t="n">
        <v>0</v>
      </c>
      <c r="O3389" s="37" t="n">
        <v>0</v>
      </c>
      <c r="P3389" s="29" t="inlineStr">
        <is>
          <t>http://t3.gstatic.com/shopping?q=tbn:ANd9GcRfOAAg9QEGjKFIkGSK9cISjpV0_5feGdbhhd8McIs63fbEcQ1vLGYKEDQEbxurubX8dJ5v-jDB</t>
        </is>
      </c>
      <c r="Q3389" s="29" t="inlineStr">
        <is>
          <t>Відповідає вимогам</t>
        </is>
      </c>
      <c r="R3389" s="29" t="n"/>
      <c r="S3389" s="29" t="inlineStr">
        <is>
          <t>грн5,00</t>
        </is>
      </c>
      <c r="T3389" s="29" t="inlineStr">
        <is>
          <t>UAH</t>
        </is>
      </c>
      <c r="U3389" s="39" t="inlineStr">
        <is>
          <t>WATCH</t>
        </is>
      </c>
      <c r="V3389" s="40">
        <f>IFERROR(L3389/J3389,0)</f>
        <v/>
      </c>
      <c r="W3389" s="29" t="inlineStr">
        <is>
          <t>Monitor performance and collect more data.</t>
        </is>
      </c>
      <c r="X3389" s="29" t="inlineStr">
        <is>
          <t>Cost is below the 120 watch threshold.</t>
        </is>
      </c>
    </row>
    <row r="3390">
      <c r="A3390" s="29" t="inlineStr">
        <is>
          <t>low_price</t>
        </is>
      </c>
      <c r="B3390" s="29" t="inlineStr">
        <is>
          <t>Low priority</t>
        </is>
      </c>
      <c r="C3390" s="29" t="inlineStr">
        <is>
          <t>low_price.csv</t>
        </is>
      </c>
      <c r="D3390" s="29" t="inlineStr">
        <is>
          <t>709400487</t>
        </is>
      </c>
      <c r="E3390" s="29" t="inlineStr">
        <is>
          <t>Рульовий наконечник BRP Can-Am Outlander Renegade G1 (RH)</t>
        </is>
      </c>
      <c r="F3390" s="35" t="n">
        <v>3</v>
      </c>
      <c r="G3390" s="35" t="n">
        <v>73</v>
      </c>
      <c r="H3390" s="36" t="n">
        <v>4.11</v>
      </c>
      <c r="I3390" s="37" t="n">
        <v>9.470000000000001</v>
      </c>
      <c r="J3390" s="37" t="n">
        <v>28.42</v>
      </c>
      <c r="K3390" s="38" t="n">
        <v>0.33</v>
      </c>
      <c r="L3390" s="37" t="n">
        <v>788.67</v>
      </c>
      <c r="M3390" s="37" t="n">
        <v>85.26000000000001</v>
      </c>
      <c r="N3390" s="38" t="n">
        <v>0.33</v>
      </c>
      <c r="O3390" s="37" t="n">
        <v>788.67</v>
      </c>
      <c r="P3390" s="29" t="inlineStr">
        <is>
          <t>http://t1.gstatic.com/shopping?q=tbn:ANd9GcQ_1Ns6IYWDydkHJ52pygboppW8FDAW4OLI4I092xgO_FH-c0fCNjf42ovYxRJqsq2AbHVUfTFg</t>
        </is>
      </c>
      <c r="Q3390" s="29" t="inlineStr">
        <is>
          <t>Відповідає вимогам</t>
        </is>
      </c>
      <c r="R3390" s="29" t="n"/>
      <c r="S3390" s="29" t="inlineStr">
        <is>
          <t>грн3 413,00</t>
        </is>
      </c>
      <c r="T3390" s="29" t="inlineStr">
        <is>
          <t>UAH</t>
        </is>
      </c>
      <c r="U3390" s="39" t="inlineStr">
        <is>
          <t>WATCH</t>
        </is>
      </c>
      <c r="V3390" s="40">
        <f>IFERROR(L3390/J3390,0)</f>
        <v/>
      </c>
      <c r="W3390" s="29" t="inlineStr">
        <is>
          <t>Monitor performance and collect more data.</t>
        </is>
      </c>
      <c r="X3390" s="29" t="inlineStr">
        <is>
          <t>Cost is below the 120 watch threshold.</t>
        </is>
      </c>
    </row>
    <row r="3391">
      <c r="A3391" s="29" t="inlineStr">
        <is>
          <t>low_price</t>
        </is>
      </c>
      <c r="B3391" s="29" t="inlineStr">
        <is>
          <t>Low priority</t>
        </is>
      </c>
      <c r="C3391" s="29" t="inlineStr">
        <is>
          <t>low_price.csv</t>
        </is>
      </c>
      <c r="D3391" s="29" t="inlineStr">
        <is>
          <t>23471-hp0-a00</t>
        </is>
      </c>
      <c r="E3391" s="29" t="inlineStr">
        <is>
          <t>Шестерня КПП Honda TRX 500 Foreman 2005-2011 (33T)</t>
        </is>
      </c>
      <c r="F3391" s="35" t="n">
        <v>0</v>
      </c>
      <c r="G3391" s="35" t="n">
        <v>15</v>
      </c>
      <c r="H3391" s="36" t="n">
        <v>0</v>
      </c>
      <c r="I3391" s="37" t="n">
        <v>0</v>
      </c>
      <c r="J3391" s="37" t="n">
        <v>0</v>
      </c>
      <c r="K3391" s="38" t="n">
        <v>0</v>
      </c>
      <c r="L3391" s="37" t="n">
        <v>0</v>
      </c>
      <c r="M3391" s="37" t="n">
        <v>0</v>
      </c>
      <c r="N3391" s="38" t="n">
        <v>0</v>
      </c>
      <c r="O3391" s="37" t="n">
        <v>0</v>
      </c>
      <c r="P3391" s="29" t="inlineStr">
        <is>
          <t>http://t2.gstatic.com/shopping?q=tbn:ANd9GcRAon6wr-u-ESbiRIpxekyrUBrsVkr__IsRdwSOhCzdsnBI-cw2wuLw0aLUEyYVlE-zUPLKQEcP</t>
        </is>
      </c>
      <c r="Q3391" s="29" t="inlineStr">
        <is>
          <t>Відповідає вимогам</t>
        </is>
      </c>
      <c r="R3391" s="29" t="n"/>
      <c r="S3391" s="29" t="inlineStr">
        <is>
          <t>грн6 598,00</t>
        </is>
      </c>
      <c r="T3391" s="29" t="inlineStr">
        <is>
          <t>UAH</t>
        </is>
      </c>
      <c r="U3391" s="39" t="inlineStr">
        <is>
          <t>WATCH</t>
        </is>
      </c>
      <c r="V3391" s="40">
        <f>IFERROR(L3391/J3391,0)</f>
        <v/>
      </c>
      <c r="W3391" s="29" t="inlineStr">
        <is>
          <t>Monitor performance and collect more data.</t>
        </is>
      </c>
      <c r="X3391" s="29" t="inlineStr">
        <is>
          <t>Cost is below the 120 watch threshold.</t>
        </is>
      </c>
    </row>
    <row r="3392">
      <c r="A3392" s="29" t="inlineStr">
        <is>
          <t>low_price</t>
        </is>
      </c>
      <c r="B3392" s="29" t="inlineStr">
        <is>
          <t>Low priority</t>
        </is>
      </c>
      <c r="C3392" s="29" t="inlineStr">
        <is>
          <t>low_price.csv</t>
        </is>
      </c>
      <c r="D3392" s="29" t="inlineStr">
        <is>
          <t>703500842</t>
        </is>
      </c>
      <c r="E3392" s="29" t="inlineStr">
        <is>
          <t>Ремкомплект болта кріплення ведучого варіатора BRP Can-Am Outlander Renegade Maverick Commander 1000</t>
        </is>
      </c>
      <c r="F3392" s="35" t="n">
        <v>0</v>
      </c>
      <c r="G3392" s="35" t="n">
        <v>265</v>
      </c>
      <c r="H3392" s="36" t="n">
        <v>0</v>
      </c>
      <c r="I3392" s="37" t="n">
        <v>0</v>
      </c>
      <c r="J3392" s="37" t="n">
        <v>0</v>
      </c>
      <c r="K3392" s="38" t="n">
        <v>0</v>
      </c>
      <c r="L3392" s="37" t="n">
        <v>0</v>
      </c>
      <c r="M3392" s="37" t="n">
        <v>0</v>
      </c>
      <c r="N3392" s="38" t="n">
        <v>0</v>
      </c>
      <c r="O3392" s="37" t="n">
        <v>0</v>
      </c>
      <c r="P3392" s="29" t="inlineStr">
        <is>
          <t>http://t1.gstatic.com/shopping?q=tbn:ANd9GcS-gIcWsSRR8-72Zs0OMHzS4Z6pnQY7HNcW55o_cSwXSMXePsG0XJq7hGF3CGUF4yCjiUSiAEk</t>
        </is>
      </c>
      <c r="Q3392" s="29" t="inlineStr">
        <is>
          <t>Відповідає вимогам</t>
        </is>
      </c>
      <c r="R3392" s="29" t="n"/>
      <c r="S3392" s="29" t="inlineStr">
        <is>
          <t>грн4 823,00</t>
        </is>
      </c>
      <c r="T3392" s="29" t="inlineStr">
        <is>
          <t>UAH</t>
        </is>
      </c>
      <c r="U3392" s="39" t="inlineStr">
        <is>
          <t>WATCH</t>
        </is>
      </c>
      <c r="V3392" s="40">
        <f>IFERROR(L3392/J3392,0)</f>
        <v/>
      </c>
      <c r="W3392" s="29" t="inlineStr">
        <is>
          <t>Monitor performance and collect more data.</t>
        </is>
      </c>
      <c r="X3392" s="29" t="inlineStr">
        <is>
          <t>Cost is below the 120 watch threshold.</t>
        </is>
      </c>
    </row>
    <row r="3393">
      <c r="A3393" s="29" t="inlineStr">
        <is>
          <t>low_price</t>
        </is>
      </c>
      <c r="B3393" s="29" t="inlineStr">
        <is>
          <t>Low priority</t>
        </is>
      </c>
      <c r="C3393" s="29" t="inlineStr">
        <is>
          <t>low_price.csv</t>
        </is>
      </c>
      <c r="D3393" s="29" t="inlineStr">
        <is>
          <t>cr8eb</t>
        </is>
      </c>
      <c r="E3393" s="29" t="inlineStr">
        <is>
          <t>Свічка запалювання BRP Sea-Doo Spark 900 2014-2022</t>
        </is>
      </c>
      <c r="F3393" s="35" t="n">
        <v>3</v>
      </c>
      <c r="G3393" s="35" t="n">
        <v>142</v>
      </c>
      <c r="H3393" s="36" t="n">
        <v>2.11</v>
      </c>
      <c r="I3393" s="37" t="n">
        <v>4.23</v>
      </c>
      <c r="J3393" s="37" t="n">
        <v>12.69</v>
      </c>
      <c r="K3393" s="38" t="n">
        <v>0</v>
      </c>
      <c r="L3393" s="37" t="n">
        <v>0</v>
      </c>
      <c r="M3393" s="37" t="n">
        <v>0</v>
      </c>
      <c r="N3393" s="38" t="n">
        <v>0</v>
      </c>
      <c r="O3393" s="37" t="n">
        <v>0</v>
      </c>
      <c r="P3393" s="29" t="inlineStr">
        <is>
          <t>http://t2.gstatic.com/shopping?q=tbn:ANd9GcR9PZ6NZqFgja6Zx17_L0_i6q4CCHXkBdq1zGm_NMkHmJxw2SJaaNpV5idNINWrzttbLZvf3tc</t>
        </is>
      </c>
      <c r="Q3393" s="29" t="inlineStr">
        <is>
          <t>Відповідає вимогам</t>
        </is>
      </c>
      <c r="R3393" s="29" t="n"/>
      <c r="S3393" s="29" t="inlineStr">
        <is>
          <t>грн683,00</t>
        </is>
      </c>
      <c r="T3393" s="29" t="inlineStr">
        <is>
          <t>UAH</t>
        </is>
      </c>
      <c r="U3393" s="39" t="inlineStr">
        <is>
          <t>WATCH</t>
        </is>
      </c>
      <c r="V3393" s="40">
        <f>IFERROR(L3393/J3393,0)</f>
        <v/>
      </c>
      <c r="W3393" s="29" t="inlineStr">
        <is>
          <t>Monitor performance and collect more data.</t>
        </is>
      </c>
      <c r="X3393" s="29" t="inlineStr">
        <is>
          <t>Cost is below the 120 watch threshold.</t>
        </is>
      </c>
    </row>
    <row r="3394">
      <c r="A3394" s="29" t="inlineStr">
        <is>
          <t>low_price</t>
        </is>
      </c>
      <c r="B3394" s="29" t="inlineStr">
        <is>
          <t>Low priority</t>
        </is>
      </c>
      <c r="C3394" s="29" t="inlineStr">
        <is>
          <t>low_price.csv</t>
        </is>
      </c>
      <c r="D3394" s="29" t="inlineStr">
        <is>
          <t>02378</t>
        </is>
      </c>
      <c r="E3394" s="29" t="inlineStr">
        <is>
          <t>Обгінна муфта зчеплення Yamaha Grizzly 350 400 450, Kodiak 400 450, Rhino 450, Wolverine 350 450, Bruin 350</t>
        </is>
      </c>
      <c r="F3394" s="35" t="n">
        <v>7</v>
      </c>
      <c r="G3394" s="35" t="n">
        <v>344</v>
      </c>
      <c r="H3394" s="36" t="n">
        <v>2.03</v>
      </c>
      <c r="I3394" s="37" t="n">
        <v>5.99</v>
      </c>
      <c r="J3394" s="37" t="n">
        <v>41.91</v>
      </c>
      <c r="K3394" s="38" t="n">
        <v>0.29</v>
      </c>
      <c r="L3394" s="37" t="n">
        <v>904.1900000000001</v>
      </c>
      <c r="M3394" s="37" t="n">
        <v>143.42</v>
      </c>
      <c r="N3394" s="38" t="n">
        <v>25.47</v>
      </c>
      <c r="O3394" s="37" t="n">
        <v>103515.54</v>
      </c>
      <c r="P3394" s="29" t="inlineStr">
        <is>
          <t>http://t2.gstatic.com/shopping?q=tbn:ANd9GcQgg4riXLl5qveICuze3HKiMZvCAoNHUi7ZQv7j9g9NN415LWVxOsG2jeDVX7-Slr_8OnsqSYA</t>
        </is>
      </c>
      <c r="Q3394" s="29" t="inlineStr">
        <is>
          <t>Відповідає вимогам</t>
        </is>
      </c>
      <c r="R3394" s="29" t="n"/>
      <c r="S3394" s="29" t="inlineStr">
        <is>
          <t>грн1 502,00</t>
        </is>
      </c>
      <c r="T3394" s="29" t="inlineStr">
        <is>
          <t>UAH</t>
        </is>
      </c>
      <c r="U3394" s="39" t="inlineStr">
        <is>
          <t>WATCH</t>
        </is>
      </c>
      <c r="V3394" s="40">
        <f>IFERROR(L3394/J3394,0)</f>
        <v/>
      </c>
      <c r="W3394" s="29" t="inlineStr">
        <is>
          <t>Monitor performance and collect more data.</t>
        </is>
      </c>
      <c r="X3394" s="29" t="inlineStr">
        <is>
          <t>Cost is below the 120 watch threshold.</t>
        </is>
      </c>
    </row>
    <row r="3395">
      <c r="A3395" s="29" t="inlineStr">
        <is>
          <t>low_price</t>
        </is>
      </c>
      <c r="B3395" s="29" t="inlineStr">
        <is>
          <t>Low priority</t>
        </is>
      </c>
      <c r="C3395" s="29" t="inlineStr">
        <is>
          <t>low_price.csv</t>
        </is>
      </c>
      <c r="D3395" s="29" t="inlineStr">
        <is>
          <t>715900401</t>
        </is>
      </c>
      <c r="E3395" s="29" t="inlineStr">
        <is>
          <t xml:space="preserve">Вилка заднього карданного валу BRP Can-Am Maverick X3, Maverick Trail 700 800 1000, Maverick Sport 1000, Commander 700 1000, Traxter Defender HD7 HD8 </t>
        </is>
      </c>
      <c r="F3395" s="35" t="n">
        <v>0</v>
      </c>
      <c r="G3395" s="35" t="n">
        <v>31</v>
      </c>
      <c r="H3395" s="36" t="n">
        <v>0</v>
      </c>
      <c r="I3395" s="37" t="n">
        <v>0</v>
      </c>
      <c r="J3395" s="37" t="n">
        <v>0</v>
      </c>
      <c r="K3395" s="38" t="n">
        <v>0</v>
      </c>
      <c r="L3395" s="37" t="n">
        <v>0</v>
      </c>
      <c r="M3395" s="37" t="n">
        <v>0</v>
      </c>
      <c r="N3395" s="38" t="n">
        <v>0</v>
      </c>
      <c r="O3395" s="37" t="n">
        <v>0</v>
      </c>
      <c r="P3395" s="29" t="inlineStr">
        <is>
          <t>http://t2.gstatic.com/shopping?q=tbn:ANd9GcRhEH-5rLQ9mYqJZ3Pb1prBG52H2dkwK1rNQ71ZGKlXNDF0fd0px0l6808cfuAWiRls6KoF3IE</t>
        </is>
      </c>
      <c r="Q3395" s="29" t="inlineStr">
        <is>
          <t>Відповідає вимогам</t>
        </is>
      </c>
      <c r="R3395" s="29" t="n"/>
      <c r="S3395" s="29" t="inlineStr">
        <is>
          <t>грн2 275,00</t>
        </is>
      </c>
      <c r="T3395" s="29" t="inlineStr">
        <is>
          <t>UAH</t>
        </is>
      </c>
      <c r="U3395" s="39" t="inlineStr">
        <is>
          <t>WATCH</t>
        </is>
      </c>
      <c r="V3395" s="40">
        <f>IFERROR(L3395/J3395,0)</f>
        <v/>
      </c>
      <c r="W3395" s="29" t="inlineStr">
        <is>
          <t>Monitor performance and collect more data.</t>
        </is>
      </c>
      <c r="X3395" s="29" t="inlineStr">
        <is>
          <t>Cost is below the 120 watch threshold.</t>
        </is>
      </c>
    </row>
    <row r="3396">
      <c r="A3396" s="29" t="inlineStr">
        <is>
          <t>low_price</t>
        </is>
      </c>
      <c r="B3396" s="29" t="inlineStr">
        <is>
          <t>Low priority</t>
        </is>
      </c>
      <c r="C3396" s="29" t="inlineStr">
        <is>
          <t>low_price.csv</t>
        </is>
      </c>
      <c r="D3396" s="29" t="inlineStr">
        <is>
          <t>420441485</t>
        </is>
      </c>
      <c r="E3396" s="29" t="inlineStr">
        <is>
          <t xml:space="preserve">Болт кріплення веденого варіатора BRP Can-Am Outlander Renegade G1 G2 G2L G2S G3L, Maverick 1000, Commander 700 800 1000, Maverick Trail 700, Traxter </t>
        </is>
      </c>
      <c r="F3396" s="35" t="n">
        <v>1</v>
      </c>
      <c r="G3396" s="35" t="n">
        <v>32</v>
      </c>
      <c r="H3396" s="36" t="n">
        <v>3.13</v>
      </c>
      <c r="I3396" s="37" t="n">
        <v>4.92</v>
      </c>
      <c r="J3396" s="37" t="n">
        <v>4.92</v>
      </c>
      <c r="K3396" s="38" t="n">
        <v>0</v>
      </c>
      <c r="L3396" s="37" t="n">
        <v>0</v>
      </c>
      <c r="M3396" s="37" t="n">
        <v>0</v>
      </c>
      <c r="N3396" s="38" t="n">
        <v>0</v>
      </c>
      <c r="O3396" s="37" t="n">
        <v>0</v>
      </c>
      <c r="P3396" s="29" t="inlineStr">
        <is>
          <t>http://t2.gstatic.com/shopping?q=tbn:ANd9GcSJt-2fDMoZ_SHXuAzeLKYUbjbkXVIe6NSWG7RVCfihcfLymLzDJQEaoG8ols18KX_MnNFcyQ</t>
        </is>
      </c>
      <c r="Q3396" s="29" t="inlineStr">
        <is>
          <t>Відповідає вимогам</t>
        </is>
      </c>
      <c r="R3396" s="29" t="n"/>
      <c r="S3396" s="29" t="inlineStr">
        <is>
          <t>грн819,00</t>
        </is>
      </c>
      <c r="T3396" s="29" t="inlineStr">
        <is>
          <t>UAH</t>
        </is>
      </c>
      <c r="U3396" s="39" t="inlineStr">
        <is>
          <t>WATCH</t>
        </is>
      </c>
      <c r="V3396" s="40">
        <f>IFERROR(L3396/J3396,0)</f>
        <v/>
      </c>
      <c r="W3396" s="29" t="inlineStr">
        <is>
          <t>Monitor performance and collect more data.</t>
        </is>
      </c>
      <c r="X3396" s="29" t="inlineStr">
        <is>
          <t>Cost is below the 120 watch threshold.</t>
        </is>
      </c>
    </row>
    <row r="3397">
      <c r="A3397" s="29" t="inlineStr">
        <is>
          <t>low_price</t>
        </is>
      </c>
      <c r="B3397" s="29" t="inlineStr">
        <is>
          <t>Low priority</t>
        </is>
      </c>
      <c r="C3397" s="29" t="inlineStr">
        <is>
          <t>low_price.csv</t>
        </is>
      </c>
      <c r="D3397" s="29" t="inlineStr">
        <is>
          <t>51400-hp5-601</t>
        </is>
      </c>
      <c r="E3397" s="29" t="inlineStr">
        <is>
          <t>Амортизатор передній Honda TRX 420 Rancher 2007-2009</t>
        </is>
      </c>
      <c r="F3397" s="35" t="n">
        <v>0</v>
      </c>
      <c r="G3397" s="35" t="n">
        <v>14</v>
      </c>
      <c r="H3397" s="36" t="n">
        <v>0</v>
      </c>
      <c r="I3397" s="37" t="n">
        <v>0</v>
      </c>
      <c r="J3397" s="37" t="n">
        <v>0</v>
      </c>
      <c r="K3397" s="38" t="n">
        <v>0</v>
      </c>
      <c r="L3397" s="37" t="n">
        <v>0</v>
      </c>
      <c r="M3397" s="37" t="n">
        <v>0</v>
      </c>
      <c r="N3397" s="38" t="n">
        <v>0</v>
      </c>
      <c r="O3397" s="37" t="n">
        <v>0</v>
      </c>
      <c r="P3397" s="29" t="inlineStr">
        <is>
          <t>http://t2.gstatic.com/shopping?q=tbn:ANd9GcS9B5Zb-9mVbWySaDmffh63aIBCmOpMkYuIqVG2pu3mMl7H9Sz1YRLtqBZq9TYdaHRauKrKj1dK</t>
        </is>
      </c>
      <c r="Q3397" s="29" t="inlineStr">
        <is>
          <t>Відповідає вимогам</t>
        </is>
      </c>
      <c r="R3397" s="29" t="n"/>
      <c r="S3397" s="29" t="inlineStr">
        <is>
          <t>грн5 142,00</t>
        </is>
      </c>
      <c r="T3397" s="29" t="inlineStr">
        <is>
          <t>UAH</t>
        </is>
      </c>
      <c r="U3397" s="39" t="inlineStr">
        <is>
          <t>WATCH</t>
        </is>
      </c>
      <c r="V3397" s="40">
        <f>IFERROR(L3397/J3397,0)</f>
        <v/>
      </c>
      <c r="W3397" s="29" t="inlineStr">
        <is>
          <t>Monitor performance and collect more data.</t>
        </is>
      </c>
      <c r="X3397" s="29" t="inlineStr">
        <is>
          <t>Cost is below the 120 watch threshold.</t>
        </is>
      </c>
    </row>
    <row r="3398">
      <c r="A3398" s="29" t="inlineStr">
        <is>
          <t>low_price</t>
        </is>
      </c>
      <c r="B3398" s="29" t="inlineStr">
        <is>
          <t>Low priority</t>
        </is>
      </c>
      <c r="C3398" s="29" t="inlineStr">
        <is>
          <t>low_price.csv</t>
        </is>
      </c>
      <c r="D3398" s="29" t="inlineStr">
        <is>
          <t>tg105</t>
        </is>
      </c>
      <c r="E3398" s="29" t="inlineStr">
        <is>
          <t>Цифровий манометр TG105</t>
        </is>
      </c>
      <c r="F3398" s="35" t="n">
        <v>0</v>
      </c>
      <c r="G3398" s="35" t="n">
        <v>82</v>
      </c>
      <c r="H3398" s="36" t="n">
        <v>0</v>
      </c>
      <c r="I3398" s="37" t="n">
        <v>0</v>
      </c>
      <c r="J3398" s="37" t="n">
        <v>0.02</v>
      </c>
      <c r="K3398" s="38" t="n">
        <v>0</v>
      </c>
      <c r="L3398" s="37" t="n">
        <v>0</v>
      </c>
      <c r="M3398" s="37" t="n">
        <v>0</v>
      </c>
      <c r="N3398" s="38" t="n">
        <v>0</v>
      </c>
      <c r="O3398" s="37" t="n">
        <v>0</v>
      </c>
      <c r="P3398" s="29" t="inlineStr">
        <is>
          <t>http://t3.gstatic.com/shopping?q=tbn:ANd9GcRQIvJjz3bebqHYnfrAeTZFYXxWZcLi6QPqVBQxhPqkFU4LG3IE4oqCvWqAaQ</t>
        </is>
      </c>
      <c r="Q3398" s="29" t="inlineStr">
        <is>
          <t>Відповідає вимогам</t>
        </is>
      </c>
      <c r="R3398" s="29" t="n"/>
      <c r="S3398" s="29" t="inlineStr">
        <is>
          <t>грн273,00</t>
        </is>
      </c>
      <c r="T3398" s="29" t="inlineStr">
        <is>
          <t>UAH</t>
        </is>
      </c>
      <c r="U3398" s="39" t="inlineStr">
        <is>
          <t>WATCH</t>
        </is>
      </c>
      <c r="V3398" s="40">
        <f>IFERROR(L3398/J3398,0)</f>
        <v/>
      </c>
      <c r="W3398" s="29" t="inlineStr">
        <is>
          <t>Monitor performance and collect more data.</t>
        </is>
      </c>
      <c r="X3398" s="29" t="inlineStr">
        <is>
          <t>Cost is below the 120 watch threshold.</t>
        </is>
      </c>
    </row>
    <row r="3399">
      <c r="A3399" s="29" t="inlineStr">
        <is>
          <t>low_price</t>
        </is>
      </c>
      <c r="B3399" s="29" t="inlineStr">
        <is>
          <t>Low priority</t>
        </is>
      </c>
      <c r="C3399" s="29" t="inlineStr">
        <is>
          <t>low_price.csv</t>
        </is>
      </c>
      <c r="D3399" s="29" t="inlineStr">
        <is>
          <t>2bg-f3570-12-00</t>
        </is>
      </c>
      <c r="E3399" s="29" t="inlineStr">
        <is>
          <t>Ричаг передній нижній лівий Yamaha Grizzly 700 2014+</t>
        </is>
      </c>
      <c r="F3399" s="35" t="n">
        <v>2</v>
      </c>
      <c r="G3399" s="35" t="n">
        <v>146</v>
      </c>
      <c r="H3399" s="36" t="n">
        <v>1.37</v>
      </c>
      <c r="I3399" s="37" t="n">
        <v>14.44</v>
      </c>
      <c r="J3399" s="37" t="n">
        <v>28.87</v>
      </c>
      <c r="K3399" s="38" t="n">
        <v>0</v>
      </c>
      <c r="L3399" s="37" t="n">
        <v>0</v>
      </c>
      <c r="M3399" s="37" t="n">
        <v>0</v>
      </c>
      <c r="N3399" s="38" t="n">
        <v>0</v>
      </c>
      <c r="O3399" s="37" t="n">
        <v>0</v>
      </c>
      <c r="P3399" s="29" t="inlineStr">
        <is>
          <t>http://t0.gstatic.com/shopping?q=tbn:ANd9GcTPySOpHDH11RPmlY8E_6Rzl4LAoF3qfBZVViL62A1N6aIs97eb1teqfPZK5hb5RieEp5jDkOeM</t>
        </is>
      </c>
      <c r="Q3399" s="29" t="inlineStr">
        <is>
          <t>Відповідає вимогам</t>
        </is>
      </c>
      <c r="R3399" s="29" t="n"/>
      <c r="S3399" s="29" t="inlineStr">
        <is>
          <t>грн4 186,00</t>
        </is>
      </c>
      <c r="T3399" s="29" t="inlineStr">
        <is>
          <t>UAH</t>
        </is>
      </c>
      <c r="U3399" s="39" t="inlineStr">
        <is>
          <t>WATCH</t>
        </is>
      </c>
      <c r="V3399" s="40">
        <f>IFERROR(L3399/J3399,0)</f>
        <v/>
      </c>
      <c r="W3399" s="29" t="inlineStr">
        <is>
          <t>Monitor performance and collect more data.</t>
        </is>
      </c>
      <c r="X3399" s="29" t="inlineStr">
        <is>
          <t>Cost is below the 120 watch threshold.</t>
        </is>
      </c>
    </row>
    <row r="3400">
      <c r="A3400" s="29" t="inlineStr">
        <is>
          <t>low_price</t>
        </is>
      </c>
      <c r="B3400" s="29" t="inlineStr">
        <is>
          <t>Low priority</t>
        </is>
      </c>
      <c r="C3400" s="29" t="inlineStr">
        <is>
          <t>low_price.csv</t>
        </is>
      </c>
      <c r="D3400" s="29" t="inlineStr">
        <is>
          <t>708300150</t>
        </is>
      </c>
      <c r="E3400" s="29" t="inlineStr">
        <is>
          <t>Кришка заднього бардачка BRP Can-Am Outlander G2</t>
        </is>
      </c>
      <c r="F3400" s="35" t="n">
        <v>11</v>
      </c>
      <c r="G3400" s="35" t="n">
        <v>275</v>
      </c>
      <c r="H3400" s="36" t="n">
        <v>4</v>
      </c>
      <c r="I3400" s="37" t="n">
        <v>9.390000000000001</v>
      </c>
      <c r="J3400" s="37" t="n">
        <v>103.31</v>
      </c>
      <c r="K3400" s="38" t="n">
        <v>0</v>
      </c>
      <c r="L3400" s="37" t="n">
        <v>0</v>
      </c>
      <c r="M3400" s="37" t="n">
        <v>0</v>
      </c>
      <c r="N3400" s="38" t="n">
        <v>2.38</v>
      </c>
      <c r="O3400" s="37" t="n">
        <v>8777.27</v>
      </c>
      <c r="P3400" s="29" t="inlineStr">
        <is>
          <t>http://t0.gstatic.com/shopping?q=tbn:ANd9GcQLCWKk8nKsIFrx_CzyN8tGYteV5DFINPDfCZ1S84uufQDjjFftsnefFP_Ev-l8aX0QgtHsbdc</t>
        </is>
      </c>
      <c r="Q3400" s="29" t="inlineStr">
        <is>
          <t>Відповідає вимогам</t>
        </is>
      </c>
      <c r="R3400" s="29" t="n"/>
      <c r="S3400" s="29" t="inlineStr">
        <is>
          <t>грн2 412,00</t>
        </is>
      </c>
      <c r="T3400" s="29" t="inlineStr">
        <is>
          <t>UAH</t>
        </is>
      </c>
      <c r="U3400" s="39" t="inlineStr">
        <is>
          <t>WATCH</t>
        </is>
      </c>
      <c r="V3400" s="40">
        <f>IFERROR(L3400/J3400,0)</f>
        <v/>
      </c>
      <c r="W3400" s="29" t="inlineStr">
        <is>
          <t>Monitor performance and collect more data.</t>
        </is>
      </c>
      <c r="X3400" s="29" t="inlineStr">
        <is>
          <t>Cost is below the 120 watch threshold.</t>
        </is>
      </c>
    </row>
    <row r="3401">
      <c r="A3401" s="29" t="inlineStr">
        <is>
          <t>low_price</t>
        </is>
      </c>
      <c r="B3401" s="29" t="inlineStr">
        <is>
          <t>Low priority</t>
        </is>
      </c>
      <c r="C3401" s="29" t="inlineStr">
        <is>
          <t>low_price.csv</t>
        </is>
      </c>
      <c r="D3401" s="29" t="inlineStr">
        <is>
          <t>706203611</t>
        </is>
      </c>
      <c r="E3401" s="29" t="inlineStr">
        <is>
          <t>Стійка стабілізатора передня ліва BRP Can-Am Maverick X3</t>
        </is>
      </c>
      <c r="F3401" s="35" t="n">
        <v>0</v>
      </c>
      <c r="G3401" s="35" t="n">
        <v>1</v>
      </c>
      <c r="H3401" s="36" t="n">
        <v>0</v>
      </c>
      <c r="I3401" s="37" t="n">
        <v>0</v>
      </c>
      <c r="J3401" s="37" t="n">
        <v>0</v>
      </c>
      <c r="K3401" s="38" t="n">
        <v>0</v>
      </c>
      <c r="L3401" s="37" t="n">
        <v>0</v>
      </c>
      <c r="M3401" s="37" t="n">
        <v>0</v>
      </c>
      <c r="N3401" s="38" t="n">
        <v>0</v>
      </c>
      <c r="O3401" s="37" t="n">
        <v>0</v>
      </c>
      <c r="P3401" s="29" t="inlineStr">
        <is>
          <t>http://t1.gstatic.com/shopping?q=tbn:ANd9GcTXJZ2rSqyD8Ig_8vCOJ3Zyxjd6MwaTU_q_xxmshDHDulZADpFKqE5kT1_3rwTZq7Ck3kG6fUI</t>
        </is>
      </c>
      <c r="Q3401" s="29" t="inlineStr">
        <is>
          <t>Відповідає вимогам</t>
        </is>
      </c>
      <c r="R3401" s="29" t="n"/>
      <c r="S3401" s="29" t="inlineStr">
        <is>
          <t>грн4 141,00</t>
        </is>
      </c>
      <c r="T3401" s="29" t="inlineStr">
        <is>
          <t>UAH</t>
        </is>
      </c>
      <c r="U3401" s="39" t="inlineStr">
        <is>
          <t>WATCH</t>
        </is>
      </c>
      <c r="V3401" s="40">
        <f>IFERROR(L3401/J3401,0)</f>
        <v/>
      </c>
      <c r="W3401" s="29" t="inlineStr">
        <is>
          <t>Monitor performance and collect more data.</t>
        </is>
      </c>
      <c r="X3401" s="29" t="inlineStr">
        <is>
          <t>Cost is below the 120 watch threshold.</t>
        </is>
      </c>
    </row>
    <row r="3402">
      <c r="A3402" s="29" t="inlineStr">
        <is>
          <t>low_price</t>
        </is>
      </c>
      <c r="B3402" s="29" t="inlineStr">
        <is>
          <t>Low priority</t>
        </is>
      </c>
      <c r="C3402" s="29" t="inlineStr">
        <is>
          <t>low_price.csv</t>
        </is>
      </c>
      <c r="D3402" s="29" t="inlineStr">
        <is>
          <t>42-1036</t>
        </is>
      </c>
      <c r="E3402" s="29" t="inlineStr">
        <is>
          <t xml:space="preserve">Шарова опора верхня BRP Can-Am Outlander G1 330 400 500; Honda TRX 300; Kawasaki Brute Force 650, Prairie 300 360 400 650 700; Suzuki Twin Peaks 700; </t>
        </is>
      </c>
      <c r="F3402" s="35" t="n">
        <v>7</v>
      </c>
      <c r="G3402" s="35" t="n">
        <v>120</v>
      </c>
      <c r="H3402" s="36" t="n">
        <v>5.83</v>
      </c>
      <c r="I3402" s="37" t="n">
        <v>5.27</v>
      </c>
      <c r="J3402" s="37" t="n">
        <v>36.91</v>
      </c>
      <c r="K3402" s="38" t="n">
        <v>0</v>
      </c>
      <c r="L3402" s="37" t="n">
        <v>0</v>
      </c>
      <c r="M3402" s="37" t="n">
        <v>0</v>
      </c>
      <c r="N3402" s="38" t="n">
        <v>0.67</v>
      </c>
      <c r="O3402" s="37" t="n">
        <v>2001.25</v>
      </c>
      <c r="P3402" s="29" t="inlineStr">
        <is>
          <t>http://t1.gstatic.com/shopping?q=tbn:ANd9GcSOWrnCurJ7GZumkf7ygqhZqqYrncBJ0gYUzpso2skbeRh--zYpNVMClUcekvk</t>
        </is>
      </c>
      <c r="Q3402" s="29" t="inlineStr">
        <is>
          <t>Відповідає вимогам</t>
        </is>
      </c>
      <c r="R3402" s="29" t="n"/>
      <c r="S3402" s="29" t="inlineStr">
        <is>
          <t>грн3 003,00</t>
        </is>
      </c>
      <c r="T3402" s="29" t="inlineStr">
        <is>
          <t>UAH</t>
        </is>
      </c>
      <c r="U3402" s="39" t="inlineStr">
        <is>
          <t>WATCH</t>
        </is>
      </c>
      <c r="V3402" s="40">
        <f>IFERROR(L3402/J3402,0)</f>
        <v/>
      </c>
      <c r="W3402" s="29" t="inlineStr">
        <is>
          <t>Monitor performance and collect more data.</t>
        </is>
      </c>
      <c r="X3402" s="29" t="inlineStr">
        <is>
          <t>Cost is below the 120 watch threshold.</t>
        </is>
      </c>
    </row>
    <row r="3403">
      <c r="A3403" s="29" t="inlineStr">
        <is>
          <t>low_price</t>
        </is>
      </c>
      <c r="B3403" s="29" t="inlineStr">
        <is>
          <t>Low priority</t>
        </is>
      </c>
      <c r="C3403" s="29" t="inlineStr">
        <is>
          <t>low_price.csv</t>
        </is>
      </c>
      <c r="D3403" s="29" t="inlineStr">
        <is>
          <t>85-1079</t>
        </is>
      </c>
      <c r="E3403" s="29" t="inlineStr">
        <is>
          <t>Комплект шпильок і гайок колеса BRP Can-Am Outlander Renegade G2 G2L G2S</t>
        </is>
      </c>
      <c r="F3403" s="35" t="n">
        <v>1</v>
      </c>
      <c r="G3403" s="35" t="n">
        <v>121</v>
      </c>
      <c r="H3403" s="36" t="n">
        <v>0.83</v>
      </c>
      <c r="I3403" s="37" t="n">
        <v>7.5</v>
      </c>
      <c r="J3403" s="37" t="n">
        <v>7.5</v>
      </c>
      <c r="K3403" s="38" t="n">
        <v>0</v>
      </c>
      <c r="L3403" s="37" t="n">
        <v>0</v>
      </c>
      <c r="M3403" s="37" t="n">
        <v>0</v>
      </c>
      <c r="N3403" s="38" t="n">
        <v>0</v>
      </c>
      <c r="O3403" s="37" t="n">
        <v>0</v>
      </c>
      <c r="P3403" s="29" t="inlineStr">
        <is>
          <t>http://t1.gstatic.com/shopping?q=tbn:ANd9GcQZaJsXyNKzdD9bi11qUPUWEcZ7gmbwFi8GlIF-wyZUBwcwx8Z4kHxuX8oxvgPCkCo7JwZWVnc</t>
        </is>
      </c>
      <c r="Q3403" s="29" t="inlineStr">
        <is>
          <t>Відповідає вимогам</t>
        </is>
      </c>
      <c r="R3403" s="29" t="n"/>
      <c r="S3403" s="29" t="inlineStr">
        <is>
          <t>грн2 412,00</t>
        </is>
      </c>
      <c r="T3403" s="29" t="inlineStr">
        <is>
          <t>UAH</t>
        </is>
      </c>
      <c r="U3403" s="39" t="inlineStr">
        <is>
          <t>WATCH</t>
        </is>
      </c>
      <c r="V3403" s="40">
        <f>IFERROR(L3403/J3403,0)</f>
        <v/>
      </c>
      <c r="W3403" s="29" t="inlineStr">
        <is>
          <t>Monitor performance and collect more data.</t>
        </is>
      </c>
      <c r="X3403" s="29" t="inlineStr">
        <is>
          <t>Cost is below the 120 watch threshold.</t>
        </is>
      </c>
    </row>
    <row r="3404">
      <c r="A3404" s="29" t="inlineStr">
        <is>
          <t>low_price</t>
        </is>
      </c>
      <c r="B3404" s="29" t="inlineStr">
        <is>
          <t>Low priority</t>
        </is>
      </c>
      <c r="C3404" s="29" t="inlineStr">
        <is>
          <t>low_price.csv</t>
        </is>
      </c>
      <c r="D3404" s="29" t="inlineStr">
        <is>
          <t>5813933</t>
        </is>
      </c>
      <c r="E3404" s="29" t="inlineStr">
        <is>
          <t>Прокладка головки циліндра Polaris Sportsman Scrambler 1000</t>
        </is>
      </c>
      <c r="F3404" s="35" t="n">
        <v>0</v>
      </c>
      <c r="G3404" s="35" t="n">
        <v>1</v>
      </c>
      <c r="H3404" s="36" t="n">
        <v>0</v>
      </c>
      <c r="I3404" s="37" t="n">
        <v>0</v>
      </c>
      <c r="J3404" s="37" t="n">
        <v>0</v>
      </c>
      <c r="K3404" s="38" t="n">
        <v>0</v>
      </c>
      <c r="L3404" s="37" t="n">
        <v>0</v>
      </c>
      <c r="M3404" s="37" t="n">
        <v>0</v>
      </c>
      <c r="N3404" s="38" t="n">
        <v>0</v>
      </c>
      <c r="O3404" s="37" t="n">
        <v>0</v>
      </c>
      <c r="P3404" s="29" t="inlineStr">
        <is>
          <t>http://t1.gstatic.com/shopping?q=tbn:ANd9GcTU1m4A4B34VuKTIvrgBVWKl4u5aZZZjsSFQJuHEP9T6p4en5_Lwv91tZ0CvJvnEki-KDjKKOY</t>
        </is>
      </c>
      <c r="Q3404" s="29" t="inlineStr">
        <is>
          <t>Відповідає вимогам</t>
        </is>
      </c>
      <c r="R3404" s="29" t="n"/>
      <c r="S3404" s="29" t="inlineStr">
        <is>
          <t>грн3 413,00</t>
        </is>
      </c>
      <c r="T3404" s="29" t="inlineStr">
        <is>
          <t>UAH</t>
        </is>
      </c>
      <c r="U3404" s="39" t="inlineStr">
        <is>
          <t>WATCH</t>
        </is>
      </c>
      <c r="V3404" s="40">
        <f>IFERROR(L3404/J3404,0)</f>
        <v/>
      </c>
      <c r="W3404" s="29" t="inlineStr">
        <is>
          <t>Monitor performance and collect more data.</t>
        </is>
      </c>
      <c r="X3404" s="29" t="inlineStr">
        <is>
          <t>Cost is below the 120 watch threshold.</t>
        </is>
      </c>
    </row>
    <row r="3405">
      <c r="A3405" s="29" t="inlineStr">
        <is>
          <t>low_price</t>
        </is>
      </c>
      <c r="B3405" s="29" t="inlineStr">
        <is>
          <t>Low priority</t>
        </is>
      </c>
      <c r="C3405" s="29" t="inlineStr">
        <is>
          <t>low_price.csv</t>
        </is>
      </c>
      <c r="D3405" s="29" t="inlineStr">
        <is>
          <t>417223021</t>
        </is>
      </c>
      <c r="E3405" s="29" t="inlineStr">
        <is>
          <t>Слайдер варіатора BRP Ski-Doo</t>
        </is>
      </c>
      <c r="F3405" s="35" t="n">
        <v>1</v>
      </c>
      <c r="G3405" s="35" t="n">
        <v>54</v>
      </c>
      <c r="H3405" s="36" t="n">
        <v>1.85</v>
      </c>
      <c r="I3405" s="37" t="n">
        <v>4.13</v>
      </c>
      <c r="J3405" s="37" t="n">
        <v>4.13</v>
      </c>
      <c r="K3405" s="38" t="n">
        <v>0</v>
      </c>
      <c r="L3405" s="37" t="n">
        <v>0</v>
      </c>
      <c r="M3405" s="37" t="n">
        <v>0</v>
      </c>
      <c r="N3405" s="38" t="n">
        <v>0</v>
      </c>
      <c r="O3405" s="37" t="n">
        <v>0</v>
      </c>
      <c r="P3405" s="29" t="inlineStr">
        <is>
          <t>http://t1.gstatic.com/shopping?q=tbn:ANd9GcR04n4igvmDArDRPOjXOLBtB9qWQDzZq6KqbdaWJFeFY0aNC4TF53judBCyYZOISdLxATPB-qE</t>
        </is>
      </c>
      <c r="Q3405" s="29" t="inlineStr">
        <is>
          <t>Відповідає вимогам</t>
        </is>
      </c>
      <c r="R3405" s="29" t="n"/>
      <c r="S3405" s="29" t="inlineStr">
        <is>
          <t>грн501,00</t>
        </is>
      </c>
      <c r="T3405" s="29" t="inlineStr">
        <is>
          <t>UAH</t>
        </is>
      </c>
      <c r="U3405" s="39" t="inlineStr">
        <is>
          <t>WATCH</t>
        </is>
      </c>
      <c r="V3405" s="40">
        <f>IFERROR(L3405/J3405,0)</f>
        <v/>
      </c>
      <c r="W3405" s="29" t="inlineStr">
        <is>
          <t>Monitor performance and collect more data.</t>
        </is>
      </c>
      <c r="X3405" s="29" t="inlineStr">
        <is>
          <t>Cost is below the 120 watch threshold.</t>
        </is>
      </c>
    </row>
    <row r="3406">
      <c r="A3406" s="29" t="inlineStr">
        <is>
          <t>low_price</t>
        </is>
      </c>
      <c r="B3406" s="29" t="inlineStr">
        <is>
          <t>Low priority</t>
        </is>
      </c>
      <c r="C3406" s="29" t="inlineStr">
        <is>
          <t>low_price.csv</t>
        </is>
      </c>
      <c r="D3406" s="29" t="inlineStr">
        <is>
          <t>na-40004</t>
        </is>
      </c>
      <c r="E3406" s="29" t="inlineStr">
        <is>
          <t>Поршень стандарт Yamaha Grizzly Rhino Raptor 660</t>
        </is>
      </c>
      <c r="F3406" s="35" t="n">
        <v>1</v>
      </c>
      <c r="G3406" s="35" t="n">
        <v>29</v>
      </c>
      <c r="H3406" s="36" t="n">
        <v>3.45</v>
      </c>
      <c r="I3406" s="37" t="n">
        <v>3.04</v>
      </c>
      <c r="J3406" s="37" t="n">
        <v>3.04</v>
      </c>
      <c r="K3406" s="38" t="n">
        <v>0</v>
      </c>
      <c r="L3406" s="37" t="n">
        <v>0</v>
      </c>
      <c r="M3406" s="37" t="n">
        <v>0</v>
      </c>
      <c r="N3406" s="38" t="n">
        <v>0</v>
      </c>
      <c r="O3406" s="37" t="n">
        <v>0</v>
      </c>
      <c r="P3406" s="29" t="inlineStr">
        <is>
          <t>http://t0.gstatic.com/shopping?q=tbn:ANd9GcShvM4_8CQspvBkGXtVi6G4Zcqx6-63XUFXvKuQTx-_QsnXGOMbfyqV-E248lJzyIsywlbOf976</t>
        </is>
      </c>
      <c r="Q3406" s="29" t="inlineStr">
        <is>
          <t>Відповідає вимогам</t>
        </is>
      </c>
      <c r="R3406" s="29" t="n"/>
      <c r="S3406" s="29" t="inlineStr">
        <is>
          <t>грн5 779,00</t>
        </is>
      </c>
      <c r="T3406" s="29" t="inlineStr">
        <is>
          <t>UAH</t>
        </is>
      </c>
      <c r="U3406" s="39" t="inlineStr">
        <is>
          <t>WATCH</t>
        </is>
      </c>
      <c r="V3406" s="40">
        <f>IFERROR(L3406/J3406,0)</f>
        <v/>
      </c>
      <c r="W3406" s="29" t="inlineStr">
        <is>
          <t>Monitor performance and collect more data.</t>
        </is>
      </c>
      <c r="X3406" s="29" t="inlineStr">
        <is>
          <t>Cost is below the 120 watch threshold.</t>
        </is>
      </c>
    </row>
    <row r="3407">
      <c r="A3407" s="29" t="inlineStr">
        <is>
          <t>low_price</t>
        </is>
      </c>
      <c r="B3407" s="29" t="inlineStr">
        <is>
          <t>Low priority</t>
        </is>
      </c>
      <c r="C3407" s="29" t="inlineStr">
        <is>
          <t>low_price.csv</t>
        </is>
      </c>
      <c r="D3407" s="29" t="inlineStr">
        <is>
          <t>1521172</t>
        </is>
      </c>
      <c r="E3407" s="29" t="inlineStr">
        <is>
          <t>Підшипник ведучого варіатора Polaris Sportsman 450 550 570 850, RZR 570 800 900 1000, Ranger 570 800 900 1000, General 1000, ACE 570</t>
        </is>
      </c>
      <c r="F3407" s="35" t="n">
        <v>11</v>
      </c>
      <c r="G3407" s="35" t="n">
        <v>281</v>
      </c>
      <c r="H3407" s="36" t="n">
        <v>3.91</v>
      </c>
      <c r="I3407" s="37" t="n">
        <v>8.960000000000001</v>
      </c>
      <c r="J3407" s="37" t="n">
        <v>98.59</v>
      </c>
      <c r="K3407" s="38" t="n">
        <v>0</v>
      </c>
      <c r="L3407" s="37" t="n">
        <v>0</v>
      </c>
      <c r="M3407" s="37" t="n">
        <v>0</v>
      </c>
      <c r="N3407" s="38" t="n">
        <v>0</v>
      </c>
      <c r="O3407" s="37" t="n">
        <v>0</v>
      </c>
      <c r="P3407" s="29" t="inlineStr">
        <is>
          <t>http://t2.gstatic.com/shopping?q=tbn:ANd9GcSy_oYLDZFQK8p3Mh1rczWZFx99HdMYWHT9yVsTBLx7Kk_0LT09eDU3nDWOmmW5be7LzC9LTwo</t>
        </is>
      </c>
      <c r="Q3407" s="29" t="inlineStr">
        <is>
          <t>Відповідає вимогам</t>
        </is>
      </c>
      <c r="R3407" s="29" t="n"/>
      <c r="S3407" s="29" t="inlineStr">
        <is>
          <t>грн3 640,00</t>
        </is>
      </c>
      <c r="T3407" s="29" t="inlineStr">
        <is>
          <t>UAH</t>
        </is>
      </c>
      <c r="U3407" s="39" t="inlineStr">
        <is>
          <t>WATCH</t>
        </is>
      </c>
      <c r="V3407" s="40">
        <f>IFERROR(L3407/J3407,0)</f>
        <v/>
      </c>
      <c r="W3407" s="29" t="inlineStr">
        <is>
          <t>Monitor performance and collect more data.</t>
        </is>
      </c>
      <c r="X3407" s="29" t="inlineStr">
        <is>
          <t>Cost is below the 120 watch threshold.</t>
        </is>
      </c>
    </row>
    <row r="3408">
      <c r="A3408" s="29" t="inlineStr">
        <is>
          <t>low_price</t>
        </is>
      </c>
      <c r="B3408" s="29" t="inlineStr">
        <is>
          <t>Low priority</t>
        </is>
      </c>
      <c r="C3408" s="29" t="inlineStr">
        <is>
          <t>low_price.csv</t>
        </is>
      </c>
      <c r="D3408" s="29" t="inlineStr">
        <is>
          <t>c110ss</t>
        </is>
      </c>
      <c r="E3408" s="29" t="inlineStr">
        <is>
          <t>Ковпачок для дисків ITP SS312 і SS316 з розболтовкою 4/110 і 4/115</t>
        </is>
      </c>
      <c r="F3408" s="35" t="n">
        <v>5</v>
      </c>
      <c r="G3408" s="35" t="n">
        <v>191</v>
      </c>
      <c r="H3408" s="36" t="n">
        <v>2.62</v>
      </c>
      <c r="I3408" s="37" t="n">
        <v>8.550000000000001</v>
      </c>
      <c r="J3408" s="37" t="n">
        <v>42.74</v>
      </c>
      <c r="K3408" s="38" t="n">
        <v>0</v>
      </c>
      <c r="L3408" s="37" t="n">
        <v>0</v>
      </c>
      <c r="M3408" s="37" t="n">
        <v>0</v>
      </c>
      <c r="N3408" s="38" t="n">
        <v>0</v>
      </c>
      <c r="O3408" s="37" t="n">
        <v>0</v>
      </c>
      <c r="P3408" s="29" t="inlineStr">
        <is>
          <t>http://t0.gstatic.com/shopping?q=tbn:ANd9GcQkDY0Xj8KwASz65gACOLuTcL_mJiGzic1Esups1q08TdS9pLoDQVo5IfGlvDLED7go-ZHqMZk</t>
        </is>
      </c>
      <c r="Q3408" s="29" t="inlineStr">
        <is>
          <t>Відповідає вимогам</t>
        </is>
      </c>
      <c r="R3408" s="29" t="n"/>
      <c r="S3408" s="29" t="inlineStr">
        <is>
          <t>грн273,00</t>
        </is>
      </c>
      <c r="T3408" s="29" t="inlineStr">
        <is>
          <t>UAH</t>
        </is>
      </c>
      <c r="U3408" s="39" t="inlineStr">
        <is>
          <t>WATCH</t>
        </is>
      </c>
      <c r="V3408" s="40">
        <f>IFERROR(L3408/J3408,0)</f>
        <v/>
      </c>
      <c r="W3408" s="29" t="inlineStr">
        <is>
          <t>Monitor performance and collect more data.</t>
        </is>
      </c>
      <c r="X3408" s="29" t="inlineStr">
        <is>
          <t>Cost is below the 120 watch threshold.</t>
        </is>
      </c>
    </row>
    <row r="3409">
      <c r="A3409" s="29" t="inlineStr">
        <is>
          <t>low_price</t>
        </is>
      </c>
      <c r="B3409" s="29" t="inlineStr">
        <is>
          <t>Low priority</t>
        </is>
      </c>
      <c r="C3409" s="29" t="inlineStr">
        <is>
          <t>low_price.csv</t>
        </is>
      </c>
      <c r="D3409" s="29" t="inlineStr">
        <is>
          <t>250001050</t>
        </is>
      </c>
      <c r="E3409" s="29" t="inlineStr">
        <is>
          <t>Болт кріплення вилки карданного валу BRP Can-Am (M8X42)</t>
        </is>
      </c>
      <c r="F3409" s="35" t="n">
        <v>0</v>
      </c>
      <c r="G3409" s="35" t="n">
        <v>0</v>
      </c>
      <c r="H3409" s="36" t="n"/>
      <c r="I3409" s="37" t="n">
        <v>0</v>
      </c>
      <c r="J3409" s="37" t="n">
        <v>0</v>
      </c>
      <c r="K3409" s="38" t="n">
        <v>0</v>
      </c>
      <c r="L3409" s="37" t="n">
        <v>0</v>
      </c>
      <c r="M3409" s="37" t="n">
        <v>0</v>
      </c>
      <c r="N3409" s="38" t="n">
        <v>0</v>
      </c>
      <c r="O3409" s="37" t="n">
        <v>0</v>
      </c>
      <c r="P3409" s="29" t="inlineStr">
        <is>
          <t>http://t3.gstatic.com/shopping?q=tbn:ANd9GcT7oRszz4FPS79hzaLhUZCxpW_ooeX9V_tWHcR3SV6sXqmP17w5vGrp3l95X7cNM8u7HfXq4MNa</t>
        </is>
      </c>
      <c r="Q3409" s="29" t="inlineStr">
        <is>
          <t>Відповідає вимогам</t>
        </is>
      </c>
      <c r="R3409" s="29" t="n"/>
      <c r="S3409" s="29" t="inlineStr">
        <is>
          <t>грн91,00</t>
        </is>
      </c>
      <c r="T3409" s="29" t="inlineStr">
        <is>
          <t>UAH</t>
        </is>
      </c>
      <c r="U3409" s="39" t="inlineStr">
        <is>
          <t>WATCH</t>
        </is>
      </c>
      <c r="V3409" s="40">
        <f>IFERROR(L3409/J3409,0)</f>
        <v/>
      </c>
      <c r="W3409" s="29" t="inlineStr">
        <is>
          <t>Monitor performance and collect more data.</t>
        </is>
      </c>
      <c r="X3409" s="29" t="inlineStr">
        <is>
          <t>Cost is below the 120 watch threshold.</t>
        </is>
      </c>
    </row>
    <row r="3410">
      <c r="A3410" s="29" t="inlineStr">
        <is>
          <t>low_price</t>
        </is>
      </c>
      <c r="B3410" s="29" t="inlineStr">
        <is>
          <t>Low priority</t>
        </is>
      </c>
      <c r="C3410" s="29" t="inlineStr">
        <is>
          <t>low_price.csv</t>
        </is>
      </c>
      <c r="D3410" s="29" t="inlineStr">
        <is>
          <t>60011</t>
        </is>
      </c>
      <c r="E3410" s="29" t="inlineStr">
        <is>
          <t>Колекційна модель BRP Can-Am Renegade X MR 1000R (1:32)</t>
        </is>
      </c>
      <c r="F3410" s="35" t="n">
        <v>25</v>
      </c>
      <c r="G3410" s="35" t="n">
        <v>371</v>
      </c>
      <c r="H3410" s="36" t="n">
        <v>6.74</v>
      </c>
      <c r="I3410" s="37" t="n">
        <v>2.03</v>
      </c>
      <c r="J3410" s="37" t="n">
        <v>50.69</v>
      </c>
      <c r="K3410" s="38" t="n">
        <v>0</v>
      </c>
      <c r="L3410" s="37" t="n">
        <v>0</v>
      </c>
      <c r="M3410" s="37" t="n">
        <v>0</v>
      </c>
      <c r="N3410" s="38" t="n">
        <v>4.59</v>
      </c>
      <c r="O3410" s="37" t="n">
        <v>1365</v>
      </c>
      <c r="P3410" s="29" t="inlineStr">
        <is>
          <t>http://t3.gstatic.com/shopping?q=tbn:ANd9GcThq3mBKISqKnXNen21SO9oP2hrTauotdj68pIIuui9F2SEnKP5E9OyrJGTnrw782GzCgTC7WoA</t>
        </is>
      </c>
      <c r="Q3410" s="29" t="inlineStr">
        <is>
          <t>Відповідає вимогам</t>
        </is>
      </c>
      <c r="R3410" s="29" t="n"/>
      <c r="S3410" s="29" t="inlineStr">
        <is>
          <t>грн910,00</t>
        </is>
      </c>
      <c r="T3410" s="29" t="inlineStr">
        <is>
          <t>UAH</t>
        </is>
      </c>
      <c r="U3410" s="39" t="inlineStr">
        <is>
          <t>WATCH</t>
        </is>
      </c>
      <c r="V3410" s="40">
        <f>IFERROR(L3410/J3410,0)</f>
        <v/>
      </c>
      <c r="W3410" s="29" t="inlineStr">
        <is>
          <t>Monitor performance and collect more data.</t>
        </is>
      </c>
      <c r="X3410" s="29" t="inlineStr">
        <is>
          <t>Cost is below the 120 watch threshold.</t>
        </is>
      </c>
    </row>
    <row r="3411">
      <c r="A3411" s="29" t="inlineStr">
        <is>
          <t>low_price</t>
        </is>
      </c>
      <c r="B3411" s="29" t="inlineStr">
        <is>
          <t>Low priority</t>
        </is>
      </c>
      <c r="C3411" s="29" t="inlineStr">
        <is>
          <t>low_price.csv</t>
        </is>
      </c>
      <c r="D3411" s="29" t="inlineStr">
        <is>
          <t>703501262</t>
        </is>
      </c>
      <c r="E3411" s="29" t="inlineStr">
        <is>
          <t>Шарова опора нижня BRP Can-Am 2011+</t>
        </is>
      </c>
      <c r="F3411" s="35" t="n">
        <v>3</v>
      </c>
      <c r="G3411" s="35" t="n">
        <v>118</v>
      </c>
      <c r="H3411" s="36" t="n">
        <v>2.54</v>
      </c>
      <c r="I3411" s="37" t="n">
        <v>5.57</v>
      </c>
      <c r="J3411" s="37" t="n">
        <v>16.72</v>
      </c>
      <c r="K3411" s="38" t="n">
        <v>0</v>
      </c>
      <c r="L3411" s="37" t="n">
        <v>0</v>
      </c>
      <c r="M3411" s="37" t="n">
        <v>0</v>
      </c>
      <c r="N3411" s="38" t="n">
        <v>0</v>
      </c>
      <c r="O3411" s="37" t="n">
        <v>0</v>
      </c>
      <c r="P3411" s="29" t="inlineStr">
        <is>
          <t>http://t3.gstatic.com/shopping?q=tbn:ANd9GcSBz27e465zkVqF1S7uaQANI4DRO2A-U9DpT5d-OQoc7z45eFWFsKXMs9CwObCk6BqfqE_b29g</t>
        </is>
      </c>
      <c r="Q3411" s="29" t="inlineStr">
        <is>
          <t>Відповідає вимогам</t>
        </is>
      </c>
      <c r="R3411" s="29" t="n"/>
      <c r="S3411" s="29" t="inlineStr">
        <is>
          <t>грн2 366,00</t>
        </is>
      </c>
      <c r="T3411" s="29" t="inlineStr">
        <is>
          <t>UAH</t>
        </is>
      </c>
      <c r="U3411" s="39" t="inlineStr">
        <is>
          <t>WATCH</t>
        </is>
      </c>
      <c r="V3411" s="40">
        <f>IFERROR(L3411/J3411,0)</f>
        <v/>
      </c>
      <c r="W3411" s="29" t="inlineStr">
        <is>
          <t>Monitor performance and collect more data.</t>
        </is>
      </c>
      <c r="X3411" s="29" t="inlineStr">
        <is>
          <t>Cost is below the 120 watch threshold.</t>
        </is>
      </c>
    </row>
    <row r="3412">
      <c r="A3412" s="29" t="inlineStr">
        <is>
          <t>low_price</t>
        </is>
      </c>
      <c r="B3412" s="29" t="inlineStr">
        <is>
          <t>Low priority</t>
        </is>
      </c>
      <c r="C3412" s="29" t="inlineStr">
        <is>
          <t>low_price.csv</t>
        </is>
      </c>
      <c r="D3412" s="29" t="inlineStr">
        <is>
          <t>2521028</t>
        </is>
      </c>
      <c r="E3412" s="29" t="inlineStr">
        <is>
          <t>Масляний щуп Polaris Sportsman Scrambler 850 1000</t>
        </is>
      </c>
      <c r="F3412" s="35" t="n">
        <v>0</v>
      </c>
      <c r="G3412" s="35" t="n">
        <v>6</v>
      </c>
      <c r="H3412" s="36" t="n">
        <v>0</v>
      </c>
      <c r="I3412" s="37" t="n">
        <v>0</v>
      </c>
      <c r="J3412" s="37" t="n">
        <v>0</v>
      </c>
      <c r="K3412" s="38" t="n">
        <v>0</v>
      </c>
      <c r="L3412" s="37" t="n">
        <v>0</v>
      </c>
      <c r="M3412" s="37" t="n">
        <v>0</v>
      </c>
      <c r="N3412" s="38" t="n">
        <v>0</v>
      </c>
      <c r="O3412" s="37" t="n">
        <v>0</v>
      </c>
      <c r="P3412" s="29" t="inlineStr">
        <is>
          <t>http://t1.gstatic.com/shopping?q=tbn:ANd9GcTkEmfESf0kZwowETP2VcbVlBtsBtzs9jP1F3ujixnj2s961YpTPzKKq-r4GaT5Pa9OOUT-h5g</t>
        </is>
      </c>
      <c r="Q3412" s="29" t="inlineStr">
        <is>
          <t>Відповідає вимогам</t>
        </is>
      </c>
      <c r="R3412" s="29" t="n"/>
      <c r="S3412" s="29" t="inlineStr">
        <is>
          <t>грн2 002,00</t>
        </is>
      </c>
      <c r="T3412" s="29" t="inlineStr">
        <is>
          <t>UAH</t>
        </is>
      </c>
      <c r="U3412" s="39" t="inlineStr">
        <is>
          <t>WATCH</t>
        </is>
      </c>
      <c r="V3412" s="40">
        <f>IFERROR(L3412/J3412,0)</f>
        <v/>
      </c>
      <c r="W3412" s="29" t="inlineStr">
        <is>
          <t>Monitor performance and collect more data.</t>
        </is>
      </c>
      <c r="X3412" s="29" t="inlineStr">
        <is>
          <t>Cost is below the 120 watch threshold.</t>
        </is>
      </c>
    </row>
    <row r="3413">
      <c r="A3413" s="29" t="inlineStr">
        <is>
          <t>low_price</t>
        </is>
      </c>
      <c r="B3413" s="29" t="inlineStr">
        <is>
          <t>Low priority</t>
        </is>
      </c>
      <c r="C3413" s="29" t="inlineStr">
        <is>
          <t>low_price.csv</t>
        </is>
      </c>
      <c r="D3413" s="29" t="inlineStr">
        <is>
          <t>6p0945</t>
        </is>
      </c>
      <c r="E3413" s="29" t="inlineStr">
        <is>
          <t>Шина ITP Terra Hook 30×10-14 8PR</t>
        </is>
      </c>
      <c r="F3413" s="35" t="n">
        <v>1</v>
      </c>
      <c r="G3413" s="35" t="n">
        <v>32</v>
      </c>
      <c r="H3413" s="36" t="n">
        <v>3.13</v>
      </c>
      <c r="I3413" s="37" t="n">
        <v>45.75</v>
      </c>
      <c r="J3413" s="37" t="n">
        <v>45.75</v>
      </c>
      <c r="K3413" s="38" t="n">
        <v>0</v>
      </c>
      <c r="L3413" s="37" t="n">
        <v>0</v>
      </c>
      <c r="M3413" s="37" t="n">
        <v>0</v>
      </c>
      <c r="N3413" s="38" t="n">
        <v>0</v>
      </c>
      <c r="O3413" s="37" t="n">
        <v>0</v>
      </c>
      <c r="P3413" s="29" t="inlineStr">
        <is>
          <t>http://t1.gstatic.com/shopping?q=tbn:ANd9GcT3I_-ktgoMaAX8wa2DhYnzKHHgn6FbYlsoYG_XBUYOKJ8LZWkmoBDYVHpAgcuJO-TKb6nyhTwZ</t>
        </is>
      </c>
      <c r="Q3413" s="29" t="inlineStr">
        <is>
          <t>Відповідає вимогам</t>
        </is>
      </c>
      <c r="R3413" s="29" t="n"/>
      <c r="S3413" s="29" t="inlineStr">
        <is>
          <t>грн9 464,00</t>
        </is>
      </c>
      <c r="T3413" s="29" t="inlineStr">
        <is>
          <t>UAH</t>
        </is>
      </c>
      <c r="U3413" s="39" t="inlineStr">
        <is>
          <t>WATCH</t>
        </is>
      </c>
      <c r="V3413" s="40">
        <f>IFERROR(L3413/J3413,0)</f>
        <v/>
      </c>
      <c r="W3413" s="29" t="inlineStr">
        <is>
          <t>Monitor performance and collect more data.</t>
        </is>
      </c>
      <c r="X3413" s="29" t="inlineStr">
        <is>
          <t>Cost is below the 120 watch threshold.</t>
        </is>
      </c>
    </row>
    <row r="3414">
      <c r="A3414" s="29" t="inlineStr">
        <is>
          <t>low_price</t>
        </is>
      </c>
      <c r="B3414" s="29" t="inlineStr">
        <is>
          <t>Low priority</t>
        </is>
      </c>
      <c r="C3414" s="29" t="inlineStr">
        <is>
          <t>low_price.csv</t>
        </is>
      </c>
      <c r="D3414" s="29" t="inlineStr">
        <is>
          <t>we145025</t>
        </is>
      </c>
      <c r="E3414" s="29" t="inlineStr">
        <is>
          <t>Комплект універсальних хомутів EPI для пильників ШРУСа</t>
        </is>
      </c>
      <c r="F3414" s="35" t="n">
        <v>0</v>
      </c>
      <c r="G3414" s="35" t="n">
        <v>59</v>
      </c>
      <c r="H3414" s="36" t="n">
        <v>0</v>
      </c>
      <c r="I3414" s="37" t="n">
        <v>0</v>
      </c>
      <c r="J3414" s="37" t="n">
        <v>0</v>
      </c>
      <c r="K3414" s="38" t="n">
        <v>0</v>
      </c>
      <c r="L3414" s="37" t="n">
        <v>0</v>
      </c>
      <c r="M3414" s="37" t="n">
        <v>0</v>
      </c>
      <c r="N3414" s="38" t="n">
        <v>0</v>
      </c>
      <c r="O3414" s="37" t="n">
        <v>0</v>
      </c>
      <c r="P3414" s="29" t="inlineStr">
        <is>
          <t>http://t3.gstatic.com/shopping?q=tbn:ANd9GcTG9w0OhLU7NgZTwWxgC3RBV3cwnWAFLI02Q_uzBUmQZIjZvYdyjoAmb2B2hewt4xNluR6Ni6EG</t>
        </is>
      </c>
      <c r="Q3414" s="29" t="inlineStr">
        <is>
          <t>Відповідає вимогам</t>
        </is>
      </c>
      <c r="R3414" s="29" t="n"/>
      <c r="S3414" s="29" t="inlineStr">
        <is>
          <t>грн774,00</t>
        </is>
      </c>
      <c r="T3414" s="29" t="inlineStr">
        <is>
          <t>UAH</t>
        </is>
      </c>
      <c r="U3414" s="39" t="inlineStr">
        <is>
          <t>WATCH</t>
        </is>
      </c>
      <c r="V3414" s="40">
        <f>IFERROR(L3414/J3414,0)</f>
        <v/>
      </c>
      <c r="W3414" s="29" t="inlineStr">
        <is>
          <t>Monitor performance and collect more data.</t>
        </is>
      </c>
      <c r="X3414" s="29" t="inlineStr">
        <is>
          <t>Cost is below the 120 watch threshold.</t>
        </is>
      </c>
    </row>
    <row r="3415">
      <c r="A3415" s="29" t="inlineStr">
        <is>
          <t>low_price</t>
        </is>
      </c>
      <c r="B3415" s="29" t="inlineStr">
        <is>
          <t>Low priority</t>
        </is>
      </c>
      <c r="C3415" s="29" t="inlineStr">
        <is>
          <t>low_price.csv</t>
        </is>
      </c>
      <c r="D3415" s="29" t="inlineStr">
        <is>
          <t>709402737</t>
        </is>
      </c>
      <c r="E3415" s="29" t="inlineStr">
        <is>
          <t>Рульова тяга ліва в зборі BRP Can-Am Outlander G3</t>
        </is>
      </c>
      <c r="F3415" s="35" t="n">
        <v>0</v>
      </c>
      <c r="G3415" s="35" t="n">
        <v>41</v>
      </c>
      <c r="H3415" s="36" t="n">
        <v>0</v>
      </c>
      <c r="I3415" s="37" t="n">
        <v>0</v>
      </c>
      <c r="J3415" s="37" t="n">
        <v>0</v>
      </c>
      <c r="K3415" s="38" t="n">
        <v>0</v>
      </c>
      <c r="L3415" s="37" t="n">
        <v>0</v>
      </c>
      <c r="M3415" s="37" t="n">
        <v>0</v>
      </c>
      <c r="N3415" s="38" t="n">
        <v>0</v>
      </c>
      <c r="O3415" s="37" t="n">
        <v>0</v>
      </c>
      <c r="P3415" s="29" t="inlineStr">
        <is>
          <t>http://t2.gstatic.com/shopping?q=tbn:ANd9GcTiY1wv6mnF4di7gDcaOn9T0fbZdtWoRP2DcROmunwq3mtIFyGovgETcmEuJQdCeqerbLSEe-zI</t>
        </is>
      </c>
      <c r="Q3415" s="29" t="inlineStr">
        <is>
          <t>Відповідає вимогам</t>
        </is>
      </c>
      <c r="R3415" s="29" t="n"/>
      <c r="S3415" s="29" t="inlineStr">
        <is>
          <t>грн3 868,00</t>
        </is>
      </c>
      <c r="T3415" s="29" t="inlineStr">
        <is>
          <t>UAH</t>
        </is>
      </c>
      <c r="U3415" s="39" t="inlineStr">
        <is>
          <t>WATCH</t>
        </is>
      </c>
      <c r="V3415" s="40">
        <f>IFERROR(L3415/J3415,0)</f>
        <v/>
      </c>
      <c r="W3415" s="29" t="inlineStr">
        <is>
          <t>Monitor performance and collect more data.</t>
        </is>
      </c>
      <c r="X3415" s="29" t="inlineStr">
        <is>
          <t>Cost is below the 120 watch threshold.</t>
        </is>
      </c>
    </row>
    <row r="3416">
      <c r="A3416" s="29" t="inlineStr">
        <is>
          <t>low_price</t>
        </is>
      </c>
      <c r="B3416" s="29" t="inlineStr">
        <is>
          <t>Low priority</t>
        </is>
      </c>
      <c r="C3416" s="29" t="inlineStr">
        <is>
          <t>low_price.csv</t>
        </is>
      </c>
      <c r="D3416" s="29" t="inlineStr">
        <is>
          <t>715001910</t>
        </is>
      </c>
      <c r="E3416" s="29" t="inlineStr">
        <is>
          <t>Бампер передній BRP Can-Am Outlander G2L</t>
        </is>
      </c>
      <c r="F3416" s="35" t="n">
        <v>4</v>
      </c>
      <c r="G3416" s="35" t="n">
        <v>256</v>
      </c>
      <c r="H3416" s="36" t="n">
        <v>1.56</v>
      </c>
      <c r="I3416" s="37" t="n">
        <v>4.25</v>
      </c>
      <c r="J3416" s="37" t="n">
        <v>17.01</v>
      </c>
      <c r="K3416" s="38" t="n">
        <v>0</v>
      </c>
      <c r="L3416" s="37" t="n">
        <v>0</v>
      </c>
      <c r="M3416" s="37" t="n">
        <v>0</v>
      </c>
      <c r="N3416" s="38" t="n">
        <v>0</v>
      </c>
      <c r="O3416" s="37" t="n">
        <v>0</v>
      </c>
      <c r="P3416" s="29" t="inlineStr">
        <is>
          <t>http://t3.gstatic.com/shopping?q=tbn:ANd9GcSSP_II1o3upcrKoXI3lJA7ezZeFR1OZfkxMKr0Q6-Xy38yqvjbpIQfeh_xgK2v7wqKVPijFow</t>
        </is>
      </c>
      <c r="Q3416" s="29" t="inlineStr">
        <is>
          <t>Відповідає вимогам</t>
        </is>
      </c>
      <c r="R3416" s="29" t="n"/>
      <c r="S3416" s="29" t="inlineStr">
        <is>
          <t>грн9 828,00</t>
        </is>
      </c>
      <c r="T3416" s="29" t="inlineStr">
        <is>
          <t>UAH</t>
        </is>
      </c>
      <c r="U3416" s="39" t="inlineStr">
        <is>
          <t>WATCH</t>
        </is>
      </c>
      <c r="V3416" s="40">
        <f>IFERROR(L3416/J3416,0)</f>
        <v/>
      </c>
      <c r="W3416" s="29" t="inlineStr">
        <is>
          <t>Monitor performance and collect more data.</t>
        </is>
      </c>
      <c r="X3416" s="29" t="inlineStr">
        <is>
          <t>Cost is below the 120 watch threshold.</t>
        </is>
      </c>
    </row>
    <row r="3417">
      <c r="A3417" s="29" t="inlineStr">
        <is>
          <t>low_price</t>
        </is>
      </c>
      <c r="B3417" s="29" t="inlineStr">
        <is>
          <t>Low priority</t>
        </is>
      </c>
      <c r="C3417" s="29" t="inlineStr">
        <is>
          <t>low_price.csv</t>
        </is>
      </c>
      <c r="D3417" s="29" t="inlineStr">
        <is>
          <t>111830</t>
        </is>
      </c>
      <c r="E3417" s="29" t="inlineStr">
        <is>
          <t>Синтетичне моторне масло Motul NGEN 5 4T 10W40 (4L)</t>
        </is>
      </c>
      <c r="F3417" s="35" t="n">
        <v>7</v>
      </c>
      <c r="G3417" s="35" t="n">
        <v>877</v>
      </c>
      <c r="H3417" s="36" t="n">
        <v>0.8</v>
      </c>
      <c r="I3417" s="37" t="n">
        <v>10.74</v>
      </c>
      <c r="J3417" s="37" t="n">
        <v>75.18000000000001</v>
      </c>
      <c r="K3417" s="38" t="n">
        <v>0</v>
      </c>
      <c r="L3417" s="37" t="n">
        <v>0</v>
      </c>
      <c r="M3417" s="37" t="n">
        <v>0</v>
      </c>
      <c r="N3417" s="38" t="n">
        <v>0</v>
      </c>
      <c r="O3417" s="37" t="n">
        <v>0</v>
      </c>
      <c r="P3417" s="29" t="inlineStr">
        <is>
          <t>http://t0.gstatic.com/shopping?q=tbn:ANd9GcTjWpsfuQ5janxwIoym8G80_j67LHF1EZ6h5e8QRRgDEHo_JXbJXfjchWzPTw</t>
        </is>
      </c>
      <c r="Q3417" s="29" t="inlineStr">
        <is>
          <t>Відповідає вимогам</t>
        </is>
      </c>
      <c r="R3417" s="29" t="n"/>
      <c r="S3417" s="29" t="inlineStr">
        <is>
          <t>грн2 457,00</t>
        </is>
      </c>
      <c r="T3417" s="29" t="inlineStr">
        <is>
          <t>UAH</t>
        </is>
      </c>
      <c r="U3417" s="39" t="inlineStr">
        <is>
          <t>WATCH</t>
        </is>
      </c>
      <c r="V3417" s="40">
        <f>IFERROR(L3417/J3417,0)</f>
        <v/>
      </c>
      <c r="W3417" s="29" t="inlineStr">
        <is>
          <t>Monitor performance and collect more data.</t>
        </is>
      </c>
      <c r="X3417" s="29" t="inlineStr">
        <is>
          <t>Cost is below the 120 watch threshold.</t>
        </is>
      </c>
    </row>
    <row r="3418">
      <c r="A3418" s="29" t="inlineStr">
        <is>
          <t>low_price</t>
        </is>
      </c>
      <c r="B3418" s="29" t="inlineStr">
        <is>
          <t>Low priority</t>
        </is>
      </c>
      <c r="C3418" s="29" t="inlineStr">
        <is>
          <t>low_price.csv</t>
        </is>
      </c>
      <c r="D3418" s="29" t="inlineStr">
        <is>
          <t>9awv-104100-8000-m2</t>
        </is>
      </c>
      <c r="E3418" s="29" t="inlineStr">
        <is>
          <t>Рульова тяга в зборі CFMoto CForce 800 1000 2024+</t>
        </is>
      </c>
      <c r="F3418" s="35" t="n">
        <v>5</v>
      </c>
      <c r="G3418" s="35" t="n">
        <v>307</v>
      </c>
      <c r="H3418" s="36" t="n">
        <v>1.63</v>
      </c>
      <c r="I3418" s="37" t="n">
        <v>35.83</v>
      </c>
      <c r="J3418" s="37" t="n">
        <v>179.17</v>
      </c>
      <c r="K3418" s="38" t="n">
        <v>0.5</v>
      </c>
      <c r="L3418" s="37" t="n">
        <v>4635</v>
      </c>
      <c r="M3418" s="37" t="n">
        <v>358.34</v>
      </c>
      <c r="N3418" s="38" t="n">
        <v>2.5</v>
      </c>
      <c r="O3418" s="37" t="n">
        <v>15914.99</v>
      </c>
      <c r="P3418" s="29" t="inlineStr">
        <is>
          <t>http://t1.gstatic.com/shopping?q=tbn:ANd9GcTw_aiWKa-ohZabjvz1gMlma2ySTAcM4xaKHOUitHh2wWrJvAuN96yDcnCCIaLwrbeQAQJo_bNH</t>
        </is>
      </c>
      <c r="Q3418" s="29" t="inlineStr">
        <is>
          <t>Відповідає вимогам</t>
        </is>
      </c>
      <c r="R3418" s="29" t="n"/>
      <c r="S3418" s="29" t="inlineStr">
        <is>
          <t>грн3 276,00</t>
        </is>
      </c>
      <c r="T3418" s="29" t="inlineStr">
        <is>
          <t>UAH</t>
        </is>
      </c>
      <c r="U3418" s="39" t="inlineStr">
        <is>
          <t>WATCH</t>
        </is>
      </c>
      <c r="V3418" s="40">
        <f>IFERROR(L3418/J3418,0)</f>
        <v/>
      </c>
      <c r="W3418" s="29" t="inlineStr">
        <is>
          <t>Monitor performance and collect more data.</t>
        </is>
      </c>
      <c r="X3418" s="29" t="inlineStr">
        <is>
          <t>Performance is below the scale and keep thresholds.</t>
        </is>
      </c>
    </row>
    <row r="3419">
      <c r="A3419" s="29" t="inlineStr">
        <is>
          <t>low_price</t>
        </is>
      </c>
      <c r="B3419" s="29" t="inlineStr">
        <is>
          <t>Low priority</t>
        </is>
      </c>
      <c r="C3419" s="29" t="inlineStr">
        <is>
          <t>low_price.csv</t>
        </is>
      </c>
      <c r="D3419" s="29" t="inlineStr">
        <is>
          <t>420431751</t>
        </is>
      </c>
      <c r="E3419" s="29" t="inlineStr">
        <is>
          <t>Прокладка свічкового колодязя BRP Can-Am Outlander G3L 500 700, Maverick X3, Commander Traxter Defender Maverick Trail 700</t>
        </is>
      </c>
      <c r="F3419" s="35" t="n">
        <v>0</v>
      </c>
      <c r="G3419" s="35" t="n">
        <v>13</v>
      </c>
      <c r="H3419" s="36" t="n">
        <v>0</v>
      </c>
      <c r="I3419" s="37" t="n">
        <v>0</v>
      </c>
      <c r="J3419" s="37" t="n">
        <v>0</v>
      </c>
      <c r="K3419" s="38" t="n">
        <v>0</v>
      </c>
      <c r="L3419" s="37" t="n">
        <v>0</v>
      </c>
      <c r="M3419" s="37" t="n">
        <v>0</v>
      </c>
      <c r="N3419" s="38" t="n">
        <v>0</v>
      </c>
      <c r="O3419" s="37" t="n">
        <v>0</v>
      </c>
      <c r="P3419" s="29" t="inlineStr">
        <is>
          <t>http://t1.gstatic.com/shopping?q=tbn:ANd9GcR5JCM6S4Q9yyD3N51ss4UdYHLQCJNrsVnIt8FhyvVhCrja-2IQrhSamxUV_UMlN6wiWzed06DJ</t>
        </is>
      </c>
      <c r="Q3419" s="29" t="inlineStr">
        <is>
          <t>Відповідає вимогам</t>
        </is>
      </c>
      <c r="R3419" s="29" t="n"/>
      <c r="S3419" s="29" t="inlineStr">
        <is>
          <t>грн228,00</t>
        </is>
      </c>
      <c r="T3419" s="29" t="inlineStr">
        <is>
          <t>UAH</t>
        </is>
      </c>
      <c r="U3419" s="39" t="inlineStr">
        <is>
          <t>WATCH</t>
        </is>
      </c>
      <c r="V3419" s="40">
        <f>IFERROR(L3419/J3419,0)</f>
        <v/>
      </c>
      <c r="W3419" s="29" t="inlineStr">
        <is>
          <t>Monitor performance and collect more data.</t>
        </is>
      </c>
      <c r="X3419" s="29" t="inlineStr">
        <is>
          <t>Cost is below the 120 watch threshold.</t>
        </is>
      </c>
    </row>
    <row r="3420">
      <c r="A3420" s="29" t="inlineStr">
        <is>
          <t>low_price</t>
        </is>
      </c>
      <c r="B3420" s="29" t="inlineStr">
        <is>
          <t>Low priority</t>
        </is>
      </c>
      <c r="C3420" s="29" t="inlineStr">
        <is>
          <t>low_price.csv</t>
        </is>
      </c>
      <c r="D3420" s="29" t="inlineStr">
        <is>
          <t>5vk-11633-00-00</t>
        </is>
      </c>
      <c r="E3420" s="29" t="inlineStr">
        <is>
          <t>Поршневий палець Yamaha Grizzly 550 700, Rhino Raptor Viking 700</t>
        </is>
      </c>
      <c r="F3420" s="35" t="n">
        <v>1</v>
      </c>
      <c r="G3420" s="35" t="n">
        <v>26</v>
      </c>
      <c r="H3420" s="36" t="n">
        <v>3.85</v>
      </c>
      <c r="I3420" s="37" t="n">
        <v>0.59</v>
      </c>
      <c r="J3420" s="37" t="n">
        <v>0.59</v>
      </c>
      <c r="K3420" s="38" t="n">
        <v>0</v>
      </c>
      <c r="L3420" s="37" t="n">
        <v>0</v>
      </c>
      <c r="M3420" s="37" t="n">
        <v>0</v>
      </c>
      <c r="N3420" s="38" t="n">
        <v>0</v>
      </c>
      <c r="O3420" s="37" t="n">
        <v>0</v>
      </c>
      <c r="P3420" s="29" t="inlineStr">
        <is>
          <t>http://t0.gstatic.com/shopping?q=tbn:ANd9GcS9sN2zslvZ_MK4iwGtw1NghRrKl6WlHvWbCEmVS4hzgTbvRjpkp6VvlcQQtx0KwHhaoXGYNXE</t>
        </is>
      </c>
      <c r="Q3420" s="29" t="inlineStr">
        <is>
          <t>Відповідає вимогам</t>
        </is>
      </c>
      <c r="R3420" s="29" t="n"/>
      <c r="S3420" s="29" t="inlineStr">
        <is>
          <t>грн2 366,00</t>
        </is>
      </c>
      <c r="T3420" s="29" t="inlineStr">
        <is>
          <t>UAH</t>
        </is>
      </c>
      <c r="U3420" s="39" t="inlineStr">
        <is>
          <t>WATCH</t>
        </is>
      </c>
      <c r="V3420" s="40">
        <f>IFERROR(L3420/J3420,0)</f>
        <v/>
      </c>
      <c r="W3420" s="29" t="inlineStr">
        <is>
          <t>Monitor performance and collect more data.</t>
        </is>
      </c>
      <c r="X3420" s="29" t="inlineStr">
        <is>
          <t>Cost is below the 120 watch threshold.</t>
        </is>
      </c>
    </row>
    <row r="3421">
      <c r="A3421" s="29" t="inlineStr">
        <is>
          <t>low_price</t>
        </is>
      </c>
      <c r="B3421" s="29" t="inlineStr">
        <is>
          <t>Low priority</t>
        </is>
      </c>
      <c r="C3421" s="29" t="inlineStr">
        <is>
          <t>low_price.csv</t>
        </is>
      </c>
      <c r="D3421" s="29" t="inlineStr">
        <is>
          <t>707601544</t>
        </is>
      </c>
      <c r="E3421" s="29" t="inlineStr">
        <is>
          <t>Прокладка глушника BRP Can-Am Outlander Renegade G2 G2L G2S 2012-2017</t>
        </is>
      </c>
      <c r="F3421" s="35" t="n">
        <v>0</v>
      </c>
      <c r="G3421" s="35" t="n">
        <v>68</v>
      </c>
      <c r="H3421" s="36" t="n">
        <v>0</v>
      </c>
      <c r="I3421" s="37" t="n">
        <v>0</v>
      </c>
      <c r="J3421" s="37" t="n">
        <v>0</v>
      </c>
      <c r="K3421" s="38" t="n">
        <v>0</v>
      </c>
      <c r="L3421" s="37" t="n">
        <v>0</v>
      </c>
      <c r="M3421" s="37" t="n">
        <v>0</v>
      </c>
      <c r="N3421" s="38" t="n">
        <v>0</v>
      </c>
      <c r="O3421" s="37" t="n">
        <v>0</v>
      </c>
      <c r="P3421" s="29" t="inlineStr">
        <is>
          <t>http://t2.gstatic.com/shopping?q=tbn:ANd9GcSDGPkKOAj4lKNk4JAeZWPYUdg7sZjySPlPEEAk_cnxUHfxyf3YMEr2F6-Q54AVGJqKq-AX8vg</t>
        </is>
      </c>
      <c r="Q3421" s="29" t="inlineStr">
        <is>
          <t>Відповідає вимогам</t>
        </is>
      </c>
      <c r="R3421" s="29" t="n"/>
      <c r="S3421" s="29" t="inlineStr">
        <is>
          <t>грн1 229,00</t>
        </is>
      </c>
      <c r="T3421" s="29" t="inlineStr">
        <is>
          <t>UAH</t>
        </is>
      </c>
      <c r="U3421" s="39" t="inlineStr">
        <is>
          <t>WATCH</t>
        </is>
      </c>
      <c r="V3421" s="40">
        <f>IFERROR(L3421/J3421,0)</f>
        <v/>
      </c>
      <c r="W3421" s="29" t="inlineStr">
        <is>
          <t>Monitor performance and collect more data.</t>
        </is>
      </c>
      <c r="X3421" s="29" t="inlineStr">
        <is>
          <t>Cost is below the 120 watch threshold.</t>
        </is>
      </c>
    </row>
    <row r="3422">
      <c r="A3422" s="29" t="inlineStr">
        <is>
          <t>low_price</t>
        </is>
      </c>
      <c r="B3422" s="29" t="inlineStr">
        <is>
          <t>Low priority</t>
        </is>
      </c>
      <c r="C3422" s="29" t="inlineStr">
        <is>
          <t>low_price.csv</t>
        </is>
      </c>
      <c r="D3422" s="29" t="inlineStr">
        <is>
          <t>709402551</t>
        </is>
      </c>
      <c r="E3422" s="29" t="inlineStr">
        <is>
          <t>Руль BRP Can-Am Outlander G3L</t>
        </is>
      </c>
      <c r="F3422" s="35" t="n">
        <v>1</v>
      </c>
      <c r="G3422" s="35" t="n">
        <v>73</v>
      </c>
      <c r="H3422" s="36" t="n">
        <v>1.37</v>
      </c>
      <c r="I3422" s="37" t="n">
        <v>7.92</v>
      </c>
      <c r="J3422" s="37" t="n">
        <v>7.92</v>
      </c>
      <c r="K3422" s="38" t="n">
        <v>0</v>
      </c>
      <c r="L3422" s="37" t="n">
        <v>0</v>
      </c>
      <c r="M3422" s="37" t="n">
        <v>0</v>
      </c>
      <c r="N3422" s="38" t="n">
        <v>0</v>
      </c>
      <c r="O3422" s="37" t="n">
        <v>0</v>
      </c>
      <c r="P3422" s="29" t="inlineStr">
        <is>
          <t>http://t0.gstatic.com/shopping?q=tbn:ANd9GcSgHiBNFF3BjZQgaw1NC0xXs7iYoDso2-qqQk0-vvBKvyip6qU-tTGyBm_Eh1uQaaE_cYvl8Y0q</t>
        </is>
      </c>
      <c r="Q3422" s="29" t="inlineStr">
        <is>
          <t>Відповідає вимогам</t>
        </is>
      </c>
      <c r="R3422" s="29" t="n"/>
      <c r="S3422" s="29" t="inlineStr">
        <is>
          <t>грн2 002,00</t>
        </is>
      </c>
      <c r="T3422" s="29" t="inlineStr">
        <is>
          <t>UAH</t>
        </is>
      </c>
      <c r="U3422" s="39" t="inlineStr">
        <is>
          <t>WATCH</t>
        </is>
      </c>
      <c r="V3422" s="40">
        <f>IFERROR(L3422/J3422,0)</f>
        <v/>
      </c>
      <c r="W3422" s="29" t="inlineStr">
        <is>
          <t>Monitor performance and collect more data.</t>
        </is>
      </c>
      <c r="X3422" s="29" t="inlineStr">
        <is>
          <t>Cost is below the 120 watch threshold.</t>
        </is>
      </c>
    </row>
    <row r="3423">
      <c r="A3423" s="29" t="inlineStr">
        <is>
          <t>low_price</t>
        </is>
      </c>
      <c r="B3423" s="29" t="inlineStr">
        <is>
          <t>Low priority</t>
        </is>
      </c>
      <c r="C3423" s="29" t="inlineStr">
        <is>
          <t>low_price.csv</t>
        </is>
      </c>
      <c r="D3423" s="29" t="inlineStr">
        <is>
          <t>420201430</t>
        </is>
      </c>
      <c r="E3423" s="29" t="inlineStr">
        <is>
          <t>Пильник котушки запалювання BRP Can-Am Outlander ​G3L, Maverick X3, Maverick Trail 700, Commander 700, Traxter Defender ​HD7</t>
        </is>
      </c>
      <c r="F3423" s="35" t="n">
        <v>0</v>
      </c>
      <c r="G3423" s="35" t="n">
        <v>20</v>
      </c>
      <c r="H3423" s="36" t="n">
        <v>0</v>
      </c>
      <c r="I3423" s="37" t="n">
        <v>0</v>
      </c>
      <c r="J3423" s="37" t="n">
        <v>0</v>
      </c>
      <c r="K3423" s="38" t="n">
        <v>0</v>
      </c>
      <c r="L3423" s="37" t="n">
        <v>0</v>
      </c>
      <c r="M3423" s="37" t="n">
        <v>0</v>
      </c>
      <c r="N3423" s="38" t="n">
        <v>0</v>
      </c>
      <c r="O3423" s="37" t="n">
        <v>0</v>
      </c>
      <c r="P3423" s="29" t="inlineStr">
        <is>
          <t>http://t2.gstatic.com/shopping?q=tbn:ANd9GcRn-bz-7VLJR5fBV40i8mpoIpHnA7XEiEu7sT5N1VvBAdfOrxooOGGG9xsozQ0wA8yXMWJ_WT0JGw</t>
        </is>
      </c>
      <c r="Q3423" s="29" t="inlineStr">
        <is>
          <t>Відповідає вимогам</t>
        </is>
      </c>
      <c r="R3423" s="29" t="n"/>
      <c r="S3423" s="29" t="inlineStr">
        <is>
          <t>грн501,00</t>
        </is>
      </c>
      <c r="T3423" s="29" t="inlineStr">
        <is>
          <t>UAH</t>
        </is>
      </c>
      <c r="U3423" s="39" t="inlineStr">
        <is>
          <t>WATCH</t>
        </is>
      </c>
      <c r="V3423" s="40">
        <f>IFERROR(L3423/J3423,0)</f>
        <v/>
      </c>
      <c r="W3423" s="29" t="inlineStr">
        <is>
          <t>Monitor performance and collect more data.</t>
        </is>
      </c>
      <c r="X3423" s="29" t="inlineStr">
        <is>
          <t>Cost is below the 120 watch threshold.</t>
        </is>
      </c>
    </row>
    <row r="3424">
      <c r="A3424" s="29" t="inlineStr">
        <is>
          <t>low_price</t>
        </is>
      </c>
      <c r="B3424" s="29" t="inlineStr">
        <is>
          <t>Low priority</t>
        </is>
      </c>
      <c r="C3424" s="29" t="inlineStr">
        <is>
          <t>low_price.csv</t>
        </is>
      </c>
      <c r="D3424" s="29" t="inlineStr">
        <is>
          <t>0jya-111009</t>
        </is>
      </c>
      <c r="E3424" s="29" t="inlineStr">
        <is>
          <t>Корпус повітряного фільтра CFMoto CForce 1000</t>
        </is>
      </c>
      <c r="F3424" s="35" t="n">
        <v>1</v>
      </c>
      <c r="G3424" s="35" t="n">
        <v>138</v>
      </c>
      <c r="H3424" s="36" t="n">
        <v>0.72</v>
      </c>
      <c r="I3424" s="37" t="n">
        <v>6.19</v>
      </c>
      <c r="J3424" s="37" t="n">
        <v>6.19</v>
      </c>
      <c r="K3424" s="38" t="n">
        <v>1</v>
      </c>
      <c r="L3424" s="37" t="n">
        <v>1479.5</v>
      </c>
      <c r="M3424" s="37" t="n">
        <v>6.19</v>
      </c>
      <c r="N3424" s="38" t="n">
        <v>3.9</v>
      </c>
      <c r="O3424" s="37" t="n">
        <v>3111.5</v>
      </c>
      <c r="P3424" s="29" t="inlineStr">
        <is>
          <t>http://t3.gstatic.com/shopping?q=tbn:ANd9GcTyXjR-LUtJ2UPzmRbOKGaxirG4LNLsV5RInorT2Lu8V6Bon3cNUW0NbdVtBKzsGjy03MIIqL7UMo0</t>
        </is>
      </c>
      <c r="Q3424" s="29" t="inlineStr">
        <is>
          <t>Відповідає вимогам</t>
        </is>
      </c>
      <c r="R3424" s="29" t="n"/>
      <c r="S3424" s="29" t="inlineStr">
        <is>
          <t>грн455,00</t>
        </is>
      </c>
      <c r="T3424" s="29" t="inlineStr">
        <is>
          <t>UAH</t>
        </is>
      </c>
      <c r="U3424" s="39" t="inlineStr">
        <is>
          <t>WATCH</t>
        </is>
      </c>
      <c r="V3424" s="40">
        <f>IFERROR(L3424/J3424,0)</f>
        <v/>
      </c>
      <c r="W3424" s="29" t="inlineStr">
        <is>
          <t>Monitor performance and collect more data.</t>
        </is>
      </c>
      <c r="X3424" s="29" t="inlineStr">
        <is>
          <t>Cost is below the 120 watch threshold.</t>
        </is>
      </c>
    </row>
    <row r="3425">
      <c r="A3425" s="29" t="inlineStr">
        <is>
          <t>low_price</t>
        </is>
      </c>
      <c r="B3425" s="29" t="inlineStr">
        <is>
          <t>Low priority</t>
        </is>
      </c>
      <c r="C3425" s="29" t="inlineStr">
        <is>
          <t>low_price.csv</t>
        </is>
      </c>
      <c r="D3425" s="29" t="inlineStr">
        <is>
          <t>420427243</t>
        </is>
      </c>
      <c r="E3425" s="29" t="inlineStr">
        <is>
          <t xml:space="preserve">Шайба болта кріплення веденого варіатора BRP Can-Am Maverick X3, Maverick Trail 800 1000, Maverick Sport 1000, Commander 1000, Traxter Defender HD8 </t>
        </is>
      </c>
      <c r="F3425" s="35" t="n">
        <v>0</v>
      </c>
      <c r="G3425" s="35" t="n">
        <v>3</v>
      </c>
      <c r="H3425" s="36" t="n">
        <v>0</v>
      </c>
      <c r="I3425" s="37" t="n">
        <v>0</v>
      </c>
      <c r="J3425" s="37" t="n">
        <v>0.01</v>
      </c>
      <c r="K3425" s="38" t="n">
        <v>0</v>
      </c>
      <c r="L3425" s="37" t="n">
        <v>0</v>
      </c>
      <c r="M3425" s="37" t="n">
        <v>0</v>
      </c>
      <c r="N3425" s="38" t="n">
        <v>0</v>
      </c>
      <c r="O3425" s="37" t="n">
        <v>0</v>
      </c>
      <c r="P3425" s="29" t="inlineStr">
        <is>
          <t>http://t0.gstatic.com/shopping?q=tbn:ANd9GcQ0486uJTWKUoiBjI6XYGkbZ2YDcuTpYEFyROvr9JJ-DXm0jZwANJOt_5ja6NE</t>
        </is>
      </c>
      <c r="Q3425" s="29" t="inlineStr">
        <is>
          <t>Відповідає вимогам</t>
        </is>
      </c>
      <c r="R3425" s="29" t="n"/>
      <c r="S3425" s="29" t="inlineStr">
        <is>
          <t>грн1 047,00</t>
        </is>
      </c>
      <c r="T3425" s="29" t="inlineStr">
        <is>
          <t>UAH</t>
        </is>
      </c>
      <c r="U3425" s="39" t="inlineStr">
        <is>
          <t>WATCH</t>
        </is>
      </c>
      <c r="V3425" s="40">
        <f>IFERROR(L3425/J3425,0)</f>
        <v/>
      </c>
      <c r="W3425" s="29" t="inlineStr">
        <is>
          <t>Monitor performance and collect more data.</t>
        </is>
      </c>
      <c r="X3425" s="29" t="inlineStr">
        <is>
          <t>Cost is below the 120 watch threshold.</t>
        </is>
      </c>
    </row>
    <row r="3426">
      <c r="A3426" s="29" t="inlineStr">
        <is>
          <t>low_price</t>
        </is>
      </c>
      <c r="B3426" s="29" t="inlineStr">
        <is>
          <t>Low priority</t>
        </is>
      </c>
      <c r="C3426" s="29" t="inlineStr">
        <is>
          <t>low_price.csv</t>
        </is>
      </c>
      <c r="D3426" s="29" t="inlineStr">
        <is>
          <t>293350150</t>
        </is>
      </c>
      <c r="E3426" s="29" t="inlineStr">
        <is>
          <t>Ступичний підшипник BRP Can-Am</t>
        </is>
      </c>
      <c r="F3426" s="35" t="n">
        <v>0</v>
      </c>
      <c r="G3426" s="35" t="n">
        <v>358</v>
      </c>
      <c r="H3426" s="36" t="n">
        <v>0</v>
      </c>
      <c r="I3426" s="37" t="n">
        <v>0</v>
      </c>
      <c r="J3426" s="37" t="n">
        <v>0.17</v>
      </c>
      <c r="K3426" s="38" t="n">
        <v>0</v>
      </c>
      <c r="L3426" s="37" t="n">
        <v>0</v>
      </c>
      <c r="M3426" s="37" t="n">
        <v>0</v>
      </c>
      <c r="N3426" s="38" t="n">
        <v>0</v>
      </c>
      <c r="O3426" s="37" t="n">
        <v>0</v>
      </c>
      <c r="P3426" s="29" t="inlineStr">
        <is>
          <t>http://t1.gstatic.com/shopping?q=tbn:ANd9GcQby5x-tEU8qnhRlxI1hCWjKYqN8EUUZncloHbwZybUZuxI-tuP1aYZ4zDk9TGFL3SEXotQDf0</t>
        </is>
      </c>
      <c r="Q3426" s="29" t="inlineStr">
        <is>
          <t>Відповідає вимогам</t>
        </is>
      </c>
      <c r="R3426" s="29" t="n"/>
      <c r="S3426" s="29" t="inlineStr">
        <is>
          <t>грн3 640,00</t>
        </is>
      </c>
      <c r="T3426" s="29" t="inlineStr">
        <is>
          <t>UAH</t>
        </is>
      </c>
      <c r="U3426" s="39" t="inlineStr">
        <is>
          <t>WATCH</t>
        </is>
      </c>
      <c r="V3426" s="40">
        <f>IFERROR(L3426/J3426,0)</f>
        <v/>
      </c>
      <c r="W3426" s="29" t="inlineStr">
        <is>
          <t>Monitor performance and collect more data.</t>
        </is>
      </c>
      <c r="X3426" s="29" t="inlineStr">
        <is>
          <t>Cost is below the 120 watch threshold.</t>
        </is>
      </c>
    </row>
    <row r="3427">
      <c r="A3427" s="29" t="inlineStr">
        <is>
          <t>low_price</t>
        </is>
      </c>
      <c r="B3427" s="29" t="inlineStr">
        <is>
          <t>Low priority</t>
        </is>
      </c>
      <c r="C3427" s="29" t="inlineStr">
        <is>
          <t>low_price.csv</t>
        </is>
      </c>
      <c r="D3427" s="29" t="inlineStr">
        <is>
          <t>706001373</t>
        </is>
      </c>
      <c r="E3427" s="29" t="inlineStr">
        <is>
          <t>Сайлентблок заднього ричага BRP Can-Am Maverick 1000, Maverick X3</t>
        </is>
      </c>
      <c r="F3427" s="35" t="n">
        <v>4</v>
      </c>
      <c r="G3427" s="35" t="n">
        <v>140</v>
      </c>
      <c r="H3427" s="36" t="n">
        <v>2.86</v>
      </c>
      <c r="I3427" s="37" t="n">
        <v>10.3</v>
      </c>
      <c r="J3427" s="37" t="n">
        <v>41.21</v>
      </c>
      <c r="K3427" s="38" t="n">
        <v>0</v>
      </c>
      <c r="L3427" s="37" t="n">
        <v>0</v>
      </c>
      <c r="M3427" s="37" t="n">
        <v>0</v>
      </c>
      <c r="N3427" s="38" t="n">
        <v>0</v>
      </c>
      <c r="O3427" s="37" t="n">
        <v>0.57</v>
      </c>
      <c r="P3427" s="29" t="inlineStr">
        <is>
          <t>http://t3.gstatic.com/shopping?q=tbn:ANd9GcTlRl79AcLwc9gKjHHQrC3F3iuRLTHtPg2wFI93Jc-jW4r9JwD26kdbmKzbKngNCgCzrarA7wHF</t>
        </is>
      </c>
      <c r="Q3427" s="29" t="inlineStr">
        <is>
          <t>Відповідає вимогам</t>
        </is>
      </c>
      <c r="R3427" s="29" t="n"/>
      <c r="S3427" s="29" t="inlineStr">
        <is>
          <t>грн3 413,00</t>
        </is>
      </c>
      <c r="T3427" s="29" t="inlineStr">
        <is>
          <t>UAH</t>
        </is>
      </c>
      <c r="U3427" s="39" t="inlineStr">
        <is>
          <t>WATCH</t>
        </is>
      </c>
      <c r="V3427" s="40">
        <f>IFERROR(L3427/J3427,0)</f>
        <v/>
      </c>
      <c r="W3427" s="29" t="inlineStr">
        <is>
          <t>Monitor performance and collect more data.</t>
        </is>
      </c>
      <c r="X3427" s="29" t="inlineStr">
        <is>
          <t>Cost is below the 120 watch threshold.</t>
        </is>
      </c>
    </row>
    <row r="3428">
      <c r="A3428" s="29" t="inlineStr">
        <is>
          <t>low_price</t>
        </is>
      </c>
      <c r="B3428" s="29" t="inlineStr">
        <is>
          <t>Low priority</t>
        </is>
      </c>
      <c r="C3428" s="29" t="inlineStr">
        <is>
          <t>low_price.csv</t>
        </is>
      </c>
      <c r="D3428" s="29" t="inlineStr">
        <is>
          <t>705601524</t>
        </is>
      </c>
      <c r="E3428" s="29" t="inlineStr">
        <is>
          <t>Гальмівний шланг передній з трійником BRP Can-Am Outlander G2L</t>
        </is>
      </c>
      <c r="F3428" s="35" t="n">
        <v>10</v>
      </c>
      <c r="G3428" s="35" t="n">
        <v>181</v>
      </c>
      <c r="H3428" s="36" t="n">
        <v>5.52</v>
      </c>
      <c r="I3428" s="37" t="n">
        <v>9.51</v>
      </c>
      <c r="J3428" s="37" t="n">
        <v>95.12</v>
      </c>
      <c r="K3428" s="38" t="n">
        <v>1</v>
      </c>
      <c r="L3428" s="37" t="n">
        <v>2867</v>
      </c>
      <c r="M3428" s="37" t="n">
        <v>95.12</v>
      </c>
      <c r="N3428" s="38" t="n">
        <v>2.44</v>
      </c>
      <c r="O3428" s="37" t="n">
        <v>6992.49</v>
      </c>
      <c r="P3428" s="29" t="inlineStr">
        <is>
          <t>http://t2.gstatic.com/shopping?q=tbn:ANd9GcQybyB18jrTdzxspp3qt-dd5NKs4_vRXWl_mtjDckpEp7l6K-G4X7N8NEJch1BU5E8B2WQQbz9r</t>
        </is>
      </c>
      <c r="Q3428" s="29" t="inlineStr">
        <is>
          <t>Відповідає вимогам</t>
        </is>
      </c>
      <c r="R3428" s="29" t="n"/>
      <c r="S3428" s="29" t="inlineStr">
        <is>
          <t>грн7 599,00</t>
        </is>
      </c>
      <c r="T3428" s="29" t="inlineStr">
        <is>
          <t>UAH</t>
        </is>
      </c>
      <c r="U3428" s="39" t="inlineStr">
        <is>
          <t>WATCH</t>
        </is>
      </c>
      <c r="V3428" s="40">
        <f>IFERROR(L3428/J3428,0)</f>
        <v/>
      </c>
      <c r="W3428" s="29" t="inlineStr">
        <is>
          <t>Monitor performance and collect more data.</t>
        </is>
      </c>
      <c r="X3428" s="29" t="inlineStr">
        <is>
          <t>Cost is below the 120 watch threshold.</t>
        </is>
      </c>
    </row>
    <row r="3429">
      <c r="A3429" s="29" t="inlineStr">
        <is>
          <t>low_price</t>
        </is>
      </c>
      <c r="B3429" s="29" t="inlineStr">
        <is>
          <t>Low priority</t>
        </is>
      </c>
      <c r="C3429" s="29" t="inlineStr">
        <is>
          <t>low_price.csv</t>
        </is>
      </c>
      <c r="D3429" s="29" t="inlineStr">
        <is>
          <t>705502736</t>
        </is>
      </c>
      <c r="E3429" s="29" t="inlineStr">
        <is>
          <t>Підшипник хвостовика заднього редуктора BRP Can-Am Outlander Renegade G2 G2S (18), Defender Traxter HD5 (21)</t>
        </is>
      </c>
      <c r="F3429" s="35" t="n">
        <v>0</v>
      </c>
      <c r="G3429" s="35" t="n">
        <v>18</v>
      </c>
      <c r="H3429" s="36" t="n">
        <v>0</v>
      </c>
      <c r="I3429" s="37" t="n">
        <v>0</v>
      </c>
      <c r="J3429" s="37" t="n">
        <v>0</v>
      </c>
      <c r="K3429" s="38" t="n">
        <v>0</v>
      </c>
      <c r="L3429" s="37" t="n">
        <v>0</v>
      </c>
      <c r="M3429" s="37" t="n">
        <v>0</v>
      </c>
      <c r="N3429" s="38" t="n">
        <v>0</v>
      </c>
      <c r="O3429" s="37" t="n">
        <v>0</v>
      </c>
      <c r="P3429" s="29" t="inlineStr">
        <is>
          <t>http://t0.gstatic.com/shopping?q=tbn:ANd9GcSjqcPVjycGWB2qlTdup9xEG9c6K4FZDUHp-IFgqxTn_QUuz0HJOR62q9ZtDsO_miDMiBIWJFA</t>
        </is>
      </c>
      <c r="Q3429" s="29" t="inlineStr">
        <is>
          <t>Відповідає вимогам</t>
        </is>
      </c>
      <c r="R3429" s="29" t="n"/>
      <c r="S3429" s="29" t="inlineStr">
        <is>
          <t>грн2 048,00</t>
        </is>
      </c>
      <c r="T3429" s="29" t="inlineStr">
        <is>
          <t>UAH</t>
        </is>
      </c>
      <c r="U3429" s="39" t="inlineStr">
        <is>
          <t>WATCH</t>
        </is>
      </c>
      <c r="V3429" s="40">
        <f>IFERROR(L3429/J3429,0)</f>
        <v/>
      </c>
      <c r="W3429" s="29" t="inlineStr">
        <is>
          <t>Monitor performance and collect more data.</t>
        </is>
      </c>
      <c r="X3429" s="29" t="inlineStr">
        <is>
          <t>Cost is below the 120 watch threshold.</t>
        </is>
      </c>
    </row>
    <row r="3430">
      <c r="A3430" s="29" t="inlineStr">
        <is>
          <t>low_price</t>
        </is>
      </c>
      <c r="B3430" s="29" t="inlineStr">
        <is>
          <t>Low priority</t>
        </is>
      </c>
      <c r="C3430" s="29" t="inlineStr">
        <is>
          <t>low_price.csv</t>
        </is>
      </c>
      <c r="D3430" s="29" t="inlineStr">
        <is>
          <t>05554</t>
        </is>
      </c>
      <c r="E3430" s="29" t="inlineStr">
        <is>
          <t>Шина CST Stag 27×11-12</t>
        </is>
      </c>
      <c r="F3430" s="35" t="n">
        <v>1</v>
      </c>
      <c r="G3430" s="35" t="n">
        <v>100</v>
      </c>
      <c r="H3430" s="36" t="n">
        <v>1</v>
      </c>
      <c r="I3430" s="37" t="n">
        <v>17.15</v>
      </c>
      <c r="J3430" s="37" t="n">
        <v>17.15</v>
      </c>
      <c r="K3430" s="38" t="n">
        <v>0</v>
      </c>
      <c r="L3430" s="37" t="n">
        <v>0</v>
      </c>
      <c r="M3430" s="37" t="n">
        <v>0</v>
      </c>
      <c r="N3430" s="38" t="n">
        <v>0</v>
      </c>
      <c r="O3430" s="37" t="n">
        <v>0</v>
      </c>
      <c r="P3430" s="29" t="inlineStr">
        <is>
          <t>http://t0.gstatic.com/shopping?q=tbn:ANd9GcQEGHq_V8gcUCCuOUOY5FKVB8Esh_-S6iYltipaG35GsxMlBuxM5LT2kd73966H_YwV7fSQpHfs</t>
        </is>
      </c>
      <c r="Q3430" s="29" t="inlineStr">
        <is>
          <t>Відповідає вимогам</t>
        </is>
      </c>
      <c r="R3430" s="29" t="n"/>
      <c r="S3430" s="29" t="inlineStr">
        <is>
          <t>грн7 053,00</t>
        </is>
      </c>
      <c r="T3430" s="29" t="inlineStr">
        <is>
          <t>UAH</t>
        </is>
      </c>
      <c r="U3430" s="39" t="inlineStr">
        <is>
          <t>WATCH</t>
        </is>
      </c>
      <c r="V3430" s="40">
        <f>IFERROR(L3430/J3430,0)</f>
        <v/>
      </c>
      <c r="W3430" s="29" t="inlineStr">
        <is>
          <t>Monitor performance and collect more data.</t>
        </is>
      </c>
      <c r="X3430" s="29" t="inlineStr">
        <is>
          <t>Cost is below the 120 watch threshold.</t>
        </is>
      </c>
    </row>
    <row r="3431">
      <c r="A3431" s="29" t="inlineStr">
        <is>
          <t>low_price</t>
        </is>
      </c>
      <c r="B3431" s="29" t="inlineStr">
        <is>
          <t>Low priority</t>
        </is>
      </c>
      <c r="C3431" s="29" t="inlineStr">
        <is>
          <t>low_price.csv</t>
        </is>
      </c>
      <c r="D3431" s="29" t="inlineStr">
        <is>
          <t>05505</t>
        </is>
      </c>
      <c r="E3431" s="29" t="inlineStr">
        <is>
          <t>Впускний патрубок BRP Can-Am Quest 500 650 (02-04), Traxter 500 650 (05)</t>
        </is>
      </c>
      <c r="F3431" s="35" t="n">
        <v>0</v>
      </c>
      <c r="G3431" s="35" t="n">
        <v>48</v>
      </c>
      <c r="H3431" s="36" t="n">
        <v>0</v>
      </c>
      <c r="I3431" s="37" t="n">
        <v>0</v>
      </c>
      <c r="J3431" s="37" t="n">
        <v>0</v>
      </c>
      <c r="K3431" s="38" t="n">
        <v>0</v>
      </c>
      <c r="L3431" s="37" t="n">
        <v>0</v>
      </c>
      <c r="M3431" s="37" t="n">
        <v>0</v>
      </c>
      <c r="N3431" s="38" t="n">
        <v>0</v>
      </c>
      <c r="O3431" s="37" t="n">
        <v>0</v>
      </c>
      <c r="P3431" s="29" t="inlineStr">
        <is>
          <t>http://t2.gstatic.com/shopping?q=tbn:ANd9GcRX4p1WRmI_CWMby1Lqjkaj8MxyOWnaGq5YFTtLBERuolb0pEj4RnM_VVjbkijYyW6r7u3m3kg</t>
        </is>
      </c>
      <c r="Q3431" s="29" t="inlineStr">
        <is>
          <t>Відповідає вимогам</t>
        </is>
      </c>
      <c r="R3431" s="29" t="n"/>
      <c r="S3431" s="29" t="inlineStr">
        <is>
          <t>грн1 092,00</t>
        </is>
      </c>
      <c r="T3431" s="29" t="inlineStr">
        <is>
          <t>UAH</t>
        </is>
      </c>
      <c r="U3431" s="39" t="inlineStr">
        <is>
          <t>WATCH</t>
        </is>
      </c>
      <c r="V3431" s="40">
        <f>IFERROR(L3431/J3431,0)</f>
        <v/>
      </c>
      <c r="W3431" s="29" t="inlineStr">
        <is>
          <t>Monitor performance and collect more data.</t>
        </is>
      </c>
      <c r="X3431" s="29" t="inlineStr">
        <is>
          <t>Cost is below the 120 watch threshold.</t>
        </is>
      </c>
    </row>
    <row r="3432">
      <c r="A3432" s="29" t="inlineStr">
        <is>
          <t>low_price</t>
        </is>
      </c>
      <c r="B3432" s="29" t="inlineStr">
        <is>
          <t>Low priority</t>
        </is>
      </c>
      <c r="C3432" s="29" t="inlineStr">
        <is>
          <t>low_price.csv</t>
        </is>
      </c>
      <c r="D3432" s="29" t="inlineStr">
        <is>
          <t>0uhv-111020-1000</t>
        </is>
      </c>
      <c r="E3432" s="29" t="inlineStr">
        <is>
          <t>Повітряний фільтр CFMoto CForce 110</t>
        </is>
      </c>
      <c r="F3432" s="35" t="n">
        <v>0</v>
      </c>
      <c r="G3432" s="35" t="n">
        <v>20</v>
      </c>
      <c r="H3432" s="36" t="n">
        <v>0</v>
      </c>
      <c r="I3432" s="37" t="n">
        <v>0</v>
      </c>
      <c r="J3432" s="37" t="n">
        <v>0</v>
      </c>
      <c r="K3432" s="38" t="n">
        <v>0</v>
      </c>
      <c r="L3432" s="37" t="n">
        <v>0</v>
      </c>
      <c r="M3432" s="37" t="n">
        <v>0</v>
      </c>
      <c r="N3432" s="38" t="n">
        <v>0</v>
      </c>
      <c r="O3432" s="37" t="n">
        <v>0</v>
      </c>
      <c r="P3432" s="29" t="inlineStr">
        <is>
          <t>http://t2.gstatic.com/shopping?q=tbn:ANd9GcRq8HQ0GZZm07VbPJO9xG1jAelNbuut7LpwTlyXWu6i4mig3ldVAb7WhTq4P9ccAHOQD1FgnwpQ</t>
        </is>
      </c>
      <c r="Q3432" s="29" t="inlineStr">
        <is>
          <t>Відповідає вимогам</t>
        </is>
      </c>
      <c r="R3432" s="29" t="n"/>
      <c r="S3432" s="29" t="inlineStr">
        <is>
          <t>грн91,00</t>
        </is>
      </c>
      <c r="T3432" s="29" t="inlineStr">
        <is>
          <t>UAH</t>
        </is>
      </c>
      <c r="U3432" s="39" t="inlineStr">
        <is>
          <t>WATCH</t>
        </is>
      </c>
      <c r="V3432" s="40">
        <f>IFERROR(L3432/J3432,0)</f>
        <v/>
      </c>
      <c r="W3432" s="29" t="inlineStr">
        <is>
          <t>Monitor performance and collect more data.</t>
        </is>
      </c>
      <c r="X3432" s="29" t="inlineStr">
        <is>
          <t>Cost is below the 120 watch threshold.</t>
        </is>
      </c>
    </row>
    <row r="3433">
      <c r="A3433" s="29" t="inlineStr">
        <is>
          <t>low_price</t>
        </is>
      </c>
      <c r="B3433" s="29" t="inlineStr">
        <is>
          <t>Low priority</t>
        </is>
      </c>
      <c r="C3433" s="29" t="inlineStr">
        <is>
          <t>low_price.csv</t>
        </is>
      </c>
      <c r="D3433" s="29" t="inlineStr">
        <is>
          <t>710004040</t>
        </is>
      </c>
      <c r="E3433" s="29" t="inlineStr">
        <is>
          <t>Блок перемикачів на руль лівий BRP Can-Am Outlander Renegade G2 G2L G2S 2011-2018</t>
        </is>
      </c>
      <c r="F3433" s="35" t="n">
        <v>0</v>
      </c>
      <c r="G3433" s="35" t="n">
        <v>130</v>
      </c>
      <c r="H3433" s="36" t="n">
        <v>0</v>
      </c>
      <c r="I3433" s="37" t="n">
        <v>0</v>
      </c>
      <c r="J3433" s="37" t="n">
        <v>0</v>
      </c>
      <c r="K3433" s="38" t="n">
        <v>0</v>
      </c>
      <c r="L3433" s="37" t="n">
        <v>0</v>
      </c>
      <c r="M3433" s="37" t="n">
        <v>0</v>
      </c>
      <c r="N3433" s="38" t="n">
        <v>0</v>
      </c>
      <c r="O3433" s="37" t="n">
        <v>0</v>
      </c>
      <c r="P3433" s="29" t="inlineStr">
        <is>
          <t>http://t2.gstatic.com/shopping?q=tbn:ANd9GcRGrplmN5-JKPLjU4JqmCmm6PZkPZpnBV1WUmRuW4gsqEVFR8mYI4N0Lzkm32Fh1gDjmsq10PA</t>
        </is>
      </c>
      <c r="Q3433" s="29" t="inlineStr">
        <is>
          <t>Відповідає вимогам</t>
        </is>
      </c>
      <c r="R3433" s="29" t="n"/>
      <c r="S3433" s="29" t="inlineStr">
        <is>
          <t>грн9 692,00</t>
        </is>
      </c>
      <c r="T3433" s="29" t="inlineStr">
        <is>
          <t>UAH</t>
        </is>
      </c>
      <c r="U3433" s="39" t="inlineStr">
        <is>
          <t>WATCH</t>
        </is>
      </c>
      <c r="V3433" s="40">
        <f>IFERROR(L3433/J3433,0)</f>
        <v/>
      </c>
      <c r="W3433" s="29" t="inlineStr">
        <is>
          <t>Monitor performance and collect more data.</t>
        </is>
      </c>
      <c r="X3433" s="29" t="inlineStr">
        <is>
          <t>Cost is below the 120 watch threshold.</t>
        </is>
      </c>
    </row>
    <row r="3434">
      <c r="A3434" s="29" t="inlineStr">
        <is>
          <t>low_price</t>
        </is>
      </c>
      <c r="B3434" s="29" t="inlineStr">
        <is>
          <t>Low priority</t>
        </is>
      </c>
      <c r="C3434" s="29" t="inlineStr">
        <is>
          <t>low_price.csv</t>
        </is>
      </c>
      <c r="D3434" s="29" t="inlineStr">
        <is>
          <t>25-1751-hp</t>
        </is>
      </c>
      <c r="E3434" s="29" t="inlineStr">
        <is>
          <t>Ступичний підшипник BRP Can-Am Maverick X3</t>
        </is>
      </c>
      <c r="F3434" s="35" t="n">
        <v>0</v>
      </c>
      <c r="G3434" s="35" t="n">
        <v>22</v>
      </c>
      <c r="H3434" s="36" t="n">
        <v>0</v>
      </c>
      <c r="I3434" s="37" t="n">
        <v>0</v>
      </c>
      <c r="J3434" s="37" t="n">
        <v>0</v>
      </c>
      <c r="K3434" s="38" t="n">
        <v>0</v>
      </c>
      <c r="L3434" s="37" t="n">
        <v>0</v>
      </c>
      <c r="M3434" s="37" t="n">
        <v>0</v>
      </c>
      <c r="N3434" s="38" t="n">
        <v>0</v>
      </c>
      <c r="O3434" s="37" t="n">
        <v>0</v>
      </c>
      <c r="P3434" s="29" t="inlineStr">
        <is>
          <t>http://t3.gstatic.com/shopping?q=tbn:ANd9GcTx6tP_GPsZ76HORnae1De5Ovt7-mAtekq5_zDb2KeYvhPlPg2Bm5s4wO2tXA</t>
        </is>
      </c>
      <c r="Q3434" s="29" t="inlineStr">
        <is>
          <t>Відповідає вимогам</t>
        </is>
      </c>
      <c r="R3434" s="29" t="n"/>
      <c r="S3434" s="29" t="inlineStr">
        <is>
          <t>грн2 867,00</t>
        </is>
      </c>
      <c r="T3434" s="29" t="inlineStr">
        <is>
          <t>UAH</t>
        </is>
      </c>
      <c r="U3434" s="39" t="inlineStr">
        <is>
          <t>WATCH</t>
        </is>
      </c>
      <c r="V3434" s="40">
        <f>IFERROR(L3434/J3434,0)</f>
        <v/>
      </c>
      <c r="W3434" s="29" t="inlineStr">
        <is>
          <t>Monitor performance and collect more data.</t>
        </is>
      </c>
      <c r="X3434" s="29" t="inlineStr">
        <is>
          <t>Cost is below the 120 watch threshold.</t>
        </is>
      </c>
    </row>
    <row r="3435">
      <c r="A3435" s="29" t="inlineStr">
        <is>
          <t>low_price</t>
        </is>
      </c>
      <c r="B3435" s="29" t="inlineStr">
        <is>
          <t>Low priority</t>
        </is>
      </c>
      <c r="C3435" s="29" t="inlineStr">
        <is>
          <t>low_price.csv</t>
        </is>
      </c>
      <c r="D3435" s="29" t="inlineStr">
        <is>
          <t>9cr6-300201-10000</t>
        </is>
      </c>
      <c r="E3435" s="29" t="inlineStr">
        <is>
          <t>Муфта переднього кардана CFMoto CForce 400 500 600 800 1000, UForce 600, ZForce 500</t>
        </is>
      </c>
      <c r="F3435" s="35" t="n">
        <v>0</v>
      </c>
      <c r="G3435" s="35" t="n">
        <v>7</v>
      </c>
      <c r="H3435" s="36" t="n">
        <v>0</v>
      </c>
      <c r="I3435" s="37" t="n">
        <v>0</v>
      </c>
      <c r="J3435" s="37" t="n">
        <v>0</v>
      </c>
      <c r="K3435" s="38" t="n">
        <v>0</v>
      </c>
      <c r="L3435" s="37" t="n">
        <v>0</v>
      </c>
      <c r="M3435" s="37" t="n">
        <v>0</v>
      </c>
      <c r="N3435" s="38" t="n">
        <v>0</v>
      </c>
      <c r="O3435" s="37" t="n">
        <v>0</v>
      </c>
      <c r="P3435" s="29" t="inlineStr">
        <is>
          <t>http://t0.gstatic.com/shopping?q=tbn:ANd9GcRCb-XyuFrmhaqjH0GyllJi4xVgVGwYw4MLwNLsr2VlNCOFK05JqISSEYZn5SpBRebK3dUdnhYPFg</t>
        </is>
      </c>
      <c r="Q3435" s="29" t="inlineStr">
        <is>
          <t>Відповідає вимогам</t>
        </is>
      </c>
      <c r="R3435" s="29" t="n"/>
      <c r="S3435" s="29" t="inlineStr">
        <is>
          <t>грн1 320,00</t>
        </is>
      </c>
      <c r="T3435" s="29" t="inlineStr">
        <is>
          <t>UAH</t>
        </is>
      </c>
      <c r="U3435" s="39" t="inlineStr">
        <is>
          <t>WATCH</t>
        </is>
      </c>
      <c r="V3435" s="40">
        <f>IFERROR(L3435/J3435,0)</f>
        <v/>
      </c>
      <c r="W3435" s="29" t="inlineStr">
        <is>
          <t>Monitor performance and collect more data.</t>
        </is>
      </c>
      <c r="X3435" s="29" t="inlineStr">
        <is>
          <t>Cost is below the 120 watch threshold.</t>
        </is>
      </c>
    </row>
    <row r="3436">
      <c r="A3436" s="29" t="inlineStr">
        <is>
          <t>low_price</t>
        </is>
      </c>
      <c r="B3436" s="29" t="inlineStr">
        <is>
          <t>Low priority</t>
        </is>
      </c>
      <c r="C3436" s="29" t="inlineStr">
        <is>
          <t>low_price.csv</t>
        </is>
      </c>
      <c r="D3436" s="29" t="inlineStr">
        <is>
          <t>705501864</t>
        </is>
      </c>
      <c r="E3436" s="29" t="inlineStr">
        <is>
          <t>Пильник ШРУСа задній BRP Can-Am</t>
        </is>
      </c>
      <c r="F3436" s="35" t="n">
        <v>2</v>
      </c>
      <c r="G3436" s="35" t="n">
        <v>140</v>
      </c>
      <c r="H3436" s="36" t="n">
        <v>1.43</v>
      </c>
      <c r="I3436" s="37" t="n">
        <v>2.7</v>
      </c>
      <c r="J3436" s="37" t="n">
        <v>5.39</v>
      </c>
      <c r="K3436" s="38" t="n">
        <v>0</v>
      </c>
      <c r="L3436" s="37" t="n">
        <v>0</v>
      </c>
      <c r="M3436" s="37" t="n">
        <v>0</v>
      </c>
      <c r="N3436" s="38" t="n">
        <v>0</v>
      </c>
      <c r="O3436" s="37" t="n">
        <v>0</v>
      </c>
      <c r="P3436" s="29" t="inlineStr">
        <is>
          <t>http://t0.gstatic.com/shopping?q=tbn:ANd9GcQoNuFZZD3Ps3w4IVhZh2Sgy2O2Sp_dhV2NiDxrI483VKtsNEUdvzBRS4THyrmo612g5ewt26vv</t>
        </is>
      </c>
      <c r="Q3436" s="29" t="inlineStr">
        <is>
          <t>Відповідає вимогам</t>
        </is>
      </c>
      <c r="R3436" s="29" t="n"/>
      <c r="S3436" s="29" t="inlineStr">
        <is>
          <t>грн2 730,00</t>
        </is>
      </c>
      <c r="T3436" s="29" t="inlineStr">
        <is>
          <t>UAH</t>
        </is>
      </c>
      <c r="U3436" s="39" t="inlineStr">
        <is>
          <t>WATCH</t>
        </is>
      </c>
      <c r="V3436" s="40">
        <f>IFERROR(L3436/J3436,0)</f>
        <v/>
      </c>
      <c r="W3436" s="29" t="inlineStr">
        <is>
          <t>Monitor performance and collect more data.</t>
        </is>
      </c>
      <c r="X3436" s="29" t="inlineStr">
        <is>
          <t>Cost is below the 120 watch threshold.</t>
        </is>
      </c>
    </row>
    <row r="3437">
      <c r="A3437" s="29" t="inlineStr">
        <is>
          <t>low_price</t>
        </is>
      </c>
      <c r="B3437" s="29" t="inlineStr">
        <is>
          <t>Low priority</t>
        </is>
      </c>
      <c r="C3437" s="29" t="inlineStr">
        <is>
          <t>low_price.csv</t>
        </is>
      </c>
      <c r="D3437" s="29" t="inlineStr">
        <is>
          <t>715010408</t>
        </is>
      </c>
      <c r="E3437" s="29" t="inlineStr">
        <is>
          <t>Ричаг задній нижній правий BRP Can-Am Outlander G3</t>
        </is>
      </c>
      <c r="F3437" s="35" t="n">
        <v>0</v>
      </c>
      <c r="G3437" s="35" t="n">
        <v>106</v>
      </c>
      <c r="H3437" s="36" t="n">
        <v>0</v>
      </c>
      <c r="I3437" s="37" t="n">
        <v>0</v>
      </c>
      <c r="J3437" s="37" t="n">
        <v>0</v>
      </c>
      <c r="K3437" s="38" t="n">
        <v>0</v>
      </c>
      <c r="L3437" s="37" t="n">
        <v>0</v>
      </c>
      <c r="M3437" s="37" t="n">
        <v>0</v>
      </c>
      <c r="N3437" s="38" t="n">
        <v>0</v>
      </c>
      <c r="O3437" s="37" t="n">
        <v>0</v>
      </c>
      <c r="P3437" s="29" t="inlineStr">
        <is>
          <t>http://t2.gstatic.com/shopping?q=tbn:ANd9GcRBJdGxuFpdKLmgyKnrDGBkZ9h4qRTO2gi8UadPxbAF7cJWsEUrN25TS_onm7QxRlWvqx7mQxA</t>
        </is>
      </c>
      <c r="Q3437" s="29" t="inlineStr">
        <is>
          <t>Відповідає вимогам</t>
        </is>
      </c>
      <c r="R3437" s="29" t="n"/>
      <c r="S3437" s="29" t="inlineStr">
        <is>
          <t>грн8 964,00</t>
        </is>
      </c>
      <c r="T3437" s="29" t="inlineStr">
        <is>
          <t>UAH</t>
        </is>
      </c>
      <c r="U3437" s="39" t="inlineStr">
        <is>
          <t>WATCH</t>
        </is>
      </c>
      <c r="V3437" s="40">
        <f>IFERROR(L3437/J3437,0)</f>
        <v/>
      </c>
      <c r="W3437" s="29" t="inlineStr">
        <is>
          <t>Monitor performance and collect more data.</t>
        </is>
      </c>
      <c r="X3437" s="29" t="inlineStr">
        <is>
          <t>Cost is below the 120 watch threshold.</t>
        </is>
      </c>
    </row>
    <row r="3438">
      <c r="A3438" s="29" t="inlineStr">
        <is>
          <t>low_price</t>
        </is>
      </c>
      <c r="B3438" s="29" t="inlineStr">
        <is>
          <t>Low priority</t>
        </is>
      </c>
      <c r="C3438" s="29" t="inlineStr">
        <is>
          <t>low_price.csv</t>
        </is>
      </c>
      <c r="D3438" s="29" t="inlineStr">
        <is>
          <t>709400471</t>
        </is>
      </c>
      <c r="E3438" s="29" t="inlineStr">
        <is>
          <t>Втулка рульової колонки BRP Can-Am Outlander Renegade G1, DS 450 650</t>
        </is>
      </c>
      <c r="F3438" s="35" t="n">
        <v>2</v>
      </c>
      <c r="G3438" s="35" t="n">
        <v>109</v>
      </c>
      <c r="H3438" s="36" t="n">
        <v>1.83</v>
      </c>
      <c r="I3438" s="37" t="n">
        <v>6.02</v>
      </c>
      <c r="J3438" s="37" t="n">
        <v>12.03</v>
      </c>
      <c r="K3438" s="38" t="n">
        <v>0</v>
      </c>
      <c r="L3438" s="37" t="n">
        <v>0</v>
      </c>
      <c r="M3438" s="37" t="n">
        <v>0</v>
      </c>
      <c r="N3438" s="38" t="n">
        <v>0</v>
      </c>
      <c r="O3438" s="37" t="n">
        <v>0</v>
      </c>
      <c r="P3438" s="29" t="inlineStr">
        <is>
          <t>http://t1.gstatic.com/shopping?q=tbn:ANd9GcSlP1X5itzeWKPQpVSWbA46dw-vjmcRL1BmwnAu6EgCIDZ39IAu7AisBsNCkxdlO1nnZduZ4ZM-</t>
        </is>
      </c>
      <c r="Q3438" s="29" t="inlineStr">
        <is>
          <t>Відповідає вимогам</t>
        </is>
      </c>
      <c r="R3438" s="29" t="n"/>
      <c r="S3438" s="29" t="inlineStr">
        <is>
          <t>грн956,00</t>
        </is>
      </c>
      <c r="T3438" s="29" t="inlineStr">
        <is>
          <t>UAH</t>
        </is>
      </c>
      <c r="U3438" s="39" t="inlineStr">
        <is>
          <t>WATCH</t>
        </is>
      </c>
      <c r="V3438" s="40">
        <f>IFERROR(L3438/J3438,0)</f>
        <v/>
      </c>
      <c r="W3438" s="29" t="inlineStr">
        <is>
          <t>Monitor performance and collect more data.</t>
        </is>
      </c>
      <c r="X3438" s="29" t="inlineStr">
        <is>
          <t>Cost is below the 120 watch threshold.</t>
        </is>
      </c>
    </row>
    <row r="3439">
      <c r="A3439" s="29" t="inlineStr">
        <is>
          <t>low_price</t>
        </is>
      </c>
      <c r="B3439" s="29" t="inlineStr">
        <is>
          <t>Low priority</t>
        </is>
      </c>
      <c r="C3439" s="29" t="inlineStr">
        <is>
          <t>low_price.csv</t>
        </is>
      </c>
      <c r="D3439" s="29" t="inlineStr">
        <is>
          <t>6090-120220</t>
        </is>
      </c>
      <c r="E3439" s="29" t="inlineStr">
        <is>
          <t>Паливний фільтр CFMoto CForce 400 500 600, UForce 600, ZForce 500 600 800 950 1000</t>
        </is>
      </c>
      <c r="F3439" s="35" t="n">
        <v>9</v>
      </c>
      <c r="G3439" s="35" t="n">
        <v>806</v>
      </c>
      <c r="H3439" s="36" t="n">
        <v>1.12</v>
      </c>
      <c r="I3439" s="37" t="n">
        <v>2.92</v>
      </c>
      <c r="J3439" s="37" t="n">
        <v>26.24</v>
      </c>
      <c r="K3439" s="38" t="n">
        <v>1</v>
      </c>
      <c r="L3439" s="37" t="n">
        <v>450</v>
      </c>
      <c r="M3439" s="37" t="n">
        <v>26.24</v>
      </c>
      <c r="N3439" s="38" t="n">
        <v>5</v>
      </c>
      <c r="O3439" s="37" t="n">
        <v>2250</v>
      </c>
      <c r="P3439" s="29" t="inlineStr">
        <is>
          <t>http://t1.gstatic.com/shopping?q=tbn:ANd9GcRylyc-Ip7XV5nBt-MtMuagdzLDzt_4AEDvhiPFCRykKQ4PEuSSKwohFOnvmy_HabrDzov6iD_K</t>
        </is>
      </c>
      <c r="Q3439" s="29" t="inlineStr">
        <is>
          <t>Відповідає вимогам</t>
        </is>
      </c>
      <c r="R3439" s="29" t="n"/>
      <c r="S3439" s="29" t="inlineStr">
        <is>
          <t>грн455,00</t>
        </is>
      </c>
      <c r="T3439" s="29" t="inlineStr">
        <is>
          <t>UAH</t>
        </is>
      </c>
      <c r="U3439" s="39" t="inlineStr">
        <is>
          <t>WATCH</t>
        </is>
      </c>
      <c r="V3439" s="40">
        <f>IFERROR(L3439/J3439,0)</f>
        <v/>
      </c>
      <c r="W3439" s="29" t="inlineStr">
        <is>
          <t>Monitor performance and collect more data.</t>
        </is>
      </c>
      <c r="X3439" s="29" t="inlineStr">
        <is>
          <t>Cost is below the 120 watch threshold.</t>
        </is>
      </c>
    </row>
    <row r="3440">
      <c r="A3440" s="29" t="inlineStr">
        <is>
          <t>low_price</t>
        </is>
      </c>
      <c r="B3440" s="29" t="inlineStr">
        <is>
          <t>Low priority</t>
        </is>
      </c>
      <c r="C3440" s="29" t="inlineStr">
        <is>
          <t>low_price.csv</t>
        </is>
      </c>
      <c r="D3440" s="29" t="inlineStr">
        <is>
          <t>05149</t>
        </is>
      </c>
      <c r="E3440" s="29" t="inlineStr">
        <is>
          <t>Муфта переднього кардана Yamaha Grizzly 660 2003-2008​</t>
        </is>
      </c>
      <c r="F3440" s="35" t="n">
        <v>1</v>
      </c>
      <c r="G3440" s="35" t="n">
        <v>1</v>
      </c>
      <c r="H3440" s="36" t="n">
        <v>100</v>
      </c>
      <c r="I3440" s="37" t="n">
        <v>3.61</v>
      </c>
      <c r="J3440" s="37" t="n">
        <v>3.61</v>
      </c>
      <c r="K3440" s="38" t="n">
        <v>0</v>
      </c>
      <c r="L3440" s="37" t="n">
        <v>0</v>
      </c>
      <c r="M3440" s="37" t="n">
        <v>0</v>
      </c>
      <c r="N3440" s="38" t="n">
        <v>0</v>
      </c>
      <c r="O3440" s="37" t="n">
        <v>0</v>
      </c>
      <c r="P3440" s="29" t="inlineStr">
        <is>
          <t>http://t0.gstatic.com/shopping?q=tbn:ANd9GcT3LF_-0ESAb_hZYu3ylDB-JVqoyh1-jH5C-s_Y6PpJkfjtUm0_rRs_4oRQwRR1BuJXVo4yv60</t>
        </is>
      </c>
      <c r="Q3440" s="29" t="inlineStr">
        <is>
          <t>Відповідає вимогам</t>
        </is>
      </c>
      <c r="R3440" s="29" t="n"/>
      <c r="S3440" s="29" t="inlineStr">
        <is>
          <t>грн3 549,00</t>
        </is>
      </c>
      <c r="T3440" s="29" t="inlineStr">
        <is>
          <t>UAH</t>
        </is>
      </c>
      <c r="U3440" s="39" t="inlineStr">
        <is>
          <t>WATCH</t>
        </is>
      </c>
      <c r="V3440" s="40">
        <f>IFERROR(L3440/J3440,0)</f>
        <v/>
      </c>
      <c r="W3440" s="29" t="inlineStr">
        <is>
          <t>Monitor performance and collect more data.</t>
        </is>
      </c>
      <c r="X3440" s="29" t="inlineStr">
        <is>
          <t>Cost is below the 120 watch threshold.</t>
        </is>
      </c>
    </row>
    <row r="3441">
      <c r="A3441" s="29" t="inlineStr">
        <is>
          <t>low_price</t>
        </is>
      </c>
      <c r="B3441" s="29" t="inlineStr">
        <is>
          <t>Low priority</t>
        </is>
      </c>
      <c r="C3441" s="29" t="inlineStr">
        <is>
          <t>low_price.csv</t>
        </is>
      </c>
      <c r="D3441" s="29" t="inlineStr">
        <is>
          <t>715009406</t>
        </is>
      </c>
      <c r="E3441" s="29" t="inlineStr">
        <is>
          <t>Підстаканник LinQ для BRP Can-Am, Ski-Doo, Sea-Doo</t>
        </is>
      </c>
      <c r="F3441" s="35" t="n">
        <v>34</v>
      </c>
      <c r="G3441" s="35" t="n">
        <v>418</v>
      </c>
      <c r="H3441" s="36" t="n">
        <v>8.130000000000001</v>
      </c>
      <c r="I3441" s="37" t="n">
        <v>6.83</v>
      </c>
      <c r="J3441" s="37" t="n">
        <v>232.33</v>
      </c>
      <c r="K3441" s="38" t="n">
        <v>3.33</v>
      </c>
      <c r="L3441" s="37" t="n">
        <v>18170.99</v>
      </c>
      <c r="M3441" s="37" t="n">
        <v>69.7</v>
      </c>
      <c r="N3441" s="38" t="n">
        <v>16.52</v>
      </c>
      <c r="O3441" s="37" t="n">
        <v>83951.42</v>
      </c>
      <c r="P3441" s="29" t="inlineStr">
        <is>
          <t>http://t0.gstatic.com/shopping?q=tbn:ANd9GcSYKDI6OstmFQeJ44rcWkwqvpVOK4rjUTvwPNb1dLi0eIibhHBntb72E396SZpIkf31PyUKkcOf</t>
        </is>
      </c>
      <c r="Q3441" s="29" t="inlineStr">
        <is>
          <t>Відповідає вимогам</t>
        </is>
      </c>
      <c r="R3441" s="29" t="n"/>
      <c r="S3441" s="29" t="inlineStr">
        <is>
          <t>грн2 685,00</t>
        </is>
      </c>
      <c r="T3441" s="29" t="inlineStr">
        <is>
          <t>UAH</t>
        </is>
      </c>
      <c r="U3441" s="41" t="inlineStr">
        <is>
          <t>SCALE</t>
        </is>
      </c>
      <c r="V3441" s="40">
        <f>IFERROR(L3441/J3441,0)</f>
        <v/>
      </c>
      <c r="W3441" s="29" t="inlineStr">
        <is>
          <t>Increase the budget and bids for this product.</t>
        </is>
      </c>
      <c r="X3441" s="29" t="inlineStr">
        <is>
          <t>ROAS of at least 700% with conversion value of at least 5000.</t>
        </is>
      </c>
    </row>
    <row r="3442">
      <c r="A3442" s="29" t="inlineStr">
        <is>
          <t>low_price</t>
        </is>
      </c>
      <c r="B3442" s="29" t="inlineStr">
        <is>
          <t>Low priority</t>
        </is>
      </c>
      <c r="C3442" s="29" t="inlineStr">
        <is>
          <t>low_price.csv</t>
        </is>
      </c>
      <c r="D3442" s="29" t="inlineStr">
        <is>
          <t>s50200rca000</t>
        </is>
      </c>
      <c r="E3442" s="29" t="inlineStr">
        <is>
          <t>Ричаг передній верхній правий BRP Can-Am DS 250</t>
        </is>
      </c>
      <c r="F3442" s="35" t="n">
        <v>0</v>
      </c>
      <c r="G3442" s="35" t="n">
        <v>0</v>
      </c>
      <c r="H3442" s="36" t="n"/>
      <c r="I3442" s="37" t="n">
        <v>0</v>
      </c>
      <c r="J3442" s="37" t="n">
        <v>0</v>
      </c>
      <c r="K3442" s="38" t="n">
        <v>0</v>
      </c>
      <c r="L3442" s="37" t="n">
        <v>0</v>
      </c>
      <c r="M3442" s="37" t="n">
        <v>0</v>
      </c>
      <c r="N3442" s="38" t="n">
        <v>0</v>
      </c>
      <c r="O3442" s="37" t="n">
        <v>0</v>
      </c>
      <c r="P3442" s="29" t="inlineStr">
        <is>
          <t>http://t2.gstatic.com/shopping?q=tbn:ANd9GcQLxmGYYQAewc-JbWkTU-GlsopAvdWxuM4TQxU7qY4hASjIsCOz-UhaAS4S3BVDsom5PTb23IwO</t>
        </is>
      </c>
      <c r="Q3442" s="29" t="inlineStr">
        <is>
          <t>Відповідає вимогам</t>
        </is>
      </c>
      <c r="R3442" s="29" t="n"/>
      <c r="S3442" s="29" t="inlineStr">
        <is>
          <t>грн6 598,00</t>
        </is>
      </c>
      <c r="T3442" s="29" t="inlineStr">
        <is>
          <t>UAH</t>
        </is>
      </c>
      <c r="U3442" s="39" t="inlineStr">
        <is>
          <t>WATCH</t>
        </is>
      </c>
      <c r="V3442" s="40">
        <f>IFERROR(L3442/J3442,0)</f>
        <v/>
      </c>
      <c r="W3442" s="29" t="inlineStr">
        <is>
          <t>Monitor performance and collect more data.</t>
        </is>
      </c>
      <c r="X3442" s="29" t="inlineStr">
        <is>
          <t>Cost is below the 120 watch threshold.</t>
        </is>
      </c>
    </row>
    <row r="3443">
      <c r="A3443" s="29" t="inlineStr">
        <is>
          <t>low_price</t>
        </is>
      </c>
      <c r="B3443" s="29" t="inlineStr">
        <is>
          <t>Low priority</t>
        </is>
      </c>
      <c r="C3443" s="29" t="inlineStr">
        <is>
          <t>low_price.csv</t>
        </is>
      </c>
      <c r="D3443" s="29" t="inlineStr">
        <is>
          <t>92171-0225</t>
        </is>
      </c>
      <c r="E3443" s="29" t="inlineStr">
        <is>
          <t>Застібка кришки повітряного фільтра Kawasaki Brute Force 650 750, Teryx 750 800</t>
        </is>
      </c>
      <c r="F3443" s="35" t="n">
        <v>0</v>
      </c>
      <c r="G3443" s="35" t="n">
        <v>0</v>
      </c>
      <c r="H3443" s="36" t="n"/>
      <c r="I3443" s="37" t="n">
        <v>0</v>
      </c>
      <c r="J3443" s="37" t="n">
        <v>0</v>
      </c>
      <c r="K3443" s="38" t="n">
        <v>0</v>
      </c>
      <c r="L3443" s="37" t="n">
        <v>0</v>
      </c>
      <c r="M3443" s="37" t="n">
        <v>0</v>
      </c>
      <c r="N3443" s="38" t="n">
        <v>0</v>
      </c>
      <c r="O3443" s="37" t="n">
        <v>0</v>
      </c>
      <c r="P3443" s="29" t="inlineStr">
        <is>
          <t>http://t1.gstatic.com/shopping?q=tbn:ANd9GcRwNghQiVzB0aIAmo3ESbll_bXhmZrtNejNFV2SWN9tn4-cu933bprNd-gbD4C6VVF2v6GRSZaZ</t>
        </is>
      </c>
      <c r="Q3443" s="29" t="inlineStr">
        <is>
          <t>Відповідає вимогам</t>
        </is>
      </c>
      <c r="R3443" s="29" t="n"/>
      <c r="S3443" s="29" t="inlineStr">
        <is>
          <t>грн91,00</t>
        </is>
      </c>
      <c r="T3443" s="29" t="inlineStr">
        <is>
          <t>UAH</t>
        </is>
      </c>
      <c r="U3443" s="39" t="inlineStr">
        <is>
          <t>WATCH</t>
        </is>
      </c>
      <c r="V3443" s="40">
        <f>IFERROR(L3443/J3443,0)</f>
        <v/>
      </c>
      <c r="W3443" s="29" t="inlineStr">
        <is>
          <t>Monitor performance and collect more data.</t>
        </is>
      </c>
      <c r="X3443" s="29" t="inlineStr">
        <is>
          <t>Cost is below the 120 watch threshold.</t>
        </is>
      </c>
    </row>
    <row r="3444">
      <c r="A3444" s="29" t="inlineStr">
        <is>
          <t>low_price</t>
        </is>
      </c>
      <c r="B3444" s="29" t="inlineStr">
        <is>
          <t>Low priority</t>
        </is>
      </c>
      <c r="C3444" s="29" t="inlineStr">
        <is>
          <t>low_price.csv</t>
        </is>
      </c>
      <c r="D3444" s="29" t="inlineStr">
        <is>
          <t>04912</t>
        </is>
      </c>
      <c r="E3444" s="29" t="inlineStr">
        <is>
          <t xml:space="preserve">Паливний насос Polaris Sportsman 300 325 330 335 400 450 500 570 600 700, Scrambler 400 500, Trail Boss 325 330, Predator 500, Outlaw 450 500 525, </t>
        </is>
      </c>
      <c r="F3444" s="35" t="n">
        <v>0</v>
      </c>
      <c r="G3444" s="35" t="n">
        <v>0</v>
      </c>
      <c r="H3444" s="36" t="n"/>
      <c r="I3444" s="37" t="n">
        <v>0</v>
      </c>
      <c r="J3444" s="37" t="n">
        <v>0</v>
      </c>
      <c r="K3444" s="38" t="n">
        <v>0</v>
      </c>
      <c r="L3444" s="37" t="n">
        <v>0</v>
      </c>
      <c r="M3444" s="37" t="n">
        <v>0</v>
      </c>
      <c r="N3444" s="38" t="n">
        <v>0</v>
      </c>
      <c r="O3444" s="37" t="n">
        <v>0</v>
      </c>
      <c r="P3444" s="29" t="inlineStr">
        <is>
          <t>http://t1.gstatic.com/shopping?q=tbn:ANd9GcToVGB0Qm8G_GoS4vWFnwlpQTj5n0ozu-TRwd83teHpjnyeBpCyfBABGeWdjjR7JXnDfHDpf2nh</t>
        </is>
      </c>
      <c r="Q3444" s="29" t="inlineStr">
        <is>
          <t>Відповідає вимогам</t>
        </is>
      </c>
      <c r="R3444" s="29" t="n"/>
      <c r="S3444" s="29" t="inlineStr">
        <is>
          <t>грн1 593,00</t>
        </is>
      </c>
      <c r="T3444" s="29" t="inlineStr">
        <is>
          <t>UAH</t>
        </is>
      </c>
      <c r="U3444" s="39" t="inlineStr">
        <is>
          <t>WATCH</t>
        </is>
      </c>
      <c r="V3444" s="40">
        <f>IFERROR(L3444/J3444,0)</f>
        <v/>
      </c>
      <c r="W3444" s="29" t="inlineStr">
        <is>
          <t>Monitor performance and collect more data.</t>
        </is>
      </c>
      <c r="X3444" s="29" t="inlineStr">
        <is>
          <t>Cost is below the 120 watch threshold.</t>
        </is>
      </c>
    </row>
    <row r="3445">
      <c r="A3445" s="29" t="inlineStr">
        <is>
          <t>low_price</t>
        </is>
      </c>
      <c r="B3445" s="29" t="inlineStr">
        <is>
          <t>Low priority</t>
        </is>
      </c>
      <c r="C3445" s="29" t="inlineStr">
        <is>
          <t>low_price.csv</t>
        </is>
      </c>
      <c r="D3445" s="29" t="inlineStr">
        <is>
          <t>3235495</t>
        </is>
      </c>
      <c r="E3445" s="29" t="inlineStr">
        <is>
          <t>Сальник КПП Polaris RZR 570 900 1000, RZR Trail 570 900 1000, Ranger 530 570 1000, General 1000, Pro XD, ACE 500 570 900</t>
        </is>
      </c>
      <c r="F3445" s="35" t="n">
        <v>0</v>
      </c>
      <c r="G3445" s="35" t="n">
        <v>0</v>
      </c>
      <c r="H3445" s="36" t="n"/>
      <c r="I3445" s="37" t="n">
        <v>0</v>
      </c>
      <c r="J3445" s="37" t="n">
        <v>0</v>
      </c>
      <c r="K3445" s="38" t="n">
        <v>0</v>
      </c>
      <c r="L3445" s="37" t="n">
        <v>0</v>
      </c>
      <c r="M3445" s="37" t="n">
        <v>0</v>
      </c>
      <c r="N3445" s="38" t="n">
        <v>0</v>
      </c>
      <c r="O3445" s="37" t="n">
        <v>0</v>
      </c>
      <c r="P3445" s="29" t="inlineStr">
        <is>
          <t>http://t3.gstatic.com/shopping?q=tbn:ANd9GcSWGqH3dCHexNuBiBrJPrL8E2GihywBl8Ks05Yr2aIthSbWyHOkZG_r6iHg_1KlFYtl9OP3p2M</t>
        </is>
      </c>
      <c r="Q3445" s="29" t="inlineStr">
        <is>
          <t>Відповідає вимогам</t>
        </is>
      </c>
      <c r="R3445" s="29" t="n"/>
      <c r="S3445" s="29" t="inlineStr">
        <is>
          <t>грн2 275,00</t>
        </is>
      </c>
      <c r="T3445" s="29" t="inlineStr">
        <is>
          <t>UAH</t>
        </is>
      </c>
      <c r="U3445" s="39" t="inlineStr">
        <is>
          <t>WATCH</t>
        </is>
      </c>
      <c r="V3445" s="40">
        <f>IFERROR(L3445/J3445,0)</f>
        <v/>
      </c>
      <c r="W3445" s="29" t="inlineStr">
        <is>
          <t>Monitor performance and collect more data.</t>
        </is>
      </c>
      <c r="X3445" s="29" t="inlineStr">
        <is>
          <t>Cost is below the 120 watch threshold.</t>
        </is>
      </c>
    </row>
    <row r="3446">
      <c r="A3446" s="29" t="inlineStr">
        <is>
          <t>low_price</t>
        </is>
      </c>
      <c r="B3446" s="29" t="inlineStr">
        <is>
          <t>Low priority</t>
        </is>
      </c>
      <c r="C3446" s="29" t="inlineStr">
        <is>
          <t>low_price.csv</t>
        </is>
      </c>
      <c r="D3446" s="29" t="inlineStr">
        <is>
          <t>20048-00000</t>
        </is>
      </c>
      <c r="E3446" s="29" t="inlineStr">
        <is>
          <t>Шапка 100% Icon Skull Black</t>
        </is>
      </c>
      <c r="F3446" s="35" t="n">
        <v>0</v>
      </c>
      <c r="G3446" s="35" t="n">
        <v>0</v>
      </c>
      <c r="H3446" s="36" t="n"/>
      <c r="I3446" s="37" t="n">
        <v>0</v>
      </c>
      <c r="J3446" s="37" t="n">
        <v>0</v>
      </c>
      <c r="K3446" s="38" t="n">
        <v>0</v>
      </c>
      <c r="L3446" s="37" t="n">
        <v>0</v>
      </c>
      <c r="M3446" s="37" t="n">
        <v>0</v>
      </c>
      <c r="N3446" s="38" t="n">
        <v>0</v>
      </c>
      <c r="O3446" s="37" t="n">
        <v>0</v>
      </c>
      <c r="P3446" s="29" t="inlineStr">
        <is>
          <t>http://t0.gstatic.com/shopping?q=tbn:ANd9GcSGZoN8ATzJVrg8h6p0Hu1mfzYZZKdOvN5bI32IMN8IhfAWecyZgTj7ZRrQeCcJfR4CDan5uL4</t>
        </is>
      </c>
      <c r="Q3446" s="29" t="inlineStr">
        <is>
          <t>Відповідає вимогам</t>
        </is>
      </c>
      <c r="R3446" s="29" t="n"/>
      <c r="S3446" s="29" t="inlineStr">
        <is>
          <t>грн1 047,00</t>
        </is>
      </c>
      <c r="T3446" s="29" t="inlineStr">
        <is>
          <t>UAH</t>
        </is>
      </c>
      <c r="U3446" s="39" t="inlineStr">
        <is>
          <t>WATCH</t>
        </is>
      </c>
      <c r="V3446" s="40">
        <f>IFERROR(L3446/J3446,0)</f>
        <v/>
      </c>
      <c r="W3446" s="29" t="inlineStr">
        <is>
          <t>Monitor performance and collect more data.</t>
        </is>
      </c>
      <c r="X3446" s="29" t="inlineStr">
        <is>
          <t>Cost is below the 120 watch threshold.</t>
        </is>
      </c>
    </row>
    <row r="3447">
      <c r="A3447" s="29" t="inlineStr">
        <is>
          <t>low_price</t>
        </is>
      </c>
      <c r="B3447" s="29" t="inlineStr">
        <is>
          <t>Low priority</t>
        </is>
      </c>
      <c r="C3447" s="29" t="inlineStr">
        <is>
          <t>low_price.csv</t>
        </is>
      </c>
      <c r="D3447" s="29" t="inlineStr">
        <is>
          <t>1323098</t>
        </is>
      </c>
      <c r="E3447" s="29" t="inlineStr">
        <is>
          <t>Грузик варіатора Polaris RZR XP 900 (13), 1000 (14-15)</t>
        </is>
      </c>
      <c r="F3447" s="35" t="n">
        <v>0</v>
      </c>
      <c r="G3447" s="35" t="n">
        <v>0</v>
      </c>
      <c r="H3447" s="36" t="n"/>
      <c r="I3447" s="37" t="n">
        <v>0</v>
      </c>
      <c r="J3447" s="37" t="n">
        <v>0</v>
      </c>
      <c r="K3447" s="38" t="n">
        <v>0</v>
      </c>
      <c r="L3447" s="37" t="n">
        <v>0</v>
      </c>
      <c r="M3447" s="37" t="n">
        <v>0</v>
      </c>
      <c r="N3447" s="38" t="n">
        <v>0</v>
      </c>
      <c r="O3447" s="37" t="n">
        <v>0</v>
      </c>
      <c r="P3447" s="29" t="inlineStr">
        <is>
          <t>http://t1.gstatic.com/shopping?q=tbn:ANd9GcREuiRL2zMb25GgdUOG8ihYVpa-yY6RplP7ezzMRBWuH6B6bVWYTl3l3XpYHz9HYXUGcipm1RT8</t>
        </is>
      </c>
      <c r="Q3447" s="29" t="inlineStr">
        <is>
          <t>Відповідає вимогам</t>
        </is>
      </c>
      <c r="R3447" s="29" t="n"/>
      <c r="S3447" s="29" t="inlineStr">
        <is>
          <t>грн3 276,00</t>
        </is>
      </c>
      <c r="T3447" s="29" t="inlineStr">
        <is>
          <t>UAH</t>
        </is>
      </c>
      <c r="U3447" s="39" t="inlineStr">
        <is>
          <t>WATCH</t>
        </is>
      </c>
      <c r="V3447" s="40">
        <f>IFERROR(L3447/J3447,0)</f>
        <v/>
      </c>
      <c r="W3447" s="29" t="inlineStr">
        <is>
          <t>Monitor performance and collect more data.</t>
        </is>
      </c>
      <c r="X3447" s="29" t="inlineStr">
        <is>
          <t>Cost is below the 120 watch threshold.</t>
        </is>
      </c>
    </row>
    <row r="3448">
      <c r="A3448" s="29" t="inlineStr">
        <is>
          <t>low_price</t>
        </is>
      </c>
      <c r="B3448" s="29" t="inlineStr">
        <is>
          <t>Low priority</t>
        </is>
      </c>
      <c r="C3448" s="29" t="inlineStr">
        <is>
          <t>low_price.csv</t>
        </is>
      </c>
      <c r="D3448" s="29" t="inlineStr">
        <is>
          <t>51350-hp5-600</t>
        </is>
      </c>
      <c r="E3448" s="29" t="inlineStr">
        <is>
          <t>Ричаг передній нижній правий Honda TRX 420 Rancher 2007-2014</t>
        </is>
      </c>
      <c r="F3448" s="35" t="n">
        <v>0</v>
      </c>
      <c r="G3448" s="35" t="n">
        <v>0</v>
      </c>
      <c r="H3448" s="36" t="n"/>
      <c r="I3448" s="37" t="n">
        <v>0</v>
      </c>
      <c r="J3448" s="37" t="n">
        <v>0</v>
      </c>
      <c r="K3448" s="38" t="n">
        <v>0</v>
      </c>
      <c r="L3448" s="37" t="n">
        <v>0</v>
      </c>
      <c r="M3448" s="37" t="n">
        <v>0</v>
      </c>
      <c r="N3448" s="38" t="n">
        <v>0</v>
      </c>
      <c r="O3448" s="37" t="n">
        <v>0</v>
      </c>
      <c r="P3448" s="29" t="inlineStr">
        <is>
          <t>http://t1.gstatic.com/shopping?q=tbn:ANd9GcScRtCYq24cHLYJBxMLfStfaK3e46nERU0LjAJLKipLpIYg7glrEcFK-wS2UjzFK7gp8Ndp-Hw</t>
        </is>
      </c>
      <c r="Q3448" s="29" t="inlineStr">
        <is>
          <t>Відповідає вимогам</t>
        </is>
      </c>
      <c r="R3448" s="29" t="n"/>
      <c r="S3448" s="29" t="inlineStr">
        <is>
          <t>грн4 778,00</t>
        </is>
      </c>
      <c r="T3448" s="29" t="inlineStr">
        <is>
          <t>UAH</t>
        </is>
      </c>
      <c r="U3448" s="39" t="inlineStr">
        <is>
          <t>WATCH</t>
        </is>
      </c>
      <c r="V3448" s="40">
        <f>IFERROR(L3448/J3448,0)</f>
        <v/>
      </c>
      <c r="W3448" s="29" t="inlineStr">
        <is>
          <t>Monitor performance and collect more data.</t>
        </is>
      </c>
      <c r="X3448" s="29" t="inlineStr">
        <is>
          <t>Cost is below the 120 watch threshold.</t>
        </is>
      </c>
    </row>
    <row r="3449">
      <c r="A3449" s="29" t="inlineStr">
        <is>
          <t>low_price</t>
        </is>
      </c>
      <c r="B3449" s="29" t="inlineStr">
        <is>
          <t>Low priority</t>
        </is>
      </c>
      <c r="C3449" s="29" t="inlineStr">
        <is>
          <t>low_price.csv</t>
        </is>
      </c>
      <c r="D3449" s="29" t="inlineStr">
        <is>
          <t>03135</t>
        </is>
      </c>
      <c r="E3449" s="29" t="inlineStr">
        <is>
          <t>Обгінна муфта стартера Honda TRX 450 500 650 680, MUV 700, SXS 700</t>
        </is>
      </c>
      <c r="F3449" s="35" t="n">
        <v>0</v>
      </c>
      <c r="G3449" s="35" t="n">
        <v>0</v>
      </c>
      <c r="H3449" s="36" t="n"/>
      <c r="I3449" s="37" t="n">
        <v>0</v>
      </c>
      <c r="J3449" s="37" t="n">
        <v>0</v>
      </c>
      <c r="K3449" s="38" t="n">
        <v>0</v>
      </c>
      <c r="L3449" s="37" t="n">
        <v>0</v>
      </c>
      <c r="M3449" s="37" t="n">
        <v>0</v>
      </c>
      <c r="N3449" s="38" t="n">
        <v>0</v>
      </c>
      <c r="O3449" s="37" t="n">
        <v>0</v>
      </c>
      <c r="P3449" s="29" t="inlineStr">
        <is>
          <t>http://t0.gstatic.com/shopping?q=tbn:ANd9GcQEtVmM-HjIbEWUoQsy5KtjB7Dm8E9rZVlkXv7VLdOIWj5YXKdxIcgY77zb3w</t>
        </is>
      </c>
      <c r="Q3449" s="29" t="inlineStr">
        <is>
          <t>Відповідає вимогам</t>
        </is>
      </c>
      <c r="R3449" s="29" t="n"/>
      <c r="S3449" s="29" t="inlineStr">
        <is>
          <t>грн3 003,00</t>
        </is>
      </c>
      <c r="T3449" s="29" t="inlineStr">
        <is>
          <t>UAH</t>
        </is>
      </c>
      <c r="U3449" s="39" t="inlineStr">
        <is>
          <t>WATCH</t>
        </is>
      </c>
      <c r="V3449" s="40">
        <f>IFERROR(L3449/J3449,0)</f>
        <v/>
      </c>
      <c r="W3449" s="29" t="inlineStr">
        <is>
          <t>Monitor performance and collect more data.</t>
        </is>
      </c>
      <c r="X3449" s="29" t="inlineStr">
        <is>
          <t>Cost is below the 120 watch threshold.</t>
        </is>
      </c>
    </row>
    <row r="3450">
      <c r="A3450" s="29" t="inlineStr">
        <is>
          <t>low_price</t>
        </is>
      </c>
      <c r="B3450" s="29" t="inlineStr">
        <is>
          <t>Low priority</t>
        </is>
      </c>
      <c r="C3450" s="29" t="inlineStr">
        <is>
          <t>low_price.csv</t>
        </is>
      </c>
      <c r="D3450" s="29" t="inlineStr">
        <is>
          <t>1202881</t>
        </is>
      </c>
      <c r="E3450" s="29" t="inlineStr">
        <is>
          <t>Трубка масляного щупа Polaris Sportsman 600 700 800, Ranger 700 800, RZR 800</t>
        </is>
      </c>
      <c r="F3450" s="35" t="n">
        <v>0</v>
      </c>
      <c r="G3450" s="35" t="n">
        <v>0</v>
      </c>
      <c r="H3450" s="36" t="n"/>
      <c r="I3450" s="37" t="n">
        <v>0</v>
      </c>
      <c r="J3450" s="37" t="n">
        <v>0</v>
      </c>
      <c r="K3450" s="38" t="n">
        <v>0</v>
      </c>
      <c r="L3450" s="37" t="n">
        <v>0</v>
      </c>
      <c r="M3450" s="37" t="n">
        <v>0</v>
      </c>
      <c r="N3450" s="38" t="n">
        <v>0</v>
      </c>
      <c r="O3450" s="37" t="n">
        <v>0</v>
      </c>
      <c r="P3450" s="29" t="inlineStr">
        <is>
          <t>http://t2.gstatic.com/shopping?q=tbn:ANd9GcRWenEFDq4QLuoHiI8VeI0wwzh20tGe-kYjofXshnh2lXx2SfeewmzojeTAGIMKbJUJkfE0S-k</t>
        </is>
      </c>
      <c r="Q3450" s="29" t="inlineStr">
        <is>
          <t>Відповідає вимогам</t>
        </is>
      </c>
      <c r="R3450" s="29" t="n"/>
      <c r="S3450" s="29" t="inlineStr">
        <is>
          <t>грн2 230,00</t>
        </is>
      </c>
      <c r="T3450" s="29" t="inlineStr">
        <is>
          <t>UAH</t>
        </is>
      </c>
      <c r="U3450" s="39" t="inlineStr">
        <is>
          <t>WATCH</t>
        </is>
      </c>
      <c r="V3450" s="40">
        <f>IFERROR(L3450/J3450,0)</f>
        <v/>
      </c>
      <c r="W3450" s="29" t="inlineStr">
        <is>
          <t>Monitor performance and collect more data.</t>
        </is>
      </c>
      <c r="X3450" s="29" t="inlineStr">
        <is>
          <t>Cost is below the 120 watch threshold.</t>
        </is>
      </c>
    </row>
    <row r="3451">
      <c r="A3451" s="29" t="inlineStr">
        <is>
          <t>low_price</t>
        </is>
      </c>
      <c r="B3451" s="29" t="inlineStr">
        <is>
          <t>Low priority</t>
        </is>
      </c>
      <c r="C3451" s="29" t="inlineStr">
        <is>
          <t>low_price.csv</t>
        </is>
      </c>
      <c r="D3451" s="29" t="inlineStr">
        <is>
          <t>80255-hn8-000za</t>
        </is>
      </c>
      <c r="E3451" s="29" t="inlineStr">
        <is>
          <t>Бризговик задній правий Honda TRX 650 680 Rincon</t>
        </is>
      </c>
      <c r="F3451" s="35" t="n">
        <v>0</v>
      </c>
      <c r="G3451" s="35" t="n">
        <v>0</v>
      </c>
      <c r="H3451" s="36" t="n"/>
      <c r="I3451" s="37" t="n">
        <v>0</v>
      </c>
      <c r="J3451" s="37" t="n">
        <v>0</v>
      </c>
      <c r="K3451" s="38" t="n">
        <v>0</v>
      </c>
      <c r="L3451" s="37" t="n">
        <v>0</v>
      </c>
      <c r="M3451" s="37" t="n">
        <v>0</v>
      </c>
      <c r="N3451" s="38" t="n">
        <v>0</v>
      </c>
      <c r="O3451" s="37" t="n">
        <v>0</v>
      </c>
      <c r="P3451" s="29" t="inlineStr">
        <is>
          <t>http://t3.gstatic.com/shopping?q=tbn:ANd9GcQPlJWXTQmhIGwfNjCqkUpnLv6v-r6f5coULGQGT1mR8J56nvcvj3Vz94_OiWd-U517pm8k3w</t>
        </is>
      </c>
      <c r="Q3451" s="29" t="inlineStr">
        <is>
          <t>Відповідає вимогам</t>
        </is>
      </c>
      <c r="R3451" s="29" t="n"/>
      <c r="S3451" s="29" t="inlineStr">
        <is>
          <t>грн1 047,00</t>
        </is>
      </c>
      <c r="T3451" s="29" t="inlineStr">
        <is>
          <t>UAH</t>
        </is>
      </c>
      <c r="U3451" s="39" t="inlineStr">
        <is>
          <t>WATCH</t>
        </is>
      </c>
      <c r="V3451" s="40">
        <f>IFERROR(L3451/J3451,0)</f>
        <v/>
      </c>
      <c r="W3451" s="29" t="inlineStr">
        <is>
          <t>Monitor performance and collect more data.</t>
        </is>
      </c>
      <c r="X3451" s="29" t="inlineStr">
        <is>
          <t>Cost is below the 120 watch threshold.</t>
        </is>
      </c>
    </row>
    <row r="3452">
      <c r="A3452" s="29" t="inlineStr">
        <is>
          <t>low_price</t>
        </is>
      </c>
      <c r="B3452" s="29" t="inlineStr">
        <is>
          <t>Low priority</t>
        </is>
      </c>
      <c r="C3452" s="29" t="inlineStr">
        <is>
          <t>low_price.csv</t>
        </is>
      </c>
      <c r="D3452" s="29" t="inlineStr">
        <is>
          <t>1323260</t>
        </is>
      </c>
      <c r="E3452" s="29" t="inlineStr">
        <is>
          <t>Грузик варіатора Polaris RZR XP 1000 2014-2015</t>
        </is>
      </c>
      <c r="F3452" s="35" t="n">
        <v>0</v>
      </c>
      <c r="G3452" s="35" t="n">
        <v>0</v>
      </c>
      <c r="H3452" s="36" t="n"/>
      <c r="I3452" s="37" t="n">
        <v>0</v>
      </c>
      <c r="J3452" s="37" t="n">
        <v>0</v>
      </c>
      <c r="K3452" s="38" t="n">
        <v>0</v>
      </c>
      <c r="L3452" s="37" t="n">
        <v>0</v>
      </c>
      <c r="M3452" s="37" t="n">
        <v>0</v>
      </c>
      <c r="N3452" s="38" t="n">
        <v>0</v>
      </c>
      <c r="O3452" s="37" t="n">
        <v>0</v>
      </c>
      <c r="P3452" s="29" t="inlineStr">
        <is>
          <t>http://t0.gstatic.com/shopping?q=tbn:ANd9GcQRR62XUt6TvLcEDiX3BgkPRJJq-XZdZukD5atbfc3d3IjwY4KD_Xn287zca7ICDwbfCLYteXlp</t>
        </is>
      </c>
      <c r="Q3452" s="29" t="inlineStr">
        <is>
          <t>Відповідає вимогам</t>
        </is>
      </c>
      <c r="R3452" s="29" t="n"/>
      <c r="S3452" s="29" t="inlineStr">
        <is>
          <t>грн2 912,00</t>
        </is>
      </c>
      <c r="T3452" s="29" t="inlineStr">
        <is>
          <t>UAH</t>
        </is>
      </c>
      <c r="U3452" s="39" t="inlineStr">
        <is>
          <t>WATCH</t>
        </is>
      </c>
      <c r="V3452" s="40">
        <f>IFERROR(L3452/J3452,0)</f>
        <v/>
      </c>
      <c r="W3452" s="29" t="inlineStr">
        <is>
          <t>Monitor performance and collect more data.</t>
        </is>
      </c>
      <c r="X3452" s="29" t="inlineStr">
        <is>
          <t>Cost is below the 120 watch threshold.</t>
        </is>
      </c>
    </row>
    <row r="3453">
      <c r="A3453" s="29" t="inlineStr">
        <is>
          <t>low_price</t>
        </is>
      </c>
      <c r="B3453" s="29" t="inlineStr">
        <is>
          <t>Low priority</t>
        </is>
      </c>
      <c r="C3453" s="29" t="inlineStr">
        <is>
          <t>low_price.csv</t>
        </is>
      </c>
      <c r="D3453" s="29" t="inlineStr">
        <is>
          <t>fulload 1000</t>
        </is>
      </c>
      <c r="E3453" s="29" t="inlineStr">
        <is>
          <t>Зарядний пристрій Fulbat Fulload 1000</t>
        </is>
      </c>
      <c r="F3453" s="35" t="n">
        <v>0</v>
      </c>
      <c r="G3453" s="35" t="n">
        <v>0</v>
      </c>
      <c r="H3453" s="36" t="n"/>
      <c r="I3453" s="37" t="n">
        <v>0</v>
      </c>
      <c r="J3453" s="37" t="n">
        <v>0</v>
      </c>
      <c r="K3453" s="38" t="n">
        <v>0</v>
      </c>
      <c r="L3453" s="37" t="n">
        <v>0</v>
      </c>
      <c r="M3453" s="37" t="n">
        <v>0</v>
      </c>
      <c r="N3453" s="38" t="n">
        <v>0</v>
      </c>
      <c r="O3453" s="37" t="n">
        <v>0</v>
      </c>
      <c r="P3453" s="29" t="inlineStr">
        <is>
          <t>http://t2.gstatic.com/shopping?q=tbn:ANd9GcT8sseNnSiw9w5uT05rvYgYxsJ95p73H44JgY6kfpRB33jbQ_Kw1R9KOKniTcbKYboMOFyfEx6A</t>
        </is>
      </c>
      <c r="Q3453" s="29" t="inlineStr">
        <is>
          <t>Відповідає вимогам</t>
        </is>
      </c>
      <c r="R3453" s="29" t="n"/>
      <c r="S3453" s="29" t="inlineStr">
        <is>
          <t>грн1 957,00</t>
        </is>
      </c>
      <c r="T3453" s="29" t="inlineStr">
        <is>
          <t>UAH</t>
        </is>
      </c>
      <c r="U3453" s="39" t="inlineStr">
        <is>
          <t>WATCH</t>
        </is>
      </c>
      <c r="V3453" s="40">
        <f>IFERROR(L3453/J3453,0)</f>
        <v/>
      </c>
      <c r="W3453" s="29" t="inlineStr">
        <is>
          <t>Monitor performance and collect more data.</t>
        </is>
      </c>
      <c r="X3453" s="29" t="inlineStr">
        <is>
          <t>Cost is below the 120 watch threshold.</t>
        </is>
      </c>
    </row>
    <row r="3454">
      <c r="A3454" s="29" t="inlineStr">
        <is>
          <t>low_price</t>
        </is>
      </c>
      <c r="B3454" s="29" t="inlineStr">
        <is>
          <t>Low priority</t>
        </is>
      </c>
      <c r="C3454" s="29" t="inlineStr">
        <is>
          <t>low_price.csv</t>
        </is>
      </c>
      <c r="D3454" s="29" t="inlineStr">
        <is>
          <t>03508</t>
        </is>
      </c>
      <c r="E3454" s="29" t="inlineStr">
        <is>
          <t>Універсальні бокові дзеркала для 1.6-2-дюймового каркаса</t>
        </is>
      </c>
      <c r="F3454" s="35" t="n">
        <v>0</v>
      </c>
      <c r="G3454" s="35" t="n">
        <v>0</v>
      </c>
      <c r="H3454" s="36" t="n"/>
      <c r="I3454" s="37" t="n">
        <v>0</v>
      </c>
      <c r="J3454" s="37" t="n">
        <v>0</v>
      </c>
      <c r="K3454" s="38" t="n">
        <v>0</v>
      </c>
      <c r="L3454" s="37" t="n">
        <v>0</v>
      </c>
      <c r="M3454" s="37" t="n">
        <v>0</v>
      </c>
      <c r="N3454" s="38" t="n">
        <v>0</v>
      </c>
      <c r="O3454" s="37" t="n">
        <v>0</v>
      </c>
      <c r="P3454" s="29" t="inlineStr">
        <is>
          <t>http://t1.gstatic.com/shopping?q=tbn:ANd9GcQFVhHQbybp0ZJepUrc-5GTa-7t7PniPNPEoX-kLzPeeuGYDxzLbqgNPaujnQ</t>
        </is>
      </c>
      <c r="Q3454" s="29" t="inlineStr">
        <is>
          <t>Відповідає вимогам</t>
        </is>
      </c>
      <c r="R3454" s="29" t="n"/>
      <c r="S3454" s="29" t="inlineStr">
        <is>
          <t>грн4 004,00</t>
        </is>
      </c>
      <c r="T3454" s="29" t="inlineStr">
        <is>
          <t>UAH</t>
        </is>
      </c>
      <c r="U3454" s="39" t="inlineStr">
        <is>
          <t>WATCH</t>
        </is>
      </c>
      <c r="V3454" s="40">
        <f>IFERROR(L3454/J3454,0)</f>
        <v/>
      </c>
      <c r="W3454" s="29" t="inlineStr">
        <is>
          <t>Monitor performance and collect more data.</t>
        </is>
      </c>
      <c r="X3454" s="29" t="inlineStr">
        <is>
          <t>Cost is below the 120 watch threshold.</t>
        </is>
      </c>
    </row>
    <row r="3455">
      <c r="A3455" s="29" t="inlineStr">
        <is>
          <t>low_price</t>
        </is>
      </c>
      <c r="B3455" s="29" t="inlineStr">
        <is>
          <t>Low priority</t>
        </is>
      </c>
      <c r="C3455" s="29" t="inlineStr">
        <is>
          <t>low_price.csv</t>
        </is>
      </c>
      <c r="D3455" s="29" t="inlineStr">
        <is>
          <t>9ds#-060210-6003</t>
        </is>
      </c>
      <c r="E3455" s="29" t="inlineStr">
        <is>
          <t>Ричаг задній нижній лівий CFMoto CForce 600 2020-2024</t>
        </is>
      </c>
      <c r="F3455" s="35" t="n">
        <v>0</v>
      </c>
      <c r="G3455" s="35" t="n">
        <v>0</v>
      </c>
      <c r="H3455" s="36" t="n"/>
      <c r="I3455" s="37" t="n">
        <v>0</v>
      </c>
      <c r="J3455" s="37" t="n">
        <v>0</v>
      </c>
      <c r="K3455" s="38" t="n">
        <v>0</v>
      </c>
      <c r="L3455" s="37" t="n">
        <v>0</v>
      </c>
      <c r="M3455" s="37" t="n">
        <v>0</v>
      </c>
      <c r="N3455" s="38" t="n">
        <v>0</v>
      </c>
      <c r="O3455" s="37" t="n">
        <v>0</v>
      </c>
      <c r="P3455" s="29" t="inlineStr">
        <is>
          <t>http://t0.gstatic.com/shopping?q=tbn:ANd9GcSj-xQjgvUExJzHh3hEcrdQ1DZvfBF2W_O_AgwUho0SbJc6pt_ssJcBVkwvf00fObu8sBUiihg</t>
        </is>
      </c>
      <c r="Q3455" s="29" t="inlineStr">
        <is>
          <t>Відповідає вимогам</t>
        </is>
      </c>
      <c r="R3455" s="29" t="n"/>
      <c r="S3455" s="29" t="inlineStr">
        <is>
          <t>грн2 958,00</t>
        </is>
      </c>
      <c r="T3455" s="29" t="inlineStr">
        <is>
          <t>UAH</t>
        </is>
      </c>
      <c r="U3455" s="39" t="inlineStr">
        <is>
          <t>WATCH</t>
        </is>
      </c>
      <c r="V3455" s="40">
        <f>IFERROR(L3455/J3455,0)</f>
        <v/>
      </c>
      <c r="W3455" s="29" t="inlineStr">
        <is>
          <t>Monitor performance and collect more data.</t>
        </is>
      </c>
      <c r="X3455" s="29" t="inlineStr">
        <is>
          <t>Cost is below the 120 watch threshold.</t>
        </is>
      </c>
    </row>
    <row r="3456">
      <c r="A3456" s="29" t="inlineStr">
        <is>
          <t>low_price</t>
        </is>
      </c>
      <c r="B3456" s="29" t="inlineStr">
        <is>
          <t>Low priority</t>
        </is>
      </c>
      <c r="C3456" s="29" t="inlineStr">
        <is>
          <t>low_price.csv</t>
        </is>
      </c>
      <c r="D3456" s="29" t="inlineStr">
        <is>
          <t>705010922</t>
        </is>
      </c>
      <c r="E3456" s="29" t="inlineStr">
        <is>
          <t>Сітка шноркеля BRP Can-Am Renegade G2S</t>
        </is>
      </c>
      <c r="F3456" s="35" t="n">
        <v>0</v>
      </c>
      <c r="G3456" s="35" t="n">
        <v>0</v>
      </c>
      <c r="H3456" s="36" t="n"/>
      <c r="I3456" s="37" t="n">
        <v>0</v>
      </c>
      <c r="J3456" s="37" t="n">
        <v>0</v>
      </c>
      <c r="K3456" s="38" t="n">
        <v>0</v>
      </c>
      <c r="L3456" s="37" t="n">
        <v>0</v>
      </c>
      <c r="M3456" s="37" t="n">
        <v>0</v>
      </c>
      <c r="N3456" s="38" t="n">
        <v>0</v>
      </c>
      <c r="O3456" s="37" t="n">
        <v>0</v>
      </c>
      <c r="P3456" s="29" t="inlineStr">
        <is>
          <t>http://t1.gstatic.com/shopping?q=tbn:ANd9GcTqQRaG3n2FqWcB4q5pYLgcpq5_aTxFGmSBG2EQiXAuJt3YJKLUxahEjFqnvw</t>
        </is>
      </c>
      <c r="Q3456" s="29" t="inlineStr">
        <is>
          <t>Відповідає вимогам</t>
        </is>
      </c>
      <c r="R3456" s="29" t="n"/>
      <c r="S3456" s="29" t="inlineStr">
        <is>
          <t>грн1 411,00</t>
        </is>
      </c>
      <c r="T3456" s="29" t="inlineStr">
        <is>
          <t>UAH</t>
        </is>
      </c>
      <c r="U3456" s="39" t="inlineStr">
        <is>
          <t>WATCH</t>
        </is>
      </c>
      <c r="V3456" s="40">
        <f>IFERROR(L3456/J3456,0)</f>
        <v/>
      </c>
      <c r="W3456" s="29" t="inlineStr">
        <is>
          <t>Monitor performance and collect more data.</t>
        </is>
      </c>
      <c r="X3456" s="29" t="inlineStr">
        <is>
          <t>Cost is below the 120 watch threshold.</t>
        </is>
      </c>
    </row>
    <row r="3457">
      <c r="A3457" s="29" t="inlineStr">
        <is>
          <t>low_price</t>
        </is>
      </c>
      <c r="B3457" s="29" t="inlineStr">
        <is>
          <t>Low priority</t>
        </is>
      </c>
      <c r="C3457" s="29" t="inlineStr">
        <is>
          <t>low_price.csv</t>
        </is>
      </c>
      <c r="D3457" s="29" t="inlineStr">
        <is>
          <t>715003823</t>
        </is>
      </c>
      <c r="E3457" s="29" t="inlineStr">
        <is>
          <t>Розширювач арки нижній задній правий BRP Can-Am Maverick X3</t>
        </is>
      </c>
      <c r="F3457" s="35" t="n">
        <v>0</v>
      </c>
      <c r="G3457" s="35" t="n">
        <v>0</v>
      </c>
      <c r="H3457" s="36" t="n"/>
      <c r="I3457" s="37" t="n">
        <v>0</v>
      </c>
      <c r="J3457" s="37" t="n">
        <v>0</v>
      </c>
      <c r="K3457" s="38" t="n">
        <v>0</v>
      </c>
      <c r="L3457" s="37" t="n">
        <v>0</v>
      </c>
      <c r="M3457" s="37" t="n">
        <v>0</v>
      </c>
      <c r="N3457" s="38" t="n">
        <v>0</v>
      </c>
      <c r="O3457" s="37" t="n">
        <v>0</v>
      </c>
      <c r="P3457" s="29" t="inlineStr">
        <is>
          <t>http://t3.gstatic.com/shopping?q=tbn:ANd9GcTJxwzKWlxlMrU9jfDfwSGya9JHqKNE6i2ZLfj5_vshtXCeaVk4nZp9tjT2CYgTMHIQ4SuEcX4</t>
        </is>
      </c>
      <c r="Q3457" s="29" t="inlineStr">
        <is>
          <t>Відповідає вимогам</t>
        </is>
      </c>
      <c r="R3457" s="29" t="n"/>
      <c r="S3457" s="29" t="inlineStr">
        <is>
          <t>грн1 274,00</t>
        </is>
      </c>
      <c r="T3457" s="29" t="inlineStr">
        <is>
          <t>UAH</t>
        </is>
      </c>
      <c r="U3457" s="39" t="inlineStr">
        <is>
          <t>WATCH</t>
        </is>
      </c>
      <c r="V3457" s="40">
        <f>IFERROR(L3457/J3457,0)</f>
        <v/>
      </c>
      <c r="W3457" s="29" t="inlineStr">
        <is>
          <t>Monitor performance and collect more data.</t>
        </is>
      </c>
      <c r="X3457" s="29" t="inlineStr">
        <is>
          <t>Cost is below the 120 watch threshold.</t>
        </is>
      </c>
    </row>
    <row r="3458">
      <c r="A3458" s="29" t="inlineStr">
        <is>
          <t>low_price</t>
        </is>
      </c>
      <c r="B3458" s="29" t="inlineStr">
        <is>
          <t>Low priority</t>
        </is>
      </c>
      <c r="C3458" s="29" t="inlineStr">
        <is>
          <t>low_price.csv</t>
        </is>
      </c>
      <c r="D3458" s="29" t="inlineStr">
        <is>
          <t>54017-0044</t>
        </is>
      </c>
      <c r="E3458" s="29" t="inlineStr">
        <is>
          <t>Трос підсосу Kawasaki Teryx 750 2008</t>
        </is>
      </c>
      <c r="F3458" s="35" t="n">
        <v>0</v>
      </c>
      <c r="G3458" s="35" t="n">
        <v>0</v>
      </c>
      <c r="H3458" s="36" t="n"/>
      <c r="I3458" s="37" t="n">
        <v>0</v>
      </c>
      <c r="J3458" s="37" t="n">
        <v>0</v>
      </c>
      <c r="K3458" s="38" t="n">
        <v>0</v>
      </c>
      <c r="L3458" s="37" t="n">
        <v>0</v>
      </c>
      <c r="M3458" s="37" t="n">
        <v>0</v>
      </c>
      <c r="N3458" s="38" t="n">
        <v>0</v>
      </c>
      <c r="O3458" s="37" t="n">
        <v>0</v>
      </c>
      <c r="P3458" s="29" t="inlineStr">
        <is>
          <t>http://t0.gstatic.com/shopping?q=tbn:ANd9GcQcw8nNiY6VfF6n0StmOsrZy8yYoG3GVvRjtHCrQ21PrzsaJnZOTpOV1gQJRnPEWEwsVV74S7o</t>
        </is>
      </c>
      <c r="Q3458" s="29" t="inlineStr">
        <is>
          <t>Відповідає вимогам</t>
        </is>
      </c>
      <c r="R3458" s="29" t="n"/>
      <c r="S3458" s="29" t="inlineStr">
        <is>
          <t>грн4 641,00</t>
        </is>
      </c>
      <c r="T3458" s="29" t="inlineStr">
        <is>
          <t>UAH</t>
        </is>
      </c>
      <c r="U3458" s="39" t="inlineStr">
        <is>
          <t>WATCH</t>
        </is>
      </c>
      <c r="V3458" s="40">
        <f>IFERROR(L3458/J3458,0)</f>
        <v/>
      </c>
      <c r="W3458" s="29" t="inlineStr">
        <is>
          <t>Monitor performance and collect more data.</t>
        </is>
      </c>
      <c r="X3458" s="29" t="inlineStr">
        <is>
          <t>Cost is below the 120 watch threshold.</t>
        </is>
      </c>
    </row>
    <row r="3459">
      <c r="A3459" s="29" t="inlineStr">
        <is>
          <t>low_price</t>
        </is>
      </c>
      <c r="B3459" s="29" t="inlineStr">
        <is>
          <t>Low priority</t>
        </is>
      </c>
      <c r="C3459" s="29" t="inlineStr">
        <is>
          <t>low_price.csv</t>
        </is>
      </c>
      <c r="D3459" s="29" t="inlineStr">
        <is>
          <t>18-1013</t>
        </is>
      </c>
      <c r="E3459" s="29" t="inlineStr">
        <is>
          <t>Ремкомплект переднього головного гальмівного циліндра Honda 350 420 500 520 650 680</t>
        </is>
      </c>
      <c r="F3459" s="35" t="n">
        <v>0</v>
      </c>
      <c r="G3459" s="35" t="n">
        <v>0</v>
      </c>
      <c r="H3459" s="36" t="n"/>
      <c r="I3459" s="37" t="n">
        <v>0</v>
      </c>
      <c r="J3459" s="37" t="n">
        <v>0</v>
      </c>
      <c r="K3459" s="38" t="n">
        <v>0</v>
      </c>
      <c r="L3459" s="37" t="n">
        <v>0</v>
      </c>
      <c r="M3459" s="37" t="n">
        <v>0</v>
      </c>
      <c r="N3459" s="38" t="n">
        <v>0</v>
      </c>
      <c r="O3459" s="37" t="n">
        <v>0</v>
      </c>
      <c r="P3459" s="29" t="inlineStr">
        <is>
          <t>http://t2.gstatic.com/shopping?q=tbn:ANd9GcTSmMpbYESobBAkgkLaMb6ik6NhIPHG--b6NANG9esP-yaXCITqYUlOMtgW0decwzY7o_93YZD-</t>
        </is>
      </c>
      <c r="Q3459" s="29" t="inlineStr">
        <is>
          <t>Відповідає вимогам</t>
        </is>
      </c>
      <c r="R3459" s="29" t="n"/>
      <c r="S3459" s="29" t="inlineStr">
        <is>
          <t>грн1 365,00</t>
        </is>
      </c>
      <c r="T3459" s="29" t="inlineStr">
        <is>
          <t>UAH</t>
        </is>
      </c>
      <c r="U3459" s="39" t="inlineStr">
        <is>
          <t>WATCH</t>
        </is>
      </c>
      <c r="V3459" s="40">
        <f>IFERROR(L3459/J3459,0)</f>
        <v/>
      </c>
      <c r="W3459" s="29" t="inlineStr">
        <is>
          <t>Monitor performance and collect more data.</t>
        </is>
      </c>
      <c r="X3459" s="29" t="inlineStr">
        <is>
          <t>Cost is below the 120 watch threshold.</t>
        </is>
      </c>
    </row>
    <row r="3460">
      <c r="A3460" s="29" t="inlineStr">
        <is>
          <t>low_price</t>
        </is>
      </c>
      <c r="B3460" s="29" t="inlineStr">
        <is>
          <t>Low priority</t>
        </is>
      </c>
      <c r="C3460" s="29" t="inlineStr">
        <is>
          <t>low_price.csv</t>
        </is>
      </c>
      <c r="D3460" s="29" t="inlineStr">
        <is>
          <t>15401-hn2-003</t>
        </is>
      </c>
      <c r="E3460" s="29" t="inlineStr">
        <is>
          <t>Ланцюг масляного насоса Honda TRX 500 Rubicon (01-14), 650 Rincon (03-05) (50L)</t>
        </is>
      </c>
      <c r="F3460" s="35" t="n">
        <v>0</v>
      </c>
      <c r="G3460" s="35" t="n">
        <v>0</v>
      </c>
      <c r="H3460" s="36" t="n"/>
      <c r="I3460" s="37" t="n">
        <v>0</v>
      </c>
      <c r="J3460" s="37" t="n">
        <v>0</v>
      </c>
      <c r="K3460" s="38" t="n">
        <v>0</v>
      </c>
      <c r="L3460" s="37" t="n">
        <v>0</v>
      </c>
      <c r="M3460" s="37" t="n">
        <v>0</v>
      </c>
      <c r="N3460" s="38" t="n">
        <v>0</v>
      </c>
      <c r="O3460" s="37" t="n">
        <v>0</v>
      </c>
      <c r="P3460" s="29" t="inlineStr">
        <is>
          <t>http://t3.gstatic.com/shopping?q=tbn:ANd9GcQz6muwzdjLxW7IIXyYEkRG6noyshPV31YW0yDhXhXrKX8gXgTSUJCI8RBPAhIqebFRrMMLTeQ</t>
        </is>
      </c>
      <c r="Q3460" s="29" t="inlineStr">
        <is>
          <t>Відповідає вимогам</t>
        </is>
      </c>
      <c r="R3460" s="29" t="n"/>
      <c r="S3460" s="29" t="inlineStr">
        <is>
          <t>грн1 502,00</t>
        </is>
      </c>
      <c r="T3460" s="29" t="inlineStr">
        <is>
          <t>UAH</t>
        </is>
      </c>
      <c r="U3460" s="39" t="inlineStr">
        <is>
          <t>WATCH</t>
        </is>
      </c>
      <c r="V3460" s="40">
        <f>IFERROR(L3460/J3460,0)</f>
        <v/>
      </c>
      <c r="W3460" s="29" t="inlineStr">
        <is>
          <t>Monitor performance and collect more data.</t>
        </is>
      </c>
      <c r="X3460" s="29" t="inlineStr">
        <is>
          <t>Cost is below the 120 watch threshold.</t>
        </is>
      </c>
    </row>
    <row r="3461">
      <c r="A3461" s="29" t="inlineStr">
        <is>
          <t>low_price</t>
        </is>
      </c>
      <c r="B3461" s="29" t="inlineStr">
        <is>
          <t>Low priority</t>
        </is>
      </c>
      <c r="C3461" s="29" t="inlineStr">
        <is>
          <t>low_price.csv</t>
        </is>
      </c>
      <c r="D3461" s="29" t="inlineStr">
        <is>
          <t>01026</t>
        </is>
      </c>
      <c r="E3461" s="29" t="inlineStr">
        <is>
          <t>Карданний вал задній Polaris Sportsman 600 (03-05), 700 (03-07), 800 (08-10)</t>
        </is>
      </c>
      <c r="F3461" s="35" t="n">
        <v>0</v>
      </c>
      <c r="G3461" s="35" t="n">
        <v>0</v>
      </c>
      <c r="H3461" s="36" t="n"/>
      <c r="I3461" s="37" t="n">
        <v>0</v>
      </c>
      <c r="J3461" s="37" t="n">
        <v>0</v>
      </c>
      <c r="K3461" s="38" t="n">
        <v>0</v>
      </c>
      <c r="L3461" s="37" t="n">
        <v>0</v>
      </c>
      <c r="M3461" s="37" t="n">
        <v>0</v>
      </c>
      <c r="N3461" s="38" t="n">
        <v>0</v>
      </c>
      <c r="O3461" s="37" t="n">
        <v>0</v>
      </c>
      <c r="P3461" s="29" t="inlineStr">
        <is>
          <t>http://t1.gstatic.com/shopping?q=tbn:ANd9GcRay2Q1AnIxx7DdqC1aQK8fc2v45xGQx1_PGYIQiRP0ouiSyWFCPZ3FLTcZarT9I5MvtWXE3qGF</t>
        </is>
      </c>
      <c r="Q3461" s="29" t="inlineStr">
        <is>
          <t>Відповідає вимогам</t>
        </is>
      </c>
      <c r="R3461" s="29" t="n"/>
      <c r="S3461" s="29" t="inlineStr">
        <is>
          <t>грн6 143,00</t>
        </is>
      </c>
      <c r="T3461" s="29" t="inlineStr">
        <is>
          <t>UAH</t>
        </is>
      </c>
      <c r="U3461" s="39" t="inlineStr">
        <is>
          <t>WATCH</t>
        </is>
      </c>
      <c r="V3461" s="40">
        <f>IFERROR(L3461/J3461,0)</f>
        <v/>
      </c>
      <c r="W3461" s="29" t="inlineStr">
        <is>
          <t>Monitor performance and collect more data.</t>
        </is>
      </c>
      <c r="X3461" s="29" t="inlineStr">
        <is>
          <t>Cost is below the 120 watch threshold.</t>
        </is>
      </c>
    </row>
    <row r="3462">
      <c r="A3462" s="29" t="inlineStr">
        <is>
          <t>low_price</t>
        </is>
      </c>
      <c r="B3462" s="29" t="inlineStr">
        <is>
          <t>Low priority</t>
        </is>
      </c>
      <c r="C3462" s="29" t="inlineStr">
        <is>
          <t>low_price.csv</t>
        </is>
      </c>
      <c r="D3462" s="29" t="inlineStr">
        <is>
          <t>92026-0038</t>
        </is>
      </c>
      <c r="E3462" s="29" t="inlineStr">
        <is>
          <t>Проставка слайдера варіатора Kawasaki Brute Force 650 750, KFX 700, Mule 400 820 1000, Teryx 750 800, Prairie 360 650 700 (T=0.1)</t>
        </is>
      </c>
      <c r="F3462" s="35" t="n">
        <v>0</v>
      </c>
      <c r="G3462" s="35" t="n">
        <v>0</v>
      </c>
      <c r="H3462" s="36" t="n"/>
      <c r="I3462" s="37" t="n">
        <v>0</v>
      </c>
      <c r="J3462" s="37" t="n">
        <v>0</v>
      </c>
      <c r="K3462" s="38" t="n">
        <v>0</v>
      </c>
      <c r="L3462" s="37" t="n">
        <v>0</v>
      </c>
      <c r="M3462" s="37" t="n">
        <v>0</v>
      </c>
      <c r="N3462" s="38" t="n">
        <v>0</v>
      </c>
      <c r="O3462" s="37" t="n">
        <v>0</v>
      </c>
      <c r="P3462" s="29" t="inlineStr">
        <is>
          <t>http://t0.gstatic.com/shopping?q=tbn:ANd9GcRy4HOoMrErwKhFur7tg0bMaxQWWHf4W5XxcjdVm6QcsM426WCE6ZRFziiRxOHKuECJ6YYVp9uYfQ</t>
        </is>
      </c>
      <c r="Q3462" s="29" t="inlineStr">
        <is>
          <t>Відповідає вимогам</t>
        </is>
      </c>
      <c r="R3462" s="29" t="n"/>
      <c r="S3462" s="29" t="inlineStr">
        <is>
          <t>грн228,00</t>
        </is>
      </c>
      <c r="T3462" s="29" t="inlineStr">
        <is>
          <t>UAH</t>
        </is>
      </c>
      <c r="U3462" s="39" t="inlineStr">
        <is>
          <t>WATCH</t>
        </is>
      </c>
      <c r="V3462" s="40">
        <f>IFERROR(L3462/J3462,0)</f>
        <v/>
      </c>
      <c r="W3462" s="29" t="inlineStr">
        <is>
          <t>Monitor performance and collect more data.</t>
        </is>
      </c>
      <c r="X3462" s="29" t="inlineStr">
        <is>
          <t>Cost is below the 120 watch threshold.</t>
        </is>
      </c>
    </row>
    <row r="3463">
      <c r="A3463" s="29" t="inlineStr">
        <is>
          <t>low_price</t>
        </is>
      </c>
      <c r="B3463" s="29" t="inlineStr">
        <is>
          <t>Low priority</t>
        </is>
      </c>
      <c r="C3463" s="29" t="inlineStr">
        <is>
          <t>low_price.csv</t>
        </is>
      </c>
      <c r="D3463" s="29" t="inlineStr">
        <is>
          <t>80250-hp0-a50za</t>
        </is>
      </c>
      <c r="E3463" s="29" t="inlineStr">
        <is>
          <t>Бризговик задній правий Honda TRX 500 Foreman (07-11), 500 Rubicon (07-14)</t>
        </is>
      </c>
      <c r="F3463" s="35" t="n">
        <v>0</v>
      </c>
      <c r="G3463" s="35" t="n">
        <v>0</v>
      </c>
      <c r="H3463" s="36" t="n"/>
      <c r="I3463" s="37" t="n">
        <v>0</v>
      </c>
      <c r="J3463" s="37" t="n">
        <v>0</v>
      </c>
      <c r="K3463" s="38" t="n">
        <v>0</v>
      </c>
      <c r="L3463" s="37" t="n">
        <v>0</v>
      </c>
      <c r="M3463" s="37" t="n">
        <v>0</v>
      </c>
      <c r="N3463" s="38" t="n">
        <v>0</v>
      </c>
      <c r="O3463" s="37" t="n">
        <v>0</v>
      </c>
      <c r="P3463" s="29" t="inlineStr">
        <is>
          <t>http://t2.gstatic.com/shopping?q=tbn:ANd9GcSExrbeUMwBZLozUxbHc6PfZpDlZzqDCgfnafMTKPkKwQzAULL_jUmpeAq9ptrY0iecUyPvuMYE</t>
        </is>
      </c>
      <c r="Q3463" s="29" t="inlineStr">
        <is>
          <t>Відповідає вимогам</t>
        </is>
      </c>
      <c r="R3463" s="29" t="n"/>
      <c r="S3463" s="29" t="inlineStr">
        <is>
          <t>грн3 959,00</t>
        </is>
      </c>
      <c r="T3463" s="29" t="inlineStr">
        <is>
          <t>UAH</t>
        </is>
      </c>
      <c r="U3463" s="39" t="inlineStr">
        <is>
          <t>WATCH</t>
        </is>
      </c>
      <c r="V3463" s="40">
        <f>IFERROR(L3463/J3463,0)</f>
        <v/>
      </c>
      <c r="W3463" s="29" t="inlineStr">
        <is>
          <t>Monitor performance and collect more data.</t>
        </is>
      </c>
      <c r="X3463" s="29" t="inlineStr">
        <is>
          <t>Cost is below the 120 watch threshold.</t>
        </is>
      </c>
    </row>
    <row r="3464">
      <c r="A3464" s="29" t="inlineStr">
        <is>
          <t>low_price</t>
        </is>
      </c>
      <c r="B3464" s="29" t="inlineStr">
        <is>
          <t>Low priority</t>
        </is>
      </c>
      <c r="C3464" s="29" t="inlineStr">
        <is>
          <t>low_price.csv</t>
        </is>
      </c>
      <c r="D3464" s="29" t="inlineStr">
        <is>
          <t>420934092</t>
        </is>
      </c>
      <c r="E3464" s="29" t="inlineStr">
        <is>
          <t>Шестерня КПП BRP Can-Am Outlander Renegade G2 G2S 850​ 1000 2020+ (29T)</t>
        </is>
      </c>
      <c r="F3464" s="35" t="n">
        <v>0</v>
      </c>
      <c r="G3464" s="35" t="n">
        <v>0</v>
      </c>
      <c r="H3464" s="36" t="n"/>
      <c r="I3464" s="37" t="n">
        <v>0</v>
      </c>
      <c r="J3464" s="37" t="n">
        <v>0</v>
      </c>
      <c r="K3464" s="38" t="n">
        <v>0</v>
      </c>
      <c r="L3464" s="37" t="n">
        <v>0</v>
      </c>
      <c r="M3464" s="37" t="n">
        <v>0</v>
      </c>
      <c r="N3464" s="38" t="n">
        <v>0</v>
      </c>
      <c r="O3464" s="37" t="n">
        <v>0</v>
      </c>
      <c r="P3464" s="29" t="inlineStr">
        <is>
          <t>http://t1.gstatic.com/shopping?q=tbn:ANd9GcRpL2BJTXgkp04xPhRja7SKhWe-O3CFv3ZDBKCH6sd_xKkZbpimuVap38NbsmnhsGir3T4wM-1y</t>
        </is>
      </c>
      <c r="Q3464" s="29" t="inlineStr">
        <is>
          <t>Відповідає вимогам</t>
        </is>
      </c>
      <c r="R3464" s="29" t="n"/>
      <c r="S3464" s="29" t="inlineStr">
        <is>
          <t>грн5 551,00</t>
        </is>
      </c>
      <c r="T3464" s="29" t="inlineStr">
        <is>
          <t>UAH</t>
        </is>
      </c>
      <c r="U3464" s="39" t="inlineStr">
        <is>
          <t>WATCH</t>
        </is>
      </c>
      <c r="V3464" s="40">
        <f>IFERROR(L3464/J3464,0)</f>
        <v/>
      </c>
      <c r="W3464" s="29" t="inlineStr">
        <is>
          <t>Monitor performance and collect more data.</t>
        </is>
      </c>
      <c r="X3464" s="29" t="inlineStr">
        <is>
          <t>Cost is below the 120 watch threshold.</t>
        </is>
      </c>
    </row>
    <row r="3465">
      <c r="A3465" s="29" t="inlineStr">
        <is>
          <t>low_price</t>
        </is>
      </c>
      <c r="B3465" s="29" t="inlineStr">
        <is>
          <t>Low priority</t>
        </is>
      </c>
      <c r="C3465" s="29" t="inlineStr">
        <is>
          <t>low_price.csv</t>
        </is>
      </c>
      <c r="D3465" s="29" t="inlineStr">
        <is>
          <t>10-21120</t>
        </is>
      </c>
      <c r="E3465" s="29" t="inlineStr">
        <is>
          <t>Світлодіодна балка ProLight ST 21" (120Вт)</t>
        </is>
      </c>
      <c r="F3465" s="35" t="n">
        <v>0</v>
      </c>
      <c r="G3465" s="35" t="n">
        <v>0</v>
      </c>
      <c r="H3465" s="36" t="n"/>
      <c r="I3465" s="37" t="n">
        <v>0</v>
      </c>
      <c r="J3465" s="37" t="n">
        <v>0</v>
      </c>
      <c r="K3465" s="38" t="n">
        <v>0</v>
      </c>
      <c r="L3465" s="37" t="n">
        <v>0</v>
      </c>
      <c r="M3465" s="37" t="n">
        <v>0</v>
      </c>
      <c r="N3465" s="38" t="n">
        <v>0</v>
      </c>
      <c r="O3465" s="37" t="n">
        <v>0</v>
      </c>
      <c r="P3465" s="29" t="inlineStr">
        <is>
          <t>http://t3.gstatic.com/shopping?q=tbn:ANd9GcQjnlEsNKC0Jda40R1jCauZhToVZB0MxC-2vQXgKlG7wDs3qYVgf9C-BJuodZEQkbtAHMHHSxpG</t>
        </is>
      </c>
      <c r="Q3465" s="29" t="inlineStr">
        <is>
          <t>Відповідає вимогам</t>
        </is>
      </c>
      <c r="R3465" s="29" t="n"/>
      <c r="S3465" s="29" t="inlineStr">
        <is>
          <t>грн5 642,00</t>
        </is>
      </c>
      <c r="T3465" s="29" t="inlineStr">
        <is>
          <t>UAH</t>
        </is>
      </c>
      <c r="U3465" s="39" t="inlineStr">
        <is>
          <t>WATCH</t>
        </is>
      </c>
      <c r="V3465" s="40">
        <f>IFERROR(L3465/J3465,0)</f>
        <v/>
      </c>
      <c r="W3465" s="29" t="inlineStr">
        <is>
          <t>Monitor performance and collect more data.</t>
        </is>
      </c>
      <c r="X3465" s="29" t="inlineStr">
        <is>
          <t>Cost is below the 120 watch threshold.</t>
        </is>
      </c>
    </row>
    <row r="3466">
      <c r="A3466" s="29" t="inlineStr">
        <is>
          <t>low_price</t>
        </is>
      </c>
      <c r="B3466" s="29" t="inlineStr">
        <is>
          <t>Low priority</t>
        </is>
      </c>
      <c r="C3466" s="29" t="inlineStr">
        <is>
          <t>low_price.csv</t>
        </is>
      </c>
      <c r="D3466" s="29" t="inlineStr">
        <is>
          <t>9ds#-041011-6001</t>
        </is>
      </c>
      <c r="E3466" s="29" t="inlineStr">
        <is>
          <t>Панель передня CFMoto CForce 600</t>
        </is>
      </c>
      <c r="F3466" s="35" t="n">
        <v>0</v>
      </c>
      <c r="G3466" s="35" t="n">
        <v>0</v>
      </c>
      <c r="H3466" s="36" t="n"/>
      <c r="I3466" s="37" t="n">
        <v>0</v>
      </c>
      <c r="J3466" s="37" t="n">
        <v>0</v>
      </c>
      <c r="K3466" s="38" t="n">
        <v>0</v>
      </c>
      <c r="L3466" s="37" t="n">
        <v>0</v>
      </c>
      <c r="M3466" s="37" t="n">
        <v>0</v>
      </c>
      <c r="N3466" s="38" t="n">
        <v>0</v>
      </c>
      <c r="O3466" s="37" t="n">
        <v>0</v>
      </c>
      <c r="P3466" s="29" t="inlineStr">
        <is>
          <t>http://t0.gstatic.com/shopping?q=tbn:ANd9GcTi7OQkEch_4FRxCcmLcRtEFiW7S_c0g6zm107cQy8XV2mXY93_sv3B6R1qyxCCqdH5uzn--W8</t>
        </is>
      </c>
      <c r="Q3466" s="29" t="inlineStr">
        <is>
          <t>Відповідає вимогам</t>
        </is>
      </c>
      <c r="R3466" s="29" t="n"/>
      <c r="S3466" s="29" t="inlineStr">
        <is>
          <t>грн2 048,00</t>
        </is>
      </c>
      <c r="T3466" s="29" t="inlineStr">
        <is>
          <t>UAH</t>
        </is>
      </c>
      <c r="U3466" s="39" t="inlineStr">
        <is>
          <t>WATCH</t>
        </is>
      </c>
      <c r="V3466" s="40">
        <f>IFERROR(L3466/J3466,0)</f>
        <v/>
      </c>
      <c r="W3466" s="29" t="inlineStr">
        <is>
          <t>Monitor performance and collect more data.</t>
        </is>
      </c>
      <c r="X3466" s="29" t="inlineStr">
        <is>
          <t>Cost is below the 120 watch threshold.</t>
        </is>
      </c>
    </row>
    <row r="3467">
      <c r="A3467" s="29" t="inlineStr">
        <is>
          <t>low_price</t>
        </is>
      </c>
      <c r="B3467" s="29" t="inlineStr">
        <is>
          <t>Low priority</t>
        </is>
      </c>
      <c r="C3467" s="29" t="inlineStr">
        <is>
          <t>low_price.csv</t>
        </is>
      </c>
      <c r="D3467" s="29" t="inlineStr">
        <is>
          <t>01025</t>
        </is>
      </c>
      <c r="E3467" s="29" t="inlineStr">
        <is>
          <t>Карданний вал передній Polaris Sporsman 700 (07), 800 (07-15)</t>
        </is>
      </c>
      <c r="F3467" s="35" t="n">
        <v>0</v>
      </c>
      <c r="G3467" s="35" t="n">
        <v>0</v>
      </c>
      <c r="H3467" s="36" t="n"/>
      <c r="I3467" s="37" t="n">
        <v>0</v>
      </c>
      <c r="J3467" s="37" t="n">
        <v>0</v>
      </c>
      <c r="K3467" s="38" t="n">
        <v>0</v>
      </c>
      <c r="L3467" s="37" t="n">
        <v>0</v>
      </c>
      <c r="M3467" s="37" t="n">
        <v>0</v>
      </c>
      <c r="N3467" s="38" t="n">
        <v>0</v>
      </c>
      <c r="O3467" s="37" t="n">
        <v>0</v>
      </c>
      <c r="P3467" s="29" t="inlineStr">
        <is>
          <t>http://t1.gstatic.com/shopping?q=tbn:ANd9GcQj7kN0TcfX94VymxkFeI0XkcMQ8TzsLJWKnevRTNtVS1pL5Dse547ohqUByHcEqjeNckNAYQFL</t>
        </is>
      </c>
      <c r="Q3467" s="29" t="inlineStr">
        <is>
          <t>Відповідає вимогам</t>
        </is>
      </c>
      <c r="R3467" s="29" t="n"/>
      <c r="S3467" s="29" t="inlineStr">
        <is>
          <t>грн8 782,00</t>
        </is>
      </c>
      <c r="T3467" s="29" t="inlineStr">
        <is>
          <t>UAH</t>
        </is>
      </c>
      <c r="U3467" s="39" t="inlineStr">
        <is>
          <t>WATCH</t>
        </is>
      </c>
      <c r="V3467" s="40">
        <f>IFERROR(L3467/J3467,0)</f>
        <v/>
      </c>
      <c r="W3467" s="29" t="inlineStr">
        <is>
          <t>Monitor performance and collect more data.</t>
        </is>
      </c>
      <c r="X3467" s="29" t="inlineStr">
        <is>
          <t>Cost is below the 120 watch threshold.</t>
        </is>
      </c>
    </row>
    <row r="3468">
      <c r="A3468" s="29" t="inlineStr">
        <is>
          <t>low_price</t>
        </is>
      </c>
      <c r="B3468" s="29" t="inlineStr">
        <is>
          <t>Low priority</t>
        </is>
      </c>
      <c r="C3468" s="29" t="inlineStr">
        <is>
          <t>low_price.csv</t>
        </is>
      </c>
      <c r="D3468" s="29" t="inlineStr">
        <is>
          <t>00898</t>
        </is>
      </c>
      <c r="E3468" s="29" t="inlineStr">
        <is>
          <t>Обгінна муфта зчеплення Honda TRX 400 Rancher (04-07), 420 Rancher (09+), 500 Rubicon (01-19), 520 Rubicon (20+)</t>
        </is>
      </c>
      <c r="F3468" s="35" t="n">
        <v>0</v>
      </c>
      <c r="G3468" s="35" t="n">
        <v>0</v>
      </c>
      <c r="H3468" s="36" t="n"/>
      <c r="I3468" s="37" t="n">
        <v>0</v>
      </c>
      <c r="J3468" s="37" t="n">
        <v>0</v>
      </c>
      <c r="K3468" s="38" t="n">
        <v>0</v>
      </c>
      <c r="L3468" s="37" t="n">
        <v>0</v>
      </c>
      <c r="M3468" s="37" t="n">
        <v>0</v>
      </c>
      <c r="N3468" s="38" t="n">
        <v>0</v>
      </c>
      <c r="O3468" s="37" t="n">
        <v>0</v>
      </c>
      <c r="P3468" s="29" t="inlineStr">
        <is>
          <t>http://t0.gstatic.com/shopping?q=tbn:ANd9GcQ6pOHliQb-X604VEGUjZk0I47ubdKa5vL96-3OA2DropNSnBlKJfphDOB7z-BXMD35YO3sf6c</t>
        </is>
      </c>
      <c r="Q3468" s="29" t="inlineStr">
        <is>
          <t>Відповідає вимогам</t>
        </is>
      </c>
      <c r="R3468" s="29" t="n"/>
      <c r="S3468" s="29" t="inlineStr">
        <is>
          <t>грн2 048,00</t>
        </is>
      </c>
      <c r="T3468" s="29" t="inlineStr">
        <is>
          <t>UAH</t>
        </is>
      </c>
      <c r="U3468" s="39" t="inlineStr">
        <is>
          <t>WATCH</t>
        </is>
      </c>
      <c r="V3468" s="40">
        <f>IFERROR(L3468/J3468,0)</f>
        <v/>
      </c>
      <c r="W3468" s="29" t="inlineStr">
        <is>
          <t>Monitor performance and collect more data.</t>
        </is>
      </c>
      <c r="X3468" s="29" t="inlineStr">
        <is>
          <t>Cost is below the 120 watch threshold.</t>
        </is>
      </c>
    </row>
    <row r="3469">
      <c r="A3469" s="29" t="inlineStr">
        <is>
          <t>low_price</t>
        </is>
      </c>
      <c r="B3469" s="29" t="inlineStr">
        <is>
          <t>Low priority</t>
        </is>
      </c>
      <c r="C3469" s="29" t="inlineStr">
        <is>
          <t>low_price.csv</t>
        </is>
      </c>
      <c r="D3469" s="29" t="inlineStr">
        <is>
          <t>4011844</t>
        </is>
      </c>
      <c r="E3469" s="29" t="inlineStr">
        <is>
          <t>Свічний ковпачок з проводом Polaris Sportsman 700 800 2007-2009 (62.3CM)</t>
        </is>
      </c>
      <c r="F3469" s="35" t="n">
        <v>0</v>
      </c>
      <c r="G3469" s="35" t="n">
        <v>0</v>
      </c>
      <c r="H3469" s="36" t="n"/>
      <c r="I3469" s="37" t="n">
        <v>0</v>
      </c>
      <c r="J3469" s="37" t="n">
        <v>0</v>
      </c>
      <c r="K3469" s="38" t="n">
        <v>0</v>
      </c>
      <c r="L3469" s="37" t="n">
        <v>0</v>
      </c>
      <c r="M3469" s="37" t="n">
        <v>0</v>
      </c>
      <c r="N3469" s="38" t="n">
        <v>0</v>
      </c>
      <c r="O3469" s="37" t="n">
        <v>0</v>
      </c>
      <c r="P3469" s="29" t="inlineStr">
        <is>
          <t>http://t1.gstatic.com/shopping?q=tbn:ANd9GcTgliO8TtTKsRmIsF09CfYHbnjTkCkOunoMasmKIFt2OuoBgff_Si60kEVxEKFLxdjatRhSArA</t>
        </is>
      </c>
      <c r="Q3469" s="29" t="inlineStr">
        <is>
          <t>Відповідає вимогам</t>
        </is>
      </c>
      <c r="R3469" s="29" t="n"/>
      <c r="S3469" s="29" t="inlineStr">
        <is>
          <t>грн3 959,00</t>
        </is>
      </c>
      <c r="T3469" s="29" t="inlineStr">
        <is>
          <t>UAH</t>
        </is>
      </c>
      <c r="U3469" s="39" t="inlineStr">
        <is>
          <t>WATCH</t>
        </is>
      </c>
      <c r="V3469" s="40">
        <f>IFERROR(L3469/J3469,0)</f>
        <v/>
      </c>
      <c r="W3469" s="29" t="inlineStr">
        <is>
          <t>Monitor performance and collect more data.</t>
        </is>
      </c>
      <c r="X3469" s="29" t="inlineStr">
        <is>
          <t>Cost is below the 120 watch threshold.</t>
        </is>
      </c>
    </row>
    <row r="3470">
      <c r="A3470" s="29" t="inlineStr">
        <is>
          <t>low_price</t>
        </is>
      </c>
      <c r="B3470" s="29" t="inlineStr">
        <is>
          <t>Low priority</t>
        </is>
      </c>
      <c r="C3470" s="29" t="inlineStr">
        <is>
          <t>low_price.csv</t>
        </is>
      </c>
      <c r="D3470" s="29" t="inlineStr">
        <is>
          <t>420253161</t>
        </is>
      </c>
      <c r="E3470" s="29" t="inlineStr">
        <is>
          <t>Впускний клапан BRP Can-Am, Ski-Doo</t>
        </is>
      </c>
      <c r="F3470" s="35" t="n">
        <v>0</v>
      </c>
      <c r="G3470" s="35" t="n">
        <v>0</v>
      </c>
      <c r="H3470" s="36" t="n"/>
      <c r="I3470" s="37" t="n">
        <v>0</v>
      </c>
      <c r="J3470" s="37" t="n">
        <v>0</v>
      </c>
      <c r="K3470" s="38" t="n">
        <v>0</v>
      </c>
      <c r="L3470" s="37" t="n">
        <v>0</v>
      </c>
      <c r="M3470" s="37" t="n">
        <v>0</v>
      </c>
      <c r="N3470" s="38" t="n">
        <v>0</v>
      </c>
      <c r="O3470" s="37" t="n">
        <v>0</v>
      </c>
      <c r="P3470" s="29" t="inlineStr">
        <is>
          <t>http://t0.gstatic.com/shopping?q=tbn:ANd9GcQWJNM_kAU2mc4g2S1PjY3WOczWdYndKdB3pZrsOWLqBUlcjGAxIXLz9Cqvt62UIwklJJePeA</t>
        </is>
      </c>
      <c r="Q3470" s="29" t="inlineStr">
        <is>
          <t>Відповідає вимогам</t>
        </is>
      </c>
      <c r="R3470" s="29" t="n"/>
      <c r="S3470" s="29" t="inlineStr">
        <is>
          <t>грн2 321,00</t>
        </is>
      </c>
      <c r="T3470" s="29" t="inlineStr">
        <is>
          <t>UAH</t>
        </is>
      </c>
      <c r="U3470" s="39" t="inlineStr">
        <is>
          <t>WATCH</t>
        </is>
      </c>
      <c r="V3470" s="40">
        <f>IFERROR(L3470/J3470,0)</f>
        <v/>
      </c>
      <c r="W3470" s="29" t="inlineStr">
        <is>
          <t>Monitor performance and collect more data.</t>
        </is>
      </c>
      <c r="X3470" s="29" t="inlineStr">
        <is>
          <t>Cost is below the 120 watch threshold.</t>
        </is>
      </c>
    </row>
    <row r="3471">
      <c r="A3471" s="29" t="inlineStr">
        <is>
          <t>low_price</t>
        </is>
      </c>
      <c r="B3471" s="29" t="inlineStr">
        <is>
          <t>Low priority</t>
        </is>
      </c>
      <c r="C3471" s="29" t="inlineStr">
        <is>
          <t>low_price.csv</t>
        </is>
      </c>
      <c r="D3471" s="29" t="inlineStr">
        <is>
          <t>52101-hm7-000</t>
        </is>
      </c>
      <c r="E3471" s="29" t="inlineStr">
        <is>
          <t>Пильник заднього карданного валу Honda TRX 400 Foreman (95-03), 500 Foreman (05-11), 500 Rubicon (01-14)</t>
        </is>
      </c>
      <c r="F3471" s="35" t="n">
        <v>0</v>
      </c>
      <c r="G3471" s="35" t="n">
        <v>0</v>
      </c>
      <c r="H3471" s="36" t="n"/>
      <c r="I3471" s="37" t="n">
        <v>0</v>
      </c>
      <c r="J3471" s="37" t="n">
        <v>0</v>
      </c>
      <c r="K3471" s="38" t="n">
        <v>0</v>
      </c>
      <c r="L3471" s="37" t="n">
        <v>0</v>
      </c>
      <c r="M3471" s="37" t="n">
        <v>0</v>
      </c>
      <c r="N3471" s="38" t="n">
        <v>0</v>
      </c>
      <c r="O3471" s="37" t="n">
        <v>0</v>
      </c>
      <c r="P3471" s="29" t="inlineStr">
        <is>
          <t>http://t1.gstatic.com/shopping?q=tbn:ANd9GcRL8eNRRVQcwdALstIf5qSmQVQ8kFJCxV-FegrlRnQSn2PmVFyJW81m6S87CKpaAMRvkly-xzM</t>
        </is>
      </c>
      <c r="Q3471" s="29" t="inlineStr">
        <is>
          <t>Відповідає вимогам</t>
        </is>
      </c>
      <c r="R3471" s="29" t="n"/>
      <c r="S3471" s="29" t="inlineStr">
        <is>
          <t>грн910,00</t>
        </is>
      </c>
      <c r="T3471" s="29" t="inlineStr">
        <is>
          <t>UAH</t>
        </is>
      </c>
      <c r="U3471" s="39" t="inlineStr">
        <is>
          <t>WATCH</t>
        </is>
      </c>
      <c r="V3471" s="40">
        <f>IFERROR(L3471/J3471,0)</f>
        <v/>
      </c>
      <c r="W3471" s="29" t="inlineStr">
        <is>
          <t>Monitor performance and collect more data.</t>
        </is>
      </c>
      <c r="X3471" s="29" t="inlineStr">
        <is>
          <t>Cost is below the 120 watch threshold.</t>
        </is>
      </c>
    </row>
    <row r="3472">
      <c r="A3472" s="29" t="inlineStr">
        <is>
          <t>low_price</t>
        </is>
      </c>
      <c r="B3472" s="29" t="inlineStr">
        <is>
          <t>Low priority</t>
        </is>
      </c>
      <c r="C3472" s="29" t="inlineStr">
        <is>
          <t>low_price.csv</t>
        </is>
      </c>
      <c r="D3472" s="29" t="inlineStr">
        <is>
          <t>32405-hn8-000</t>
        </is>
      </c>
      <c r="E3472" s="29" t="inlineStr">
        <is>
          <t>Кабель стартера Honda TRX 650 680 Rincon</t>
        </is>
      </c>
      <c r="F3472" s="35" t="n">
        <v>0</v>
      </c>
      <c r="G3472" s="35" t="n">
        <v>0</v>
      </c>
      <c r="H3472" s="36" t="n"/>
      <c r="I3472" s="37" t="n">
        <v>0</v>
      </c>
      <c r="J3472" s="37" t="n">
        <v>0</v>
      </c>
      <c r="K3472" s="38" t="n">
        <v>0</v>
      </c>
      <c r="L3472" s="37" t="n">
        <v>0</v>
      </c>
      <c r="M3472" s="37" t="n">
        <v>0</v>
      </c>
      <c r="N3472" s="38" t="n">
        <v>0</v>
      </c>
      <c r="O3472" s="37" t="n">
        <v>0</v>
      </c>
      <c r="P3472" s="29" t="inlineStr">
        <is>
          <t>http://t1.gstatic.com/shopping?q=tbn:ANd9GcQFj-ApUAqpvEe9zlLbjn8T-7Moc4bI0u_XegjOnAagmRv4JtMP9BI_SGRXsJ5qvkV2DwVGwhw</t>
        </is>
      </c>
      <c r="Q3472" s="29" t="inlineStr">
        <is>
          <t>Відповідає вимогам</t>
        </is>
      </c>
      <c r="R3472" s="29" t="n"/>
      <c r="S3472" s="29" t="inlineStr">
        <is>
          <t>грн2 548,00</t>
        </is>
      </c>
      <c r="T3472" s="29" t="inlineStr">
        <is>
          <t>UAH</t>
        </is>
      </c>
      <c r="U3472" s="39" t="inlineStr">
        <is>
          <t>WATCH</t>
        </is>
      </c>
      <c r="V3472" s="40">
        <f>IFERROR(L3472/J3472,0)</f>
        <v/>
      </c>
      <c r="W3472" s="29" t="inlineStr">
        <is>
          <t>Monitor performance and collect more data.</t>
        </is>
      </c>
      <c r="X3472" s="29" t="inlineStr">
        <is>
          <t>Cost is below the 120 watch threshold.</t>
        </is>
      </c>
    </row>
    <row r="3473">
      <c r="A3473" s="29" t="inlineStr">
        <is>
          <t>low_price</t>
        </is>
      </c>
      <c r="B3473" s="29" t="inlineStr">
        <is>
          <t>Low priority</t>
        </is>
      </c>
      <c r="C3473" s="29" t="inlineStr">
        <is>
          <t>low_price.csv</t>
        </is>
      </c>
      <c r="D3473" s="29" t="inlineStr">
        <is>
          <t>5632894</t>
        </is>
      </c>
      <c r="E3473" s="29" t="inlineStr">
        <is>
          <t>Втулка ведучого варіатора Polaris RZR 1000 (14+), Ranger 1000 (17), General 1000 (16+)</t>
        </is>
      </c>
      <c r="F3473" s="35" t="n">
        <v>0</v>
      </c>
      <c r="G3473" s="35" t="n">
        <v>0</v>
      </c>
      <c r="H3473" s="36" t="n"/>
      <c r="I3473" s="37" t="n">
        <v>0</v>
      </c>
      <c r="J3473" s="37" t="n">
        <v>0</v>
      </c>
      <c r="K3473" s="38" t="n">
        <v>0</v>
      </c>
      <c r="L3473" s="37" t="n">
        <v>0</v>
      </c>
      <c r="M3473" s="37" t="n">
        <v>0</v>
      </c>
      <c r="N3473" s="38" t="n">
        <v>0</v>
      </c>
      <c r="O3473" s="37" t="n">
        <v>0</v>
      </c>
      <c r="P3473" s="29" t="inlineStr">
        <is>
          <t>http://t3.gstatic.com/shopping?q=tbn:ANd9GcRIoA28r77hqIoRdw-O5RtuK0AGj5nn4abigkdmgE5F4aZS0wnlFiNmZlrYxq7zvxreMM46aF7B</t>
        </is>
      </c>
      <c r="Q3473" s="29" t="inlineStr">
        <is>
          <t>Відповідає вимогам</t>
        </is>
      </c>
      <c r="R3473" s="29" t="n"/>
      <c r="S3473" s="29" t="inlineStr">
        <is>
          <t>грн3 276,00</t>
        </is>
      </c>
      <c r="T3473" s="29" t="inlineStr">
        <is>
          <t>UAH</t>
        </is>
      </c>
      <c r="U3473" s="39" t="inlineStr">
        <is>
          <t>WATCH</t>
        </is>
      </c>
      <c r="V3473" s="40">
        <f>IFERROR(L3473/J3473,0)</f>
        <v/>
      </c>
      <c r="W3473" s="29" t="inlineStr">
        <is>
          <t>Monitor performance and collect more data.</t>
        </is>
      </c>
      <c r="X3473" s="29" t="inlineStr">
        <is>
          <t>Cost is below the 120 watch threshold.</t>
        </is>
      </c>
    </row>
    <row r="3474">
      <c r="A3474" s="29" t="inlineStr">
        <is>
          <t>low_price</t>
        </is>
      </c>
      <c r="B3474" s="29" t="inlineStr">
        <is>
          <t>Low priority</t>
        </is>
      </c>
      <c r="C3474" s="29" t="inlineStr">
        <is>
          <t>low_price.csv</t>
        </is>
      </c>
      <c r="D3474" s="29" t="inlineStr">
        <is>
          <t>705005993</t>
        </is>
      </c>
      <c r="E3474" s="29" t="inlineStr">
        <is>
          <t>Заглушка фари передня права BRP Can-Am Maverick 1000 2013-2018</t>
        </is>
      </c>
      <c r="F3474" s="35" t="n">
        <v>0</v>
      </c>
      <c r="G3474" s="35" t="n">
        <v>0</v>
      </c>
      <c r="H3474" s="36" t="n"/>
      <c r="I3474" s="37" t="n">
        <v>0</v>
      </c>
      <c r="J3474" s="37" t="n">
        <v>0</v>
      </c>
      <c r="K3474" s="38" t="n">
        <v>0</v>
      </c>
      <c r="L3474" s="37" t="n">
        <v>0</v>
      </c>
      <c r="M3474" s="37" t="n">
        <v>0</v>
      </c>
      <c r="N3474" s="38" t="n">
        <v>0</v>
      </c>
      <c r="O3474" s="37" t="n">
        <v>0</v>
      </c>
      <c r="P3474" s="29" t="inlineStr">
        <is>
          <t>http://t0.gstatic.com/shopping?q=tbn:ANd9GcTediDsFZd7BxG3KVq1BuNMcSivuj2k7-8qlj7NHazk0r9CvjnQF9xbNYeq8ENmTaJoPfSEETKH</t>
        </is>
      </c>
      <c r="Q3474" s="29" t="inlineStr">
        <is>
          <t>Відповідає вимогам</t>
        </is>
      </c>
      <c r="R3474" s="29" t="n"/>
      <c r="S3474" s="29" t="inlineStr">
        <is>
          <t>грн683,00</t>
        </is>
      </c>
      <c r="T3474" s="29" t="inlineStr">
        <is>
          <t>UAH</t>
        </is>
      </c>
      <c r="U3474" s="39" t="inlineStr">
        <is>
          <t>WATCH</t>
        </is>
      </c>
      <c r="V3474" s="40">
        <f>IFERROR(L3474/J3474,0)</f>
        <v/>
      </c>
      <c r="W3474" s="29" t="inlineStr">
        <is>
          <t>Monitor performance and collect more data.</t>
        </is>
      </c>
      <c r="X3474" s="29" t="inlineStr">
        <is>
          <t>Cost is below the 120 watch threshold.</t>
        </is>
      </c>
    </row>
    <row r="3475">
      <c r="A3475" s="29" t="inlineStr">
        <is>
          <t>low_price</t>
        </is>
      </c>
      <c r="B3475" s="29" t="inlineStr">
        <is>
          <t>Low priority</t>
        </is>
      </c>
      <c r="C3475" s="29" t="inlineStr">
        <is>
          <t>low_price.csv</t>
        </is>
      </c>
      <c r="D3475" s="29" t="inlineStr">
        <is>
          <t>01417</t>
        </is>
      </c>
      <c r="E3475" s="29" t="inlineStr">
        <is>
          <t>Впускний патрубок Yamaha Grizzly 660 (02-08), Rhino 660 (04-07)</t>
        </is>
      </c>
      <c r="F3475" s="35" t="n">
        <v>0</v>
      </c>
      <c r="G3475" s="35" t="n">
        <v>0</v>
      </c>
      <c r="H3475" s="36" t="n"/>
      <c r="I3475" s="37" t="n">
        <v>0</v>
      </c>
      <c r="J3475" s="37" t="n">
        <v>0</v>
      </c>
      <c r="K3475" s="38" t="n">
        <v>0</v>
      </c>
      <c r="L3475" s="37" t="n">
        <v>0</v>
      </c>
      <c r="M3475" s="37" t="n">
        <v>0</v>
      </c>
      <c r="N3475" s="38" t="n">
        <v>0</v>
      </c>
      <c r="O3475" s="37" t="n">
        <v>0</v>
      </c>
      <c r="P3475" s="29" t="inlineStr">
        <is>
          <t>http://t2.gstatic.com/shopping?q=tbn:ANd9GcS_xKjWov_GUDGGzpL4clP_kUdHBv-P5MPOMW49xEEVcwafTglsVHewfYjoGIbedgNbZo5Hvdor</t>
        </is>
      </c>
      <c r="Q3475" s="29" t="inlineStr">
        <is>
          <t>Відповідає вимогам</t>
        </is>
      </c>
      <c r="R3475" s="29" t="n"/>
      <c r="S3475" s="29" t="inlineStr">
        <is>
          <t>грн1 047,00</t>
        </is>
      </c>
      <c r="T3475" s="29" t="inlineStr">
        <is>
          <t>UAH</t>
        </is>
      </c>
      <c r="U3475" s="39" t="inlineStr">
        <is>
          <t>WATCH</t>
        </is>
      </c>
      <c r="V3475" s="40">
        <f>IFERROR(L3475/J3475,0)</f>
        <v/>
      </c>
      <c r="W3475" s="29" t="inlineStr">
        <is>
          <t>Monitor performance and collect more data.</t>
        </is>
      </c>
      <c r="X3475" s="29" t="inlineStr">
        <is>
          <t>Cost is below the 120 watch threshold.</t>
        </is>
      </c>
    </row>
    <row r="3476">
      <c r="A3476" s="29" t="inlineStr">
        <is>
          <t>low_price</t>
        </is>
      </c>
      <c r="B3476" s="29" t="inlineStr">
        <is>
          <t>Low priority</t>
        </is>
      </c>
      <c r="C3476" s="29" t="inlineStr">
        <is>
          <t>low_price.csv</t>
        </is>
      </c>
      <c r="D3476" s="29" t="inlineStr">
        <is>
          <t>1d9-f514a-00-00</t>
        </is>
      </c>
      <c r="E3476" s="29" t="inlineStr">
        <is>
          <t>Захист гальмівного диска передній лівий Yamaha Grizzly 400 450 (07-12), Kodiak 400 450 (05-06)</t>
        </is>
      </c>
      <c r="F3476" s="35" t="n">
        <v>0</v>
      </c>
      <c r="G3476" s="35" t="n">
        <v>0</v>
      </c>
      <c r="H3476" s="36" t="n"/>
      <c r="I3476" s="37" t="n">
        <v>0</v>
      </c>
      <c r="J3476" s="37" t="n">
        <v>0</v>
      </c>
      <c r="K3476" s="38" t="n">
        <v>0</v>
      </c>
      <c r="L3476" s="37" t="n">
        <v>0</v>
      </c>
      <c r="M3476" s="37" t="n">
        <v>0</v>
      </c>
      <c r="N3476" s="38" t="n">
        <v>0</v>
      </c>
      <c r="O3476" s="37" t="n">
        <v>0</v>
      </c>
      <c r="P3476" s="29" t="inlineStr">
        <is>
          <t>http://t3.gstatic.com/shopping?q=tbn:ANd9GcTnBNVTsoJps4Br9iDecoPXtibUA21J63PGHmqleY4QG6a8IdFxUpQUyhm5BtiW40aVZLGtUfJh</t>
        </is>
      </c>
      <c r="Q3476" s="29" t="inlineStr">
        <is>
          <t>Відповідає вимогам</t>
        </is>
      </c>
      <c r="R3476" s="29" t="n"/>
      <c r="S3476" s="29" t="inlineStr">
        <is>
          <t>грн1 229,00</t>
        </is>
      </c>
      <c r="T3476" s="29" t="inlineStr">
        <is>
          <t>UAH</t>
        </is>
      </c>
      <c r="U3476" s="39" t="inlineStr">
        <is>
          <t>WATCH</t>
        </is>
      </c>
      <c r="V3476" s="40">
        <f>IFERROR(L3476/J3476,0)</f>
        <v/>
      </c>
      <c r="W3476" s="29" t="inlineStr">
        <is>
          <t>Monitor performance and collect more data.</t>
        </is>
      </c>
      <c r="X3476" s="29" t="inlineStr">
        <is>
          <t>Cost is below the 120 watch threshold.</t>
        </is>
      </c>
    </row>
    <row r="3477">
      <c r="A3477" s="29" t="inlineStr">
        <is>
          <t>low_price</t>
        </is>
      </c>
      <c r="B3477" s="29" t="inlineStr">
        <is>
          <t>Low priority</t>
        </is>
      </c>
      <c r="C3477" s="29" t="inlineStr">
        <is>
          <t>low_price.csv</t>
        </is>
      </c>
      <c r="D3477" s="29" t="inlineStr">
        <is>
          <t>na-50012</t>
        </is>
      </c>
      <c r="E3477" s="29" t="inlineStr">
        <is>
          <t>Поршень стандарт Polaris Sportsman Scrambler 850</t>
        </is>
      </c>
      <c r="F3477" s="35" t="n">
        <v>0</v>
      </c>
      <c r="G3477" s="35" t="n">
        <v>0</v>
      </c>
      <c r="H3477" s="36" t="n"/>
      <c r="I3477" s="37" t="n">
        <v>0</v>
      </c>
      <c r="J3477" s="37" t="n">
        <v>0</v>
      </c>
      <c r="K3477" s="38" t="n">
        <v>0</v>
      </c>
      <c r="L3477" s="37" t="n">
        <v>0</v>
      </c>
      <c r="M3477" s="37" t="n">
        <v>0</v>
      </c>
      <c r="N3477" s="38" t="n">
        <v>0</v>
      </c>
      <c r="O3477" s="37" t="n">
        <v>0</v>
      </c>
      <c r="P3477" s="29" t="inlineStr">
        <is>
          <t>http://t0.gstatic.com/shopping?q=tbn:ANd9GcQ1VyoTPHMzDDUYngvzK3z3nNVzU8UUv9lK05L7ywJYIKAzHyibN2KsbZECNRt2N6xcv9O0Q-s</t>
        </is>
      </c>
      <c r="Q3477" s="29" t="inlineStr">
        <is>
          <t>Відповідає вимогам</t>
        </is>
      </c>
      <c r="R3477" s="29" t="n"/>
      <c r="S3477" s="29" t="inlineStr">
        <is>
          <t>грн5 096,00</t>
        </is>
      </c>
      <c r="T3477" s="29" t="inlineStr">
        <is>
          <t>UAH</t>
        </is>
      </c>
      <c r="U3477" s="39" t="inlineStr">
        <is>
          <t>WATCH</t>
        </is>
      </c>
      <c r="V3477" s="40">
        <f>IFERROR(L3477/J3477,0)</f>
        <v/>
      </c>
      <c r="W3477" s="29" t="inlineStr">
        <is>
          <t>Monitor performance and collect more data.</t>
        </is>
      </c>
      <c r="X3477" s="29" t="inlineStr">
        <is>
          <t>Cost is below the 120 watch threshold.</t>
        </is>
      </c>
    </row>
    <row r="3478">
      <c r="A3478" s="29" t="inlineStr">
        <is>
          <t>low_price</t>
        </is>
      </c>
      <c r="B3478" s="29" t="inlineStr">
        <is>
          <t>Low priority</t>
        </is>
      </c>
      <c r="C3478" s="29" t="inlineStr">
        <is>
          <t>low_price.csv</t>
        </is>
      </c>
      <c r="D3478" s="29" t="inlineStr">
        <is>
          <t>48-1018</t>
        </is>
      </c>
      <c r="E3478" s="29" t="inlineStr">
        <is>
          <t>Повітряний фільтр Kawasaki Teryx 800</t>
        </is>
      </c>
      <c r="F3478" s="35" t="n">
        <v>0</v>
      </c>
      <c r="G3478" s="35" t="n">
        <v>0</v>
      </c>
      <c r="H3478" s="36" t="n"/>
      <c r="I3478" s="37" t="n">
        <v>0</v>
      </c>
      <c r="J3478" s="37" t="n">
        <v>0</v>
      </c>
      <c r="K3478" s="38" t="n">
        <v>0</v>
      </c>
      <c r="L3478" s="37" t="n">
        <v>0</v>
      </c>
      <c r="M3478" s="37" t="n">
        <v>0</v>
      </c>
      <c r="N3478" s="38" t="n">
        <v>0</v>
      </c>
      <c r="O3478" s="37" t="n">
        <v>0</v>
      </c>
      <c r="P3478" s="29" t="inlineStr">
        <is>
          <t>http://t1.gstatic.com/shopping?q=tbn:ANd9GcSy3Dk2jch8bTGe7DUTx7pB12qUCIFy1ruUKVfG1-4qkteYep4u5LuHUQR2T3qLfDveUqeRyVo</t>
        </is>
      </c>
      <c r="Q3478" s="29" t="inlineStr">
        <is>
          <t>Відповідає вимогам</t>
        </is>
      </c>
      <c r="R3478" s="29" t="n"/>
      <c r="S3478" s="29" t="inlineStr">
        <is>
          <t>грн1 547,00</t>
        </is>
      </c>
      <c r="T3478" s="29" t="inlineStr">
        <is>
          <t>UAH</t>
        </is>
      </c>
      <c r="U3478" s="39" t="inlineStr">
        <is>
          <t>WATCH</t>
        </is>
      </c>
      <c r="V3478" s="40">
        <f>IFERROR(L3478/J3478,0)</f>
        <v/>
      </c>
      <c r="W3478" s="29" t="inlineStr">
        <is>
          <t>Monitor performance and collect more data.</t>
        </is>
      </c>
      <c r="X3478" s="29" t="inlineStr">
        <is>
          <t>Cost is below the 120 watch threshold.</t>
        </is>
      </c>
    </row>
    <row r="3479">
      <c r="A3479" s="29" t="inlineStr">
        <is>
          <t>low_price</t>
        </is>
      </c>
      <c r="B3479" s="29" t="inlineStr">
        <is>
          <t>Low priority</t>
        </is>
      </c>
      <c r="C3479" s="29" t="inlineStr">
        <is>
          <t>low_price.csv</t>
        </is>
      </c>
      <c r="D3479" s="29" t="inlineStr">
        <is>
          <t>18-1111</t>
        </is>
      </c>
      <c r="E3479" s="29" t="inlineStr">
        <is>
          <t>Ремкомплект переднього головного гальмівного циліндра Polaris Sportsman 450 500 570 700 800 850 1000, Scrambler 850 1000, Hawkeye 325 400</t>
        </is>
      </c>
      <c r="F3479" s="35" t="n">
        <v>0</v>
      </c>
      <c r="G3479" s="35" t="n">
        <v>6</v>
      </c>
      <c r="H3479" s="36" t="n">
        <v>0</v>
      </c>
      <c r="I3479" s="37" t="n">
        <v>0</v>
      </c>
      <c r="J3479" s="37" t="n">
        <v>0</v>
      </c>
      <c r="K3479" s="38" t="n">
        <v>0</v>
      </c>
      <c r="L3479" s="37" t="n">
        <v>0</v>
      </c>
      <c r="M3479" s="37" t="n">
        <v>0</v>
      </c>
      <c r="N3479" s="38" t="n">
        <v>0</v>
      </c>
      <c r="O3479" s="37" t="n">
        <v>0</v>
      </c>
      <c r="P3479" s="29" t="inlineStr">
        <is>
          <t>http://t3.gstatic.com/shopping?q=tbn:ANd9GcSFg1XxFIGCIB9xJ8YwVPEzMl-fm8RMLpRA3dtIQaUwnBCm8zvDZ-vuSdZsJ4LO4qmeXkvYOHBT</t>
        </is>
      </c>
      <c r="Q3479" s="29" t="inlineStr">
        <is>
          <t>Відповідає вимогам</t>
        </is>
      </c>
      <c r="R3479" s="29" t="n"/>
      <c r="S3479" s="29" t="inlineStr">
        <is>
          <t>грн1 274,00</t>
        </is>
      </c>
      <c r="T3479" s="29" t="inlineStr">
        <is>
          <t>UAH</t>
        </is>
      </c>
      <c r="U3479" s="39" t="inlineStr">
        <is>
          <t>WATCH</t>
        </is>
      </c>
      <c r="V3479" s="40">
        <f>IFERROR(L3479/J3479,0)</f>
        <v/>
      </c>
      <c r="W3479" s="29" t="inlineStr">
        <is>
          <t>Monitor performance and collect more data.</t>
        </is>
      </c>
      <c r="X3479" s="29" t="inlineStr">
        <is>
          <t>Cost is below the 120 watch threshold.</t>
        </is>
      </c>
    </row>
    <row r="3480">
      <c r="A3480" s="29" t="inlineStr">
        <is>
          <t>low_price</t>
        </is>
      </c>
      <c r="B3480" s="29" t="inlineStr">
        <is>
          <t>Low priority</t>
        </is>
      </c>
      <c r="C3480" s="29" t="inlineStr">
        <is>
          <t>low_price.csv</t>
        </is>
      </c>
      <c r="D3480" s="29" t="inlineStr">
        <is>
          <t>na-50012t</t>
        </is>
      </c>
      <c r="E3480" s="29" t="inlineStr">
        <is>
          <t>Комплект прокладок на верх двигуна Polaris Sportsman Scrambler 850</t>
        </is>
      </c>
      <c r="F3480" s="35" t="n">
        <v>0</v>
      </c>
      <c r="G3480" s="35" t="n">
        <v>1</v>
      </c>
      <c r="H3480" s="36" t="n">
        <v>0</v>
      </c>
      <c r="I3480" s="37" t="n">
        <v>0</v>
      </c>
      <c r="J3480" s="37" t="n">
        <v>0</v>
      </c>
      <c r="K3480" s="38" t="n">
        <v>0</v>
      </c>
      <c r="L3480" s="37" t="n">
        <v>0</v>
      </c>
      <c r="M3480" s="37" t="n">
        <v>0</v>
      </c>
      <c r="N3480" s="38" t="n">
        <v>0</v>
      </c>
      <c r="O3480" s="37" t="n">
        <v>0</v>
      </c>
      <c r="P3480" s="29" t="inlineStr">
        <is>
          <t>http://t0.gstatic.com/shopping?q=tbn:ANd9GcQZ6_B2NVddo5-fCavxewyjUVYW1DpSu6qhDbEq2a2ud3rjIrcDr8DafZHQb7A</t>
        </is>
      </c>
      <c r="Q3480" s="29" t="inlineStr">
        <is>
          <t>Відповідає вимогам</t>
        </is>
      </c>
      <c r="R3480" s="29" t="n"/>
      <c r="S3480" s="29" t="inlineStr">
        <is>
          <t>грн4 186,00</t>
        </is>
      </c>
      <c r="T3480" s="29" t="inlineStr">
        <is>
          <t>UAH</t>
        </is>
      </c>
      <c r="U3480" s="39" t="inlineStr">
        <is>
          <t>WATCH</t>
        </is>
      </c>
      <c r="V3480" s="40">
        <f>IFERROR(L3480/J3480,0)</f>
        <v/>
      </c>
      <c r="W3480" s="29" t="inlineStr">
        <is>
          <t>Monitor performance and collect more data.</t>
        </is>
      </c>
      <c r="X3480" s="29" t="inlineStr">
        <is>
          <t>Cost is below the 120 watch threshold.</t>
        </is>
      </c>
    </row>
    <row r="3481">
      <c r="A3481" s="29" t="inlineStr">
        <is>
          <t>low_price</t>
        </is>
      </c>
      <c r="B3481" s="29" t="inlineStr">
        <is>
          <t>Low priority</t>
        </is>
      </c>
      <c r="C3481" s="29" t="inlineStr">
        <is>
          <t>low_price.csv</t>
        </is>
      </c>
      <c r="D3481" s="29" t="inlineStr">
        <is>
          <t>41421-hp0-a00</t>
        </is>
      </c>
      <c r="E3481" s="29" t="inlineStr">
        <is>
          <t>Хвостовик заднього редуктора Honda TRX 500 Foreman (05-11), 500 Rubicon (05-14) (13T)</t>
        </is>
      </c>
      <c r="F3481" s="35" t="n">
        <v>6</v>
      </c>
      <c r="G3481" s="35" t="n">
        <v>110</v>
      </c>
      <c r="H3481" s="36" t="n">
        <v>5.45</v>
      </c>
      <c r="I3481" s="37" t="n">
        <v>1.85</v>
      </c>
      <c r="J3481" s="37" t="n">
        <v>11.09</v>
      </c>
      <c r="K3481" s="38" t="n">
        <v>0</v>
      </c>
      <c r="L3481" s="37" t="n">
        <v>0</v>
      </c>
      <c r="M3481" s="37" t="n">
        <v>0</v>
      </c>
      <c r="N3481" s="38" t="n">
        <v>0</v>
      </c>
      <c r="O3481" s="37" t="n">
        <v>0</v>
      </c>
      <c r="P3481" s="29" t="inlineStr">
        <is>
          <t>http://t3.gstatic.com/shopping?q=tbn:ANd9GcRdvneBxDrk8qd6HEa0KlBRRD-El_abbP_1jA4jvO6bc0HrRwi51PB5TDzaUMMj2WRSA1z4y5o</t>
        </is>
      </c>
      <c r="Q3481" s="29" t="inlineStr">
        <is>
          <t>Відповідає вимогам</t>
        </is>
      </c>
      <c r="R3481" s="29" t="n"/>
      <c r="S3481" s="29" t="inlineStr">
        <is>
          <t>грн8 827,00</t>
        </is>
      </c>
      <c r="T3481" s="29" t="inlineStr">
        <is>
          <t>UAH</t>
        </is>
      </c>
      <c r="U3481" s="39" t="inlineStr">
        <is>
          <t>WATCH</t>
        </is>
      </c>
      <c r="V3481" s="40">
        <f>IFERROR(L3481/J3481,0)</f>
        <v/>
      </c>
      <c r="W3481" s="29" t="inlineStr">
        <is>
          <t>Monitor performance and collect more data.</t>
        </is>
      </c>
      <c r="X3481" s="29" t="inlineStr">
        <is>
          <t>Cost is below the 120 watch threshold.</t>
        </is>
      </c>
    </row>
    <row r="3482">
      <c r="A3482" s="29" t="inlineStr">
        <is>
          <t>low_price</t>
        </is>
      </c>
      <c r="B3482" s="29" t="inlineStr">
        <is>
          <t>Low priority</t>
        </is>
      </c>
      <c r="C3482" s="29" t="inlineStr">
        <is>
          <t>low_price.csv</t>
        </is>
      </c>
      <c r="D3482" s="29" t="inlineStr">
        <is>
          <t>tm00440100</t>
        </is>
      </c>
      <c r="E3482" s="29" t="inlineStr">
        <is>
          <t>Шина Maxxis Zilla 25×10-12</t>
        </is>
      </c>
      <c r="F3482" s="35" t="n">
        <v>1</v>
      </c>
      <c r="G3482" s="35" t="n">
        <v>80</v>
      </c>
      <c r="H3482" s="36" t="n">
        <v>1.25</v>
      </c>
      <c r="I3482" s="37" t="n">
        <v>6.59</v>
      </c>
      <c r="J3482" s="37" t="n">
        <v>6.59</v>
      </c>
      <c r="K3482" s="38" t="n">
        <v>0</v>
      </c>
      <c r="L3482" s="37" t="n">
        <v>0</v>
      </c>
      <c r="M3482" s="37" t="n">
        <v>0</v>
      </c>
      <c r="N3482" s="38" t="n">
        <v>0</v>
      </c>
      <c r="O3482" s="37" t="n">
        <v>0</v>
      </c>
      <c r="P3482" s="29" t="inlineStr">
        <is>
          <t>http://t2.gstatic.com/shopping?q=tbn:ANd9GcSxMRVBB59BBKb2O-_7fnUoZFvItsRed0Xj9zWv0uIujShhY5QK7SI7UfYSlL4</t>
        </is>
      </c>
      <c r="Q3482" s="29" t="inlineStr">
        <is>
          <t>Відповідає вимогам</t>
        </is>
      </c>
      <c r="R3482" s="29" t="n"/>
      <c r="S3482" s="29" t="inlineStr">
        <is>
          <t>грн6 234,00</t>
        </is>
      </c>
      <c r="T3482" s="29" t="inlineStr">
        <is>
          <t>UAH</t>
        </is>
      </c>
      <c r="U3482" s="39" t="inlineStr">
        <is>
          <t>WATCH</t>
        </is>
      </c>
      <c r="V3482" s="40">
        <f>IFERROR(L3482/J3482,0)</f>
        <v/>
      </c>
      <c r="W3482" s="29" t="inlineStr">
        <is>
          <t>Monitor performance and collect more data.</t>
        </is>
      </c>
      <c r="X3482" s="29" t="inlineStr">
        <is>
          <t>Cost is below the 120 watch threshold.</t>
        </is>
      </c>
    </row>
    <row r="3483">
      <c r="A3483" s="29" t="inlineStr">
        <is>
          <t>low_price</t>
        </is>
      </c>
      <c r="B3483" s="29" t="inlineStr">
        <is>
          <t>Low priority</t>
        </is>
      </c>
      <c r="C3483" s="29" t="inlineStr">
        <is>
          <t>low_price.csv</t>
        </is>
      </c>
      <c r="D3483" s="29" t="inlineStr">
        <is>
          <t>acc-shaft-pl-32</t>
        </is>
      </c>
      <c r="E3483" s="29" t="inlineStr">
        <is>
          <t>Масло для редукторів Yamalube 75W85 (946ml)</t>
        </is>
      </c>
      <c r="F3483" s="35" t="n">
        <v>25</v>
      </c>
      <c r="G3483" s="35" t="n">
        <v>1345</v>
      </c>
      <c r="H3483" s="36" t="n">
        <v>1.86</v>
      </c>
      <c r="I3483" s="37" t="n">
        <v>4.97</v>
      </c>
      <c r="J3483" s="37" t="n">
        <v>124.15</v>
      </c>
      <c r="K3483" s="38" t="n">
        <v>1</v>
      </c>
      <c r="L3483" s="37" t="n">
        <v>765</v>
      </c>
      <c r="M3483" s="37" t="n">
        <v>124.15</v>
      </c>
      <c r="N3483" s="38" t="n">
        <v>6</v>
      </c>
      <c r="O3483" s="37" t="n">
        <v>7605</v>
      </c>
      <c r="P3483" s="29" t="inlineStr">
        <is>
          <t>http://t2.gstatic.com/shopping?q=tbn:ANd9GcQ1Su8rezB190SgIqEf41YO9wLE78sNjDK1Bh5f4G5NwP2YjYJvJhuxk5jLydTL1l3mRS4srlo</t>
        </is>
      </c>
      <c r="Q3483" s="29" t="inlineStr">
        <is>
          <t>Відповідає вимогам</t>
        </is>
      </c>
      <c r="R3483" s="29" t="n"/>
      <c r="S3483" s="29" t="inlineStr">
        <is>
          <t>грн774,00</t>
        </is>
      </c>
      <c r="T3483" s="29" t="inlineStr">
        <is>
          <t>UAH</t>
        </is>
      </c>
      <c r="U3483" s="39" t="inlineStr">
        <is>
          <t>WATCH</t>
        </is>
      </c>
      <c r="V3483" s="40">
        <f>IFERROR(L3483/J3483,0)</f>
        <v/>
      </c>
      <c r="W3483" s="29" t="inlineStr">
        <is>
          <t>Monitor performance and collect more data.</t>
        </is>
      </c>
      <c r="X3483" s="29" t="inlineStr">
        <is>
          <t>Performance is below the scale and keep thresholds.</t>
        </is>
      </c>
    </row>
    <row r="3484">
      <c r="A3484" s="29" t="inlineStr">
        <is>
          <t>low_price</t>
        </is>
      </c>
      <c r="B3484" s="29" t="inlineStr">
        <is>
          <t>Low priority</t>
        </is>
      </c>
      <c r="C3484" s="29" t="inlineStr">
        <is>
          <t>low_price.csv</t>
        </is>
      </c>
      <c r="D3484" s="29" t="inlineStr">
        <is>
          <t>fa475r</t>
        </is>
      </c>
      <c r="E3484" s="29" t="inlineStr">
        <is>
          <t>Гальмівні колодки Polaris Sportsman 450 500 550 570 800 850 1000, Scrambler 850 1000 (синтетика)</t>
        </is>
      </c>
      <c r="F3484" s="35" t="n">
        <v>2</v>
      </c>
      <c r="G3484" s="35" t="n">
        <v>134</v>
      </c>
      <c r="H3484" s="36" t="n">
        <v>1.49</v>
      </c>
      <c r="I3484" s="37" t="n">
        <v>8.380000000000001</v>
      </c>
      <c r="J3484" s="37" t="n">
        <v>16.75</v>
      </c>
      <c r="K3484" s="38" t="n">
        <v>0</v>
      </c>
      <c r="L3484" s="37" t="n">
        <v>0</v>
      </c>
      <c r="M3484" s="37" t="n">
        <v>0</v>
      </c>
      <c r="N3484" s="38" t="n">
        <v>0</v>
      </c>
      <c r="O3484" s="37" t="n">
        <v>0</v>
      </c>
      <c r="P3484" s="29" t="inlineStr">
        <is>
          <t>http://t1.gstatic.com/shopping?q=tbn:ANd9GcTM6YNQfaIX_aZznlYr6lE5krIxsX0W-LC14_pRcsL7nOQKrph7WQnEn8UWFFI</t>
        </is>
      </c>
      <c r="Q3484" s="29" t="inlineStr">
        <is>
          <t>Відповідає вимогам</t>
        </is>
      </c>
      <c r="R3484" s="29" t="n"/>
      <c r="S3484" s="29" t="inlineStr">
        <is>
          <t>грн1 775,00</t>
        </is>
      </c>
      <c r="T3484" s="29" t="inlineStr">
        <is>
          <t>UAH</t>
        </is>
      </c>
      <c r="U3484" s="39" t="inlineStr">
        <is>
          <t>WATCH</t>
        </is>
      </c>
      <c r="V3484" s="40">
        <f>IFERROR(L3484/J3484,0)</f>
        <v/>
      </c>
      <c r="W3484" s="29" t="inlineStr">
        <is>
          <t>Monitor performance and collect more data.</t>
        </is>
      </c>
      <c r="X3484" s="29" t="inlineStr">
        <is>
          <t>Cost is below the 120 watch threshold.</t>
        </is>
      </c>
    </row>
    <row r="3485">
      <c r="A3485" s="29" t="inlineStr">
        <is>
          <t>low_price</t>
        </is>
      </c>
      <c r="B3485" s="29" t="inlineStr">
        <is>
          <t>Low priority</t>
        </is>
      </c>
      <c r="C3485" s="29" t="inlineStr">
        <is>
          <t>low_price.csv</t>
        </is>
      </c>
      <c r="D3485" s="29" t="inlineStr">
        <is>
          <t>293250348</t>
        </is>
      </c>
      <c r="E3485" s="29" t="inlineStr">
        <is>
          <t>Сальник включення переднього приводу BRP Can-Am Outlander 450 570, Traxter Defender HD5</t>
        </is>
      </c>
      <c r="F3485" s="35" t="n">
        <v>0</v>
      </c>
      <c r="G3485" s="35" t="n">
        <v>1</v>
      </c>
      <c r="H3485" s="36" t="n">
        <v>0</v>
      </c>
      <c r="I3485" s="37" t="n">
        <v>0</v>
      </c>
      <c r="J3485" s="37" t="n">
        <v>0</v>
      </c>
      <c r="K3485" s="38" t="n">
        <v>0</v>
      </c>
      <c r="L3485" s="37" t="n">
        <v>0</v>
      </c>
      <c r="M3485" s="37" t="n">
        <v>0</v>
      </c>
      <c r="N3485" s="38" t="n">
        <v>0</v>
      </c>
      <c r="O3485" s="37" t="n">
        <v>0</v>
      </c>
      <c r="P3485" s="29" t="inlineStr">
        <is>
          <t>http://t1.gstatic.com/shopping?q=tbn:ANd9GcRstnc9cDY7qsa5tIhYi6-0jzYPil8CT-I92CnEIcPHnZGZOkfFWZvsU3FnKNOJCW8ZOp_C4BOX</t>
        </is>
      </c>
      <c r="Q3485" s="29" t="inlineStr">
        <is>
          <t>Відповідає вимогам</t>
        </is>
      </c>
      <c r="R3485" s="29" t="n"/>
      <c r="S3485" s="29" t="inlineStr">
        <is>
          <t>грн1 320,00</t>
        </is>
      </c>
      <c r="T3485" s="29" t="inlineStr">
        <is>
          <t>UAH</t>
        </is>
      </c>
      <c r="U3485" s="39" t="inlineStr">
        <is>
          <t>WATCH</t>
        </is>
      </c>
      <c r="V3485" s="40">
        <f>IFERROR(L3485/J3485,0)</f>
        <v/>
      </c>
      <c r="W3485" s="29" t="inlineStr">
        <is>
          <t>Monitor performance and collect more data.</t>
        </is>
      </c>
      <c r="X3485" s="29" t="inlineStr">
        <is>
          <t>Cost is below the 120 watch threshold.</t>
        </is>
      </c>
    </row>
    <row r="3486">
      <c r="A3486" s="29" t="inlineStr">
        <is>
          <t>low_price</t>
        </is>
      </c>
      <c r="B3486" s="29" t="inlineStr">
        <is>
          <t>Low priority</t>
        </is>
      </c>
      <c r="C3486" s="29" t="inlineStr">
        <is>
          <t>low_price.csv</t>
        </is>
      </c>
      <c r="D3486" s="29" t="inlineStr">
        <is>
          <t>5341219</t>
        </is>
      </c>
      <c r="E3486" s="29" t="inlineStr">
        <is>
          <t>Втулка заднього стабілізатора Polaris Sportsman 850 (21+), Sportsman XP 1000 (18+), Scrambler XP 1000 (18+)</t>
        </is>
      </c>
      <c r="F3486" s="35" t="n">
        <v>1</v>
      </c>
      <c r="G3486" s="35" t="n">
        <v>57</v>
      </c>
      <c r="H3486" s="36" t="n">
        <v>1.75</v>
      </c>
      <c r="I3486" s="37" t="n">
        <v>17.42</v>
      </c>
      <c r="J3486" s="37" t="n">
        <v>17.42</v>
      </c>
      <c r="K3486" s="38" t="n">
        <v>0</v>
      </c>
      <c r="L3486" s="37" t="n">
        <v>0</v>
      </c>
      <c r="M3486" s="37" t="n">
        <v>0</v>
      </c>
      <c r="N3486" s="38" t="n">
        <v>0</v>
      </c>
      <c r="O3486" s="37" t="n">
        <v>0</v>
      </c>
      <c r="P3486" s="29" t="inlineStr">
        <is>
          <t>http://t3.gstatic.com/shopping?q=tbn:ANd9GcTtZhatZFXDeVOweK7M__sP5moUaB1MFRg6IbIbHxlJq_m3J84S8vELCRv4f-MPIdPVnq6fqwc</t>
        </is>
      </c>
      <c r="Q3486" s="29" t="inlineStr">
        <is>
          <t>Відповідає вимогам</t>
        </is>
      </c>
      <c r="R3486" s="29" t="n"/>
      <c r="S3486" s="29" t="inlineStr">
        <is>
          <t>грн455,00</t>
        </is>
      </c>
      <c r="T3486" s="29" t="inlineStr">
        <is>
          <t>UAH</t>
        </is>
      </c>
      <c r="U3486" s="39" t="inlineStr">
        <is>
          <t>WATCH</t>
        </is>
      </c>
      <c r="V3486" s="40">
        <f>IFERROR(L3486/J3486,0)</f>
        <v/>
      </c>
      <c r="W3486" s="29" t="inlineStr">
        <is>
          <t>Monitor performance and collect more data.</t>
        </is>
      </c>
      <c r="X3486" s="29" t="inlineStr">
        <is>
          <t>Cost is below the 120 watch threshold.</t>
        </is>
      </c>
    </row>
    <row r="3487">
      <c r="A3487" s="29" t="inlineStr">
        <is>
          <t>low_price</t>
        </is>
      </c>
      <c r="B3487" s="29" t="inlineStr">
        <is>
          <t>Low priority</t>
        </is>
      </c>
      <c r="C3487" s="29" t="inlineStr">
        <is>
          <t>low_price.csv</t>
        </is>
      </c>
      <c r="D3487" s="29" t="inlineStr">
        <is>
          <t>705204503</t>
        </is>
      </c>
      <c r="E3487" s="29" t="inlineStr">
        <is>
          <t>Заглушка зчіпного пристрою BRP Can-Am під квадрат 2×2′′ (51x51мм)</t>
        </is>
      </c>
      <c r="F3487" s="35" t="n">
        <v>0</v>
      </c>
      <c r="G3487" s="35" t="n">
        <v>14</v>
      </c>
      <c r="H3487" s="36" t="n">
        <v>0</v>
      </c>
      <c r="I3487" s="37" t="n">
        <v>0</v>
      </c>
      <c r="J3487" s="37" t="n">
        <v>0</v>
      </c>
      <c r="K3487" s="38" t="n">
        <v>0</v>
      </c>
      <c r="L3487" s="37" t="n">
        <v>0</v>
      </c>
      <c r="M3487" s="37" t="n">
        <v>0</v>
      </c>
      <c r="N3487" s="38" t="n">
        <v>0</v>
      </c>
      <c r="O3487" s="37" t="n">
        <v>0</v>
      </c>
      <c r="P3487" s="29" t="inlineStr">
        <is>
          <t>http://t3.gstatic.com/shopping?q=tbn:ANd9GcRbuMN1QEKl3b9vUVFtRSokekZGMrDBkoclga4zijxmsgybO1bvKTcjuNdcIJBCfadyfYaIers</t>
        </is>
      </c>
      <c r="Q3487" s="29" t="inlineStr">
        <is>
          <t>Відповідає вимогам</t>
        </is>
      </c>
      <c r="R3487" s="29" t="n"/>
      <c r="S3487" s="29" t="inlineStr">
        <is>
          <t>грн956,00</t>
        </is>
      </c>
      <c r="T3487" s="29" t="inlineStr">
        <is>
          <t>UAH</t>
        </is>
      </c>
      <c r="U3487" s="39" t="inlineStr">
        <is>
          <t>WATCH</t>
        </is>
      </c>
      <c r="V3487" s="40">
        <f>IFERROR(L3487/J3487,0)</f>
        <v/>
      </c>
      <c r="W3487" s="29" t="inlineStr">
        <is>
          <t>Monitor performance and collect more data.</t>
        </is>
      </c>
      <c r="X3487" s="29" t="inlineStr">
        <is>
          <t>Cost is below the 120 watch threshold.</t>
        </is>
      </c>
    </row>
    <row r="3488">
      <c r="A3488" s="29" t="inlineStr">
        <is>
          <t>low_price</t>
        </is>
      </c>
      <c r="B3488" s="29" t="inlineStr">
        <is>
          <t>Low priority</t>
        </is>
      </c>
      <c r="C3488" s="29" t="inlineStr">
        <is>
          <t>low_price.csv</t>
        </is>
      </c>
      <c r="D3488" s="29" t="inlineStr">
        <is>
          <t>705400928</t>
        </is>
      </c>
      <c r="E3488" s="29" t="inlineStr">
        <is>
          <t>Ковпачок для дисків BRP Can-Am Outlander Renegade G2 G2L G2S</t>
        </is>
      </c>
      <c r="F3488" s="35" t="n">
        <v>0</v>
      </c>
      <c r="G3488" s="35" t="n">
        <v>197</v>
      </c>
      <c r="H3488" s="36" t="n">
        <v>0</v>
      </c>
      <c r="I3488" s="37" t="n">
        <v>0</v>
      </c>
      <c r="J3488" s="37" t="n">
        <v>0.02</v>
      </c>
      <c r="K3488" s="38" t="n">
        <v>0</v>
      </c>
      <c r="L3488" s="37" t="n">
        <v>0</v>
      </c>
      <c r="M3488" s="37" t="n">
        <v>0</v>
      </c>
      <c r="N3488" s="38" t="n">
        <v>0</v>
      </c>
      <c r="O3488" s="37" t="n">
        <v>0</v>
      </c>
      <c r="P3488" s="29" t="inlineStr">
        <is>
          <t>http://t1.gstatic.com/shopping?q=tbn:ANd9GcQ8BFoY5M9kBIJs82FbeD4l6n7M4htDY11nGJ4ek8lY5-sJOFSQR8LzcnmZGr3JGnObq1Vpb-xO</t>
        </is>
      </c>
      <c r="Q3488" s="29" t="inlineStr">
        <is>
          <t>Відповідає вимогам</t>
        </is>
      </c>
      <c r="R3488" s="29" t="n"/>
      <c r="S3488" s="29" t="inlineStr">
        <is>
          <t>грн455,00</t>
        </is>
      </c>
      <c r="T3488" s="29" t="inlineStr">
        <is>
          <t>UAH</t>
        </is>
      </c>
      <c r="U3488" s="39" t="inlineStr">
        <is>
          <t>WATCH</t>
        </is>
      </c>
      <c r="V3488" s="40">
        <f>IFERROR(L3488/J3488,0)</f>
        <v/>
      </c>
      <c r="W3488" s="29" t="inlineStr">
        <is>
          <t>Monitor performance and collect more data.</t>
        </is>
      </c>
      <c r="X3488" s="29" t="inlineStr">
        <is>
          <t>Cost is below the 120 watch threshold.</t>
        </is>
      </c>
    </row>
    <row r="3489">
      <c r="A3489" s="29" t="inlineStr">
        <is>
          <t>low_price</t>
        </is>
      </c>
      <c r="B3489" s="29" t="inlineStr">
        <is>
          <t>Low priority</t>
        </is>
      </c>
      <c r="C3489" s="29" t="inlineStr">
        <is>
          <t>low_price.csv</t>
        </is>
      </c>
      <c r="D3489" s="29" t="inlineStr">
        <is>
          <t>250000840</t>
        </is>
      </c>
      <c r="E3489" s="29" t="inlineStr">
        <is>
          <t xml:space="preserve">Болт кріплення розширювача BRP Can-Am Maverick X3, Maverick Trail 700 800 1000, Maverick Sport 1000, Commander 700 1000, Traxter Defender HD5 HD7 HD9 </t>
        </is>
      </c>
      <c r="F3489" s="35" t="n">
        <v>0</v>
      </c>
      <c r="G3489" s="35" t="n">
        <v>26</v>
      </c>
      <c r="H3489" s="36" t="n">
        <v>0</v>
      </c>
      <c r="I3489" s="37" t="n">
        <v>0</v>
      </c>
      <c r="J3489" s="37" t="n">
        <v>0</v>
      </c>
      <c r="K3489" s="38" t="n">
        <v>0</v>
      </c>
      <c r="L3489" s="37" t="n">
        <v>0</v>
      </c>
      <c r="M3489" s="37" t="n">
        <v>0</v>
      </c>
      <c r="N3489" s="38" t="n">
        <v>0</v>
      </c>
      <c r="O3489" s="37" t="n">
        <v>0</v>
      </c>
      <c r="P3489" s="29" t="inlineStr">
        <is>
          <t>http://t2.gstatic.com/shopping?q=tbn:ANd9GcR-uC5Jh9QgVMxHsuVdGpNUYL2vMM7_vMFv6D4eGyVmsT3YsEiloXOdtuMNr5z1nLoPHCO5glo</t>
        </is>
      </c>
      <c r="Q3489" s="29" t="inlineStr">
        <is>
          <t>Відповідає вимогам</t>
        </is>
      </c>
      <c r="R3489" s="29" t="n"/>
      <c r="S3489" s="29" t="inlineStr">
        <is>
          <t>грн137,00</t>
        </is>
      </c>
      <c r="T3489" s="29" t="inlineStr">
        <is>
          <t>UAH</t>
        </is>
      </c>
      <c r="U3489" s="39" t="inlineStr">
        <is>
          <t>WATCH</t>
        </is>
      </c>
      <c r="V3489" s="40">
        <f>IFERROR(L3489/J3489,0)</f>
        <v/>
      </c>
      <c r="W3489" s="29" t="inlineStr">
        <is>
          <t>Monitor performance and collect more data.</t>
        </is>
      </c>
      <c r="X3489" s="29" t="inlineStr">
        <is>
          <t>Cost is below the 120 watch threshold.</t>
        </is>
      </c>
    </row>
    <row r="3490">
      <c r="A3490" s="29" t="inlineStr">
        <is>
          <t>low_price</t>
        </is>
      </c>
      <c r="B3490" s="29" t="inlineStr">
        <is>
          <t>Low priority</t>
        </is>
      </c>
      <c r="C3490" s="29" t="inlineStr">
        <is>
          <t>low_price.csv</t>
        </is>
      </c>
      <c r="D3490" s="29" t="inlineStr">
        <is>
          <t>25-1751</t>
        </is>
      </c>
      <c r="E3490" s="29" t="inlineStr">
        <is>
          <t>Ступичний підшипник BRP Can-Am Maverick X3</t>
        </is>
      </c>
      <c r="F3490" s="35" t="n">
        <v>5</v>
      </c>
      <c r="G3490" s="35" t="n">
        <v>135</v>
      </c>
      <c r="H3490" s="36" t="n">
        <v>3.7</v>
      </c>
      <c r="I3490" s="37" t="n">
        <v>13.99</v>
      </c>
      <c r="J3490" s="37" t="n">
        <v>69.95999999999999</v>
      </c>
      <c r="K3490" s="38" t="n">
        <v>1</v>
      </c>
      <c r="L3490" s="37" t="n">
        <v>319</v>
      </c>
      <c r="M3490" s="37" t="n">
        <v>69.95999999999999</v>
      </c>
      <c r="N3490" s="38" t="n">
        <v>4.94</v>
      </c>
      <c r="O3490" s="37" t="n">
        <v>14734.09</v>
      </c>
      <c r="P3490" s="29" t="inlineStr">
        <is>
          <t>http://t3.gstatic.com/shopping?q=tbn:ANd9GcTquEMJbBY1Qf1OxEQ2c1rCMATTivY2Ebu3WW9zTxWjUThdMFaQOUOo_2jkQRHGqAPT6gEsxRw</t>
        </is>
      </c>
      <c r="Q3490" s="29" t="inlineStr">
        <is>
          <t>Відповідає вимогам</t>
        </is>
      </c>
      <c r="R3490" s="29" t="n"/>
      <c r="S3490" s="29" t="inlineStr">
        <is>
          <t>грн2 321,00</t>
        </is>
      </c>
      <c r="T3490" s="29" t="inlineStr">
        <is>
          <t>UAH</t>
        </is>
      </c>
      <c r="U3490" s="39" t="inlineStr">
        <is>
          <t>WATCH</t>
        </is>
      </c>
      <c r="V3490" s="40">
        <f>IFERROR(L3490/J3490,0)</f>
        <v/>
      </c>
      <c r="W3490" s="29" t="inlineStr">
        <is>
          <t>Monitor performance and collect more data.</t>
        </is>
      </c>
      <c r="X3490" s="29" t="inlineStr">
        <is>
          <t>Cost is below the 120 watch threshold.</t>
        </is>
      </c>
    </row>
    <row r="3491">
      <c r="A3491" s="29" t="inlineStr">
        <is>
          <t>low_price</t>
        </is>
      </c>
      <c r="B3491" s="29" t="inlineStr">
        <is>
          <t>Low priority</t>
        </is>
      </c>
      <c r="C3491" s="29" t="inlineStr">
        <is>
          <t>low_price.csv</t>
        </is>
      </c>
      <c r="D3491" s="29" t="inlineStr">
        <is>
          <t>51-1054</t>
        </is>
      </c>
      <c r="E3491" s="29" t="inlineStr">
        <is>
          <t>Рульовий наконечник зовнішній BRP Can-Am Maverick 1000 (13-18), Maverick X3 (17+)</t>
        </is>
      </c>
      <c r="F3491" s="35" t="n">
        <v>0</v>
      </c>
      <c r="G3491" s="35" t="n">
        <v>0</v>
      </c>
      <c r="H3491" s="36" t="n"/>
      <c r="I3491" s="37" t="n">
        <v>0</v>
      </c>
      <c r="J3491" s="37" t="n">
        <v>0</v>
      </c>
      <c r="K3491" s="38" t="n">
        <v>0</v>
      </c>
      <c r="L3491" s="37" t="n">
        <v>0</v>
      </c>
      <c r="M3491" s="37" t="n">
        <v>0</v>
      </c>
      <c r="N3491" s="38" t="n">
        <v>0</v>
      </c>
      <c r="O3491" s="37" t="n">
        <v>0</v>
      </c>
      <c r="P3491" s="29" t="inlineStr">
        <is>
          <t>http://t2.gstatic.com/shopping?q=tbn:ANd9GcRnbLJ-5ST_G3k_nj0aaapFJZX3hGBy4cHPrnQk6wZFCXWStWheDbMSgZjKLoox4hPRqoRxSqE</t>
        </is>
      </c>
      <c r="Q3491" s="29" t="inlineStr">
        <is>
          <t>Відповідає вимогам</t>
        </is>
      </c>
      <c r="R3491" s="29" t="n"/>
      <c r="S3491" s="29" t="inlineStr">
        <is>
          <t>грн2 457,00</t>
        </is>
      </c>
      <c r="T3491" s="29" t="inlineStr">
        <is>
          <t>UAH</t>
        </is>
      </c>
      <c r="U3491" s="39" t="inlineStr">
        <is>
          <t>WATCH</t>
        </is>
      </c>
      <c r="V3491" s="40">
        <f>IFERROR(L3491/J3491,0)</f>
        <v/>
      </c>
      <c r="W3491" s="29" t="inlineStr">
        <is>
          <t>Monitor performance and collect more data.</t>
        </is>
      </c>
      <c r="X3491" s="29" t="inlineStr">
        <is>
          <t>Cost is below the 120 watch threshold.</t>
        </is>
      </c>
    </row>
    <row r="3492">
      <c r="A3492" s="29" t="inlineStr">
        <is>
          <t>low_price</t>
        </is>
      </c>
      <c r="B3492" s="29" t="inlineStr">
        <is>
          <t>Low priority</t>
        </is>
      </c>
      <c r="C3492" s="29" t="inlineStr">
        <is>
          <t>low_price.csv</t>
        </is>
      </c>
      <c r="D3492" s="29" t="inlineStr">
        <is>
          <t>50-1105</t>
        </is>
      </c>
      <c r="E3492" s="29" t="inlineStr">
        <is>
          <t>Ремкомплект задніх ричагів Polaris Sportsman 325 400 500 570 800 (11-15), Hawkeye 400 (12-14)</t>
        </is>
      </c>
      <c r="F3492" s="35" t="n">
        <v>0</v>
      </c>
      <c r="G3492" s="35" t="n">
        <v>0</v>
      </c>
      <c r="H3492" s="36" t="n"/>
      <c r="I3492" s="37" t="n">
        <v>0</v>
      </c>
      <c r="J3492" s="37" t="n">
        <v>0</v>
      </c>
      <c r="K3492" s="38" t="n">
        <v>0</v>
      </c>
      <c r="L3492" s="37" t="n">
        <v>0</v>
      </c>
      <c r="M3492" s="37" t="n">
        <v>0</v>
      </c>
      <c r="N3492" s="38" t="n">
        <v>0</v>
      </c>
      <c r="O3492" s="37" t="n">
        <v>0</v>
      </c>
      <c r="P3492" s="29" t="inlineStr">
        <is>
          <t>http://t2.gstatic.com/shopping?q=tbn:ANd9GcTT4MC9XuvJLpBt8LU62ggD9iew3mOHLABYmFAErmw--fZeiAWs0uijmAUO4IiVLpnniPJVd7dQ</t>
        </is>
      </c>
      <c r="Q3492" s="29" t="inlineStr">
        <is>
          <t>Відповідає вимогам</t>
        </is>
      </c>
      <c r="R3492" s="29" t="n"/>
      <c r="S3492" s="29" t="inlineStr">
        <is>
          <t>грн5 324,00</t>
        </is>
      </c>
      <c r="T3492" s="29" t="inlineStr">
        <is>
          <t>UAH</t>
        </is>
      </c>
      <c r="U3492" s="39" t="inlineStr">
        <is>
          <t>WATCH</t>
        </is>
      </c>
      <c r="V3492" s="40">
        <f>IFERROR(L3492/J3492,0)</f>
        <v/>
      </c>
      <c r="W3492" s="29" t="inlineStr">
        <is>
          <t>Monitor performance and collect more data.</t>
        </is>
      </c>
      <c r="X3492" s="29" t="inlineStr">
        <is>
          <t>Cost is below the 120 watch threshold.</t>
        </is>
      </c>
    </row>
    <row r="3493">
      <c r="A3493" s="29" t="inlineStr">
        <is>
          <t>low_price</t>
        </is>
      </c>
      <c r="B3493" s="29" t="inlineStr">
        <is>
          <t>Low priority</t>
        </is>
      </c>
      <c r="C3493" s="29" t="inlineStr">
        <is>
          <t>low_price.csv</t>
        </is>
      </c>
      <c r="D3493" s="29" t="inlineStr">
        <is>
          <t>89582</t>
        </is>
      </c>
      <c r="E3493" s="29" t="inlineStr">
        <is>
          <t>Головний вал лебідки Warn Vantage 4000</t>
        </is>
      </c>
      <c r="F3493" s="35" t="n">
        <v>0</v>
      </c>
      <c r="G3493" s="35" t="n">
        <v>20</v>
      </c>
      <c r="H3493" s="36" t="n">
        <v>0</v>
      </c>
      <c r="I3493" s="37" t="n">
        <v>0</v>
      </c>
      <c r="J3493" s="37" t="n">
        <v>0</v>
      </c>
      <c r="K3493" s="38" t="n">
        <v>0</v>
      </c>
      <c r="L3493" s="37" t="n">
        <v>0</v>
      </c>
      <c r="M3493" s="37" t="n">
        <v>0</v>
      </c>
      <c r="N3493" s="38" t="n">
        <v>0</v>
      </c>
      <c r="O3493" s="37" t="n">
        <v>0</v>
      </c>
      <c r="P3493" s="29" t="inlineStr">
        <is>
          <t>http://t1.gstatic.com/shopping?q=tbn:ANd9GcT60oFh_O-Uo_r5kMj6RJZ2kF8OZ0A_YbMhCTCd9FqTG6Z4OyFUMXeWHFXL3iWocsGF7JMsvWg</t>
        </is>
      </c>
      <c r="Q3493" s="29" t="inlineStr">
        <is>
          <t>Відповідає вимогам</t>
        </is>
      </c>
      <c r="R3493" s="29" t="n"/>
      <c r="S3493" s="29" t="inlineStr">
        <is>
          <t>грн2 912,00</t>
        </is>
      </c>
      <c r="T3493" s="29" t="inlineStr">
        <is>
          <t>UAH</t>
        </is>
      </c>
      <c r="U3493" s="39" t="inlineStr">
        <is>
          <t>WATCH</t>
        </is>
      </c>
      <c r="V3493" s="40">
        <f>IFERROR(L3493/J3493,0)</f>
        <v/>
      </c>
      <c r="W3493" s="29" t="inlineStr">
        <is>
          <t>Monitor performance and collect more data.</t>
        </is>
      </c>
      <c r="X3493" s="29" t="inlineStr">
        <is>
          <t>Cost is below the 120 watch threshold.</t>
        </is>
      </c>
    </row>
    <row r="3494">
      <c r="A3494" s="29" t="inlineStr">
        <is>
          <t>low_price</t>
        </is>
      </c>
      <c r="B3494" s="29" t="inlineStr">
        <is>
          <t>Low priority</t>
        </is>
      </c>
      <c r="C3494" s="29" t="inlineStr">
        <is>
          <t>low_price.csv</t>
        </is>
      </c>
      <c r="D3494" s="29" t="inlineStr">
        <is>
          <t>705005094</t>
        </is>
      </c>
      <c r="E3494" s="29" t="inlineStr">
        <is>
          <t>Заглушка заднього бампера ліва BRP Can-Am Outlander G2</t>
        </is>
      </c>
      <c r="F3494" s="35" t="n">
        <v>0</v>
      </c>
      <c r="G3494" s="35" t="n">
        <v>28</v>
      </c>
      <c r="H3494" s="36" t="n">
        <v>0</v>
      </c>
      <c r="I3494" s="37" t="n">
        <v>0</v>
      </c>
      <c r="J3494" s="37" t="n">
        <v>0</v>
      </c>
      <c r="K3494" s="38" t="n">
        <v>0</v>
      </c>
      <c r="L3494" s="37" t="n">
        <v>0</v>
      </c>
      <c r="M3494" s="37" t="n">
        <v>0</v>
      </c>
      <c r="N3494" s="38" t="n">
        <v>0</v>
      </c>
      <c r="O3494" s="37" t="n">
        <v>0</v>
      </c>
      <c r="P3494" s="29" t="inlineStr">
        <is>
          <t>http://t1.gstatic.com/shopping?q=tbn:ANd9GcRxSmG27dRyaPx4JV8aZuDpcgIuPkzHtt_XxtR01V3x4wbaUzaKIvCrFf0Eux53iRveGeAxC1yf</t>
        </is>
      </c>
      <c r="Q3494" s="29" t="inlineStr">
        <is>
          <t>Відповідає вимогам</t>
        </is>
      </c>
      <c r="R3494" s="29" t="n"/>
      <c r="S3494" s="29" t="inlineStr">
        <is>
          <t>грн455,00</t>
        </is>
      </c>
      <c r="T3494" s="29" t="inlineStr">
        <is>
          <t>UAH</t>
        </is>
      </c>
      <c r="U3494" s="39" t="inlineStr">
        <is>
          <t>WATCH</t>
        </is>
      </c>
      <c r="V3494" s="40">
        <f>IFERROR(L3494/J3494,0)</f>
        <v/>
      </c>
      <c r="W3494" s="29" t="inlineStr">
        <is>
          <t>Monitor performance and collect more data.</t>
        </is>
      </c>
      <c r="X3494" s="29" t="inlineStr">
        <is>
          <t>Cost is below the 120 watch threshold.</t>
        </is>
      </c>
    </row>
    <row r="3495">
      <c r="A3495" s="29" t="inlineStr">
        <is>
          <t>low_price</t>
        </is>
      </c>
      <c r="B3495" s="29" t="inlineStr">
        <is>
          <t>Low priority</t>
        </is>
      </c>
      <c r="C3495" s="29" t="inlineStr">
        <is>
          <t>low_price.csv</t>
        </is>
      </c>
      <c r="D3495" s="29" t="inlineStr">
        <is>
          <t>0222-0504</t>
        </is>
      </c>
      <c r="E3495" s="29" t="inlineStr">
        <is>
          <t>Ступичні проставки 38мм M10x1.25 4/110</t>
        </is>
      </c>
      <c r="F3495" s="35" t="n">
        <v>71</v>
      </c>
      <c r="G3495" s="35" t="n">
        <v>1184</v>
      </c>
      <c r="H3495" s="36" t="n">
        <v>6</v>
      </c>
      <c r="I3495" s="37" t="n">
        <v>5.49</v>
      </c>
      <c r="J3495" s="37" t="n">
        <v>389.7</v>
      </c>
      <c r="K3495" s="38" t="n">
        <v>2.04</v>
      </c>
      <c r="L3495" s="37" t="n">
        <v>59033.95</v>
      </c>
      <c r="M3495" s="37" t="n">
        <v>191</v>
      </c>
      <c r="N3495" s="38" t="n">
        <v>13.14</v>
      </c>
      <c r="O3495" s="37" t="n">
        <v>262735.57</v>
      </c>
      <c r="P3495" s="29" t="inlineStr">
        <is>
          <t>http://t0.gstatic.com/shopping?q=tbn:ANd9GcQ2x4EzSuQZIwEXjgjUfyLTv_MgTGGzIUueaZ1e8gy7S5eSWK6HhiZrYIPkY8_g0raAmyyVEBkc</t>
        </is>
      </c>
      <c r="Q3495" s="29" t="inlineStr">
        <is>
          <t>Відповідає вимогам</t>
        </is>
      </c>
      <c r="R3495" s="29" t="n"/>
      <c r="S3495" s="29" t="inlineStr">
        <is>
          <t>грн4 505,00</t>
        </is>
      </c>
      <c r="T3495" s="29" t="inlineStr">
        <is>
          <t>UAH</t>
        </is>
      </c>
      <c r="U3495" s="41" t="inlineStr">
        <is>
          <t>SCALE</t>
        </is>
      </c>
      <c r="V3495" s="40">
        <f>IFERROR(L3495/J3495,0)</f>
        <v/>
      </c>
      <c r="W3495" s="29" t="inlineStr">
        <is>
          <t>Increase the budget and bids for this product.</t>
        </is>
      </c>
      <c r="X3495" s="29" t="inlineStr">
        <is>
          <t>ROAS of at least 700% with conversion value of at least 5000.</t>
        </is>
      </c>
    </row>
    <row r="3496">
      <c r="A3496" s="29" t="inlineStr">
        <is>
          <t>low_price</t>
        </is>
      </c>
      <c r="B3496" s="29" t="inlineStr">
        <is>
          <t>Low priority</t>
        </is>
      </c>
      <c r="C3496" s="29" t="inlineStr">
        <is>
          <t>low_price.csv</t>
        </is>
      </c>
      <c r="D3496" s="29" t="inlineStr">
        <is>
          <t>92048-0002</t>
        </is>
      </c>
      <c r="E3496" s="29" t="inlineStr">
        <is>
          <t>Корпус обгінної муфти стартера Kawasaki Brute Force 650 750, Prairie 360 400 650 700, KFX 700, Teryx 750 800</t>
        </is>
      </c>
      <c r="F3496" s="35" t="n">
        <v>0</v>
      </c>
      <c r="G3496" s="35" t="n">
        <v>55</v>
      </c>
      <c r="H3496" s="36" t="n">
        <v>0</v>
      </c>
      <c r="I3496" s="37" t="n">
        <v>0</v>
      </c>
      <c r="J3496" s="37" t="n">
        <v>0</v>
      </c>
      <c r="K3496" s="38" t="n">
        <v>0</v>
      </c>
      <c r="L3496" s="37" t="n">
        <v>0</v>
      </c>
      <c r="M3496" s="37" t="n">
        <v>0</v>
      </c>
      <c r="N3496" s="38" t="n">
        <v>0</v>
      </c>
      <c r="O3496" s="37" t="n">
        <v>0</v>
      </c>
      <c r="P3496" s="29" t="inlineStr">
        <is>
          <t>http://t3.gstatic.com/shopping?q=tbn:ANd9GcQqlJdJr2cOkrpGSX4nuCWxqR1hM0R0p_NKMEUMugadjTu-dIYHPuPIZNwVQ5S-FqM1Jl_bqAhB</t>
        </is>
      </c>
      <c r="Q3496" s="29" t="inlineStr">
        <is>
          <t>Відповідає вимогам</t>
        </is>
      </c>
      <c r="R3496" s="29" t="n"/>
      <c r="S3496" s="29" t="inlineStr">
        <is>
          <t>грн6 734,00</t>
        </is>
      </c>
      <c r="T3496" s="29" t="inlineStr">
        <is>
          <t>UAH</t>
        </is>
      </c>
      <c r="U3496" s="39" t="inlineStr">
        <is>
          <t>WATCH</t>
        </is>
      </c>
      <c r="V3496" s="40">
        <f>IFERROR(L3496/J3496,0)</f>
        <v/>
      </c>
      <c r="W3496" s="29" t="inlineStr">
        <is>
          <t>Monitor performance and collect more data.</t>
        </is>
      </c>
      <c r="X3496" s="29" t="inlineStr">
        <is>
          <t>Cost is below the 120 watch threshold.</t>
        </is>
      </c>
    </row>
    <row r="3497">
      <c r="A3497" s="29" t="inlineStr">
        <is>
          <t>low_price</t>
        </is>
      </c>
      <c r="B3497" s="29" t="inlineStr">
        <is>
          <t>Low priority</t>
        </is>
      </c>
      <c r="C3497" s="29" t="inlineStr">
        <is>
          <t>low_price.csv</t>
        </is>
      </c>
      <c r="D3497" s="29" t="inlineStr">
        <is>
          <t>7043697-293</t>
        </is>
      </c>
      <c r="E3497" s="29" t="inlineStr">
        <is>
          <t>Пружина амортизатора Polaris Sportsman SP 570 850 (15-19), RZR 800 (12)</t>
        </is>
      </c>
      <c r="F3497" s="35" t="n">
        <v>1</v>
      </c>
      <c r="G3497" s="35" t="n">
        <v>55</v>
      </c>
      <c r="H3497" s="36" t="n">
        <v>1.82</v>
      </c>
      <c r="I3497" s="37" t="n">
        <v>18.42</v>
      </c>
      <c r="J3497" s="37" t="n">
        <v>18.42</v>
      </c>
      <c r="K3497" s="38" t="n">
        <v>0</v>
      </c>
      <c r="L3497" s="37" t="n">
        <v>0</v>
      </c>
      <c r="M3497" s="37" t="n">
        <v>0</v>
      </c>
      <c r="N3497" s="38" t="n">
        <v>0</v>
      </c>
      <c r="O3497" s="37" t="n">
        <v>0</v>
      </c>
      <c r="P3497" s="29" t="inlineStr">
        <is>
          <t>http://t1.gstatic.com/shopping?q=tbn:ANd9GcTfLDxC-aOH3gpsbZbqNXuOIcan8gpXzBgy081F-UJ2h5V7ViSJNZ4tTI5hin9elacLW0igXThb</t>
        </is>
      </c>
      <c r="Q3497" s="29" t="inlineStr">
        <is>
          <t>Відповідає вимогам</t>
        </is>
      </c>
      <c r="R3497" s="29" t="n"/>
      <c r="S3497" s="29" t="inlineStr">
        <is>
          <t>грн4 641,00</t>
        </is>
      </c>
      <c r="T3497" s="29" t="inlineStr">
        <is>
          <t>UAH</t>
        </is>
      </c>
      <c r="U3497" s="39" t="inlineStr">
        <is>
          <t>WATCH</t>
        </is>
      </c>
      <c r="V3497" s="40">
        <f>IFERROR(L3497/J3497,0)</f>
        <v/>
      </c>
      <c r="W3497" s="29" t="inlineStr">
        <is>
          <t>Monitor performance and collect more data.</t>
        </is>
      </c>
      <c r="X3497" s="29" t="inlineStr">
        <is>
          <t>Cost is below the 120 watch threshold.</t>
        </is>
      </c>
    </row>
    <row r="3498">
      <c r="A3498" s="29" t="inlineStr">
        <is>
          <t>low_price</t>
        </is>
      </c>
      <c r="B3498" s="29" t="inlineStr">
        <is>
          <t>Low priority</t>
        </is>
      </c>
      <c r="C3498" s="29" t="inlineStr">
        <is>
          <t>low_price.csv</t>
        </is>
      </c>
      <c r="D3498" s="29" t="inlineStr">
        <is>
          <t>18071</t>
        </is>
      </c>
      <c r="E3498" s="29" t="inlineStr">
        <is>
          <t>Алюмінієві бокові дзеркала Seizmik для 1.75-дюймового каркаса</t>
        </is>
      </c>
      <c r="F3498" s="35" t="n">
        <v>0</v>
      </c>
      <c r="G3498" s="35" t="n">
        <v>2</v>
      </c>
      <c r="H3498" s="36" t="n">
        <v>0</v>
      </c>
      <c r="I3498" s="37" t="n">
        <v>0</v>
      </c>
      <c r="J3498" s="37" t="n">
        <v>0</v>
      </c>
      <c r="K3498" s="38" t="n">
        <v>0</v>
      </c>
      <c r="L3498" s="37" t="n">
        <v>0</v>
      </c>
      <c r="M3498" s="37" t="n">
        <v>0</v>
      </c>
      <c r="N3498" s="38" t="n">
        <v>0</v>
      </c>
      <c r="O3498" s="37" t="n">
        <v>0</v>
      </c>
      <c r="P3498" s="29" t="inlineStr">
        <is>
          <t>http://t3.gstatic.com/shopping?q=tbn:ANd9GcSjh6ZO9nEEsg1pQwtGhSa9bFDWhZlyzh2jbhQmUxUTORPx0h65unn9vfBweVkcRJarsb-ZvK0</t>
        </is>
      </c>
      <c r="Q3498" s="29" t="inlineStr">
        <is>
          <t>Відповідає вимогам</t>
        </is>
      </c>
      <c r="R3498" s="29" t="n"/>
      <c r="S3498" s="29" t="inlineStr">
        <is>
          <t>грн8 645,00</t>
        </is>
      </c>
      <c r="T3498" s="29" t="inlineStr">
        <is>
          <t>UAH</t>
        </is>
      </c>
      <c r="U3498" s="39" t="inlineStr">
        <is>
          <t>WATCH</t>
        </is>
      </c>
      <c r="V3498" s="40">
        <f>IFERROR(L3498/J3498,0)</f>
        <v/>
      </c>
      <c r="W3498" s="29" t="inlineStr">
        <is>
          <t>Monitor performance and collect more data.</t>
        </is>
      </c>
      <c r="X3498" s="29" t="inlineStr">
        <is>
          <t>Cost is below the 120 watch threshold.</t>
        </is>
      </c>
    </row>
    <row r="3499">
      <c r="A3499" s="29" t="inlineStr">
        <is>
          <t>low_price</t>
        </is>
      </c>
      <c r="B3499" s="29" t="inlineStr">
        <is>
          <t>Low priority</t>
        </is>
      </c>
      <c r="C3499" s="29" t="inlineStr">
        <is>
          <t>low_price.csv</t>
        </is>
      </c>
      <c r="D3499" s="29" t="inlineStr">
        <is>
          <t>9awv-000101-2e01</t>
        </is>
      </c>
      <c r="E3499" s="29" t="inlineStr">
        <is>
          <t>Захист двигуна лівий CFMoto CForce 800 (17+), 1000 (18+)</t>
        </is>
      </c>
      <c r="F3499" s="35" t="n">
        <v>2</v>
      </c>
      <c r="G3499" s="35" t="n">
        <v>78</v>
      </c>
      <c r="H3499" s="36" t="n">
        <v>2.56</v>
      </c>
      <c r="I3499" s="37" t="n">
        <v>2.46</v>
      </c>
      <c r="J3499" s="37" t="n">
        <v>4.91</v>
      </c>
      <c r="K3499" s="38" t="n">
        <v>2</v>
      </c>
      <c r="L3499" s="37" t="n">
        <v>1092.3</v>
      </c>
      <c r="M3499" s="37" t="n">
        <v>2.46</v>
      </c>
      <c r="N3499" s="38" t="n">
        <v>6</v>
      </c>
      <c r="O3499" s="37" t="n">
        <v>3640.3</v>
      </c>
      <c r="P3499" s="29" t="inlineStr">
        <is>
          <t>http://t3.gstatic.com/shopping?q=tbn:ANd9GcQ4FblnV96iHxsaAbwqOrpY_P0NvKfXyz856uDNBfRKKzsHJ0Darh7pxmx9jScW7VyeCeukag</t>
        </is>
      </c>
      <c r="Q3499" s="29" t="inlineStr">
        <is>
          <t>Відповідає вимогам</t>
        </is>
      </c>
      <c r="R3499" s="29" t="n"/>
      <c r="S3499" s="29" t="inlineStr">
        <is>
          <t>грн637,00</t>
        </is>
      </c>
      <c r="T3499" s="29" t="inlineStr">
        <is>
          <t>UAH</t>
        </is>
      </c>
      <c r="U3499" s="39" t="inlineStr">
        <is>
          <t>WATCH</t>
        </is>
      </c>
      <c r="V3499" s="40">
        <f>IFERROR(L3499/J3499,0)</f>
        <v/>
      </c>
      <c r="W3499" s="29" t="inlineStr">
        <is>
          <t>Monitor performance and collect more data.</t>
        </is>
      </c>
      <c r="X3499" s="29" t="inlineStr">
        <is>
          <t>Cost is below the 120 watch threshold.</t>
        </is>
      </c>
    </row>
    <row r="3500">
      <c r="A3500" s="29" t="inlineStr">
        <is>
          <t>low_price</t>
        </is>
      </c>
      <c r="B3500" s="29" t="inlineStr">
        <is>
          <t>Low priority</t>
        </is>
      </c>
      <c r="C3500" s="29" t="inlineStr">
        <is>
          <t>low_price.csv</t>
        </is>
      </c>
      <c r="D3500" s="29" t="inlineStr">
        <is>
          <t>1023354-458</t>
        </is>
      </c>
      <c r="E3500" s="29" t="inlineStr">
        <is>
          <t>Ричаг передній верхній лівий Polaris Sportsman 570 2025+</t>
        </is>
      </c>
      <c r="F3500" s="35" t="n">
        <v>0</v>
      </c>
      <c r="G3500" s="35" t="n">
        <v>23</v>
      </c>
      <c r="H3500" s="36" t="n">
        <v>0</v>
      </c>
      <c r="I3500" s="37" t="n">
        <v>0</v>
      </c>
      <c r="J3500" s="37" t="n">
        <v>0</v>
      </c>
      <c r="K3500" s="38" t="n">
        <v>0</v>
      </c>
      <c r="L3500" s="37" t="n">
        <v>0</v>
      </c>
      <c r="M3500" s="37" t="n">
        <v>0</v>
      </c>
      <c r="N3500" s="38" t="n">
        <v>0</v>
      </c>
      <c r="O3500" s="37" t="n">
        <v>0</v>
      </c>
      <c r="P3500" s="29" t="inlineStr">
        <is>
          <t>http://t0.gstatic.com/shopping?q=tbn:ANd9GcTHGBA6hf5IOJMrbwUNpYvbxtHEX8m-7w63xWexWUIkjpUhr_9KfxHnckfFDg</t>
        </is>
      </c>
      <c r="Q3500" s="29" t="inlineStr">
        <is>
          <t>Відповідає вимогам</t>
        </is>
      </c>
      <c r="R3500" s="29" t="n"/>
      <c r="S3500" s="29" t="inlineStr">
        <is>
          <t>грн6 598,00</t>
        </is>
      </c>
      <c r="T3500" s="29" t="inlineStr">
        <is>
          <t>UAH</t>
        </is>
      </c>
      <c r="U3500" s="39" t="inlineStr">
        <is>
          <t>WATCH</t>
        </is>
      </c>
      <c r="V3500" s="40">
        <f>IFERROR(L3500/J3500,0)</f>
        <v/>
      </c>
      <c r="W3500" s="29" t="inlineStr">
        <is>
          <t>Monitor performance and collect more data.</t>
        </is>
      </c>
      <c r="X3500" s="29" t="inlineStr">
        <is>
          <t>Cost is below the 120 watch threshold.</t>
        </is>
      </c>
    </row>
    <row r="3501">
      <c r="A3501" s="29" t="inlineStr">
        <is>
          <t>low_price</t>
        </is>
      </c>
      <c r="B3501" s="29" t="inlineStr">
        <is>
          <t>Low priority</t>
        </is>
      </c>
      <c r="C3501" s="29" t="inlineStr">
        <is>
          <t>low_price.csv</t>
        </is>
      </c>
      <c r="D3501" s="29" t="inlineStr">
        <is>
          <t>na-80001-2</t>
        </is>
      </c>
      <c r="E3501" s="29" t="inlineStr">
        <is>
          <t>Поршень +0.5мм BRP Can-Am Outlander 400 800, Renegade 800, Maverick Trail 800, Commander 800, Traxter Defender HD8</t>
        </is>
      </c>
      <c r="F3501" s="35" t="n">
        <v>6</v>
      </c>
      <c r="G3501" s="35" t="n">
        <v>83</v>
      </c>
      <c r="H3501" s="36" t="n">
        <v>7.23</v>
      </c>
      <c r="I3501" s="37" t="n">
        <v>4.73</v>
      </c>
      <c r="J3501" s="37" t="n">
        <v>28.38</v>
      </c>
      <c r="K3501" s="38" t="n">
        <v>0</v>
      </c>
      <c r="L3501" s="37" t="n">
        <v>0</v>
      </c>
      <c r="M3501" s="37" t="n">
        <v>0</v>
      </c>
      <c r="N3501" s="38" t="n">
        <v>0</v>
      </c>
      <c r="O3501" s="37" t="n">
        <v>0</v>
      </c>
      <c r="P3501" s="29" t="inlineStr">
        <is>
          <t>http://t0.gstatic.com/shopping?q=tbn:ANd9GcSlFNzKBMWRz99u80FQ0PwtjngDz7Rs2_93a4qRNCvVzzG4Cxmfla3IND9ScZzCENs1bGXc1_E</t>
        </is>
      </c>
      <c r="Q3501" s="29" t="inlineStr">
        <is>
          <t>Відповідає вимогам</t>
        </is>
      </c>
      <c r="R3501" s="29" t="n"/>
      <c r="S3501" s="29" t="inlineStr">
        <is>
          <t>грн5 460,00</t>
        </is>
      </c>
      <c r="T3501" s="29" t="inlineStr">
        <is>
          <t>UAH</t>
        </is>
      </c>
      <c r="U3501" s="39" t="inlineStr">
        <is>
          <t>WATCH</t>
        </is>
      </c>
      <c r="V3501" s="40">
        <f>IFERROR(L3501/J3501,0)</f>
        <v/>
      </c>
      <c r="W3501" s="29" t="inlineStr">
        <is>
          <t>Monitor performance and collect more data.</t>
        </is>
      </c>
      <c r="X3501" s="29" t="inlineStr">
        <is>
          <t>Cost is below the 120 watch threshold.</t>
        </is>
      </c>
    </row>
    <row r="3502">
      <c r="A3502" s="29" t="inlineStr">
        <is>
          <t>low_price</t>
        </is>
      </c>
      <c r="B3502" s="29" t="inlineStr">
        <is>
          <t>Low priority</t>
        </is>
      </c>
      <c r="C3502" s="29" t="inlineStr">
        <is>
          <t>low_price.csv</t>
        </is>
      </c>
      <c r="D3502" s="29" t="inlineStr">
        <is>
          <t>51-1016</t>
        </is>
      </c>
      <c r="E3502" s="29" t="inlineStr">
        <is>
          <t xml:space="preserve">Рульові наконечники Arctic Cat 150 250 300 400; Kawasaki 300 400; Kymco 50 150 250 300 400 500; Polaris 90 100 170; Suzuki 250 400 500; Yamaha 90 125 </t>
        </is>
      </c>
      <c r="F3502" s="35" t="n">
        <v>1</v>
      </c>
      <c r="G3502" s="35" t="n">
        <v>111</v>
      </c>
      <c r="H3502" s="36" t="n">
        <v>0.9</v>
      </c>
      <c r="I3502" s="37" t="n">
        <v>34.2</v>
      </c>
      <c r="J3502" s="37" t="n">
        <v>34.2</v>
      </c>
      <c r="K3502" s="38" t="n">
        <v>0</v>
      </c>
      <c r="L3502" s="37" t="n">
        <v>0</v>
      </c>
      <c r="M3502" s="37" t="n">
        <v>0</v>
      </c>
      <c r="N3502" s="38" t="n">
        <v>0</v>
      </c>
      <c r="O3502" s="37" t="n">
        <v>0</v>
      </c>
      <c r="P3502" s="29" t="inlineStr">
        <is>
          <t>http://t2.gstatic.com/shopping?q=tbn:ANd9GcQk3UftYRHDWMi21-h7Jeyj2Ftg9PpusgVslsPtup0FcGQQhFpQoQ4MgFfhGbyO41AraAXI2-MU</t>
        </is>
      </c>
      <c r="Q3502" s="29" t="inlineStr">
        <is>
          <t>Відповідає вимогам</t>
        </is>
      </c>
      <c r="R3502" s="29" t="n"/>
      <c r="S3502" s="29" t="inlineStr">
        <is>
          <t>грн2 958,00</t>
        </is>
      </c>
      <c r="T3502" s="29" t="inlineStr">
        <is>
          <t>UAH</t>
        </is>
      </c>
      <c r="U3502" s="39" t="inlineStr">
        <is>
          <t>WATCH</t>
        </is>
      </c>
      <c r="V3502" s="40">
        <f>IFERROR(L3502/J3502,0)</f>
        <v/>
      </c>
      <c r="W3502" s="29" t="inlineStr">
        <is>
          <t>Monitor performance and collect more data.</t>
        </is>
      </c>
      <c r="X3502" s="29" t="inlineStr">
        <is>
          <t>Cost is below the 120 watch threshold.</t>
        </is>
      </c>
    </row>
    <row r="3503">
      <c r="A3503" s="29" t="inlineStr">
        <is>
          <t>low_price</t>
        </is>
      </c>
      <c r="B3503" s="29" t="inlineStr">
        <is>
          <t>Low priority</t>
        </is>
      </c>
      <c r="C3503" s="29" t="inlineStr">
        <is>
          <t>low_price.csv</t>
        </is>
      </c>
      <c r="D3503" s="29" t="inlineStr">
        <is>
          <t>00882</t>
        </is>
      </c>
      <c r="E3503" s="29" t="inlineStr">
        <is>
          <t>Реле стартера Yamaha Grizzly 350 400 450 660, Big Bear 250 400, Kodiak 400 450, Bruin 250 350, Raptor 350 660, Wolverine 350 450</t>
        </is>
      </c>
      <c r="F3503" s="35" t="n">
        <v>3</v>
      </c>
      <c r="G3503" s="35" t="n">
        <v>263</v>
      </c>
      <c r="H3503" s="36" t="n">
        <v>1.14</v>
      </c>
      <c r="I3503" s="37" t="n">
        <v>11.35</v>
      </c>
      <c r="J3503" s="37" t="n">
        <v>34.05</v>
      </c>
      <c r="K3503" s="38" t="n">
        <v>0</v>
      </c>
      <c r="L3503" s="37" t="n">
        <v>0</v>
      </c>
      <c r="M3503" s="37" t="n">
        <v>0</v>
      </c>
      <c r="N3503" s="38" t="n">
        <v>0</v>
      </c>
      <c r="O3503" s="37" t="n">
        <v>0</v>
      </c>
      <c r="P3503" s="29" t="inlineStr">
        <is>
          <t>http://t3.gstatic.com/shopping?q=tbn:ANd9GcTCznkPBCvkSOaTRRQAj9yw1ntynUBEcsdeqU7Yt2bs4rUxXtD4Po6df1HX-p2T3TKzwQqkO94</t>
        </is>
      </c>
      <c r="Q3503" s="29" t="inlineStr">
        <is>
          <t>Відповідає вимогам</t>
        </is>
      </c>
      <c r="R3503" s="29" t="n"/>
      <c r="S3503" s="29" t="inlineStr">
        <is>
          <t>грн1 274,00</t>
        </is>
      </c>
      <c r="T3503" s="29" t="inlineStr">
        <is>
          <t>UAH</t>
        </is>
      </c>
      <c r="U3503" s="39" t="inlineStr">
        <is>
          <t>WATCH</t>
        </is>
      </c>
      <c r="V3503" s="40">
        <f>IFERROR(L3503/J3503,0)</f>
        <v/>
      </c>
      <c r="W3503" s="29" t="inlineStr">
        <is>
          <t>Monitor performance and collect more data.</t>
        </is>
      </c>
      <c r="X3503" s="29" t="inlineStr">
        <is>
          <t>Cost is below the 120 watch threshold.</t>
        </is>
      </c>
    </row>
    <row r="3504">
      <c r="A3504" s="29" t="inlineStr">
        <is>
          <t>low_price</t>
        </is>
      </c>
      <c r="B3504" s="29" t="inlineStr">
        <is>
          <t>Low priority</t>
        </is>
      </c>
      <c r="C3504" s="29" t="inlineStr">
        <is>
          <t>low_price.csv</t>
        </is>
      </c>
      <c r="D3504" s="29" t="inlineStr">
        <is>
          <t>51-1054-r</t>
        </is>
      </c>
      <c r="E3504" s="29" t="inlineStr">
        <is>
          <t>Рульова тяга права в зборі BRP Can-Am Maverick 1000 2013-2018</t>
        </is>
      </c>
      <c r="F3504" s="35" t="n">
        <v>2</v>
      </c>
      <c r="G3504" s="35" t="n">
        <v>43</v>
      </c>
      <c r="H3504" s="36" t="n">
        <v>4.65</v>
      </c>
      <c r="I3504" s="37" t="n">
        <v>4.69</v>
      </c>
      <c r="J3504" s="37" t="n">
        <v>9.369999999999999</v>
      </c>
      <c r="K3504" s="38" t="n">
        <v>0</v>
      </c>
      <c r="L3504" s="37" t="n">
        <v>0</v>
      </c>
      <c r="M3504" s="37" t="n">
        <v>0</v>
      </c>
      <c r="N3504" s="38" t="n">
        <v>0</v>
      </c>
      <c r="O3504" s="37" t="n">
        <v>0</v>
      </c>
      <c r="P3504" s="29" t="inlineStr">
        <is>
          <t>http://t0.gstatic.com/shopping?q=tbn:ANd9GcRiOfViVQz-8CDhJYtULzf82KenimKuirJ4kw4-u-Nyh20k6P0EGMRinzVUljnVoKYPRDpRnBW9</t>
        </is>
      </c>
      <c r="Q3504" s="29" t="inlineStr">
        <is>
          <t>Відповідає вимогам</t>
        </is>
      </c>
      <c r="R3504" s="29" t="n"/>
      <c r="S3504" s="29" t="inlineStr">
        <is>
          <t>грн6 962,00</t>
        </is>
      </c>
      <c r="T3504" s="29" t="inlineStr">
        <is>
          <t>UAH</t>
        </is>
      </c>
      <c r="U3504" s="39" t="inlineStr">
        <is>
          <t>WATCH</t>
        </is>
      </c>
      <c r="V3504" s="40">
        <f>IFERROR(L3504/J3504,0)</f>
        <v/>
      </c>
      <c r="W3504" s="29" t="inlineStr">
        <is>
          <t>Monitor performance and collect more data.</t>
        </is>
      </c>
      <c r="X3504" s="29" t="inlineStr">
        <is>
          <t>Cost is below the 120 watch threshold.</t>
        </is>
      </c>
    </row>
    <row r="3505">
      <c r="A3505" s="29" t="inlineStr">
        <is>
          <t>low_price</t>
        </is>
      </c>
      <c r="B3505" s="29" t="inlineStr">
        <is>
          <t>Low priority</t>
        </is>
      </c>
      <c r="C3505" s="29" t="inlineStr">
        <is>
          <t>low_price.csv</t>
        </is>
      </c>
      <c r="D3505" s="29" t="inlineStr">
        <is>
          <t>705010673</t>
        </is>
      </c>
      <c r="E3505" s="29" t="inlineStr">
        <is>
          <t>Панель передня BRP Can-Am Renegade G1 G2S</t>
        </is>
      </c>
      <c r="F3505" s="35" t="n">
        <v>0</v>
      </c>
      <c r="G3505" s="35" t="n">
        <v>19</v>
      </c>
      <c r="H3505" s="36" t="n">
        <v>0</v>
      </c>
      <c r="I3505" s="37" t="n">
        <v>0</v>
      </c>
      <c r="J3505" s="37" t="n">
        <v>0</v>
      </c>
      <c r="K3505" s="38" t="n">
        <v>0</v>
      </c>
      <c r="L3505" s="37" t="n">
        <v>0</v>
      </c>
      <c r="M3505" s="37" t="n">
        <v>0</v>
      </c>
      <c r="N3505" s="38" t="n">
        <v>0</v>
      </c>
      <c r="O3505" s="37" t="n">
        <v>0</v>
      </c>
      <c r="P3505" s="29" t="inlineStr">
        <is>
          <t>http://t3.gstatic.com/shopping?q=tbn:ANd9GcROJKq7B_R5ufFvgSMEl9DBDT0u4V7-0iwBpH9SJHgzpPiwXB2zSO_nX92-hUrEJo84f9dM0gw</t>
        </is>
      </c>
      <c r="Q3505" s="29" t="inlineStr">
        <is>
          <t>Відповідає вимогам</t>
        </is>
      </c>
      <c r="R3505" s="29" t="n"/>
      <c r="S3505" s="29" t="inlineStr">
        <is>
          <t>грн4 368,00</t>
        </is>
      </c>
      <c r="T3505" s="29" t="inlineStr">
        <is>
          <t>UAH</t>
        </is>
      </c>
      <c r="U3505" s="39" t="inlineStr">
        <is>
          <t>WATCH</t>
        </is>
      </c>
      <c r="V3505" s="40">
        <f>IFERROR(L3505/J3505,0)</f>
        <v/>
      </c>
      <c r="W3505" s="29" t="inlineStr">
        <is>
          <t>Monitor performance and collect more data.</t>
        </is>
      </c>
      <c r="X3505" s="29" t="inlineStr">
        <is>
          <t>Cost is below the 120 watch threshold.</t>
        </is>
      </c>
    </row>
    <row r="3506">
      <c r="A3506" s="29" t="inlineStr">
        <is>
          <t>low_price</t>
        </is>
      </c>
      <c r="B3506" s="29" t="inlineStr">
        <is>
          <t>Low priority</t>
        </is>
      </c>
      <c r="C3506" s="29" t="inlineStr">
        <is>
          <t>low_price.csv</t>
        </is>
      </c>
      <c r="D3506" s="29" t="inlineStr">
        <is>
          <t>414860700</t>
        </is>
      </c>
      <c r="E3506" s="29" t="inlineStr">
        <is>
          <t>Ремінь варіатора BRP Ski-Doo Tundra, Touring, Summit, Skandic, Renegade, MX Z, Legend, Grand Touring, Formula, Expedition</t>
        </is>
      </c>
      <c r="F3506" s="35" t="n">
        <v>0</v>
      </c>
      <c r="G3506" s="35" t="n">
        <v>0</v>
      </c>
      <c r="H3506" s="36" t="n"/>
      <c r="I3506" s="37" t="n">
        <v>0</v>
      </c>
      <c r="J3506" s="37" t="n">
        <v>0</v>
      </c>
      <c r="K3506" s="38" t="n">
        <v>0</v>
      </c>
      <c r="L3506" s="37" t="n">
        <v>0</v>
      </c>
      <c r="M3506" s="37" t="n">
        <v>0</v>
      </c>
      <c r="N3506" s="38" t="n">
        <v>0</v>
      </c>
      <c r="O3506" s="37" t="n">
        <v>0</v>
      </c>
      <c r="P3506" s="29" t="inlineStr">
        <is>
          <t>http://t1.gstatic.com/shopping?q=tbn:ANd9GcS79bVoHijlvNPTIpEdP_YB_yxEfD7AcOcyWjj3lGqf49JSjIsZk6g-Oky1B8aKPe6WMCCtYG-n</t>
        </is>
      </c>
      <c r="Q3506" s="29" t="inlineStr">
        <is>
          <t>Відповідає вимогам</t>
        </is>
      </c>
      <c r="R3506" s="29" t="n"/>
      <c r="S3506" s="29" t="inlineStr">
        <is>
          <t>грн5 870,00</t>
        </is>
      </c>
      <c r="T3506" s="29" t="inlineStr">
        <is>
          <t>UAH</t>
        </is>
      </c>
      <c r="U3506" s="39" t="inlineStr">
        <is>
          <t>WATCH</t>
        </is>
      </c>
      <c r="V3506" s="40">
        <f>IFERROR(L3506/J3506,0)</f>
        <v/>
      </c>
      <c r="W3506" s="29" t="inlineStr">
        <is>
          <t>Monitor performance and collect more data.</t>
        </is>
      </c>
      <c r="X3506" s="29" t="inlineStr">
        <is>
          <t>Cost is below the 120 watch threshold.</t>
        </is>
      </c>
    </row>
    <row r="3507">
      <c r="A3507" s="29" t="inlineStr">
        <is>
          <t>low_price</t>
        </is>
      </c>
      <c r="B3507" s="29" t="inlineStr">
        <is>
          <t>Low priority</t>
        </is>
      </c>
      <c r="C3507" s="29" t="inlineStr">
        <is>
          <t>low_price.csv</t>
        </is>
      </c>
      <c r="D3507" s="29" t="inlineStr">
        <is>
          <t>05391</t>
        </is>
      </c>
      <c r="E3507" s="29" t="inlineStr">
        <is>
          <t>Щока ведучого варіатора Yamaha Grizzly 550 700, Kodiak Rhino 700</t>
        </is>
      </c>
      <c r="F3507" s="35" t="n">
        <v>0</v>
      </c>
      <c r="G3507" s="35" t="n">
        <v>145</v>
      </c>
      <c r="H3507" s="36" t="n">
        <v>0</v>
      </c>
      <c r="I3507" s="37" t="n">
        <v>0</v>
      </c>
      <c r="J3507" s="37" t="n">
        <v>0</v>
      </c>
      <c r="K3507" s="38" t="n">
        <v>0</v>
      </c>
      <c r="L3507" s="37" t="n">
        <v>0</v>
      </c>
      <c r="M3507" s="37" t="n">
        <v>0</v>
      </c>
      <c r="N3507" s="38" t="n">
        <v>0</v>
      </c>
      <c r="O3507" s="37" t="n">
        <v>0</v>
      </c>
      <c r="P3507" s="29" t="inlineStr">
        <is>
          <t>http://t1.gstatic.com/shopping?q=tbn:ANd9GcS1pPyP55qtPmSXD3AVerijd60Cx_AEKvxPMmLZo6fyPQWzM1vaRZx3l2HFVBLGN-ZGZcMZkfvf</t>
        </is>
      </c>
      <c r="Q3507" s="29" t="inlineStr">
        <is>
          <t>Відповідає вимогам</t>
        </is>
      </c>
      <c r="R3507" s="29" t="n"/>
      <c r="S3507" s="29" t="inlineStr">
        <is>
          <t>грн6 825,00</t>
        </is>
      </c>
      <c r="T3507" s="29" t="inlineStr">
        <is>
          <t>UAH</t>
        </is>
      </c>
      <c r="U3507" s="39" t="inlineStr">
        <is>
          <t>WATCH</t>
        </is>
      </c>
      <c r="V3507" s="40">
        <f>IFERROR(L3507/J3507,0)</f>
        <v/>
      </c>
      <c r="W3507" s="29" t="inlineStr">
        <is>
          <t>Monitor performance and collect more data.</t>
        </is>
      </c>
      <c r="X3507" s="29" t="inlineStr">
        <is>
          <t>Cost is below the 120 watch threshold.</t>
        </is>
      </c>
    </row>
    <row r="3508">
      <c r="A3508" s="29" t="inlineStr">
        <is>
          <t>low_price</t>
        </is>
      </c>
      <c r="B3508" s="29" t="inlineStr">
        <is>
          <t>Low priority</t>
        </is>
      </c>
      <c r="C3508" s="29" t="inlineStr">
        <is>
          <t>low_price.csv</t>
        </is>
      </c>
      <c r="D3508" s="29" t="inlineStr">
        <is>
          <t>1d9-46186-00-00</t>
        </is>
      </c>
      <c r="E3508" s="29" t="inlineStr">
        <is>
          <t>Вилка заднього карданного валу Yamaha Grizzly 350 400 450, Kodiak 400 450, Big Bear 400</t>
        </is>
      </c>
      <c r="F3508" s="35" t="n">
        <v>2</v>
      </c>
      <c r="G3508" s="35" t="n">
        <v>53</v>
      </c>
      <c r="H3508" s="36" t="n">
        <v>3.77</v>
      </c>
      <c r="I3508" s="37" t="n">
        <v>3.03</v>
      </c>
      <c r="J3508" s="37" t="n">
        <v>6.05</v>
      </c>
      <c r="K3508" s="38" t="n">
        <v>0</v>
      </c>
      <c r="L3508" s="37" t="n">
        <v>0</v>
      </c>
      <c r="M3508" s="37" t="n">
        <v>0</v>
      </c>
      <c r="N3508" s="38" t="n">
        <v>0</v>
      </c>
      <c r="O3508" s="37" t="n">
        <v>0</v>
      </c>
      <c r="P3508" s="29" t="inlineStr">
        <is>
          <t>http://t2.gstatic.com/shopping?q=tbn:ANd9GcRVRJC1KRoEG7Yr-u4xZuNGK5qiSl9xGhOBtcij0fmfaNYgpI3_KDYbihM9LYsDxtVk8Dhgtw</t>
        </is>
      </c>
      <c r="Q3508" s="29" t="inlineStr">
        <is>
          <t>Відповідає вимогам</t>
        </is>
      </c>
      <c r="R3508" s="29" t="n"/>
      <c r="S3508" s="29" t="inlineStr">
        <is>
          <t>грн6 734,00</t>
        </is>
      </c>
      <c r="T3508" s="29" t="inlineStr">
        <is>
          <t>UAH</t>
        </is>
      </c>
      <c r="U3508" s="39" t="inlineStr">
        <is>
          <t>WATCH</t>
        </is>
      </c>
      <c r="V3508" s="40">
        <f>IFERROR(L3508/J3508,0)</f>
        <v/>
      </c>
      <c r="W3508" s="29" t="inlineStr">
        <is>
          <t>Monitor performance and collect more data.</t>
        </is>
      </c>
      <c r="X3508" s="29" t="inlineStr">
        <is>
          <t>Cost is below the 120 watch threshold.</t>
        </is>
      </c>
    </row>
    <row r="3509">
      <c r="A3509" s="29" t="inlineStr">
        <is>
          <t>low_price</t>
        </is>
      </c>
      <c r="B3509" s="29" t="inlineStr">
        <is>
          <t>Low priority</t>
        </is>
      </c>
      <c r="C3509" s="29" t="inlineStr">
        <is>
          <t>low_price.csv</t>
        </is>
      </c>
      <c r="D3509" s="29" t="inlineStr">
        <is>
          <t>708001057</t>
        </is>
      </c>
      <c r="E3509" s="29" t="inlineStr">
        <is>
          <t>Кришка спинки пасажирського сидіння BRP Can-Am Outlander Max G2 500 650 800 1000 2013-2014</t>
        </is>
      </c>
      <c r="F3509" s="35" t="n">
        <v>1</v>
      </c>
      <c r="G3509" s="35" t="n">
        <v>123</v>
      </c>
      <c r="H3509" s="36" t="n">
        <v>0.8100000000000001</v>
      </c>
      <c r="I3509" s="37" t="n">
        <v>26.82</v>
      </c>
      <c r="J3509" s="37" t="n">
        <v>26.82</v>
      </c>
      <c r="K3509" s="38" t="n">
        <v>0</v>
      </c>
      <c r="L3509" s="37" t="n">
        <v>0</v>
      </c>
      <c r="M3509" s="37" t="n">
        <v>0</v>
      </c>
      <c r="N3509" s="38" t="n">
        <v>0</v>
      </c>
      <c r="O3509" s="37" t="n">
        <v>0</v>
      </c>
      <c r="P3509" s="29" t="inlineStr">
        <is>
          <t>http://t3.gstatic.com/shopping?q=tbn:ANd9GcThH0Gv2IbFty0uBXd0UEk5FBZxYBVxprf50VWUJAAvpLz5Qbh1VHH3ZvWacgG5nPZ_oWm5j9k</t>
        </is>
      </c>
      <c r="Q3509" s="29" t="inlineStr">
        <is>
          <t>Відповідає вимогам</t>
        </is>
      </c>
      <c r="R3509" s="29" t="n"/>
      <c r="S3509" s="29" t="inlineStr">
        <is>
          <t>грн1 411,00</t>
        </is>
      </c>
      <c r="T3509" s="29" t="inlineStr">
        <is>
          <t>UAH</t>
        </is>
      </c>
      <c r="U3509" s="39" t="inlineStr">
        <is>
          <t>WATCH</t>
        </is>
      </c>
      <c r="V3509" s="40">
        <f>IFERROR(L3509/J3509,0)</f>
        <v/>
      </c>
      <c r="W3509" s="29" t="inlineStr">
        <is>
          <t>Monitor performance and collect more data.</t>
        </is>
      </c>
      <c r="X3509" s="29" t="inlineStr">
        <is>
          <t>Cost is below the 120 watch threshold.</t>
        </is>
      </c>
    </row>
    <row r="3510">
      <c r="A3510" s="29" t="inlineStr">
        <is>
          <t>low_price</t>
        </is>
      </c>
      <c r="B3510" s="29" t="inlineStr">
        <is>
          <t>Low priority</t>
        </is>
      </c>
      <c r="C3510" s="29" t="inlineStr">
        <is>
          <t>low_price.csv</t>
        </is>
      </c>
      <c r="D3510" s="29" t="inlineStr">
        <is>
          <t>420650682</t>
        </is>
      </c>
      <c r="E3510" s="29" t="inlineStr">
        <is>
          <t>Сальник вала КПП BRP Can-Am Outlander 330 400</t>
        </is>
      </c>
      <c r="F3510" s="35" t="n">
        <v>0</v>
      </c>
      <c r="G3510" s="35" t="n">
        <v>1</v>
      </c>
      <c r="H3510" s="36" t="n">
        <v>0</v>
      </c>
      <c r="I3510" s="37" t="n">
        <v>0</v>
      </c>
      <c r="J3510" s="37" t="n">
        <v>0</v>
      </c>
      <c r="K3510" s="38" t="n">
        <v>0</v>
      </c>
      <c r="L3510" s="37" t="n">
        <v>0</v>
      </c>
      <c r="M3510" s="37" t="n">
        <v>0</v>
      </c>
      <c r="N3510" s="38" t="n">
        <v>0</v>
      </c>
      <c r="O3510" s="37" t="n">
        <v>0</v>
      </c>
      <c r="P3510" s="29" t="inlineStr">
        <is>
          <t>http://t2.gstatic.com/shopping?q=tbn:ANd9GcQoTDEQbPkwQm1eyh6Wzgav64ymMAjrGieHN7F1IFeTMyaq_tPgfF28ney4WAuoSQ7P7FI6-3ao</t>
        </is>
      </c>
      <c r="Q3510" s="29" t="inlineStr">
        <is>
          <t>Відповідає вимогам</t>
        </is>
      </c>
      <c r="R3510" s="29" t="n"/>
      <c r="S3510" s="29" t="inlineStr">
        <is>
          <t>грн1 229,00</t>
        </is>
      </c>
      <c r="T3510" s="29" t="inlineStr">
        <is>
          <t>UAH</t>
        </is>
      </c>
      <c r="U3510" s="39" t="inlineStr">
        <is>
          <t>WATCH</t>
        </is>
      </c>
      <c r="V3510" s="40">
        <f>IFERROR(L3510/J3510,0)</f>
        <v/>
      </c>
      <c r="W3510" s="29" t="inlineStr">
        <is>
          <t>Monitor performance and collect more data.</t>
        </is>
      </c>
      <c r="X3510" s="29" t="inlineStr">
        <is>
          <t>Cost is below the 120 watch threshold.</t>
        </is>
      </c>
    </row>
    <row r="3511">
      <c r="A3511" s="29" t="inlineStr">
        <is>
          <t>low_price</t>
        </is>
      </c>
      <c r="B3511" s="29" t="inlineStr">
        <is>
          <t>Low priority</t>
        </is>
      </c>
      <c r="C3511" s="29" t="inlineStr">
        <is>
          <t>low_price.csv</t>
        </is>
      </c>
      <c r="D3511" s="29" t="inlineStr">
        <is>
          <t>707000789</t>
        </is>
      </c>
      <c r="E3511" s="29" t="inlineStr">
        <is>
          <t>Адаптер кришки варіатора випускний BRP Can-Am Outlander Renegade G1 G2 (06-14), Maverick 1000 (13-14), Commander 800 1000 (12-14)</t>
        </is>
      </c>
      <c r="F3511" s="35" t="n">
        <v>0</v>
      </c>
      <c r="G3511" s="35" t="n">
        <v>122</v>
      </c>
      <c r="H3511" s="36" t="n">
        <v>0</v>
      </c>
      <c r="I3511" s="37" t="n">
        <v>0</v>
      </c>
      <c r="J3511" s="37" t="n">
        <v>0</v>
      </c>
      <c r="K3511" s="38" t="n">
        <v>0</v>
      </c>
      <c r="L3511" s="37" t="n">
        <v>0</v>
      </c>
      <c r="M3511" s="37" t="n">
        <v>0</v>
      </c>
      <c r="N3511" s="38" t="n">
        <v>0</v>
      </c>
      <c r="O3511" s="37" t="n">
        <v>0</v>
      </c>
      <c r="P3511" s="29" t="inlineStr">
        <is>
          <t>http://t1.gstatic.com/shopping?q=tbn:ANd9GcQJAey7ylPpipD3dOdzyIzDC2M4E0QHAR-g_CNuTHTwJn25WXhBuotigce9Nse7AWrOOTvpEeRe</t>
        </is>
      </c>
      <c r="Q3511" s="29" t="inlineStr">
        <is>
          <t>Відповідає вимогам</t>
        </is>
      </c>
      <c r="R3511" s="29" t="n"/>
      <c r="S3511" s="29" t="inlineStr">
        <is>
          <t>грн774,00</t>
        </is>
      </c>
      <c r="T3511" s="29" t="inlineStr">
        <is>
          <t>UAH</t>
        </is>
      </c>
      <c r="U3511" s="39" t="inlineStr">
        <is>
          <t>WATCH</t>
        </is>
      </c>
      <c r="V3511" s="40">
        <f>IFERROR(L3511/J3511,0)</f>
        <v/>
      </c>
      <c r="W3511" s="29" t="inlineStr">
        <is>
          <t>Monitor performance and collect more data.</t>
        </is>
      </c>
      <c r="X3511" s="29" t="inlineStr">
        <is>
          <t>Cost is below the 120 watch threshold.</t>
        </is>
      </c>
    </row>
    <row r="3512">
      <c r="A3512" s="29" t="inlineStr">
        <is>
          <t>low_price</t>
        </is>
      </c>
      <c r="B3512" s="29" t="inlineStr">
        <is>
          <t>Low priority</t>
        </is>
      </c>
      <c r="C3512" s="29" t="inlineStr">
        <is>
          <t>low_price.csv</t>
        </is>
      </c>
      <c r="D3512" s="29" t="inlineStr">
        <is>
          <t>19-1004</t>
        </is>
      </c>
      <c r="E3512" s="29" t="inlineStr">
        <is>
          <t>Хрестовина карданного валу Kawasaki Brute Force 650 750, Prairie 360 650 700, KFX 700; Suzuki Twin Peaks 700</t>
        </is>
      </c>
      <c r="F3512" s="35" t="n">
        <v>0</v>
      </c>
      <c r="G3512" s="35" t="n">
        <v>2</v>
      </c>
      <c r="H3512" s="36" t="n">
        <v>0</v>
      </c>
      <c r="I3512" s="37" t="n">
        <v>0</v>
      </c>
      <c r="J3512" s="37" t="n">
        <v>0</v>
      </c>
      <c r="K3512" s="38" t="n">
        <v>0</v>
      </c>
      <c r="L3512" s="37" t="n">
        <v>0</v>
      </c>
      <c r="M3512" s="37" t="n">
        <v>0</v>
      </c>
      <c r="N3512" s="38" t="n">
        <v>0</v>
      </c>
      <c r="O3512" s="37" t="n">
        <v>0</v>
      </c>
      <c r="P3512" s="29" t="inlineStr">
        <is>
          <t>http://t2.gstatic.com/shopping?q=tbn:ANd9GcQNihZMcfy59p5qpm0LGGBV_oTy0d0CwDDKr-Okbwvuac6HP-bROk4Dy2BkenG9sKELXJTsaWhe</t>
        </is>
      </c>
      <c r="Q3512" s="29" t="inlineStr">
        <is>
          <t>Відповідає вимогам</t>
        </is>
      </c>
      <c r="R3512" s="29" t="n"/>
      <c r="S3512" s="29" t="inlineStr">
        <is>
          <t>грн1 593,00</t>
        </is>
      </c>
      <c r="T3512" s="29" t="inlineStr">
        <is>
          <t>UAH</t>
        </is>
      </c>
      <c r="U3512" s="39" t="inlineStr">
        <is>
          <t>WATCH</t>
        </is>
      </c>
      <c r="V3512" s="40">
        <f>IFERROR(L3512/J3512,0)</f>
        <v/>
      </c>
      <c r="W3512" s="29" t="inlineStr">
        <is>
          <t>Monitor performance and collect more data.</t>
        </is>
      </c>
      <c r="X3512" s="29" t="inlineStr">
        <is>
          <t>Cost is below the 120 watch threshold.</t>
        </is>
      </c>
    </row>
    <row r="3513">
      <c r="A3513" s="29" t="inlineStr">
        <is>
          <t>low_price</t>
        </is>
      </c>
      <c r="B3513" s="29" t="inlineStr">
        <is>
          <t>Low priority</t>
        </is>
      </c>
      <c r="C3513" s="29" t="inlineStr">
        <is>
          <t>low_price.csv</t>
        </is>
      </c>
      <c r="D3513" s="29" t="inlineStr">
        <is>
          <t>ab6-kw-8-221</t>
        </is>
      </c>
      <c r="E3513" s="29" t="inlineStr">
        <is>
          <t>Піввісь передня права Kawasaki Brute Force 750 2008-2011</t>
        </is>
      </c>
      <c r="F3513" s="35" t="n">
        <v>0</v>
      </c>
      <c r="G3513" s="35" t="n">
        <v>0</v>
      </c>
      <c r="H3513" s="36" t="n"/>
      <c r="I3513" s="37" t="n">
        <v>0</v>
      </c>
      <c r="J3513" s="37" t="n">
        <v>0</v>
      </c>
      <c r="K3513" s="38" t="n">
        <v>0</v>
      </c>
      <c r="L3513" s="37" t="n">
        <v>0</v>
      </c>
      <c r="M3513" s="37" t="n">
        <v>0</v>
      </c>
      <c r="N3513" s="38" t="n">
        <v>0</v>
      </c>
      <c r="O3513" s="37" t="n">
        <v>0</v>
      </c>
      <c r="P3513" s="29" t="inlineStr">
        <is>
          <t>http://t3.gstatic.com/shopping?q=tbn:ANd9GcRx-tvJzVD4eLA6WjbtHdjjE8ab-_lgqCBcacIPADFa1MS30sp5s12PrakjMNNZAFQXiBdhCIw</t>
        </is>
      </c>
      <c r="Q3513" s="29" t="inlineStr">
        <is>
          <t>Відповідає вимогам</t>
        </is>
      </c>
      <c r="R3513" s="29" t="n"/>
      <c r="S3513" s="29" t="inlineStr">
        <is>
          <t>грн9 237,00</t>
        </is>
      </c>
      <c r="T3513" s="29" t="inlineStr">
        <is>
          <t>UAH</t>
        </is>
      </c>
      <c r="U3513" s="39" t="inlineStr">
        <is>
          <t>WATCH</t>
        </is>
      </c>
      <c r="V3513" s="40">
        <f>IFERROR(L3513/J3513,0)</f>
        <v/>
      </c>
      <c r="W3513" s="29" t="inlineStr">
        <is>
          <t>Monitor performance and collect more data.</t>
        </is>
      </c>
      <c r="X3513" s="29" t="inlineStr">
        <is>
          <t>Cost is below the 120 watch threshold.</t>
        </is>
      </c>
    </row>
    <row r="3514">
      <c r="A3514" s="29" t="inlineStr">
        <is>
          <t>low_price</t>
        </is>
      </c>
      <c r="B3514" s="29" t="inlineStr">
        <is>
          <t>Low priority</t>
        </is>
      </c>
      <c r="C3514" s="29" t="inlineStr">
        <is>
          <t>low_price.csv</t>
        </is>
      </c>
      <c r="D3514" s="29" t="inlineStr">
        <is>
          <t>93210-19522-00</t>
        </is>
      </c>
      <c r="E3514" s="29" t="inlineStr">
        <is>
          <t>Ущільнююче кільце заглушки розподільного валу Yamaha Grizzly Raptor Rhino 660</t>
        </is>
      </c>
      <c r="F3514" s="35" t="n">
        <v>0</v>
      </c>
      <c r="G3514" s="35" t="n">
        <v>0</v>
      </c>
      <c r="H3514" s="36" t="n"/>
      <c r="I3514" s="37" t="n">
        <v>0</v>
      </c>
      <c r="J3514" s="37" t="n">
        <v>0</v>
      </c>
      <c r="K3514" s="38" t="n">
        <v>0</v>
      </c>
      <c r="L3514" s="37" t="n">
        <v>0</v>
      </c>
      <c r="M3514" s="37" t="n">
        <v>0</v>
      </c>
      <c r="N3514" s="38" t="n">
        <v>0</v>
      </c>
      <c r="O3514" s="37" t="n">
        <v>0</v>
      </c>
      <c r="P3514" s="29" t="inlineStr">
        <is>
          <t>http://t3.gstatic.com/shopping?q=tbn:ANd9GcT5zuckvfErc8pBGgriLOkSskQ05LNq5a0Tp9EhHsBcG_01PpnarAuYB0wT2tC2fzHh7uGNsxUfSg</t>
        </is>
      </c>
      <c r="Q3514" s="29" t="inlineStr">
        <is>
          <t>Відповідає вимогам</t>
        </is>
      </c>
      <c r="R3514" s="29" t="n"/>
      <c r="S3514" s="29" t="inlineStr">
        <is>
          <t>грн364,00</t>
        </is>
      </c>
      <c r="T3514" s="29" t="inlineStr">
        <is>
          <t>UAH</t>
        </is>
      </c>
      <c r="U3514" s="39" t="inlineStr">
        <is>
          <t>WATCH</t>
        </is>
      </c>
      <c r="V3514" s="40">
        <f>IFERROR(L3514/J3514,0)</f>
        <v/>
      </c>
      <c r="W3514" s="29" t="inlineStr">
        <is>
          <t>Monitor performance and collect more data.</t>
        </is>
      </c>
      <c r="X3514" s="29" t="inlineStr">
        <is>
          <t>Cost is below the 120 watch threshold.</t>
        </is>
      </c>
    </row>
    <row r="3515">
      <c r="A3515" s="29" t="inlineStr">
        <is>
          <t>low_price</t>
        </is>
      </c>
      <c r="B3515" s="29" t="inlineStr">
        <is>
          <t>Low priority</t>
        </is>
      </c>
      <c r="C3515" s="29" t="inlineStr">
        <is>
          <t>low_price.csv</t>
        </is>
      </c>
      <c r="D3515" s="29" t="inlineStr">
        <is>
          <t>50-1121</t>
        </is>
      </c>
      <c r="E3515" s="29" t="inlineStr">
        <is>
          <t xml:space="preserve">Ремкомплект переднього нижнього/верхнього ричага Polaris Sportsman 500 550 850 1000, Scrambler 850 1000, Ranger 325 500 570 900 1000, RZR 900 1000, </t>
        </is>
      </c>
      <c r="F3515" s="35" t="n">
        <v>0</v>
      </c>
      <c r="G3515" s="35" t="n">
        <v>0</v>
      </c>
      <c r="H3515" s="36" t="n"/>
      <c r="I3515" s="37" t="n">
        <v>0</v>
      </c>
      <c r="J3515" s="37" t="n">
        <v>0</v>
      </c>
      <c r="K3515" s="38" t="n">
        <v>0</v>
      </c>
      <c r="L3515" s="37" t="n">
        <v>0</v>
      </c>
      <c r="M3515" s="37" t="n">
        <v>0</v>
      </c>
      <c r="N3515" s="38" t="n">
        <v>0</v>
      </c>
      <c r="O3515" s="37" t="n">
        <v>0</v>
      </c>
      <c r="P3515" s="29" t="inlineStr">
        <is>
          <t>http://t2.gstatic.com/shopping?q=tbn:ANd9GcSeZVmRCFnE_BgVE9TJvOaLoRzI1020y6soSMfrrMGmz4q1ZLu3iMZoyRdNJ54sP18TbbFZYws</t>
        </is>
      </c>
      <c r="Q3515" s="29" t="inlineStr">
        <is>
          <t>Відповідає вимогам</t>
        </is>
      </c>
      <c r="R3515" s="29" t="n"/>
      <c r="S3515" s="29" t="inlineStr">
        <is>
          <t>грн683,00</t>
        </is>
      </c>
      <c r="T3515" s="29" t="inlineStr">
        <is>
          <t>UAH</t>
        </is>
      </c>
      <c r="U3515" s="39" t="inlineStr">
        <is>
          <t>WATCH</t>
        </is>
      </c>
      <c r="V3515" s="40">
        <f>IFERROR(L3515/J3515,0)</f>
        <v/>
      </c>
      <c r="W3515" s="29" t="inlineStr">
        <is>
          <t>Monitor performance and collect more data.</t>
        </is>
      </c>
      <c r="X3515" s="29" t="inlineStr">
        <is>
          <t>Cost is below the 120 watch threshold.</t>
        </is>
      </c>
    </row>
    <row r="3516">
      <c r="A3516" s="29" t="inlineStr">
        <is>
          <t>low_price</t>
        </is>
      </c>
      <c r="B3516" s="29" t="inlineStr">
        <is>
          <t>Low priority</t>
        </is>
      </c>
      <c r="C3516" s="29" t="inlineStr">
        <is>
          <t>low_price.csv</t>
        </is>
      </c>
      <c r="D3516" s="29" t="inlineStr">
        <is>
          <t>705203701</t>
        </is>
      </c>
      <c r="E3516" s="29" t="inlineStr">
        <is>
          <t>Захист заднього редуктора BRP Can-Am Renegade ​G2S</t>
        </is>
      </c>
      <c r="F3516" s="35" t="n">
        <v>0</v>
      </c>
      <c r="G3516" s="35" t="n">
        <v>0</v>
      </c>
      <c r="H3516" s="36" t="n"/>
      <c r="I3516" s="37" t="n">
        <v>0</v>
      </c>
      <c r="J3516" s="37" t="n">
        <v>0</v>
      </c>
      <c r="K3516" s="38" t="n">
        <v>0</v>
      </c>
      <c r="L3516" s="37" t="n">
        <v>0</v>
      </c>
      <c r="M3516" s="37" t="n">
        <v>0</v>
      </c>
      <c r="N3516" s="38" t="n">
        <v>0</v>
      </c>
      <c r="O3516" s="37" t="n">
        <v>0</v>
      </c>
      <c r="P3516" s="29" t="inlineStr">
        <is>
          <t>http://t3.gstatic.com/shopping?q=tbn:ANd9GcQePJ449n1l0F3C8BWzb7CbWl8YENl9xhNMsOSEMZWyYP9L3fzaWxskurwuMvq4pkFPK0JIuMQ</t>
        </is>
      </c>
      <c r="Q3516" s="29" t="inlineStr">
        <is>
          <t>Відповідає вимогам</t>
        </is>
      </c>
      <c r="R3516" s="29" t="n"/>
      <c r="S3516" s="29" t="inlineStr">
        <is>
          <t>грн3 231,00</t>
        </is>
      </c>
      <c r="T3516" s="29" t="inlineStr">
        <is>
          <t>UAH</t>
        </is>
      </c>
      <c r="U3516" s="39" t="inlineStr">
        <is>
          <t>WATCH</t>
        </is>
      </c>
      <c r="V3516" s="40">
        <f>IFERROR(L3516/J3516,0)</f>
        <v/>
      </c>
      <c r="W3516" s="29" t="inlineStr">
        <is>
          <t>Monitor performance and collect more data.</t>
        </is>
      </c>
      <c r="X3516" s="29" t="inlineStr">
        <is>
          <t>Cost is below the 120 watch threshold.</t>
        </is>
      </c>
    </row>
    <row r="3517">
      <c r="A3517" s="29" t="inlineStr">
        <is>
          <t>low_price</t>
        </is>
      </c>
      <c r="B3517" s="29" t="inlineStr">
        <is>
          <t>Low priority</t>
        </is>
      </c>
      <c r="C3517" s="29" t="inlineStr">
        <is>
          <t>low_price.csv</t>
        </is>
      </c>
      <c r="D3517" s="29" t="inlineStr">
        <is>
          <t>04510</t>
        </is>
      </c>
      <c r="E3517" s="29" t="inlineStr">
        <is>
          <t>Датчик температури охолоджуючої рідини Yamaha Grizzly 450 660, Kodiak 450, Rhino 450 660, Wolverine 450</t>
        </is>
      </c>
      <c r="F3517" s="35" t="n">
        <v>0</v>
      </c>
      <c r="G3517" s="35" t="n">
        <v>0</v>
      </c>
      <c r="H3517" s="36" t="n"/>
      <c r="I3517" s="37" t="n">
        <v>0</v>
      </c>
      <c r="J3517" s="37" t="n">
        <v>0</v>
      </c>
      <c r="K3517" s="38" t="n">
        <v>0</v>
      </c>
      <c r="L3517" s="37" t="n">
        <v>0</v>
      </c>
      <c r="M3517" s="37" t="n">
        <v>0</v>
      </c>
      <c r="N3517" s="38" t="n">
        <v>0</v>
      </c>
      <c r="O3517" s="37" t="n">
        <v>0</v>
      </c>
      <c r="P3517" s="29" t="inlineStr">
        <is>
          <t>http://t2.gstatic.com/shopping?q=tbn:ANd9GcQg_Cu-C4p7eevTsdN2venM9RJsVy9iS7cvmMnoXgczf6f5IWjBQlOO1lrazEO_3b9521wFknbR</t>
        </is>
      </c>
      <c r="Q3517" s="29" t="inlineStr">
        <is>
          <t>Відповідає вимогам</t>
        </is>
      </c>
      <c r="R3517" s="29" t="n"/>
      <c r="S3517" s="29" t="inlineStr">
        <is>
          <t>грн1 138,00</t>
        </is>
      </c>
      <c r="T3517" s="29" t="inlineStr">
        <is>
          <t>UAH</t>
        </is>
      </c>
      <c r="U3517" s="39" t="inlineStr">
        <is>
          <t>WATCH</t>
        </is>
      </c>
      <c r="V3517" s="40">
        <f>IFERROR(L3517/J3517,0)</f>
        <v/>
      </c>
      <c r="W3517" s="29" t="inlineStr">
        <is>
          <t>Monitor performance and collect more data.</t>
        </is>
      </c>
      <c r="X3517" s="29" t="inlineStr">
        <is>
          <t>Cost is below the 120 watch threshold.</t>
        </is>
      </c>
    </row>
    <row r="3518">
      <c r="A3518" s="29" t="inlineStr">
        <is>
          <t>low_price</t>
        </is>
      </c>
      <c r="B3518" s="29" t="inlineStr">
        <is>
          <t>Low priority</t>
        </is>
      </c>
      <c r="C3518" s="29" t="inlineStr">
        <is>
          <t>low_price.csv</t>
        </is>
      </c>
      <c r="D3518" s="29" t="inlineStr">
        <is>
          <t>7518671</t>
        </is>
      </c>
      <c r="E3518" s="29" t="inlineStr">
        <is>
          <t>Шпилька ступиці колеса Polaris Sportsman 550 850 1000, Scrambler 850 1000</t>
        </is>
      </c>
      <c r="F3518" s="35" t="n">
        <v>0</v>
      </c>
      <c r="G3518" s="35" t="n">
        <v>0</v>
      </c>
      <c r="H3518" s="36" t="n"/>
      <c r="I3518" s="37" t="n">
        <v>0</v>
      </c>
      <c r="J3518" s="37" t="n">
        <v>0</v>
      </c>
      <c r="K3518" s="38" t="n">
        <v>0</v>
      </c>
      <c r="L3518" s="37" t="n">
        <v>0</v>
      </c>
      <c r="M3518" s="37" t="n">
        <v>0</v>
      </c>
      <c r="N3518" s="38" t="n">
        <v>0</v>
      </c>
      <c r="O3518" s="37" t="n">
        <v>0</v>
      </c>
      <c r="P3518" s="29" t="inlineStr">
        <is>
          <t>http://t3.gstatic.com/shopping?q=tbn:ANd9GcQFGt7iQ5BZj_ZPVq5eZq3y20L7if8sRiwdHT7xVDcjcuSuYK9HWdIi_PIC9LOxtU7jvEicrjmE</t>
        </is>
      </c>
      <c r="Q3518" s="29" t="inlineStr">
        <is>
          <t>Відповідає вимогам</t>
        </is>
      </c>
      <c r="R3518" s="29" t="n"/>
      <c r="S3518" s="29" t="inlineStr">
        <is>
          <t>грн319,00</t>
        </is>
      </c>
      <c r="T3518" s="29" t="inlineStr">
        <is>
          <t>UAH</t>
        </is>
      </c>
      <c r="U3518" s="39" t="inlineStr">
        <is>
          <t>WATCH</t>
        </is>
      </c>
      <c r="V3518" s="40">
        <f>IFERROR(L3518/J3518,0)</f>
        <v/>
      </c>
      <c r="W3518" s="29" t="inlineStr">
        <is>
          <t>Monitor performance and collect more data.</t>
        </is>
      </c>
      <c r="X3518" s="29" t="inlineStr">
        <is>
          <t>Cost is below the 120 watch threshold.</t>
        </is>
      </c>
    </row>
    <row r="3519">
      <c r="A3519" s="29" t="inlineStr">
        <is>
          <t>low_price</t>
        </is>
      </c>
      <c r="B3519" s="29" t="inlineStr">
        <is>
          <t>Low priority</t>
        </is>
      </c>
      <c r="C3519" s="29" t="inlineStr">
        <is>
          <t>low_price.csv</t>
        </is>
      </c>
      <c r="D3519" s="29" t="inlineStr">
        <is>
          <t>04463</t>
        </is>
      </c>
      <c r="E3519" s="29" t="inlineStr">
        <is>
          <t>Стартер Polaris Outlaw 90 110, Sportsman 90 110</t>
        </is>
      </c>
      <c r="F3519" s="35" t="n">
        <v>0</v>
      </c>
      <c r="G3519" s="35" t="n">
        <v>0</v>
      </c>
      <c r="H3519" s="36" t="n"/>
      <c r="I3519" s="37" t="n">
        <v>0</v>
      </c>
      <c r="J3519" s="37" t="n">
        <v>0</v>
      </c>
      <c r="K3519" s="38" t="n">
        <v>0</v>
      </c>
      <c r="L3519" s="37" t="n">
        <v>0</v>
      </c>
      <c r="M3519" s="37" t="n">
        <v>0</v>
      </c>
      <c r="N3519" s="38" t="n">
        <v>0</v>
      </c>
      <c r="O3519" s="37" t="n">
        <v>0</v>
      </c>
      <c r="P3519" s="29" t="inlineStr">
        <is>
          <t>http://t0.gstatic.com/shopping?q=tbn:ANd9GcSPfUXj-rdRSMFVm3iu3es4FV5wJHbnOQc-MnJ-dQGOJvDrOxLcrSZJ5cX-bRMW1PnBAJ7tnEA</t>
        </is>
      </c>
      <c r="Q3519" s="29" t="inlineStr">
        <is>
          <t>Відповідає вимогам</t>
        </is>
      </c>
      <c r="R3519" s="29" t="n"/>
      <c r="S3519" s="29" t="inlineStr">
        <is>
          <t>грн3 322,00</t>
        </is>
      </c>
      <c r="T3519" s="29" t="inlineStr">
        <is>
          <t>UAH</t>
        </is>
      </c>
      <c r="U3519" s="39" t="inlineStr">
        <is>
          <t>WATCH</t>
        </is>
      </c>
      <c r="V3519" s="40">
        <f>IFERROR(L3519/J3519,0)</f>
        <v/>
      </c>
      <c r="W3519" s="29" t="inlineStr">
        <is>
          <t>Monitor performance and collect more data.</t>
        </is>
      </c>
      <c r="X3519" s="29" t="inlineStr">
        <is>
          <t>Cost is below the 120 watch threshold.</t>
        </is>
      </c>
    </row>
    <row r="3520">
      <c r="A3520" s="29" t="inlineStr">
        <is>
          <t>low_price</t>
        </is>
      </c>
      <c r="B3520" s="29" t="inlineStr">
        <is>
          <t>Low priority</t>
        </is>
      </c>
      <c r="C3520" s="29" t="inlineStr">
        <is>
          <t>low_price.csv</t>
        </is>
      </c>
      <c r="D3520" s="29" t="inlineStr">
        <is>
          <t>25-1580</t>
        </is>
      </c>
      <c r="E3520" s="29" t="inlineStr">
        <is>
          <t>Підшипники задньої осі Honda TRX 420 Rancher 2007-2013</t>
        </is>
      </c>
      <c r="F3520" s="35" t="n">
        <v>0</v>
      </c>
      <c r="G3520" s="35" t="n">
        <v>0</v>
      </c>
      <c r="H3520" s="36" t="n"/>
      <c r="I3520" s="37" t="n">
        <v>0</v>
      </c>
      <c r="J3520" s="37" t="n">
        <v>0</v>
      </c>
      <c r="K3520" s="38" t="n">
        <v>0</v>
      </c>
      <c r="L3520" s="37" t="n">
        <v>0</v>
      </c>
      <c r="M3520" s="37" t="n">
        <v>0</v>
      </c>
      <c r="N3520" s="38" t="n">
        <v>0</v>
      </c>
      <c r="O3520" s="37" t="n">
        <v>0</v>
      </c>
      <c r="P3520" s="29" t="inlineStr">
        <is>
          <t>http://t0.gstatic.com/shopping?q=tbn:ANd9GcS7MMx4lsuCJdobwkq0mq4Ej2LZ9q1lQyM--7RDX3ineJ40Sin2ig-gH8V1-hhOlfAWdC-k774</t>
        </is>
      </c>
      <c r="Q3520" s="29" t="inlineStr">
        <is>
          <t>Відповідає вимогам</t>
        </is>
      </c>
      <c r="R3520" s="29" t="n"/>
      <c r="S3520" s="29" t="inlineStr">
        <is>
          <t>грн1 684,00</t>
        </is>
      </c>
      <c r="T3520" s="29" t="inlineStr">
        <is>
          <t>UAH</t>
        </is>
      </c>
      <c r="U3520" s="39" t="inlineStr">
        <is>
          <t>WATCH</t>
        </is>
      </c>
      <c r="V3520" s="40">
        <f>IFERROR(L3520/J3520,0)</f>
        <v/>
      </c>
      <c r="W3520" s="29" t="inlineStr">
        <is>
          <t>Monitor performance and collect more data.</t>
        </is>
      </c>
      <c r="X3520" s="29" t="inlineStr">
        <is>
          <t>Cost is below the 120 watch threshold.</t>
        </is>
      </c>
    </row>
    <row r="3521">
      <c r="A3521" s="29" t="inlineStr">
        <is>
          <t>low_price</t>
        </is>
      </c>
      <c r="B3521" s="29" t="inlineStr">
        <is>
          <t>Low priority</t>
        </is>
      </c>
      <c r="C3521" s="29" t="inlineStr">
        <is>
          <t>low_price.csv</t>
        </is>
      </c>
      <c r="D3521" s="29" t="inlineStr">
        <is>
          <t>03211</t>
        </is>
      </c>
      <c r="E3521" s="29" t="inlineStr">
        <is>
          <t>Замок запалювання Yamaha Grizzly 400 450, Kodiak 400 450, YFZ Wolverine 450</t>
        </is>
      </c>
      <c r="F3521" s="35" t="n">
        <v>0</v>
      </c>
      <c r="G3521" s="35" t="n">
        <v>0</v>
      </c>
      <c r="H3521" s="36" t="n"/>
      <c r="I3521" s="37" t="n">
        <v>0</v>
      </c>
      <c r="J3521" s="37" t="n">
        <v>0</v>
      </c>
      <c r="K3521" s="38" t="n">
        <v>0</v>
      </c>
      <c r="L3521" s="37" t="n">
        <v>0</v>
      </c>
      <c r="M3521" s="37" t="n">
        <v>0</v>
      </c>
      <c r="N3521" s="38" t="n">
        <v>0</v>
      </c>
      <c r="O3521" s="37" t="n">
        <v>0</v>
      </c>
      <c r="P3521" s="29" t="inlineStr">
        <is>
          <t>http://t0.gstatic.com/shopping?q=tbn:ANd9GcTgVEoVWVrLdYTJS-SSTurR7faWuLJJl6kbJx77Ea6h5OfzHF16SYWcPkojASXWdJ78hpDRCqlM</t>
        </is>
      </c>
      <c r="Q3521" s="29" t="inlineStr">
        <is>
          <t>Відповідає вимогам</t>
        </is>
      </c>
      <c r="R3521" s="29" t="n"/>
      <c r="S3521" s="29" t="inlineStr">
        <is>
          <t>грн1 274,00</t>
        </is>
      </c>
      <c r="T3521" s="29" t="inlineStr">
        <is>
          <t>UAH</t>
        </is>
      </c>
      <c r="U3521" s="39" t="inlineStr">
        <is>
          <t>WATCH</t>
        </is>
      </c>
      <c r="V3521" s="40">
        <f>IFERROR(L3521/J3521,0)</f>
        <v/>
      </c>
      <c r="W3521" s="29" t="inlineStr">
        <is>
          <t>Monitor performance and collect more data.</t>
        </is>
      </c>
      <c r="X3521" s="29" t="inlineStr">
        <is>
          <t>Cost is below the 120 watch threshold.</t>
        </is>
      </c>
    </row>
    <row r="3522">
      <c r="A3522" s="29" t="inlineStr">
        <is>
          <t>low_price</t>
        </is>
      </c>
      <c r="B3522" s="29" t="inlineStr">
        <is>
          <t>Low priority</t>
        </is>
      </c>
      <c r="C3522" s="29" t="inlineStr">
        <is>
          <t>low_price.csv</t>
        </is>
      </c>
      <c r="D3522" s="29" t="inlineStr">
        <is>
          <t>705013095</t>
        </is>
      </c>
      <c r="E3522" s="29" t="inlineStr">
        <is>
          <t>Замок дверей лівий BRP Can-Am Maverick X3, Commander 700 1000, Maverick Trail 1000, Maverick Sport 1000</t>
        </is>
      </c>
      <c r="F3522" s="35" t="n">
        <v>0</v>
      </c>
      <c r="G3522" s="35" t="n">
        <v>0</v>
      </c>
      <c r="H3522" s="36" t="n"/>
      <c r="I3522" s="37" t="n">
        <v>0</v>
      </c>
      <c r="J3522" s="37" t="n">
        <v>0</v>
      </c>
      <c r="K3522" s="38" t="n">
        <v>0</v>
      </c>
      <c r="L3522" s="37" t="n">
        <v>0</v>
      </c>
      <c r="M3522" s="37" t="n">
        <v>0</v>
      </c>
      <c r="N3522" s="38" t="n">
        <v>0</v>
      </c>
      <c r="O3522" s="37" t="n">
        <v>0</v>
      </c>
      <c r="P3522" s="29" t="inlineStr">
        <is>
          <t>http://t1.gstatic.com/shopping?q=tbn:ANd9GcS9McgLc24O4VCH9sielo3gB-pxqjEfbbfv7GK2BfA0QH8Neetfqsin3bcz_H6S9bBIfRCoqgIu</t>
        </is>
      </c>
      <c r="Q3522" s="29" t="inlineStr">
        <is>
          <t>Відповідає вимогам</t>
        </is>
      </c>
      <c r="R3522" s="29" t="n"/>
      <c r="S3522" s="29" t="inlineStr">
        <is>
          <t>грн2 639,00</t>
        </is>
      </c>
      <c r="T3522" s="29" t="inlineStr">
        <is>
          <t>UAH</t>
        </is>
      </c>
      <c r="U3522" s="39" t="inlineStr">
        <is>
          <t>WATCH</t>
        </is>
      </c>
      <c r="V3522" s="40">
        <f>IFERROR(L3522/J3522,0)</f>
        <v/>
      </c>
      <c r="W3522" s="29" t="inlineStr">
        <is>
          <t>Monitor performance and collect more data.</t>
        </is>
      </c>
      <c r="X3522" s="29" t="inlineStr">
        <is>
          <t>Cost is below the 120 watch threshold.</t>
        </is>
      </c>
    </row>
    <row r="3523">
      <c r="A3523" s="29" t="inlineStr">
        <is>
          <t>low_price</t>
        </is>
      </c>
      <c r="B3523" s="29" t="inlineStr">
        <is>
          <t>Low priority</t>
        </is>
      </c>
      <c r="C3523" s="29" t="inlineStr">
        <is>
          <t>low_price.csv</t>
        </is>
      </c>
      <c r="D3523" s="29" t="inlineStr">
        <is>
          <t>02287</t>
        </is>
      </c>
      <c r="E3523" s="29" t="inlineStr">
        <is>
          <t>Мотор перемикання передач Honda TRX 350 Rancher 2000-2006</t>
        </is>
      </c>
      <c r="F3523" s="35" t="n">
        <v>0</v>
      </c>
      <c r="G3523" s="35" t="n">
        <v>0</v>
      </c>
      <c r="H3523" s="36" t="n"/>
      <c r="I3523" s="37" t="n">
        <v>0</v>
      </c>
      <c r="J3523" s="37" t="n">
        <v>0</v>
      </c>
      <c r="K3523" s="38" t="n">
        <v>0</v>
      </c>
      <c r="L3523" s="37" t="n">
        <v>0</v>
      </c>
      <c r="M3523" s="37" t="n">
        <v>0</v>
      </c>
      <c r="N3523" s="38" t="n">
        <v>0</v>
      </c>
      <c r="O3523" s="37" t="n">
        <v>0</v>
      </c>
      <c r="P3523" s="29" t="inlineStr">
        <is>
          <t>http://t0.gstatic.com/shopping?q=tbn:ANd9GcQj9RweaN4YgHTbxW_czL_M2KUczm5Qe2hnFi2SthaBIjSl0veJPJutMbn_jdPz1b5Xt7htu8s</t>
        </is>
      </c>
      <c r="Q3523" s="29" t="inlineStr">
        <is>
          <t>Відповідає вимогам</t>
        </is>
      </c>
      <c r="R3523" s="29" t="n"/>
      <c r="S3523" s="29" t="inlineStr">
        <is>
          <t>грн4 232,00</t>
        </is>
      </c>
      <c r="T3523" s="29" t="inlineStr">
        <is>
          <t>UAH</t>
        </is>
      </c>
      <c r="U3523" s="39" t="inlineStr">
        <is>
          <t>WATCH</t>
        </is>
      </c>
      <c r="V3523" s="40">
        <f>IFERROR(L3523/J3523,0)</f>
        <v/>
      </c>
      <c r="W3523" s="29" t="inlineStr">
        <is>
          <t>Monitor performance and collect more data.</t>
        </is>
      </c>
      <c r="X3523" s="29" t="inlineStr">
        <is>
          <t>Cost is below the 120 watch threshold.</t>
        </is>
      </c>
    </row>
    <row r="3524">
      <c r="A3524" s="29" t="inlineStr">
        <is>
          <t>low_price</t>
        </is>
      </c>
      <c r="B3524" s="29" t="inlineStr">
        <is>
          <t>Low priority</t>
        </is>
      </c>
      <c r="C3524" s="29" t="inlineStr">
        <is>
          <t>low_price.csv</t>
        </is>
      </c>
      <c r="D3524" s="29" t="inlineStr">
        <is>
          <t>34910-19b13</t>
        </is>
      </c>
      <c r="E3524" s="29" t="inlineStr">
        <is>
          <t>Трос спідометра Suzuki King Quad 300, Quadrunner 250</t>
        </is>
      </c>
      <c r="F3524" s="35" t="n">
        <v>0</v>
      </c>
      <c r="G3524" s="35" t="n">
        <v>0</v>
      </c>
      <c r="H3524" s="36" t="n"/>
      <c r="I3524" s="37" t="n">
        <v>0</v>
      </c>
      <c r="J3524" s="37" t="n">
        <v>0</v>
      </c>
      <c r="K3524" s="38" t="n">
        <v>0</v>
      </c>
      <c r="L3524" s="37" t="n">
        <v>0</v>
      </c>
      <c r="M3524" s="37" t="n">
        <v>0</v>
      </c>
      <c r="N3524" s="38" t="n">
        <v>0</v>
      </c>
      <c r="O3524" s="37" t="n">
        <v>0</v>
      </c>
      <c r="P3524" s="29" t="inlineStr">
        <is>
          <t>http://t1.gstatic.com/shopping?q=tbn:ANd9GcR8wAhWFYTSBg_h-dImig0wObzRA4C8a82rrw3mYHjT6ePPx8DzV2sybIkOVmJ1-HLeBd7JYi6n</t>
        </is>
      </c>
      <c r="Q3524" s="29" t="inlineStr">
        <is>
          <t>Відповідає вимогам</t>
        </is>
      </c>
      <c r="R3524" s="29" t="n"/>
      <c r="S3524" s="29" t="inlineStr">
        <is>
          <t>грн4 232,00</t>
        </is>
      </c>
      <c r="T3524" s="29" t="inlineStr">
        <is>
          <t>UAH</t>
        </is>
      </c>
      <c r="U3524" s="39" t="inlineStr">
        <is>
          <t>WATCH</t>
        </is>
      </c>
      <c r="V3524" s="40">
        <f>IFERROR(L3524/J3524,0)</f>
        <v/>
      </c>
      <c r="W3524" s="29" t="inlineStr">
        <is>
          <t>Monitor performance and collect more data.</t>
        </is>
      </c>
      <c r="X3524" s="29" t="inlineStr">
        <is>
          <t>Cost is below the 120 watch threshold.</t>
        </is>
      </c>
    </row>
    <row r="3525">
      <c r="A3525" s="29" t="inlineStr">
        <is>
          <t>low_price</t>
        </is>
      </c>
      <c r="B3525" s="29" t="inlineStr">
        <is>
          <t>Low priority</t>
        </is>
      </c>
      <c r="C3525" s="29" t="inlineStr">
        <is>
          <t>low_price.csv</t>
        </is>
      </c>
      <c r="D3525" s="29" t="inlineStr">
        <is>
          <t>15132-hp7-a00</t>
        </is>
      </c>
      <c r="E3525" s="29" t="inlineStr">
        <is>
          <t>Палець масляного ротора Honda TRX 420 Rancher 2009-2021</t>
        </is>
      </c>
      <c r="F3525" s="35" t="n">
        <v>0</v>
      </c>
      <c r="G3525" s="35" t="n">
        <v>0</v>
      </c>
      <c r="H3525" s="36" t="n"/>
      <c r="I3525" s="37" t="n">
        <v>0</v>
      </c>
      <c r="J3525" s="37" t="n">
        <v>0</v>
      </c>
      <c r="K3525" s="38" t="n">
        <v>0</v>
      </c>
      <c r="L3525" s="37" t="n">
        <v>0</v>
      </c>
      <c r="M3525" s="37" t="n">
        <v>0</v>
      </c>
      <c r="N3525" s="38" t="n">
        <v>0</v>
      </c>
      <c r="O3525" s="37" t="n">
        <v>0</v>
      </c>
      <c r="P3525" s="29" t="inlineStr">
        <is>
          <t>http://t3.gstatic.com/shopping?q=tbn:ANd9GcQoz1yiDoeuh-DFGnCLXHuxvIFrLEmJaWHV86YFwL3JMy5CkFFajCkQfe3xelI97LyU77niEg</t>
        </is>
      </c>
      <c r="Q3525" s="29" t="inlineStr">
        <is>
          <t>Відповідає вимогам</t>
        </is>
      </c>
      <c r="R3525" s="29" t="n"/>
      <c r="S3525" s="29" t="inlineStr">
        <is>
          <t>грн728,00</t>
        </is>
      </c>
      <c r="T3525" s="29" t="inlineStr">
        <is>
          <t>UAH</t>
        </is>
      </c>
      <c r="U3525" s="39" t="inlineStr">
        <is>
          <t>WATCH</t>
        </is>
      </c>
      <c r="V3525" s="40">
        <f>IFERROR(L3525/J3525,0)</f>
        <v/>
      </c>
      <c r="W3525" s="29" t="inlineStr">
        <is>
          <t>Monitor performance and collect more data.</t>
        </is>
      </c>
      <c r="X3525" s="29" t="inlineStr">
        <is>
          <t>Cost is below the 120 watch threshold.</t>
        </is>
      </c>
    </row>
    <row r="3526">
      <c r="A3526" s="29" t="inlineStr">
        <is>
          <t>low_price</t>
        </is>
      </c>
      <c r="B3526" s="29" t="inlineStr">
        <is>
          <t>Low priority</t>
        </is>
      </c>
      <c r="C3526" s="29" t="inlineStr">
        <is>
          <t>low_price.csv</t>
        </is>
      </c>
      <c r="D3526" s="29" t="inlineStr">
        <is>
          <t>0800-062204</t>
        </is>
      </c>
      <c r="E3526" s="29" t="inlineStr">
        <is>
          <t>Сальник редуктора боковий CFMoto CForce 400 500 600 800 1000, UForce 500 600 800 1000, ZForce 500 800 950 1000</t>
        </is>
      </c>
      <c r="F3526" s="35" t="n">
        <v>0</v>
      </c>
      <c r="G3526" s="35" t="n">
        <v>0</v>
      </c>
      <c r="H3526" s="36" t="n"/>
      <c r="I3526" s="37" t="n">
        <v>0</v>
      </c>
      <c r="J3526" s="37" t="n">
        <v>0</v>
      </c>
      <c r="K3526" s="38" t="n">
        <v>0</v>
      </c>
      <c r="L3526" s="37" t="n">
        <v>0</v>
      </c>
      <c r="M3526" s="37" t="n">
        <v>0</v>
      </c>
      <c r="N3526" s="38" t="n">
        <v>0</v>
      </c>
      <c r="O3526" s="37" t="n">
        <v>0</v>
      </c>
      <c r="P3526" s="29" t="inlineStr">
        <is>
          <t>http://t0.gstatic.com/shopping?q=tbn:ANd9GcT7jImqN9OjjzjS_S4560aPeL9S1OaRNbwM6md82Jz--gwt7MVL7ZKnpx_-kYhFD8BHcujqEHgC</t>
        </is>
      </c>
      <c r="Q3526" s="29" t="inlineStr">
        <is>
          <t>Відповідає вимогам</t>
        </is>
      </c>
      <c r="R3526" s="29" t="n"/>
      <c r="S3526" s="29" t="inlineStr">
        <is>
          <t>грн228,00</t>
        </is>
      </c>
      <c r="T3526" s="29" t="inlineStr">
        <is>
          <t>UAH</t>
        </is>
      </c>
      <c r="U3526" s="39" t="inlineStr">
        <is>
          <t>WATCH</t>
        </is>
      </c>
      <c r="V3526" s="40">
        <f>IFERROR(L3526/J3526,0)</f>
        <v/>
      </c>
      <c r="W3526" s="29" t="inlineStr">
        <is>
          <t>Monitor performance and collect more data.</t>
        </is>
      </c>
      <c r="X3526" s="29" t="inlineStr">
        <is>
          <t>Cost is below the 120 watch threshold.</t>
        </is>
      </c>
    </row>
    <row r="3527">
      <c r="A3527" s="29" t="inlineStr">
        <is>
          <t>low_price</t>
        </is>
      </c>
      <c r="B3527" s="29" t="inlineStr">
        <is>
          <t>Low priority</t>
        </is>
      </c>
      <c r="C3527" s="29" t="inlineStr">
        <is>
          <t>low_price.csv</t>
        </is>
      </c>
      <c r="D3527" s="29" t="inlineStr">
        <is>
          <t>14401-hp0-a01</t>
        </is>
      </c>
      <c r="E3527" s="29" t="inlineStr">
        <is>
          <t>Ланцюг ГРМ Honda TRX 500 Foreman 2005-2011</t>
        </is>
      </c>
      <c r="F3527" s="35" t="n">
        <v>0</v>
      </c>
      <c r="G3527" s="35" t="n">
        <v>0</v>
      </c>
      <c r="H3527" s="36" t="n"/>
      <c r="I3527" s="37" t="n">
        <v>0</v>
      </c>
      <c r="J3527" s="37" t="n">
        <v>0</v>
      </c>
      <c r="K3527" s="38" t="n">
        <v>0</v>
      </c>
      <c r="L3527" s="37" t="n">
        <v>0</v>
      </c>
      <c r="M3527" s="37" t="n">
        <v>0</v>
      </c>
      <c r="N3527" s="38" t="n">
        <v>0</v>
      </c>
      <c r="O3527" s="37" t="n">
        <v>0</v>
      </c>
      <c r="P3527" s="29" t="inlineStr">
        <is>
          <t>http://t3.gstatic.com/shopping?q=tbn:ANd9GcSoX1mWsQM7Ag9tLgZIBhYlo7ZbbXqH8MDApE0vSIt4OaH0pVoXH5cfgw6hvnZdPG40urmY9A</t>
        </is>
      </c>
      <c r="Q3527" s="29" t="inlineStr">
        <is>
          <t>Відповідає вимогам</t>
        </is>
      </c>
      <c r="R3527" s="29" t="n"/>
      <c r="S3527" s="29" t="inlineStr">
        <is>
          <t>грн2 275,00</t>
        </is>
      </c>
      <c r="T3527" s="29" t="inlineStr">
        <is>
          <t>UAH</t>
        </is>
      </c>
      <c r="U3527" s="39" t="inlineStr">
        <is>
          <t>WATCH</t>
        </is>
      </c>
      <c r="V3527" s="40">
        <f>IFERROR(L3527/J3527,0)</f>
        <v/>
      </c>
      <c r="W3527" s="29" t="inlineStr">
        <is>
          <t>Monitor performance and collect more data.</t>
        </is>
      </c>
      <c r="X3527" s="29" t="inlineStr">
        <is>
          <t>Cost is below the 120 watch threshold.</t>
        </is>
      </c>
    </row>
    <row r="3528">
      <c r="A3528" s="29" t="inlineStr">
        <is>
          <t>low_price</t>
        </is>
      </c>
      <c r="B3528" s="29" t="inlineStr">
        <is>
          <t>Low priority</t>
        </is>
      </c>
      <c r="C3528" s="29" t="inlineStr">
        <is>
          <t>low_price.csv</t>
        </is>
      </c>
      <c r="D3528" s="29" t="inlineStr">
        <is>
          <t>18-9012</t>
        </is>
      </c>
      <c r="E3528" s="29" t="inlineStr">
        <is>
          <t>Поршні гальмівного супорта BRP Can-Am Maverick 1000, Commander 800 1000; Kawasaki Teryx 800, Mule 800; Yamaha Rhino 660 700</t>
        </is>
      </c>
      <c r="F3528" s="35" t="n">
        <v>0</v>
      </c>
      <c r="G3528" s="35" t="n">
        <v>0</v>
      </c>
      <c r="H3528" s="36" t="n"/>
      <c r="I3528" s="37" t="n">
        <v>0</v>
      </c>
      <c r="J3528" s="37" t="n">
        <v>0</v>
      </c>
      <c r="K3528" s="38" t="n">
        <v>0</v>
      </c>
      <c r="L3528" s="37" t="n">
        <v>0</v>
      </c>
      <c r="M3528" s="37" t="n">
        <v>0</v>
      </c>
      <c r="N3528" s="38" t="n">
        <v>0</v>
      </c>
      <c r="O3528" s="37" t="n">
        <v>0</v>
      </c>
      <c r="P3528" s="29" t="inlineStr">
        <is>
          <t>http://t0.gstatic.com/shopping?q=tbn:ANd9GcRVESSn1HYny2rQnEKiC9KGZEac0WDYOiKNyrTfNoiG2c_tAd3IfUv9DGVveOl52R9Dn1MQV0c</t>
        </is>
      </c>
      <c r="Q3528" s="29" t="inlineStr">
        <is>
          <t>Відповідає вимогам</t>
        </is>
      </c>
      <c r="R3528" s="29" t="n"/>
      <c r="S3528" s="29" t="inlineStr">
        <is>
          <t>грн2 275,00</t>
        </is>
      </c>
      <c r="T3528" s="29" t="inlineStr">
        <is>
          <t>UAH</t>
        </is>
      </c>
      <c r="U3528" s="39" t="inlineStr">
        <is>
          <t>WATCH</t>
        </is>
      </c>
      <c r="V3528" s="40">
        <f>IFERROR(L3528/J3528,0)</f>
        <v/>
      </c>
      <c r="W3528" s="29" t="inlineStr">
        <is>
          <t>Monitor performance and collect more data.</t>
        </is>
      </c>
      <c r="X3528" s="29" t="inlineStr">
        <is>
          <t>Cost is below the 120 watch threshold.</t>
        </is>
      </c>
    </row>
    <row r="3529">
      <c r="A3529" s="29" t="inlineStr">
        <is>
          <t>low_price</t>
        </is>
      </c>
      <c r="B3529" s="29" t="inlineStr">
        <is>
          <t>Low priority</t>
        </is>
      </c>
      <c r="C3529" s="29" t="inlineStr">
        <is>
          <t>low_price.csv</t>
        </is>
      </c>
      <c r="D3529" s="29" t="inlineStr">
        <is>
          <t>6p0532</t>
        </is>
      </c>
      <c r="E3529" s="29" t="inlineStr">
        <is>
          <t>Шина ITP Mud Lite II 27×11-14</t>
        </is>
      </c>
      <c r="F3529" s="35" t="n">
        <v>0</v>
      </c>
      <c r="G3529" s="35" t="n">
        <v>0</v>
      </c>
      <c r="H3529" s="36" t="n"/>
      <c r="I3529" s="37" t="n">
        <v>0</v>
      </c>
      <c r="J3529" s="37" t="n">
        <v>0</v>
      </c>
      <c r="K3529" s="38" t="n">
        <v>0</v>
      </c>
      <c r="L3529" s="37" t="n">
        <v>0</v>
      </c>
      <c r="M3529" s="37" t="n">
        <v>0</v>
      </c>
      <c r="N3529" s="38" t="n">
        <v>0</v>
      </c>
      <c r="O3529" s="37" t="n">
        <v>0</v>
      </c>
      <c r="P3529" s="29" t="inlineStr">
        <is>
          <t>http://t3.gstatic.com/shopping?q=tbn:ANd9GcRPjWsO6RY3qzFeA7C34lnOwLuyB1RmJTIfFbFdg1xsrrAHTaRi-SaE3WNHGobhOfntJrIdWuC_</t>
        </is>
      </c>
      <c r="Q3529" s="29" t="inlineStr">
        <is>
          <t>Відповідає вимогам</t>
        </is>
      </c>
      <c r="R3529" s="29" t="n"/>
      <c r="S3529" s="29" t="inlineStr">
        <is>
          <t>грн7 235,00</t>
        </is>
      </c>
      <c r="T3529" s="29" t="inlineStr">
        <is>
          <t>UAH</t>
        </is>
      </c>
      <c r="U3529" s="39" t="inlineStr">
        <is>
          <t>WATCH</t>
        </is>
      </c>
      <c r="V3529" s="40">
        <f>IFERROR(L3529/J3529,0)</f>
        <v/>
      </c>
      <c r="W3529" s="29" t="inlineStr">
        <is>
          <t>Monitor performance and collect more data.</t>
        </is>
      </c>
      <c r="X3529" s="29" t="inlineStr">
        <is>
          <t>Cost is below the 120 watch threshold.</t>
        </is>
      </c>
    </row>
    <row r="3530">
      <c r="A3530" s="29" t="inlineStr">
        <is>
          <t>low_price</t>
        </is>
      </c>
      <c r="B3530" s="29" t="inlineStr">
        <is>
          <t>Low priority</t>
        </is>
      </c>
      <c r="C3530" s="29" t="inlineStr">
        <is>
          <t>low_price.csv</t>
        </is>
      </c>
      <c r="D3530" s="29" t="inlineStr">
        <is>
          <t>bj5-f3813-00-00</t>
        </is>
      </c>
      <c r="E3530" s="29" t="inlineStr">
        <is>
          <t>Рульова колонка Yamaha Kodiak 450 2018+</t>
        </is>
      </c>
      <c r="F3530" s="35" t="n">
        <v>0</v>
      </c>
      <c r="G3530" s="35" t="n">
        <v>0</v>
      </c>
      <c r="H3530" s="36" t="n"/>
      <c r="I3530" s="37" t="n">
        <v>0</v>
      </c>
      <c r="J3530" s="37" t="n">
        <v>0</v>
      </c>
      <c r="K3530" s="38" t="n">
        <v>0</v>
      </c>
      <c r="L3530" s="37" t="n">
        <v>0</v>
      </c>
      <c r="M3530" s="37" t="n">
        <v>0</v>
      </c>
      <c r="N3530" s="38" t="n">
        <v>0</v>
      </c>
      <c r="O3530" s="37" t="n">
        <v>0</v>
      </c>
      <c r="P3530" s="29" t="inlineStr">
        <is>
          <t>http://t3.gstatic.com/shopping?q=tbn:ANd9GcSK9twPSzyAP0JjdZLX6eGN-0AVc1jHs-BLJRpjY-dFxz3oQp0FiYlm8eyqwGWxO4WZOQFxfruR</t>
        </is>
      </c>
      <c r="Q3530" s="29" t="inlineStr">
        <is>
          <t>Відповідає вимогам</t>
        </is>
      </c>
      <c r="R3530" s="29" t="n"/>
      <c r="S3530" s="29" t="inlineStr">
        <is>
          <t>грн4 141,00</t>
        </is>
      </c>
      <c r="T3530" s="29" t="inlineStr">
        <is>
          <t>UAH</t>
        </is>
      </c>
      <c r="U3530" s="39" t="inlineStr">
        <is>
          <t>WATCH</t>
        </is>
      </c>
      <c r="V3530" s="40">
        <f>IFERROR(L3530/J3530,0)</f>
        <v/>
      </c>
      <c r="W3530" s="29" t="inlineStr">
        <is>
          <t>Monitor performance and collect more data.</t>
        </is>
      </c>
      <c r="X3530" s="29" t="inlineStr">
        <is>
          <t>Cost is below the 120 watch threshold.</t>
        </is>
      </c>
    </row>
    <row r="3531">
      <c r="A3531" s="29" t="inlineStr">
        <is>
          <t>low_price</t>
        </is>
      </c>
      <c r="B3531" s="29" t="inlineStr">
        <is>
          <t>Low priority</t>
        </is>
      </c>
      <c r="C3531" s="29" t="inlineStr">
        <is>
          <t>low_price.csv</t>
        </is>
      </c>
      <c r="D3531" s="29" t="inlineStr">
        <is>
          <t>705601511</t>
        </is>
      </c>
      <c r="E3531" s="29" t="inlineStr">
        <is>
          <t>Гальмівний диск передній BRP Can-Am Maverick Trail 700 800 1000, Maverick Sport 1000, Commander 700 1000, Traxter Defender HD5 HD7 HD8 HD9 HD10</t>
        </is>
      </c>
      <c r="F3531" s="35" t="n">
        <v>0</v>
      </c>
      <c r="G3531" s="35" t="n">
        <v>0</v>
      </c>
      <c r="H3531" s="36" t="n"/>
      <c r="I3531" s="37" t="n">
        <v>0</v>
      </c>
      <c r="J3531" s="37" t="n">
        <v>0</v>
      </c>
      <c r="K3531" s="38" t="n">
        <v>0</v>
      </c>
      <c r="L3531" s="37" t="n">
        <v>0</v>
      </c>
      <c r="M3531" s="37" t="n">
        <v>0</v>
      </c>
      <c r="N3531" s="38" t="n">
        <v>0</v>
      </c>
      <c r="O3531" s="37" t="n">
        <v>0</v>
      </c>
      <c r="P3531" s="29" t="inlineStr">
        <is>
          <t>http://t0.gstatic.com/shopping?q=tbn:ANd9GcRc0B6fPUcxeHvzaor9n7Lvfgo_Uz12Rr0ctQBYEnbLkIpq4a2wkdrOZ-6X60HDSUcjbuvGeGVp</t>
        </is>
      </c>
      <c r="Q3531" s="29" t="inlineStr">
        <is>
          <t>Відповідає вимогам</t>
        </is>
      </c>
      <c r="R3531" s="29" t="n"/>
      <c r="S3531" s="29" t="inlineStr">
        <is>
          <t>грн4 095,00</t>
        </is>
      </c>
      <c r="T3531" s="29" t="inlineStr">
        <is>
          <t>UAH</t>
        </is>
      </c>
      <c r="U3531" s="39" t="inlineStr">
        <is>
          <t>WATCH</t>
        </is>
      </c>
      <c r="V3531" s="40">
        <f>IFERROR(L3531/J3531,0)</f>
        <v/>
      </c>
      <c r="W3531" s="29" t="inlineStr">
        <is>
          <t>Monitor performance and collect more data.</t>
        </is>
      </c>
      <c r="X3531" s="29" t="inlineStr">
        <is>
          <t>Cost is below the 120 watch threshold.</t>
        </is>
      </c>
    </row>
    <row r="3532">
      <c r="A3532" s="29" t="inlineStr">
        <is>
          <t>low_price</t>
        </is>
      </c>
      <c r="B3532" s="29" t="inlineStr">
        <is>
          <t>Low priority</t>
        </is>
      </c>
      <c r="C3532" s="29" t="inlineStr">
        <is>
          <t>low_price.csv</t>
        </is>
      </c>
      <c r="D3532" s="29" t="inlineStr">
        <is>
          <t>na-40004-4r</t>
        </is>
      </c>
      <c r="E3532" s="29" t="inlineStr">
        <is>
          <t>Поршневі кільця +1мм Yamaha Grizzly 660 (02-08), Raptor 660 (01-05), Rhino 660 (04-07)</t>
        </is>
      </c>
      <c r="F3532" s="35" t="n">
        <v>0</v>
      </c>
      <c r="G3532" s="35" t="n">
        <v>0</v>
      </c>
      <c r="H3532" s="36" t="n"/>
      <c r="I3532" s="37" t="n">
        <v>0</v>
      </c>
      <c r="J3532" s="37" t="n">
        <v>0</v>
      </c>
      <c r="K3532" s="38" t="n">
        <v>0</v>
      </c>
      <c r="L3532" s="37" t="n">
        <v>0</v>
      </c>
      <c r="M3532" s="37" t="n">
        <v>0</v>
      </c>
      <c r="N3532" s="38" t="n">
        <v>0</v>
      </c>
      <c r="O3532" s="37" t="n">
        <v>0</v>
      </c>
      <c r="P3532" s="29" t="inlineStr">
        <is>
          <t>http://t1.gstatic.com/shopping?q=tbn:ANd9GcQm-YDaWq6q6elnvq2dWxdjfH0x4K-jFJppBu7EIgWzLx__xUJs468x9IHxruV_l6PLHy0iJhk2</t>
        </is>
      </c>
      <c r="Q3532" s="29" t="inlineStr">
        <is>
          <t>Відповідає вимогам</t>
        </is>
      </c>
      <c r="R3532" s="29" t="n"/>
      <c r="S3532" s="29" t="inlineStr">
        <is>
          <t>грн1 274,00</t>
        </is>
      </c>
      <c r="T3532" s="29" t="inlineStr">
        <is>
          <t>UAH</t>
        </is>
      </c>
      <c r="U3532" s="39" t="inlineStr">
        <is>
          <t>WATCH</t>
        </is>
      </c>
      <c r="V3532" s="40">
        <f>IFERROR(L3532/J3532,0)</f>
        <v/>
      </c>
      <c r="W3532" s="29" t="inlineStr">
        <is>
          <t>Monitor performance and collect more data.</t>
        </is>
      </c>
      <c r="X3532" s="29" t="inlineStr">
        <is>
          <t>Cost is below the 120 watch threshold.</t>
        </is>
      </c>
    </row>
    <row r="3533">
      <c r="A3533" s="29" t="inlineStr">
        <is>
          <t>low_price</t>
        </is>
      </c>
      <c r="B3533" s="29" t="inlineStr">
        <is>
          <t>Low priority</t>
        </is>
      </c>
      <c r="C3533" s="29" t="inlineStr">
        <is>
          <t>low_price.csv</t>
        </is>
      </c>
      <c r="D3533" s="29" t="inlineStr">
        <is>
          <t>2889341</t>
        </is>
      </c>
      <c r="E3533" s="29" t="inlineStr">
        <is>
          <t>Кронштейн кріплення захисту рук Polaris Sportsman 450 550 570 850 1000, Srambler 850 1000</t>
        </is>
      </c>
      <c r="F3533" s="35" t="n">
        <v>0</v>
      </c>
      <c r="G3533" s="35" t="n">
        <v>0</v>
      </c>
      <c r="H3533" s="36" t="n"/>
      <c r="I3533" s="37" t="n">
        <v>0</v>
      </c>
      <c r="J3533" s="37" t="n">
        <v>0</v>
      </c>
      <c r="K3533" s="38" t="n">
        <v>0</v>
      </c>
      <c r="L3533" s="37" t="n">
        <v>0</v>
      </c>
      <c r="M3533" s="37" t="n">
        <v>0</v>
      </c>
      <c r="N3533" s="38" t="n">
        <v>0</v>
      </c>
      <c r="O3533" s="37" t="n">
        <v>0</v>
      </c>
      <c r="P3533" s="29" t="inlineStr">
        <is>
          <t>http://t3.gstatic.com/shopping?q=tbn:ANd9GcQoOO63yq-t6SYIda43MYDhWo9G7txQRdkTOeBapAV7gMlDt_XGtPrqcoJo_78IXhHHqgKb1HXe</t>
        </is>
      </c>
      <c r="Q3533" s="29" t="inlineStr">
        <is>
          <t>Відповідає вимогам</t>
        </is>
      </c>
      <c r="R3533" s="29" t="n"/>
      <c r="S3533" s="29" t="inlineStr">
        <is>
          <t>грн2 503,00</t>
        </is>
      </c>
      <c r="T3533" s="29" t="inlineStr">
        <is>
          <t>UAH</t>
        </is>
      </c>
      <c r="U3533" s="39" t="inlineStr">
        <is>
          <t>WATCH</t>
        </is>
      </c>
      <c r="V3533" s="40">
        <f>IFERROR(L3533/J3533,0)</f>
        <v/>
      </c>
      <c r="W3533" s="29" t="inlineStr">
        <is>
          <t>Monitor performance and collect more data.</t>
        </is>
      </c>
      <c r="X3533" s="29" t="inlineStr">
        <is>
          <t>Cost is below the 120 watch threshold.</t>
        </is>
      </c>
    </row>
    <row r="3534">
      <c r="A3534" s="29" t="inlineStr">
        <is>
          <t>low_price</t>
        </is>
      </c>
      <c r="B3534" s="29" t="inlineStr">
        <is>
          <t>Low priority</t>
        </is>
      </c>
      <c r="C3534" s="29" t="inlineStr">
        <is>
          <t>low_price.csv</t>
        </is>
      </c>
      <c r="D3534" s="29" t="inlineStr">
        <is>
          <t>705017659</t>
        </is>
      </c>
      <c r="E3534" s="29" t="inlineStr">
        <is>
          <t>Підкрилок підніжки правий BRP Can-Am Outlander G3</t>
        </is>
      </c>
      <c r="F3534" s="35" t="n">
        <v>0</v>
      </c>
      <c r="G3534" s="35" t="n">
        <v>0</v>
      </c>
      <c r="H3534" s="36" t="n"/>
      <c r="I3534" s="37" t="n">
        <v>0</v>
      </c>
      <c r="J3534" s="37" t="n">
        <v>0</v>
      </c>
      <c r="K3534" s="38" t="n">
        <v>0</v>
      </c>
      <c r="L3534" s="37" t="n">
        <v>0</v>
      </c>
      <c r="M3534" s="37" t="n">
        <v>0</v>
      </c>
      <c r="N3534" s="38" t="n">
        <v>0</v>
      </c>
      <c r="O3534" s="37" t="n">
        <v>0</v>
      </c>
      <c r="P3534" s="29" t="inlineStr">
        <is>
          <t>http://t3.gstatic.com/shopping?q=tbn:ANd9GcSWnveV2nyMPw-oXD0sUu2P1nFg7Op3EkoVEqYy3U0iUPwQ0iGoMHDbExOVP1jU4U7PsQR_kz0j</t>
        </is>
      </c>
      <c r="Q3534" s="29" t="inlineStr">
        <is>
          <t>Відповідає вимогам</t>
        </is>
      </c>
      <c r="R3534" s="29" t="n"/>
      <c r="S3534" s="29" t="inlineStr">
        <is>
          <t>грн4 596,00</t>
        </is>
      </c>
      <c r="T3534" s="29" t="inlineStr">
        <is>
          <t>UAH</t>
        </is>
      </c>
      <c r="U3534" s="39" t="inlineStr">
        <is>
          <t>WATCH</t>
        </is>
      </c>
      <c r="V3534" s="40">
        <f>IFERROR(L3534/J3534,0)</f>
        <v/>
      </c>
      <c r="W3534" s="29" t="inlineStr">
        <is>
          <t>Monitor performance and collect more data.</t>
        </is>
      </c>
      <c r="X3534" s="29" t="inlineStr">
        <is>
          <t>Cost is below the 120 watch threshold.</t>
        </is>
      </c>
    </row>
    <row r="3535">
      <c r="A3535" s="29" t="inlineStr">
        <is>
          <t>low_price</t>
        </is>
      </c>
      <c r="B3535" s="29" t="inlineStr">
        <is>
          <t>Low priority</t>
        </is>
      </c>
      <c r="C3535" s="29" t="inlineStr">
        <is>
          <t>low_price.csv</t>
        </is>
      </c>
      <c r="D3535" s="29" t="inlineStr">
        <is>
          <t>hf138</t>
        </is>
      </c>
      <c r="E3535" s="29" t="inlineStr">
        <is>
          <t>Масляний фільтр Arctic Cat 400 454 500; Kymco 375 400 450; Suzuki 400 450 500 700 750</t>
        </is>
      </c>
      <c r="F3535" s="35" t="n">
        <v>0</v>
      </c>
      <c r="G3535" s="35" t="n">
        <v>0</v>
      </c>
      <c r="H3535" s="36" t="n"/>
      <c r="I3535" s="37" t="n">
        <v>0</v>
      </c>
      <c r="J3535" s="37" t="n">
        <v>0</v>
      </c>
      <c r="K3535" s="38" t="n">
        <v>0</v>
      </c>
      <c r="L3535" s="37" t="n">
        <v>0</v>
      </c>
      <c r="M3535" s="37" t="n">
        <v>0</v>
      </c>
      <c r="N3535" s="38" t="n">
        <v>0</v>
      </c>
      <c r="O3535" s="37" t="n">
        <v>0</v>
      </c>
      <c r="P3535" s="29" t="inlineStr">
        <is>
          <t>http://t1.gstatic.com/shopping?q=tbn:ANd9GcQYDapTM3zF0YYnx9uTo0B1o-pMbXbtXyWaufIV2IB0s2jFSw0w1RAOR8qKEGVTaji0iTYkALg</t>
        </is>
      </c>
      <c r="Q3535" s="29" t="inlineStr">
        <is>
          <t>Відповідає вимогам</t>
        </is>
      </c>
      <c r="R3535" s="29" t="n"/>
      <c r="S3535" s="29" t="inlineStr">
        <is>
          <t>грн501,00</t>
        </is>
      </c>
      <c r="T3535" s="29" t="inlineStr">
        <is>
          <t>UAH</t>
        </is>
      </c>
      <c r="U3535" s="39" t="inlineStr">
        <is>
          <t>WATCH</t>
        </is>
      </c>
      <c r="V3535" s="40">
        <f>IFERROR(L3535/J3535,0)</f>
        <v/>
      </c>
      <c r="W3535" s="29" t="inlineStr">
        <is>
          <t>Monitor performance and collect more data.</t>
        </is>
      </c>
      <c r="X3535" s="29" t="inlineStr">
        <is>
          <t>Cost is below the 120 watch threshold.</t>
        </is>
      </c>
    </row>
    <row r="3536">
      <c r="A3536" s="29" t="inlineStr">
        <is>
          <t>low_price</t>
        </is>
      </c>
      <c r="B3536" s="29" t="inlineStr">
        <is>
          <t>Low priority</t>
        </is>
      </c>
      <c r="C3536" s="29" t="inlineStr">
        <is>
          <t>low_price.csv</t>
        </is>
      </c>
      <c r="D3536" s="29" t="inlineStr">
        <is>
          <t>fa738r</t>
        </is>
      </c>
      <c r="E3536" s="29" t="inlineStr">
        <is>
          <t>Гальмівні колодки передні Kawasaki Teryx KRX 1000 (синтетика)</t>
        </is>
      </c>
      <c r="F3536" s="35" t="n">
        <v>0</v>
      </c>
      <c r="G3536" s="35" t="n">
        <v>0</v>
      </c>
      <c r="H3536" s="36" t="n"/>
      <c r="I3536" s="37" t="n">
        <v>0</v>
      </c>
      <c r="J3536" s="37" t="n">
        <v>0</v>
      </c>
      <c r="K3536" s="38" t="n">
        <v>0</v>
      </c>
      <c r="L3536" s="37" t="n">
        <v>0</v>
      </c>
      <c r="M3536" s="37" t="n">
        <v>0</v>
      </c>
      <c r="N3536" s="38" t="n">
        <v>0</v>
      </c>
      <c r="O3536" s="37" t="n">
        <v>0</v>
      </c>
      <c r="P3536" s="29" t="inlineStr">
        <is>
          <t>http://t1.gstatic.com/shopping?q=tbn:ANd9GcR7o607a_z0cbE2lESN_dpT6pGW2_3tAT2xOHFaQFUJ_jHKTTS18O5eyF1dOfhaKEiw5ru_3zOj</t>
        </is>
      </c>
      <c r="Q3536" s="29" t="inlineStr">
        <is>
          <t>Відповідає вимогам</t>
        </is>
      </c>
      <c r="R3536" s="29" t="n"/>
      <c r="S3536" s="29" t="inlineStr">
        <is>
          <t>грн2 002,00</t>
        </is>
      </c>
      <c r="T3536" s="29" t="inlineStr">
        <is>
          <t>UAH</t>
        </is>
      </c>
      <c r="U3536" s="39" t="inlineStr">
        <is>
          <t>WATCH</t>
        </is>
      </c>
      <c r="V3536" s="40">
        <f>IFERROR(L3536/J3536,0)</f>
        <v/>
      </c>
      <c r="W3536" s="29" t="inlineStr">
        <is>
          <t>Monitor performance and collect more data.</t>
        </is>
      </c>
      <c r="X3536" s="29" t="inlineStr">
        <is>
          <t>Cost is below the 120 watch threshold.</t>
        </is>
      </c>
    </row>
    <row r="3537">
      <c r="A3537" s="29" t="inlineStr">
        <is>
          <t>low_price</t>
        </is>
      </c>
      <c r="B3537" s="29" t="inlineStr">
        <is>
          <t>Low priority</t>
        </is>
      </c>
      <c r="C3537" s="29" t="inlineStr">
        <is>
          <t>low_price.csv</t>
        </is>
      </c>
      <c r="D3537" s="29" t="inlineStr">
        <is>
          <t>21-0023</t>
        </is>
      </c>
      <c r="E3537" s="29" t="inlineStr">
        <is>
          <t>Втулка нижня переднього/заднього амортизатора BRP Can-Am Maverick X3, Maverick Sport 1000; Honda SXS 1000 Talon</t>
        </is>
      </c>
      <c r="F3537" s="35" t="n">
        <v>0</v>
      </c>
      <c r="G3537" s="35" t="n">
        <v>0</v>
      </c>
      <c r="H3537" s="36" t="n"/>
      <c r="I3537" s="37" t="n">
        <v>0</v>
      </c>
      <c r="J3537" s="37" t="n">
        <v>0</v>
      </c>
      <c r="K3537" s="38" t="n">
        <v>0</v>
      </c>
      <c r="L3537" s="37" t="n">
        <v>0</v>
      </c>
      <c r="M3537" s="37" t="n">
        <v>0</v>
      </c>
      <c r="N3537" s="38" t="n">
        <v>0</v>
      </c>
      <c r="O3537" s="37" t="n">
        <v>0</v>
      </c>
      <c r="P3537" s="29" t="inlineStr">
        <is>
          <t>http://t2.gstatic.com/shopping?q=tbn:ANd9GcTzeFaNlnxxec63Nlc69nGNjMFL6DKWNxlRw7Lo4ThGuAA8Jd-0GgwuqXN1CN2X0PTl0da1U5I</t>
        </is>
      </c>
      <c r="Q3537" s="29" t="inlineStr">
        <is>
          <t>Відповідає вимогам</t>
        </is>
      </c>
      <c r="R3537" s="29" t="n"/>
      <c r="S3537" s="29" t="inlineStr">
        <is>
          <t>грн2 048,00</t>
        </is>
      </c>
      <c r="T3537" s="29" t="inlineStr">
        <is>
          <t>UAH</t>
        </is>
      </c>
      <c r="U3537" s="39" t="inlineStr">
        <is>
          <t>WATCH</t>
        </is>
      </c>
      <c r="V3537" s="40">
        <f>IFERROR(L3537/J3537,0)</f>
        <v/>
      </c>
      <c r="W3537" s="29" t="inlineStr">
        <is>
          <t>Monitor performance and collect more data.</t>
        </is>
      </c>
      <c r="X3537" s="29" t="inlineStr">
        <is>
          <t>Cost is below the 120 watch threshold.</t>
        </is>
      </c>
    </row>
    <row r="3538">
      <c r="A3538" s="29" t="inlineStr">
        <is>
          <t>low_price</t>
        </is>
      </c>
      <c r="B3538" s="29" t="inlineStr">
        <is>
          <t>Low priority</t>
        </is>
      </c>
      <c r="C3538" s="29" t="inlineStr">
        <is>
          <t>low_price.csv</t>
        </is>
      </c>
      <c r="D3538" s="29" t="inlineStr">
        <is>
          <t>52320-hp7-a01</t>
        </is>
      </c>
      <c r="E3538" s="29" t="inlineStr">
        <is>
          <t>Стійка заднього стабілізатора права Honda TRX 420 Racnher 2009-2014</t>
        </is>
      </c>
      <c r="F3538" s="35" t="n">
        <v>0</v>
      </c>
      <c r="G3538" s="35" t="n">
        <v>0</v>
      </c>
      <c r="H3538" s="36" t="n"/>
      <c r="I3538" s="37" t="n">
        <v>0</v>
      </c>
      <c r="J3538" s="37" t="n">
        <v>0</v>
      </c>
      <c r="K3538" s="38" t="n">
        <v>0</v>
      </c>
      <c r="L3538" s="37" t="n">
        <v>0</v>
      </c>
      <c r="M3538" s="37" t="n">
        <v>0</v>
      </c>
      <c r="N3538" s="38" t="n">
        <v>0</v>
      </c>
      <c r="O3538" s="37" t="n">
        <v>0</v>
      </c>
      <c r="P3538" s="29" t="inlineStr">
        <is>
          <t>http://t2.gstatic.com/shopping?q=tbn:ANd9GcR0Uw6zO10CEtlR3W0p9xhGVHyFJ1CxtIKbe8Pl2CItHixZxiEXCpBSxRT1HNYgbX8VedRYqbo</t>
        </is>
      </c>
      <c r="Q3538" s="29" t="inlineStr">
        <is>
          <t>Відповідає вимогам</t>
        </is>
      </c>
      <c r="R3538" s="29" t="n"/>
      <c r="S3538" s="29" t="inlineStr">
        <is>
          <t>грн1 320,00</t>
        </is>
      </c>
      <c r="T3538" s="29" t="inlineStr">
        <is>
          <t>UAH</t>
        </is>
      </c>
      <c r="U3538" s="39" t="inlineStr">
        <is>
          <t>WATCH</t>
        </is>
      </c>
      <c r="V3538" s="40">
        <f>IFERROR(L3538/J3538,0)</f>
        <v/>
      </c>
      <c r="W3538" s="29" t="inlineStr">
        <is>
          <t>Monitor performance and collect more data.</t>
        </is>
      </c>
      <c r="X3538" s="29" t="inlineStr">
        <is>
          <t>Cost is below the 120 watch threshold.</t>
        </is>
      </c>
    </row>
    <row r="3539">
      <c r="A3539" s="29" t="inlineStr">
        <is>
          <t>low_price</t>
        </is>
      </c>
      <c r="B3539" s="29" t="inlineStr">
        <is>
          <t>Low priority</t>
        </is>
      </c>
      <c r="C3539" s="29" t="inlineStr">
        <is>
          <t>low_price.csv</t>
        </is>
      </c>
      <c r="D3539" s="29" t="inlineStr">
        <is>
          <t>705007828</t>
        </is>
      </c>
      <c r="E3539" s="29" t="inlineStr">
        <is>
          <t>Підкрилок задній BRP Can-Am Maverick 1000 2014-2018</t>
        </is>
      </c>
      <c r="F3539" s="35" t="n">
        <v>0</v>
      </c>
      <c r="G3539" s="35" t="n">
        <v>0</v>
      </c>
      <c r="H3539" s="36" t="n"/>
      <c r="I3539" s="37" t="n">
        <v>0</v>
      </c>
      <c r="J3539" s="37" t="n">
        <v>0</v>
      </c>
      <c r="K3539" s="38" t="n">
        <v>0</v>
      </c>
      <c r="L3539" s="37" t="n">
        <v>0</v>
      </c>
      <c r="M3539" s="37" t="n">
        <v>0</v>
      </c>
      <c r="N3539" s="38" t="n">
        <v>0</v>
      </c>
      <c r="O3539" s="37" t="n">
        <v>0</v>
      </c>
      <c r="P3539" s="29" t="inlineStr">
        <is>
          <t>http://t1.gstatic.com/shopping?q=tbn:ANd9GcQmxXaKNCf_xD3xxEZVoVcFJ1IJS78VpVbaTIn0sTtNRC3U3GlFAOym6kTthr76c_vmRBDaQqw</t>
        </is>
      </c>
      <c r="Q3539" s="29" t="inlineStr">
        <is>
          <t>Відповідає вимогам</t>
        </is>
      </c>
      <c r="R3539" s="29" t="n"/>
      <c r="S3539" s="29" t="inlineStr">
        <is>
          <t>грн3 458,00</t>
        </is>
      </c>
      <c r="T3539" s="29" t="inlineStr">
        <is>
          <t>UAH</t>
        </is>
      </c>
      <c r="U3539" s="39" t="inlineStr">
        <is>
          <t>WATCH</t>
        </is>
      </c>
      <c r="V3539" s="40">
        <f>IFERROR(L3539/J3539,0)</f>
        <v/>
      </c>
      <c r="W3539" s="29" t="inlineStr">
        <is>
          <t>Monitor performance and collect more data.</t>
        </is>
      </c>
      <c r="X3539" s="29" t="inlineStr">
        <is>
          <t>Cost is below the 120 watch threshold.</t>
        </is>
      </c>
    </row>
    <row r="3540">
      <c r="A3540" s="29" t="inlineStr">
        <is>
          <t>low_price</t>
        </is>
      </c>
      <c r="B3540" s="29" t="inlineStr">
        <is>
          <t>Low priority</t>
        </is>
      </c>
      <c r="C3540" s="29" t="inlineStr">
        <is>
          <t>low_price.csv</t>
        </is>
      </c>
      <c r="D3540" s="29" t="inlineStr">
        <is>
          <t>2hc-18512-00-00</t>
        </is>
      </c>
      <c r="E3540" s="29" t="inlineStr">
        <is>
          <t>Вилка перемикання передач Yamaha YXZ 1000 2016-2023</t>
        </is>
      </c>
      <c r="F3540" s="35" t="n">
        <v>0</v>
      </c>
      <c r="G3540" s="35" t="n">
        <v>0</v>
      </c>
      <c r="H3540" s="36" t="n"/>
      <c r="I3540" s="37" t="n">
        <v>0</v>
      </c>
      <c r="J3540" s="37" t="n">
        <v>0</v>
      </c>
      <c r="K3540" s="38" t="n">
        <v>0</v>
      </c>
      <c r="L3540" s="37" t="n">
        <v>0</v>
      </c>
      <c r="M3540" s="37" t="n">
        <v>0</v>
      </c>
      <c r="N3540" s="38" t="n">
        <v>0</v>
      </c>
      <c r="O3540" s="37" t="n">
        <v>0</v>
      </c>
      <c r="P3540" s="29" t="inlineStr">
        <is>
          <t>http://t3.gstatic.com/shopping?q=tbn:ANd9GcTc0Fn4qtNsiWMrWeqKALhQ6pZ8fiwP4NTGPS3zxasfrmIcIlApwVd97tYLyc6Q-3-qMtRUtHR1</t>
        </is>
      </c>
      <c r="Q3540" s="29" t="inlineStr">
        <is>
          <t>Відповідає вимогам</t>
        </is>
      </c>
      <c r="R3540" s="29" t="n"/>
      <c r="S3540" s="29" t="inlineStr">
        <is>
          <t>грн2 912,00</t>
        </is>
      </c>
      <c r="T3540" s="29" t="inlineStr">
        <is>
          <t>UAH</t>
        </is>
      </c>
      <c r="U3540" s="39" t="inlineStr">
        <is>
          <t>WATCH</t>
        </is>
      </c>
      <c r="V3540" s="40">
        <f>IFERROR(L3540/J3540,0)</f>
        <v/>
      </c>
      <c r="W3540" s="29" t="inlineStr">
        <is>
          <t>Monitor performance and collect more data.</t>
        </is>
      </c>
      <c r="X3540" s="29" t="inlineStr">
        <is>
          <t>Cost is below the 120 watch threshold.</t>
        </is>
      </c>
    </row>
    <row r="3541">
      <c r="A3541" s="29" t="inlineStr">
        <is>
          <t>low_price</t>
        </is>
      </c>
      <c r="B3541" s="29" t="inlineStr">
        <is>
          <t>Low priority</t>
        </is>
      </c>
      <c r="C3541" s="29" t="inlineStr">
        <is>
          <t>low_price.csv</t>
        </is>
      </c>
      <c r="D3541" s="29" t="inlineStr">
        <is>
          <t>30700-hn8-003</t>
        </is>
      </c>
      <c r="E3541" s="29" t="inlineStr">
        <is>
          <t>Свічний ковпачок Honda TRX 650 Rincon (03-05), 680 Rincon (06-14)</t>
        </is>
      </c>
      <c r="F3541" s="35" t="n">
        <v>0</v>
      </c>
      <c r="G3541" s="35" t="n">
        <v>0</v>
      </c>
      <c r="H3541" s="36" t="n"/>
      <c r="I3541" s="37" t="n">
        <v>0</v>
      </c>
      <c r="J3541" s="37" t="n">
        <v>0</v>
      </c>
      <c r="K3541" s="38" t="n">
        <v>0</v>
      </c>
      <c r="L3541" s="37" t="n">
        <v>0</v>
      </c>
      <c r="M3541" s="37" t="n">
        <v>0</v>
      </c>
      <c r="N3541" s="38" t="n">
        <v>0</v>
      </c>
      <c r="O3541" s="37" t="n">
        <v>0</v>
      </c>
      <c r="P3541" s="29" t="inlineStr">
        <is>
          <t>http://t3.gstatic.com/shopping?q=tbn:ANd9GcQDjSOgkqq3X56l9dfWDT8kgBT0MiL7zIdpANoB43EVHeFUO1fTEaPJKhBQAtYujC2hREiwMZEh</t>
        </is>
      </c>
      <c r="Q3541" s="29" t="inlineStr">
        <is>
          <t>Відповідає вимогам</t>
        </is>
      </c>
      <c r="R3541" s="29" t="n"/>
      <c r="S3541" s="29" t="inlineStr">
        <is>
          <t>грн2 776,00</t>
        </is>
      </c>
      <c r="T3541" s="29" t="inlineStr">
        <is>
          <t>UAH</t>
        </is>
      </c>
      <c r="U3541" s="39" t="inlineStr">
        <is>
          <t>WATCH</t>
        </is>
      </c>
      <c r="V3541" s="40">
        <f>IFERROR(L3541/J3541,0)</f>
        <v/>
      </c>
      <c r="W3541" s="29" t="inlineStr">
        <is>
          <t>Monitor performance and collect more data.</t>
        </is>
      </c>
      <c r="X3541" s="29" t="inlineStr">
        <is>
          <t>Cost is below the 120 watch threshold.</t>
        </is>
      </c>
    </row>
    <row r="3542">
      <c r="A3542" s="29" t="inlineStr">
        <is>
          <t>low_price</t>
        </is>
      </c>
      <c r="B3542" s="29" t="inlineStr">
        <is>
          <t>Low priority</t>
        </is>
      </c>
      <c r="C3542" s="29" t="inlineStr">
        <is>
          <t>low_price.csv</t>
        </is>
      </c>
      <c r="D3542" s="29" t="inlineStr">
        <is>
          <t>52400-hp5-601</t>
        </is>
      </c>
      <c r="E3542" s="29" t="inlineStr">
        <is>
          <t>Амортизатор задній Honda TRX 420 Rancher 2007-2009</t>
        </is>
      </c>
      <c r="F3542" s="35" t="n">
        <v>0</v>
      </c>
      <c r="G3542" s="35" t="n">
        <v>0</v>
      </c>
      <c r="H3542" s="36" t="n"/>
      <c r="I3542" s="37" t="n">
        <v>0</v>
      </c>
      <c r="J3542" s="37" t="n">
        <v>0</v>
      </c>
      <c r="K3542" s="38" t="n">
        <v>0</v>
      </c>
      <c r="L3542" s="37" t="n">
        <v>0</v>
      </c>
      <c r="M3542" s="37" t="n">
        <v>0</v>
      </c>
      <c r="N3542" s="38" t="n">
        <v>0</v>
      </c>
      <c r="O3542" s="37" t="n">
        <v>0</v>
      </c>
      <c r="P3542" s="29" t="inlineStr">
        <is>
          <t>http://t2.gstatic.com/shopping?q=tbn:ANd9GcR_DmTd5mkL2mcXrWJyVMgLGKtRzZUAjJMHCAl7Z4c9IU44kzc99OUJAQa3sIXt8x2eXXF8x1Bq</t>
        </is>
      </c>
      <c r="Q3542" s="29" t="inlineStr">
        <is>
          <t>Відповідає вимогам</t>
        </is>
      </c>
      <c r="R3542" s="29" t="n"/>
      <c r="S3542" s="29" t="inlineStr">
        <is>
          <t>грн6 689,00</t>
        </is>
      </c>
      <c r="T3542" s="29" t="inlineStr">
        <is>
          <t>UAH</t>
        </is>
      </c>
      <c r="U3542" s="39" t="inlineStr">
        <is>
          <t>WATCH</t>
        </is>
      </c>
      <c r="V3542" s="40">
        <f>IFERROR(L3542/J3542,0)</f>
        <v/>
      </c>
      <c r="W3542" s="29" t="inlineStr">
        <is>
          <t>Monitor performance and collect more data.</t>
        </is>
      </c>
      <c r="X3542" s="29" t="inlineStr">
        <is>
          <t>Cost is below the 120 watch threshold.</t>
        </is>
      </c>
    </row>
    <row r="3543">
      <c r="A3543" s="29" t="inlineStr">
        <is>
          <t>low_price</t>
        </is>
      </c>
      <c r="B3543" s="29" t="inlineStr">
        <is>
          <t>Low priority</t>
        </is>
      </c>
      <c r="C3543" s="29" t="inlineStr">
        <is>
          <t>low_price.csv</t>
        </is>
      </c>
      <c r="D3543" s="29" t="inlineStr">
        <is>
          <t>3233874</t>
        </is>
      </c>
      <c r="E3543" s="29" t="inlineStr">
        <is>
          <t>Сальник КПП Polaris Sportsman 400 450 500 600 700 800 MV7, Magnum 330 500</t>
        </is>
      </c>
      <c r="F3543" s="35" t="n">
        <v>0</v>
      </c>
      <c r="G3543" s="35" t="n">
        <v>0</v>
      </c>
      <c r="H3543" s="36" t="n"/>
      <c r="I3543" s="37" t="n">
        <v>0</v>
      </c>
      <c r="J3543" s="37" t="n">
        <v>0</v>
      </c>
      <c r="K3543" s="38" t="n">
        <v>0</v>
      </c>
      <c r="L3543" s="37" t="n">
        <v>0</v>
      </c>
      <c r="M3543" s="37" t="n">
        <v>0</v>
      </c>
      <c r="N3543" s="38" t="n">
        <v>0</v>
      </c>
      <c r="O3543" s="37" t="n">
        <v>0</v>
      </c>
      <c r="P3543" s="29" t="inlineStr">
        <is>
          <t>http://t0.gstatic.com/shopping?q=tbn:ANd9GcQnf3ENbl0MSp0E2283bfLSXdggHbG_DJhsMqlUuauHL9srdB5i3HoH006RyldtEiq35WiGow1T</t>
        </is>
      </c>
      <c r="Q3543" s="29" t="inlineStr">
        <is>
          <t>Відповідає вимогам</t>
        </is>
      </c>
      <c r="R3543" s="29" t="n"/>
      <c r="S3543" s="29" t="inlineStr">
        <is>
          <t>грн1 775,00</t>
        </is>
      </c>
      <c r="T3543" s="29" t="inlineStr">
        <is>
          <t>UAH</t>
        </is>
      </c>
      <c r="U3543" s="39" t="inlineStr">
        <is>
          <t>WATCH</t>
        </is>
      </c>
      <c r="V3543" s="40">
        <f>IFERROR(L3543/J3543,0)</f>
        <v/>
      </c>
      <c r="W3543" s="29" t="inlineStr">
        <is>
          <t>Monitor performance and collect more data.</t>
        </is>
      </c>
      <c r="X3543" s="29" t="inlineStr">
        <is>
          <t>Cost is below the 120 watch threshold.</t>
        </is>
      </c>
    </row>
    <row r="3544">
      <c r="A3544" s="29" t="inlineStr">
        <is>
          <t>low_price</t>
        </is>
      </c>
      <c r="B3544" s="29" t="inlineStr">
        <is>
          <t>Low priority</t>
        </is>
      </c>
      <c r="C3544" s="29" t="inlineStr">
        <is>
          <t>low_price.csv</t>
        </is>
      </c>
      <c r="D3544" s="29" t="inlineStr">
        <is>
          <t>707000539</t>
        </is>
      </c>
      <c r="E3544" s="29" t="inlineStr">
        <is>
          <t>Трос газу BRP Can-Am Outlander 400 2008-2011</t>
        </is>
      </c>
      <c r="F3544" s="35" t="n">
        <v>0</v>
      </c>
      <c r="G3544" s="35" t="n">
        <v>0</v>
      </c>
      <c r="H3544" s="36" t="n"/>
      <c r="I3544" s="37" t="n">
        <v>0</v>
      </c>
      <c r="J3544" s="37" t="n">
        <v>0</v>
      </c>
      <c r="K3544" s="38" t="n">
        <v>0</v>
      </c>
      <c r="L3544" s="37" t="n">
        <v>0</v>
      </c>
      <c r="M3544" s="37" t="n">
        <v>0</v>
      </c>
      <c r="N3544" s="38" t="n">
        <v>0</v>
      </c>
      <c r="O3544" s="37" t="n">
        <v>0</v>
      </c>
      <c r="P3544" s="29" t="inlineStr">
        <is>
          <t>http://t1.gstatic.com/shopping?q=tbn:ANd9GcS7JEmJH14vj_kJ2Xj3p0qCDu5a64FLAMUZ40qwaZLUdkG5SpwjHWK9uffKAH9g5zfvhr_sKto</t>
        </is>
      </c>
      <c r="Q3544" s="29" t="inlineStr">
        <is>
          <t>Відповідає вимогам</t>
        </is>
      </c>
      <c r="R3544" s="29" t="n"/>
      <c r="S3544" s="29" t="inlineStr">
        <is>
          <t>грн1 957,00</t>
        </is>
      </c>
      <c r="T3544" s="29" t="inlineStr">
        <is>
          <t>UAH</t>
        </is>
      </c>
      <c r="U3544" s="39" t="inlineStr">
        <is>
          <t>WATCH</t>
        </is>
      </c>
      <c r="V3544" s="40">
        <f>IFERROR(L3544/J3544,0)</f>
        <v/>
      </c>
      <c r="W3544" s="29" t="inlineStr">
        <is>
          <t>Monitor performance and collect more data.</t>
        </is>
      </c>
      <c r="X3544" s="29" t="inlineStr">
        <is>
          <t>Cost is below the 120 watch threshold.</t>
        </is>
      </c>
    </row>
    <row r="3545">
      <c r="A3545" s="29" t="inlineStr">
        <is>
          <t>low_price</t>
        </is>
      </c>
      <c r="B3545" s="29" t="inlineStr">
        <is>
          <t>Low priority</t>
        </is>
      </c>
      <c r="C3545" s="29" t="inlineStr">
        <is>
          <t>low_price.csv</t>
        </is>
      </c>
      <c r="D3545" s="29" t="inlineStr">
        <is>
          <t>na-20036t</t>
        </is>
      </c>
      <c r="E3545" s="29" t="inlineStr">
        <is>
          <t>Комплект прокладок на верх двигуна Kawasaki Prairie 360</t>
        </is>
      </c>
      <c r="F3545" s="35" t="n">
        <v>0</v>
      </c>
      <c r="G3545" s="35" t="n">
        <v>0</v>
      </c>
      <c r="H3545" s="36" t="n"/>
      <c r="I3545" s="37" t="n">
        <v>0</v>
      </c>
      <c r="J3545" s="37" t="n">
        <v>0</v>
      </c>
      <c r="K3545" s="38" t="n">
        <v>0</v>
      </c>
      <c r="L3545" s="37" t="n">
        <v>0</v>
      </c>
      <c r="M3545" s="37" t="n">
        <v>0</v>
      </c>
      <c r="N3545" s="38" t="n">
        <v>0</v>
      </c>
      <c r="O3545" s="37" t="n">
        <v>0</v>
      </c>
      <c r="P3545" s="29" t="inlineStr">
        <is>
          <t>http://t3.gstatic.com/shopping?q=tbn:ANd9GcQV0CHFnbhs2zbYTPWodF5sEGCGIzxEzmpA9ouanu0Z8RpmIB0NdhuaG3C7VJ_BBGmL0Jnrw-k</t>
        </is>
      </c>
      <c r="Q3545" s="29" t="inlineStr">
        <is>
          <t>Відповідає вимогам</t>
        </is>
      </c>
      <c r="R3545" s="29" t="n"/>
      <c r="S3545" s="29" t="inlineStr">
        <is>
          <t>грн1 411,00</t>
        </is>
      </c>
      <c r="T3545" s="29" t="inlineStr">
        <is>
          <t>UAH</t>
        </is>
      </c>
      <c r="U3545" s="39" t="inlineStr">
        <is>
          <t>WATCH</t>
        </is>
      </c>
      <c r="V3545" s="40">
        <f>IFERROR(L3545/J3545,0)</f>
        <v/>
      </c>
      <c r="W3545" s="29" t="inlineStr">
        <is>
          <t>Monitor performance and collect more data.</t>
        </is>
      </c>
      <c r="X3545" s="29" t="inlineStr">
        <is>
          <t>Cost is below the 120 watch threshold.</t>
        </is>
      </c>
    </row>
    <row r="3546">
      <c r="A3546" s="29" t="inlineStr">
        <is>
          <t>low_price</t>
        </is>
      </c>
      <c r="B3546" s="29" t="inlineStr">
        <is>
          <t>Low priority</t>
        </is>
      </c>
      <c r="C3546" s="29" t="inlineStr">
        <is>
          <t>low_price.csv</t>
        </is>
      </c>
      <c r="D3546" s="29" t="inlineStr">
        <is>
          <t>91256-hp0-a01</t>
        </is>
      </c>
      <c r="E3546" s="29" t="inlineStr">
        <is>
          <t>Сальник ступичного підшипника передній Honda TRX 500 Foreman Rubicon (05-14), Rincon 680 (06+)</t>
        </is>
      </c>
      <c r="F3546" s="35" t="n">
        <v>0</v>
      </c>
      <c r="G3546" s="35" t="n">
        <v>0</v>
      </c>
      <c r="H3546" s="36" t="n"/>
      <c r="I3546" s="37" t="n">
        <v>0</v>
      </c>
      <c r="J3546" s="37" t="n">
        <v>0</v>
      </c>
      <c r="K3546" s="38" t="n">
        <v>0</v>
      </c>
      <c r="L3546" s="37" t="n">
        <v>0</v>
      </c>
      <c r="M3546" s="37" t="n">
        <v>0</v>
      </c>
      <c r="N3546" s="38" t="n">
        <v>0</v>
      </c>
      <c r="O3546" s="37" t="n">
        <v>0</v>
      </c>
      <c r="P3546" s="29" t="inlineStr">
        <is>
          <t>http://t1.gstatic.com/shopping?q=tbn:ANd9GcTSORFu9-Ttr3R-rB08eXhzEWSC8JebsVluttN28fq1BrkepW5prUdl7ZyzYAeQnH4MXeqgrYML</t>
        </is>
      </c>
      <c r="Q3546" s="29" t="inlineStr">
        <is>
          <t>Відповідає вимогам</t>
        </is>
      </c>
      <c r="R3546" s="29" t="n"/>
      <c r="S3546" s="29" t="inlineStr">
        <is>
          <t>грн546,00</t>
        </is>
      </c>
      <c r="T3546" s="29" t="inlineStr">
        <is>
          <t>UAH</t>
        </is>
      </c>
      <c r="U3546" s="39" t="inlineStr">
        <is>
          <t>WATCH</t>
        </is>
      </c>
      <c r="V3546" s="40">
        <f>IFERROR(L3546/J3546,0)</f>
        <v/>
      </c>
      <c r="W3546" s="29" t="inlineStr">
        <is>
          <t>Monitor performance and collect more data.</t>
        </is>
      </c>
      <c r="X3546" s="29" t="inlineStr">
        <is>
          <t>Cost is below the 120 watch threshold.</t>
        </is>
      </c>
    </row>
    <row r="3547">
      <c r="A3547" s="29" t="inlineStr">
        <is>
          <t>low_price</t>
        </is>
      </c>
      <c r="B3547" s="29" t="inlineStr">
        <is>
          <t>Low priority</t>
        </is>
      </c>
      <c r="C3547" s="29" t="inlineStr">
        <is>
          <t>low_price.csv</t>
        </is>
      </c>
      <c r="D3547" s="29" t="inlineStr">
        <is>
          <t>706201360</t>
        </is>
      </c>
      <c r="E3547" s="29" t="inlineStr">
        <is>
          <t>Кріплення передніх верхніх ричагів BRP Can-Am Outlander Renegade G1</t>
        </is>
      </c>
      <c r="F3547" s="35" t="n">
        <v>0</v>
      </c>
      <c r="G3547" s="35" t="n">
        <v>0</v>
      </c>
      <c r="H3547" s="36" t="n"/>
      <c r="I3547" s="37" t="n">
        <v>0</v>
      </c>
      <c r="J3547" s="37" t="n">
        <v>0</v>
      </c>
      <c r="K3547" s="38" t="n">
        <v>0</v>
      </c>
      <c r="L3547" s="37" t="n">
        <v>0</v>
      </c>
      <c r="M3547" s="37" t="n">
        <v>0</v>
      </c>
      <c r="N3547" s="38" t="n">
        <v>0</v>
      </c>
      <c r="O3547" s="37" t="n">
        <v>0</v>
      </c>
      <c r="P3547" s="29" t="inlineStr">
        <is>
          <t>http://t1.gstatic.com/shopping?q=tbn:ANd9GcQ4I_MKzh8v7HIu9C_VooPQJk9NLFAVbPtqJta8Egr1b9GFbVHVq9RDB_lJMKQaVJaLNO2sxYE</t>
        </is>
      </c>
      <c r="Q3547" s="29" t="inlineStr">
        <is>
          <t>Відповідає вимогам</t>
        </is>
      </c>
      <c r="R3547" s="29" t="n"/>
      <c r="S3547" s="29" t="inlineStr">
        <is>
          <t>грн8 964,00</t>
        </is>
      </c>
      <c r="T3547" s="29" t="inlineStr">
        <is>
          <t>UAH</t>
        </is>
      </c>
      <c r="U3547" s="39" t="inlineStr">
        <is>
          <t>WATCH</t>
        </is>
      </c>
      <c r="V3547" s="40">
        <f>IFERROR(L3547/J3547,0)</f>
        <v/>
      </c>
      <c r="W3547" s="29" t="inlineStr">
        <is>
          <t>Monitor performance and collect more data.</t>
        </is>
      </c>
      <c r="X3547" s="29" t="inlineStr">
        <is>
          <t>Cost is below the 120 watch threshold.</t>
        </is>
      </c>
    </row>
    <row r="3548">
      <c r="A3548" s="29" t="inlineStr">
        <is>
          <t>low_price</t>
        </is>
      </c>
      <c r="B3548" s="29" t="inlineStr">
        <is>
          <t>Low priority</t>
        </is>
      </c>
      <c r="C3548" s="29" t="inlineStr">
        <is>
          <t>low_price.csv</t>
        </is>
      </c>
      <c r="D3548" s="29" t="inlineStr">
        <is>
          <t>420241633</t>
        </is>
      </c>
      <c r="E3548" s="29" t="inlineStr">
        <is>
          <t>Заглушка кришки магнето BRP Can-Am, Ski-Doo</t>
        </is>
      </c>
      <c r="F3548" s="35" t="n">
        <v>0</v>
      </c>
      <c r="G3548" s="35" t="n">
        <v>0</v>
      </c>
      <c r="H3548" s="36" t="n"/>
      <c r="I3548" s="37" t="n">
        <v>0</v>
      </c>
      <c r="J3548" s="37" t="n">
        <v>0</v>
      </c>
      <c r="K3548" s="38" t="n">
        <v>0</v>
      </c>
      <c r="L3548" s="37" t="n">
        <v>0</v>
      </c>
      <c r="M3548" s="37" t="n">
        <v>0</v>
      </c>
      <c r="N3548" s="38" t="n">
        <v>0</v>
      </c>
      <c r="O3548" s="37" t="n">
        <v>0</v>
      </c>
      <c r="P3548" s="29" t="inlineStr">
        <is>
          <t>http://t1.gstatic.com/shopping?q=tbn:ANd9GcT0O1xINqEMQRMXKeIib6Oe1yfK05hufLY06XJNxUtx4VbjxYgfwkoCAdAoWpy_9JL7TUpBsilq</t>
        </is>
      </c>
      <c r="Q3548" s="29" t="inlineStr">
        <is>
          <t>Відповідає вимогам</t>
        </is>
      </c>
      <c r="R3548" s="29" t="n"/>
      <c r="S3548" s="29" t="inlineStr">
        <is>
          <t>грн501,00</t>
        </is>
      </c>
      <c r="T3548" s="29" t="inlineStr">
        <is>
          <t>UAH</t>
        </is>
      </c>
      <c r="U3548" s="39" t="inlineStr">
        <is>
          <t>WATCH</t>
        </is>
      </c>
      <c r="V3548" s="40">
        <f>IFERROR(L3548/J3548,0)</f>
        <v/>
      </c>
      <c r="W3548" s="29" t="inlineStr">
        <is>
          <t>Monitor performance and collect more data.</t>
        </is>
      </c>
      <c r="X3548" s="29" t="inlineStr">
        <is>
          <t>Cost is below the 120 watch threshold.</t>
        </is>
      </c>
    </row>
    <row r="3549">
      <c r="A3549" s="29" t="inlineStr">
        <is>
          <t>low_price</t>
        </is>
      </c>
      <c r="B3549" s="29" t="inlineStr">
        <is>
          <t>Low priority</t>
        </is>
      </c>
      <c r="C3549" s="29" t="inlineStr">
        <is>
          <t>low_price.csv</t>
        </is>
      </c>
      <c r="D3549" s="29" t="inlineStr">
        <is>
          <t>23611-hn8-000</t>
        </is>
      </c>
      <c r="E3549" s="29" t="inlineStr">
        <is>
          <t>Проміжний вал Honda TRX 650 680 Rincon</t>
        </is>
      </c>
      <c r="F3549" s="35" t="n">
        <v>0</v>
      </c>
      <c r="G3549" s="35" t="n">
        <v>0</v>
      </c>
      <c r="H3549" s="36" t="n"/>
      <c r="I3549" s="37" t="n">
        <v>0</v>
      </c>
      <c r="J3549" s="37" t="n">
        <v>0</v>
      </c>
      <c r="K3549" s="38" t="n">
        <v>0</v>
      </c>
      <c r="L3549" s="37" t="n">
        <v>0</v>
      </c>
      <c r="M3549" s="37" t="n">
        <v>0</v>
      </c>
      <c r="N3549" s="38" t="n">
        <v>0</v>
      </c>
      <c r="O3549" s="37" t="n">
        <v>0</v>
      </c>
      <c r="P3549" s="29" t="inlineStr">
        <is>
          <t>http://t3.gstatic.com/shopping?q=tbn:ANd9GcTW1MF6gJzQE1PgBr8NHHeSkOzE6NAOfk_YVA4_dsKtaQQDPBQJGhxYr6n_sWmUrVNhk_RwfpBT</t>
        </is>
      </c>
      <c r="Q3549" s="29" t="inlineStr">
        <is>
          <t>Відповідає вимогам</t>
        </is>
      </c>
      <c r="R3549" s="29" t="n"/>
      <c r="S3549" s="29" t="inlineStr">
        <is>
          <t>грн6 962,00</t>
        </is>
      </c>
      <c r="T3549" s="29" t="inlineStr">
        <is>
          <t>UAH</t>
        </is>
      </c>
      <c r="U3549" s="39" t="inlineStr">
        <is>
          <t>WATCH</t>
        </is>
      </c>
      <c r="V3549" s="40">
        <f>IFERROR(L3549/J3549,0)</f>
        <v/>
      </c>
      <c r="W3549" s="29" t="inlineStr">
        <is>
          <t>Monitor performance and collect more data.</t>
        </is>
      </c>
      <c r="X3549" s="29" t="inlineStr">
        <is>
          <t>Cost is below the 120 watch threshold.</t>
        </is>
      </c>
    </row>
    <row r="3550">
      <c r="A3550" s="29" t="inlineStr">
        <is>
          <t>low_price</t>
        </is>
      </c>
      <c r="B3550" s="29" t="inlineStr">
        <is>
          <t>Low priority</t>
        </is>
      </c>
      <c r="C3550" s="29" t="inlineStr">
        <is>
          <t>low_price.csv</t>
        </is>
      </c>
      <c r="D3550" s="29" t="inlineStr">
        <is>
          <t>03040</t>
        </is>
      </c>
      <c r="E3550" s="29" t="inlineStr">
        <is>
          <t>Регулятор напруги Polaris Sportsman 500 800, Ranger 500, RZR 800 2010-2014</t>
        </is>
      </c>
      <c r="F3550" s="35" t="n">
        <v>0</v>
      </c>
      <c r="G3550" s="35" t="n">
        <v>0</v>
      </c>
      <c r="H3550" s="36" t="n"/>
      <c r="I3550" s="37" t="n">
        <v>0</v>
      </c>
      <c r="J3550" s="37" t="n">
        <v>0</v>
      </c>
      <c r="K3550" s="38" t="n">
        <v>0</v>
      </c>
      <c r="L3550" s="37" t="n">
        <v>0</v>
      </c>
      <c r="M3550" s="37" t="n">
        <v>0</v>
      </c>
      <c r="N3550" s="38" t="n">
        <v>0</v>
      </c>
      <c r="O3550" s="37" t="n">
        <v>0</v>
      </c>
      <c r="P3550" s="29" t="inlineStr">
        <is>
          <t>http://t2.gstatic.com/shopping?q=tbn:ANd9GcRrs8BneKZTFc2iVs1w2K_GjYiosj-ENHxZWdwh_phLBris5PUFXPkRGjrUlG9IgUBL6M-a5lw</t>
        </is>
      </c>
      <c r="Q3550" s="29" t="inlineStr">
        <is>
          <t>Відповідає вимогам</t>
        </is>
      </c>
      <c r="R3550" s="29" t="n"/>
      <c r="S3550" s="29" t="inlineStr">
        <is>
          <t>грн5 233,00</t>
        </is>
      </c>
      <c r="T3550" s="29" t="inlineStr">
        <is>
          <t>UAH</t>
        </is>
      </c>
      <c r="U3550" s="39" t="inlineStr">
        <is>
          <t>WATCH</t>
        </is>
      </c>
      <c r="V3550" s="40">
        <f>IFERROR(L3550/J3550,0)</f>
        <v/>
      </c>
      <c r="W3550" s="29" t="inlineStr">
        <is>
          <t>Monitor performance and collect more data.</t>
        </is>
      </c>
      <c r="X3550" s="29" t="inlineStr">
        <is>
          <t>Cost is below the 120 watch threshold.</t>
        </is>
      </c>
    </row>
    <row r="3551">
      <c r="A3551" s="29" t="inlineStr">
        <is>
          <t>low_price</t>
        </is>
      </c>
      <c r="B3551" s="29" t="inlineStr">
        <is>
          <t>Low priority</t>
        </is>
      </c>
      <c r="C3551" s="29" t="inlineStr">
        <is>
          <t>low_price.csv</t>
        </is>
      </c>
      <c r="D3551" s="29" t="inlineStr">
        <is>
          <t>85-1097</t>
        </is>
      </c>
      <c r="E3551" s="29" t="inlineStr">
        <is>
          <t>Комплект шпильок і гайок колеса Polaris Sportsman 550 850 1000, Scrambler 850 1000</t>
        </is>
      </c>
      <c r="F3551" s="35" t="n">
        <v>0</v>
      </c>
      <c r="G3551" s="35" t="n">
        <v>0</v>
      </c>
      <c r="H3551" s="36" t="n"/>
      <c r="I3551" s="37" t="n">
        <v>0</v>
      </c>
      <c r="J3551" s="37" t="n">
        <v>0</v>
      </c>
      <c r="K3551" s="38" t="n">
        <v>0</v>
      </c>
      <c r="L3551" s="37" t="n">
        <v>0</v>
      </c>
      <c r="M3551" s="37" t="n">
        <v>0</v>
      </c>
      <c r="N3551" s="38" t="n">
        <v>0</v>
      </c>
      <c r="O3551" s="37" t="n">
        <v>0</v>
      </c>
      <c r="P3551" s="29" t="inlineStr">
        <is>
          <t>http://t1.gstatic.com/shopping?q=tbn:ANd9GcSjrjpXJCHJwE3_o9P30F5z1W85VJr-G9pgOyMg1hoqiNYkG7Vi86JlgHIxIJzxEghiq8NiKs0I</t>
        </is>
      </c>
      <c r="Q3551" s="29" t="inlineStr">
        <is>
          <t>Відповідає вимогам</t>
        </is>
      </c>
      <c r="R3551" s="29" t="n"/>
      <c r="S3551" s="29" t="inlineStr">
        <is>
          <t>грн1 365,00</t>
        </is>
      </c>
      <c r="T3551" s="29" t="inlineStr">
        <is>
          <t>UAH</t>
        </is>
      </c>
      <c r="U3551" s="39" t="inlineStr">
        <is>
          <t>WATCH</t>
        </is>
      </c>
      <c r="V3551" s="40">
        <f>IFERROR(L3551/J3551,0)</f>
        <v/>
      </c>
      <c r="W3551" s="29" t="inlineStr">
        <is>
          <t>Monitor performance and collect more data.</t>
        </is>
      </c>
      <c r="X3551" s="29" t="inlineStr">
        <is>
          <t>Cost is below the 120 watch threshold.</t>
        </is>
      </c>
    </row>
    <row r="3552">
      <c r="A3552" s="29" t="inlineStr">
        <is>
          <t>low_price</t>
        </is>
      </c>
      <c r="B3552" s="29" t="inlineStr">
        <is>
          <t>Low priority</t>
        </is>
      </c>
      <c r="C3552" s="29" t="inlineStr">
        <is>
          <t>low_price.csv</t>
        </is>
      </c>
      <c r="D3552" s="29" t="inlineStr">
        <is>
          <t>35340-hr0-305</t>
        </is>
      </c>
      <c r="E3552" s="29" t="inlineStr">
        <is>
          <t>Реле вимикача переднього гальма Honda TRX 200 250 300 350 400 450 500 650 680</t>
        </is>
      </c>
      <c r="F3552" s="35" t="n">
        <v>0</v>
      </c>
      <c r="G3552" s="35" t="n">
        <v>0</v>
      </c>
      <c r="H3552" s="36" t="n"/>
      <c r="I3552" s="37" t="n">
        <v>0</v>
      </c>
      <c r="J3552" s="37" t="n">
        <v>0</v>
      </c>
      <c r="K3552" s="38" t="n">
        <v>0</v>
      </c>
      <c r="L3552" s="37" t="n">
        <v>0</v>
      </c>
      <c r="M3552" s="37" t="n">
        <v>0</v>
      </c>
      <c r="N3552" s="38" t="n">
        <v>0</v>
      </c>
      <c r="O3552" s="37" t="n">
        <v>0</v>
      </c>
      <c r="P3552" s="29" t="inlineStr">
        <is>
          <t>http://t1.gstatic.com/shopping?q=tbn:ANd9GcSO2AASQc1SYgg2-VuTj58qzMr3LW0oCUK4gsxM89HOlg0P7BjEGb8nd_dj8q9i2ShgGpTSY_j8</t>
        </is>
      </c>
      <c r="Q3552" s="29" t="inlineStr">
        <is>
          <t>Відповідає вимогам</t>
        </is>
      </c>
      <c r="R3552" s="29" t="n"/>
      <c r="S3552" s="29" t="inlineStr">
        <is>
          <t>грн1 183,00</t>
        </is>
      </c>
      <c r="T3552" s="29" t="inlineStr">
        <is>
          <t>UAH</t>
        </is>
      </c>
      <c r="U3552" s="39" t="inlineStr">
        <is>
          <t>WATCH</t>
        </is>
      </c>
      <c r="V3552" s="40">
        <f>IFERROR(L3552/J3552,0)</f>
        <v/>
      </c>
      <c r="W3552" s="29" t="inlineStr">
        <is>
          <t>Monitor performance and collect more data.</t>
        </is>
      </c>
      <c r="X3552" s="29" t="inlineStr">
        <is>
          <t>Cost is below the 120 watch threshold.</t>
        </is>
      </c>
    </row>
    <row r="3553">
      <c r="A3553" s="29" t="inlineStr">
        <is>
          <t>low_price</t>
        </is>
      </c>
      <c r="B3553" s="29" t="inlineStr">
        <is>
          <t>Low priority</t>
        </is>
      </c>
      <c r="C3553" s="29" t="inlineStr">
        <is>
          <t>low_price.csv</t>
        </is>
      </c>
      <c r="D3553" s="29" t="inlineStr">
        <is>
          <t>3b4-28309-02-00</t>
        </is>
      </c>
      <c r="E3553" s="29" t="inlineStr">
        <is>
          <t>Панель передня Yamaha Grizzly 550​ (09-11), 700 (07-11)</t>
        </is>
      </c>
      <c r="F3553" s="35" t="n">
        <v>0</v>
      </c>
      <c r="G3553" s="35" t="n">
        <v>0</v>
      </c>
      <c r="H3553" s="36" t="n"/>
      <c r="I3553" s="37" t="n">
        <v>0</v>
      </c>
      <c r="J3553" s="37" t="n">
        <v>0</v>
      </c>
      <c r="K3553" s="38" t="n">
        <v>0</v>
      </c>
      <c r="L3553" s="37" t="n">
        <v>0</v>
      </c>
      <c r="M3553" s="37" t="n">
        <v>0</v>
      </c>
      <c r="N3553" s="38" t="n">
        <v>0</v>
      </c>
      <c r="O3553" s="37" t="n">
        <v>0</v>
      </c>
      <c r="P3553" s="29" t="inlineStr">
        <is>
          <t>http://t1.gstatic.com/shopping?q=tbn:ANd9GcSs_ewZr9vb8bnBRMEDBTUhXmzRrwaX1dyRDtF4hwkAHBdWQtuSgomNM47Qz2Rpe7jWTI9nWIg</t>
        </is>
      </c>
      <c r="Q3553" s="29" t="inlineStr">
        <is>
          <t>Відповідає вимогам</t>
        </is>
      </c>
      <c r="R3553" s="29" t="n"/>
      <c r="S3553" s="29" t="inlineStr">
        <is>
          <t>грн7 326,00</t>
        </is>
      </c>
      <c r="T3553" s="29" t="inlineStr">
        <is>
          <t>UAH</t>
        </is>
      </c>
      <c r="U3553" s="39" t="inlineStr">
        <is>
          <t>WATCH</t>
        </is>
      </c>
      <c r="V3553" s="40">
        <f>IFERROR(L3553/J3553,0)</f>
        <v/>
      </c>
      <c r="W3553" s="29" t="inlineStr">
        <is>
          <t>Monitor performance and collect more data.</t>
        </is>
      </c>
      <c r="X3553" s="29" t="inlineStr">
        <is>
          <t>Cost is below the 120 watch threshold.</t>
        </is>
      </c>
    </row>
    <row r="3554">
      <c r="A3554" s="29" t="inlineStr">
        <is>
          <t>low_price</t>
        </is>
      </c>
      <c r="B3554" s="29" t="inlineStr">
        <is>
          <t>Low priority</t>
        </is>
      </c>
      <c r="C3554" s="29" t="inlineStr">
        <is>
          <t>low_price.csv</t>
        </is>
      </c>
      <c r="D3554" s="29" t="inlineStr">
        <is>
          <t>05041</t>
        </is>
      </c>
      <c r="E3554" s="29" t="inlineStr">
        <is>
          <t>Мотор перемикання передач Honda TRX 400 Rancher 2004-2007</t>
        </is>
      </c>
      <c r="F3554" s="35" t="n">
        <v>0</v>
      </c>
      <c r="G3554" s="35" t="n">
        <v>0</v>
      </c>
      <c r="H3554" s="36" t="n"/>
      <c r="I3554" s="37" t="n">
        <v>0</v>
      </c>
      <c r="J3554" s="37" t="n">
        <v>0</v>
      </c>
      <c r="K3554" s="38" t="n">
        <v>0</v>
      </c>
      <c r="L3554" s="37" t="n">
        <v>0</v>
      </c>
      <c r="M3554" s="37" t="n">
        <v>0</v>
      </c>
      <c r="N3554" s="38" t="n">
        <v>0</v>
      </c>
      <c r="O3554" s="37" t="n">
        <v>0</v>
      </c>
      <c r="P3554" s="29" t="inlineStr">
        <is>
          <t>http://t3.gstatic.com/shopping?q=tbn:ANd9GcTZL2BXEE_QOs_YM5Md5J7_crARDggR7nd7sKsV14G-5sdXE2yWTQF0bAshT37ITqpJBhB3C78</t>
        </is>
      </c>
      <c r="Q3554" s="29" t="inlineStr">
        <is>
          <t>Відповідає вимогам</t>
        </is>
      </c>
      <c r="R3554" s="29" t="n"/>
      <c r="S3554" s="29" t="inlineStr">
        <is>
          <t>грн5 915,00</t>
        </is>
      </c>
      <c r="T3554" s="29" t="inlineStr">
        <is>
          <t>UAH</t>
        </is>
      </c>
      <c r="U3554" s="39" t="inlineStr">
        <is>
          <t>WATCH</t>
        </is>
      </c>
      <c r="V3554" s="40">
        <f>IFERROR(L3554/J3554,0)</f>
        <v/>
      </c>
      <c r="W3554" s="29" t="inlineStr">
        <is>
          <t>Monitor performance and collect more data.</t>
        </is>
      </c>
      <c r="X3554" s="29" t="inlineStr">
        <is>
          <t>Cost is below the 120 watch threshold.</t>
        </is>
      </c>
    </row>
    <row r="3555">
      <c r="A3555" s="29" t="inlineStr">
        <is>
          <t>low_price</t>
        </is>
      </c>
      <c r="B3555" s="29" t="inlineStr">
        <is>
          <t>Low priority</t>
        </is>
      </c>
      <c r="C3555" s="29" t="inlineStr">
        <is>
          <t>low_price.csv</t>
        </is>
      </c>
      <c r="D3555" s="29" t="inlineStr">
        <is>
          <t>11482-31g00</t>
        </is>
      </c>
      <c r="E3555" s="29" t="inlineStr">
        <is>
          <t>Прокладка кришки зчеплення Suzuki King Quad 700 750</t>
        </is>
      </c>
      <c r="F3555" s="35" t="n">
        <v>0</v>
      </c>
      <c r="G3555" s="35" t="n">
        <v>0</v>
      </c>
      <c r="H3555" s="36" t="n"/>
      <c r="I3555" s="37" t="n">
        <v>0</v>
      </c>
      <c r="J3555" s="37" t="n">
        <v>0</v>
      </c>
      <c r="K3555" s="38" t="n">
        <v>0</v>
      </c>
      <c r="L3555" s="37" t="n">
        <v>0</v>
      </c>
      <c r="M3555" s="37" t="n">
        <v>0</v>
      </c>
      <c r="N3555" s="38" t="n">
        <v>0</v>
      </c>
      <c r="O3555" s="37" t="n">
        <v>0</v>
      </c>
      <c r="P3555" s="29" t="inlineStr">
        <is>
          <t>http://t0.gstatic.com/shopping?q=tbn:ANd9GcRaYJvGcps2HHKe00LNL9_DUx_O8v5GECG3NiH6FpHABNDTx7e_38U5XGh1-2gxmQRqabu43UY</t>
        </is>
      </c>
      <c r="Q3555" s="29" t="inlineStr">
        <is>
          <t>Відповідає вимогам</t>
        </is>
      </c>
      <c r="R3555" s="29" t="n"/>
      <c r="S3555" s="29" t="inlineStr">
        <is>
          <t>грн910,00</t>
        </is>
      </c>
      <c r="T3555" s="29" t="inlineStr">
        <is>
          <t>UAH</t>
        </is>
      </c>
      <c r="U3555" s="39" t="inlineStr">
        <is>
          <t>WATCH</t>
        </is>
      </c>
      <c r="V3555" s="40">
        <f>IFERROR(L3555/J3555,0)</f>
        <v/>
      </c>
      <c r="W3555" s="29" t="inlineStr">
        <is>
          <t>Monitor performance and collect more data.</t>
        </is>
      </c>
      <c r="X3555" s="29" t="inlineStr">
        <is>
          <t>Cost is below the 120 watch threshold.</t>
        </is>
      </c>
    </row>
    <row r="3556">
      <c r="A3556" s="29" t="inlineStr">
        <is>
          <t>low_price</t>
        </is>
      </c>
      <c r="B3556" s="29" t="inlineStr">
        <is>
          <t>Low priority</t>
        </is>
      </c>
      <c r="C3556" s="29" t="inlineStr">
        <is>
          <t>low_price.csv</t>
        </is>
      </c>
      <c r="D3556" s="29" t="inlineStr">
        <is>
          <t>0180-331007</t>
        </is>
      </c>
      <c r="E3556" s="29" t="inlineStr">
        <is>
          <t>Сальник хвостовика заднього редуктора CFMoto 400 500 600 800 (35X61X9)</t>
        </is>
      </c>
      <c r="F3556" s="35" t="n">
        <v>0</v>
      </c>
      <c r="G3556" s="35" t="n">
        <v>0</v>
      </c>
      <c r="H3556" s="36" t="n"/>
      <c r="I3556" s="37" t="n">
        <v>0</v>
      </c>
      <c r="J3556" s="37" t="n">
        <v>0</v>
      </c>
      <c r="K3556" s="38" t="n">
        <v>0</v>
      </c>
      <c r="L3556" s="37" t="n">
        <v>0</v>
      </c>
      <c r="M3556" s="37" t="n">
        <v>0</v>
      </c>
      <c r="N3556" s="38" t="n">
        <v>0</v>
      </c>
      <c r="O3556" s="37" t="n">
        <v>0</v>
      </c>
      <c r="P3556" s="29" t="inlineStr">
        <is>
          <t>http://t0.gstatic.com/shopping?q=tbn:ANd9GcTlah60TjmAdFw29AX_Z1BX36T4rGdm0By3hcYV6JUnxJ0OTb0aunMKpCfOe2FNCusKaLnN0KXuRw</t>
        </is>
      </c>
      <c r="Q3556" s="29" t="inlineStr">
        <is>
          <t>Відповідає вимогам</t>
        </is>
      </c>
      <c r="R3556" s="29" t="n"/>
      <c r="S3556" s="29" t="inlineStr">
        <is>
          <t>грн137,00</t>
        </is>
      </c>
      <c r="T3556" s="29" t="inlineStr">
        <is>
          <t>UAH</t>
        </is>
      </c>
      <c r="U3556" s="39" t="inlineStr">
        <is>
          <t>WATCH</t>
        </is>
      </c>
      <c r="V3556" s="40">
        <f>IFERROR(L3556/J3556,0)</f>
        <v/>
      </c>
      <c r="W3556" s="29" t="inlineStr">
        <is>
          <t>Monitor performance and collect more data.</t>
        </is>
      </c>
      <c r="X3556" s="29" t="inlineStr">
        <is>
          <t>Cost is below the 120 watch threshold.</t>
        </is>
      </c>
    </row>
    <row r="3557">
      <c r="A3557" s="29" t="inlineStr">
        <is>
          <t>low_price</t>
        </is>
      </c>
      <c r="B3557" s="29" t="inlineStr">
        <is>
          <t>Low priority</t>
        </is>
      </c>
      <c r="C3557" s="29" t="inlineStr">
        <is>
          <t>low_price.csv</t>
        </is>
      </c>
      <c r="D3557" s="29" t="inlineStr">
        <is>
          <t>90179-22005-00</t>
        </is>
      </c>
      <c r="E3557" s="29" t="inlineStr">
        <is>
          <t>Гайка зчеплення Yamaha Grizzly 350 450 660, Kodiak 400 450, Rhino 450 660, Wolverine 350 450, Bruin 350</t>
        </is>
      </c>
      <c r="F3557" s="35" t="n">
        <v>0</v>
      </c>
      <c r="G3557" s="35" t="n">
        <v>0</v>
      </c>
      <c r="H3557" s="36" t="n"/>
      <c r="I3557" s="37" t="n">
        <v>0</v>
      </c>
      <c r="J3557" s="37" t="n">
        <v>0</v>
      </c>
      <c r="K3557" s="38" t="n">
        <v>0</v>
      </c>
      <c r="L3557" s="37" t="n">
        <v>0</v>
      </c>
      <c r="M3557" s="37" t="n">
        <v>0</v>
      </c>
      <c r="N3557" s="38" t="n">
        <v>0</v>
      </c>
      <c r="O3557" s="37" t="n">
        <v>0</v>
      </c>
      <c r="P3557" s="29" t="inlineStr">
        <is>
          <t>http://t2.gstatic.com/shopping?q=tbn:ANd9GcS0MQfFc60XfQgOtc1YLk3CTFA5ybDKWjrB0qA7nluijobgZfC8cxUVRV1J2yl115CJInfx_vp9</t>
        </is>
      </c>
      <c r="Q3557" s="29" t="inlineStr">
        <is>
          <t>Відповідає вимогам</t>
        </is>
      </c>
      <c r="R3557" s="29" t="n"/>
      <c r="S3557" s="29" t="inlineStr">
        <is>
          <t>грн1 411,00</t>
        </is>
      </c>
      <c r="T3557" s="29" t="inlineStr">
        <is>
          <t>UAH</t>
        </is>
      </c>
      <c r="U3557" s="39" t="inlineStr">
        <is>
          <t>WATCH</t>
        </is>
      </c>
      <c r="V3557" s="40">
        <f>IFERROR(L3557/J3557,0)</f>
        <v/>
      </c>
      <c r="W3557" s="29" t="inlineStr">
        <is>
          <t>Monitor performance and collect more data.</t>
        </is>
      </c>
      <c r="X3557" s="29" t="inlineStr">
        <is>
          <t>Cost is below the 120 watch threshold.</t>
        </is>
      </c>
    </row>
    <row r="3558">
      <c r="A3558" s="29" t="inlineStr">
        <is>
          <t>low_price</t>
        </is>
      </c>
      <c r="B3558" s="29" t="inlineStr">
        <is>
          <t>Low priority</t>
        </is>
      </c>
      <c r="C3558" s="29" t="inlineStr">
        <is>
          <t>low_price.csv</t>
        </is>
      </c>
      <c r="D3558" s="29" t="inlineStr">
        <is>
          <t>25-2080</t>
        </is>
      </c>
      <c r="E3558" s="29" t="inlineStr">
        <is>
          <t>Ремкомплект заднього редуктора Polaris Sportsman 550 850 1000, Scrambler 850 1000</t>
        </is>
      </c>
      <c r="F3558" s="35" t="n">
        <v>0</v>
      </c>
      <c r="G3558" s="35" t="n">
        <v>0</v>
      </c>
      <c r="H3558" s="36" t="n"/>
      <c r="I3558" s="37" t="n">
        <v>0</v>
      </c>
      <c r="J3558" s="37" t="n">
        <v>0</v>
      </c>
      <c r="K3558" s="38" t="n">
        <v>0</v>
      </c>
      <c r="L3558" s="37" t="n">
        <v>0</v>
      </c>
      <c r="M3558" s="37" t="n">
        <v>0</v>
      </c>
      <c r="N3558" s="38" t="n">
        <v>0</v>
      </c>
      <c r="O3558" s="37" t="n">
        <v>0</v>
      </c>
      <c r="P3558" s="29" t="inlineStr">
        <is>
          <t>http://t3.gstatic.com/shopping?q=tbn:ANd9GcSP6B_6qYNQBk3DsfqDkZTZCTtCXop6z7RDkAcKCrkdnAYzhNG7rNfgdHturylpj1qK0uM5YyfP</t>
        </is>
      </c>
      <c r="Q3558" s="29" t="inlineStr">
        <is>
          <t>Відповідає вимогам</t>
        </is>
      </c>
      <c r="R3558" s="29" t="n"/>
      <c r="S3558" s="29" t="inlineStr">
        <is>
          <t>грн6 370,00</t>
        </is>
      </c>
      <c r="T3558" s="29" t="inlineStr">
        <is>
          <t>UAH</t>
        </is>
      </c>
      <c r="U3558" s="39" t="inlineStr">
        <is>
          <t>WATCH</t>
        </is>
      </c>
      <c r="V3558" s="40">
        <f>IFERROR(L3558/J3558,0)</f>
        <v/>
      </c>
      <c r="W3558" s="29" t="inlineStr">
        <is>
          <t>Monitor performance and collect more data.</t>
        </is>
      </c>
      <c r="X3558" s="29" t="inlineStr">
        <is>
          <t>Cost is below the 120 watch threshold.</t>
        </is>
      </c>
    </row>
    <row r="3559">
      <c r="A3559" s="29" t="inlineStr">
        <is>
          <t>low_price</t>
        </is>
      </c>
      <c r="B3559" s="29" t="inlineStr">
        <is>
          <t>Low priority</t>
        </is>
      </c>
      <c r="C3559" s="29" t="inlineStr">
        <is>
          <t>low_price.csv</t>
        </is>
      </c>
      <c r="D3559" s="29" t="inlineStr">
        <is>
          <t>k3201</t>
        </is>
      </c>
      <c r="E3559" s="29" t="inlineStr">
        <is>
          <t>Шина Kenda K3201 Mastodon HT 30×10-14</t>
        </is>
      </c>
      <c r="F3559" s="35" t="n">
        <v>0</v>
      </c>
      <c r="G3559" s="35" t="n">
        <v>0</v>
      </c>
      <c r="H3559" s="36" t="n"/>
      <c r="I3559" s="37" t="n">
        <v>0</v>
      </c>
      <c r="J3559" s="37" t="n">
        <v>0</v>
      </c>
      <c r="K3559" s="38" t="n">
        <v>0</v>
      </c>
      <c r="L3559" s="37" t="n">
        <v>0</v>
      </c>
      <c r="M3559" s="37" t="n">
        <v>0</v>
      </c>
      <c r="N3559" s="38" t="n">
        <v>0</v>
      </c>
      <c r="O3559" s="37" t="n">
        <v>0</v>
      </c>
      <c r="P3559" s="29" t="inlineStr">
        <is>
          <t>http://t2.gstatic.com/shopping?q=tbn:ANd9GcR8Zn_Hkc3XOD7EJNdpr6meOTkDYHC-7wdtMP3u82WsmHvsr8BV-BKxkx8aReK6lp_gAcfuOUqE</t>
        </is>
      </c>
      <c r="Q3559" s="29" t="inlineStr">
        <is>
          <t>Відповідає вимогам</t>
        </is>
      </c>
      <c r="R3559" s="29" t="n"/>
      <c r="S3559" s="29" t="inlineStr">
        <is>
          <t>грн8 736,00</t>
        </is>
      </c>
      <c r="T3559" s="29" t="inlineStr">
        <is>
          <t>UAH</t>
        </is>
      </c>
      <c r="U3559" s="39" t="inlineStr">
        <is>
          <t>WATCH</t>
        </is>
      </c>
      <c r="V3559" s="40">
        <f>IFERROR(L3559/J3559,0)</f>
        <v/>
      </c>
      <c r="W3559" s="29" t="inlineStr">
        <is>
          <t>Monitor performance and collect more data.</t>
        </is>
      </c>
      <c r="X3559" s="29" t="inlineStr">
        <is>
          <t>Cost is below the 120 watch threshold.</t>
        </is>
      </c>
    </row>
    <row r="3560">
      <c r="A3560" s="29" t="inlineStr">
        <is>
          <t>low_price</t>
        </is>
      </c>
      <c r="B3560" s="29" t="inlineStr">
        <is>
          <t>Low priority</t>
        </is>
      </c>
      <c r="C3560" s="29" t="inlineStr">
        <is>
          <t>low_price.csv</t>
        </is>
      </c>
      <c r="D3560" s="29" t="inlineStr">
        <is>
          <t>45-1193</t>
        </is>
      </c>
      <c r="E3560" s="29" t="inlineStr">
        <is>
          <t>Трос газу Yamaha Grizzly 660</t>
        </is>
      </c>
      <c r="F3560" s="35" t="n">
        <v>0</v>
      </c>
      <c r="G3560" s="35" t="n">
        <v>0</v>
      </c>
      <c r="H3560" s="36" t="n"/>
      <c r="I3560" s="37" t="n">
        <v>0</v>
      </c>
      <c r="J3560" s="37" t="n">
        <v>0</v>
      </c>
      <c r="K3560" s="38" t="n">
        <v>0</v>
      </c>
      <c r="L3560" s="37" t="n">
        <v>0</v>
      </c>
      <c r="M3560" s="37" t="n">
        <v>0</v>
      </c>
      <c r="N3560" s="38" t="n">
        <v>0</v>
      </c>
      <c r="O3560" s="37" t="n">
        <v>0</v>
      </c>
      <c r="P3560" s="29" t="inlineStr">
        <is>
          <t>http://t3.gstatic.com/shopping?q=tbn:ANd9GcTExJgdJU8ylHQ4Vhu4pnBbWkBqldIWNxZ-GuKmNCQNgtzaqrwb3tvPoBWdUL9ESXdxcV7fnkDV</t>
        </is>
      </c>
      <c r="Q3560" s="29" t="inlineStr">
        <is>
          <t>Відповідає вимогам</t>
        </is>
      </c>
      <c r="R3560" s="29" t="n"/>
      <c r="S3560" s="29" t="inlineStr">
        <is>
          <t>грн546,00</t>
        </is>
      </c>
      <c r="T3560" s="29" t="inlineStr">
        <is>
          <t>UAH</t>
        </is>
      </c>
      <c r="U3560" s="39" t="inlineStr">
        <is>
          <t>WATCH</t>
        </is>
      </c>
      <c r="V3560" s="40">
        <f>IFERROR(L3560/J3560,0)</f>
        <v/>
      </c>
      <c r="W3560" s="29" t="inlineStr">
        <is>
          <t>Monitor performance and collect more data.</t>
        </is>
      </c>
      <c r="X3560" s="29" t="inlineStr">
        <is>
          <t>Cost is below the 120 watch threshold.</t>
        </is>
      </c>
    </row>
    <row r="3561">
      <c r="A3561" s="29" t="inlineStr">
        <is>
          <t>low_price</t>
        </is>
      </c>
      <c r="B3561" s="29" t="inlineStr">
        <is>
          <t>Low priority</t>
        </is>
      </c>
      <c r="C3561" s="29" t="inlineStr">
        <is>
          <t>low_price.csv</t>
        </is>
      </c>
      <c r="D3561" s="29" t="inlineStr">
        <is>
          <t>5138477-492</t>
        </is>
      </c>
      <c r="E3561" s="29" t="inlineStr">
        <is>
          <t>Штовхач клапана Polaris Sportsman 570, RZR 900 1000, Ranger 900 1000, RZR Pro XP, Xpedition</t>
        </is>
      </c>
      <c r="F3561" s="35" t="n">
        <v>0</v>
      </c>
      <c r="G3561" s="35" t="n">
        <v>0</v>
      </c>
      <c r="H3561" s="36" t="n"/>
      <c r="I3561" s="37" t="n">
        <v>0</v>
      </c>
      <c r="J3561" s="37" t="n">
        <v>0</v>
      </c>
      <c r="K3561" s="38" t="n">
        <v>0</v>
      </c>
      <c r="L3561" s="37" t="n">
        <v>0</v>
      </c>
      <c r="M3561" s="37" t="n">
        <v>0</v>
      </c>
      <c r="N3561" s="38" t="n">
        <v>0</v>
      </c>
      <c r="O3561" s="37" t="n">
        <v>0</v>
      </c>
      <c r="P3561" s="29" t="inlineStr">
        <is>
          <t>http://t3.gstatic.com/shopping?q=tbn:ANd9GcQYDiFvviHFyA2N7RHtl-UGbkzPPyIrfCYci2dGRWhKH0_Jhc7yZXMnL8JWfiA7iqNt8NEqvv74VQ</t>
        </is>
      </c>
      <c r="Q3561" s="29" t="inlineStr">
        <is>
          <t>Відповідає вимогам</t>
        </is>
      </c>
      <c r="R3561" s="29" t="n"/>
      <c r="S3561" s="29" t="inlineStr">
        <is>
          <t>грн2 685,00</t>
        </is>
      </c>
      <c r="T3561" s="29" t="inlineStr">
        <is>
          <t>UAH</t>
        </is>
      </c>
      <c r="U3561" s="39" t="inlineStr">
        <is>
          <t>WATCH</t>
        </is>
      </c>
      <c r="V3561" s="40">
        <f>IFERROR(L3561/J3561,0)</f>
        <v/>
      </c>
      <c r="W3561" s="29" t="inlineStr">
        <is>
          <t>Monitor performance and collect more data.</t>
        </is>
      </c>
      <c r="X3561" s="29" t="inlineStr">
        <is>
          <t>Cost is below the 120 watch threshold.</t>
        </is>
      </c>
    </row>
    <row r="3562">
      <c r="A3562" s="29" t="inlineStr">
        <is>
          <t>low_price</t>
        </is>
      </c>
      <c r="B3562" s="29" t="inlineStr">
        <is>
          <t>Low priority</t>
        </is>
      </c>
      <c r="C3562" s="29" t="inlineStr">
        <is>
          <t>low_price.csv</t>
        </is>
      </c>
      <c r="D3562" s="29" t="inlineStr">
        <is>
          <t>53310-hm7-000</t>
        </is>
      </c>
      <c r="E3562" s="29" t="inlineStr">
        <is>
          <t>Рульова колонка Honda TRX 400 450 Foreman</t>
        </is>
      </c>
      <c r="F3562" s="35" t="n">
        <v>0</v>
      </c>
      <c r="G3562" s="35" t="n">
        <v>0</v>
      </c>
      <c r="H3562" s="36" t="n"/>
      <c r="I3562" s="37" t="n">
        <v>0</v>
      </c>
      <c r="J3562" s="37" t="n">
        <v>0</v>
      </c>
      <c r="K3562" s="38" t="n">
        <v>0</v>
      </c>
      <c r="L3562" s="37" t="n">
        <v>0</v>
      </c>
      <c r="M3562" s="37" t="n">
        <v>0</v>
      </c>
      <c r="N3562" s="38" t="n">
        <v>0</v>
      </c>
      <c r="O3562" s="37" t="n">
        <v>0</v>
      </c>
      <c r="P3562" s="29" t="inlineStr">
        <is>
          <t>http://t3.gstatic.com/shopping?q=tbn:ANd9GcS5sY6LlT3Vh2yvNyYS_Np92gxB3pF-Bs1AoFHUCd2YWv2UZz5chEvFryuZwa39vZPRsO5IHms</t>
        </is>
      </c>
      <c r="Q3562" s="29" t="inlineStr">
        <is>
          <t>Відповідає вимогам</t>
        </is>
      </c>
      <c r="R3562" s="29" t="n"/>
      <c r="S3562" s="29" t="inlineStr">
        <is>
          <t>грн8 691,00</t>
        </is>
      </c>
      <c r="T3562" s="29" t="inlineStr">
        <is>
          <t>UAH</t>
        </is>
      </c>
      <c r="U3562" s="39" t="inlineStr">
        <is>
          <t>WATCH</t>
        </is>
      </c>
      <c r="V3562" s="40">
        <f>IFERROR(L3562/J3562,0)</f>
        <v/>
      </c>
      <c r="W3562" s="29" t="inlineStr">
        <is>
          <t>Monitor performance and collect more data.</t>
        </is>
      </c>
      <c r="X3562" s="29" t="inlineStr">
        <is>
          <t>Cost is below the 120 watch threshold.</t>
        </is>
      </c>
    </row>
    <row r="3563">
      <c r="A3563" s="29" t="inlineStr">
        <is>
          <t>low_price</t>
        </is>
      </c>
      <c r="B3563" s="29" t="inlineStr">
        <is>
          <t>Low priority</t>
        </is>
      </c>
      <c r="C3563" s="29" t="inlineStr">
        <is>
          <t>low_price.csv</t>
        </is>
      </c>
      <c r="D3563" s="29" t="inlineStr">
        <is>
          <t>01239</t>
        </is>
      </c>
      <c r="E3563" s="29" t="inlineStr">
        <is>
          <t>Стартер Honda TRX 350 Rancher 2000-2006</t>
        </is>
      </c>
      <c r="F3563" s="35" t="n">
        <v>0</v>
      </c>
      <c r="G3563" s="35" t="n">
        <v>0</v>
      </c>
      <c r="H3563" s="36" t="n"/>
      <c r="I3563" s="37" t="n">
        <v>0</v>
      </c>
      <c r="J3563" s="37" t="n">
        <v>0</v>
      </c>
      <c r="K3563" s="38" t="n">
        <v>0</v>
      </c>
      <c r="L3563" s="37" t="n">
        <v>0</v>
      </c>
      <c r="M3563" s="37" t="n">
        <v>0</v>
      </c>
      <c r="N3563" s="38" t="n">
        <v>0</v>
      </c>
      <c r="O3563" s="37" t="n">
        <v>0</v>
      </c>
      <c r="P3563" s="29" t="inlineStr">
        <is>
          <t>http://t2.gstatic.com/shopping?q=tbn:ANd9GcRaW9URp7K1PrX0wiSr0_0JSfv7CsCci6YN972uubLWH5uUeNaB1QSozlwDmhKUxqtJL5F8kxg</t>
        </is>
      </c>
      <c r="Q3563" s="29" t="inlineStr">
        <is>
          <t>Відповідає вимогам</t>
        </is>
      </c>
      <c r="R3563" s="29" t="n"/>
      <c r="S3563" s="29" t="inlineStr">
        <is>
          <t>грн4 550,00</t>
        </is>
      </c>
      <c r="T3563" s="29" t="inlineStr">
        <is>
          <t>UAH</t>
        </is>
      </c>
      <c r="U3563" s="39" t="inlineStr">
        <is>
          <t>WATCH</t>
        </is>
      </c>
      <c r="V3563" s="40">
        <f>IFERROR(L3563/J3563,0)</f>
        <v/>
      </c>
      <c r="W3563" s="29" t="inlineStr">
        <is>
          <t>Monitor performance and collect more data.</t>
        </is>
      </c>
      <c r="X3563" s="29" t="inlineStr">
        <is>
          <t>Cost is below the 120 watch threshold.</t>
        </is>
      </c>
    </row>
    <row r="3564">
      <c r="A3564" s="29" t="inlineStr">
        <is>
          <t>low_price</t>
        </is>
      </c>
      <c r="B3564" s="29" t="inlineStr">
        <is>
          <t>Low priority</t>
        </is>
      </c>
      <c r="C3564" s="29" t="inlineStr">
        <is>
          <t>low_price.csv</t>
        </is>
      </c>
      <c r="D3564" s="29" t="inlineStr">
        <is>
          <t>5267607</t>
        </is>
      </c>
      <c r="E3564" s="29" t="inlineStr">
        <is>
          <t>Гальмівний диск передній Polaris RZR Pro XP</t>
        </is>
      </c>
      <c r="F3564" s="35" t="n">
        <v>0</v>
      </c>
      <c r="G3564" s="35" t="n">
        <v>0</v>
      </c>
      <c r="H3564" s="36" t="n"/>
      <c r="I3564" s="37" t="n">
        <v>0</v>
      </c>
      <c r="J3564" s="37" t="n">
        <v>0</v>
      </c>
      <c r="K3564" s="38" t="n">
        <v>0</v>
      </c>
      <c r="L3564" s="37" t="n">
        <v>0</v>
      </c>
      <c r="M3564" s="37" t="n">
        <v>0</v>
      </c>
      <c r="N3564" s="38" t="n">
        <v>0</v>
      </c>
      <c r="O3564" s="37" t="n">
        <v>0</v>
      </c>
      <c r="P3564" s="29" t="inlineStr">
        <is>
          <t>http://t0.gstatic.com/shopping?q=tbn:ANd9GcTTaLzkOk2d-qNnsCZ8_0gmKyzeLhupZTUH_HGx1QkFLFHxqdGMcmACDsHVuurIzjUWxNU27_4</t>
        </is>
      </c>
      <c r="Q3564" s="29" t="inlineStr">
        <is>
          <t>Відповідає вимогам</t>
        </is>
      </c>
      <c r="R3564" s="29" t="n"/>
      <c r="S3564" s="29" t="inlineStr">
        <is>
          <t>грн6 598,00</t>
        </is>
      </c>
      <c r="T3564" s="29" t="inlineStr">
        <is>
          <t>UAH</t>
        </is>
      </c>
      <c r="U3564" s="39" t="inlineStr">
        <is>
          <t>WATCH</t>
        </is>
      </c>
      <c r="V3564" s="40">
        <f>IFERROR(L3564/J3564,0)</f>
        <v/>
      </c>
      <c r="W3564" s="29" t="inlineStr">
        <is>
          <t>Monitor performance and collect more data.</t>
        </is>
      </c>
      <c r="X3564" s="29" t="inlineStr">
        <is>
          <t>Cost is below the 120 watch threshold.</t>
        </is>
      </c>
    </row>
    <row r="3565">
      <c r="A3565" s="29" t="inlineStr">
        <is>
          <t>low_price</t>
        </is>
      </c>
      <c r="B3565" s="29" t="inlineStr">
        <is>
          <t>Low priority</t>
        </is>
      </c>
      <c r="C3565" s="29" t="inlineStr">
        <is>
          <t>low_price.csv</t>
        </is>
      </c>
      <c r="D3565" s="29" t="inlineStr">
        <is>
          <t>90128-hn8-000</t>
        </is>
      </c>
      <c r="E3565" s="29" t="inlineStr">
        <is>
          <t>Болт задніх верхніх ричагів Honda TRX 650 680 Rincon (12X130)</t>
        </is>
      </c>
      <c r="F3565" s="35" t="n">
        <v>0</v>
      </c>
      <c r="G3565" s="35" t="n">
        <v>0</v>
      </c>
      <c r="H3565" s="36" t="n"/>
      <c r="I3565" s="37" t="n">
        <v>0</v>
      </c>
      <c r="J3565" s="37" t="n">
        <v>0</v>
      </c>
      <c r="K3565" s="38" t="n">
        <v>0</v>
      </c>
      <c r="L3565" s="37" t="n">
        <v>0</v>
      </c>
      <c r="M3565" s="37" t="n">
        <v>0</v>
      </c>
      <c r="N3565" s="38" t="n">
        <v>0</v>
      </c>
      <c r="O3565" s="37" t="n">
        <v>0</v>
      </c>
      <c r="P3565" s="29" t="inlineStr">
        <is>
          <t>http://t3.gstatic.com/shopping?q=tbn:ANd9GcQv7lonbqXSF95A0kYWJiXYZFWbQ0-uw6Dvgw_Dg_xVdimnGz_gT6pu0cxkJRjMGi3fp7tWaPIv</t>
        </is>
      </c>
      <c r="Q3565" s="29" t="inlineStr">
        <is>
          <t>Відповідає вимогам</t>
        </is>
      </c>
      <c r="R3565" s="29" t="n"/>
      <c r="S3565" s="29" t="inlineStr">
        <is>
          <t>грн1 138,00</t>
        </is>
      </c>
      <c r="T3565" s="29" t="inlineStr">
        <is>
          <t>UAH</t>
        </is>
      </c>
      <c r="U3565" s="39" t="inlineStr">
        <is>
          <t>WATCH</t>
        </is>
      </c>
      <c r="V3565" s="40">
        <f>IFERROR(L3565/J3565,0)</f>
        <v/>
      </c>
      <c r="W3565" s="29" t="inlineStr">
        <is>
          <t>Monitor performance and collect more data.</t>
        </is>
      </c>
      <c r="X3565" s="29" t="inlineStr">
        <is>
          <t>Cost is below the 120 watch threshold.</t>
        </is>
      </c>
    </row>
    <row r="3566">
      <c r="A3566" s="29" t="inlineStr">
        <is>
          <t>low_price</t>
        </is>
      </c>
      <c r="B3566" s="29" t="inlineStr">
        <is>
          <t>Low priority</t>
        </is>
      </c>
      <c r="C3566" s="29" t="inlineStr">
        <is>
          <t>low_price.csv</t>
        </is>
      </c>
      <c r="D3566" s="29" t="inlineStr">
        <is>
          <t>14091-0736-6z</t>
        </is>
      </c>
      <c r="E3566" s="29" t="inlineStr">
        <is>
          <t>Панель передня Kawasaki Brute Force 650 (08-11), 750 (10-13)</t>
        </is>
      </c>
      <c r="F3566" s="35" t="n">
        <v>0</v>
      </c>
      <c r="G3566" s="35" t="n">
        <v>0</v>
      </c>
      <c r="H3566" s="36" t="n"/>
      <c r="I3566" s="37" t="n">
        <v>0</v>
      </c>
      <c r="J3566" s="37" t="n">
        <v>0</v>
      </c>
      <c r="K3566" s="38" t="n">
        <v>0</v>
      </c>
      <c r="L3566" s="37" t="n">
        <v>0</v>
      </c>
      <c r="M3566" s="37" t="n">
        <v>0</v>
      </c>
      <c r="N3566" s="38" t="n">
        <v>0</v>
      </c>
      <c r="O3566" s="37" t="n">
        <v>0</v>
      </c>
      <c r="P3566" s="29" t="inlineStr">
        <is>
          <t>http://t3.gstatic.com/shopping?q=tbn:ANd9GcS5gRxUDcnq7bbr7j6lOVIawL7ppQ2pnhOREAcYO-CVuvI0qbyF6mb5X4xDYVGRcX-_5IuGjPQ</t>
        </is>
      </c>
      <c r="Q3566" s="29" t="inlineStr">
        <is>
          <t>Відповідає вимогам</t>
        </is>
      </c>
      <c r="R3566" s="29" t="n"/>
      <c r="S3566" s="29" t="inlineStr">
        <is>
          <t>грн4 232,00</t>
        </is>
      </c>
      <c r="T3566" s="29" t="inlineStr">
        <is>
          <t>UAH</t>
        </is>
      </c>
      <c r="U3566" s="39" t="inlineStr">
        <is>
          <t>WATCH</t>
        </is>
      </c>
      <c r="V3566" s="40">
        <f>IFERROR(L3566/J3566,0)</f>
        <v/>
      </c>
      <c r="W3566" s="29" t="inlineStr">
        <is>
          <t>Monitor performance and collect more data.</t>
        </is>
      </c>
      <c r="X3566" s="29" t="inlineStr">
        <is>
          <t>Cost is below the 120 watch threshold.</t>
        </is>
      </c>
    </row>
    <row r="3567">
      <c r="A3567" s="29" t="inlineStr">
        <is>
          <t>low_price</t>
        </is>
      </c>
      <c r="B3567" s="29" t="inlineStr">
        <is>
          <t>Low priority</t>
        </is>
      </c>
      <c r="C3567" s="29" t="inlineStr">
        <is>
          <t>low_price.csv</t>
        </is>
      </c>
      <c r="D3567" s="29" t="inlineStr">
        <is>
          <t>706001664</t>
        </is>
      </c>
      <c r="E3567" s="29" t="inlineStr">
        <is>
          <t>Вал торсіона BRP Can-Am Outlander Renegade G2 G2L G2S</t>
        </is>
      </c>
      <c r="F3567" s="35" t="n">
        <v>0</v>
      </c>
      <c r="G3567" s="35" t="n">
        <v>0</v>
      </c>
      <c r="H3567" s="36" t="n"/>
      <c r="I3567" s="37" t="n">
        <v>0</v>
      </c>
      <c r="J3567" s="37" t="n">
        <v>0</v>
      </c>
      <c r="K3567" s="38" t="n">
        <v>0</v>
      </c>
      <c r="L3567" s="37" t="n">
        <v>0</v>
      </c>
      <c r="M3567" s="37" t="n">
        <v>0</v>
      </c>
      <c r="N3567" s="38" t="n">
        <v>0</v>
      </c>
      <c r="O3567" s="37" t="n">
        <v>0</v>
      </c>
      <c r="P3567" s="29" t="inlineStr">
        <is>
          <t>http://t3.gstatic.com/shopping?q=tbn:ANd9GcQMaL8IcLS_G5jl69kDCT04uHOOmARNXvSTgriyfZAq3jOpKhDsSc-zi4lArjwhyA4zkVtvbq0</t>
        </is>
      </c>
      <c r="Q3567" s="29" t="inlineStr">
        <is>
          <t>Відповідає вимогам</t>
        </is>
      </c>
      <c r="R3567" s="29" t="n"/>
      <c r="S3567" s="29" t="inlineStr">
        <is>
          <t>грн4 277,00</t>
        </is>
      </c>
      <c r="T3567" s="29" t="inlineStr">
        <is>
          <t>UAH</t>
        </is>
      </c>
      <c r="U3567" s="39" t="inlineStr">
        <is>
          <t>WATCH</t>
        </is>
      </c>
      <c r="V3567" s="40">
        <f>IFERROR(L3567/J3567,0)</f>
        <v/>
      </c>
      <c r="W3567" s="29" t="inlineStr">
        <is>
          <t>Monitor performance and collect more data.</t>
        </is>
      </c>
      <c r="X3567" s="29" t="inlineStr">
        <is>
          <t>Cost is below the 120 watch threshold.</t>
        </is>
      </c>
    </row>
    <row r="3568">
      <c r="A3568" s="29" t="inlineStr">
        <is>
          <t>low_price</t>
        </is>
      </c>
      <c r="B3568" s="29" t="inlineStr">
        <is>
          <t>Low priority</t>
        </is>
      </c>
      <c r="C3568" s="29" t="inlineStr">
        <is>
          <t>low_price.csv</t>
        </is>
      </c>
      <c r="D3568" s="29" t="inlineStr">
        <is>
          <t>706203953</t>
        </is>
      </c>
      <c r="E3568" s="29" t="inlineStr">
        <is>
          <t>Стабілізатор передній BRP Can-Am Maverick X3</t>
        </is>
      </c>
      <c r="F3568" s="35" t="n">
        <v>0</v>
      </c>
      <c r="G3568" s="35" t="n">
        <v>0</v>
      </c>
      <c r="H3568" s="36" t="n"/>
      <c r="I3568" s="37" t="n">
        <v>0</v>
      </c>
      <c r="J3568" s="37" t="n">
        <v>0</v>
      </c>
      <c r="K3568" s="38" t="n">
        <v>0</v>
      </c>
      <c r="L3568" s="37" t="n">
        <v>0</v>
      </c>
      <c r="M3568" s="37" t="n">
        <v>0</v>
      </c>
      <c r="N3568" s="38" t="n">
        <v>0</v>
      </c>
      <c r="O3568" s="37" t="n">
        <v>0</v>
      </c>
      <c r="P3568" s="29" t="inlineStr">
        <is>
          <t>http://t3.gstatic.com/shopping?q=tbn:ANd9GcQZhsOVplXQH7J4655cy5DkuMk2uytteMex8qvNQ16CHHtcctqtdcF8QMHKNzz0WZPWfnmz0mJe</t>
        </is>
      </c>
      <c r="Q3568" s="29" t="inlineStr">
        <is>
          <t>Відповідає вимогам</t>
        </is>
      </c>
      <c r="R3568" s="29" t="n"/>
      <c r="S3568" s="29" t="inlineStr">
        <is>
          <t>грн5 551,00</t>
        </is>
      </c>
      <c r="T3568" s="29" t="inlineStr">
        <is>
          <t>UAH</t>
        </is>
      </c>
      <c r="U3568" s="39" t="inlineStr">
        <is>
          <t>WATCH</t>
        </is>
      </c>
      <c r="V3568" s="40">
        <f>IFERROR(L3568/J3568,0)</f>
        <v/>
      </c>
      <c r="W3568" s="29" t="inlineStr">
        <is>
          <t>Monitor performance and collect more data.</t>
        </is>
      </c>
      <c r="X3568" s="29" t="inlineStr">
        <is>
          <t>Cost is below the 120 watch threshold.</t>
        </is>
      </c>
    </row>
    <row r="3569">
      <c r="A3569" s="29" t="inlineStr">
        <is>
          <t>low_price</t>
        </is>
      </c>
      <c r="B3569" s="29" t="inlineStr">
        <is>
          <t>Low priority</t>
        </is>
      </c>
      <c r="C3569" s="29" t="inlineStr">
        <is>
          <t>low_price.csv</t>
        </is>
      </c>
      <c r="D3569" s="29" t="inlineStr">
        <is>
          <t>40321-hp5-600</t>
        </is>
      </c>
      <c r="E3569" s="29" t="inlineStr">
        <is>
          <t>Пильник заднього карданного валу Honda TRX 420 Rancher (07-13), MUV 700 Big Red (09-13)</t>
        </is>
      </c>
      <c r="F3569" s="35" t="n">
        <v>0</v>
      </c>
      <c r="G3569" s="35" t="n">
        <v>0</v>
      </c>
      <c r="H3569" s="36" t="n"/>
      <c r="I3569" s="37" t="n">
        <v>0</v>
      </c>
      <c r="J3569" s="37" t="n">
        <v>0</v>
      </c>
      <c r="K3569" s="38" t="n">
        <v>0</v>
      </c>
      <c r="L3569" s="37" t="n">
        <v>0</v>
      </c>
      <c r="M3569" s="37" t="n">
        <v>0</v>
      </c>
      <c r="N3569" s="38" t="n">
        <v>0</v>
      </c>
      <c r="O3569" s="37" t="n">
        <v>0</v>
      </c>
      <c r="P3569" s="29" t="inlineStr">
        <is>
          <t>http://t2.gstatic.com/shopping?q=tbn:ANd9GcStme96G9HsZFlekyOtvCMM5NDBbkV16CYIaSCMZGXnjXMYAhDBkGYwsT7HJ7cAJfj8vz5K7Id8</t>
        </is>
      </c>
      <c r="Q3569" s="29" t="inlineStr">
        <is>
          <t>Відповідає вимогам</t>
        </is>
      </c>
      <c r="R3569" s="29" t="n"/>
      <c r="S3569" s="29" t="inlineStr">
        <is>
          <t>грн1 092,00</t>
        </is>
      </c>
      <c r="T3569" s="29" t="inlineStr">
        <is>
          <t>UAH</t>
        </is>
      </c>
      <c r="U3569" s="39" t="inlineStr">
        <is>
          <t>WATCH</t>
        </is>
      </c>
      <c r="V3569" s="40">
        <f>IFERROR(L3569/J3569,0)</f>
        <v/>
      </c>
      <c r="W3569" s="29" t="inlineStr">
        <is>
          <t>Monitor performance and collect more data.</t>
        </is>
      </c>
      <c r="X3569" s="29" t="inlineStr">
        <is>
          <t>Cost is below the 120 watch threshold.</t>
        </is>
      </c>
    </row>
    <row r="3570">
      <c r="A3570" s="29" t="inlineStr">
        <is>
          <t>low_price</t>
        </is>
      </c>
      <c r="B3570" s="29" t="inlineStr">
        <is>
          <t>Low priority</t>
        </is>
      </c>
      <c r="C3570" s="29" t="inlineStr">
        <is>
          <t>low_price.csv</t>
        </is>
      </c>
      <c r="D3570" s="29" t="inlineStr">
        <is>
          <t>420612135</t>
        </is>
      </c>
      <c r="E3570" s="29" t="inlineStr">
        <is>
          <t>Кришка масляного фільтра BRP Can-Am, Sea-Doo</t>
        </is>
      </c>
      <c r="F3570" s="35" t="n">
        <v>0</v>
      </c>
      <c r="G3570" s="35" t="n">
        <v>0</v>
      </c>
      <c r="H3570" s="36" t="n"/>
      <c r="I3570" s="37" t="n">
        <v>0</v>
      </c>
      <c r="J3570" s="37" t="n">
        <v>0</v>
      </c>
      <c r="K3570" s="38" t="n">
        <v>0</v>
      </c>
      <c r="L3570" s="37" t="n">
        <v>0</v>
      </c>
      <c r="M3570" s="37" t="n">
        <v>0</v>
      </c>
      <c r="N3570" s="38" t="n">
        <v>0</v>
      </c>
      <c r="O3570" s="37" t="n">
        <v>0</v>
      </c>
      <c r="P3570" s="29" t="inlineStr">
        <is>
          <t>http://t2.gstatic.com/shopping?q=tbn:ANd9GcSNLa6bH-zDsDE-jL9wgHLU9Z49UnzZWuzrCrRoh5T2o7HaKbZNTNq1VNkGglN20oDSQ4NRmg0</t>
        </is>
      </c>
      <c r="Q3570" s="29" t="inlineStr">
        <is>
          <t>Відповідає вимогам</t>
        </is>
      </c>
      <c r="R3570" s="29" t="n"/>
      <c r="S3570" s="29" t="inlineStr">
        <is>
          <t>грн774,00</t>
        </is>
      </c>
      <c r="T3570" s="29" t="inlineStr">
        <is>
          <t>UAH</t>
        </is>
      </c>
      <c r="U3570" s="39" t="inlineStr">
        <is>
          <t>WATCH</t>
        </is>
      </c>
      <c r="V3570" s="40">
        <f>IFERROR(L3570/J3570,0)</f>
        <v/>
      </c>
      <c r="W3570" s="29" t="inlineStr">
        <is>
          <t>Monitor performance and collect more data.</t>
        </is>
      </c>
      <c r="X3570" s="29" t="inlineStr">
        <is>
          <t>Cost is below the 120 watch threshold.</t>
        </is>
      </c>
    </row>
    <row r="3571">
      <c r="A3571" s="29" t="inlineStr">
        <is>
          <t>low_price</t>
        </is>
      </c>
      <c r="B3571" s="29" t="inlineStr">
        <is>
          <t>Low priority</t>
        </is>
      </c>
      <c r="C3571" s="29" t="inlineStr">
        <is>
          <t>low_price.csv</t>
        </is>
      </c>
      <c r="D3571" s="29" t="inlineStr">
        <is>
          <t>3234113</t>
        </is>
      </c>
      <c r="E3571" s="29" t="inlineStr">
        <is>
          <t xml:space="preserve">Сальник КПП Polaris Sportsman 400 450 500 570 600 700 800, RZR 570 900 1000, RZR Trail 900 1000, Ranger 400 500 570 800 900 1000 ETX, General 1000, </t>
        </is>
      </c>
      <c r="F3571" s="35" t="n">
        <v>0</v>
      </c>
      <c r="G3571" s="35" t="n">
        <v>0</v>
      </c>
      <c r="H3571" s="36" t="n"/>
      <c r="I3571" s="37" t="n">
        <v>0</v>
      </c>
      <c r="J3571" s="37" t="n">
        <v>0</v>
      </c>
      <c r="K3571" s="38" t="n">
        <v>0</v>
      </c>
      <c r="L3571" s="37" t="n">
        <v>0</v>
      </c>
      <c r="M3571" s="37" t="n">
        <v>0</v>
      </c>
      <c r="N3571" s="38" t="n">
        <v>0</v>
      </c>
      <c r="O3571" s="37" t="n">
        <v>0</v>
      </c>
      <c r="P3571" s="29" t="inlineStr">
        <is>
          <t>http://t0.gstatic.com/shopping?q=tbn:ANd9GcRG2y9Ehut7tkLklsztwCVdk8-715QeJ8dUFK6FkjxFu0rcTx3VJt_tteIBgcLatKl27lQN9ZCi</t>
        </is>
      </c>
      <c r="Q3571" s="29" t="inlineStr">
        <is>
          <t>Відповідає вимогам</t>
        </is>
      </c>
      <c r="R3571" s="29" t="n"/>
      <c r="S3571" s="29" t="inlineStr">
        <is>
          <t>грн2 002,00</t>
        </is>
      </c>
      <c r="T3571" s="29" t="inlineStr">
        <is>
          <t>UAH</t>
        </is>
      </c>
      <c r="U3571" s="39" t="inlineStr">
        <is>
          <t>WATCH</t>
        </is>
      </c>
      <c r="V3571" s="40">
        <f>IFERROR(L3571/J3571,0)</f>
        <v/>
      </c>
      <c r="W3571" s="29" t="inlineStr">
        <is>
          <t>Monitor performance and collect more data.</t>
        </is>
      </c>
      <c r="X3571" s="29" t="inlineStr">
        <is>
          <t>Cost is below the 120 watch threshold.</t>
        </is>
      </c>
    </row>
    <row r="3572">
      <c r="A3572" s="29" t="inlineStr">
        <is>
          <t>low_price</t>
        </is>
      </c>
      <c r="B3572" s="29" t="inlineStr">
        <is>
          <t>Low priority</t>
        </is>
      </c>
      <c r="C3572" s="29" t="inlineStr">
        <is>
          <t>low_price.csv</t>
        </is>
      </c>
      <c r="D3572" s="29" t="inlineStr">
        <is>
          <t>na-50090r</t>
        </is>
      </c>
      <c r="E3572" s="29" t="inlineStr">
        <is>
          <t>Поршневі кільця стандарт Polaris RZR 900 XP 2011-2014</t>
        </is>
      </c>
      <c r="F3572" s="35" t="n">
        <v>0</v>
      </c>
      <c r="G3572" s="35" t="n">
        <v>0</v>
      </c>
      <c r="H3572" s="36" t="n"/>
      <c r="I3572" s="37" t="n">
        <v>0</v>
      </c>
      <c r="J3572" s="37" t="n">
        <v>0</v>
      </c>
      <c r="K3572" s="38" t="n">
        <v>0</v>
      </c>
      <c r="L3572" s="37" t="n">
        <v>0</v>
      </c>
      <c r="M3572" s="37" t="n">
        <v>0</v>
      </c>
      <c r="N3572" s="38" t="n">
        <v>0</v>
      </c>
      <c r="O3572" s="37" t="n">
        <v>0</v>
      </c>
      <c r="P3572" s="29" t="inlineStr">
        <is>
          <t>http://t2.gstatic.com/shopping?q=tbn:ANd9GcT-C8w-DllWUhFnvh0V3kMm1isiOebIr44dKnwbqczKvUSGGyLfIHm8j4x5-niNmwP3nKPEsmv_</t>
        </is>
      </c>
      <c r="Q3572" s="29" t="inlineStr">
        <is>
          <t>Відповідає вимогам</t>
        </is>
      </c>
      <c r="R3572" s="29" t="n"/>
      <c r="S3572" s="29" t="inlineStr">
        <is>
          <t>грн1 229,00</t>
        </is>
      </c>
      <c r="T3572" s="29" t="inlineStr">
        <is>
          <t>UAH</t>
        </is>
      </c>
      <c r="U3572" s="39" t="inlineStr">
        <is>
          <t>WATCH</t>
        </is>
      </c>
      <c r="V3572" s="40">
        <f>IFERROR(L3572/J3572,0)</f>
        <v/>
      </c>
      <c r="W3572" s="29" t="inlineStr">
        <is>
          <t>Monitor performance and collect more data.</t>
        </is>
      </c>
      <c r="X3572" s="29" t="inlineStr">
        <is>
          <t>Cost is below the 120 watch threshold.</t>
        </is>
      </c>
    </row>
    <row r="3573">
      <c r="A3573" s="29" t="inlineStr">
        <is>
          <t>low_price</t>
        </is>
      </c>
      <c r="B3573" s="29" t="inlineStr">
        <is>
          <t>Low priority</t>
        </is>
      </c>
      <c r="C3573" s="29" t="inlineStr">
        <is>
          <t>low_price.csv</t>
        </is>
      </c>
      <c r="D3573" s="29" t="inlineStr">
        <is>
          <t>51-1030</t>
        </is>
      </c>
      <c r="E3573" s="29" t="inlineStr">
        <is>
          <t>Рульовий наконечник зовнішній Polaris ACE 325 570 900, Brutus 900 1000, Ranger 400 500 700 800 900 1000, RZR 570 800 900</t>
        </is>
      </c>
      <c r="F3573" s="35" t="n">
        <v>0</v>
      </c>
      <c r="G3573" s="35" t="n">
        <v>0</v>
      </c>
      <c r="H3573" s="36" t="n"/>
      <c r="I3573" s="37" t="n">
        <v>0</v>
      </c>
      <c r="J3573" s="37" t="n">
        <v>0</v>
      </c>
      <c r="K3573" s="38" t="n">
        <v>0</v>
      </c>
      <c r="L3573" s="37" t="n">
        <v>0</v>
      </c>
      <c r="M3573" s="37" t="n">
        <v>0</v>
      </c>
      <c r="N3573" s="38" t="n">
        <v>0</v>
      </c>
      <c r="O3573" s="37" t="n">
        <v>0</v>
      </c>
      <c r="P3573" s="29" t="inlineStr">
        <is>
          <t>http://t2.gstatic.com/shopping?q=tbn:ANd9GcQE_AOajdJQJLmulWb4q1vBmoG0F6fLGgQMop6FTnSgJWNj8tIQAwb_EoHtMOzXT8-HatP3Qg99</t>
        </is>
      </c>
      <c r="Q3573" s="29" t="inlineStr">
        <is>
          <t>Відповідає вимогам</t>
        </is>
      </c>
      <c r="R3573" s="29" t="n"/>
      <c r="S3573" s="29" t="inlineStr">
        <is>
          <t>грн2 093,00</t>
        </is>
      </c>
      <c r="T3573" s="29" t="inlineStr">
        <is>
          <t>UAH</t>
        </is>
      </c>
      <c r="U3573" s="39" t="inlineStr">
        <is>
          <t>WATCH</t>
        </is>
      </c>
      <c r="V3573" s="40">
        <f>IFERROR(L3573/J3573,0)</f>
        <v/>
      </c>
      <c r="W3573" s="29" t="inlineStr">
        <is>
          <t>Monitor performance and collect more data.</t>
        </is>
      </c>
      <c r="X3573" s="29" t="inlineStr">
        <is>
          <t>Cost is below the 120 watch threshold.</t>
        </is>
      </c>
    </row>
    <row r="3574">
      <c r="A3574" s="29" t="inlineStr">
        <is>
          <t>low_price</t>
        </is>
      </c>
      <c r="B3574" s="29" t="inlineStr">
        <is>
          <t>Low priority</t>
        </is>
      </c>
      <c r="C3574" s="29" t="inlineStr">
        <is>
          <t>low_price.csv</t>
        </is>
      </c>
      <c r="D3574" s="29" t="inlineStr">
        <is>
          <t>420651203</t>
        </is>
      </c>
      <c r="E3574" s="29" t="inlineStr">
        <is>
          <t>Прокладка кришки генератора BRP Can-Am, Ski-Doo</t>
        </is>
      </c>
      <c r="F3574" s="35" t="n">
        <v>0</v>
      </c>
      <c r="G3574" s="35" t="n">
        <v>0</v>
      </c>
      <c r="H3574" s="36" t="n"/>
      <c r="I3574" s="37" t="n">
        <v>0</v>
      </c>
      <c r="J3574" s="37" t="n">
        <v>0</v>
      </c>
      <c r="K3574" s="38" t="n">
        <v>0</v>
      </c>
      <c r="L3574" s="37" t="n">
        <v>0</v>
      </c>
      <c r="M3574" s="37" t="n">
        <v>0</v>
      </c>
      <c r="N3574" s="38" t="n">
        <v>0</v>
      </c>
      <c r="O3574" s="37" t="n">
        <v>0</v>
      </c>
      <c r="P3574" s="29" t="inlineStr">
        <is>
          <t>http://t2.gstatic.com/shopping?q=tbn:ANd9GcSyNGjPedHElfgkB52mB53jU1kZI5XR-JVO0vlSjihzHT_W8ghQH7uxXMRckxtUgOfMyMEvrgKG</t>
        </is>
      </c>
      <c r="Q3574" s="29" t="inlineStr">
        <is>
          <t>Відповідає вимогам</t>
        </is>
      </c>
      <c r="R3574" s="29" t="n"/>
      <c r="S3574" s="29" t="inlineStr">
        <is>
          <t>грн2 321,00</t>
        </is>
      </c>
      <c r="T3574" s="29" t="inlineStr">
        <is>
          <t>UAH</t>
        </is>
      </c>
      <c r="U3574" s="39" t="inlineStr">
        <is>
          <t>WATCH</t>
        </is>
      </c>
      <c r="V3574" s="40">
        <f>IFERROR(L3574/J3574,0)</f>
        <v/>
      </c>
      <c r="W3574" s="29" t="inlineStr">
        <is>
          <t>Monitor performance and collect more data.</t>
        </is>
      </c>
      <c r="X3574" s="29" t="inlineStr">
        <is>
          <t>Cost is below the 120 watch threshold.</t>
        </is>
      </c>
    </row>
    <row r="3575">
      <c r="A3575" s="29" t="inlineStr">
        <is>
          <t>low_price</t>
        </is>
      </c>
      <c r="B3575" s="29" t="inlineStr">
        <is>
          <t>Low priority</t>
        </is>
      </c>
      <c r="C3575" s="29" t="inlineStr">
        <is>
          <t>low_price.csv</t>
        </is>
      </c>
      <c r="D3575" s="29" t="inlineStr">
        <is>
          <t>04689</t>
        </is>
      </c>
      <c r="E3575" s="29" t="inlineStr">
        <is>
          <t>Датчик температури охолоджуючої рідини Yamaha Grizzly 400, Kodiak 400, Rhino 450 660</t>
        </is>
      </c>
      <c r="F3575" s="35" t="n">
        <v>0</v>
      </c>
      <c r="G3575" s="35" t="n">
        <v>0</v>
      </c>
      <c r="H3575" s="36" t="n"/>
      <c r="I3575" s="37" t="n">
        <v>0</v>
      </c>
      <c r="J3575" s="37" t="n">
        <v>0</v>
      </c>
      <c r="K3575" s="38" t="n">
        <v>0</v>
      </c>
      <c r="L3575" s="37" t="n">
        <v>0</v>
      </c>
      <c r="M3575" s="37" t="n">
        <v>0</v>
      </c>
      <c r="N3575" s="38" t="n">
        <v>0</v>
      </c>
      <c r="O3575" s="37" t="n">
        <v>0</v>
      </c>
      <c r="P3575" s="29" t="inlineStr">
        <is>
          <t>http://t2.gstatic.com/shopping?q=tbn:ANd9GcTIVTmp75Fp8MlGR_bVH7F6jncbAiDN-2944wE14QCF4sVgs3M2OykFsL2IfnRrguURcOyXFi2Z</t>
        </is>
      </c>
      <c r="Q3575" s="29" t="inlineStr">
        <is>
          <t>Відповідає вимогам</t>
        </is>
      </c>
      <c r="R3575" s="29" t="n"/>
      <c r="S3575" s="29" t="inlineStr">
        <is>
          <t>грн1 365,00</t>
        </is>
      </c>
      <c r="T3575" s="29" t="inlineStr">
        <is>
          <t>UAH</t>
        </is>
      </c>
      <c r="U3575" s="39" t="inlineStr">
        <is>
          <t>WATCH</t>
        </is>
      </c>
      <c r="V3575" s="40">
        <f>IFERROR(L3575/J3575,0)</f>
        <v/>
      </c>
      <c r="W3575" s="29" t="inlineStr">
        <is>
          <t>Monitor performance and collect more data.</t>
        </is>
      </c>
      <c r="X3575" s="29" t="inlineStr">
        <is>
          <t>Cost is below the 120 watch threshold.</t>
        </is>
      </c>
    </row>
    <row r="3576">
      <c r="A3576" s="29" t="inlineStr">
        <is>
          <t>low_price</t>
        </is>
      </c>
      <c r="B3576" s="29" t="inlineStr">
        <is>
          <t>Low priority</t>
        </is>
      </c>
      <c r="C3576" s="29" t="inlineStr">
        <is>
          <t>low_price.csv</t>
        </is>
      </c>
      <c r="D3576" s="29" t="inlineStr">
        <is>
          <t>705017023</t>
        </is>
      </c>
      <c r="E3576" s="29" t="inlineStr">
        <is>
          <t>Підкрилок внутрішній правий BRP Can-Am Outlander G2L 450 500 570</t>
        </is>
      </c>
      <c r="F3576" s="35" t="n">
        <v>0</v>
      </c>
      <c r="G3576" s="35" t="n">
        <v>0</v>
      </c>
      <c r="H3576" s="36" t="n"/>
      <c r="I3576" s="37" t="n">
        <v>0</v>
      </c>
      <c r="J3576" s="37" t="n">
        <v>0</v>
      </c>
      <c r="K3576" s="38" t="n">
        <v>0</v>
      </c>
      <c r="L3576" s="37" t="n">
        <v>0</v>
      </c>
      <c r="M3576" s="37" t="n">
        <v>0</v>
      </c>
      <c r="N3576" s="38" t="n">
        <v>0</v>
      </c>
      <c r="O3576" s="37" t="n">
        <v>0</v>
      </c>
      <c r="P3576" s="29" t="inlineStr">
        <is>
          <t>http://t2.gstatic.com/shopping?q=tbn:ANd9GcSvEGO4Rn8bYCNqohT0fVuhSDxtzwZlu8_fUjN6M4P75QP5qOV0vyd3PgpD2KH9wcQKhwdUmUA</t>
        </is>
      </c>
      <c r="Q3576" s="29" t="inlineStr">
        <is>
          <t>Відповідає вимогам</t>
        </is>
      </c>
      <c r="R3576" s="29" t="n"/>
      <c r="S3576" s="29" t="inlineStr">
        <is>
          <t>грн1 820,00</t>
        </is>
      </c>
      <c r="T3576" s="29" t="inlineStr">
        <is>
          <t>UAH</t>
        </is>
      </c>
      <c r="U3576" s="39" t="inlineStr">
        <is>
          <t>WATCH</t>
        </is>
      </c>
      <c r="V3576" s="40">
        <f>IFERROR(L3576/J3576,0)</f>
        <v/>
      </c>
      <c r="W3576" s="29" t="inlineStr">
        <is>
          <t>Monitor performance and collect more data.</t>
        </is>
      </c>
      <c r="X3576" s="29" t="inlineStr">
        <is>
          <t>Cost is below the 120 watch threshold.</t>
        </is>
      </c>
    </row>
    <row r="3577">
      <c r="A3577" s="29" t="inlineStr">
        <is>
          <t>low_price</t>
        </is>
      </c>
      <c r="B3577" s="29" t="inlineStr">
        <is>
          <t>Low priority</t>
        </is>
      </c>
      <c r="C3577" s="29" t="inlineStr">
        <is>
          <t>low_price.csv</t>
        </is>
      </c>
      <c r="D3577" s="29" t="inlineStr">
        <is>
          <t>705018850</t>
        </is>
      </c>
      <c r="E3577" s="29" t="inlineStr">
        <is>
          <t>Кронштейн панелі приладів BRP Can-Am Outlander G3</t>
        </is>
      </c>
      <c r="F3577" s="35" t="n">
        <v>0</v>
      </c>
      <c r="G3577" s="35" t="n">
        <v>0</v>
      </c>
      <c r="H3577" s="36" t="n"/>
      <c r="I3577" s="37" t="n">
        <v>0</v>
      </c>
      <c r="J3577" s="37" t="n">
        <v>0</v>
      </c>
      <c r="K3577" s="38" t="n">
        <v>0</v>
      </c>
      <c r="L3577" s="37" t="n">
        <v>0</v>
      </c>
      <c r="M3577" s="37" t="n">
        <v>0</v>
      </c>
      <c r="N3577" s="38" t="n">
        <v>0</v>
      </c>
      <c r="O3577" s="37" t="n">
        <v>0</v>
      </c>
      <c r="P3577" s="29" t="inlineStr">
        <is>
          <t>http://t0.gstatic.com/shopping?q=tbn:ANd9GcSoGWvHt_DTuDx_gLNTpNfNEugB3bz12pcSAfFzSyo03u3AvQ_I0r6TXbsLa1RH3eeQmukZXfk</t>
        </is>
      </c>
      <c r="Q3577" s="29" t="inlineStr">
        <is>
          <t>Відповідає вимогам</t>
        </is>
      </c>
      <c r="R3577" s="29" t="n"/>
      <c r="S3577" s="29" t="inlineStr">
        <is>
          <t>грн2 503,00</t>
        </is>
      </c>
      <c r="T3577" s="29" t="inlineStr">
        <is>
          <t>UAH</t>
        </is>
      </c>
      <c r="U3577" s="39" t="inlineStr">
        <is>
          <t>WATCH</t>
        </is>
      </c>
      <c r="V3577" s="40">
        <f>IFERROR(L3577/J3577,0)</f>
        <v/>
      </c>
      <c r="W3577" s="29" t="inlineStr">
        <is>
          <t>Monitor performance and collect more data.</t>
        </is>
      </c>
      <c r="X3577" s="29" t="inlineStr">
        <is>
          <t>Cost is below the 120 watch threshold.</t>
        </is>
      </c>
    </row>
    <row r="3578">
      <c r="A3578" s="29" t="inlineStr">
        <is>
          <t>low_price</t>
        </is>
      </c>
      <c r="B3578" s="29" t="inlineStr">
        <is>
          <t>Low priority</t>
        </is>
      </c>
      <c r="C3578" s="29" t="inlineStr">
        <is>
          <t>low_price.csv</t>
        </is>
      </c>
      <c r="D3578" s="29" t="inlineStr">
        <is>
          <t>11065-0194-6z</t>
        </is>
      </c>
      <c r="E3578" s="29" t="inlineStr">
        <is>
          <t>Кришка барадачка Kawasaki Brute Force 750 2008+</t>
        </is>
      </c>
      <c r="F3578" s="35" t="n">
        <v>0</v>
      </c>
      <c r="G3578" s="35" t="n">
        <v>0</v>
      </c>
      <c r="H3578" s="36" t="n"/>
      <c r="I3578" s="37" t="n">
        <v>0</v>
      </c>
      <c r="J3578" s="37" t="n">
        <v>0</v>
      </c>
      <c r="K3578" s="38" t="n">
        <v>0</v>
      </c>
      <c r="L3578" s="37" t="n">
        <v>0</v>
      </c>
      <c r="M3578" s="37" t="n">
        <v>0</v>
      </c>
      <c r="N3578" s="38" t="n">
        <v>0</v>
      </c>
      <c r="O3578" s="37" t="n">
        <v>0</v>
      </c>
      <c r="P3578" s="29" t="inlineStr">
        <is>
          <t>http://t0.gstatic.com/shopping?q=tbn:ANd9GcRc5sHsF7aNzzaXO9X6bn-KpvP_Prjyihn-Rf-A-iuDXc_HKYKyIVOG0HEz6ypulWNfzuzAiwU</t>
        </is>
      </c>
      <c r="Q3578" s="29" t="inlineStr">
        <is>
          <t>Відповідає вимогам</t>
        </is>
      </c>
      <c r="R3578" s="29" t="n"/>
      <c r="S3578" s="29" t="inlineStr">
        <is>
          <t>грн637,00</t>
        </is>
      </c>
      <c r="T3578" s="29" t="inlineStr">
        <is>
          <t>UAH</t>
        </is>
      </c>
      <c r="U3578" s="39" t="inlineStr">
        <is>
          <t>WATCH</t>
        </is>
      </c>
      <c r="V3578" s="40">
        <f>IFERROR(L3578/J3578,0)</f>
        <v/>
      </c>
      <c r="W3578" s="29" t="inlineStr">
        <is>
          <t>Monitor performance and collect more data.</t>
        </is>
      </c>
      <c r="X3578" s="29" t="inlineStr">
        <is>
          <t>Cost is below the 120 watch threshold.</t>
        </is>
      </c>
    </row>
    <row r="3579">
      <c r="A3579" s="29" t="inlineStr">
        <is>
          <t>low_price</t>
        </is>
      </c>
      <c r="B3579" s="29" t="inlineStr">
        <is>
          <t>Low priority</t>
        </is>
      </c>
      <c r="C3579" s="29" t="inlineStr">
        <is>
          <t>low_price.csv</t>
        </is>
      </c>
      <c r="D3579" s="29" t="inlineStr">
        <is>
          <t>7082919</t>
        </is>
      </c>
      <c r="E3579" s="29" t="inlineStr">
        <is>
          <t>Шарова опора Polaris RZR Turbo R, RZR Pro S, RZR Pro R</t>
        </is>
      </c>
      <c r="F3579" s="35" t="n">
        <v>0</v>
      </c>
      <c r="G3579" s="35" t="n">
        <v>0</v>
      </c>
      <c r="H3579" s="36" t="n"/>
      <c r="I3579" s="37" t="n">
        <v>0</v>
      </c>
      <c r="J3579" s="37" t="n">
        <v>0</v>
      </c>
      <c r="K3579" s="38" t="n">
        <v>0</v>
      </c>
      <c r="L3579" s="37" t="n">
        <v>0</v>
      </c>
      <c r="M3579" s="37" t="n">
        <v>0</v>
      </c>
      <c r="N3579" s="38" t="n">
        <v>0</v>
      </c>
      <c r="O3579" s="37" t="n">
        <v>0</v>
      </c>
      <c r="P3579" s="29" t="inlineStr">
        <is>
          <t>http://t0.gstatic.com/shopping?q=tbn:ANd9GcTDib8eZZCa-U0NnJvdpMT2L72o5zJc3hNQBaBR-RQ1gQ84SrLyi9ANxHjwRdG7cbZttTOum1fB</t>
        </is>
      </c>
      <c r="Q3579" s="29" t="inlineStr">
        <is>
          <t>Відповідає вимогам</t>
        </is>
      </c>
      <c r="R3579" s="29" t="n"/>
      <c r="S3579" s="29" t="inlineStr">
        <is>
          <t>грн5 961,00</t>
        </is>
      </c>
      <c r="T3579" s="29" t="inlineStr">
        <is>
          <t>UAH</t>
        </is>
      </c>
      <c r="U3579" s="39" t="inlineStr">
        <is>
          <t>WATCH</t>
        </is>
      </c>
      <c r="V3579" s="40">
        <f>IFERROR(L3579/J3579,0)</f>
        <v/>
      </c>
      <c r="W3579" s="29" t="inlineStr">
        <is>
          <t>Monitor performance and collect more data.</t>
        </is>
      </c>
      <c r="X3579" s="29" t="inlineStr">
        <is>
          <t>Cost is below the 120 watch threshold.</t>
        </is>
      </c>
    </row>
    <row r="3580">
      <c r="A3580" s="29" t="inlineStr">
        <is>
          <t>low_price</t>
        </is>
      </c>
      <c r="B3580" s="29" t="inlineStr">
        <is>
          <t>Low priority</t>
        </is>
      </c>
      <c r="C3580" s="29" t="inlineStr">
        <is>
          <t>low_price.csv</t>
        </is>
      </c>
      <c r="D3580" s="29" t="inlineStr">
        <is>
          <t>517304075</t>
        </is>
      </c>
      <c r="E3580" s="29" t="inlineStr">
        <is>
          <t>Застібка панелі BRP Can-Am Outlander G2 G2L 570 650 850 1000 XMR</t>
        </is>
      </c>
      <c r="F3580" s="35" t="n">
        <v>0</v>
      </c>
      <c r="G3580" s="35" t="n">
        <v>0</v>
      </c>
      <c r="H3580" s="36" t="n"/>
      <c r="I3580" s="37" t="n">
        <v>0</v>
      </c>
      <c r="J3580" s="37" t="n">
        <v>0</v>
      </c>
      <c r="K3580" s="38" t="n">
        <v>0</v>
      </c>
      <c r="L3580" s="37" t="n">
        <v>0</v>
      </c>
      <c r="M3580" s="37" t="n">
        <v>0</v>
      </c>
      <c r="N3580" s="38" t="n">
        <v>0</v>
      </c>
      <c r="O3580" s="37" t="n">
        <v>0</v>
      </c>
      <c r="P3580" s="29" t="inlineStr">
        <is>
          <t>http://t2.gstatic.com/shopping?q=tbn:ANd9GcRvCcjf9U1e0DwTk_61fdwJXiz2iQXAPLOysXelqOlr5g9e7q7NjeeLEHSulD8Y0Mc296Y8NsjI</t>
        </is>
      </c>
      <c r="Q3580" s="29" t="inlineStr">
        <is>
          <t>Відповідає вимогам</t>
        </is>
      </c>
      <c r="R3580" s="29" t="n"/>
      <c r="S3580" s="29" t="inlineStr">
        <is>
          <t>грн319,00</t>
        </is>
      </c>
      <c r="T3580" s="29" t="inlineStr">
        <is>
          <t>UAH</t>
        </is>
      </c>
      <c r="U3580" s="39" t="inlineStr">
        <is>
          <t>WATCH</t>
        </is>
      </c>
      <c r="V3580" s="40">
        <f>IFERROR(L3580/J3580,0)</f>
        <v/>
      </c>
      <c r="W3580" s="29" t="inlineStr">
        <is>
          <t>Monitor performance and collect more data.</t>
        </is>
      </c>
      <c r="X3580" s="29" t="inlineStr">
        <is>
          <t>Cost is below the 120 watch threshold.</t>
        </is>
      </c>
    </row>
    <row r="3581">
      <c r="A3581" s="29" t="inlineStr">
        <is>
          <t>low_price</t>
        </is>
      </c>
      <c r="B3581" s="29" t="inlineStr">
        <is>
          <t>Low priority</t>
        </is>
      </c>
      <c r="C3581" s="29" t="inlineStr">
        <is>
          <t>low_price.csv</t>
        </is>
      </c>
      <c r="D3581" s="29" t="inlineStr">
        <is>
          <t>8gk-17641-10-00</t>
        </is>
      </c>
      <c r="E3581" s="29" t="inlineStr">
        <is>
          <t>Ремінь варіатора Yamaha Mountain Max, Venture, SRX, Phazer, VK, VMAX</t>
        </is>
      </c>
      <c r="F3581" s="35" t="n">
        <v>0</v>
      </c>
      <c r="G3581" s="35" t="n">
        <v>0</v>
      </c>
      <c r="H3581" s="36" t="n"/>
      <c r="I3581" s="37" t="n">
        <v>0</v>
      </c>
      <c r="J3581" s="37" t="n">
        <v>0</v>
      </c>
      <c r="K3581" s="38" t="n">
        <v>0</v>
      </c>
      <c r="L3581" s="37" t="n">
        <v>0</v>
      </c>
      <c r="M3581" s="37" t="n">
        <v>0</v>
      </c>
      <c r="N3581" s="38" t="n">
        <v>0</v>
      </c>
      <c r="O3581" s="37" t="n">
        <v>0</v>
      </c>
      <c r="P3581" s="29" t="inlineStr">
        <is>
          <t>http://t1.gstatic.com/shopping?q=tbn:ANd9GcSLq9Lt_QdZtxzmsTCW30W6PWe09Eo0z4DRoUG2V_8qUnRswLOUE8x-PXmsR0EfLeFNaTDiF7Q</t>
        </is>
      </c>
      <c r="Q3581" s="29" t="inlineStr">
        <is>
          <t>Відповідає вимогам</t>
        </is>
      </c>
      <c r="R3581" s="29" t="n"/>
      <c r="S3581" s="29" t="inlineStr">
        <is>
          <t>грн6 507,00</t>
        </is>
      </c>
      <c r="T3581" s="29" t="inlineStr">
        <is>
          <t>UAH</t>
        </is>
      </c>
      <c r="U3581" s="39" t="inlineStr">
        <is>
          <t>WATCH</t>
        </is>
      </c>
      <c r="V3581" s="40">
        <f>IFERROR(L3581/J3581,0)</f>
        <v/>
      </c>
      <c r="W3581" s="29" t="inlineStr">
        <is>
          <t>Monitor performance and collect more data.</t>
        </is>
      </c>
      <c r="X3581" s="29" t="inlineStr">
        <is>
          <t>Cost is below the 120 watch threshold.</t>
        </is>
      </c>
    </row>
    <row r="3582">
      <c r="A3582" s="29" t="inlineStr">
        <is>
          <t>low_price</t>
        </is>
      </c>
      <c r="B3582" s="29" t="inlineStr">
        <is>
          <t>Low priority</t>
        </is>
      </c>
      <c r="C3582" s="29" t="inlineStr">
        <is>
          <t>low_price.csv</t>
        </is>
      </c>
      <c r="D3582" s="29" t="inlineStr">
        <is>
          <t>3022272</t>
        </is>
      </c>
      <c r="E3582" s="29" t="inlineStr">
        <is>
          <t>Випускний клапан Polaris Sportsman ​Scrambler 850 1000</t>
        </is>
      </c>
      <c r="F3582" s="35" t="n">
        <v>0</v>
      </c>
      <c r="G3582" s="35" t="n">
        <v>0</v>
      </c>
      <c r="H3582" s="36" t="n"/>
      <c r="I3582" s="37" t="n">
        <v>0</v>
      </c>
      <c r="J3582" s="37" t="n">
        <v>0</v>
      </c>
      <c r="K3582" s="38" t="n">
        <v>0</v>
      </c>
      <c r="L3582" s="37" t="n">
        <v>0</v>
      </c>
      <c r="M3582" s="37" t="n">
        <v>0</v>
      </c>
      <c r="N3582" s="38" t="n">
        <v>0</v>
      </c>
      <c r="O3582" s="37" t="n">
        <v>0</v>
      </c>
      <c r="P3582" s="29" t="inlineStr">
        <is>
          <t>http://t1.gstatic.com/shopping?q=tbn:ANd9GcTJlYP6a5mNCpOn-qaVZ_B1pQmhhNaqkCZrNG7ZeQXEjQfKdEgdiMKH7hBNDuc-v1iKo2GJGA</t>
        </is>
      </c>
      <c r="Q3582" s="29" t="inlineStr">
        <is>
          <t>Відповідає вимогам</t>
        </is>
      </c>
      <c r="R3582" s="29" t="n"/>
      <c r="S3582" s="29" t="inlineStr">
        <is>
          <t>грн1 684,00</t>
        </is>
      </c>
      <c r="T3582" s="29" t="inlineStr">
        <is>
          <t>UAH</t>
        </is>
      </c>
      <c r="U3582" s="39" t="inlineStr">
        <is>
          <t>WATCH</t>
        </is>
      </c>
      <c r="V3582" s="40">
        <f>IFERROR(L3582/J3582,0)</f>
        <v/>
      </c>
      <c r="W3582" s="29" t="inlineStr">
        <is>
          <t>Monitor performance and collect more data.</t>
        </is>
      </c>
      <c r="X3582" s="29" t="inlineStr">
        <is>
          <t>Cost is below the 120 watch threshold.</t>
        </is>
      </c>
    </row>
    <row r="3583">
      <c r="A3583" s="29" t="inlineStr">
        <is>
          <t>low_price</t>
        </is>
      </c>
      <c r="B3583" s="29" t="inlineStr">
        <is>
          <t>Low priority</t>
        </is>
      </c>
      <c r="C3583" s="29" t="inlineStr">
        <is>
          <t>low_price.csv</t>
        </is>
      </c>
      <c r="D3583" s="29" t="inlineStr">
        <is>
          <t>51-1037-s</t>
        </is>
      </c>
      <c r="E3583" s="29" t="inlineStr">
        <is>
          <t>Рульовий наконечник зовнішній BRP Can-Am Commander 800 1000 (11); Yamaha Rhino 450 660 700, Viking Wolverine 700</t>
        </is>
      </c>
      <c r="F3583" s="35" t="n">
        <v>0</v>
      </c>
      <c r="G3583" s="35" t="n">
        <v>0</v>
      </c>
      <c r="H3583" s="36" t="n"/>
      <c r="I3583" s="37" t="n">
        <v>0</v>
      </c>
      <c r="J3583" s="37" t="n">
        <v>0</v>
      </c>
      <c r="K3583" s="38" t="n">
        <v>0</v>
      </c>
      <c r="L3583" s="37" t="n">
        <v>0</v>
      </c>
      <c r="M3583" s="37" t="n">
        <v>0</v>
      </c>
      <c r="N3583" s="38" t="n">
        <v>0</v>
      </c>
      <c r="O3583" s="37" t="n">
        <v>0</v>
      </c>
      <c r="P3583" s="29" t="inlineStr">
        <is>
          <t>http://t1.gstatic.com/shopping?q=tbn:ANd9GcRCmLg67QUwHgWUhUlfkwUiq4fZPH460ElzAA2WocI4g_amVEUqbd8R7iT2AdEo8ySGV4_eXUMy</t>
        </is>
      </c>
      <c r="Q3583" s="29" t="inlineStr">
        <is>
          <t>Відповідає вимогам</t>
        </is>
      </c>
      <c r="R3583" s="29" t="n"/>
      <c r="S3583" s="29" t="inlineStr">
        <is>
          <t>грн1 138,00</t>
        </is>
      </c>
      <c r="T3583" s="29" t="inlineStr">
        <is>
          <t>UAH</t>
        </is>
      </c>
      <c r="U3583" s="39" t="inlineStr">
        <is>
          <t>WATCH</t>
        </is>
      </c>
      <c r="V3583" s="40">
        <f>IFERROR(L3583/J3583,0)</f>
        <v/>
      </c>
      <c r="W3583" s="29" t="inlineStr">
        <is>
          <t>Monitor performance and collect more data.</t>
        </is>
      </c>
      <c r="X3583" s="29" t="inlineStr">
        <is>
          <t>Cost is below the 120 watch threshold.</t>
        </is>
      </c>
    </row>
    <row r="3584">
      <c r="A3584" s="29" t="inlineStr">
        <is>
          <t>low_price</t>
        </is>
      </c>
      <c r="B3584" s="29" t="inlineStr">
        <is>
          <t>Low priority</t>
        </is>
      </c>
      <c r="C3584" s="29" t="inlineStr">
        <is>
          <t>low_price.csv</t>
        </is>
      </c>
      <c r="D3584" s="29" t="inlineStr">
        <is>
          <t>25-1783</t>
        </is>
      </c>
      <c r="E3584" s="29" t="inlineStr">
        <is>
          <t>Ступичний підшипник в задні колеса CFMoto UForce 500 800, ZForce 500 600 800 1000</t>
        </is>
      </c>
      <c r="F3584" s="35" t="n">
        <v>0</v>
      </c>
      <c r="G3584" s="35" t="n">
        <v>0</v>
      </c>
      <c r="H3584" s="36" t="n"/>
      <c r="I3584" s="37" t="n">
        <v>0</v>
      </c>
      <c r="J3584" s="37" t="n">
        <v>0</v>
      </c>
      <c r="K3584" s="38" t="n">
        <v>0</v>
      </c>
      <c r="L3584" s="37" t="n">
        <v>0</v>
      </c>
      <c r="M3584" s="37" t="n">
        <v>0</v>
      </c>
      <c r="N3584" s="38" t="n">
        <v>0</v>
      </c>
      <c r="O3584" s="37" t="n">
        <v>0</v>
      </c>
      <c r="P3584" s="29" t="inlineStr">
        <is>
          <t>http://t2.gstatic.com/shopping?q=tbn:ANd9GcSVT0e_kNgwh1nU7v_gWIEca-PTJgphIcjX8UKRifb6lUXpsRyjhzXSQarwc3n_vI-iG0SFJ8c</t>
        </is>
      </c>
      <c r="Q3584" s="29" t="inlineStr">
        <is>
          <t>Відповідає вимогам</t>
        </is>
      </c>
      <c r="R3584" s="29" t="n"/>
      <c r="S3584" s="29" t="inlineStr">
        <is>
          <t>грн1 957,00</t>
        </is>
      </c>
      <c r="T3584" s="29" t="inlineStr">
        <is>
          <t>UAH</t>
        </is>
      </c>
      <c r="U3584" s="39" t="inlineStr">
        <is>
          <t>WATCH</t>
        </is>
      </c>
      <c r="V3584" s="40">
        <f>IFERROR(L3584/J3584,0)</f>
        <v/>
      </c>
      <c r="W3584" s="29" t="inlineStr">
        <is>
          <t>Monitor performance and collect more data.</t>
        </is>
      </c>
      <c r="X3584" s="29" t="inlineStr">
        <is>
          <t>Cost is below the 120 watch threshold.</t>
        </is>
      </c>
    </row>
    <row r="3585">
      <c r="A3585" s="29" t="inlineStr">
        <is>
          <t>low_price</t>
        </is>
      </c>
      <c r="B3585" s="29" t="inlineStr">
        <is>
          <t>Low priority</t>
        </is>
      </c>
      <c r="C3585" s="29" t="inlineStr">
        <is>
          <t>low_price.csv</t>
        </is>
      </c>
      <c r="D3585" s="29" t="inlineStr">
        <is>
          <t>91008-hc4-004</t>
        </is>
      </c>
      <c r="E3585" s="29" t="inlineStr">
        <is>
          <t>Підшипник зчеплення Honda TRX 250 (02-14), 300 (88-00), 350 (00-06), 400 (95-01), 450 (98-04), 500 (05-11)</t>
        </is>
      </c>
      <c r="F3585" s="35" t="n">
        <v>0</v>
      </c>
      <c r="G3585" s="35" t="n">
        <v>0</v>
      </c>
      <c r="H3585" s="36" t="n"/>
      <c r="I3585" s="37" t="n">
        <v>0</v>
      </c>
      <c r="J3585" s="37" t="n">
        <v>0</v>
      </c>
      <c r="K3585" s="38" t="n">
        <v>0</v>
      </c>
      <c r="L3585" s="37" t="n">
        <v>0</v>
      </c>
      <c r="M3585" s="37" t="n">
        <v>0</v>
      </c>
      <c r="N3585" s="38" t="n">
        <v>0</v>
      </c>
      <c r="O3585" s="37" t="n">
        <v>0</v>
      </c>
      <c r="P3585" s="29" t="inlineStr">
        <is>
          <t>http://t1.gstatic.com/shopping?q=tbn:ANd9GcRWH6hOV1wjD66j5AlDVkbw5GodL5YPIrX0YwabmHp6hEX_Anow05mZsnSyoUF1sMXuhyR2XYql</t>
        </is>
      </c>
      <c r="Q3585" s="29" t="inlineStr">
        <is>
          <t>Відповідає вимогам</t>
        </is>
      </c>
      <c r="R3585" s="29" t="n"/>
      <c r="S3585" s="29" t="inlineStr">
        <is>
          <t>грн1 547,00</t>
        </is>
      </c>
      <c r="T3585" s="29" t="inlineStr">
        <is>
          <t>UAH</t>
        </is>
      </c>
      <c r="U3585" s="39" t="inlineStr">
        <is>
          <t>WATCH</t>
        </is>
      </c>
      <c r="V3585" s="40">
        <f>IFERROR(L3585/J3585,0)</f>
        <v/>
      </c>
      <c r="W3585" s="29" t="inlineStr">
        <is>
          <t>Monitor performance and collect more data.</t>
        </is>
      </c>
      <c r="X3585" s="29" t="inlineStr">
        <is>
          <t>Cost is below the 120 watch threshold.</t>
        </is>
      </c>
    </row>
    <row r="3586">
      <c r="A3586" s="29" t="inlineStr">
        <is>
          <t>low_price</t>
        </is>
      </c>
      <c r="B3586" s="29" t="inlineStr">
        <is>
          <t>Low priority</t>
        </is>
      </c>
      <c r="C3586" s="29" t="inlineStr">
        <is>
          <t>low_price.csv</t>
        </is>
      </c>
      <c r="D3586" s="29" t="inlineStr">
        <is>
          <t>18-3252</t>
        </is>
      </c>
      <c r="E3586" s="29" t="inlineStr">
        <is>
          <t xml:space="preserve">Ремкомплект переднього супорта Polaris Sportsman 570 850 1000, Scrambler 1000, Ranger 325 400 500 570 700 800, ACE 570, заднього супорта Polaris </t>
        </is>
      </c>
      <c r="F3586" s="35" t="n">
        <v>0</v>
      </c>
      <c r="G3586" s="35" t="n">
        <v>0</v>
      </c>
      <c r="H3586" s="36" t="n"/>
      <c r="I3586" s="37" t="n">
        <v>0</v>
      </c>
      <c r="J3586" s="37" t="n">
        <v>0</v>
      </c>
      <c r="K3586" s="38" t="n">
        <v>0</v>
      </c>
      <c r="L3586" s="37" t="n">
        <v>0</v>
      </c>
      <c r="M3586" s="37" t="n">
        <v>0</v>
      </c>
      <c r="N3586" s="38" t="n">
        <v>0</v>
      </c>
      <c r="O3586" s="37" t="n">
        <v>0</v>
      </c>
      <c r="P3586" s="29" t="inlineStr">
        <is>
          <t>http://t2.gstatic.com/shopping?q=tbn:ANd9GcRY4PLC-hH1g762nmbhdn3FjPUKNyj4FBxoeDXYWxMxlX60oOkhkfl71Ui4ZOGfpgRfKO6NNw4</t>
        </is>
      </c>
      <c r="Q3586" s="29" t="inlineStr">
        <is>
          <t>Відповідає вимогам</t>
        </is>
      </c>
      <c r="R3586" s="29" t="n"/>
      <c r="S3586" s="29" t="inlineStr">
        <is>
          <t>грн1 502,00</t>
        </is>
      </c>
      <c r="T3586" s="29" t="inlineStr">
        <is>
          <t>UAH</t>
        </is>
      </c>
      <c r="U3586" s="39" t="inlineStr">
        <is>
          <t>WATCH</t>
        </is>
      </c>
      <c r="V3586" s="40">
        <f>IFERROR(L3586/J3586,0)</f>
        <v/>
      </c>
      <c r="W3586" s="29" t="inlineStr">
        <is>
          <t>Monitor performance and collect more data.</t>
        </is>
      </c>
      <c r="X3586" s="29" t="inlineStr">
        <is>
          <t>Cost is below the 120 watch threshold.</t>
        </is>
      </c>
    </row>
    <row r="3587">
      <c r="A3587" s="29" t="inlineStr">
        <is>
          <t>low_price</t>
        </is>
      </c>
      <c r="B3587" s="29" t="inlineStr">
        <is>
          <t>Low priority</t>
        </is>
      </c>
      <c r="C3587" s="29" t="inlineStr">
        <is>
          <t>low_price.csv</t>
        </is>
      </c>
      <c r="D3587" s="29" t="inlineStr">
        <is>
          <t>707800716</t>
        </is>
      </c>
      <c r="E3587" s="29" t="inlineStr">
        <is>
          <t>Патрубок картерних газів BRP Can-Am Maverick Trail 800 1000, Maverick Sport 1000, Traxter Defender HD5 HD8 HD9 HD10</t>
        </is>
      </c>
      <c r="F3587" s="35" t="n">
        <v>0</v>
      </c>
      <c r="G3587" s="35" t="n">
        <v>0</v>
      </c>
      <c r="H3587" s="36" t="n"/>
      <c r="I3587" s="37" t="n">
        <v>0</v>
      </c>
      <c r="J3587" s="37" t="n">
        <v>0</v>
      </c>
      <c r="K3587" s="38" t="n">
        <v>0</v>
      </c>
      <c r="L3587" s="37" t="n">
        <v>0</v>
      </c>
      <c r="M3587" s="37" t="n">
        <v>0</v>
      </c>
      <c r="N3587" s="38" t="n">
        <v>0</v>
      </c>
      <c r="O3587" s="37" t="n">
        <v>0</v>
      </c>
      <c r="P3587" s="29" t="inlineStr">
        <is>
          <t>http://t3.gstatic.com/shopping?q=tbn:ANd9GcQ_UNoHBq0uQOFUwLrtM544bfFLjeDPzWvr_2nMd2pNGknh-cTh5ea7AyjrkAJVFNcIB__Mkjk</t>
        </is>
      </c>
      <c r="Q3587" s="29" t="inlineStr">
        <is>
          <t>Відповідає вимогам</t>
        </is>
      </c>
      <c r="R3587" s="29" t="n"/>
      <c r="S3587" s="29" t="inlineStr">
        <is>
          <t>грн1 820,00</t>
        </is>
      </c>
      <c r="T3587" s="29" t="inlineStr">
        <is>
          <t>UAH</t>
        </is>
      </c>
      <c r="U3587" s="39" t="inlineStr">
        <is>
          <t>WATCH</t>
        </is>
      </c>
      <c r="V3587" s="40">
        <f>IFERROR(L3587/J3587,0)</f>
        <v/>
      </c>
      <c r="W3587" s="29" t="inlineStr">
        <is>
          <t>Monitor performance and collect more data.</t>
        </is>
      </c>
      <c r="X3587" s="29" t="inlineStr">
        <is>
          <t>Cost is below the 120 watch threshold.</t>
        </is>
      </c>
    </row>
    <row r="3588">
      <c r="A3588" s="29" t="inlineStr">
        <is>
          <t>low_price</t>
        </is>
      </c>
      <c r="B3588" s="29" t="inlineStr">
        <is>
          <t>Low priority</t>
        </is>
      </c>
      <c r="C3588" s="29" t="inlineStr">
        <is>
          <t>low_price.csv</t>
        </is>
      </c>
      <c r="D3588" s="29" t="inlineStr">
        <is>
          <t>1hp-f5873-01-00</t>
        </is>
      </c>
      <c r="E3588" s="29" t="inlineStr">
        <is>
          <t>Гальмівний шланг передній Yamaha Grizzly 550 (09-12), 700 (07-13), Kodiak 700 (16+)</t>
        </is>
      </c>
      <c r="F3588" s="35" t="n">
        <v>0</v>
      </c>
      <c r="G3588" s="35" t="n">
        <v>0</v>
      </c>
      <c r="H3588" s="36" t="n"/>
      <c r="I3588" s="37" t="n">
        <v>0</v>
      </c>
      <c r="J3588" s="37" t="n">
        <v>0</v>
      </c>
      <c r="K3588" s="38" t="n">
        <v>0</v>
      </c>
      <c r="L3588" s="37" t="n">
        <v>0</v>
      </c>
      <c r="M3588" s="37" t="n">
        <v>0</v>
      </c>
      <c r="N3588" s="38" t="n">
        <v>0</v>
      </c>
      <c r="O3588" s="37" t="n">
        <v>0</v>
      </c>
      <c r="P3588" s="29" t="inlineStr">
        <is>
          <t>http://t0.gstatic.com/shopping?q=tbn:ANd9GcR8CcDKMbOut8HAZ_8-yvYF4hGF854J9EPpXWKHGKsVLvbq3eTp3AVsBAEtfXMHzwhhqYhbUtkQ</t>
        </is>
      </c>
      <c r="Q3588" s="29" t="inlineStr">
        <is>
          <t>Відповідає вимогам</t>
        </is>
      </c>
      <c r="R3588" s="29" t="n"/>
      <c r="S3588" s="29" t="inlineStr">
        <is>
          <t>грн3 276,00</t>
        </is>
      </c>
      <c r="T3588" s="29" t="inlineStr">
        <is>
          <t>UAH</t>
        </is>
      </c>
      <c r="U3588" s="39" t="inlineStr">
        <is>
          <t>WATCH</t>
        </is>
      </c>
      <c r="V3588" s="40">
        <f>IFERROR(L3588/J3588,0)</f>
        <v/>
      </c>
      <c r="W3588" s="29" t="inlineStr">
        <is>
          <t>Monitor performance and collect more data.</t>
        </is>
      </c>
      <c r="X3588" s="29" t="inlineStr">
        <is>
          <t>Cost is below the 120 watch threshold.</t>
        </is>
      </c>
    </row>
    <row r="3589">
      <c r="A3589" s="29" t="inlineStr">
        <is>
          <t>low_price</t>
        </is>
      </c>
      <c r="B3589" s="29" t="inlineStr">
        <is>
          <t>Low priority</t>
        </is>
      </c>
      <c r="C3589" s="29" t="inlineStr">
        <is>
          <t>low_price.csv</t>
        </is>
      </c>
      <c r="D3589" s="29" t="inlineStr">
        <is>
          <t>706202809</t>
        </is>
      </c>
      <c r="E3589" s="29" t="inlineStr">
        <is>
          <t>Захист ричага передній правий BRP Can-Am Outlander Renegade G2 G2L G2S (12-18), Maverick 1000 (13-18)</t>
        </is>
      </c>
      <c r="F3589" s="35" t="n">
        <v>0</v>
      </c>
      <c r="G3589" s="35" t="n">
        <v>0</v>
      </c>
      <c r="H3589" s="36" t="n"/>
      <c r="I3589" s="37" t="n">
        <v>0</v>
      </c>
      <c r="J3589" s="37" t="n">
        <v>0</v>
      </c>
      <c r="K3589" s="38" t="n">
        <v>0</v>
      </c>
      <c r="L3589" s="37" t="n">
        <v>0</v>
      </c>
      <c r="M3589" s="37" t="n">
        <v>0</v>
      </c>
      <c r="N3589" s="38" t="n">
        <v>0</v>
      </c>
      <c r="O3589" s="37" t="n">
        <v>0</v>
      </c>
      <c r="P3589" s="29" t="inlineStr">
        <is>
          <t>http://t1.gstatic.com/shopping?q=tbn:ANd9GcSVvTTn7joq0Jz5FAMBaj5ddxjebt5WAIi0IxuDZpBCfXLN9q2RukHhcf_dmBpZXvLjc97TNqY</t>
        </is>
      </c>
      <c r="Q3589" s="29" t="inlineStr">
        <is>
          <t>Відповідає вимогам</t>
        </is>
      </c>
      <c r="R3589" s="29" t="n"/>
      <c r="S3589" s="29" t="inlineStr">
        <is>
          <t>грн637,00</t>
        </is>
      </c>
      <c r="T3589" s="29" t="inlineStr">
        <is>
          <t>UAH</t>
        </is>
      </c>
      <c r="U3589" s="39" t="inlineStr">
        <is>
          <t>WATCH</t>
        </is>
      </c>
      <c r="V3589" s="40">
        <f>IFERROR(L3589/J3589,0)</f>
        <v/>
      </c>
      <c r="W3589" s="29" t="inlineStr">
        <is>
          <t>Monitor performance and collect more data.</t>
        </is>
      </c>
      <c r="X3589" s="29" t="inlineStr">
        <is>
          <t>Cost is below the 120 watch threshold.</t>
        </is>
      </c>
    </row>
    <row r="3590">
      <c r="A3590" s="29" t="inlineStr">
        <is>
          <t>low_price</t>
        </is>
      </c>
      <c r="B3590" s="29" t="inlineStr">
        <is>
          <t>Low priority</t>
        </is>
      </c>
      <c r="C3590" s="29" t="inlineStr">
        <is>
          <t>low_price.csv</t>
        </is>
      </c>
      <c r="D3590" s="29" t="inlineStr">
        <is>
          <t>92152-1349</t>
        </is>
      </c>
      <c r="E3590" s="29" t="inlineStr">
        <is>
          <t>Пластина актуатора Kawasaki Brute Force 650 750, Prairie 360​ 650</t>
        </is>
      </c>
      <c r="F3590" s="35" t="n">
        <v>0</v>
      </c>
      <c r="G3590" s="35" t="n">
        <v>0</v>
      </c>
      <c r="H3590" s="36" t="n"/>
      <c r="I3590" s="37" t="n">
        <v>0</v>
      </c>
      <c r="J3590" s="37" t="n">
        <v>0</v>
      </c>
      <c r="K3590" s="38" t="n">
        <v>0</v>
      </c>
      <c r="L3590" s="37" t="n">
        <v>0</v>
      </c>
      <c r="M3590" s="37" t="n">
        <v>0</v>
      </c>
      <c r="N3590" s="38" t="n">
        <v>0</v>
      </c>
      <c r="O3590" s="37" t="n">
        <v>0</v>
      </c>
      <c r="P3590" s="29" t="inlineStr">
        <is>
          <t>http://t3.gstatic.com/shopping?q=tbn:ANd9GcRw-wK4Ng5h4bOYrqVFvUUVC24KDWqYoibRHwhWAeG4Vz01Usrw3Kw1Bfd9g3A7buyz4IV7XA</t>
        </is>
      </c>
      <c r="Q3590" s="29" t="inlineStr">
        <is>
          <t>Відповідає вимогам</t>
        </is>
      </c>
      <c r="R3590" s="29" t="n"/>
      <c r="S3590" s="29" t="inlineStr">
        <is>
          <t>грн2 366,00</t>
        </is>
      </c>
      <c r="T3590" s="29" t="inlineStr">
        <is>
          <t>UAH</t>
        </is>
      </c>
      <c r="U3590" s="39" t="inlineStr">
        <is>
          <t>WATCH</t>
        </is>
      </c>
      <c r="V3590" s="40">
        <f>IFERROR(L3590/J3590,0)</f>
        <v/>
      </c>
      <c r="W3590" s="29" t="inlineStr">
        <is>
          <t>Monitor performance and collect more data.</t>
        </is>
      </c>
      <c r="X3590" s="29" t="inlineStr">
        <is>
          <t>Cost is below the 120 watch threshold.</t>
        </is>
      </c>
    </row>
    <row r="3591">
      <c r="A3591" s="29" t="inlineStr">
        <is>
          <t>low_price</t>
        </is>
      </c>
      <c r="B3591" s="29" t="inlineStr">
        <is>
          <t>Low priority</t>
        </is>
      </c>
      <c r="C3591" s="29" t="inlineStr">
        <is>
          <t>low_price.csv</t>
        </is>
      </c>
      <c r="D3591" s="29" t="inlineStr">
        <is>
          <t>81170-hp0-b00zb</t>
        </is>
      </c>
      <c r="E3591" s="29" t="inlineStr">
        <is>
          <t>Панель передня нижня Honda TRX 500 Foreman (07-08), 500 Rubicon (08)</t>
        </is>
      </c>
      <c r="F3591" s="35" t="n">
        <v>0</v>
      </c>
      <c r="G3591" s="35" t="n">
        <v>0</v>
      </c>
      <c r="H3591" s="36" t="n"/>
      <c r="I3591" s="37" t="n">
        <v>0</v>
      </c>
      <c r="J3591" s="37" t="n">
        <v>0</v>
      </c>
      <c r="K3591" s="38" t="n">
        <v>0</v>
      </c>
      <c r="L3591" s="37" t="n">
        <v>0</v>
      </c>
      <c r="M3591" s="37" t="n">
        <v>0</v>
      </c>
      <c r="N3591" s="38" t="n">
        <v>0</v>
      </c>
      <c r="O3591" s="37" t="n">
        <v>0</v>
      </c>
      <c r="P3591" s="29" t="inlineStr">
        <is>
          <t>http://t2.gstatic.com/shopping?q=tbn:ANd9GcRR3U0mjWM0rkwhSU7An7Jz1R5aHJPOlh15MAABEhD2D41PkiAIe_LDBZYZ9NR5heG1RTlVmnpw</t>
        </is>
      </c>
      <c r="Q3591" s="29" t="inlineStr">
        <is>
          <t>Відповідає вимогам</t>
        </is>
      </c>
      <c r="R3591" s="29" t="n"/>
      <c r="S3591" s="29" t="inlineStr">
        <is>
          <t>грн1 365,00</t>
        </is>
      </c>
      <c r="T3591" s="29" t="inlineStr">
        <is>
          <t>UAH</t>
        </is>
      </c>
      <c r="U3591" s="39" t="inlineStr">
        <is>
          <t>WATCH</t>
        </is>
      </c>
      <c r="V3591" s="40">
        <f>IFERROR(L3591/J3591,0)</f>
        <v/>
      </c>
      <c r="W3591" s="29" t="inlineStr">
        <is>
          <t>Monitor performance and collect more data.</t>
        </is>
      </c>
      <c r="X3591" s="29" t="inlineStr">
        <is>
          <t>Cost is below the 120 watch threshold.</t>
        </is>
      </c>
    </row>
    <row r="3592">
      <c r="A3592" s="29" t="inlineStr">
        <is>
          <t>low_price</t>
        </is>
      </c>
      <c r="B3592" s="29" t="inlineStr">
        <is>
          <t>Low priority</t>
        </is>
      </c>
      <c r="C3592" s="29" t="inlineStr">
        <is>
          <t>low_price.csv</t>
        </is>
      </c>
      <c r="D3592" s="29" t="inlineStr">
        <is>
          <t>50-1041</t>
        </is>
      </c>
      <c r="E3592" s="29" t="inlineStr">
        <is>
          <t>Ремкомплект задніх ричагів Suzuki King Quad 450 (07), 700 (05-07)</t>
        </is>
      </c>
      <c r="F3592" s="35" t="n">
        <v>0</v>
      </c>
      <c r="G3592" s="35" t="n">
        <v>0</v>
      </c>
      <c r="H3592" s="36" t="n"/>
      <c r="I3592" s="37" t="n">
        <v>0</v>
      </c>
      <c r="J3592" s="37" t="n">
        <v>0</v>
      </c>
      <c r="K3592" s="38" t="n">
        <v>0</v>
      </c>
      <c r="L3592" s="37" t="n">
        <v>0</v>
      </c>
      <c r="M3592" s="37" t="n">
        <v>0</v>
      </c>
      <c r="N3592" s="38" t="n">
        <v>0</v>
      </c>
      <c r="O3592" s="37" t="n">
        <v>0</v>
      </c>
      <c r="P3592" s="29" t="inlineStr">
        <is>
          <t>http://t1.gstatic.com/shopping?q=tbn:ANd9GcT1otYZgkvbM90MgKRqTYCy08t0iqb1BU8qm_yjyI9lic_7fPo6Gmbwh0czzYjLLxhiS6JiRNg</t>
        </is>
      </c>
      <c r="Q3592" s="29" t="inlineStr">
        <is>
          <t>Відповідає вимогам</t>
        </is>
      </c>
      <c r="R3592" s="29" t="n"/>
      <c r="S3592" s="29" t="inlineStr">
        <is>
          <t>грн8 145,00</t>
        </is>
      </c>
      <c r="T3592" s="29" t="inlineStr">
        <is>
          <t>UAH</t>
        </is>
      </c>
      <c r="U3592" s="39" t="inlineStr">
        <is>
          <t>WATCH</t>
        </is>
      </c>
      <c r="V3592" s="40">
        <f>IFERROR(L3592/J3592,0)</f>
        <v/>
      </c>
      <c r="W3592" s="29" t="inlineStr">
        <is>
          <t>Monitor performance and collect more data.</t>
        </is>
      </c>
      <c r="X3592" s="29" t="inlineStr">
        <is>
          <t>Cost is below the 120 watch threshold.</t>
        </is>
      </c>
    </row>
    <row r="3593">
      <c r="A3593" s="29" t="inlineStr">
        <is>
          <t>low_price</t>
        </is>
      </c>
      <c r="B3593" s="29" t="inlineStr">
        <is>
          <t>Low priority</t>
        </is>
      </c>
      <c r="C3593" s="29" t="inlineStr">
        <is>
          <t>low_price.csv</t>
        </is>
      </c>
      <c r="D3593" s="29" t="inlineStr">
        <is>
          <t>708200326</t>
        </is>
      </c>
      <c r="E3593" s="29" t="inlineStr">
        <is>
          <t>Комплект петель для кофру BRP Can-Am 124L</t>
        </is>
      </c>
      <c r="F3593" s="35" t="n">
        <v>0</v>
      </c>
      <c r="G3593" s="35" t="n">
        <v>0</v>
      </c>
      <c r="H3593" s="36" t="n"/>
      <c r="I3593" s="37" t="n">
        <v>0</v>
      </c>
      <c r="J3593" s="37" t="n">
        <v>0</v>
      </c>
      <c r="K3593" s="38" t="n">
        <v>0</v>
      </c>
      <c r="L3593" s="37" t="n">
        <v>0</v>
      </c>
      <c r="M3593" s="37" t="n">
        <v>0</v>
      </c>
      <c r="N3593" s="38" t="n">
        <v>0</v>
      </c>
      <c r="O3593" s="37" t="n">
        <v>0</v>
      </c>
      <c r="P3593" s="29" t="inlineStr">
        <is>
          <t>http://t0.gstatic.com/shopping?q=tbn:ANd9GcRIbT32Kw-NJuCrPOhP_Xd4ErEhWdqxm3AQTas184dhMF72zI3iI_g5JQ7Y6Y1mzROY6KPmYqwM</t>
        </is>
      </c>
      <c r="Q3593" s="29" t="inlineStr">
        <is>
          <t>Відповідає вимогам</t>
        </is>
      </c>
      <c r="R3593" s="29" t="n"/>
      <c r="S3593" s="29" t="inlineStr">
        <is>
          <t>грн2 457,00</t>
        </is>
      </c>
      <c r="T3593" s="29" t="inlineStr">
        <is>
          <t>UAH</t>
        </is>
      </c>
      <c r="U3593" s="39" t="inlineStr">
        <is>
          <t>WATCH</t>
        </is>
      </c>
      <c r="V3593" s="40">
        <f>IFERROR(L3593/J3593,0)</f>
        <v/>
      </c>
      <c r="W3593" s="29" t="inlineStr">
        <is>
          <t>Monitor performance and collect more data.</t>
        </is>
      </c>
      <c r="X3593" s="29" t="inlineStr">
        <is>
          <t>Cost is below the 120 watch threshold.</t>
        </is>
      </c>
    </row>
    <row r="3594">
      <c r="A3594" s="29" t="inlineStr">
        <is>
          <t>low_price</t>
        </is>
      </c>
      <c r="B3594" s="29" t="inlineStr">
        <is>
          <t>Low priority</t>
        </is>
      </c>
      <c r="C3594" s="29" t="inlineStr">
        <is>
          <t>low_price.csv</t>
        </is>
      </c>
      <c r="D3594" s="29" t="inlineStr">
        <is>
          <t>17950-hn0-a12</t>
        </is>
      </c>
      <c r="E3594" s="29" t="inlineStr">
        <is>
          <t>Трос підсосу Honda TRX 450 Foreman 1998-2004</t>
        </is>
      </c>
      <c r="F3594" s="35" t="n">
        <v>0</v>
      </c>
      <c r="G3594" s="35" t="n">
        <v>0</v>
      </c>
      <c r="H3594" s="36" t="n"/>
      <c r="I3594" s="37" t="n">
        <v>0</v>
      </c>
      <c r="J3594" s="37" t="n">
        <v>0</v>
      </c>
      <c r="K3594" s="38" t="n">
        <v>0</v>
      </c>
      <c r="L3594" s="37" t="n">
        <v>0</v>
      </c>
      <c r="M3594" s="37" t="n">
        <v>0</v>
      </c>
      <c r="N3594" s="38" t="n">
        <v>0</v>
      </c>
      <c r="O3594" s="37" t="n">
        <v>0</v>
      </c>
      <c r="P3594" s="29" t="inlineStr">
        <is>
          <t>http://t2.gstatic.com/shopping?q=tbn:ANd9GcSY58Z5DT_SNNdreocRTrbCXGUhR2tVGFL6epO_V66aR78fxhoY3QVOKAjQQfpwMI0uq-RWPTNw</t>
        </is>
      </c>
      <c r="Q3594" s="29" t="inlineStr">
        <is>
          <t>Відповідає вимогам</t>
        </is>
      </c>
      <c r="R3594" s="29" t="n"/>
      <c r="S3594" s="29" t="inlineStr">
        <is>
          <t>грн683,00</t>
        </is>
      </c>
      <c r="T3594" s="29" t="inlineStr">
        <is>
          <t>UAH</t>
        </is>
      </c>
      <c r="U3594" s="39" t="inlineStr">
        <is>
          <t>WATCH</t>
        </is>
      </c>
      <c r="V3594" s="40">
        <f>IFERROR(L3594/J3594,0)</f>
        <v/>
      </c>
      <c r="W3594" s="29" t="inlineStr">
        <is>
          <t>Monitor performance and collect more data.</t>
        </is>
      </c>
      <c r="X3594" s="29" t="inlineStr">
        <is>
          <t>Cost is below the 120 watch threshold.</t>
        </is>
      </c>
    </row>
    <row r="3595">
      <c r="A3595" s="29" t="inlineStr">
        <is>
          <t>low_price</t>
        </is>
      </c>
      <c r="B3595" s="29" t="inlineStr">
        <is>
          <t>Low priority</t>
        </is>
      </c>
      <c r="C3595" s="29" t="inlineStr">
        <is>
          <t>low_price.csv</t>
        </is>
      </c>
      <c r="D3595" s="29" t="inlineStr">
        <is>
          <t>22544-hp7-a01</t>
        </is>
      </c>
      <c r="E3595" s="29" t="inlineStr">
        <is>
          <t>Диск зчеплення фрикційний Honda TRX 420 FA Rancher (09-20), 500 Rubicon (15-19), 520 Rubicon (20)</t>
        </is>
      </c>
      <c r="F3595" s="35" t="n">
        <v>0</v>
      </c>
      <c r="G3595" s="35" t="n">
        <v>0</v>
      </c>
      <c r="H3595" s="36" t="n"/>
      <c r="I3595" s="37" t="n">
        <v>0</v>
      </c>
      <c r="J3595" s="37" t="n">
        <v>0</v>
      </c>
      <c r="K3595" s="38" t="n">
        <v>0</v>
      </c>
      <c r="L3595" s="37" t="n">
        <v>0</v>
      </c>
      <c r="M3595" s="37" t="n">
        <v>0</v>
      </c>
      <c r="N3595" s="38" t="n">
        <v>0</v>
      </c>
      <c r="O3595" s="37" t="n">
        <v>0</v>
      </c>
      <c r="P3595" s="29" t="inlineStr">
        <is>
          <t>http://t2.gstatic.com/shopping?q=tbn:ANd9GcR_pFGckjO9KsJdIwS1A6jxN7qQ8_bZ2mliNCSuIpls3IjfXlOpSZeNawwoW1VOSBnvhcVhxoo</t>
        </is>
      </c>
      <c r="Q3595" s="29" t="inlineStr">
        <is>
          <t>Відповідає вимогам</t>
        </is>
      </c>
      <c r="R3595" s="29" t="n"/>
      <c r="S3595" s="29" t="inlineStr">
        <is>
          <t>грн273,00</t>
        </is>
      </c>
      <c r="T3595" s="29" t="inlineStr">
        <is>
          <t>UAH</t>
        </is>
      </c>
      <c r="U3595" s="39" t="inlineStr">
        <is>
          <t>WATCH</t>
        </is>
      </c>
      <c r="V3595" s="40">
        <f>IFERROR(L3595/J3595,0)</f>
        <v/>
      </c>
      <c r="W3595" s="29" t="inlineStr">
        <is>
          <t>Monitor performance and collect more data.</t>
        </is>
      </c>
      <c r="X3595" s="29" t="inlineStr">
        <is>
          <t>Cost is below the 120 watch threshold.</t>
        </is>
      </c>
    </row>
    <row r="3596">
      <c r="A3596" s="29" t="inlineStr">
        <is>
          <t>low_price</t>
        </is>
      </c>
      <c r="B3596" s="29" t="inlineStr">
        <is>
          <t>Low priority</t>
        </is>
      </c>
      <c r="C3596" s="29" t="inlineStr">
        <is>
          <t>low_price.csv</t>
        </is>
      </c>
      <c r="D3596" s="29" t="inlineStr">
        <is>
          <t>06111-hp7-a00</t>
        </is>
      </c>
      <c r="E3596" s="29" t="inlineStr">
        <is>
          <t>Комплект прокладок на верх двигуна Hoda TRX 420 Rancher 2009-2014</t>
        </is>
      </c>
      <c r="F3596" s="35" t="n">
        <v>0</v>
      </c>
      <c r="G3596" s="35" t="n">
        <v>0</v>
      </c>
      <c r="H3596" s="36" t="n"/>
      <c r="I3596" s="37" t="n">
        <v>0</v>
      </c>
      <c r="J3596" s="37" t="n">
        <v>0</v>
      </c>
      <c r="K3596" s="38" t="n">
        <v>0</v>
      </c>
      <c r="L3596" s="37" t="n">
        <v>0</v>
      </c>
      <c r="M3596" s="37" t="n">
        <v>0</v>
      </c>
      <c r="N3596" s="38" t="n">
        <v>0</v>
      </c>
      <c r="O3596" s="37" t="n">
        <v>0</v>
      </c>
      <c r="P3596" s="29" t="inlineStr">
        <is>
          <t>http://t3.gstatic.com/shopping?q=tbn:ANd9GcQW9ri_bg86kxPhhehtrM61SHN_5zzm9m_kixFdRrcZbVNSKANo2gXrYeKFuQY2IkB-CF3rITc</t>
        </is>
      </c>
      <c r="Q3596" s="29" t="inlineStr">
        <is>
          <t>Відповідає вимогам</t>
        </is>
      </c>
      <c r="R3596" s="29" t="n"/>
      <c r="S3596" s="29" t="inlineStr">
        <is>
          <t>грн4 323,00</t>
        </is>
      </c>
      <c r="T3596" s="29" t="inlineStr">
        <is>
          <t>UAH</t>
        </is>
      </c>
      <c r="U3596" s="39" t="inlineStr">
        <is>
          <t>WATCH</t>
        </is>
      </c>
      <c r="V3596" s="40">
        <f>IFERROR(L3596/J3596,0)</f>
        <v/>
      </c>
      <c r="W3596" s="29" t="inlineStr">
        <is>
          <t>Monitor performance and collect more data.</t>
        </is>
      </c>
      <c r="X3596" s="29" t="inlineStr">
        <is>
          <t>Cost is below the 120 watch threshold.</t>
        </is>
      </c>
    </row>
    <row r="3597">
      <c r="A3597" s="29" t="inlineStr">
        <is>
          <t>low_price</t>
        </is>
      </c>
      <c r="B3597" s="29" t="inlineStr">
        <is>
          <t>Low priority</t>
        </is>
      </c>
      <c r="C3597" s="29" t="inlineStr">
        <is>
          <t>low_price.csv</t>
        </is>
      </c>
      <c r="D3597" s="29" t="inlineStr">
        <is>
          <t>03006</t>
        </is>
      </c>
      <c r="E3597" s="29" t="inlineStr">
        <is>
          <t>Регулятор напруги Polaris Sportsman 450 (16-18), 570 (15-20)</t>
        </is>
      </c>
      <c r="F3597" s="35" t="n">
        <v>0</v>
      </c>
      <c r="G3597" s="35" t="n">
        <v>0</v>
      </c>
      <c r="H3597" s="36" t="n"/>
      <c r="I3597" s="37" t="n">
        <v>0</v>
      </c>
      <c r="J3597" s="37" t="n">
        <v>0</v>
      </c>
      <c r="K3597" s="38" t="n">
        <v>0</v>
      </c>
      <c r="L3597" s="37" t="n">
        <v>0</v>
      </c>
      <c r="M3597" s="37" t="n">
        <v>0</v>
      </c>
      <c r="N3597" s="38" t="n">
        <v>0</v>
      </c>
      <c r="O3597" s="37" t="n">
        <v>0</v>
      </c>
      <c r="P3597" s="29" t="inlineStr">
        <is>
          <t>http://t1.gstatic.com/shopping?q=tbn:ANd9GcQgkLG60WwvRajkt5MlhK5_wuKS_TM2K7n1JXqI3vkeJr-TS_OQ0WC_If2sK8R429hpSkHcQo6J</t>
        </is>
      </c>
      <c r="Q3597" s="29" t="inlineStr">
        <is>
          <t>Відповідає вимогам</t>
        </is>
      </c>
      <c r="R3597" s="29" t="n"/>
      <c r="S3597" s="29" t="inlineStr">
        <is>
          <t>грн4 550,00</t>
        </is>
      </c>
      <c r="T3597" s="29" t="inlineStr">
        <is>
          <t>UAH</t>
        </is>
      </c>
      <c r="U3597" s="39" t="inlineStr">
        <is>
          <t>WATCH</t>
        </is>
      </c>
      <c r="V3597" s="40">
        <f>IFERROR(L3597/J3597,0)</f>
        <v/>
      </c>
      <c r="W3597" s="29" t="inlineStr">
        <is>
          <t>Monitor performance and collect more data.</t>
        </is>
      </c>
      <c r="X3597" s="29" t="inlineStr">
        <is>
          <t>Cost is below the 120 watch threshold.</t>
        </is>
      </c>
    </row>
    <row r="3598">
      <c r="A3598" s="29" t="inlineStr">
        <is>
          <t>low_price</t>
        </is>
      </c>
      <c r="B3598" s="29" t="inlineStr">
        <is>
          <t>Low priority</t>
        </is>
      </c>
      <c r="C3598" s="29" t="inlineStr">
        <is>
          <t>low_price.csv</t>
        </is>
      </c>
      <c r="D3598" s="29" t="inlineStr">
        <is>
          <t>50-1210</t>
        </is>
      </c>
      <c r="E3598" s="29" t="inlineStr">
        <is>
          <t>Ремкомплект задніх ричагів зі сторони цапфи Polaris Sportsman 500 (08-13), 700 (08), 800 (08-09), RZR 800 (08-13)</t>
        </is>
      </c>
      <c r="F3598" s="35" t="n">
        <v>0</v>
      </c>
      <c r="G3598" s="35" t="n">
        <v>0</v>
      </c>
      <c r="H3598" s="36" t="n"/>
      <c r="I3598" s="37" t="n">
        <v>0</v>
      </c>
      <c r="J3598" s="37" t="n">
        <v>0</v>
      </c>
      <c r="K3598" s="38" t="n">
        <v>0</v>
      </c>
      <c r="L3598" s="37" t="n">
        <v>0</v>
      </c>
      <c r="M3598" s="37" t="n">
        <v>0</v>
      </c>
      <c r="N3598" s="38" t="n">
        <v>0</v>
      </c>
      <c r="O3598" s="37" t="n">
        <v>0</v>
      </c>
      <c r="P3598" s="29" t="inlineStr">
        <is>
          <t>http://t3.gstatic.com/shopping?q=tbn:ANd9GcQ9Ap9gYf-rtwR2qsYp7kO_se8Nb5_3WWq1PMjVqUvG4fybTXazB7YS3SvQPufk6bSBQQ4gyQiK</t>
        </is>
      </c>
      <c r="Q3598" s="29" t="inlineStr">
        <is>
          <t>Відповідає вимогам</t>
        </is>
      </c>
      <c r="R3598" s="29" t="n"/>
      <c r="S3598" s="29" t="inlineStr">
        <is>
          <t>грн1 957,00</t>
        </is>
      </c>
      <c r="T3598" s="29" t="inlineStr">
        <is>
          <t>UAH</t>
        </is>
      </c>
      <c r="U3598" s="39" t="inlineStr">
        <is>
          <t>WATCH</t>
        </is>
      </c>
      <c r="V3598" s="40">
        <f>IFERROR(L3598/J3598,0)</f>
        <v/>
      </c>
      <c r="W3598" s="29" t="inlineStr">
        <is>
          <t>Monitor performance and collect more data.</t>
        </is>
      </c>
      <c r="X3598" s="29" t="inlineStr">
        <is>
          <t>Cost is below the 120 watch threshold.</t>
        </is>
      </c>
    </row>
    <row r="3599">
      <c r="A3599" s="29" t="inlineStr">
        <is>
          <t>low_price</t>
        </is>
      </c>
      <c r="B3599" s="29" t="inlineStr">
        <is>
          <t>Low priority</t>
        </is>
      </c>
      <c r="C3599" s="29" t="inlineStr">
        <is>
          <t>low_price.csv</t>
        </is>
      </c>
      <c r="D3599" s="29" t="inlineStr">
        <is>
          <t>5gh-11603-00-00</t>
        </is>
      </c>
      <c r="E3599" s="29" t="inlineStr">
        <is>
          <t>Поршневі кільця стандарт Yamaha Grizzly 400 (07-08), ​Kodiak 400 (00-06)</t>
        </is>
      </c>
      <c r="F3599" s="35" t="n">
        <v>0</v>
      </c>
      <c r="G3599" s="35" t="n">
        <v>0</v>
      </c>
      <c r="H3599" s="36" t="n"/>
      <c r="I3599" s="37" t="n">
        <v>0</v>
      </c>
      <c r="J3599" s="37" t="n">
        <v>0</v>
      </c>
      <c r="K3599" s="38" t="n">
        <v>0</v>
      </c>
      <c r="L3599" s="37" t="n">
        <v>0</v>
      </c>
      <c r="M3599" s="37" t="n">
        <v>0</v>
      </c>
      <c r="N3599" s="38" t="n">
        <v>0</v>
      </c>
      <c r="O3599" s="37" t="n">
        <v>0</v>
      </c>
      <c r="P3599" s="29" t="inlineStr">
        <is>
          <t>http://t3.gstatic.com/shopping?q=tbn:ANd9GcRqiEgJpPZiwJgPt9MZfs1y8n4cngZBgHike5Rg5ptdZCAIyKo6IF7lW6ZWI7n3dgkPvNJR2a0</t>
        </is>
      </c>
      <c r="Q3599" s="29" t="inlineStr">
        <is>
          <t>Відповідає вимогам</t>
        </is>
      </c>
      <c r="R3599" s="29" t="n"/>
      <c r="S3599" s="29" t="inlineStr">
        <is>
          <t>грн3 549,00</t>
        </is>
      </c>
      <c r="T3599" s="29" t="inlineStr">
        <is>
          <t>UAH</t>
        </is>
      </c>
      <c r="U3599" s="39" t="inlineStr">
        <is>
          <t>WATCH</t>
        </is>
      </c>
      <c r="V3599" s="40">
        <f>IFERROR(L3599/J3599,0)</f>
        <v/>
      </c>
      <c r="W3599" s="29" t="inlineStr">
        <is>
          <t>Monitor performance and collect more data.</t>
        </is>
      </c>
      <c r="X3599" s="29" t="inlineStr">
        <is>
          <t>Cost is below the 120 watch threshold.</t>
        </is>
      </c>
    </row>
    <row r="3600">
      <c r="A3600" s="29" t="inlineStr">
        <is>
          <t>low_price</t>
        </is>
      </c>
      <c r="B3600" s="29" t="inlineStr">
        <is>
          <t>Low priority</t>
        </is>
      </c>
      <c r="C3600" s="29" t="inlineStr">
        <is>
          <t>low_price.csv</t>
        </is>
      </c>
      <c r="D3600" s="29" t="inlineStr">
        <is>
          <t>50-1167</t>
        </is>
      </c>
      <c r="E3600" s="29" t="inlineStr">
        <is>
          <t>Ремкомплект задніх ричагів Polaris Sportsman 450 570 2015+</t>
        </is>
      </c>
      <c r="F3600" s="35" t="n">
        <v>0</v>
      </c>
      <c r="G3600" s="35" t="n">
        <v>0</v>
      </c>
      <c r="H3600" s="36" t="n"/>
      <c r="I3600" s="37" t="n">
        <v>0</v>
      </c>
      <c r="J3600" s="37" t="n">
        <v>0</v>
      </c>
      <c r="K3600" s="38" t="n">
        <v>0</v>
      </c>
      <c r="L3600" s="37" t="n">
        <v>0</v>
      </c>
      <c r="M3600" s="37" t="n">
        <v>0</v>
      </c>
      <c r="N3600" s="38" t="n">
        <v>0</v>
      </c>
      <c r="O3600" s="37" t="n">
        <v>0</v>
      </c>
      <c r="P3600" s="29" t="inlineStr">
        <is>
          <t>http://t0.gstatic.com/shopping?q=tbn:ANd9GcQEC4oh4IoMn4XLobG4Hsdz9Q4w8JBXDzd5n6QvCK1lSRt109wnK-JNAeHQJJH3ByjIZL2Stus</t>
        </is>
      </c>
      <c r="Q3600" s="29" t="inlineStr">
        <is>
          <t>Відповідає вимогам</t>
        </is>
      </c>
      <c r="R3600" s="29" t="n"/>
      <c r="S3600" s="29" t="inlineStr">
        <is>
          <t>грн5 369,00</t>
        </is>
      </c>
      <c r="T3600" s="29" t="inlineStr">
        <is>
          <t>UAH</t>
        </is>
      </c>
      <c r="U3600" s="39" t="inlineStr">
        <is>
          <t>WATCH</t>
        </is>
      </c>
      <c r="V3600" s="40">
        <f>IFERROR(L3600/J3600,0)</f>
        <v/>
      </c>
      <c r="W3600" s="29" t="inlineStr">
        <is>
          <t>Monitor performance and collect more data.</t>
        </is>
      </c>
      <c r="X3600" s="29" t="inlineStr">
        <is>
          <t>Cost is below the 120 watch threshold.</t>
        </is>
      </c>
    </row>
    <row r="3601">
      <c r="A3601" s="29" t="inlineStr">
        <is>
          <t>low_price</t>
        </is>
      </c>
      <c r="B3601" s="29" t="inlineStr">
        <is>
          <t>Low priority</t>
        </is>
      </c>
      <c r="C3601" s="29" t="inlineStr">
        <is>
          <t>low_price.csv</t>
        </is>
      </c>
      <c r="D3601" s="29" t="inlineStr">
        <is>
          <t>25-1538</t>
        </is>
      </c>
      <c r="E3601" s="29" t="inlineStr">
        <is>
          <t>Ступичний підшипник в передні колеса Suzuki King Quad 450 500 700 750; Kymco 500</t>
        </is>
      </c>
      <c r="F3601" s="35" t="n">
        <v>0</v>
      </c>
      <c r="G3601" s="35" t="n">
        <v>0</v>
      </c>
      <c r="H3601" s="36" t="n"/>
      <c r="I3601" s="37" t="n">
        <v>0</v>
      </c>
      <c r="J3601" s="37" t="n">
        <v>0</v>
      </c>
      <c r="K3601" s="38" t="n">
        <v>0</v>
      </c>
      <c r="L3601" s="37" t="n">
        <v>0</v>
      </c>
      <c r="M3601" s="37" t="n">
        <v>0</v>
      </c>
      <c r="N3601" s="38" t="n">
        <v>0</v>
      </c>
      <c r="O3601" s="37" t="n">
        <v>0</v>
      </c>
      <c r="P3601" s="29" t="inlineStr">
        <is>
          <t>http://t0.gstatic.com/shopping?q=tbn:ANd9GcTQLkBvya31OrtJ5TUa1pdv85nRBxoxmdc_rsMBwTnkreCBaY0MdTPo_K44vI3-006TNR6K4zGc</t>
        </is>
      </c>
      <c r="Q3601" s="29" t="inlineStr">
        <is>
          <t>Відповідає вимогам</t>
        </is>
      </c>
      <c r="R3601" s="29" t="n"/>
      <c r="S3601" s="29" t="inlineStr">
        <is>
          <t>грн2 412,00</t>
        </is>
      </c>
      <c r="T3601" s="29" t="inlineStr">
        <is>
          <t>UAH</t>
        </is>
      </c>
      <c r="U3601" s="39" t="inlineStr">
        <is>
          <t>WATCH</t>
        </is>
      </c>
      <c r="V3601" s="40">
        <f>IFERROR(L3601/J3601,0)</f>
        <v/>
      </c>
      <c r="W3601" s="29" t="inlineStr">
        <is>
          <t>Monitor performance and collect more data.</t>
        </is>
      </c>
      <c r="X3601" s="29" t="inlineStr">
        <is>
          <t>Cost is below the 120 watch threshold.</t>
        </is>
      </c>
    </row>
    <row r="3602">
      <c r="A3602" s="29" t="inlineStr">
        <is>
          <t>low_price</t>
        </is>
      </c>
      <c r="B3602" s="29" t="inlineStr">
        <is>
          <t>Low priority</t>
        </is>
      </c>
      <c r="C3602" s="29" t="inlineStr">
        <is>
          <t>low_price.csv</t>
        </is>
      </c>
      <c r="D3602" s="29" t="inlineStr">
        <is>
          <t>5fu-f537y-01-00</t>
        </is>
      </c>
      <c r="E3602" s="29" t="inlineStr">
        <is>
          <t>Ущільнююче кільце гальмівного барабана Yamaha Grizzly 350, Kodiak 400, Bruin 250 350, Big Bear 250 400, Wolverine 350 450</t>
        </is>
      </c>
      <c r="F3602" s="35" t="n">
        <v>0</v>
      </c>
      <c r="G3602" s="35" t="n">
        <v>0</v>
      </c>
      <c r="H3602" s="36" t="n"/>
      <c r="I3602" s="37" t="n">
        <v>0</v>
      </c>
      <c r="J3602" s="37" t="n">
        <v>0</v>
      </c>
      <c r="K3602" s="38" t="n">
        <v>0</v>
      </c>
      <c r="L3602" s="37" t="n">
        <v>0</v>
      </c>
      <c r="M3602" s="37" t="n">
        <v>0</v>
      </c>
      <c r="N3602" s="38" t="n">
        <v>0</v>
      </c>
      <c r="O3602" s="37" t="n">
        <v>0</v>
      </c>
      <c r="P3602" s="29" t="inlineStr">
        <is>
          <t>http://t2.gstatic.com/shopping?q=tbn:ANd9GcT6ww3XTDe76I4YHva1i8WOAmSI_J358d7YIOi-W5w4zzbBzayt8ELuOYd06OP6Szd63GZbWg</t>
        </is>
      </c>
      <c r="Q3602" s="29" t="inlineStr">
        <is>
          <t>Відповідає вимогам</t>
        </is>
      </c>
      <c r="R3602" s="29" t="n"/>
      <c r="S3602" s="29" t="inlineStr">
        <is>
          <t>грн2 275,00</t>
        </is>
      </c>
      <c r="T3602" s="29" t="inlineStr">
        <is>
          <t>UAH</t>
        </is>
      </c>
      <c r="U3602" s="39" t="inlineStr">
        <is>
          <t>WATCH</t>
        </is>
      </c>
      <c r="V3602" s="40">
        <f>IFERROR(L3602/J3602,0)</f>
        <v/>
      </c>
      <c r="W3602" s="29" t="inlineStr">
        <is>
          <t>Monitor performance and collect more data.</t>
        </is>
      </c>
      <c r="X3602" s="29" t="inlineStr">
        <is>
          <t>Cost is below the 120 watch threshold.</t>
        </is>
      </c>
    </row>
    <row r="3603">
      <c r="A3603" s="29" t="inlineStr">
        <is>
          <t>low_price</t>
        </is>
      </c>
      <c r="B3603" s="29" t="inlineStr">
        <is>
          <t>Low priority</t>
        </is>
      </c>
      <c r="C3603" s="29" t="inlineStr">
        <is>
          <t>low_price.csv</t>
        </is>
      </c>
      <c r="D3603" s="29" t="inlineStr">
        <is>
          <t>25-2006</t>
        </is>
      </c>
      <c r="E3603" s="29" t="inlineStr">
        <is>
          <t>Ремкомплект переднього редуктора Honda TRX 400 Foreman (02-03), 450 Foreman (02-04), 500 Rubicon (01-04)</t>
        </is>
      </c>
      <c r="F3603" s="35" t="n">
        <v>0</v>
      </c>
      <c r="G3603" s="35" t="n">
        <v>0</v>
      </c>
      <c r="H3603" s="36" t="n"/>
      <c r="I3603" s="37" t="n">
        <v>0</v>
      </c>
      <c r="J3603" s="37" t="n">
        <v>0</v>
      </c>
      <c r="K3603" s="38" t="n">
        <v>0</v>
      </c>
      <c r="L3603" s="37" t="n">
        <v>0</v>
      </c>
      <c r="M3603" s="37" t="n">
        <v>0</v>
      </c>
      <c r="N3603" s="38" t="n">
        <v>0</v>
      </c>
      <c r="O3603" s="37" t="n">
        <v>0</v>
      </c>
      <c r="P3603" s="29" t="inlineStr">
        <is>
          <t>http://t1.gstatic.com/shopping?q=tbn:ANd9GcSBrPb3EZkm9a1K6HiVD272K7JF_j5iCRrmjzU4tqwgizcI7x7px1QJibriuP0O85ufbqF7KpoP</t>
        </is>
      </c>
      <c r="Q3603" s="29" t="inlineStr">
        <is>
          <t>Відповідає вимогам</t>
        </is>
      </c>
      <c r="R3603" s="29" t="n"/>
      <c r="S3603" s="29" t="inlineStr">
        <is>
          <t>грн4 641,00</t>
        </is>
      </c>
      <c r="T3603" s="29" t="inlineStr">
        <is>
          <t>UAH</t>
        </is>
      </c>
      <c r="U3603" s="39" t="inlineStr">
        <is>
          <t>WATCH</t>
        </is>
      </c>
      <c r="V3603" s="40">
        <f>IFERROR(L3603/J3603,0)</f>
        <v/>
      </c>
      <c r="W3603" s="29" t="inlineStr">
        <is>
          <t>Monitor performance and collect more data.</t>
        </is>
      </c>
      <c r="X3603" s="29" t="inlineStr">
        <is>
          <t>Cost is below the 120 watch threshold.</t>
        </is>
      </c>
    </row>
    <row r="3604">
      <c r="A3604" s="29" t="inlineStr">
        <is>
          <t>low_price</t>
        </is>
      </c>
      <c r="B3604" s="29" t="inlineStr">
        <is>
          <t>Low priority</t>
        </is>
      </c>
      <c r="C3604" s="29" t="inlineStr">
        <is>
          <t>low_price.csv</t>
        </is>
      </c>
      <c r="D3604" s="29" t="inlineStr">
        <is>
          <t>5km-12111-00-00</t>
        </is>
      </c>
      <c r="E3604" s="29" t="inlineStr">
        <is>
          <t>Впускний клапан Yamaha Grizzly Rhino Raptor 660</t>
        </is>
      </c>
      <c r="F3604" s="35" t="n">
        <v>0</v>
      </c>
      <c r="G3604" s="35" t="n">
        <v>0</v>
      </c>
      <c r="H3604" s="36" t="n"/>
      <c r="I3604" s="37" t="n">
        <v>0</v>
      </c>
      <c r="J3604" s="37" t="n">
        <v>0</v>
      </c>
      <c r="K3604" s="38" t="n">
        <v>0</v>
      </c>
      <c r="L3604" s="37" t="n">
        <v>0</v>
      </c>
      <c r="M3604" s="37" t="n">
        <v>0</v>
      </c>
      <c r="N3604" s="38" t="n">
        <v>0</v>
      </c>
      <c r="O3604" s="37" t="n">
        <v>0</v>
      </c>
      <c r="P3604" s="29" t="inlineStr">
        <is>
          <t>http://t2.gstatic.com/shopping?q=tbn:ANd9GcTW14YWHsIz5fX0P6LRXtUdmqxl1JK4MRxtqQNcLc0ehH5fWx3AQMrZ5eDk-xxDzLL1uqGR-KE</t>
        </is>
      </c>
      <c r="Q3604" s="29" t="inlineStr">
        <is>
          <t>Відповідає вимогам</t>
        </is>
      </c>
      <c r="R3604" s="29" t="n"/>
      <c r="S3604" s="29" t="inlineStr">
        <is>
          <t>грн1 911,00</t>
        </is>
      </c>
      <c r="T3604" s="29" t="inlineStr">
        <is>
          <t>UAH</t>
        </is>
      </c>
      <c r="U3604" s="39" t="inlineStr">
        <is>
          <t>WATCH</t>
        </is>
      </c>
      <c r="V3604" s="40">
        <f>IFERROR(L3604/J3604,0)</f>
        <v/>
      </c>
      <c r="W3604" s="29" t="inlineStr">
        <is>
          <t>Monitor performance and collect more data.</t>
        </is>
      </c>
      <c r="X3604" s="29" t="inlineStr">
        <is>
          <t>Cost is below the 120 watch threshold.</t>
        </is>
      </c>
    </row>
    <row r="3605">
      <c r="A3605" s="29" t="inlineStr">
        <is>
          <t>low_price</t>
        </is>
      </c>
      <c r="B3605" s="29" t="inlineStr">
        <is>
          <t>Low priority</t>
        </is>
      </c>
      <c r="C3605" s="29" t="inlineStr">
        <is>
          <t>low_price.csv</t>
        </is>
      </c>
      <c r="D3605" s="29" t="inlineStr">
        <is>
          <t>3b4-2515a-00-00</t>
        </is>
      </c>
      <c r="E3605" s="29" t="inlineStr">
        <is>
          <t>Захист гальмівного диска правий Yamaha Grizzly 550 (09-12), 700 (07-12)</t>
        </is>
      </c>
      <c r="F3605" s="35" t="n">
        <v>0</v>
      </c>
      <c r="G3605" s="35" t="n">
        <v>0</v>
      </c>
      <c r="H3605" s="36" t="n"/>
      <c r="I3605" s="37" t="n">
        <v>0</v>
      </c>
      <c r="J3605" s="37" t="n">
        <v>0</v>
      </c>
      <c r="K3605" s="38" t="n">
        <v>0</v>
      </c>
      <c r="L3605" s="37" t="n">
        <v>0</v>
      </c>
      <c r="M3605" s="37" t="n">
        <v>0</v>
      </c>
      <c r="N3605" s="38" t="n">
        <v>0</v>
      </c>
      <c r="O3605" s="37" t="n">
        <v>0</v>
      </c>
      <c r="P3605" s="29" t="inlineStr">
        <is>
          <t>http://t2.gstatic.com/shopping?q=tbn:ANd9GcRU6YHIbI3WS6q9Dd_ogX1JcEiQr9T2hw3Mralkv7asUYrt2g7d9Qs6YuCNUoi8wXyb-ioeL1E</t>
        </is>
      </c>
      <c r="Q3605" s="29" t="inlineStr">
        <is>
          <t>Відповідає вимогам</t>
        </is>
      </c>
      <c r="R3605" s="29" t="n"/>
      <c r="S3605" s="29" t="inlineStr">
        <is>
          <t>грн728,00</t>
        </is>
      </c>
      <c r="T3605" s="29" t="inlineStr">
        <is>
          <t>UAH</t>
        </is>
      </c>
      <c r="U3605" s="39" t="inlineStr">
        <is>
          <t>WATCH</t>
        </is>
      </c>
      <c r="V3605" s="40">
        <f>IFERROR(L3605/J3605,0)</f>
        <v/>
      </c>
      <c r="W3605" s="29" t="inlineStr">
        <is>
          <t>Monitor performance and collect more data.</t>
        </is>
      </c>
      <c r="X3605" s="29" t="inlineStr">
        <is>
          <t>Cost is below the 120 watch threshold.</t>
        </is>
      </c>
    </row>
    <row r="3606">
      <c r="A3606" s="29" t="inlineStr">
        <is>
          <t>low_price</t>
        </is>
      </c>
      <c r="B3606" s="29" t="inlineStr">
        <is>
          <t>Low priority</t>
        </is>
      </c>
      <c r="C3606" s="29" t="inlineStr">
        <is>
          <t>low_price.csv</t>
        </is>
      </c>
      <c r="D3606" s="29" t="inlineStr">
        <is>
          <t>04426</t>
        </is>
      </c>
      <c r="E3606" s="29" t="inlineStr">
        <is>
          <t>Гальмівний супорт задній Polaris Sportsman 400 450 500 570 850, Hawkeye 325 400</t>
        </is>
      </c>
      <c r="F3606" s="35" t="n">
        <v>0</v>
      </c>
      <c r="G3606" s="35" t="n">
        <v>0</v>
      </c>
      <c r="H3606" s="36" t="n"/>
      <c r="I3606" s="37" t="n">
        <v>0</v>
      </c>
      <c r="J3606" s="37" t="n">
        <v>0</v>
      </c>
      <c r="K3606" s="38" t="n">
        <v>0</v>
      </c>
      <c r="L3606" s="37" t="n">
        <v>0</v>
      </c>
      <c r="M3606" s="37" t="n">
        <v>0</v>
      </c>
      <c r="N3606" s="38" t="n">
        <v>0</v>
      </c>
      <c r="O3606" s="37" t="n">
        <v>0</v>
      </c>
      <c r="P3606" s="29" t="inlineStr">
        <is>
          <t>http://t3.gstatic.com/shopping?q=tbn:ANd9GcRmpr9u8clxAHcGEyyFvrHa2qphyFy0hK8Rkbl74ZTjqT1BIP-sa7INUHCKq4dH6gTCaJFSG_gb</t>
        </is>
      </c>
      <c r="Q3606" s="29" t="inlineStr">
        <is>
          <t>Відповідає вимогам</t>
        </is>
      </c>
      <c r="R3606" s="29" t="n"/>
      <c r="S3606" s="29" t="inlineStr">
        <is>
          <t>грн3 322,00</t>
        </is>
      </c>
      <c r="T3606" s="29" t="inlineStr">
        <is>
          <t>UAH</t>
        </is>
      </c>
      <c r="U3606" s="39" t="inlineStr">
        <is>
          <t>WATCH</t>
        </is>
      </c>
      <c r="V3606" s="40">
        <f>IFERROR(L3606/J3606,0)</f>
        <v/>
      </c>
      <c r="W3606" s="29" t="inlineStr">
        <is>
          <t>Monitor performance and collect more data.</t>
        </is>
      </c>
      <c r="X3606" s="29" t="inlineStr">
        <is>
          <t>Cost is below the 120 watch threshold.</t>
        </is>
      </c>
    </row>
    <row r="3607">
      <c r="A3607" s="29" t="inlineStr">
        <is>
          <t>low_price</t>
        </is>
      </c>
      <c r="B3607" s="29" t="inlineStr">
        <is>
          <t>Low priority</t>
        </is>
      </c>
      <c r="C3607" s="29" t="inlineStr">
        <is>
          <t>low_price.csv</t>
        </is>
      </c>
      <c r="D3607" s="29" t="inlineStr">
        <is>
          <t>15122-hn2-003</t>
        </is>
      </c>
      <c r="E3607" s="29" t="inlineStr">
        <is>
          <t>Ротор масляного насоса внутрішній Honda TRX 420 500 650 680, MUV 700, SXS 700</t>
        </is>
      </c>
      <c r="F3607" s="35" t="n">
        <v>0</v>
      </c>
      <c r="G3607" s="35" t="n">
        <v>0</v>
      </c>
      <c r="H3607" s="36" t="n"/>
      <c r="I3607" s="37" t="n">
        <v>0</v>
      </c>
      <c r="J3607" s="37" t="n">
        <v>0</v>
      </c>
      <c r="K3607" s="38" t="n">
        <v>0</v>
      </c>
      <c r="L3607" s="37" t="n">
        <v>0</v>
      </c>
      <c r="M3607" s="37" t="n">
        <v>0</v>
      </c>
      <c r="N3607" s="38" t="n">
        <v>0</v>
      </c>
      <c r="O3607" s="37" t="n">
        <v>0</v>
      </c>
      <c r="P3607" s="29" t="inlineStr">
        <is>
          <t>http://t3.gstatic.com/shopping?q=tbn:ANd9GcTHqSPxud_85LwzxT6xXmdmlRY03Rm3--fSGR4FA8SB3-pec-q5CfjPUPnD_ZHT3Mksx96zalVP</t>
        </is>
      </c>
      <c r="Q3607" s="29" t="inlineStr">
        <is>
          <t>Відповідає вимогам</t>
        </is>
      </c>
      <c r="R3607" s="29" t="n"/>
      <c r="S3607" s="29" t="inlineStr">
        <is>
          <t>грн1 320,00</t>
        </is>
      </c>
      <c r="T3607" s="29" t="inlineStr">
        <is>
          <t>UAH</t>
        </is>
      </c>
      <c r="U3607" s="39" t="inlineStr">
        <is>
          <t>WATCH</t>
        </is>
      </c>
      <c r="V3607" s="40">
        <f>IFERROR(L3607/J3607,0)</f>
        <v/>
      </c>
      <c r="W3607" s="29" t="inlineStr">
        <is>
          <t>Monitor performance and collect more data.</t>
        </is>
      </c>
      <c r="X3607" s="29" t="inlineStr">
        <is>
          <t>Cost is below the 120 watch threshold.</t>
        </is>
      </c>
    </row>
    <row r="3608">
      <c r="A3608" s="29" t="inlineStr">
        <is>
          <t>low_price</t>
        </is>
      </c>
      <c r="B3608" s="29" t="inlineStr">
        <is>
          <t>Low priority</t>
        </is>
      </c>
      <c r="C3608" s="29" t="inlineStr">
        <is>
          <t>low_price.csv</t>
        </is>
      </c>
      <c r="D3608" s="29" t="inlineStr">
        <is>
          <t>420650371</t>
        </is>
      </c>
      <c r="E3608" s="29" t="inlineStr">
        <is>
          <t>Сальник водяної помпи BRP Can-Am, Ski-Doo, Sea-Doo</t>
        </is>
      </c>
      <c r="F3608" s="35" t="n">
        <v>0</v>
      </c>
      <c r="G3608" s="35" t="n">
        <v>0</v>
      </c>
      <c r="H3608" s="36" t="n"/>
      <c r="I3608" s="37" t="n">
        <v>0</v>
      </c>
      <c r="J3608" s="37" t="n">
        <v>0</v>
      </c>
      <c r="K3608" s="38" t="n">
        <v>0</v>
      </c>
      <c r="L3608" s="37" t="n">
        <v>0</v>
      </c>
      <c r="M3608" s="37" t="n">
        <v>0</v>
      </c>
      <c r="N3608" s="38" t="n">
        <v>0</v>
      </c>
      <c r="O3608" s="37" t="n">
        <v>0</v>
      </c>
      <c r="P3608" s="29" t="inlineStr">
        <is>
          <t>http://t0.gstatic.com/shopping?q=tbn:ANd9GcT4iJlHNYpMfcdb5vRVG-27MCeRKV5ez6pC8ScqMMQZjhUeBwUdOIOdZ8xdSwluJTsKKAR0AjI</t>
        </is>
      </c>
      <c r="Q3608" s="29" t="inlineStr">
        <is>
          <t>Відповідає вимогам</t>
        </is>
      </c>
      <c r="R3608" s="29" t="n"/>
      <c r="S3608" s="29" t="inlineStr">
        <is>
          <t>грн2 776,00</t>
        </is>
      </c>
      <c r="T3608" s="29" t="inlineStr">
        <is>
          <t>UAH</t>
        </is>
      </c>
      <c r="U3608" s="39" t="inlineStr">
        <is>
          <t>WATCH</t>
        </is>
      </c>
      <c r="V3608" s="40">
        <f>IFERROR(L3608/J3608,0)</f>
        <v/>
      </c>
      <c r="W3608" s="29" t="inlineStr">
        <is>
          <t>Monitor performance and collect more data.</t>
        </is>
      </c>
      <c r="X3608" s="29" t="inlineStr">
        <is>
          <t>Cost is below the 120 watch threshold.</t>
        </is>
      </c>
    </row>
    <row r="3609">
      <c r="A3609" s="29" t="inlineStr">
        <is>
          <t>low_price</t>
        </is>
      </c>
      <c r="B3609" s="29" t="inlineStr">
        <is>
          <t>Low priority</t>
        </is>
      </c>
      <c r="C3609" s="29" t="inlineStr">
        <is>
          <t>low_price.csv</t>
        </is>
      </c>
      <c r="D3609" s="29" t="inlineStr">
        <is>
          <t>09283-42011</t>
        </is>
      </c>
      <c r="E3609" s="29" t="inlineStr">
        <is>
          <t>Сальник заднього редуктора боковий правий Suzuki Eiger King Quad 400, Vinson 500 (42X62X7)</t>
        </is>
      </c>
      <c r="F3609" s="35" t="n">
        <v>0</v>
      </c>
      <c r="G3609" s="35" t="n">
        <v>0</v>
      </c>
      <c r="H3609" s="36" t="n"/>
      <c r="I3609" s="37" t="n">
        <v>0</v>
      </c>
      <c r="J3609" s="37" t="n">
        <v>0</v>
      </c>
      <c r="K3609" s="38" t="n">
        <v>0</v>
      </c>
      <c r="L3609" s="37" t="n">
        <v>0</v>
      </c>
      <c r="M3609" s="37" t="n">
        <v>0</v>
      </c>
      <c r="N3609" s="38" t="n">
        <v>0</v>
      </c>
      <c r="O3609" s="37" t="n">
        <v>0</v>
      </c>
      <c r="P3609" s="29" t="inlineStr">
        <is>
          <t>http://t3.gstatic.com/shopping?q=tbn:ANd9GcSgHq9SKyXmFH8b4qIVCMpeXpmqUVHKAh2O7Rho80WAwjNyxrPW_fU825v3AiG4SNwGY8Ucz-0</t>
        </is>
      </c>
      <c r="Q3609" s="29" t="inlineStr">
        <is>
          <t>Відповідає вимогам</t>
        </is>
      </c>
      <c r="R3609" s="29" t="n"/>
      <c r="S3609" s="29" t="inlineStr">
        <is>
          <t>грн774,00</t>
        </is>
      </c>
      <c r="T3609" s="29" t="inlineStr">
        <is>
          <t>UAH</t>
        </is>
      </c>
      <c r="U3609" s="39" t="inlineStr">
        <is>
          <t>WATCH</t>
        </is>
      </c>
      <c r="V3609" s="40">
        <f>IFERROR(L3609/J3609,0)</f>
        <v/>
      </c>
      <c r="W3609" s="29" t="inlineStr">
        <is>
          <t>Monitor performance and collect more data.</t>
        </is>
      </c>
      <c r="X3609" s="29" t="inlineStr">
        <is>
          <t>Cost is below the 120 watch threshold.</t>
        </is>
      </c>
    </row>
    <row r="3610">
      <c r="A3610" s="29" t="inlineStr">
        <is>
          <t>low_price</t>
        </is>
      </c>
      <c r="B3610" s="29" t="inlineStr">
        <is>
          <t>Low priority</t>
        </is>
      </c>
      <c r="C3610" s="29" t="inlineStr">
        <is>
          <t>low_price.csv</t>
        </is>
      </c>
      <c r="D3610" s="29" t="inlineStr">
        <is>
          <t>420620923</t>
        </is>
      </c>
      <c r="E3610" s="29" t="inlineStr">
        <is>
          <t>Механізм вибору передач КПП BRP Can-Am Outalnder Renegade G2 G2L G2S 2016+</t>
        </is>
      </c>
      <c r="F3610" s="35" t="n">
        <v>0</v>
      </c>
      <c r="G3610" s="35" t="n">
        <v>0</v>
      </c>
      <c r="H3610" s="36" t="n"/>
      <c r="I3610" s="37" t="n">
        <v>0</v>
      </c>
      <c r="J3610" s="37" t="n">
        <v>0</v>
      </c>
      <c r="K3610" s="38" t="n">
        <v>0</v>
      </c>
      <c r="L3610" s="37" t="n">
        <v>0</v>
      </c>
      <c r="M3610" s="37" t="n">
        <v>0</v>
      </c>
      <c r="N3610" s="38" t="n">
        <v>0</v>
      </c>
      <c r="O3610" s="37" t="n">
        <v>0</v>
      </c>
      <c r="P3610" s="29" t="inlineStr">
        <is>
          <t>http://t1.gstatic.com/shopping?q=tbn:ANd9GcSsa4-e3AGsgPQBLk6Z9xfaOAW4G-hpVpx_jFlPmRTORZmM30LHVWa8VuxOpTYKmdzOjUOZzRdd</t>
        </is>
      </c>
      <c r="Q3610" s="29" t="inlineStr">
        <is>
          <t>Відповідає вимогам</t>
        </is>
      </c>
      <c r="R3610" s="29" t="n"/>
      <c r="S3610" s="29" t="inlineStr">
        <is>
          <t>грн5 415,00</t>
        </is>
      </c>
      <c r="T3610" s="29" t="inlineStr">
        <is>
          <t>UAH</t>
        </is>
      </c>
      <c r="U3610" s="39" t="inlineStr">
        <is>
          <t>WATCH</t>
        </is>
      </c>
      <c r="V3610" s="40">
        <f>IFERROR(L3610/J3610,0)</f>
        <v/>
      </c>
      <c r="W3610" s="29" t="inlineStr">
        <is>
          <t>Monitor performance and collect more data.</t>
        </is>
      </c>
      <c r="X3610" s="29" t="inlineStr">
        <is>
          <t>Cost is below the 120 watch threshold.</t>
        </is>
      </c>
    </row>
    <row r="3611">
      <c r="A3611" s="29" t="inlineStr">
        <is>
          <t>low_price</t>
        </is>
      </c>
      <c r="B3611" s="29" t="inlineStr">
        <is>
          <t>Low priority</t>
        </is>
      </c>
      <c r="C3611" s="29" t="inlineStr">
        <is>
          <t>low_price.csv</t>
        </is>
      </c>
      <c r="D3611" s="29" t="inlineStr">
        <is>
          <t>34452</t>
        </is>
      </c>
      <c r="E3611" s="29" t="inlineStr">
        <is>
          <t>Кронштейн кріплення захисту рук PowerMadd Sentinel</t>
        </is>
      </c>
      <c r="F3611" s="35" t="n">
        <v>0</v>
      </c>
      <c r="G3611" s="35" t="n">
        <v>0</v>
      </c>
      <c r="H3611" s="36" t="n"/>
      <c r="I3611" s="37" t="n">
        <v>0</v>
      </c>
      <c r="J3611" s="37" t="n">
        <v>0</v>
      </c>
      <c r="K3611" s="38" t="n">
        <v>0</v>
      </c>
      <c r="L3611" s="37" t="n">
        <v>0</v>
      </c>
      <c r="M3611" s="37" t="n">
        <v>0</v>
      </c>
      <c r="N3611" s="38" t="n">
        <v>0</v>
      </c>
      <c r="O3611" s="37" t="n">
        <v>0</v>
      </c>
      <c r="P3611" s="29" t="inlineStr">
        <is>
          <t>http://t3.gstatic.com/shopping?q=tbn:ANd9GcRkbZ-zzZfOhRQonZufFn9gswlNTZAps-bIQHAWFmoWfvWFitG65JrXZc0nx0uT5LrVGGZjTf00</t>
        </is>
      </c>
      <c r="Q3611" s="29" t="inlineStr">
        <is>
          <t>Відповідає вимогам</t>
        </is>
      </c>
      <c r="R3611" s="29" t="n"/>
      <c r="S3611" s="29" t="inlineStr">
        <is>
          <t>грн3 231,00</t>
        </is>
      </c>
      <c r="T3611" s="29" t="inlineStr">
        <is>
          <t>UAH</t>
        </is>
      </c>
      <c r="U3611" s="39" t="inlineStr">
        <is>
          <t>WATCH</t>
        </is>
      </c>
      <c r="V3611" s="40">
        <f>IFERROR(L3611/J3611,0)</f>
        <v/>
      </c>
      <c r="W3611" s="29" t="inlineStr">
        <is>
          <t>Monitor performance and collect more data.</t>
        </is>
      </c>
      <c r="X3611" s="29" t="inlineStr">
        <is>
          <t>Cost is below the 120 watch threshold.</t>
        </is>
      </c>
    </row>
    <row r="3612">
      <c r="A3612" s="29" t="inlineStr">
        <is>
          <t>low_price</t>
        </is>
      </c>
      <c r="B3612" s="29" t="inlineStr">
        <is>
          <t>Low priority</t>
        </is>
      </c>
      <c r="C3612" s="29" t="inlineStr">
        <is>
          <t>low_price.csv</t>
        </is>
      </c>
      <c r="D3612" s="29" t="inlineStr">
        <is>
          <t>db2050</t>
        </is>
      </c>
      <c r="E3612" s="29" t="inlineStr">
        <is>
          <t>Гальмівні колодки задні Suzuki Vinson 500; Yamaha Grizzly 300</t>
        </is>
      </c>
      <c r="F3612" s="35" t="n">
        <v>0</v>
      </c>
      <c r="G3612" s="35" t="n">
        <v>0</v>
      </c>
      <c r="H3612" s="36" t="n"/>
      <c r="I3612" s="37" t="n">
        <v>0</v>
      </c>
      <c r="J3612" s="37" t="n">
        <v>0</v>
      </c>
      <c r="K3612" s="38" t="n">
        <v>0</v>
      </c>
      <c r="L3612" s="37" t="n">
        <v>0</v>
      </c>
      <c r="M3612" s="37" t="n">
        <v>0</v>
      </c>
      <c r="N3612" s="38" t="n">
        <v>0</v>
      </c>
      <c r="O3612" s="37" t="n">
        <v>0</v>
      </c>
      <c r="P3612" s="29" t="inlineStr">
        <is>
          <t>http://t1.gstatic.com/shopping?q=tbn:ANd9GcQqlxR6SS0wp82Ai3Evp41BMVxqPXCHukeJltu-3mBJ3zJ011Ybik2Wzj83DZgVLXpp3yJWkcTd</t>
        </is>
      </c>
      <c r="Q3612" s="29" t="inlineStr">
        <is>
          <t>Відповідає вимогам</t>
        </is>
      </c>
      <c r="R3612" s="29" t="n"/>
      <c r="S3612" s="29" t="inlineStr">
        <is>
          <t>грн819,00</t>
        </is>
      </c>
      <c r="T3612" s="29" t="inlineStr">
        <is>
          <t>UAH</t>
        </is>
      </c>
      <c r="U3612" s="39" t="inlineStr">
        <is>
          <t>WATCH</t>
        </is>
      </c>
      <c r="V3612" s="40">
        <f>IFERROR(L3612/J3612,0)</f>
        <v/>
      </c>
      <c r="W3612" s="29" t="inlineStr">
        <is>
          <t>Monitor performance and collect more data.</t>
        </is>
      </c>
      <c r="X3612" s="29" t="inlineStr">
        <is>
          <t>Cost is below the 120 watch threshold.</t>
        </is>
      </c>
    </row>
    <row r="3613">
      <c r="A3613" s="29" t="inlineStr">
        <is>
          <t>low_price</t>
        </is>
      </c>
      <c r="B3613" s="29" t="inlineStr">
        <is>
          <t>Low priority</t>
        </is>
      </c>
      <c r="C3613" s="29" t="inlineStr">
        <is>
          <t>low_price.csv</t>
        </is>
      </c>
      <c r="D3613" s="29" t="inlineStr">
        <is>
          <t>19020-hl3-a01</t>
        </is>
      </c>
      <c r="E3613" s="29" t="inlineStr">
        <is>
          <t>Лопасті вентилятора Honda TRX 400 Foreman (04-07), 500 Foreman (05-11), SXS 1000 Pioneer (16-21)</t>
        </is>
      </c>
      <c r="F3613" s="35" t="n">
        <v>0</v>
      </c>
      <c r="G3613" s="35" t="n">
        <v>0</v>
      </c>
      <c r="H3613" s="36" t="n"/>
      <c r="I3613" s="37" t="n">
        <v>0</v>
      </c>
      <c r="J3613" s="37" t="n">
        <v>0</v>
      </c>
      <c r="K3613" s="38" t="n">
        <v>0</v>
      </c>
      <c r="L3613" s="37" t="n">
        <v>0</v>
      </c>
      <c r="M3613" s="37" t="n">
        <v>0</v>
      </c>
      <c r="N3613" s="38" t="n">
        <v>0</v>
      </c>
      <c r="O3613" s="37" t="n">
        <v>0</v>
      </c>
      <c r="P3613" s="29" t="inlineStr">
        <is>
          <t>http://t0.gstatic.com/shopping?q=tbn:ANd9GcSQS_qQ2zlxk6vTZE6fDQ51rgr1VHilyud8jKQVQHB3-FWcWeUThJAwlRMIG0QDDDdBaxhyD1w</t>
        </is>
      </c>
      <c r="Q3613" s="29" t="inlineStr">
        <is>
          <t>Відповідає вимогам</t>
        </is>
      </c>
      <c r="R3613" s="29" t="n"/>
      <c r="S3613" s="29" t="inlineStr">
        <is>
          <t>грн1 320,00</t>
        </is>
      </c>
      <c r="T3613" s="29" t="inlineStr">
        <is>
          <t>UAH</t>
        </is>
      </c>
      <c r="U3613" s="39" t="inlineStr">
        <is>
          <t>WATCH</t>
        </is>
      </c>
      <c r="V3613" s="40">
        <f>IFERROR(L3613/J3613,0)</f>
        <v/>
      </c>
      <c r="W3613" s="29" t="inlineStr">
        <is>
          <t>Monitor performance and collect more data.</t>
        </is>
      </c>
      <c r="X3613" s="29" t="inlineStr">
        <is>
          <t>Cost is below the 120 watch threshold.</t>
        </is>
      </c>
    </row>
    <row r="3614">
      <c r="A3614" s="29" t="inlineStr">
        <is>
          <t>low_price</t>
        </is>
      </c>
      <c r="B3614" s="29" t="inlineStr">
        <is>
          <t>Low priority</t>
        </is>
      </c>
      <c r="C3614" s="29" t="inlineStr">
        <is>
          <t>low_price.csv</t>
        </is>
      </c>
      <c r="D3614" s="29" t="inlineStr">
        <is>
          <t>13280-0232</t>
        </is>
      </c>
      <c r="E3614" s="29" t="inlineStr">
        <is>
          <t>Направляюча сітка повітряного фільтра Kawasaki Brute Force 750 2008+</t>
        </is>
      </c>
      <c r="F3614" s="35" t="n">
        <v>0</v>
      </c>
      <c r="G3614" s="35" t="n">
        <v>18</v>
      </c>
      <c r="H3614" s="36" t="n">
        <v>0</v>
      </c>
      <c r="I3614" s="37" t="n">
        <v>0</v>
      </c>
      <c r="J3614" s="37" t="n">
        <v>0</v>
      </c>
      <c r="K3614" s="38" t="n">
        <v>0</v>
      </c>
      <c r="L3614" s="37" t="n">
        <v>0</v>
      </c>
      <c r="M3614" s="37" t="n">
        <v>0</v>
      </c>
      <c r="N3614" s="38" t="n">
        <v>0</v>
      </c>
      <c r="O3614" s="37" t="n">
        <v>0</v>
      </c>
      <c r="P3614" s="29" t="inlineStr">
        <is>
          <t>http://t1.gstatic.com/shopping?q=tbn:ANd9GcSpTJs0V6XeTMQWP20tUfT26IlI3O6kk-uuC51MOSJPbvtJenaqGb_MItZe4Ux_ixwbhIwyasbv</t>
        </is>
      </c>
      <c r="Q3614" s="29" t="inlineStr">
        <is>
          <t>Відповідає вимогам</t>
        </is>
      </c>
      <c r="R3614" s="29" t="n"/>
      <c r="S3614" s="29" t="inlineStr">
        <is>
          <t>грн1 001,00</t>
        </is>
      </c>
      <c r="T3614" s="29" t="inlineStr">
        <is>
          <t>UAH</t>
        </is>
      </c>
      <c r="U3614" s="39" t="inlineStr">
        <is>
          <t>WATCH</t>
        </is>
      </c>
      <c r="V3614" s="40">
        <f>IFERROR(L3614/J3614,0)</f>
        <v/>
      </c>
      <c r="W3614" s="29" t="inlineStr">
        <is>
          <t>Monitor performance and collect more data.</t>
        </is>
      </c>
      <c r="X3614" s="29" t="inlineStr">
        <is>
          <t>Cost is below the 120 watch threshold.</t>
        </is>
      </c>
    </row>
    <row r="3615">
      <c r="A3615" s="29" t="inlineStr">
        <is>
          <t>low_price</t>
        </is>
      </c>
      <c r="B3615" s="29" t="inlineStr">
        <is>
          <t>Low priority</t>
        </is>
      </c>
      <c r="C3615" s="29" t="inlineStr">
        <is>
          <t>low_price.csv</t>
        </is>
      </c>
      <c r="D3615" s="29" t="inlineStr">
        <is>
          <t>s16910gn5000</t>
        </is>
      </c>
      <c r="E3615" s="29" t="inlineStr">
        <is>
          <t>Паливний фільтр BRP Can-Am DS 250</t>
        </is>
      </c>
      <c r="F3615" s="35" t="n">
        <v>0</v>
      </c>
      <c r="G3615" s="35" t="n">
        <v>22</v>
      </c>
      <c r="H3615" s="36" t="n">
        <v>0</v>
      </c>
      <c r="I3615" s="37" t="n">
        <v>0</v>
      </c>
      <c r="J3615" s="37" t="n">
        <v>0</v>
      </c>
      <c r="K3615" s="38" t="n">
        <v>0</v>
      </c>
      <c r="L3615" s="37" t="n">
        <v>0</v>
      </c>
      <c r="M3615" s="37" t="n">
        <v>0</v>
      </c>
      <c r="N3615" s="38" t="n">
        <v>0</v>
      </c>
      <c r="O3615" s="37" t="n">
        <v>0</v>
      </c>
      <c r="P3615" s="29" t="inlineStr">
        <is>
          <t>http://t2.gstatic.com/shopping?q=tbn:ANd9GcQ6ywuEDOplAba-78HQ6N4kO3JqclQaZsyNTJ5m2qETv7XkI-q20imTUCSZTTWyon0gs3ONtA</t>
        </is>
      </c>
      <c r="Q3615" s="29" t="inlineStr">
        <is>
          <t>Відповідає вимогам</t>
        </is>
      </c>
      <c r="R3615" s="29" t="n"/>
      <c r="S3615" s="29" t="inlineStr">
        <is>
          <t>грн1 229,00</t>
        </is>
      </c>
      <c r="T3615" s="29" t="inlineStr">
        <is>
          <t>UAH</t>
        </is>
      </c>
      <c r="U3615" s="39" t="inlineStr">
        <is>
          <t>WATCH</t>
        </is>
      </c>
      <c r="V3615" s="40">
        <f>IFERROR(L3615/J3615,0)</f>
        <v/>
      </c>
      <c r="W3615" s="29" t="inlineStr">
        <is>
          <t>Monitor performance and collect more data.</t>
        </is>
      </c>
      <c r="X3615" s="29" t="inlineStr">
        <is>
          <t>Cost is below the 120 watch threshold.</t>
        </is>
      </c>
    </row>
    <row r="3616">
      <c r="A3616" s="29" t="inlineStr">
        <is>
          <t>low_price</t>
        </is>
      </c>
      <c r="B3616" s="29" t="inlineStr">
        <is>
          <t>Low priority</t>
        </is>
      </c>
      <c r="C3616" s="29" t="inlineStr">
        <is>
          <t>low_price.csv</t>
        </is>
      </c>
      <c r="D3616" s="29" t="inlineStr">
        <is>
          <t>47-1081</t>
        </is>
      </c>
      <c r="E3616" s="29" t="inlineStr">
        <is>
          <t>Паливний насос в зборі Honda TRX 420 Rancher (14+), 500 Foreman Rubicon (14-19), 520 Foreman Rubicon (20+), SXS 1000 Talon (19+)</t>
        </is>
      </c>
      <c r="F3616" s="35" t="n">
        <v>3</v>
      </c>
      <c r="G3616" s="35" t="n">
        <v>123</v>
      </c>
      <c r="H3616" s="36" t="n">
        <v>2.44</v>
      </c>
      <c r="I3616" s="37" t="n">
        <v>3.54</v>
      </c>
      <c r="J3616" s="37" t="n">
        <v>10.63</v>
      </c>
      <c r="K3616" s="38" t="n">
        <v>0</v>
      </c>
      <c r="L3616" s="37" t="n">
        <v>0</v>
      </c>
      <c r="M3616" s="37" t="n">
        <v>0</v>
      </c>
      <c r="N3616" s="38" t="n">
        <v>0</v>
      </c>
      <c r="O3616" s="37" t="n">
        <v>0</v>
      </c>
      <c r="P3616" s="29" t="inlineStr">
        <is>
          <t>http://t0.gstatic.com/shopping?q=tbn:ANd9GcTzSfrRvX_XO9Jna5IhNbYkpEsdaBmCRcMZSEdQIDU04BfACFNg3I_KCHBAOWE</t>
        </is>
      </c>
      <c r="Q3616" s="29" t="inlineStr">
        <is>
          <t>Відповідає вимогам</t>
        </is>
      </c>
      <c r="R3616" s="29" t="n"/>
      <c r="S3616" s="29" t="inlineStr">
        <is>
          <t>грн8 645,00</t>
        </is>
      </c>
      <c r="T3616" s="29" t="inlineStr">
        <is>
          <t>UAH</t>
        </is>
      </c>
      <c r="U3616" s="39" t="inlineStr">
        <is>
          <t>WATCH</t>
        </is>
      </c>
      <c r="V3616" s="40">
        <f>IFERROR(L3616/J3616,0)</f>
        <v/>
      </c>
      <c r="W3616" s="29" t="inlineStr">
        <is>
          <t>Monitor performance and collect more data.</t>
        </is>
      </c>
      <c r="X3616" s="29" t="inlineStr">
        <is>
          <t>Cost is below the 120 watch threshold.</t>
        </is>
      </c>
    </row>
    <row r="3617">
      <c r="A3617" s="29" t="inlineStr">
        <is>
          <t>low_price</t>
        </is>
      </c>
      <c r="B3617" s="29" t="inlineStr">
        <is>
          <t>Low priority</t>
        </is>
      </c>
      <c r="C3617" s="29" t="inlineStr">
        <is>
          <t>low_price.csv</t>
        </is>
      </c>
      <c r="D3617" s="29" t="inlineStr">
        <is>
          <t>705402528</t>
        </is>
      </c>
      <c r="E3617" s="29" t="inlineStr">
        <is>
          <t>Ковпачок для дисків BRP Can-Am Maverick X3 2020+</t>
        </is>
      </c>
      <c r="F3617" s="35" t="n">
        <v>1</v>
      </c>
      <c r="G3617" s="35" t="n">
        <v>15</v>
      </c>
      <c r="H3617" s="36" t="n">
        <v>6.67</v>
      </c>
      <c r="I3617" s="37" t="n">
        <v>4.22</v>
      </c>
      <c r="J3617" s="37" t="n">
        <v>4.22</v>
      </c>
      <c r="K3617" s="38" t="n">
        <v>0</v>
      </c>
      <c r="L3617" s="37" t="n">
        <v>0</v>
      </c>
      <c r="M3617" s="37" t="n">
        <v>0</v>
      </c>
      <c r="N3617" s="38" t="n">
        <v>0</v>
      </c>
      <c r="O3617" s="37" t="n">
        <v>0</v>
      </c>
      <c r="P3617" s="29" t="inlineStr">
        <is>
          <t>http://t3.gstatic.com/shopping?q=tbn:ANd9GcSVOdhnP2adOyKU4D0XD-FzmJnlmg-XDo-_b3hi6C5GX2MGvP1surYRfsIc7OHOlD-IzymwazxCbA</t>
        </is>
      </c>
      <c r="Q3617" s="29" t="inlineStr">
        <is>
          <t>Відповідає вимогам</t>
        </is>
      </c>
      <c r="R3617" s="29" t="n"/>
      <c r="S3617" s="29" t="inlineStr">
        <is>
          <t>грн410,00</t>
        </is>
      </c>
      <c r="T3617" s="29" t="inlineStr">
        <is>
          <t>UAH</t>
        </is>
      </c>
      <c r="U3617" s="39" t="inlineStr">
        <is>
          <t>WATCH</t>
        </is>
      </c>
      <c r="V3617" s="40">
        <f>IFERROR(L3617/J3617,0)</f>
        <v/>
      </c>
      <c r="W3617" s="29" t="inlineStr">
        <is>
          <t>Monitor performance and collect more data.</t>
        </is>
      </c>
      <c r="X3617" s="29" t="inlineStr">
        <is>
          <t>Cost is below the 120 watch threshold.</t>
        </is>
      </c>
    </row>
    <row r="3618">
      <c r="A3618" s="29" t="inlineStr">
        <is>
          <t>low_price</t>
        </is>
      </c>
      <c r="B3618" s="29" t="inlineStr">
        <is>
          <t>Low priority</t>
        </is>
      </c>
      <c r="C3618" s="29" t="inlineStr">
        <is>
          <t>low_price.csv</t>
        </is>
      </c>
      <c r="D3618" s="29" t="inlineStr">
        <is>
          <t>24867-hp5-600</t>
        </is>
      </c>
      <c r="E3618" s="29" t="inlineStr">
        <is>
          <t>Пружина вала перемикання передач Honda TRX 420 Rancher​, 500 Foreman (12-19), 520 Foreman (20+), SXS 500 Pioneer (15-23)</t>
        </is>
      </c>
      <c r="F3618" s="35" t="n">
        <v>0</v>
      </c>
      <c r="G3618" s="35" t="n">
        <v>3</v>
      </c>
      <c r="H3618" s="36" t="n">
        <v>0</v>
      </c>
      <c r="I3618" s="37" t="n">
        <v>0</v>
      </c>
      <c r="J3618" s="37" t="n">
        <v>0</v>
      </c>
      <c r="K3618" s="38" t="n">
        <v>0</v>
      </c>
      <c r="L3618" s="37" t="n">
        <v>0</v>
      </c>
      <c r="M3618" s="37" t="n">
        <v>0</v>
      </c>
      <c r="N3618" s="38" t="n">
        <v>0</v>
      </c>
      <c r="O3618" s="37" t="n">
        <v>0</v>
      </c>
      <c r="P3618" s="29" t="inlineStr">
        <is>
          <t>http://t0.gstatic.com/shopping?q=tbn:ANd9GcTfSvvpMuf268GjlZn4tS-VncEWvRrh3K-7vBJcX8IM2snIJE3wL4aB7A1f11CbG90r9mgsqgc</t>
        </is>
      </c>
      <c r="Q3618" s="29" t="inlineStr">
        <is>
          <t>Відповідає вимогам</t>
        </is>
      </c>
      <c r="R3618" s="29" t="n"/>
      <c r="S3618" s="29" t="inlineStr">
        <is>
          <t>грн273,00</t>
        </is>
      </c>
      <c r="T3618" s="29" t="inlineStr">
        <is>
          <t>UAH</t>
        </is>
      </c>
      <c r="U3618" s="39" t="inlineStr">
        <is>
          <t>WATCH</t>
        </is>
      </c>
      <c r="V3618" s="40">
        <f>IFERROR(L3618/J3618,0)</f>
        <v/>
      </c>
      <c r="W3618" s="29" t="inlineStr">
        <is>
          <t>Monitor performance and collect more data.</t>
        </is>
      </c>
      <c r="X3618" s="29" t="inlineStr">
        <is>
          <t>Cost is below the 120 watch threshold.</t>
        </is>
      </c>
    </row>
    <row r="3619">
      <c r="A3619" s="29" t="inlineStr">
        <is>
          <t>low_price</t>
        </is>
      </c>
      <c r="B3619" s="29" t="inlineStr">
        <is>
          <t>Low priority</t>
        </is>
      </c>
      <c r="C3619" s="29" t="inlineStr">
        <is>
          <t>low_price.csv</t>
        </is>
      </c>
      <c r="D3619" s="29" t="inlineStr">
        <is>
          <t>102718</t>
        </is>
      </c>
      <c r="E3619" s="29" t="inlineStr">
        <is>
          <t>Гальмівна рідина Motul DOT 3&amp;4 Brake Fluid (500ml)</t>
        </is>
      </c>
      <c r="F3619" s="35" t="n">
        <v>12</v>
      </c>
      <c r="G3619" s="35" t="n">
        <v>1294</v>
      </c>
      <c r="H3619" s="36" t="n">
        <v>0.93</v>
      </c>
      <c r="I3619" s="37" t="n">
        <v>5.47</v>
      </c>
      <c r="J3619" s="37" t="n">
        <v>65.62</v>
      </c>
      <c r="K3619" s="38" t="n">
        <v>0</v>
      </c>
      <c r="L3619" s="37" t="n">
        <v>0</v>
      </c>
      <c r="M3619" s="37" t="n">
        <v>0</v>
      </c>
      <c r="N3619" s="38" t="n">
        <v>1</v>
      </c>
      <c r="O3619" s="37" t="n">
        <v>315</v>
      </c>
      <c r="P3619" s="29" t="inlineStr">
        <is>
          <t>http://t3.gstatic.com/shopping?q=tbn:ANd9GcQZ2Yay9anBkAK7u7Efiwxud-dmLbb_bVGTqdrOhhxq3JPNrAR1-g3mq4y_XLc6QkcxAZSOn_c</t>
        </is>
      </c>
      <c r="Q3619" s="29" t="inlineStr">
        <is>
          <t>Відповідає вимогам</t>
        </is>
      </c>
      <c r="R3619" s="29" t="n"/>
      <c r="S3619" s="29" t="inlineStr">
        <is>
          <t>грн364,00</t>
        </is>
      </c>
      <c r="T3619" s="29" t="inlineStr">
        <is>
          <t>UAH</t>
        </is>
      </c>
      <c r="U3619" s="39" t="inlineStr">
        <is>
          <t>WATCH</t>
        </is>
      </c>
      <c r="V3619" s="40">
        <f>IFERROR(L3619/J3619,0)</f>
        <v/>
      </c>
      <c r="W3619" s="29" t="inlineStr">
        <is>
          <t>Monitor performance and collect more data.</t>
        </is>
      </c>
      <c r="X3619" s="29" t="inlineStr">
        <is>
          <t>Cost is below the 120 watch threshold.</t>
        </is>
      </c>
    </row>
    <row r="3620">
      <c r="A3620" s="29" t="inlineStr">
        <is>
          <t>low_price</t>
        </is>
      </c>
      <c r="B3620" s="29" t="inlineStr">
        <is>
          <t>Low priority</t>
        </is>
      </c>
      <c r="C3620" s="29" t="inlineStr">
        <is>
          <t>low_price.csv</t>
        </is>
      </c>
      <c r="D3620" s="29" t="inlineStr">
        <is>
          <t>706600019</t>
        </is>
      </c>
      <c r="E3620" s="29" t="inlineStr">
        <is>
          <t>Патрубок варіатора випускний BRP Can-Am Outlander Renegade G2 G2L G2S</t>
        </is>
      </c>
      <c r="F3620" s="35" t="n">
        <v>1</v>
      </c>
      <c r="G3620" s="35" t="n">
        <v>28</v>
      </c>
      <c r="H3620" s="36" t="n">
        <v>3.57</v>
      </c>
      <c r="I3620" s="37" t="n">
        <v>7.07</v>
      </c>
      <c r="J3620" s="37" t="n">
        <v>7.07</v>
      </c>
      <c r="K3620" s="38" t="n">
        <v>0</v>
      </c>
      <c r="L3620" s="37" t="n">
        <v>0</v>
      </c>
      <c r="M3620" s="37" t="n">
        <v>0</v>
      </c>
      <c r="N3620" s="38" t="n">
        <v>0</v>
      </c>
      <c r="O3620" s="37" t="n">
        <v>0</v>
      </c>
      <c r="P3620" s="29" t="inlineStr">
        <is>
          <t>http://t2.gstatic.com/shopping?q=tbn:ANd9GcR2Dz8C9ZJ9Nzvbwn2dVzZkgcToDfHuT37BnQ1ygZm3JU-8gv3SqTksG5d_eYy__T1eDX85Ug</t>
        </is>
      </c>
      <c r="Q3620" s="29" t="inlineStr">
        <is>
          <t>Відповідає вимогам</t>
        </is>
      </c>
      <c r="R3620" s="29" t="n"/>
      <c r="S3620" s="29" t="inlineStr">
        <is>
          <t>грн2 958,00</t>
        </is>
      </c>
      <c r="T3620" s="29" t="inlineStr">
        <is>
          <t>UAH</t>
        </is>
      </c>
      <c r="U3620" s="39" t="inlineStr">
        <is>
          <t>WATCH</t>
        </is>
      </c>
      <c r="V3620" s="40">
        <f>IFERROR(L3620/J3620,0)</f>
        <v/>
      </c>
      <c r="W3620" s="29" t="inlineStr">
        <is>
          <t>Monitor performance and collect more data.</t>
        </is>
      </c>
      <c r="X3620" s="29" t="inlineStr">
        <is>
          <t>Cost is below the 120 watch threshold.</t>
        </is>
      </c>
    </row>
    <row r="3621">
      <c r="A3621" s="29" t="inlineStr">
        <is>
          <t>low_price</t>
        </is>
      </c>
      <c r="B3621" s="29" t="inlineStr">
        <is>
          <t>Low priority</t>
        </is>
      </c>
      <c r="C3621" s="29" t="inlineStr">
        <is>
          <t>low_price.csv</t>
        </is>
      </c>
      <c r="D3621" s="29" t="inlineStr">
        <is>
          <t>db2380</t>
        </is>
      </c>
      <c r="E3621" s="29" t="inlineStr">
        <is>
          <t>Гальмівні колодки передні праві BRP Can-Am Outlander Renegade G1</t>
        </is>
      </c>
      <c r="F3621" s="35" t="n">
        <v>0</v>
      </c>
      <c r="G3621" s="35" t="n">
        <v>0</v>
      </c>
      <c r="H3621" s="36" t="n"/>
      <c r="I3621" s="37" t="n">
        <v>0</v>
      </c>
      <c r="J3621" s="37" t="n">
        <v>0</v>
      </c>
      <c r="K3621" s="38" t="n">
        <v>0</v>
      </c>
      <c r="L3621" s="37" t="n">
        <v>0</v>
      </c>
      <c r="M3621" s="37" t="n">
        <v>0</v>
      </c>
      <c r="N3621" s="38" t="n">
        <v>0</v>
      </c>
      <c r="O3621" s="37" t="n">
        <v>0</v>
      </c>
      <c r="P3621" s="29" t="inlineStr">
        <is>
          <t>http://t3.gstatic.com/shopping?q=tbn:ANd9GcQtaHYcHTCQ_T5Iuoh8Ztuz8uGac_XCZRJ9VP97GMcbml76ApZJOCyych_PmTHWSdz1fimPvdYX</t>
        </is>
      </c>
      <c r="Q3621" s="29" t="inlineStr">
        <is>
          <t>Відповідає вимогам</t>
        </is>
      </c>
      <c r="R3621" s="29" t="n"/>
      <c r="S3621" s="29" t="inlineStr">
        <is>
          <t>грн819,00</t>
        </is>
      </c>
      <c r="T3621" s="29" t="inlineStr">
        <is>
          <t>UAH</t>
        </is>
      </c>
      <c r="U3621" s="39" t="inlineStr">
        <is>
          <t>WATCH</t>
        </is>
      </c>
      <c r="V3621" s="40">
        <f>IFERROR(L3621/J3621,0)</f>
        <v/>
      </c>
      <c r="W3621" s="29" t="inlineStr">
        <is>
          <t>Monitor performance and collect more data.</t>
        </is>
      </c>
      <c r="X3621" s="29" t="inlineStr">
        <is>
          <t>Cost is below the 120 watch threshold.</t>
        </is>
      </c>
    </row>
    <row r="3622">
      <c r="A3622" s="29" t="inlineStr">
        <is>
          <t>low_price</t>
        </is>
      </c>
      <c r="B3622" s="29" t="inlineStr">
        <is>
          <t>Low priority</t>
        </is>
      </c>
      <c r="C3622" s="29" t="inlineStr">
        <is>
          <t>low_price.csv</t>
        </is>
      </c>
      <c r="D3622" s="29" t="inlineStr">
        <is>
          <t>704908404</t>
        </is>
      </c>
      <c r="E3622" s="29" t="inlineStr">
        <is>
          <t>Наклейка "Can-Am" на розширювачі арок BRP Can-Am Outlander G2</t>
        </is>
      </c>
      <c r="F3622" s="35" t="n">
        <v>14</v>
      </c>
      <c r="G3622" s="35" t="n">
        <v>611</v>
      </c>
      <c r="H3622" s="36" t="n">
        <v>2.29</v>
      </c>
      <c r="I3622" s="37" t="n">
        <v>3.66</v>
      </c>
      <c r="J3622" s="37" t="n">
        <v>51.24</v>
      </c>
      <c r="K3622" s="38" t="n">
        <v>0.15</v>
      </c>
      <c r="L3622" s="37" t="n">
        <v>324.72</v>
      </c>
      <c r="M3622" s="37" t="n">
        <v>337.53</v>
      </c>
      <c r="N3622" s="38" t="n">
        <v>0.38</v>
      </c>
      <c r="O3622" s="37" t="n">
        <v>820.59</v>
      </c>
      <c r="P3622" s="29" t="inlineStr">
        <is>
          <t>http://t0.gstatic.com/shopping?q=tbn:ANd9GcR_CQI-nemqTqu1YHYynls8T8nER-geX_lJjHBE_RubwBerQXw6S3Uv1FPBoO7gS3uH9y_3s5o</t>
        </is>
      </c>
      <c r="Q3622" s="29" t="inlineStr">
        <is>
          <t>Відповідає вимогам</t>
        </is>
      </c>
      <c r="R3622" s="29" t="n"/>
      <c r="S3622" s="29" t="inlineStr">
        <is>
          <t>грн1 047,00</t>
        </is>
      </c>
      <c r="T3622" s="29" t="inlineStr">
        <is>
          <t>UAH</t>
        </is>
      </c>
      <c r="U3622" s="39" t="inlineStr">
        <is>
          <t>WATCH</t>
        </is>
      </c>
      <c r="V3622" s="40">
        <f>IFERROR(L3622/J3622,0)</f>
        <v/>
      </c>
      <c r="W3622" s="29" t="inlineStr">
        <is>
          <t>Monitor performance and collect more data.</t>
        </is>
      </c>
      <c r="X3622" s="29" t="inlineStr">
        <is>
          <t>Cost is below the 120 watch threshold.</t>
        </is>
      </c>
    </row>
    <row r="3623">
      <c r="A3623" s="29" t="inlineStr">
        <is>
          <t>low_price</t>
        </is>
      </c>
      <c r="B3623" s="29" t="inlineStr">
        <is>
          <t>Low priority</t>
        </is>
      </c>
      <c r="C3623" s="29" t="inlineStr">
        <is>
          <t>low_price.csv</t>
        </is>
      </c>
      <c r="D3623" s="29" t="inlineStr">
        <is>
          <t>703100248</t>
        </is>
      </c>
      <c r="E3623" s="29" t="inlineStr">
        <is>
          <t>Захист рук BRP Can-Am Outlander Max 800 LTD 2011-2012</t>
        </is>
      </c>
      <c r="F3623" s="35" t="n">
        <v>2</v>
      </c>
      <c r="G3623" s="35" t="n">
        <v>102</v>
      </c>
      <c r="H3623" s="36" t="n">
        <v>1.96</v>
      </c>
      <c r="I3623" s="37" t="n">
        <v>3.29</v>
      </c>
      <c r="J3623" s="37" t="n">
        <v>6.58</v>
      </c>
      <c r="K3623" s="38" t="n">
        <v>0</v>
      </c>
      <c r="L3623" s="37" t="n">
        <v>0</v>
      </c>
      <c r="M3623" s="37" t="n">
        <v>0</v>
      </c>
      <c r="N3623" s="38" t="n">
        <v>0.25</v>
      </c>
      <c r="O3623" s="37" t="n">
        <v>189.46</v>
      </c>
      <c r="P3623" s="29" t="inlineStr">
        <is>
          <t>http://t2.gstatic.com/shopping?q=tbn:ANd9GcS_GEx1BWd9RH8aP__k1Dp6FcqfMqiQWkTAjxR4wc3BzDcaXpPA1MuL-st8AqyLlDErGAccfsl5</t>
        </is>
      </c>
      <c r="Q3623" s="29" t="inlineStr">
        <is>
          <t>Відповідає вимогам</t>
        </is>
      </c>
      <c r="R3623" s="29" t="n"/>
      <c r="S3623" s="29" t="inlineStr">
        <is>
          <t>грн5 324,00</t>
        </is>
      </c>
      <c r="T3623" s="29" t="inlineStr">
        <is>
          <t>UAH</t>
        </is>
      </c>
      <c r="U3623" s="39" t="inlineStr">
        <is>
          <t>WATCH</t>
        </is>
      </c>
      <c r="V3623" s="40">
        <f>IFERROR(L3623/J3623,0)</f>
        <v/>
      </c>
      <c r="W3623" s="29" t="inlineStr">
        <is>
          <t>Monitor performance and collect more data.</t>
        </is>
      </c>
      <c r="X3623" s="29" t="inlineStr">
        <is>
          <t>Cost is below the 120 watch threshold.</t>
        </is>
      </c>
    </row>
    <row r="3624">
      <c r="A3624" s="29" t="inlineStr">
        <is>
          <t>low_price</t>
        </is>
      </c>
      <c r="B3624" s="29" t="inlineStr">
        <is>
          <t>Low priority</t>
        </is>
      </c>
      <c r="C3624" s="29" t="inlineStr">
        <is>
          <t>low_price.csv</t>
        </is>
      </c>
      <c r="D3624" s="29" t="inlineStr">
        <is>
          <t>15236-hn2-000</t>
        </is>
      </c>
      <c r="E3624" s="29" t="inlineStr">
        <is>
          <t>Ущільнювач масляного насоса Honda TRX 500 Rubicon 2001-2014</t>
        </is>
      </c>
      <c r="F3624" s="35" t="n">
        <v>0</v>
      </c>
      <c r="G3624" s="35" t="n">
        <v>0</v>
      </c>
      <c r="H3624" s="36" t="n"/>
      <c r="I3624" s="37" t="n">
        <v>0</v>
      </c>
      <c r="J3624" s="37" t="n">
        <v>0</v>
      </c>
      <c r="K3624" s="38" t="n">
        <v>0</v>
      </c>
      <c r="L3624" s="37" t="n">
        <v>0</v>
      </c>
      <c r="M3624" s="37" t="n">
        <v>0</v>
      </c>
      <c r="N3624" s="38" t="n">
        <v>0</v>
      </c>
      <c r="O3624" s="37" t="n">
        <v>0</v>
      </c>
      <c r="P3624" s="29" t="inlineStr">
        <is>
          <t>http://t2.gstatic.com/shopping?q=tbn:ANd9GcQhvISL468oYS2e-16esbGaSbCSXuMA3S2IZlhG4sVi2HQ_qDiTjl0Z-o1YcAAwprTYqYDNxxQ</t>
        </is>
      </c>
      <c r="Q3624" s="29" t="inlineStr">
        <is>
          <t>Відповідає вимогам</t>
        </is>
      </c>
      <c r="R3624" s="29" t="n"/>
      <c r="S3624" s="29" t="inlineStr">
        <is>
          <t>грн501,00</t>
        </is>
      </c>
      <c r="T3624" s="29" t="inlineStr">
        <is>
          <t>UAH</t>
        </is>
      </c>
      <c r="U3624" s="39" t="inlineStr">
        <is>
          <t>WATCH</t>
        </is>
      </c>
      <c r="V3624" s="40">
        <f>IFERROR(L3624/J3624,0)</f>
        <v/>
      </c>
      <c r="W3624" s="29" t="inlineStr">
        <is>
          <t>Monitor performance and collect more data.</t>
        </is>
      </c>
      <c r="X3624" s="29" t="inlineStr">
        <is>
          <t>Cost is below the 120 watch threshold.</t>
        </is>
      </c>
    </row>
    <row r="3625">
      <c r="A3625" s="29" t="inlineStr">
        <is>
          <t>low_price</t>
        </is>
      </c>
      <c r="B3625" s="29" t="inlineStr">
        <is>
          <t>Low priority</t>
        </is>
      </c>
      <c r="C3625" s="29" t="inlineStr">
        <is>
          <t>low_price.csv</t>
        </is>
      </c>
      <c r="D3625" s="29" t="inlineStr">
        <is>
          <t>25-2121</t>
        </is>
      </c>
      <c r="E3625" s="29" t="inlineStr">
        <is>
          <t>Ремкомплект переднього редуктора BRP Can-Am Maverick X3 2018-2021</t>
        </is>
      </c>
      <c r="F3625" s="35" t="n">
        <v>0</v>
      </c>
      <c r="G3625" s="35" t="n">
        <v>0</v>
      </c>
      <c r="H3625" s="36" t="n"/>
      <c r="I3625" s="37" t="n">
        <v>0</v>
      </c>
      <c r="J3625" s="37" t="n">
        <v>0</v>
      </c>
      <c r="K3625" s="38" t="n">
        <v>0</v>
      </c>
      <c r="L3625" s="37" t="n">
        <v>0</v>
      </c>
      <c r="M3625" s="37" t="n">
        <v>0</v>
      </c>
      <c r="N3625" s="38" t="n">
        <v>0</v>
      </c>
      <c r="O3625" s="37" t="n">
        <v>0</v>
      </c>
      <c r="P3625" s="29" t="inlineStr">
        <is>
          <t>http://t2.gstatic.com/shopping?q=tbn:ANd9GcSBfAZuV4mjEDozJQngLU7a852H24pT2U0j6zVsFLz_kDYNrS3h93OiFs6MVg</t>
        </is>
      </c>
      <c r="Q3625" s="29" t="inlineStr">
        <is>
          <t>Відповідає вимогам</t>
        </is>
      </c>
      <c r="R3625" s="29" t="n"/>
      <c r="S3625" s="29" t="inlineStr">
        <is>
          <t>грн6 871,00</t>
        </is>
      </c>
      <c r="T3625" s="29" t="inlineStr">
        <is>
          <t>UAH</t>
        </is>
      </c>
      <c r="U3625" s="39" t="inlineStr">
        <is>
          <t>WATCH</t>
        </is>
      </c>
      <c r="V3625" s="40">
        <f>IFERROR(L3625/J3625,0)</f>
        <v/>
      </c>
      <c r="W3625" s="29" t="inlineStr">
        <is>
          <t>Monitor performance and collect more data.</t>
        </is>
      </c>
      <c r="X3625" s="29" t="inlineStr">
        <is>
          <t>Cost is below the 120 watch threshold.</t>
        </is>
      </c>
    </row>
    <row r="3626">
      <c r="A3626" s="29" t="inlineStr">
        <is>
          <t>low_price</t>
        </is>
      </c>
      <c r="B3626" s="29" t="inlineStr">
        <is>
          <t>Low priority</t>
        </is>
      </c>
      <c r="C3626" s="29" t="inlineStr">
        <is>
          <t>low_price.csv</t>
        </is>
      </c>
      <c r="D3626" s="29" t="inlineStr">
        <is>
          <t>83501-mg7-000</t>
        </is>
      </c>
      <c r="E3626" s="29" t="inlineStr">
        <is>
          <t>Втулка гумова для пластика Honda TRX 420 Rancher (14), 500 Foreman (14)</t>
        </is>
      </c>
      <c r="F3626" s="35" t="n">
        <v>0</v>
      </c>
      <c r="G3626" s="35" t="n">
        <v>0</v>
      </c>
      <c r="H3626" s="36" t="n"/>
      <c r="I3626" s="37" t="n">
        <v>0</v>
      </c>
      <c r="J3626" s="37" t="n">
        <v>0</v>
      </c>
      <c r="K3626" s="38" t="n">
        <v>0</v>
      </c>
      <c r="L3626" s="37" t="n">
        <v>0</v>
      </c>
      <c r="M3626" s="37" t="n">
        <v>0</v>
      </c>
      <c r="N3626" s="38" t="n">
        <v>0</v>
      </c>
      <c r="O3626" s="37" t="n">
        <v>0</v>
      </c>
      <c r="P3626" s="29" t="inlineStr">
        <is>
          <t>http://t0.gstatic.com/shopping?q=tbn:ANd9GcQJxsAQSTAP4h0FDozpyS_4IC8uaC6zr4TUOOhsj-sg2QoGD9nxU19jaSoEhQ4XXKoxQQBOqWhP</t>
        </is>
      </c>
      <c r="Q3626" s="29" t="inlineStr">
        <is>
          <t>Відповідає вимогам</t>
        </is>
      </c>
      <c r="R3626" s="29" t="n"/>
      <c r="S3626" s="29" t="inlineStr">
        <is>
          <t>грн182,00</t>
        </is>
      </c>
      <c r="T3626" s="29" t="inlineStr">
        <is>
          <t>UAH</t>
        </is>
      </c>
      <c r="U3626" s="39" t="inlineStr">
        <is>
          <t>WATCH</t>
        </is>
      </c>
      <c r="V3626" s="40">
        <f>IFERROR(L3626/J3626,0)</f>
        <v/>
      </c>
      <c r="W3626" s="29" t="inlineStr">
        <is>
          <t>Monitor performance and collect more data.</t>
        </is>
      </c>
      <c r="X3626" s="29" t="inlineStr">
        <is>
          <t>Cost is below the 120 watch threshold.</t>
        </is>
      </c>
    </row>
    <row r="3627">
      <c r="A3627" s="29" t="inlineStr">
        <is>
          <t>low_price</t>
        </is>
      </c>
      <c r="B3627" s="29" t="inlineStr">
        <is>
          <t>Low priority</t>
        </is>
      </c>
      <c r="C3627" s="29" t="inlineStr">
        <is>
          <t>low_price.csv</t>
        </is>
      </c>
      <c r="D3627" s="29" t="inlineStr">
        <is>
          <t>na-10008-4</t>
        </is>
      </c>
      <c r="E3627" s="29" t="inlineStr">
        <is>
          <t>Поршень +1мм Honda TRX 500 Foreman (05-11), 500 Rubicon (01-14)</t>
        </is>
      </c>
      <c r="F3627" s="35" t="n">
        <v>0</v>
      </c>
      <c r="G3627" s="35" t="n">
        <v>0</v>
      </c>
      <c r="H3627" s="36" t="n"/>
      <c r="I3627" s="37" t="n">
        <v>0</v>
      </c>
      <c r="J3627" s="37" t="n">
        <v>0</v>
      </c>
      <c r="K3627" s="38" t="n">
        <v>0</v>
      </c>
      <c r="L3627" s="37" t="n">
        <v>0</v>
      </c>
      <c r="M3627" s="37" t="n">
        <v>0</v>
      </c>
      <c r="N3627" s="38" t="n">
        <v>0</v>
      </c>
      <c r="O3627" s="37" t="n">
        <v>0</v>
      </c>
      <c r="P3627" s="29" t="inlineStr">
        <is>
          <t>http://t0.gstatic.com/shopping?q=tbn:ANd9GcQCmqlszpnRBXKBRTgzHLw9tIjuKBDyL4DOTO99YyvUG1suRsWI_0kEziG3c21oCwpQYCuP8zS9</t>
        </is>
      </c>
      <c r="Q3627" s="29" t="inlineStr">
        <is>
          <t>Відповідає вимогам</t>
        </is>
      </c>
      <c r="R3627" s="29" t="n"/>
      <c r="S3627" s="29" t="inlineStr">
        <is>
          <t>грн5 005,00</t>
        </is>
      </c>
      <c r="T3627" s="29" t="inlineStr">
        <is>
          <t>UAH</t>
        </is>
      </c>
      <c r="U3627" s="39" t="inlineStr">
        <is>
          <t>WATCH</t>
        </is>
      </c>
      <c r="V3627" s="40">
        <f>IFERROR(L3627/J3627,0)</f>
        <v/>
      </c>
      <c r="W3627" s="29" t="inlineStr">
        <is>
          <t>Monitor performance and collect more data.</t>
        </is>
      </c>
      <c r="X3627" s="29" t="inlineStr">
        <is>
          <t>Cost is below the 120 watch threshold.</t>
        </is>
      </c>
    </row>
    <row r="3628">
      <c r="A3628" s="29" t="inlineStr">
        <is>
          <t>low_price</t>
        </is>
      </c>
      <c r="B3628" s="29" t="inlineStr">
        <is>
          <t>Low priority</t>
        </is>
      </c>
      <c r="C3628" s="29" t="inlineStr">
        <is>
          <t>low_price.csv</t>
        </is>
      </c>
      <c r="D3628" s="29" t="inlineStr">
        <is>
          <t>16963-hn5-670</t>
        </is>
      </c>
      <c r="E3628" s="29" t="inlineStr">
        <is>
          <t>Ручка паливного крана Honda TRX 350 Rancher 2000-2003</t>
        </is>
      </c>
      <c r="F3628" s="35" t="n">
        <v>0</v>
      </c>
      <c r="G3628" s="35" t="n">
        <v>0</v>
      </c>
      <c r="H3628" s="36" t="n"/>
      <c r="I3628" s="37" t="n">
        <v>0</v>
      </c>
      <c r="J3628" s="37" t="n">
        <v>0</v>
      </c>
      <c r="K3628" s="38" t="n">
        <v>0</v>
      </c>
      <c r="L3628" s="37" t="n">
        <v>0</v>
      </c>
      <c r="M3628" s="37" t="n">
        <v>0</v>
      </c>
      <c r="N3628" s="38" t="n">
        <v>0</v>
      </c>
      <c r="O3628" s="37" t="n">
        <v>0</v>
      </c>
      <c r="P3628" s="29" t="inlineStr">
        <is>
          <t>http://t1.gstatic.com/shopping?q=tbn:ANd9GcRHUnK2b_tW-s-mj_kBg2E9ibPGpTuC6tXgwdjs_DWsIAYurNYWl7zLmh-w5KlyMjWt0Eongw</t>
        </is>
      </c>
      <c r="Q3628" s="29" t="inlineStr">
        <is>
          <t>Відповідає вимогам</t>
        </is>
      </c>
      <c r="R3628" s="29" t="n"/>
      <c r="S3628" s="29" t="inlineStr">
        <is>
          <t>грн1 502,00</t>
        </is>
      </c>
      <c r="T3628" s="29" t="inlineStr">
        <is>
          <t>UAH</t>
        </is>
      </c>
      <c r="U3628" s="39" t="inlineStr">
        <is>
          <t>WATCH</t>
        </is>
      </c>
      <c r="V3628" s="40">
        <f>IFERROR(L3628/J3628,0)</f>
        <v/>
      </c>
      <c r="W3628" s="29" t="inlineStr">
        <is>
          <t>Monitor performance and collect more data.</t>
        </is>
      </c>
      <c r="X3628" s="29" t="inlineStr">
        <is>
          <t>Cost is below the 120 watch threshold.</t>
        </is>
      </c>
    </row>
    <row r="3629">
      <c r="A3629" s="29" t="inlineStr">
        <is>
          <t>low_price</t>
        </is>
      </c>
      <c r="B3629" s="29" t="inlineStr">
        <is>
          <t>Low priority</t>
        </is>
      </c>
      <c r="C3629" s="29" t="inlineStr">
        <is>
          <t>low_price.csv</t>
        </is>
      </c>
      <c r="D3629" s="29" t="inlineStr">
        <is>
          <t>91255-hm7-003</t>
        </is>
      </c>
      <c r="E3629" s="29" t="inlineStr">
        <is>
          <t>Сальник ступичного підшипника задній Honda TRX 350 Rancher (00-06), 400 Rancher (95-07), 450 Foreman (98-04), 500 Foreman (05-14), 500 Rubicon (01-14)</t>
        </is>
      </c>
      <c r="F3629" s="35" t="n">
        <v>0</v>
      </c>
      <c r="G3629" s="35" t="n">
        <v>0</v>
      </c>
      <c r="H3629" s="36" t="n"/>
      <c r="I3629" s="37" t="n">
        <v>0</v>
      </c>
      <c r="J3629" s="37" t="n">
        <v>0</v>
      </c>
      <c r="K3629" s="38" t="n">
        <v>0</v>
      </c>
      <c r="L3629" s="37" t="n">
        <v>0</v>
      </c>
      <c r="M3629" s="37" t="n">
        <v>0</v>
      </c>
      <c r="N3629" s="38" t="n">
        <v>0</v>
      </c>
      <c r="O3629" s="37" t="n">
        <v>0</v>
      </c>
      <c r="P3629" s="29" t="inlineStr">
        <is>
          <t>http://t0.gstatic.com/shopping?q=tbn:ANd9GcSqOZTo2GOYgQYcQpRNlRNZEwcr8UxjSS3w3hlu4UNX-NZ4v1MhEyPKmcisncC63dV2GJWLjLVI</t>
        </is>
      </c>
      <c r="Q3629" s="29" t="inlineStr">
        <is>
          <t>Відповідає вимогам</t>
        </is>
      </c>
      <c r="R3629" s="29" t="n"/>
      <c r="S3629" s="29" t="inlineStr">
        <is>
          <t>грн501,00</t>
        </is>
      </c>
      <c r="T3629" s="29" t="inlineStr">
        <is>
          <t>UAH</t>
        </is>
      </c>
      <c r="U3629" s="39" t="inlineStr">
        <is>
          <t>WATCH</t>
        </is>
      </c>
      <c r="V3629" s="40">
        <f>IFERROR(L3629/J3629,0)</f>
        <v/>
      </c>
      <c r="W3629" s="29" t="inlineStr">
        <is>
          <t>Monitor performance and collect more data.</t>
        </is>
      </c>
      <c r="X3629" s="29" t="inlineStr">
        <is>
          <t>Cost is below the 120 watch threshold.</t>
        </is>
      </c>
    </row>
    <row r="3630">
      <c r="A3630" s="29" t="inlineStr">
        <is>
          <t>low_price</t>
        </is>
      </c>
      <c r="B3630" s="29" t="inlineStr">
        <is>
          <t>Low priority</t>
        </is>
      </c>
      <c r="C3630" s="29" t="inlineStr">
        <is>
          <t>low_price.csv</t>
        </is>
      </c>
      <c r="D3630" s="29" t="inlineStr">
        <is>
          <t>25-2051</t>
        </is>
      </c>
      <c r="E3630" s="29" t="inlineStr">
        <is>
          <t>Ремкомплект переднього редуктора Arctic Cat 400 500 550 700 1000; Kymco 450</t>
        </is>
      </c>
      <c r="F3630" s="35" t="n">
        <v>0</v>
      </c>
      <c r="G3630" s="35" t="n">
        <v>0</v>
      </c>
      <c r="H3630" s="36" t="n"/>
      <c r="I3630" s="37" t="n">
        <v>0</v>
      </c>
      <c r="J3630" s="37" t="n">
        <v>0</v>
      </c>
      <c r="K3630" s="38" t="n">
        <v>0</v>
      </c>
      <c r="L3630" s="37" t="n">
        <v>0</v>
      </c>
      <c r="M3630" s="37" t="n">
        <v>0</v>
      </c>
      <c r="N3630" s="38" t="n">
        <v>0</v>
      </c>
      <c r="O3630" s="37" t="n">
        <v>0</v>
      </c>
      <c r="P3630" s="29" t="inlineStr">
        <is>
          <t>http://t3.gstatic.com/shopping?q=tbn:ANd9GcTKiJogNOZrvw56-YjI9rOk5QTi3sg5nLrIS0_EYV9pebtyGsNmg9w1gRcvEvzabp1ik5Xl2wQ</t>
        </is>
      </c>
      <c r="Q3630" s="29" t="inlineStr">
        <is>
          <t>Відповідає вимогам</t>
        </is>
      </c>
      <c r="R3630" s="29" t="n"/>
      <c r="S3630" s="29" t="inlineStr">
        <is>
          <t>грн6 734,00</t>
        </is>
      </c>
      <c r="T3630" s="29" t="inlineStr">
        <is>
          <t>UAH</t>
        </is>
      </c>
      <c r="U3630" s="39" t="inlineStr">
        <is>
          <t>WATCH</t>
        </is>
      </c>
      <c r="V3630" s="40">
        <f>IFERROR(L3630/J3630,0)</f>
        <v/>
      </c>
      <c r="W3630" s="29" t="inlineStr">
        <is>
          <t>Monitor performance and collect more data.</t>
        </is>
      </c>
      <c r="X3630" s="29" t="inlineStr">
        <is>
          <t>Cost is below the 120 watch threshold.</t>
        </is>
      </c>
    </row>
    <row r="3631">
      <c r="A3631" s="29" t="inlineStr">
        <is>
          <t>low_price</t>
        </is>
      </c>
      <c r="B3631" s="29" t="inlineStr">
        <is>
          <t>Low priority</t>
        </is>
      </c>
      <c r="C3631" s="29" t="inlineStr">
        <is>
          <t>low_price.csv</t>
        </is>
      </c>
      <c r="D3631" s="29" t="inlineStr">
        <is>
          <t>35140-hr3-643</t>
        </is>
      </c>
      <c r="E3631" s="29" t="inlineStr">
        <is>
          <t>Блок перемикачів на руль лівий Honda TRX 420 Rancher​ 2016-2019</t>
        </is>
      </c>
      <c r="F3631" s="35" t="n">
        <v>0</v>
      </c>
      <c r="G3631" s="35" t="n">
        <v>0</v>
      </c>
      <c r="H3631" s="36" t="n"/>
      <c r="I3631" s="37" t="n">
        <v>0</v>
      </c>
      <c r="J3631" s="37" t="n">
        <v>0</v>
      </c>
      <c r="K3631" s="38" t="n">
        <v>0</v>
      </c>
      <c r="L3631" s="37" t="n">
        <v>0</v>
      </c>
      <c r="M3631" s="37" t="n">
        <v>0</v>
      </c>
      <c r="N3631" s="38" t="n">
        <v>0</v>
      </c>
      <c r="O3631" s="37" t="n">
        <v>0</v>
      </c>
      <c r="P3631" s="29" t="inlineStr">
        <is>
          <t>http://t3.gstatic.com/shopping?q=tbn:ANd9GcQVFXhuz9gHMxsz6VRZ_igxlLV3Dpq4tVh_L-Jk0IQEc9jJDKYyn2wldY_yOoHlN9LSrW7zw9c</t>
        </is>
      </c>
      <c r="Q3631" s="29" t="inlineStr">
        <is>
          <t>Відповідає вимогам</t>
        </is>
      </c>
      <c r="R3631" s="29" t="n"/>
      <c r="S3631" s="29" t="inlineStr">
        <is>
          <t>грн5 324,00</t>
        </is>
      </c>
      <c r="T3631" s="29" t="inlineStr">
        <is>
          <t>UAH</t>
        </is>
      </c>
      <c r="U3631" s="39" t="inlineStr">
        <is>
          <t>WATCH</t>
        </is>
      </c>
      <c r="V3631" s="40">
        <f>IFERROR(L3631/J3631,0)</f>
        <v/>
      </c>
      <c r="W3631" s="29" t="inlineStr">
        <is>
          <t>Monitor performance and collect more data.</t>
        </is>
      </c>
      <c r="X3631" s="29" t="inlineStr">
        <is>
          <t>Cost is below the 120 watch threshold.</t>
        </is>
      </c>
    </row>
    <row r="3632">
      <c r="A3632" s="29" t="inlineStr">
        <is>
          <t>low_price</t>
        </is>
      </c>
      <c r="B3632" s="29" t="inlineStr">
        <is>
          <t>Low priority</t>
        </is>
      </c>
      <c r="C3632" s="29" t="inlineStr">
        <is>
          <t>low_price.csv</t>
        </is>
      </c>
      <c r="D3632" s="29" t="inlineStr">
        <is>
          <t>705010139</t>
        </is>
      </c>
      <c r="E3632" s="29" t="inlineStr">
        <is>
          <t>Кожух панелі приладів BRP Can-Am Outlander G2L 570 XMR 2016-2020</t>
        </is>
      </c>
      <c r="F3632" s="35" t="n">
        <v>0</v>
      </c>
      <c r="G3632" s="35" t="n">
        <v>0</v>
      </c>
      <c r="H3632" s="36" t="n"/>
      <c r="I3632" s="37" t="n">
        <v>0</v>
      </c>
      <c r="J3632" s="37" t="n">
        <v>0</v>
      </c>
      <c r="K3632" s="38" t="n">
        <v>0</v>
      </c>
      <c r="L3632" s="37" t="n">
        <v>0</v>
      </c>
      <c r="M3632" s="37" t="n">
        <v>0</v>
      </c>
      <c r="N3632" s="38" t="n">
        <v>0</v>
      </c>
      <c r="O3632" s="37" t="n">
        <v>0</v>
      </c>
      <c r="P3632" s="29" t="inlineStr">
        <is>
          <t>http://t2.gstatic.com/shopping?q=tbn:ANd9GcSDB9DFDZYLFis0De5y_d69ZxwqCDgluND9EFSpQnHQywkC2D9igdcRTMmPCs3UW9NTrkcCQhI</t>
        </is>
      </c>
      <c r="Q3632" s="29" t="inlineStr">
        <is>
          <t>Відповідає вимогам</t>
        </is>
      </c>
      <c r="R3632" s="29" t="n"/>
      <c r="S3632" s="29" t="inlineStr">
        <is>
          <t>грн2 776,00</t>
        </is>
      </c>
      <c r="T3632" s="29" t="inlineStr">
        <is>
          <t>UAH</t>
        </is>
      </c>
      <c r="U3632" s="39" t="inlineStr">
        <is>
          <t>WATCH</t>
        </is>
      </c>
      <c r="V3632" s="40">
        <f>IFERROR(L3632/J3632,0)</f>
        <v/>
      </c>
      <c r="W3632" s="29" t="inlineStr">
        <is>
          <t>Monitor performance and collect more data.</t>
        </is>
      </c>
      <c r="X3632" s="29" t="inlineStr">
        <is>
          <t>Cost is below the 120 watch threshold.</t>
        </is>
      </c>
    </row>
    <row r="3633">
      <c r="A3633" s="29" t="inlineStr">
        <is>
          <t>low_price</t>
        </is>
      </c>
      <c r="B3633" s="29" t="inlineStr">
        <is>
          <t>Low priority</t>
        </is>
      </c>
      <c r="C3633" s="29" t="inlineStr">
        <is>
          <t>low_price.csv</t>
        </is>
      </c>
      <c r="D3633" s="29" t="inlineStr">
        <is>
          <t>bo137ss</t>
        </is>
      </c>
      <c r="E3633" s="29" t="inlineStr">
        <is>
          <t>Ковпачок для дисків ITP SS112 і SS212 з розболтовкою 4/136 і 4/156</t>
        </is>
      </c>
      <c r="F3633" s="35" t="n">
        <v>0</v>
      </c>
      <c r="G3633" s="35" t="n">
        <v>0</v>
      </c>
      <c r="H3633" s="36" t="n"/>
      <c r="I3633" s="37" t="n">
        <v>0</v>
      </c>
      <c r="J3633" s="37" t="n">
        <v>0</v>
      </c>
      <c r="K3633" s="38" t="n">
        <v>0</v>
      </c>
      <c r="L3633" s="37" t="n">
        <v>0</v>
      </c>
      <c r="M3633" s="37" t="n">
        <v>0</v>
      </c>
      <c r="N3633" s="38" t="n">
        <v>0</v>
      </c>
      <c r="O3633" s="37" t="n">
        <v>0</v>
      </c>
      <c r="P3633" s="29" t="inlineStr">
        <is>
          <t>http://t3.gstatic.com/shopping?q=tbn:ANd9GcTx-lLqwrZ1JZE4l9ce_LN9QZ4iqgxEkP6HUZZwkE8nMa4OVDhFm_ajUwGwLM_Xm6Q9Lqmg8QY</t>
        </is>
      </c>
      <c r="Q3633" s="29" t="inlineStr">
        <is>
          <t>Відповідає вимогам</t>
        </is>
      </c>
      <c r="R3633" s="29" t="n"/>
      <c r="S3633" s="29" t="inlineStr">
        <is>
          <t>грн410,00</t>
        </is>
      </c>
      <c r="T3633" s="29" t="inlineStr">
        <is>
          <t>UAH</t>
        </is>
      </c>
      <c r="U3633" s="39" t="inlineStr">
        <is>
          <t>WATCH</t>
        </is>
      </c>
      <c r="V3633" s="40">
        <f>IFERROR(L3633/J3633,0)</f>
        <v/>
      </c>
      <c r="W3633" s="29" t="inlineStr">
        <is>
          <t>Monitor performance and collect more data.</t>
        </is>
      </c>
      <c r="X3633" s="29" t="inlineStr">
        <is>
          <t>Cost is below the 120 watch threshold.</t>
        </is>
      </c>
    </row>
    <row r="3634">
      <c r="A3634" s="29" t="inlineStr">
        <is>
          <t>low_price</t>
        </is>
      </c>
      <c r="B3634" s="29" t="inlineStr">
        <is>
          <t>Low priority</t>
        </is>
      </c>
      <c r="C3634" s="29" t="inlineStr">
        <is>
          <t>low_price.csv</t>
        </is>
      </c>
      <c r="D3634" s="29" t="inlineStr">
        <is>
          <t>715008855</t>
        </is>
      </c>
      <c r="E3634" s="29" t="inlineStr">
        <is>
          <t>Проводка для підключення склоочисника BRP Can-Am Maverick R</t>
        </is>
      </c>
      <c r="F3634" s="35" t="n">
        <v>0</v>
      </c>
      <c r="G3634" s="35" t="n">
        <v>0</v>
      </c>
      <c r="H3634" s="36" t="n"/>
      <c r="I3634" s="37" t="n">
        <v>0</v>
      </c>
      <c r="J3634" s="37" t="n">
        <v>0</v>
      </c>
      <c r="K3634" s="38" t="n">
        <v>0</v>
      </c>
      <c r="L3634" s="37" t="n">
        <v>0</v>
      </c>
      <c r="M3634" s="37" t="n">
        <v>0</v>
      </c>
      <c r="N3634" s="38" t="n">
        <v>0</v>
      </c>
      <c r="O3634" s="37" t="n">
        <v>0</v>
      </c>
      <c r="P3634" s="29" t="inlineStr">
        <is>
          <t>http://t3.gstatic.com/shopping?q=tbn:ANd9GcTj0muaiyhmMn4JBPBeML17-0hJZuuayRjd7IysST7Ds61rJa1pWog_jRuiEjyNh_pxlPiKcZY</t>
        </is>
      </c>
      <c r="Q3634" s="29" t="inlineStr">
        <is>
          <t>Відповідає вимогам</t>
        </is>
      </c>
      <c r="R3634" s="29" t="n"/>
      <c r="S3634" s="29" t="inlineStr">
        <is>
          <t>грн7 235,00</t>
        </is>
      </c>
      <c r="T3634" s="29" t="inlineStr">
        <is>
          <t>UAH</t>
        </is>
      </c>
      <c r="U3634" s="39" t="inlineStr">
        <is>
          <t>WATCH</t>
        </is>
      </c>
      <c r="V3634" s="40">
        <f>IFERROR(L3634/J3634,0)</f>
        <v/>
      </c>
      <c r="W3634" s="29" t="inlineStr">
        <is>
          <t>Monitor performance and collect more data.</t>
        </is>
      </c>
      <c r="X3634" s="29" t="inlineStr">
        <is>
          <t>Cost is below the 120 watch threshold.</t>
        </is>
      </c>
    </row>
    <row r="3635">
      <c r="A3635" s="29" t="inlineStr">
        <is>
          <t>low_price</t>
        </is>
      </c>
      <c r="B3635" s="29" t="inlineStr">
        <is>
          <t>Low priority</t>
        </is>
      </c>
      <c r="C3635" s="29" t="inlineStr">
        <is>
          <t>low_price.csv</t>
        </is>
      </c>
      <c r="D3635" s="29" t="inlineStr">
        <is>
          <t>pw40740040csk2</t>
        </is>
      </c>
      <c r="E3635" s="29" t="inlineStr">
        <is>
          <t>Ступичний підшипник в задні колеса Polaris ACE 325 500 570 900, Sportsman 325 400 450 500 570 600 700 800, RZR 570 800, Ranger 325 400 500 570 700 800</t>
        </is>
      </c>
      <c r="F3635" s="35" t="n">
        <v>0</v>
      </c>
      <c r="G3635" s="35" t="n">
        <v>0</v>
      </c>
      <c r="H3635" s="36" t="n"/>
      <c r="I3635" s="37" t="n">
        <v>0</v>
      </c>
      <c r="J3635" s="37" t="n">
        <v>0</v>
      </c>
      <c r="K3635" s="38" t="n">
        <v>0</v>
      </c>
      <c r="L3635" s="37" t="n">
        <v>0</v>
      </c>
      <c r="M3635" s="37" t="n">
        <v>0</v>
      </c>
      <c r="N3635" s="38" t="n">
        <v>0</v>
      </c>
      <c r="O3635" s="37" t="n">
        <v>0</v>
      </c>
      <c r="P3635" s="29" t="inlineStr">
        <is>
          <t>http://t0.gstatic.com/shopping?q=tbn:ANd9GcSTweXknziH3C5zFimFqieXDsBBLoLysHlwwzuAa5CWbMVENUZY-Pn84I5HUzFmeSZSWv0RwWU</t>
        </is>
      </c>
      <c r="Q3635" s="29" t="inlineStr">
        <is>
          <t>Відповідає вимогам</t>
        </is>
      </c>
      <c r="R3635" s="29" t="n"/>
      <c r="S3635" s="29" t="inlineStr">
        <is>
          <t>грн1 274,00</t>
        </is>
      </c>
      <c r="T3635" s="29" t="inlineStr">
        <is>
          <t>UAH</t>
        </is>
      </c>
      <c r="U3635" s="39" t="inlineStr">
        <is>
          <t>WATCH</t>
        </is>
      </c>
      <c r="V3635" s="40">
        <f>IFERROR(L3635/J3635,0)</f>
        <v/>
      </c>
      <c r="W3635" s="29" t="inlineStr">
        <is>
          <t>Monitor performance and collect more data.</t>
        </is>
      </c>
      <c r="X3635" s="29" t="inlineStr">
        <is>
          <t>Cost is below the 120 watch threshold.</t>
        </is>
      </c>
    </row>
    <row r="3636">
      <c r="A3636" s="29" t="inlineStr">
        <is>
          <t>low_price</t>
        </is>
      </c>
      <c r="B3636" s="29" t="inlineStr">
        <is>
          <t>Low priority</t>
        </is>
      </c>
      <c r="C3636" s="29" t="inlineStr">
        <is>
          <t>low_price.csv</t>
        </is>
      </c>
      <c r="D3636" s="29" t="inlineStr">
        <is>
          <t>19-5020</t>
        </is>
      </c>
      <c r="E3636" s="29" t="inlineStr">
        <is>
          <t>Пильник ШРУСа Polaris (72/19-104)</t>
        </is>
      </c>
      <c r="F3636" s="35" t="n">
        <v>0</v>
      </c>
      <c r="G3636" s="35" t="n">
        <v>0</v>
      </c>
      <c r="H3636" s="36" t="n"/>
      <c r="I3636" s="37" t="n">
        <v>0</v>
      </c>
      <c r="J3636" s="37" t="n">
        <v>0</v>
      </c>
      <c r="K3636" s="38" t="n">
        <v>0</v>
      </c>
      <c r="L3636" s="37" t="n">
        <v>0</v>
      </c>
      <c r="M3636" s="37" t="n">
        <v>0</v>
      </c>
      <c r="N3636" s="38" t="n">
        <v>0</v>
      </c>
      <c r="O3636" s="37" t="n">
        <v>0</v>
      </c>
      <c r="P3636" s="29" t="inlineStr">
        <is>
          <t>http://t3.gstatic.com/shopping?q=tbn:ANd9GcQF3NhFl1nwHh_iQG5HaEBQdl1ynuWb3iSZVvLWwqPgnLlWE4Tz0wFekQU6bI_4UscaMLn_hlAY</t>
        </is>
      </c>
      <c r="Q3636" s="29" t="inlineStr">
        <is>
          <t>Відповідає вимогам</t>
        </is>
      </c>
      <c r="R3636" s="29" t="n"/>
      <c r="S3636" s="29" t="inlineStr">
        <is>
          <t>грн956,00</t>
        </is>
      </c>
      <c r="T3636" s="29" t="inlineStr">
        <is>
          <t>UAH</t>
        </is>
      </c>
      <c r="U3636" s="39" t="inlineStr">
        <is>
          <t>WATCH</t>
        </is>
      </c>
      <c r="V3636" s="40">
        <f>IFERROR(L3636/J3636,0)</f>
        <v/>
      </c>
      <c r="W3636" s="29" t="inlineStr">
        <is>
          <t>Monitor performance and collect more data.</t>
        </is>
      </c>
      <c r="X3636" s="29" t="inlineStr">
        <is>
          <t>Cost is below the 120 watch threshold.</t>
        </is>
      </c>
    </row>
    <row r="3637">
      <c r="A3637" s="29" t="inlineStr">
        <is>
          <t>low_price</t>
        </is>
      </c>
      <c r="B3637" s="29" t="inlineStr">
        <is>
          <t>Low priority</t>
        </is>
      </c>
      <c r="C3637" s="29" t="inlineStr">
        <is>
          <t>low_price.csv</t>
        </is>
      </c>
      <c r="D3637" s="29" t="inlineStr">
        <is>
          <t>45-1058</t>
        </is>
      </c>
      <c r="E3637" s="29" t="inlineStr">
        <is>
          <t xml:space="preserve">Трос газу Honda TRX 350 Rancher (00-06), 400 Foreman (95-03), 400 Rancher (04-07), 420 Rancher (07-13), 450 Foreman (98-04), 500 Rubicon (01-14), 500 </t>
        </is>
      </c>
      <c r="F3637" s="35" t="n">
        <v>0</v>
      </c>
      <c r="G3637" s="35" t="n">
        <v>0</v>
      </c>
      <c r="H3637" s="36" t="n"/>
      <c r="I3637" s="37" t="n">
        <v>0</v>
      </c>
      <c r="J3637" s="37" t="n">
        <v>0</v>
      </c>
      <c r="K3637" s="38" t="n">
        <v>0</v>
      </c>
      <c r="L3637" s="37" t="n">
        <v>0</v>
      </c>
      <c r="M3637" s="37" t="n">
        <v>0</v>
      </c>
      <c r="N3637" s="38" t="n">
        <v>0</v>
      </c>
      <c r="O3637" s="37" t="n">
        <v>0</v>
      </c>
      <c r="P3637" s="29" t="inlineStr">
        <is>
          <t>http://t0.gstatic.com/shopping?q=tbn:ANd9GcTQcH7woNp3G9-UPkJIYjLezBqh1WjvS59shv-8Rezq6trARmOZehSs6TzXPFprWIZtnGE-vQQ</t>
        </is>
      </c>
      <c r="Q3637" s="29" t="inlineStr">
        <is>
          <t>Відповідає вимогам</t>
        </is>
      </c>
      <c r="R3637" s="29" t="n"/>
      <c r="S3637" s="29" t="inlineStr">
        <is>
          <t>грн819,00</t>
        </is>
      </c>
      <c r="T3637" s="29" t="inlineStr">
        <is>
          <t>UAH</t>
        </is>
      </c>
      <c r="U3637" s="39" t="inlineStr">
        <is>
          <t>WATCH</t>
        </is>
      </c>
      <c r="V3637" s="40">
        <f>IFERROR(L3637/J3637,0)</f>
        <v/>
      </c>
      <c r="W3637" s="29" t="inlineStr">
        <is>
          <t>Monitor performance and collect more data.</t>
        </is>
      </c>
      <c r="X3637" s="29" t="inlineStr">
        <is>
          <t>Cost is below the 120 watch threshold.</t>
        </is>
      </c>
    </row>
    <row r="3638">
      <c r="A3638" s="29" t="inlineStr">
        <is>
          <t>low_price</t>
        </is>
      </c>
      <c r="B3638" s="29" t="inlineStr">
        <is>
          <t>Low priority</t>
        </is>
      </c>
      <c r="C3638" s="29" t="inlineStr">
        <is>
          <t>low_price.csv</t>
        </is>
      </c>
      <c r="D3638" s="29" t="inlineStr">
        <is>
          <t>3234769</t>
        </is>
      </c>
      <c r="E3638" s="29" t="inlineStr">
        <is>
          <t>Сальник КПП Polaris Sportsman 550 850 1000, Scrambler 850 1000, Ranger 900</t>
        </is>
      </c>
      <c r="F3638" s="35" t="n">
        <v>0</v>
      </c>
      <c r="G3638" s="35" t="n">
        <v>0</v>
      </c>
      <c r="H3638" s="36" t="n"/>
      <c r="I3638" s="37" t="n">
        <v>0</v>
      </c>
      <c r="J3638" s="37" t="n">
        <v>0</v>
      </c>
      <c r="K3638" s="38" t="n">
        <v>0</v>
      </c>
      <c r="L3638" s="37" t="n">
        <v>0</v>
      </c>
      <c r="M3638" s="37" t="n">
        <v>0</v>
      </c>
      <c r="N3638" s="38" t="n">
        <v>0</v>
      </c>
      <c r="O3638" s="37" t="n">
        <v>0</v>
      </c>
      <c r="P3638" s="29" t="inlineStr">
        <is>
          <t>http://t3.gstatic.com/shopping?q=tbn:ANd9GcT781L7sKkCP5yTvGqho_QQ3aGU3RiKUMvwTmCGo7cfJDCdBTkZAUXYkY5nHLcK0nPPc2EGnkE</t>
        </is>
      </c>
      <c r="Q3638" s="29" t="inlineStr">
        <is>
          <t>Відповідає вимогам</t>
        </is>
      </c>
      <c r="R3638" s="29" t="n"/>
      <c r="S3638" s="29" t="inlineStr">
        <is>
          <t>грн2 503,00</t>
        </is>
      </c>
      <c r="T3638" s="29" t="inlineStr">
        <is>
          <t>UAH</t>
        </is>
      </c>
      <c r="U3638" s="39" t="inlineStr">
        <is>
          <t>WATCH</t>
        </is>
      </c>
      <c r="V3638" s="40">
        <f>IFERROR(L3638/J3638,0)</f>
        <v/>
      </c>
      <c r="W3638" s="29" t="inlineStr">
        <is>
          <t>Monitor performance and collect more data.</t>
        </is>
      </c>
      <c r="X3638" s="29" t="inlineStr">
        <is>
          <t>Cost is below the 120 watch threshold.</t>
        </is>
      </c>
    </row>
    <row r="3639">
      <c r="A3639" s="29" t="inlineStr">
        <is>
          <t>low_price</t>
        </is>
      </c>
      <c r="B3639" s="29" t="inlineStr">
        <is>
          <t>Low priority</t>
        </is>
      </c>
      <c r="C3639" s="29" t="inlineStr">
        <is>
          <t>low_price.csv</t>
        </is>
      </c>
      <c r="D3639" s="29" t="inlineStr">
        <is>
          <t>25-2109</t>
        </is>
      </c>
      <c r="E3639" s="29" t="inlineStr">
        <is>
          <t>Ремкомплект заднього редуктора Yamaha Kodiak 700 2016+</t>
        </is>
      </c>
      <c r="F3639" s="35" t="n">
        <v>0</v>
      </c>
      <c r="G3639" s="35" t="n">
        <v>0</v>
      </c>
      <c r="H3639" s="36" t="n"/>
      <c r="I3639" s="37" t="n">
        <v>0</v>
      </c>
      <c r="J3639" s="37" t="n">
        <v>0</v>
      </c>
      <c r="K3639" s="38" t="n">
        <v>0</v>
      </c>
      <c r="L3639" s="37" t="n">
        <v>0</v>
      </c>
      <c r="M3639" s="37" t="n">
        <v>0</v>
      </c>
      <c r="N3639" s="38" t="n">
        <v>0</v>
      </c>
      <c r="O3639" s="37" t="n">
        <v>0</v>
      </c>
      <c r="P3639" s="29" t="inlineStr">
        <is>
          <t>http://t2.gstatic.com/shopping?q=tbn:ANd9GcRiGvdtikMJd69ZBWY-i47eR9ft4_ssH58q10EMl_PRmkucsl8TbpOID45125a6jhejZTEHp__t</t>
        </is>
      </c>
      <c r="Q3639" s="29" t="inlineStr">
        <is>
          <t>Відповідає вимогам</t>
        </is>
      </c>
      <c r="R3639" s="29" t="n"/>
      <c r="S3639" s="29" t="inlineStr">
        <is>
          <t>грн8 736,00</t>
        </is>
      </c>
      <c r="T3639" s="29" t="inlineStr">
        <is>
          <t>UAH</t>
        </is>
      </c>
      <c r="U3639" s="39" t="inlineStr">
        <is>
          <t>WATCH</t>
        </is>
      </c>
      <c r="V3639" s="40">
        <f>IFERROR(L3639/J3639,0)</f>
        <v/>
      </c>
      <c r="W3639" s="29" t="inlineStr">
        <is>
          <t>Monitor performance and collect more data.</t>
        </is>
      </c>
      <c r="X3639" s="29" t="inlineStr">
        <is>
          <t>Cost is below the 120 watch threshold.</t>
        </is>
      </c>
    </row>
    <row r="3640">
      <c r="A3640" s="29" t="inlineStr">
        <is>
          <t>low_price</t>
        </is>
      </c>
      <c r="B3640" s="29" t="inlineStr">
        <is>
          <t>Low priority</t>
        </is>
      </c>
      <c r="C3640" s="29" t="inlineStr">
        <is>
          <t>low_price.csv</t>
        </is>
      </c>
      <c r="D3640" s="29" t="inlineStr">
        <is>
          <t>7547498</t>
        </is>
      </c>
      <c r="E3640" s="29" t="inlineStr">
        <is>
          <t>Гайка ведучого варіатора Polaris Ranger 900 1000, General 1000, RZR 900 1000, ACE 900</t>
        </is>
      </c>
      <c r="F3640" s="35" t="n">
        <v>0</v>
      </c>
      <c r="G3640" s="35" t="n">
        <v>0</v>
      </c>
      <c r="H3640" s="36" t="n"/>
      <c r="I3640" s="37" t="n">
        <v>0</v>
      </c>
      <c r="J3640" s="37" t="n">
        <v>0</v>
      </c>
      <c r="K3640" s="38" t="n">
        <v>0</v>
      </c>
      <c r="L3640" s="37" t="n">
        <v>0</v>
      </c>
      <c r="M3640" s="37" t="n">
        <v>0</v>
      </c>
      <c r="N3640" s="38" t="n">
        <v>0</v>
      </c>
      <c r="O3640" s="37" t="n">
        <v>0</v>
      </c>
      <c r="P3640" s="29" t="inlineStr">
        <is>
          <t>http://t1.gstatic.com/shopping?q=tbn:ANd9GcS_eUHcVyVskc0Zz2cemvFUEdyMQJqtBxO8pJ30-p_lR9HGUt3ZdWyhh5LovMo_eWp0oG0rnEo</t>
        </is>
      </c>
      <c r="Q3640" s="29" t="inlineStr">
        <is>
          <t>Відповідає вимогам</t>
        </is>
      </c>
      <c r="R3640" s="29" t="n"/>
      <c r="S3640" s="29" t="inlineStr">
        <is>
          <t>грн2 002,00</t>
        </is>
      </c>
      <c r="T3640" s="29" t="inlineStr">
        <is>
          <t>UAH</t>
        </is>
      </c>
      <c r="U3640" s="39" t="inlineStr">
        <is>
          <t>WATCH</t>
        </is>
      </c>
      <c r="V3640" s="40">
        <f>IFERROR(L3640/J3640,0)</f>
        <v/>
      </c>
      <c r="W3640" s="29" t="inlineStr">
        <is>
          <t>Monitor performance and collect more data.</t>
        </is>
      </c>
      <c r="X3640" s="29" t="inlineStr">
        <is>
          <t>Cost is below the 120 watch threshold.</t>
        </is>
      </c>
    </row>
    <row r="3641">
      <c r="A3641" s="29" t="inlineStr">
        <is>
          <t>low_price</t>
        </is>
      </c>
      <c r="B3641" s="29" t="inlineStr">
        <is>
          <t>Low priority</t>
        </is>
      </c>
      <c r="C3641" s="29" t="inlineStr">
        <is>
          <t>low_price.csv</t>
        </is>
      </c>
      <c r="D3641" s="29" t="inlineStr">
        <is>
          <t>50-1038</t>
        </is>
      </c>
      <c r="E3641" s="29" t="inlineStr">
        <is>
          <t>Ремкомплект переднього нижього/верхнього ричага Honda TRX 90 250 350 400 420 450 500 650 680</t>
        </is>
      </c>
      <c r="F3641" s="35" t="n">
        <v>0</v>
      </c>
      <c r="G3641" s="35" t="n">
        <v>0</v>
      </c>
      <c r="H3641" s="36" t="n"/>
      <c r="I3641" s="37" t="n">
        <v>0</v>
      </c>
      <c r="J3641" s="37" t="n">
        <v>0</v>
      </c>
      <c r="K3641" s="38" t="n">
        <v>0</v>
      </c>
      <c r="L3641" s="37" t="n">
        <v>0</v>
      </c>
      <c r="M3641" s="37" t="n">
        <v>0</v>
      </c>
      <c r="N3641" s="38" t="n">
        <v>0</v>
      </c>
      <c r="O3641" s="37" t="n">
        <v>0</v>
      </c>
      <c r="P3641" s="29" t="inlineStr">
        <is>
          <t>http://t3.gstatic.com/shopping?q=tbn:ANd9GcROe4tTvLTUCbdMz4H2iBUFgOMitvzbs8z5zLVk0OJUGQ7sX5CTk6TapZO4IQ3pRsFBjmN-muc</t>
        </is>
      </c>
      <c r="Q3641" s="29" t="inlineStr">
        <is>
          <t>Відповідає вимогам</t>
        </is>
      </c>
      <c r="R3641" s="29" t="n"/>
      <c r="S3641" s="29" t="inlineStr">
        <is>
          <t>грн2 730,00</t>
        </is>
      </c>
      <c r="T3641" s="29" t="inlineStr">
        <is>
          <t>UAH</t>
        </is>
      </c>
      <c r="U3641" s="39" t="inlineStr">
        <is>
          <t>WATCH</t>
        </is>
      </c>
      <c r="V3641" s="40">
        <f>IFERROR(L3641/J3641,0)</f>
        <v/>
      </c>
      <c r="W3641" s="29" t="inlineStr">
        <is>
          <t>Monitor performance and collect more data.</t>
        </is>
      </c>
      <c r="X3641" s="29" t="inlineStr">
        <is>
          <t>Cost is below the 120 watch threshold.</t>
        </is>
      </c>
    </row>
    <row r="3642">
      <c r="A3642" s="29" t="inlineStr">
        <is>
          <t>low_price</t>
        </is>
      </c>
      <c r="B3642" s="29" t="inlineStr">
        <is>
          <t>Low priority</t>
        </is>
      </c>
      <c r="C3642" s="29" t="inlineStr">
        <is>
          <t>low_price.csv</t>
        </is>
      </c>
      <c r="D3642" s="29" t="inlineStr">
        <is>
          <t>420238617</t>
        </is>
      </c>
      <c r="E3642" s="29" t="inlineStr">
        <is>
          <t>Пружина ведучого варіатора BRP Can-Am Outlander Renegade G2 G2S 800 850 1000</t>
        </is>
      </c>
      <c r="F3642" s="35" t="n">
        <v>0</v>
      </c>
      <c r="G3642" s="35" t="n">
        <v>0</v>
      </c>
      <c r="H3642" s="36" t="n"/>
      <c r="I3642" s="37" t="n">
        <v>0</v>
      </c>
      <c r="J3642" s="37" t="n">
        <v>0</v>
      </c>
      <c r="K3642" s="38" t="n">
        <v>0</v>
      </c>
      <c r="L3642" s="37" t="n">
        <v>0</v>
      </c>
      <c r="M3642" s="37" t="n">
        <v>0</v>
      </c>
      <c r="N3642" s="38" t="n">
        <v>0</v>
      </c>
      <c r="O3642" s="37" t="n">
        <v>0</v>
      </c>
      <c r="P3642" s="29" t="inlineStr">
        <is>
          <t>http://t0.gstatic.com/shopping?q=tbn:ANd9GcQYbmM7GcJcdO7ot0vcGEvsR_25CjGq5S9FvlOUyA_62lXSngx0ZMwKVQBE4-tJqgwy-hZgSA</t>
        </is>
      </c>
      <c r="Q3642" s="29" t="inlineStr">
        <is>
          <t>Відповідає вимогам</t>
        </is>
      </c>
      <c r="R3642" s="29" t="n"/>
      <c r="S3642" s="29" t="inlineStr">
        <is>
          <t>грн1 866,00</t>
        </is>
      </c>
      <c r="T3642" s="29" t="inlineStr">
        <is>
          <t>UAH</t>
        </is>
      </c>
      <c r="U3642" s="39" t="inlineStr">
        <is>
          <t>WATCH</t>
        </is>
      </c>
      <c r="V3642" s="40">
        <f>IFERROR(L3642/J3642,0)</f>
        <v/>
      </c>
      <c r="W3642" s="29" t="inlineStr">
        <is>
          <t>Monitor performance and collect more data.</t>
        </is>
      </c>
      <c r="X3642" s="29" t="inlineStr">
        <is>
          <t>Cost is below the 120 watch threshold.</t>
        </is>
      </c>
    </row>
    <row r="3643">
      <c r="A3643" s="29" t="inlineStr">
        <is>
          <t>low_price</t>
        </is>
      </c>
      <c r="B3643" s="29" t="inlineStr">
        <is>
          <t>Low priority</t>
        </is>
      </c>
      <c r="C3643" s="29" t="inlineStr">
        <is>
          <t>low_price.csv</t>
        </is>
      </c>
      <c r="D3643" s="29" t="inlineStr">
        <is>
          <t>16065-1379</t>
        </is>
      </c>
      <c r="E3643" s="29" t="inlineStr">
        <is>
          <t>Впускний патрубок Kawasaki Prairie 360 2003-2013</t>
        </is>
      </c>
      <c r="F3643" s="35" t="n">
        <v>0</v>
      </c>
      <c r="G3643" s="35" t="n">
        <v>0</v>
      </c>
      <c r="H3643" s="36" t="n"/>
      <c r="I3643" s="37" t="n">
        <v>0</v>
      </c>
      <c r="J3643" s="37" t="n">
        <v>0</v>
      </c>
      <c r="K3643" s="38" t="n">
        <v>0</v>
      </c>
      <c r="L3643" s="37" t="n">
        <v>0</v>
      </c>
      <c r="M3643" s="37" t="n">
        <v>0</v>
      </c>
      <c r="N3643" s="38" t="n">
        <v>0</v>
      </c>
      <c r="O3643" s="37" t="n">
        <v>0</v>
      </c>
      <c r="P3643" s="29" t="inlineStr">
        <is>
          <t>http://t2.gstatic.com/shopping?q=tbn:ANd9GcT2ANR2hP-38BEbYcXg7QusO-MykEOKZvhLnnhlEPxipieDrzgMN8sTeywVF4edolZ6fPm8spCo</t>
        </is>
      </c>
      <c r="Q3643" s="29" t="inlineStr">
        <is>
          <t>Відповідає вимогам</t>
        </is>
      </c>
      <c r="R3643" s="29" t="n"/>
      <c r="S3643" s="29" t="inlineStr">
        <is>
          <t>грн910,00</t>
        </is>
      </c>
      <c r="T3643" s="29" t="inlineStr">
        <is>
          <t>UAH</t>
        </is>
      </c>
      <c r="U3643" s="39" t="inlineStr">
        <is>
          <t>WATCH</t>
        </is>
      </c>
      <c r="V3643" s="40">
        <f>IFERROR(L3643/J3643,0)</f>
        <v/>
      </c>
      <c r="W3643" s="29" t="inlineStr">
        <is>
          <t>Monitor performance and collect more data.</t>
        </is>
      </c>
      <c r="X3643" s="29" t="inlineStr">
        <is>
          <t>Cost is below the 120 watch threshold.</t>
        </is>
      </c>
    </row>
    <row r="3644">
      <c r="A3644" s="29" t="inlineStr">
        <is>
          <t>low_price</t>
        </is>
      </c>
      <c r="B3644" s="29" t="inlineStr">
        <is>
          <t>Low priority</t>
        </is>
      </c>
      <c r="C3644" s="29" t="inlineStr">
        <is>
          <t>low_price.csv</t>
        </is>
      </c>
      <c r="D3644" s="29" t="inlineStr">
        <is>
          <t>27405-38fd0</t>
        </is>
      </c>
      <c r="E3644" s="29" t="inlineStr">
        <is>
          <t>Підшипник боковий переднього редуктора Suzuki King Quad 400 450 500 700 750, Eiger 400, Vinson 500</t>
        </is>
      </c>
      <c r="F3644" s="35" t="n">
        <v>0</v>
      </c>
      <c r="G3644" s="35" t="n">
        <v>0</v>
      </c>
      <c r="H3644" s="36" t="n"/>
      <c r="I3644" s="37" t="n">
        <v>0</v>
      </c>
      <c r="J3644" s="37" t="n">
        <v>0</v>
      </c>
      <c r="K3644" s="38" t="n">
        <v>0</v>
      </c>
      <c r="L3644" s="37" t="n">
        <v>0</v>
      </c>
      <c r="M3644" s="37" t="n">
        <v>0</v>
      </c>
      <c r="N3644" s="38" t="n">
        <v>0</v>
      </c>
      <c r="O3644" s="37" t="n">
        <v>0</v>
      </c>
      <c r="P3644" s="29" t="inlineStr">
        <is>
          <t>http://t0.gstatic.com/shopping?q=tbn:ANd9GcRVUAKoP5qKYjAFClyGBLrmoWDD2IYfp9AtT1y3zsrb84yfjgl8An1eArG7u2woIk7gFWAL2FU</t>
        </is>
      </c>
      <c r="Q3644" s="29" t="inlineStr">
        <is>
          <t>Відповідає вимогам</t>
        </is>
      </c>
      <c r="R3644" s="29" t="n"/>
      <c r="S3644" s="29" t="inlineStr">
        <is>
          <t>грн1 138,00</t>
        </is>
      </c>
      <c r="T3644" s="29" t="inlineStr">
        <is>
          <t>UAH</t>
        </is>
      </c>
      <c r="U3644" s="39" t="inlineStr">
        <is>
          <t>WATCH</t>
        </is>
      </c>
      <c r="V3644" s="40">
        <f>IFERROR(L3644/J3644,0)</f>
        <v/>
      </c>
      <c r="W3644" s="29" t="inlineStr">
        <is>
          <t>Monitor performance and collect more data.</t>
        </is>
      </c>
      <c r="X3644" s="29" t="inlineStr">
        <is>
          <t>Cost is below the 120 watch threshold.</t>
        </is>
      </c>
    </row>
    <row r="3645">
      <c r="A3645" s="29" t="inlineStr">
        <is>
          <t>low_price</t>
        </is>
      </c>
      <c r="B3645" s="29" t="inlineStr">
        <is>
          <t>Low priority</t>
        </is>
      </c>
      <c r="C3645" s="29" t="inlineStr">
        <is>
          <t>low_price.csv</t>
        </is>
      </c>
      <c r="D3645" s="29" t="inlineStr">
        <is>
          <t>7512266</t>
        </is>
      </c>
      <c r="E3645" s="29" t="inlineStr">
        <is>
          <t>Болт грузика варіатора Polaris Sportsman 500 550 570 700 800 850 1000</t>
        </is>
      </c>
      <c r="F3645" s="35" t="n">
        <v>0</v>
      </c>
      <c r="G3645" s="35" t="n">
        <v>0</v>
      </c>
      <c r="H3645" s="36" t="n"/>
      <c r="I3645" s="37" t="n">
        <v>0</v>
      </c>
      <c r="J3645" s="37" t="n">
        <v>0</v>
      </c>
      <c r="K3645" s="38" t="n">
        <v>0</v>
      </c>
      <c r="L3645" s="37" t="n">
        <v>0</v>
      </c>
      <c r="M3645" s="37" t="n">
        <v>0</v>
      </c>
      <c r="N3645" s="38" t="n">
        <v>0</v>
      </c>
      <c r="O3645" s="37" t="n">
        <v>0</v>
      </c>
      <c r="P3645" s="29" t="inlineStr">
        <is>
          <t>http://t2.gstatic.com/shopping?q=tbn:ANd9GcSkp1P5fxFE133XVtZ2iM3YgXhtkUG4YB-6zdo13bAxi4n9JLvZJ0oOEXc5Odqi-_icxSvJZqn_</t>
        </is>
      </c>
      <c r="Q3645" s="29" t="inlineStr">
        <is>
          <t>Відповідає вимогам</t>
        </is>
      </c>
      <c r="R3645" s="29" t="n"/>
      <c r="S3645" s="29" t="inlineStr">
        <is>
          <t>грн410,00</t>
        </is>
      </c>
      <c r="T3645" s="29" t="inlineStr">
        <is>
          <t>UAH</t>
        </is>
      </c>
      <c r="U3645" s="39" t="inlineStr">
        <is>
          <t>WATCH</t>
        </is>
      </c>
      <c r="V3645" s="40">
        <f>IFERROR(L3645/J3645,0)</f>
        <v/>
      </c>
      <c r="W3645" s="29" t="inlineStr">
        <is>
          <t>Monitor performance and collect more data.</t>
        </is>
      </c>
      <c r="X3645" s="29" t="inlineStr">
        <is>
          <t>Cost is below the 120 watch threshold.</t>
        </is>
      </c>
    </row>
    <row r="3646">
      <c r="A3646" s="29" t="inlineStr">
        <is>
          <t>low_price</t>
        </is>
      </c>
      <c r="B3646" s="29" t="inlineStr">
        <is>
          <t>Low priority</t>
        </is>
      </c>
      <c r="C3646" s="29" t="inlineStr">
        <is>
          <t>low_price.csv</t>
        </is>
      </c>
      <c r="D3646" s="29" t="inlineStr">
        <is>
          <t>13101-hr0-f00</t>
        </is>
      </c>
      <c r="E3646" s="29" t="inlineStr">
        <is>
          <t>Поршень стандарт Honda TRX 500 Foreman (12-19), 500 Rubicon (15-19), SXS 500 Pioneer (15-23)</t>
        </is>
      </c>
      <c r="F3646" s="35" t="n">
        <v>0</v>
      </c>
      <c r="G3646" s="35" t="n">
        <v>0</v>
      </c>
      <c r="H3646" s="36" t="n"/>
      <c r="I3646" s="37" t="n">
        <v>0</v>
      </c>
      <c r="J3646" s="37" t="n">
        <v>0</v>
      </c>
      <c r="K3646" s="38" t="n">
        <v>0</v>
      </c>
      <c r="L3646" s="37" t="n">
        <v>0</v>
      </c>
      <c r="M3646" s="37" t="n">
        <v>0</v>
      </c>
      <c r="N3646" s="38" t="n">
        <v>0</v>
      </c>
      <c r="O3646" s="37" t="n">
        <v>0</v>
      </c>
      <c r="P3646" s="29" t="inlineStr">
        <is>
          <t>http://t1.gstatic.com/shopping?q=tbn:ANd9GcRHIsb0mKcFjK_vz73ykWhK6YQD5EM8lCiHjkCTVUS850ptXsJm_Kc3qgWJDc0BtXkjovBOZyA</t>
        </is>
      </c>
      <c r="Q3646" s="29" t="inlineStr">
        <is>
          <t>Відповідає вимогам</t>
        </is>
      </c>
      <c r="R3646" s="29" t="n"/>
      <c r="S3646" s="29" t="inlineStr">
        <is>
          <t>грн6 279,00</t>
        </is>
      </c>
      <c r="T3646" s="29" t="inlineStr">
        <is>
          <t>UAH</t>
        </is>
      </c>
      <c r="U3646" s="39" t="inlineStr">
        <is>
          <t>WATCH</t>
        </is>
      </c>
      <c r="V3646" s="40">
        <f>IFERROR(L3646/J3646,0)</f>
        <v/>
      </c>
      <c r="W3646" s="29" t="inlineStr">
        <is>
          <t>Monitor performance and collect more data.</t>
        </is>
      </c>
      <c r="X3646" s="29" t="inlineStr">
        <is>
          <t>Cost is below the 120 watch threshold.</t>
        </is>
      </c>
    </row>
    <row r="3647">
      <c r="A3647" s="29" t="inlineStr">
        <is>
          <t>low_price</t>
        </is>
      </c>
      <c r="B3647" s="29" t="inlineStr">
        <is>
          <t>Low priority</t>
        </is>
      </c>
      <c r="C3647" s="29" t="inlineStr">
        <is>
          <t>low_price.csv</t>
        </is>
      </c>
      <c r="D3647" s="29" t="inlineStr">
        <is>
          <t>707001809</t>
        </is>
      </c>
      <c r="E3647" s="29" t="inlineStr">
        <is>
          <t>Трос перемикання передач BRP Can-Am Maverick X3</t>
        </is>
      </c>
      <c r="F3647" s="35" t="n">
        <v>0</v>
      </c>
      <c r="G3647" s="35" t="n">
        <v>0</v>
      </c>
      <c r="H3647" s="36" t="n"/>
      <c r="I3647" s="37" t="n">
        <v>0</v>
      </c>
      <c r="J3647" s="37" t="n">
        <v>0</v>
      </c>
      <c r="K3647" s="38" t="n">
        <v>0</v>
      </c>
      <c r="L3647" s="37" t="n">
        <v>0</v>
      </c>
      <c r="M3647" s="37" t="n">
        <v>0</v>
      </c>
      <c r="N3647" s="38" t="n">
        <v>0</v>
      </c>
      <c r="O3647" s="37" t="n">
        <v>0</v>
      </c>
      <c r="P3647" s="29" t="inlineStr">
        <is>
          <t>http://t3.gstatic.com/shopping?q=tbn:ANd9GcRnMEm5o24GNIUSza0kVnYHVneBnIa3Yy-IQq6fWMI0ZpWIwzavMlQayMqsh2kz2b3yWHdXQIYb</t>
        </is>
      </c>
      <c r="Q3647" s="29" t="inlineStr">
        <is>
          <t>Відповідає вимогам</t>
        </is>
      </c>
      <c r="R3647" s="29" t="n"/>
      <c r="S3647" s="29" t="inlineStr">
        <is>
          <t>грн4 186,00</t>
        </is>
      </c>
      <c r="T3647" s="29" t="inlineStr">
        <is>
          <t>UAH</t>
        </is>
      </c>
      <c r="U3647" s="39" t="inlineStr">
        <is>
          <t>WATCH</t>
        </is>
      </c>
      <c r="V3647" s="40">
        <f>IFERROR(L3647/J3647,0)</f>
        <v/>
      </c>
      <c r="W3647" s="29" t="inlineStr">
        <is>
          <t>Monitor performance and collect more data.</t>
        </is>
      </c>
      <c r="X3647" s="29" t="inlineStr">
        <is>
          <t>Cost is below the 120 watch threshold.</t>
        </is>
      </c>
    </row>
    <row r="3648">
      <c r="A3648" s="29" t="inlineStr">
        <is>
          <t>low_price</t>
        </is>
      </c>
      <c r="B3648" s="29" t="inlineStr">
        <is>
          <t>Low priority</t>
        </is>
      </c>
      <c r="C3648" s="29" t="inlineStr">
        <is>
          <t>low_price.csv</t>
        </is>
      </c>
      <c r="D3648" s="29" t="inlineStr">
        <is>
          <t>705501124</t>
        </is>
      </c>
      <c r="E3648" s="29" t="inlineStr">
        <is>
          <t>Брудозахисна шайба заднього приводу BRP Can-Am Outlander G1 G2 G2L G2S (06-18), Commander 800 1000 (11-13)</t>
        </is>
      </c>
      <c r="F3648" s="35" t="n">
        <v>0</v>
      </c>
      <c r="G3648" s="35" t="n">
        <v>0</v>
      </c>
      <c r="H3648" s="36" t="n"/>
      <c r="I3648" s="37" t="n">
        <v>0</v>
      </c>
      <c r="J3648" s="37" t="n">
        <v>0</v>
      </c>
      <c r="K3648" s="38" t="n">
        <v>0</v>
      </c>
      <c r="L3648" s="37" t="n">
        <v>0</v>
      </c>
      <c r="M3648" s="37" t="n">
        <v>0</v>
      </c>
      <c r="N3648" s="38" t="n">
        <v>0</v>
      </c>
      <c r="O3648" s="37" t="n">
        <v>0</v>
      </c>
      <c r="P3648" s="29" t="inlineStr">
        <is>
          <t>http://t1.gstatic.com/shopping?q=tbn:ANd9GcQr-gbT6R1Ot6QYsL_EW3PYAeMPaiiMWgspqeJKGYPmslFJfbW9JuWjvA9bmybmsbE92B1E-Q</t>
        </is>
      </c>
      <c r="Q3648" s="29" t="inlineStr">
        <is>
          <t>Відповідає вимогам</t>
        </is>
      </c>
      <c r="R3648" s="29" t="n"/>
      <c r="S3648" s="29" t="inlineStr">
        <is>
          <t>грн501,00</t>
        </is>
      </c>
      <c r="T3648" s="29" t="inlineStr">
        <is>
          <t>UAH</t>
        </is>
      </c>
      <c r="U3648" s="39" t="inlineStr">
        <is>
          <t>WATCH</t>
        </is>
      </c>
      <c r="V3648" s="40">
        <f>IFERROR(L3648/J3648,0)</f>
        <v/>
      </c>
      <c r="W3648" s="29" t="inlineStr">
        <is>
          <t>Monitor performance and collect more data.</t>
        </is>
      </c>
      <c r="X3648" s="29" t="inlineStr">
        <is>
          <t>Cost is below the 120 watch threshold.</t>
        </is>
      </c>
    </row>
    <row r="3649">
      <c r="A3649" s="29" t="inlineStr">
        <is>
          <t>low_price</t>
        </is>
      </c>
      <c r="B3649" s="29" t="inlineStr">
        <is>
          <t>Low priority</t>
        </is>
      </c>
      <c r="C3649" s="29" t="inlineStr">
        <is>
          <t>low_price.csv</t>
        </is>
      </c>
      <c r="D3649" s="29" t="inlineStr">
        <is>
          <t>3233832</t>
        </is>
      </c>
      <c r="E3649" s="29" t="inlineStr">
        <is>
          <t>Шестерня КПП Polaris Sportsman 400 450 500 570 600 700 800, RZR 900 1000, Ranger 900 1000, Xpedition</t>
        </is>
      </c>
      <c r="F3649" s="35" t="n">
        <v>0</v>
      </c>
      <c r="G3649" s="35" t="n">
        <v>0</v>
      </c>
      <c r="H3649" s="36" t="n"/>
      <c r="I3649" s="37" t="n">
        <v>0</v>
      </c>
      <c r="J3649" s="37" t="n">
        <v>0</v>
      </c>
      <c r="K3649" s="38" t="n">
        <v>0</v>
      </c>
      <c r="L3649" s="37" t="n">
        <v>0</v>
      </c>
      <c r="M3649" s="37" t="n">
        <v>0</v>
      </c>
      <c r="N3649" s="38" t="n">
        <v>0</v>
      </c>
      <c r="O3649" s="37" t="n">
        <v>0</v>
      </c>
      <c r="P3649" s="29" t="inlineStr">
        <is>
          <t>http://t1.gstatic.com/shopping?q=tbn:ANd9GcSRorwHZOLCGP9b71oSLTMbTkb8GmLzQtwzt-IcXgLQYakdjePXfyBcxaNIHDqh4t57uVEixlyKCfw</t>
        </is>
      </c>
      <c r="Q3649" s="29" t="inlineStr">
        <is>
          <t>Відповідає вимогам</t>
        </is>
      </c>
      <c r="R3649" s="29" t="n"/>
      <c r="S3649" s="29" t="inlineStr">
        <is>
          <t>грн2 002,00</t>
        </is>
      </c>
      <c r="T3649" s="29" t="inlineStr">
        <is>
          <t>UAH</t>
        </is>
      </c>
      <c r="U3649" s="39" t="inlineStr">
        <is>
          <t>WATCH</t>
        </is>
      </c>
      <c r="V3649" s="40">
        <f>IFERROR(L3649/J3649,0)</f>
        <v/>
      </c>
      <c r="W3649" s="29" t="inlineStr">
        <is>
          <t>Monitor performance and collect more data.</t>
        </is>
      </c>
      <c r="X3649" s="29" t="inlineStr">
        <is>
          <t>Cost is below the 120 watch threshold.</t>
        </is>
      </c>
    </row>
    <row r="3650">
      <c r="A3650" s="29" t="inlineStr">
        <is>
          <t>low_price</t>
        </is>
      </c>
      <c r="B3650" s="29" t="inlineStr">
        <is>
          <t>Low priority</t>
        </is>
      </c>
      <c r="C3650" s="29" t="inlineStr">
        <is>
          <t>low_price.csv</t>
        </is>
      </c>
      <c r="D3650" s="29" t="inlineStr">
        <is>
          <t>92049-0160</t>
        </is>
      </c>
      <c r="E3650" s="29" t="inlineStr">
        <is>
          <t>Сальник хвостовика переднього редуктора Kawasaki Brute Force 650 750, Teryx 750 800 1000, Mule 820 1000</t>
        </is>
      </c>
      <c r="F3650" s="35" t="n">
        <v>0</v>
      </c>
      <c r="G3650" s="35" t="n">
        <v>0</v>
      </c>
      <c r="H3650" s="36" t="n"/>
      <c r="I3650" s="37" t="n">
        <v>0</v>
      </c>
      <c r="J3650" s="37" t="n">
        <v>0</v>
      </c>
      <c r="K3650" s="38" t="n">
        <v>0</v>
      </c>
      <c r="L3650" s="37" t="n">
        <v>0</v>
      </c>
      <c r="M3650" s="37" t="n">
        <v>0</v>
      </c>
      <c r="N3650" s="38" t="n">
        <v>0</v>
      </c>
      <c r="O3650" s="37" t="n">
        <v>0</v>
      </c>
      <c r="P3650" s="29" t="inlineStr">
        <is>
          <t>http://t3.gstatic.com/shopping?q=tbn:ANd9GcTYEez_FAJrsJNv9Qngdg2v2NFfiEtpVzNJToJ0NKu1Q6felmalBGZUFbxZwor646ePvzdoHBA</t>
        </is>
      </c>
      <c r="Q3650" s="29" t="inlineStr">
        <is>
          <t>Відповідає вимогам</t>
        </is>
      </c>
      <c r="R3650" s="29" t="n"/>
      <c r="S3650" s="29" t="inlineStr">
        <is>
          <t>грн683,00</t>
        </is>
      </c>
      <c r="T3650" s="29" t="inlineStr">
        <is>
          <t>UAH</t>
        </is>
      </c>
      <c r="U3650" s="39" t="inlineStr">
        <is>
          <t>WATCH</t>
        </is>
      </c>
      <c r="V3650" s="40">
        <f>IFERROR(L3650/J3650,0)</f>
        <v/>
      </c>
      <c r="W3650" s="29" t="inlineStr">
        <is>
          <t>Monitor performance and collect more data.</t>
        </is>
      </c>
      <c r="X3650" s="29" t="inlineStr">
        <is>
          <t>Cost is below the 120 watch threshold.</t>
        </is>
      </c>
    </row>
    <row r="3651">
      <c r="A3651" s="29" t="inlineStr">
        <is>
          <t>low_price</t>
        </is>
      </c>
      <c r="B3651" s="29" t="inlineStr">
        <is>
          <t>Low priority</t>
        </is>
      </c>
      <c r="C3651" s="29" t="inlineStr">
        <is>
          <t>low_price.csv</t>
        </is>
      </c>
      <c r="D3651" s="29" t="inlineStr">
        <is>
          <t>293370169</t>
        </is>
      </c>
      <c r="E3651" s="29" t="inlineStr">
        <is>
          <t>Стопорне кільце ступичного підшипника BRP Can-Am Maverick X3 2022+</t>
        </is>
      </c>
      <c r="F3651" s="35" t="n">
        <v>0</v>
      </c>
      <c r="G3651" s="35" t="n">
        <v>0</v>
      </c>
      <c r="H3651" s="36" t="n"/>
      <c r="I3651" s="37" t="n">
        <v>0</v>
      </c>
      <c r="J3651" s="37" t="n">
        <v>0</v>
      </c>
      <c r="K3651" s="38" t="n">
        <v>0</v>
      </c>
      <c r="L3651" s="37" t="n">
        <v>0</v>
      </c>
      <c r="M3651" s="37" t="n">
        <v>0</v>
      </c>
      <c r="N3651" s="38" t="n">
        <v>0</v>
      </c>
      <c r="O3651" s="37" t="n">
        <v>0</v>
      </c>
      <c r="P3651" s="29" t="inlineStr">
        <is>
          <t>http://t3.gstatic.com/shopping?q=tbn:ANd9GcTej_VpdjMfGaKOA0-EgXvpzX-qdqfkW6_iCx5SfU90LllzA9hYzTDWGe-VuzkQUGHeQ1W2Z6o</t>
        </is>
      </c>
      <c r="Q3651" s="29" t="inlineStr">
        <is>
          <t>Відповідає вимогам</t>
        </is>
      </c>
      <c r="R3651" s="29" t="n"/>
      <c r="S3651" s="29" t="inlineStr">
        <is>
          <t>грн46,00</t>
        </is>
      </c>
      <c r="T3651" s="29" t="inlineStr">
        <is>
          <t>UAH</t>
        </is>
      </c>
      <c r="U3651" s="39" t="inlineStr">
        <is>
          <t>WATCH</t>
        </is>
      </c>
      <c r="V3651" s="40">
        <f>IFERROR(L3651/J3651,0)</f>
        <v/>
      </c>
      <c r="W3651" s="29" t="inlineStr">
        <is>
          <t>Monitor performance and collect more data.</t>
        </is>
      </c>
      <c r="X3651" s="29" t="inlineStr">
        <is>
          <t>Cost is below the 120 watch threshold.</t>
        </is>
      </c>
    </row>
    <row r="3652">
      <c r="A3652" s="29" t="inlineStr">
        <is>
          <t>low_price</t>
        </is>
      </c>
      <c r="B3652" s="29" t="inlineStr">
        <is>
          <t>Low priority</t>
        </is>
      </c>
      <c r="C3652" s="29" t="inlineStr">
        <is>
          <t>low_price.csv</t>
        </is>
      </c>
      <c r="D3652" s="29" t="inlineStr">
        <is>
          <t>51662-31g01</t>
        </is>
      </c>
      <c r="E3652" s="29" t="inlineStr">
        <is>
          <t>Сальник втулки рульової колонки Suzuki King Quad 450 500 700 750</t>
        </is>
      </c>
      <c r="F3652" s="35" t="n">
        <v>0</v>
      </c>
      <c r="G3652" s="35" t="n">
        <v>0</v>
      </c>
      <c r="H3652" s="36" t="n"/>
      <c r="I3652" s="37" t="n">
        <v>0</v>
      </c>
      <c r="J3652" s="37" t="n">
        <v>0</v>
      </c>
      <c r="K3652" s="38" t="n">
        <v>0</v>
      </c>
      <c r="L3652" s="37" t="n">
        <v>0</v>
      </c>
      <c r="M3652" s="37" t="n">
        <v>0</v>
      </c>
      <c r="N3652" s="38" t="n">
        <v>0</v>
      </c>
      <c r="O3652" s="37" t="n">
        <v>0</v>
      </c>
      <c r="P3652" s="29" t="inlineStr">
        <is>
          <t>http://t1.gstatic.com/shopping?q=tbn:ANd9GcSThl9cv0DXbxZWNEY1ppsar_erpaxibwW7xxdWDe11dW4Gl-YHIdvmX6xdt_XDpM8Ub6zxeyf0Hw</t>
        </is>
      </c>
      <c r="Q3652" s="29" t="inlineStr">
        <is>
          <t>Відповідає вимогам</t>
        </is>
      </c>
      <c r="R3652" s="29" t="n"/>
      <c r="S3652" s="29" t="inlineStr">
        <is>
          <t>грн728,00</t>
        </is>
      </c>
      <c r="T3652" s="29" t="inlineStr">
        <is>
          <t>UAH</t>
        </is>
      </c>
      <c r="U3652" s="39" t="inlineStr">
        <is>
          <t>WATCH</t>
        </is>
      </c>
      <c r="V3652" s="40">
        <f>IFERROR(L3652/J3652,0)</f>
        <v/>
      </c>
      <c r="W3652" s="29" t="inlineStr">
        <is>
          <t>Monitor performance and collect more data.</t>
        </is>
      </c>
      <c r="X3652" s="29" t="inlineStr">
        <is>
          <t>Cost is below the 120 watch threshold.</t>
        </is>
      </c>
    </row>
    <row r="3653">
      <c r="A3653" s="29" t="inlineStr">
        <is>
          <t>low_price</t>
        </is>
      </c>
      <c r="B3653" s="29" t="inlineStr">
        <is>
          <t>Low priority</t>
        </is>
      </c>
      <c r="C3653" s="29" t="inlineStr">
        <is>
          <t>low_price.csv</t>
        </is>
      </c>
      <c r="D3653" s="29" t="inlineStr">
        <is>
          <t>13012-hp5-600</t>
        </is>
      </c>
      <c r="E3653" s="29" t="inlineStr">
        <is>
          <t>Поршневі кільця +0.5мм Honda TRX 420 Rancher</t>
        </is>
      </c>
      <c r="F3653" s="35" t="n">
        <v>0</v>
      </c>
      <c r="G3653" s="35" t="n">
        <v>0</v>
      </c>
      <c r="H3653" s="36" t="n"/>
      <c r="I3653" s="37" t="n">
        <v>0</v>
      </c>
      <c r="J3653" s="37" t="n">
        <v>0</v>
      </c>
      <c r="K3653" s="38" t="n">
        <v>0</v>
      </c>
      <c r="L3653" s="37" t="n">
        <v>0</v>
      </c>
      <c r="M3653" s="37" t="n">
        <v>0</v>
      </c>
      <c r="N3653" s="38" t="n">
        <v>0</v>
      </c>
      <c r="O3653" s="37" t="n">
        <v>0</v>
      </c>
      <c r="P3653" s="29" t="inlineStr">
        <is>
          <t>http://t2.gstatic.com/shopping?q=tbn:ANd9GcRhjympUJny_eMz1dYWTBGbdb7FA5Af-EGCptx-98oADHX_ha9yzWnw9TCVrlQ4HXhMl_iwBJ8</t>
        </is>
      </c>
      <c r="Q3653" s="29" t="inlineStr">
        <is>
          <t>Відповідає вимогам</t>
        </is>
      </c>
      <c r="R3653" s="29" t="n"/>
      <c r="S3653" s="29" t="inlineStr">
        <is>
          <t>грн6 552,00</t>
        </is>
      </c>
      <c r="T3653" s="29" t="inlineStr">
        <is>
          <t>UAH</t>
        </is>
      </c>
      <c r="U3653" s="39" t="inlineStr">
        <is>
          <t>WATCH</t>
        </is>
      </c>
      <c r="V3653" s="40">
        <f>IFERROR(L3653/J3653,0)</f>
        <v/>
      </c>
      <c r="W3653" s="29" t="inlineStr">
        <is>
          <t>Monitor performance and collect more data.</t>
        </is>
      </c>
      <c r="X3653" s="29" t="inlineStr">
        <is>
          <t>Cost is below the 120 watch threshold.</t>
        </is>
      </c>
    </row>
    <row r="3654">
      <c r="A3654" s="29" t="inlineStr">
        <is>
          <t>low_price</t>
        </is>
      </c>
      <c r="B3654" s="29" t="inlineStr">
        <is>
          <t>Low priority</t>
        </is>
      </c>
      <c r="C3654" s="29" t="inlineStr">
        <is>
          <t>low_price.csv</t>
        </is>
      </c>
      <c r="D3654" s="29" t="inlineStr">
        <is>
          <t>7541906</t>
        </is>
      </c>
      <c r="E3654" s="29" t="inlineStr">
        <is>
          <t>Гайка болта грузика варіатора Polaris</t>
        </is>
      </c>
      <c r="F3654" s="35" t="n">
        <v>0</v>
      </c>
      <c r="G3654" s="35" t="n">
        <v>0</v>
      </c>
      <c r="H3654" s="36" t="n"/>
      <c r="I3654" s="37" t="n">
        <v>0</v>
      </c>
      <c r="J3654" s="37" t="n">
        <v>0</v>
      </c>
      <c r="K3654" s="38" t="n">
        <v>0</v>
      </c>
      <c r="L3654" s="37" t="n">
        <v>0</v>
      </c>
      <c r="M3654" s="37" t="n">
        <v>0</v>
      </c>
      <c r="N3654" s="38" t="n">
        <v>0</v>
      </c>
      <c r="O3654" s="37" t="n">
        <v>0</v>
      </c>
      <c r="P3654" s="29" t="inlineStr">
        <is>
          <t>http://t2.gstatic.com/shopping?q=tbn:ANd9GcSFqPC1W99HnxZERWFhk_FaM2nKIsfDbMmWwCZHnTjQyGzbXVHK8UGXS7MUycgKSfGZP-DeE2E</t>
        </is>
      </c>
      <c r="Q3654" s="29" t="inlineStr">
        <is>
          <t>Відповідає вимогам</t>
        </is>
      </c>
      <c r="R3654" s="29" t="n"/>
      <c r="S3654" s="29" t="inlineStr">
        <is>
          <t>грн319,00</t>
        </is>
      </c>
      <c r="T3654" s="29" t="inlineStr">
        <is>
          <t>UAH</t>
        </is>
      </c>
      <c r="U3654" s="39" t="inlineStr">
        <is>
          <t>WATCH</t>
        </is>
      </c>
      <c r="V3654" s="40">
        <f>IFERROR(L3654/J3654,0)</f>
        <v/>
      </c>
      <c r="W3654" s="29" t="inlineStr">
        <is>
          <t>Monitor performance and collect more data.</t>
        </is>
      </c>
      <c r="X3654" s="29" t="inlineStr">
        <is>
          <t>Cost is below the 120 watch threshold.</t>
        </is>
      </c>
    </row>
    <row r="3655">
      <c r="A3655" s="29" t="inlineStr">
        <is>
          <t>low_price</t>
        </is>
      </c>
      <c r="B3655" s="29" t="inlineStr">
        <is>
          <t>Low priority</t>
        </is>
      </c>
      <c r="C3655" s="29" t="inlineStr">
        <is>
          <t>low_price.csv</t>
        </is>
      </c>
      <c r="D3655" s="29" t="inlineStr">
        <is>
          <t>52400-hr6-a61za</t>
        </is>
      </c>
      <c r="E3655" s="29" t="inlineStr">
        <is>
          <t>Амортизатор задній Honda TRX 500 Foreman (15-16), 500 Rubicon (15-18)</t>
        </is>
      </c>
      <c r="F3655" s="35" t="n">
        <v>0</v>
      </c>
      <c r="G3655" s="35" t="n">
        <v>0</v>
      </c>
      <c r="H3655" s="36" t="n"/>
      <c r="I3655" s="37" t="n">
        <v>0</v>
      </c>
      <c r="J3655" s="37" t="n">
        <v>0</v>
      </c>
      <c r="K3655" s="38" t="n">
        <v>0</v>
      </c>
      <c r="L3655" s="37" t="n">
        <v>0</v>
      </c>
      <c r="M3655" s="37" t="n">
        <v>0</v>
      </c>
      <c r="N3655" s="38" t="n">
        <v>0</v>
      </c>
      <c r="O3655" s="37" t="n">
        <v>0</v>
      </c>
      <c r="P3655" s="29" t="inlineStr">
        <is>
          <t>http://t2.gstatic.com/shopping?q=tbn:ANd9GcRXFw3ftJmXQqjjcWxISkWqCFiZyGhhNYZM9NJjwnC7OaZsKr8SA_Za0Q8xxv9M5lLldpzpq1Q</t>
        </is>
      </c>
      <c r="Q3655" s="29" t="inlineStr">
        <is>
          <t>Відповідає вимогам</t>
        </is>
      </c>
      <c r="R3655" s="29" t="n"/>
      <c r="S3655" s="29" t="inlineStr">
        <is>
          <t>грн6 370,00</t>
        </is>
      </c>
      <c r="T3655" s="29" t="inlineStr">
        <is>
          <t>UAH</t>
        </is>
      </c>
      <c r="U3655" s="39" t="inlineStr">
        <is>
          <t>WATCH</t>
        </is>
      </c>
      <c r="V3655" s="40">
        <f>IFERROR(L3655/J3655,0)</f>
        <v/>
      </c>
      <c r="W3655" s="29" t="inlineStr">
        <is>
          <t>Monitor performance and collect more data.</t>
        </is>
      </c>
      <c r="X3655" s="29" t="inlineStr">
        <is>
          <t>Cost is below the 120 watch threshold.</t>
        </is>
      </c>
    </row>
    <row r="3656">
      <c r="A3656" s="29" t="inlineStr">
        <is>
          <t>low_price</t>
        </is>
      </c>
      <c r="B3656" s="29" t="inlineStr">
        <is>
          <t>Low priority</t>
        </is>
      </c>
      <c r="C3656" s="29" t="inlineStr">
        <is>
          <t>low_price.csv</t>
        </is>
      </c>
      <c r="D3656" s="29" t="inlineStr">
        <is>
          <t>6p0526</t>
        </is>
      </c>
      <c r="E3656" s="29" t="inlineStr">
        <is>
          <t>Шина ITP Mud Lite II 27×11-12</t>
        </is>
      </c>
      <c r="F3656" s="35" t="n">
        <v>0</v>
      </c>
      <c r="G3656" s="35" t="n">
        <v>0</v>
      </c>
      <c r="H3656" s="36" t="n"/>
      <c r="I3656" s="37" t="n">
        <v>0</v>
      </c>
      <c r="J3656" s="37" t="n">
        <v>0</v>
      </c>
      <c r="K3656" s="38" t="n">
        <v>0</v>
      </c>
      <c r="L3656" s="37" t="n">
        <v>0</v>
      </c>
      <c r="M3656" s="37" t="n">
        <v>0</v>
      </c>
      <c r="N3656" s="38" t="n">
        <v>0</v>
      </c>
      <c r="O3656" s="37" t="n">
        <v>0</v>
      </c>
      <c r="P3656" s="29" t="inlineStr">
        <is>
          <t>http://t3.gstatic.com/shopping?q=tbn:ANd9GcRPjWsO6RY3qzFeA7C34lnOwLuyB1RmJTIfFbFdg1xsrrAHTaRi-SaE3WNHGobhOfntJrIdWuC_</t>
        </is>
      </c>
      <c r="Q3656" s="29" t="inlineStr">
        <is>
          <t>Відповідає вимогам</t>
        </is>
      </c>
      <c r="R3656" s="29" t="n"/>
      <c r="S3656" s="29" t="inlineStr">
        <is>
          <t>грн7 007,00</t>
        </is>
      </c>
      <c r="T3656" s="29" t="inlineStr">
        <is>
          <t>UAH</t>
        </is>
      </c>
      <c r="U3656" s="39" t="inlineStr">
        <is>
          <t>WATCH</t>
        </is>
      </c>
      <c r="V3656" s="40">
        <f>IFERROR(L3656/J3656,0)</f>
        <v/>
      </c>
      <c r="W3656" s="29" t="inlineStr">
        <is>
          <t>Monitor performance and collect more data.</t>
        </is>
      </c>
      <c r="X3656" s="29" t="inlineStr">
        <is>
          <t>Cost is below the 120 watch threshold.</t>
        </is>
      </c>
    </row>
    <row r="3657">
      <c r="A3657" s="29" t="inlineStr">
        <is>
          <t>low_price</t>
        </is>
      </c>
      <c r="B3657" s="29" t="inlineStr">
        <is>
          <t>Low priority</t>
        </is>
      </c>
      <c r="C3657" s="29" t="inlineStr">
        <is>
          <t>low_price.csv</t>
        </is>
      </c>
      <c r="D3657" s="29" t="inlineStr">
        <is>
          <t>671d2585</t>
        </is>
      </c>
      <c r="E3657" s="29" t="inlineStr">
        <is>
          <t>Ущільнююче кільце муфти переднього кардана Kawasaki Prairie 360 650 700, Brute Force 650 750, KFX 700, Teryx 750 800, Mule Pro 820 1000</t>
        </is>
      </c>
      <c r="F3657" s="35" t="n">
        <v>0</v>
      </c>
      <c r="G3657" s="35" t="n">
        <v>0</v>
      </c>
      <c r="H3657" s="36" t="n"/>
      <c r="I3657" s="37" t="n">
        <v>0</v>
      </c>
      <c r="J3657" s="37" t="n">
        <v>0</v>
      </c>
      <c r="K3657" s="38" t="n">
        <v>0</v>
      </c>
      <c r="L3657" s="37" t="n">
        <v>0</v>
      </c>
      <c r="M3657" s="37" t="n">
        <v>0</v>
      </c>
      <c r="N3657" s="38" t="n">
        <v>0</v>
      </c>
      <c r="O3657" s="37" t="n">
        <v>0</v>
      </c>
      <c r="P3657" s="29" t="inlineStr">
        <is>
          <t>http://t1.gstatic.com/shopping?q=tbn:ANd9GcTM5DiWONl3FnqUO0cNXZ9R0n1f8n4zCjgZTjpAHKWPP_AEQclqdi4ZxH7q8l6iuC-YhaUXrIo</t>
        </is>
      </c>
      <c r="Q3657" s="29" t="inlineStr">
        <is>
          <t>Відповідає вимогам</t>
        </is>
      </c>
      <c r="R3657" s="29" t="n"/>
      <c r="S3657" s="29" t="inlineStr">
        <is>
          <t>грн410,00</t>
        </is>
      </c>
      <c r="T3657" s="29" t="inlineStr">
        <is>
          <t>UAH</t>
        </is>
      </c>
      <c r="U3657" s="39" t="inlineStr">
        <is>
          <t>WATCH</t>
        </is>
      </c>
      <c r="V3657" s="40">
        <f>IFERROR(L3657/J3657,0)</f>
        <v/>
      </c>
      <c r="W3657" s="29" t="inlineStr">
        <is>
          <t>Monitor performance and collect more data.</t>
        </is>
      </c>
      <c r="X3657" s="29" t="inlineStr">
        <is>
          <t>Cost is below the 120 watch threshold.</t>
        </is>
      </c>
    </row>
    <row r="3658">
      <c r="A3658" s="29" t="inlineStr">
        <is>
          <t>low_price</t>
        </is>
      </c>
      <c r="B3658" s="29" t="inlineStr">
        <is>
          <t>Low priority</t>
        </is>
      </c>
      <c r="C3658" s="29" t="inlineStr">
        <is>
          <t>low_price.csv</t>
        </is>
      </c>
      <c r="D3658" s="29" t="inlineStr">
        <is>
          <t>7020-060702-00001</t>
        </is>
      </c>
      <c r="E3658" s="29" t="inlineStr">
        <is>
          <t>Палець заднього ричага зі сторони цапфи CFMoto CForce 400 500 600 2021+</t>
        </is>
      </c>
      <c r="F3658" s="35" t="n">
        <v>0</v>
      </c>
      <c r="G3658" s="35" t="n">
        <v>0</v>
      </c>
      <c r="H3658" s="36" t="n"/>
      <c r="I3658" s="37" t="n">
        <v>0</v>
      </c>
      <c r="J3658" s="37" t="n">
        <v>0</v>
      </c>
      <c r="K3658" s="38" t="n">
        <v>0</v>
      </c>
      <c r="L3658" s="37" t="n">
        <v>0</v>
      </c>
      <c r="M3658" s="37" t="n">
        <v>0</v>
      </c>
      <c r="N3658" s="38" t="n">
        <v>0</v>
      </c>
      <c r="O3658" s="37" t="n">
        <v>0</v>
      </c>
      <c r="P3658" s="29" t="inlineStr">
        <is>
          <t>http://t2.gstatic.com/shopping?q=tbn:ANd9GcQ8RQAKF2ovpifeqxbsUxcKrmQTBubs_yTrtPuZ6G3UzrnnEwlXKl3yzpCw7aTVqSebDDbNyByu</t>
        </is>
      </c>
      <c r="Q3658" s="29" t="inlineStr">
        <is>
          <t>Відповідає вимогам</t>
        </is>
      </c>
      <c r="R3658" s="29" t="n"/>
      <c r="S3658" s="29" t="inlineStr">
        <is>
          <t>грн228,00</t>
        </is>
      </c>
      <c r="T3658" s="29" t="inlineStr">
        <is>
          <t>UAH</t>
        </is>
      </c>
      <c r="U3658" s="39" t="inlineStr">
        <is>
          <t>WATCH</t>
        </is>
      </c>
      <c r="V3658" s="40">
        <f>IFERROR(L3658/J3658,0)</f>
        <v/>
      </c>
      <c r="W3658" s="29" t="inlineStr">
        <is>
          <t>Monitor performance and collect more data.</t>
        </is>
      </c>
      <c r="X3658" s="29" t="inlineStr">
        <is>
          <t>Cost is below the 120 watch threshold.</t>
        </is>
      </c>
    </row>
    <row r="3659">
      <c r="A3659" s="29" t="inlineStr">
        <is>
          <t>low_price</t>
        </is>
      </c>
      <c r="B3659" s="29" t="inlineStr">
        <is>
          <t>Low priority</t>
        </is>
      </c>
      <c r="C3659" s="29" t="inlineStr">
        <is>
          <t>low_price.csv</t>
        </is>
      </c>
      <c r="D3659" s="29" t="inlineStr">
        <is>
          <t>27130-03ga0</t>
        </is>
      </c>
      <c r="E3659" s="29" t="inlineStr">
        <is>
          <t>Муфта заднього кардана Suzuki Eiger King Quad​ 400, Vinson 500</t>
        </is>
      </c>
      <c r="F3659" s="35" t="n">
        <v>0</v>
      </c>
      <c r="G3659" s="35" t="n">
        <v>0</v>
      </c>
      <c r="H3659" s="36" t="n"/>
      <c r="I3659" s="37" t="n">
        <v>0</v>
      </c>
      <c r="J3659" s="37" t="n">
        <v>0</v>
      </c>
      <c r="K3659" s="38" t="n">
        <v>0</v>
      </c>
      <c r="L3659" s="37" t="n">
        <v>0</v>
      </c>
      <c r="M3659" s="37" t="n">
        <v>0</v>
      </c>
      <c r="N3659" s="38" t="n">
        <v>0</v>
      </c>
      <c r="O3659" s="37" t="n">
        <v>0</v>
      </c>
      <c r="P3659" s="29" t="inlineStr">
        <is>
          <t>http://t0.gstatic.com/shopping?q=tbn:ANd9GcSULxD5nlc0nby4NJzLNlzwdxTXXinGOijvjGEqg1pn9w4x-rmyCTcevNjFzxxuj63qec6d_4Dc</t>
        </is>
      </c>
      <c r="Q3659" s="29" t="inlineStr">
        <is>
          <t>Відповідає вимогам</t>
        </is>
      </c>
      <c r="R3659" s="29" t="n"/>
      <c r="S3659" s="29" t="inlineStr">
        <is>
          <t>грн7 553,00</t>
        </is>
      </c>
      <c r="T3659" s="29" t="inlineStr">
        <is>
          <t>UAH</t>
        </is>
      </c>
      <c r="U3659" s="39" t="inlineStr">
        <is>
          <t>WATCH</t>
        </is>
      </c>
      <c r="V3659" s="40">
        <f>IFERROR(L3659/J3659,0)</f>
        <v/>
      </c>
      <c r="W3659" s="29" t="inlineStr">
        <is>
          <t>Monitor performance and collect more data.</t>
        </is>
      </c>
      <c r="X3659" s="29" t="inlineStr">
        <is>
          <t>Cost is below the 120 watch threshold.</t>
        </is>
      </c>
    </row>
    <row r="3660">
      <c r="A3660" s="29" t="inlineStr">
        <is>
          <t>low_price</t>
        </is>
      </c>
      <c r="B3660" s="29" t="inlineStr">
        <is>
          <t>Low priority</t>
        </is>
      </c>
      <c r="C3660" s="29" t="inlineStr">
        <is>
          <t>low_price.csv</t>
        </is>
      </c>
      <c r="D3660" s="29" t="inlineStr">
        <is>
          <t>417222594</t>
        </is>
      </c>
      <c r="E3660" s="29" t="inlineStr">
        <is>
          <t>Палець грузика варіатора BRP Ski-Doo</t>
        </is>
      </c>
      <c r="F3660" s="35" t="n">
        <v>0</v>
      </c>
      <c r="G3660" s="35" t="n">
        <v>0</v>
      </c>
      <c r="H3660" s="36" t="n"/>
      <c r="I3660" s="37" t="n">
        <v>0</v>
      </c>
      <c r="J3660" s="37" t="n">
        <v>0</v>
      </c>
      <c r="K3660" s="38" t="n">
        <v>0</v>
      </c>
      <c r="L3660" s="37" t="n">
        <v>0</v>
      </c>
      <c r="M3660" s="37" t="n">
        <v>0</v>
      </c>
      <c r="N3660" s="38" t="n">
        <v>0</v>
      </c>
      <c r="O3660" s="37" t="n">
        <v>0</v>
      </c>
      <c r="P3660" s="29" t="inlineStr">
        <is>
          <t>http://t2.gstatic.com/shopping?q=tbn:ANd9GcRAh3vrUyo7Bm5NAi7ICMH-OEvc2EALEyhDEIpCxYJL0jV38xF72rar4wr448gqjHH5A7YfN3w</t>
        </is>
      </c>
      <c r="Q3660" s="29" t="inlineStr">
        <is>
          <t>Відповідає вимогам</t>
        </is>
      </c>
      <c r="R3660" s="29" t="n"/>
      <c r="S3660" s="29" t="inlineStr">
        <is>
          <t>грн1 047,00</t>
        </is>
      </c>
      <c r="T3660" s="29" t="inlineStr">
        <is>
          <t>UAH</t>
        </is>
      </c>
      <c r="U3660" s="39" t="inlineStr">
        <is>
          <t>WATCH</t>
        </is>
      </c>
      <c r="V3660" s="40">
        <f>IFERROR(L3660/J3660,0)</f>
        <v/>
      </c>
      <c r="W3660" s="29" t="inlineStr">
        <is>
          <t>Monitor performance and collect more data.</t>
        </is>
      </c>
      <c r="X3660" s="29" t="inlineStr">
        <is>
          <t>Cost is below the 120 watch threshold.</t>
        </is>
      </c>
    </row>
    <row r="3661">
      <c r="A3661" s="29" t="inlineStr">
        <is>
          <t>low_price</t>
        </is>
      </c>
      <c r="B3661" s="29" t="inlineStr">
        <is>
          <t>Low priority</t>
        </is>
      </c>
      <c r="C3661" s="29" t="inlineStr">
        <is>
          <t>low_price.csv</t>
        </is>
      </c>
      <c r="D3661" s="29" t="inlineStr">
        <is>
          <t>ab6-sk-8-320</t>
        </is>
      </c>
      <c r="E3661" s="29" t="inlineStr">
        <is>
          <t>Піввісь задня Suzuki King Quad 450 500 700 750</t>
        </is>
      </c>
      <c r="F3661" s="35" t="n">
        <v>0</v>
      </c>
      <c r="G3661" s="35" t="n">
        <v>0</v>
      </c>
      <c r="H3661" s="36" t="n"/>
      <c r="I3661" s="37" t="n">
        <v>0</v>
      </c>
      <c r="J3661" s="37" t="n">
        <v>0</v>
      </c>
      <c r="K3661" s="38" t="n">
        <v>0</v>
      </c>
      <c r="L3661" s="37" t="n">
        <v>0</v>
      </c>
      <c r="M3661" s="37" t="n">
        <v>0</v>
      </c>
      <c r="N3661" s="38" t="n">
        <v>0</v>
      </c>
      <c r="O3661" s="37" t="n">
        <v>0</v>
      </c>
      <c r="P3661" s="29" t="inlineStr">
        <is>
          <t>http://t2.gstatic.com/shopping?q=tbn:ANd9GcSIaQ42w1B50RM01oWFjjEk8fNI3lS36SoFxWPmiYMHy9gdC6qLGMvZIUajmQcQrI3dEjiq16k</t>
        </is>
      </c>
      <c r="Q3661" s="29" t="inlineStr">
        <is>
          <t>Відповідає вимогам</t>
        </is>
      </c>
      <c r="R3661" s="29" t="n"/>
      <c r="S3661" s="29" t="inlineStr">
        <is>
          <t>грн9 237,00</t>
        </is>
      </c>
      <c r="T3661" s="29" t="inlineStr">
        <is>
          <t>UAH</t>
        </is>
      </c>
      <c r="U3661" s="39" t="inlineStr">
        <is>
          <t>WATCH</t>
        </is>
      </c>
      <c r="V3661" s="40">
        <f>IFERROR(L3661/J3661,0)</f>
        <v/>
      </c>
      <c r="W3661" s="29" t="inlineStr">
        <is>
          <t>Monitor performance and collect more data.</t>
        </is>
      </c>
      <c r="X3661" s="29" t="inlineStr">
        <is>
          <t>Cost is below the 120 watch threshold.</t>
        </is>
      </c>
    </row>
    <row r="3662">
      <c r="A3662" s="29" t="inlineStr">
        <is>
          <t>low_price</t>
        </is>
      </c>
      <c r="B3662" s="29" t="inlineStr">
        <is>
          <t>Low priority</t>
        </is>
      </c>
      <c r="C3662" s="29" t="inlineStr">
        <is>
          <t>low_price.csv</t>
        </is>
      </c>
      <c r="D3662" s="29" t="inlineStr">
        <is>
          <t>706003475</t>
        </is>
      </c>
      <c r="E3662" s="29" t="inlineStr">
        <is>
          <t>Стабілізатор задній BRP Can-Am Maverick Sport 1000, Commander 700 1000</t>
        </is>
      </c>
      <c r="F3662" s="35" t="n">
        <v>0</v>
      </c>
      <c r="G3662" s="35" t="n">
        <v>0</v>
      </c>
      <c r="H3662" s="36" t="n"/>
      <c r="I3662" s="37" t="n">
        <v>0</v>
      </c>
      <c r="J3662" s="37" t="n">
        <v>0</v>
      </c>
      <c r="K3662" s="38" t="n">
        <v>0</v>
      </c>
      <c r="L3662" s="37" t="n">
        <v>0</v>
      </c>
      <c r="M3662" s="37" t="n">
        <v>0</v>
      </c>
      <c r="N3662" s="38" t="n">
        <v>0</v>
      </c>
      <c r="O3662" s="37" t="n">
        <v>0</v>
      </c>
      <c r="P3662" s="29" t="inlineStr">
        <is>
          <t>http://t1.gstatic.com/shopping?q=tbn:ANd9GcQbsFfoMoLt7eqEuSW4Z2Rlb2ifhOmCzZei17HF1Vt62Bin_eGBdendBjlSqtmhQtDGoFoRPuYh</t>
        </is>
      </c>
      <c r="Q3662" s="29" t="inlineStr">
        <is>
          <t>Відповідає вимогам</t>
        </is>
      </c>
      <c r="R3662" s="29" t="n"/>
      <c r="S3662" s="29" t="inlineStr">
        <is>
          <t>грн7 053,00</t>
        </is>
      </c>
      <c r="T3662" s="29" t="inlineStr">
        <is>
          <t>UAH</t>
        </is>
      </c>
      <c r="U3662" s="39" t="inlineStr">
        <is>
          <t>WATCH</t>
        </is>
      </c>
      <c r="V3662" s="40">
        <f>IFERROR(L3662/J3662,0)</f>
        <v/>
      </c>
      <c r="W3662" s="29" t="inlineStr">
        <is>
          <t>Monitor performance and collect more data.</t>
        </is>
      </c>
      <c r="X3662" s="29" t="inlineStr">
        <is>
          <t>Cost is below the 120 watch threshold.</t>
        </is>
      </c>
    </row>
    <row r="3663">
      <c r="A3663" s="29" t="inlineStr">
        <is>
          <t>low_price</t>
        </is>
      </c>
      <c r="B3663" s="29" t="inlineStr">
        <is>
          <t>Low priority</t>
        </is>
      </c>
      <c r="C3663" s="29" t="inlineStr">
        <is>
          <t>low_price.csv</t>
        </is>
      </c>
      <c r="D3663" s="29" t="inlineStr">
        <is>
          <t>20050-00003</t>
        </is>
      </c>
      <c r="E3663" s="29" t="inlineStr">
        <is>
          <t>Шкарпетки 100% Solid Grey L/XL</t>
        </is>
      </c>
      <c r="F3663" s="35" t="n">
        <v>0</v>
      </c>
      <c r="G3663" s="35" t="n">
        <v>0</v>
      </c>
      <c r="H3663" s="36" t="n"/>
      <c r="I3663" s="37" t="n">
        <v>0</v>
      </c>
      <c r="J3663" s="37" t="n">
        <v>0</v>
      </c>
      <c r="K3663" s="38" t="n">
        <v>0</v>
      </c>
      <c r="L3663" s="37" t="n">
        <v>0</v>
      </c>
      <c r="M3663" s="37" t="n">
        <v>0</v>
      </c>
      <c r="N3663" s="38" t="n">
        <v>0</v>
      </c>
      <c r="O3663" s="37" t="n">
        <v>0</v>
      </c>
      <c r="P3663" s="29" t="inlineStr">
        <is>
          <t>http://t0.gstatic.com/shopping?q=tbn:ANd9GcR5FFR-Wh5-3ypk0OJU99tAYjjYDDfQ5NCj5UyNq-9FhJ-5uE5nRVudXNBwf4gDr3ya8qC-DQM</t>
        </is>
      </c>
      <c r="Q3663" s="29" t="inlineStr">
        <is>
          <t>Відповідає вимогам</t>
        </is>
      </c>
      <c r="R3663" s="29" t="n"/>
      <c r="S3663" s="29" t="inlineStr">
        <is>
          <t>грн774,00</t>
        </is>
      </c>
      <c r="T3663" s="29" t="inlineStr">
        <is>
          <t>UAH</t>
        </is>
      </c>
      <c r="U3663" s="39" t="inlineStr">
        <is>
          <t>WATCH</t>
        </is>
      </c>
      <c r="V3663" s="40">
        <f>IFERROR(L3663/J3663,0)</f>
        <v/>
      </c>
      <c r="W3663" s="29" t="inlineStr">
        <is>
          <t>Monitor performance and collect more data.</t>
        </is>
      </c>
      <c r="X3663" s="29" t="inlineStr">
        <is>
          <t>Cost is below the 120 watch threshold.</t>
        </is>
      </c>
    </row>
    <row r="3664">
      <c r="A3664" s="29" t="inlineStr">
        <is>
          <t>low_price</t>
        </is>
      </c>
      <c r="B3664" s="29" t="inlineStr">
        <is>
          <t>Low priority</t>
        </is>
      </c>
      <c r="C3664" s="29" t="inlineStr">
        <is>
          <t>low_price.csv</t>
        </is>
      </c>
      <c r="D3664" s="29" t="inlineStr">
        <is>
          <t>9awa-043014</t>
        </is>
      </c>
      <c r="E3664" s="29" t="inlineStr">
        <is>
          <t>Ручка кришки заднього бардачка CFMoto 800 1000</t>
        </is>
      </c>
      <c r="F3664" s="35" t="n">
        <v>0</v>
      </c>
      <c r="G3664" s="35" t="n">
        <v>0</v>
      </c>
      <c r="H3664" s="36" t="n"/>
      <c r="I3664" s="37" t="n">
        <v>0</v>
      </c>
      <c r="J3664" s="37" t="n">
        <v>0</v>
      </c>
      <c r="K3664" s="38" t="n">
        <v>0</v>
      </c>
      <c r="L3664" s="37" t="n">
        <v>0</v>
      </c>
      <c r="M3664" s="37" t="n">
        <v>0</v>
      </c>
      <c r="N3664" s="38" t="n">
        <v>0</v>
      </c>
      <c r="O3664" s="37" t="n">
        <v>0</v>
      </c>
      <c r="P3664" s="29" t="inlineStr">
        <is>
          <t>http://t2.gstatic.com/shopping?q=tbn:ANd9GcS5ptHvOLhrDwkqExmzPa28EtcnI_qM2jUj3Z99jF5lu5RxG3rCLwUHofM6XB09qr-vcEEXBXiF</t>
        </is>
      </c>
      <c r="Q3664" s="29" t="inlineStr">
        <is>
          <t>Відповідає вимогам</t>
        </is>
      </c>
      <c r="R3664" s="29" t="n"/>
      <c r="S3664" s="29" t="inlineStr">
        <is>
          <t>грн182,00</t>
        </is>
      </c>
      <c r="T3664" s="29" t="inlineStr">
        <is>
          <t>UAH</t>
        </is>
      </c>
      <c r="U3664" s="39" t="inlineStr">
        <is>
          <t>WATCH</t>
        </is>
      </c>
      <c r="V3664" s="40">
        <f>IFERROR(L3664/J3664,0)</f>
        <v/>
      </c>
      <c r="W3664" s="29" t="inlineStr">
        <is>
          <t>Monitor performance and collect more data.</t>
        </is>
      </c>
      <c r="X3664" s="29" t="inlineStr">
        <is>
          <t>Cost is below the 120 watch threshold.</t>
        </is>
      </c>
    </row>
    <row r="3665">
      <c r="A3665" s="29" t="inlineStr">
        <is>
          <t>low_price</t>
        </is>
      </c>
      <c r="B3665" s="29" t="inlineStr">
        <is>
          <t>Low priority</t>
        </is>
      </c>
      <c r="C3665" s="29" t="inlineStr">
        <is>
          <t>low_price.csv</t>
        </is>
      </c>
      <c r="D3665" s="29" t="inlineStr">
        <is>
          <t>13010-hp5-600</t>
        </is>
      </c>
      <c r="E3665" s="29" t="inlineStr">
        <is>
          <t>Поршневі кільця стандарт Honda TRX 420 Rancher</t>
        </is>
      </c>
      <c r="F3665" s="35" t="n">
        <v>0</v>
      </c>
      <c r="G3665" s="35" t="n">
        <v>0</v>
      </c>
      <c r="H3665" s="36" t="n"/>
      <c r="I3665" s="37" t="n">
        <v>0</v>
      </c>
      <c r="J3665" s="37" t="n">
        <v>0</v>
      </c>
      <c r="K3665" s="38" t="n">
        <v>0</v>
      </c>
      <c r="L3665" s="37" t="n">
        <v>0</v>
      </c>
      <c r="M3665" s="37" t="n">
        <v>0</v>
      </c>
      <c r="N3665" s="38" t="n">
        <v>0</v>
      </c>
      <c r="O3665" s="37" t="n">
        <v>0</v>
      </c>
      <c r="P3665" s="29" t="inlineStr">
        <is>
          <t>http://t3.gstatic.com/shopping?q=tbn:ANd9GcQfr9zOTdGdtn37P0e5xzgl3rdx7np2Boo9rbkLcLv9oZqMPiSSdUF9n_wQbj0iF4JWqaEMfIw</t>
        </is>
      </c>
      <c r="Q3665" s="29" t="inlineStr">
        <is>
          <t>Відповідає вимогам</t>
        </is>
      </c>
      <c r="R3665" s="29" t="n"/>
      <c r="S3665" s="29" t="inlineStr">
        <is>
          <t>грн3 276,00</t>
        </is>
      </c>
      <c r="T3665" s="29" t="inlineStr">
        <is>
          <t>UAH</t>
        </is>
      </c>
      <c r="U3665" s="39" t="inlineStr">
        <is>
          <t>WATCH</t>
        </is>
      </c>
      <c r="V3665" s="40">
        <f>IFERROR(L3665/J3665,0)</f>
        <v/>
      </c>
      <c r="W3665" s="29" t="inlineStr">
        <is>
          <t>Monitor performance and collect more data.</t>
        </is>
      </c>
      <c r="X3665" s="29" t="inlineStr">
        <is>
          <t>Cost is below the 120 watch threshold.</t>
        </is>
      </c>
    </row>
    <row r="3666">
      <c r="A3666" s="29" t="inlineStr">
        <is>
          <t>low_price</t>
        </is>
      </c>
      <c r="B3666" s="29" t="inlineStr">
        <is>
          <t>Low priority</t>
        </is>
      </c>
      <c r="C3666" s="29" t="inlineStr">
        <is>
          <t>low_price.csv</t>
        </is>
      </c>
      <c r="D3666" s="29" t="inlineStr">
        <is>
          <t>420245911</t>
        </is>
      </c>
      <c r="E3666" s="29" t="inlineStr">
        <is>
          <t>Стопорне кільце муфти веденого варіатора BRP Can-Am Outlander Renegade G1 G2 G2L G2S, Maverick 1000, Commander 800 1000, Traxter Defender HD5</t>
        </is>
      </c>
      <c r="F3666" s="35" t="n">
        <v>0</v>
      </c>
      <c r="G3666" s="35" t="n">
        <v>0</v>
      </c>
      <c r="H3666" s="36" t="n"/>
      <c r="I3666" s="37" t="n">
        <v>0</v>
      </c>
      <c r="J3666" s="37" t="n">
        <v>0</v>
      </c>
      <c r="K3666" s="38" t="n">
        <v>0</v>
      </c>
      <c r="L3666" s="37" t="n">
        <v>0</v>
      </c>
      <c r="M3666" s="37" t="n">
        <v>0</v>
      </c>
      <c r="N3666" s="38" t="n">
        <v>0</v>
      </c>
      <c r="O3666" s="37" t="n">
        <v>0</v>
      </c>
      <c r="P3666" s="29" t="inlineStr">
        <is>
          <t>http://t2.gstatic.com/shopping?q=tbn:ANd9GcSI1XyUZhaKuaVh4gXmbjS1NNtarEXeVa6GnV1ooAk5aLbl7H7DBM7YgQJXRtENazykiVZdSgw</t>
        </is>
      </c>
      <c r="Q3666" s="29" t="inlineStr">
        <is>
          <t>Відповідає вимогам</t>
        </is>
      </c>
      <c r="R3666" s="29" t="n"/>
      <c r="S3666" s="29" t="inlineStr">
        <is>
          <t>грн410,00</t>
        </is>
      </c>
      <c r="T3666" s="29" t="inlineStr">
        <is>
          <t>UAH</t>
        </is>
      </c>
      <c r="U3666" s="39" t="inlineStr">
        <is>
          <t>WATCH</t>
        </is>
      </c>
      <c r="V3666" s="40">
        <f>IFERROR(L3666/J3666,0)</f>
        <v/>
      </c>
      <c r="W3666" s="29" t="inlineStr">
        <is>
          <t>Monitor performance and collect more data.</t>
        </is>
      </c>
      <c r="X3666" s="29" t="inlineStr">
        <is>
          <t>Cost is below the 120 watch threshold.</t>
        </is>
      </c>
    </row>
    <row r="3667">
      <c r="A3667" s="29" t="inlineStr">
        <is>
          <t>low_price</t>
        </is>
      </c>
      <c r="B3667" s="29" t="inlineStr">
        <is>
          <t>Low priority</t>
        </is>
      </c>
      <c r="C3667" s="29" t="inlineStr">
        <is>
          <t>low_price.csv</t>
        </is>
      </c>
      <c r="D3667" s="29" t="inlineStr">
        <is>
          <t>709402704</t>
        </is>
      </c>
      <c r="E3667" s="29" t="inlineStr">
        <is>
          <t>Рульова тяга з наконечником BRP Can-Am Traxter Defender HD5 HD8 HD9 HD10</t>
        </is>
      </c>
      <c r="F3667" s="35" t="n">
        <v>0</v>
      </c>
      <c r="G3667" s="35" t="n">
        <v>0</v>
      </c>
      <c r="H3667" s="36" t="n"/>
      <c r="I3667" s="37" t="n">
        <v>0</v>
      </c>
      <c r="J3667" s="37" t="n">
        <v>0</v>
      </c>
      <c r="K3667" s="38" t="n">
        <v>0</v>
      </c>
      <c r="L3667" s="37" t="n">
        <v>0</v>
      </c>
      <c r="M3667" s="37" t="n">
        <v>0</v>
      </c>
      <c r="N3667" s="38" t="n">
        <v>0</v>
      </c>
      <c r="O3667" s="37" t="n">
        <v>0</v>
      </c>
      <c r="P3667" s="29" t="inlineStr">
        <is>
          <t>http://t1.gstatic.com/shopping?q=tbn:ANd9GcSqRywFnYzenzxmtMlXqsIS3_8mPyUPW0WXDZes-wzYBna_j4NE7e5fAsRhqIlhxcCSN3bl90U8aQ</t>
        </is>
      </c>
      <c r="Q3667" s="29" t="inlineStr">
        <is>
          <t>Відповідає вимогам</t>
        </is>
      </c>
      <c r="R3667" s="29" t="n"/>
      <c r="S3667" s="29" t="inlineStr">
        <is>
          <t>грн4 186,00</t>
        </is>
      </c>
      <c r="T3667" s="29" t="inlineStr">
        <is>
          <t>UAH</t>
        </is>
      </c>
      <c r="U3667" s="39" t="inlineStr">
        <is>
          <t>WATCH</t>
        </is>
      </c>
      <c r="V3667" s="40">
        <f>IFERROR(L3667/J3667,0)</f>
        <v/>
      </c>
      <c r="W3667" s="29" t="inlineStr">
        <is>
          <t>Monitor performance and collect more data.</t>
        </is>
      </c>
      <c r="X3667" s="29" t="inlineStr">
        <is>
          <t>Cost is below the 120 watch threshold.</t>
        </is>
      </c>
    </row>
    <row r="3668">
      <c r="A3668" s="29" t="inlineStr">
        <is>
          <t>low_price</t>
        </is>
      </c>
      <c r="B3668" s="29" t="inlineStr">
        <is>
          <t>Low priority</t>
        </is>
      </c>
      <c r="C3668" s="29" t="inlineStr">
        <is>
          <t>low_price.csv</t>
        </is>
      </c>
      <c r="D3668" s="29" t="inlineStr">
        <is>
          <t>01241</t>
        </is>
      </c>
      <c r="E3668" s="29" t="inlineStr">
        <is>
          <t>Стартер Arctic Cat 700 (06-08); Suzuki King Quad 700 (05-07), 750 (08-11)</t>
        </is>
      </c>
      <c r="F3668" s="35" t="n">
        <v>0</v>
      </c>
      <c r="G3668" s="35" t="n">
        <v>0</v>
      </c>
      <c r="H3668" s="36" t="n"/>
      <c r="I3668" s="37" t="n">
        <v>0</v>
      </c>
      <c r="J3668" s="37" t="n">
        <v>0</v>
      </c>
      <c r="K3668" s="38" t="n">
        <v>0</v>
      </c>
      <c r="L3668" s="37" t="n">
        <v>0</v>
      </c>
      <c r="M3668" s="37" t="n">
        <v>0</v>
      </c>
      <c r="N3668" s="38" t="n">
        <v>0</v>
      </c>
      <c r="O3668" s="37" t="n">
        <v>0</v>
      </c>
      <c r="P3668" s="29" t="inlineStr">
        <is>
          <t>http://t3.gstatic.com/shopping?q=tbn:ANd9GcQFqOvQy0JDsyehlOY1MuukE5Pj24UgQNdPDvOWufee9zJs8ze3j_pwpY51Gw</t>
        </is>
      </c>
      <c r="Q3668" s="29" t="inlineStr">
        <is>
          <t>Відповідає вимогам</t>
        </is>
      </c>
      <c r="R3668" s="29" t="n"/>
      <c r="S3668" s="29" t="inlineStr">
        <is>
          <t>грн5 915,00</t>
        </is>
      </c>
      <c r="T3668" s="29" t="inlineStr">
        <is>
          <t>UAH</t>
        </is>
      </c>
      <c r="U3668" s="39" t="inlineStr">
        <is>
          <t>WATCH</t>
        </is>
      </c>
      <c r="V3668" s="40">
        <f>IFERROR(L3668/J3668,0)</f>
        <v/>
      </c>
      <c r="W3668" s="29" t="inlineStr">
        <is>
          <t>Monitor performance and collect more data.</t>
        </is>
      </c>
      <c r="X3668" s="29" t="inlineStr">
        <is>
          <t>Cost is below the 120 watch threshold.</t>
        </is>
      </c>
    </row>
    <row r="3669">
      <c r="A3669" s="29" t="inlineStr">
        <is>
          <t>low_price</t>
        </is>
      </c>
      <c r="B3669" s="29" t="inlineStr">
        <is>
          <t>Low priority</t>
        </is>
      </c>
      <c r="C3669" s="29" t="inlineStr">
        <is>
          <t>low_price.csv</t>
        </is>
      </c>
      <c r="D3669" s="29" t="inlineStr">
        <is>
          <t>25-2065</t>
        </is>
      </c>
      <c r="E3669" s="29" t="inlineStr">
        <is>
          <t>Ремкомплект переднього редуктора Polaris Sportsman 300 400 450 500 700 800, Scrambler 500, Ranger 400 500 700 800</t>
        </is>
      </c>
      <c r="F3669" s="35" t="n">
        <v>0</v>
      </c>
      <c r="G3669" s="35" t="n">
        <v>0</v>
      </c>
      <c r="H3669" s="36" t="n"/>
      <c r="I3669" s="37" t="n">
        <v>0</v>
      </c>
      <c r="J3669" s="37" t="n">
        <v>0</v>
      </c>
      <c r="K3669" s="38" t="n">
        <v>0</v>
      </c>
      <c r="L3669" s="37" t="n">
        <v>0</v>
      </c>
      <c r="M3669" s="37" t="n">
        <v>0</v>
      </c>
      <c r="N3669" s="38" t="n">
        <v>0</v>
      </c>
      <c r="O3669" s="37" t="n">
        <v>0</v>
      </c>
      <c r="P3669" s="29" t="inlineStr">
        <is>
          <t>http://t3.gstatic.com/shopping?q=tbn:ANd9GcQgoX_t2XJ2JPNpOeOaLxcWQzrOYk9iM_1KYNiZfIi18ijnX5vFWCurh_TUCk4e0NSq_X1Qj9w</t>
        </is>
      </c>
      <c r="Q3669" s="29" t="inlineStr">
        <is>
          <t>Відповідає вимогам</t>
        </is>
      </c>
      <c r="R3669" s="29" t="n"/>
      <c r="S3669" s="29" t="inlineStr">
        <is>
          <t>грн6 643,00</t>
        </is>
      </c>
      <c r="T3669" s="29" t="inlineStr">
        <is>
          <t>UAH</t>
        </is>
      </c>
      <c r="U3669" s="39" t="inlineStr">
        <is>
          <t>WATCH</t>
        </is>
      </c>
      <c r="V3669" s="40">
        <f>IFERROR(L3669/J3669,0)</f>
        <v/>
      </c>
      <c r="W3669" s="29" t="inlineStr">
        <is>
          <t>Monitor performance and collect more data.</t>
        </is>
      </c>
      <c r="X3669" s="29" t="inlineStr">
        <is>
          <t>Cost is below the 120 watch threshold.</t>
        </is>
      </c>
    </row>
    <row r="3670">
      <c r="A3670" s="29" t="inlineStr">
        <is>
          <t>low_price</t>
        </is>
      </c>
      <c r="B3670" s="29" t="inlineStr">
        <is>
          <t>Low priority</t>
        </is>
      </c>
      <c r="C3670" s="29" t="inlineStr">
        <is>
          <t>low_price.csv</t>
        </is>
      </c>
      <c r="D3670" s="29" t="inlineStr">
        <is>
          <t>5451568</t>
        </is>
      </c>
      <c r="E3670" s="29" t="inlineStr">
        <is>
          <t>Втулка заднього стабілізатора Polaris RZR 900 1000, General 1000 (27mm)</t>
        </is>
      </c>
      <c r="F3670" s="35" t="n">
        <v>0</v>
      </c>
      <c r="G3670" s="35" t="n">
        <v>0</v>
      </c>
      <c r="H3670" s="36" t="n"/>
      <c r="I3670" s="37" t="n">
        <v>0</v>
      </c>
      <c r="J3670" s="37" t="n">
        <v>0</v>
      </c>
      <c r="K3670" s="38" t="n">
        <v>0</v>
      </c>
      <c r="L3670" s="37" t="n">
        <v>0</v>
      </c>
      <c r="M3670" s="37" t="n">
        <v>0</v>
      </c>
      <c r="N3670" s="38" t="n">
        <v>0</v>
      </c>
      <c r="O3670" s="37" t="n">
        <v>0</v>
      </c>
      <c r="P3670" s="29" t="inlineStr">
        <is>
          <t>http://t3.gstatic.com/shopping?q=tbn:ANd9GcSAJFqkkK8mXwNMy3r19sU21yepLFLY4_VT4nj4wsJWxG0Hz9dHTCeQ7-8DxZQSsVTOVYhN5yOc</t>
        </is>
      </c>
      <c r="Q3670" s="29" t="inlineStr">
        <is>
          <t>Відповідає вимогам</t>
        </is>
      </c>
      <c r="R3670" s="29" t="n"/>
      <c r="S3670" s="29" t="inlineStr">
        <is>
          <t>грн319,00</t>
        </is>
      </c>
      <c r="T3670" s="29" t="inlineStr">
        <is>
          <t>UAH</t>
        </is>
      </c>
      <c r="U3670" s="39" t="inlineStr">
        <is>
          <t>WATCH</t>
        </is>
      </c>
      <c r="V3670" s="40">
        <f>IFERROR(L3670/J3670,0)</f>
        <v/>
      </c>
      <c r="W3670" s="29" t="inlineStr">
        <is>
          <t>Monitor performance and collect more data.</t>
        </is>
      </c>
      <c r="X3670" s="29" t="inlineStr">
        <is>
          <t>Cost is below the 120 watch threshold.</t>
        </is>
      </c>
    </row>
    <row r="3671">
      <c r="A3671" s="29" t="inlineStr">
        <is>
          <t>low_price</t>
        </is>
      </c>
      <c r="B3671" s="29" t="inlineStr">
        <is>
          <t>Low priority</t>
        </is>
      </c>
      <c r="C3671" s="29" t="inlineStr">
        <is>
          <t>low_price.csv</t>
        </is>
      </c>
      <c r="D3671" s="29" t="inlineStr">
        <is>
          <t>02286</t>
        </is>
      </c>
      <c r="E3671" s="29" t="inlineStr">
        <is>
          <t>Мотор перемикання передач Honda TRX 500 Rubicon 2001-2014</t>
        </is>
      </c>
      <c r="F3671" s="35" t="n">
        <v>0</v>
      </c>
      <c r="G3671" s="35" t="n">
        <v>0</v>
      </c>
      <c r="H3671" s="36" t="n"/>
      <c r="I3671" s="37" t="n">
        <v>0</v>
      </c>
      <c r="J3671" s="37" t="n">
        <v>0</v>
      </c>
      <c r="K3671" s="38" t="n">
        <v>0</v>
      </c>
      <c r="L3671" s="37" t="n">
        <v>0</v>
      </c>
      <c r="M3671" s="37" t="n">
        <v>0</v>
      </c>
      <c r="N3671" s="38" t="n">
        <v>0</v>
      </c>
      <c r="O3671" s="37" t="n">
        <v>0</v>
      </c>
      <c r="P3671" s="29" t="inlineStr">
        <is>
          <t>http://t2.gstatic.com/shopping?q=tbn:ANd9GcT-nUcQE0h7Vq8soceImw2XH-dq4GPy2DnEnT_YFk8vvPCFj5fnYDeEui0dGxuWoAsKXjft-kE</t>
        </is>
      </c>
      <c r="Q3671" s="29" t="inlineStr">
        <is>
          <t>Відповідає вимогам</t>
        </is>
      </c>
      <c r="R3671" s="29" t="n"/>
      <c r="S3671" s="29" t="inlineStr">
        <is>
          <t>грн5 915,00</t>
        </is>
      </c>
      <c r="T3671" s="29" t="inlineStr">
        <is>
          <t>UAH</t>
        </is>
      </c>
      <c r="U3671" s="39" t="inlineStr">
        <is>
          <t>WATCH</t>
        </is>
      </c>
      <c r="V3671" s="40">
        <f>IFERROR(L3671/J3671,0)</f>
        <v/>
      </c>
      <c r="W3671" s="29" t="inlineStr">
        <is>
          <t>Monitor performance and collect more data.</t>
        </is>
      </c>
      <c r="X3671" s="29" t="inlineStr">
        <is>
          <t>Cost is below the 120 watch threshold.</t>
        </is>
      </c>
    </row>
    <row r="3672">
      <c r="A3672" s="29" t="inlineStr">
        <is>
          <t>low_price</t>
        </is>
      </c>
      <c r="B3672" s="29" t="inlineStr">
        <is>
          <t>Low priority</t>
        </is>
      </c>
      <c r="C3672" s="29" t="inlineStr">
        <is>
          <t>low_price.csv</t>
        </is>
      </c>
      <c r="D3672" s="29" t="inlineStr">
        <is>
          <t>5uh-12231-01-00</t>
        </is>
      </c>
      <c r="E3672" s="29" t="inlineStr">
        <is>
          <t>Направляючий ланцюга ГРМ Yamaha Grizzly Bruin Wolverine 350</t>
        </is>
      </c>
      <c r="F3672" s="35" t="n">
        <v>0</v>
      </c>
      <c r="G3672" s="35" t="n">
        <v>0</v>
      </c>
      <c r="H3672" s="36" t="n"/>
      <c r="I3672" s="37" t="n">
        <v>0</v>
      </c>
      <c r="J3672" s="37" t="n">
        <v>0</v>
      </c>
      <c r="K3672" s="38" t="n">
        <v>0</v>
      </c>
      <c r="L3672" s="37" t="n">
        <v>0</v>
      </c>
      <c r="M3672" s="37" t="n">
        <v>0</v>
      </c>
      <c r="N3672" s="38" t="n">
        <v>0</v>
      </c>
      <c r="O3672" s="37" t="n">
        <v>0</v>
      </c>
      <c r="P3672" s="29" t="inlineStr">
        <is>
          <t>http://t2.gstatic.com/shopping?q=tbn:ANd9GcSRTay4XCXLGM70PxiOQFGZV8-1ABYlzMS9jdi9PY2KS5h32204s4QyIPEPicgu2922hEebCDM</t>
        </is>
      </c>
      <c r="Q3672" s="29" t="inlineStr">
        <is>
          <t>Відповідає вимогам</t>
        </is>
      </c>
      <c r="R3672" s="29" t="n"/>
      <c r="S3672" s="29" t="inlineStr">
        <is>
          <t>грн1 456,00</t>
        </is>
      </c>
      <c r="T3672" s="29" t="inlineStr">
        <is>
          <t>UAH</t>
        </is>
      </c>
      <c r="U3672" s="39" t="inlineStr">
        <is>
          <t>WATCH</t>
        </is>
      </c>
      <c r="V3672" s="40">
        <f>IFERROR(L3672/J3672,0)</f>
        <v/>
      </c>
      <c r="W3672" s="29" t="inlineStr">
        <is>
          <t>Monitor performance and collect more data.</t>
        </is>
      </c>
      <c r="X3672" s="29" t="inlineStr">
        <is>
          <t>Cost is below the 120 watch threshold.</t>
        </is>
      </c>
    </row>
    <row r="3673">
      <c r="A3673" s="29" t="inlineStr">
        <is>
          <t>low_price</t>
        </is>
      </c>
      <c r="B3673" s="29" t="inlineStr">
        <is>
          <t>Low priority</t>
        </is>
      </c>
      <c r="C3673" s="29" t="inlineStr">
        <is>
          <t>low_price.csv</t>
        </is>
      </c>
      <c r="D3673" s="29" t="inlineStr">
        <is>
          <t>706000749</t>
        </is>
      </c>
      <c r="E3673" s="29" t="inlineStr">
        <is>
          <t>Захисна кришка підшипника торсіона BRP Can-Am Outlander Renagade G1</t>
        </is>
      </c>
      <c r="F3673" s="35" t="n">
        <v>0</v>
      </c>
      <c r="G3673" s="35" t="n">
        <v>0</v>
      </c>
      <c r="H3673" s="36" t="n"/>
      <c r="I3673" s="37" t="n">
        <v>0</v>
      </c>
      <c r="J3673" s="37" t="n">
        <v>0</v>
      </c>
      <c r="K3673" s="38" t="n">
        <v>0</v>
      </c>
      <c r="L3673" s="37" t="n">
        <v>0</v>
      </c>
      <c r="M3673" s="37" t="n">
        <v>0</v>
      </c>
      <c r="N3673" s="38" t="n">
        <v>0</v>
      </c>
      <c r="O3673" s="37" t="n">
        <v>0</v>
      </c>
      <c r="P3673" s="29" t="inlineStr">
        <is>
          <t>http://t0.gstatic.com/shopping?q=tbn:ANd9GcQV25oEivqcUmAKKq13x6iimlzd1pCbmDYe-cdmBTapDMJxHV4_-rW_MZ6QYLvfhL6VgkjscSg</t>
        </is>
      </c>
      <c r="Q3673" s="29" t="inlineStr">
        <is>
          <t>Відповідає вимогам</t>
        </is>
      </c>
      <c r="R3673" s="29" t="n"/>
      <c r="S3673" s="29" t="inlineStr">
        <is>
          <t>грн1 001,00</t>
        </is>
      </c>
      <c r="T3673" s="29" t="inlineStr">
        <is>
          <t>UAH</t>
        </is>
      </c>
      <c r="U3673" s="39" t="inlineStr">
        <is>
          <t>WATCH</t>
        </is>
      </c>
      <c r="V3673" s="40">
        <f>IFERROR(L3673/J3673,0)</f>
        <v/>
      </c>
      <c r="W3673" s="29" t="inlineStr">
        <is>
          <t>Monitor performance and collect more data.</t>
        </is>
      </c>
      <c r="X3673" s="29" t="inlineStr">
        <is>
          <t>Cost is below the 120 watch threshold.</t>
        </is>
      </c>
    </row>
    <row r="3674">
      <c r="A3674" s="29" t="inlineStr">
        <is>
          <t>low_price</t>
        </is>
      </c>
      <c r="B3674" s="29" t="inlineStr">
        <is>
          <t>Low priority</t>
        </is>
      </c>
      <c r="C3674" s="29" t="inlineStr">
        <is>
          <t>low_price.csv</t>
        </is>
      </c>
      <c r="D3674" s="29" t="inlineStr">
        <is>
          <t>5466378</t>
        </is>
      </c>
      <c r="E3674" s="29" t="inlineStr">
        <is>
          <t>Втулка заднього стабілізатора Polaris Sportsman Scrambler 850 1000</t>
        </is>
      </c>
      <c r="F3674" s="35" t="n">
        <v>0</v>
      </c>
      <c r="G3674" s="35" t="n">
        <v>0</v>
      </c>
      <c r="H3674" s="36" t="n"/>
      <c r="I3674" s="37" t="n">
        <v>0</v>
      </c>
      <c r="J3674" s="37" t="n">
        <v>0</v>
      </c>
      <c r="K3674" s="38" t="n">
        <v>0</v>
      </c>
      <c r="L3674" s="37" t="n">
        <v>0</v>
      </c>
      <c r="M3674" s="37" t="n">
        <v>0</v>
      </c>
      <c r="N3674" s="38" t="n">
        <v>0</v>
      </c>
      <c r="O3674" s="37" t="n">
        <v>0</v>
      </c>
      <c r="P3674" s="29" t="inlineStr">
        <is>
          <t>http://t0.gstatic.com/shopping?q=tbn:ANd9GcTMCzl6L0ek43h4ryWPb3oNWiQSs6EZUZ-t6L1tJMXzJIolphQRE8vnY1R8AGmsxlMbtPMJ084</t>
        </is>
      </c>
      <c r="Q3674" s="29" t="inlineStr">
        <is>
          <t>Відповідає вимогам</t>
        </is>
      </c>
      <c r="R3674" s="29" t="n"/>
      <c r="S3674" s="29" t="inlineStr">
        <is>
          <t>грн319,00</t>
        </is>
      </c>
      <c r="T3674" s="29" t="inlineStr">
        <is>
          <t>UAH</t>
        </is>
      </c>
      <c r="U3674" s="39" t="inlineStr">
        <is>
          <t>WATCH</t>
        </is>
      </c>
      <c r="V3674" s="40">
        <f>IFERROR(L3674/J3674,0)</f>
        <v/>
      </c>
      <c r="W3674" s="29" t="inlineStr">
        <is>
          <t>Monitor performance and collect more data.</t>
        </is>
      </c>
      <c r="X3674" s="29" t="inlineStr">
        <is>
          <t>Cost is below the 120 watch threshold.</t>
        </is>
      </c>
    </row>
    <row r="3675">
      <c r="A3675" s="29" t="inlineStr">
        <is>
          <t>low_price</t>
        </is>
      </c>
      <c r="B3675" s="29" t="inlineStr">
        <is>
          <t>Low priority</t>
        </is>
      </c>
      <c r="C3675" s="29" t="inlineStr">
        <is>
          <t>low_price.csv</t>
        </is>
      </c>
      <c r="D3675" s="29" t="inlineStr">
        <is>
          <t>3022860</t>
        </is>
      </c>
      <c r="E3675" s="29" t="inlineStr">
        <is>
          <t>Циліндр двигуна Polaris Sportsman 450 570, RZR 570, Ranger 570, Pro XD, ACE 570</t>
        </is>
      </c>
      <c r="F3675" s="35" t="n">
        <v>0</v>
      </c>
      <c r="G3675" s="35" t="n">
        <v>0</v>
      </c>
      <c r="H3675" s="36" t="n"/>
      <c r="I3675" s="37" t="n">
        <v>0</v>
      </c>
      <c r="J3675" s="37" t="n">
        <v>0</v>
      </c>
      <c r="K3675" s="38" t="n">
        <v>0</v>
      </c>
      <c r="L3675" s="37" t="n">
        <v>0</v>
      </c>
      <c r="M3675" s="37" t="n">
        <v>0</v>
      </c>
      <c r="N3675" s="38" t="n">
        <v>0</v>
      </c>
      <c r="O3675" s="37" t="n">
        <v>0</v>
      </c>
      <c r="P3675" s="29" t="inlineStr">
        <is>
          <t>http://t1.gstatic.com/shopping?q=tbn:ANd9GcS9a_prM1BYu3sZzz-5g-bgpAzU1G53vf45zqvHDJ1WsGLJ8qAfAmwwhZLDjTTQsRjnCrEKWt-I</t>
        </is>
      </c>
      <c r="Q3675" s="29" t="inlineStr">
        <is>
          <t>Відповідає вимогам</t>
        </is>
      </c>
      <c r="R3675" s="29" t="n"/>
      <c r="S3675" s="29" t="inlineStr">
        <is>
          <t>грн9 419,00</t>
        </is>
      </c>
      <c r="T3675" s="29" t="inlineStr">
        <is>
          <t>UAH</t>
        </is>
      </c>
      <c r="U3675" s="39" t="inlineStr">
        <is>
          <t>WATCH</t>
        </is>
      </c>
      <c r="V3675" s="40">
        <f>IFERROR(L3675/J3675,0)</f>
        <v/>
      </c>
      <c r="W3675" s="29" t="inlineStr">
        <is>
          <t>Monitor performance and collect more data.</t>
        </is>
      </c>
      <c r="X3675" s="29" t="inlineStr">
        <is>
          <t>Cost is below the 120 watch threshold.</t>
        </is>
      </c>
    </row>
    <row r="3676">
      <c r="A3676" s="29" t="inlineStr">
        <is>
          <t>low_price</t>
        </is>
      </c>
      <c r="B3676" s="29" t="inlineStr">
        <is>
          <t>Low priority</t>
        </is>
      </c>
      <c r="C3676" s="29" t="inlineStr">
        <is>
          <t>low_price.csv</t>
        </is>
      </c>
      <c r="D3676" s="29" t="inlineStr">
        <is>
          <t>na-10050f</t>
        </is>
      </c>
      <c r="E3676" s="29" t="inlineStr">
        <is>
          <t>Комплект прокладок двигуна Honda TRX 500 Foreman 2005-2011</t>
        </is>
      </c>
      <c r="F3676" s="35" t="n">
        <v>0</v>
      </c>
      <c r="G3676" s="35" t="n">
        <v>0</v>
      </c>
      <c r="H3676" s="36" t="n"/>
      <c r="I3676" s="37" t="n">
        <v>0</v>
      </c>
      <c r="J3676" s="37" t="n">
        <v>0</v>
      </c>
      <c r="K3676" s="38" t="n">
        <v>0</v>
      </c>
      <c r="L3676" s="37" t="n">
        <v>0</v>
      </c>
      <c r="M3676" s="37" t="n">
        <v>0</v>
      </c>
      <c r="N3676" s="38" t="n">
        <v>0</v>
      </c>
      <c r="O3676" s="37" t="n">
        <v>0</v>
      </c>
      <c r="P3676" s="29" t="inlineStr">
        <is>
          <t>http://t1.gstatic.com/shopping?q=tbn:ANd9GcQsqhfNLh6-cv1BMkC1onRt_QzAxLxjFGL3FO5m_EG-bjfmMdd5R57xYoZ2t74xF8W9epfSbHgh</t>
        </is>
      </c>
      <c r="Q3676" s="29" t="inlineStr">
        <is>
          <t>Відповідає вимогам</t>
        </is>
      </c>
      <c r="R3676" s="29" t="n"/>
      <c r="S3676" s="29" t="inlineStr">
        <is>
          <t>грн5 005,00</t>
        </is>
      </c>
      <c r="T3676" s="29" t="inlineStr">
        <is>
          <t>UAH</t>
        </is>
      </c>
      <c r="U3676" s="39" t="inlineStr">
        <is>
          <t>WATCH</t>
        </is>
      </c>
      <c r="V3676" s="40">
        <f>IFERROR(L3676/J3676,0)</f>
        <v/>
      </c>
      <c r="W3676" s="29" t="inlineStr">
        <is>
          <t>Monitor performance and collect more data.</t>
        </is>
      </c>
      <c r="X3676" s="29" t="inlineStr">
        <is>
          <t>Cost is below the 120 watch threshold.</t>
        </is>
      </c>
    </row>
    <row r="3677">
      <c r="A3677" s="29" t="inlineStr">
        <is>
          <t>low_price</t>
        </is>
      </c>
      <c r="B3677" s="29" t="inlineStr">
        <is>
          <t>Low priority</t>
        </is>
      </c>
      <c r="C3677" s="29" t="inlineStr">
        <is>
          <t>low_price.csv</t>
        </is>
      </c>
      <c r="D3677" s="29" t="inlineStr">
        <is>
          <t>ab6-po-8-346</t>
        </is>
      </c>
      <c r="E3677" s="29" t="inlineStr">
        <is>
          <t>Піввісь задня Polaris Sportsman X2 500 700 800 (06-09), Sportsman Touring 500 800 (08-10)</t>
        </is>
      </c>
      <c r="F3677" s="35" t="n">
        <v>0</v>
      </c>
      <c r="G3677" s="35" t="n">
        <v>0</v>
      </c>
      <c r="H3677" s="36" t="n"/>
      <c r="I3677" s="37" t="n">
        <v>0</v>
      </c>
      <c r="J3677" s="37" t="n">
        <v>0</v>
      </c>
      <c r="K3677" s="38" t="n">
        <v>0</v>
      </c>
      <c r="L3677" s="37" t="n">
        <v>0</v>
      </c>
      <c r="M3677" s="37" t="n">
        <v>0</v>
      </c>
      <c r="N3677" s="38" t="n">
        <v>0</v>
      </c>
      <c r="O3677" s="37" t="n">
        <v>0</v>
      </c>
      <c r="P3677" s="29" t="inlineStr">
        <is>
          <t>http://t1.gstatic.com/shopping?q=tbn:ANd9GcRJfMEmQ87fvfC0KvyKEuxul4SvHKM8d0dt3YoS2Ova2fA-zvfg7jz2QOwmQaobw0ipv86Ft5Ij</t>
        </is>
      </c>
      <c r="Q3677" s="29" t="inlineStr">
        <is>
          <t>Відповідає вимогам</t>
        </is>
      </c>
      <c r="R3677" s="29" t="n"/>
      <c r="S3677" s="29" t="inlineStr">
        <is>
          <t>грн9 237,00</t>
        </is>
      </c>
      <c r="T3677" s="29" t="inlineStr">
        <is>
          <t>UAH</t>
        </is>
      </c>
      <c r="U3677" s="39" t="inlineStr">
        <is>
          <t>WATCH</t>
        </is>
      </c>
      <c r="V3677" s="40">
        <f>IFERROR(L3677/J3677,0)</f>
        <v/>
      </c>
      <c r="W3677" s="29" t="inlineStr">
        <is>
          <t>Monitor performance and collect more data.</t>
        </is>
      </c>
      <c r="X3677" s="29" t="inlineStr">
        <is>
          <t>Cost is below the 120 watch threshold.</t>
        </is>
      </c>
    </row>
    <row r="3678">
      <c r="A3678" s="29" t="inlineStr">
        <is>
          <t>low_price</t>
        </is>
      </c>
      <c r="B3678" s="29" t="inlineStr">
        <is>
          <t>Low priority</t>
        </is>
      </c>
      <c r="C3678" s="29" t="inlineStr">
        <is>
          <t>low_price.csv</t>
        </is>
      </c>
      <c r="D3678" s="29" t="inlineStr">
        <is>
          <t>83653-hr3-a20zb</t>
        </is>
      </c>
      <c r="E3678" s="29" t="inlineStr">
        <is>
          <t>Кришка масляного щупа Honda TRX 420 500 2014-2016 (Red)</t>
        </is>
      </c>
      <c r="F3678" s="35" t="n">
        <v>0</v>
      </c>
      <c r="G3678" s="35" t="n">
        <v>0</v>
      </c>
      <c r="H3678" s="36" t="n"/>
      <c r="I3678" s="37" t="n">
        <v>0</v>
      </c>
      <c r="J3678" s="37" t="n">
        <v>0</v>
      </c>
      <c r="K3678" s="38" t="n">
        <v>0</v>
      </c>
      <c r="L3678" s="37" t="n">
        <v>0</v>
      </c>
      <c r="M3678" s="37" t="n">
        <v>0</v>
      </c>
      <c r="N3678" s="38" t="n">
        <v>0</v>
      </c>
      <c r="O3678" s="37" t="n">
        <v>0</v>
      </c>
      <c r="P3678" s="29" t="inlineStr">
        <is>
          <t>http://t2.gstatic.com/shopping?q=tbn:ANd9GcQYdsb9aUbN4cYOFhTdwgDf5bl7wNKH7Qk_ofYKa_lZ3cy8SIx-qI0mF2TEGF5Gp6RPvDBhgSGh</t>
        </is>
      </c>
      <c r="Q3678" s="29" t="inlineStr">
        <is>
          <t>Відповідає вимогам</t>
        </is>
      </c>
      <c r="R3678" s="29" t="n"/>
      <c r="S3678" s="29" t="inlineStr">
        <is>
          <t>грн364,00</t>
        </is>
      </c>
      <c r="T3678" s="29" t="inlineStr">
        <is>
          <t>UAH</t>
        </is>
      </c>
      <c r="U3678" s="39" t="inlineStr">
        <is>
          <t>WATCH</t>
        </is>
      </c>
      <c r="V3678" s="40">
        <f>IFERROR(L3678/J3678,0)</f>
        <v/>
      </c>
      <c r="W3678" s="29" t="inlineStr">
        <is>
          <t>Monitor performance and collect more data.</t>
        </is>
      </c>
      <c r="X3678" s="29" t="inlineStr">
        <is>
          <t>Cost is below the 120 watch threshold.</t>
        </is>
      </c>
    </row>
    <row r="3679">
      <c r="A3679" s="29" t="inlineStr">
        <is>
          <t>low_price</t>
        </is>
      </c>
      <c r="B3679" s="29" t="inlineStr">
        <is>
          <t>Low priority</t>
        </is>
      </c>
      <c r="C3679" s="29" t="inlineStr">
        <is>
          <t>low_price.csv</t>
        </is>
      </c>
      <c r="D3679" s="29" t="inlineStr">
        <is>
          <t>705402139</t>
        </is>
      </c>
      <c r="E3679" s="29" t="inlineStr">
        <is>
          <t>Механізм включення переднього приводу BRP Can-Am Outlander 400 450 570, Traxter Defender HD5</t>
        </is>
      </c>
      <c r="F3679" s="35" t="n">
        <v>0</v>
      </c>
      <c r="G3679" s="35" t="n">
        <v>0</v>
      </c>
      <c r="H3679" s="36" t="n"/>
      <c r="I3679" s="37" t="n">
        <v>0</v>
      </c>
      <c r="J3679" s="37" t="n">
        <v>0</v>
      </c>
      <c r="K3679" s="38" t="n">
        <v>0</v>
      </c>
      <c r="L3679" s="37" t="n">
        <v>0</v>
      </c>
      <c r="M3679" s="37" t="n">
        <v>0</v>
      </c>
      <c r="N3679" s="38" t="n">
        <v>0</v>
      </c>
      <c r="O3679" s="37" t="n">
        <v>0</v>
      </c>
      <c r="P3679" s="29" t="inlineStr">
        <is>
          <t>http://t3.gstatic.com/shopping?q=tbn:ANd9GcSrhQmAXfojmdzDh47IGzkqjmhhA3dTk2Z7fRxsE0qKytL08UZYB6bawtxXTNBjvZrPJJvBpz1zEt8</t>
        </is>
      </c>
      <c r="Q3679" s="29" t="inlineStr">
        <is>
          <t>Відповідає вимогам</t>
        </is>
      </c>
      <c r="R3679" s="29" t="n"/>
      <c r="S3679" s="29" t="inlineStr">
        <is>
          <t>грн2 867,00</t>
        </is>
      </c>
      <c r="T3679" s="29" t="inlineStr">
        <is>
          <t>UAH</t>
        </is>
      </c>
      <c r="U3679" s="39" t="inlineStr">
        <is>
          <t>WATCH</t>
        </is>
      </c>
      <c r="V3679" s="40">
        <f>IFERROR(L3679/J3679,0)</f>
        <v/>
      </c>
      <c r="W3679" s="29" t="inlineStr">
        <is>
          <t>Monitor performance and collect more data.</t>
        </is>
      </c>
      <c r="X3679" s="29" t="inlineStr">
        <is>
          <t>Cost is below the 120 watch threshold.</t>
        </is>
      </c>
    </row>
    <row r="3680">
      <c r="A3680" s="29" t="inlineStr">
        <is>
          <t>low_price</t>
        </is>
      </c>
      <c r="B3680" s="29" t="inlineStr">
        <is>
          <t>Low priority</t>
        </is>
      </c>
      <c r="C3680" s="29" t="inlineStr">
        <is>
          <t>low_price.csv</t>
        </is>
      </c>
      <c r="D3680" s="29" t="inlineStr">
        <is>
          <t>50-1062</t>
        </is>
      </c>
      <c r="E3680" s="29" t="inlineStr">
        <is>
          <t xml:space="preserve">Ремкомплект переднього нижнього/верхнього ричага BRP Can-Am Outlander Renegade G1 G2 (03-15), Commander 800 1000 (11-15), DS 450, Quest Traxter 500 </t>
        </is>
      </c>
      <c r="F3680" s="35" t="n">
        <v>0</v>
      </c>
      <c r="G3680" s="35" t="n">
        <v>0</v>
      </c>
      <c r="H3680" s="36" t="n"/>
      <c r="I3680" s="37" t="n">
        <v>0</v>
      </c>
      <c r="J3680" s="37" t="n">
        <v>0</v>
      </c>
      <c r="K3680" s="38" t="n">
        <v>0</v>
      </c>
      <c r="L3680" s="37" t="n">
        <v>0</v>
      </c>
      <c r="M3680" s="37" t="n">
        <v>0</v>
      </c>
      <c r="N3680" s="38" t="n">
        <v>0</v>
      </c>
      <c r="O3680" s="37" t="n">
        <v>0</v>
      </c>
      <c r="P3680" s="29" t="inlineStr">
        <is>
          <t>http://t0.gstatic.com/shopping?q=tbn:ANd9GcR6isyJYiLT5wTRLxDwwKef_QS68eQYhi36uZE-PvqwzhTXbKWDVpb3CC9hRwHBHqYSHRZDVZfn</t>
        </is>
      </c>
      <c r="Q3680" s="29" t="inlineStr">
        <is>
          <t>Відповідає вимогам</t>
        </is>
      </c>
      <c r="R3680" s="29" t="n"/>
      <c r="S3680" s="29" t="inlineStr">
        <is>
          <t>грн865,00</t>
        </is>
      </c>
      <c r="T3680" s="29" t="inlineStr">
        <is>
          <t>UAH</t>
        </is>
      </c>
      <c r="U3680" s="39" t="inlineStr">
        <is>
          <t>WATCH</t>
        </is>
      </c>
      <c r="V3680" s="40">
        <f>IFERROR(L3680/J3680,0)</f>
        <v/>
      </c>
      <c r="W3680" s="29" t="inlineStr">
        <is>
          <t>Monitor performance and collect more data.</t>
        </is>
      </c>
      <c r="X3680" s="29" t="inlineStr">
        <is>
          <t>Cost is below the 120 watch threshold.</t>
        </is>
      </c>
    </row>
    <row r="3681">
      <c r="A3681" s="29" t="inlineStr">
        <is>
          <t>low_price</t>
        </is>
      </c>
      <c r="B3681" s="29" t="inlineStr">
        <is>
          <t>Low priority</t>
        </is>
      </c>
      <c r="C3681" s="29" t="inlineStr">
        <is>
          <t>low_price.csv</t>
        </is>
      </c>
      <c r="D3681" s="29" t="inlineStr">
        <is>
          <t>8703</t>
        </is>
      </c>
      <c r="E3681" s="29" t="inlineStr">
        <is>
          <t>Шатун Yamaha Grizzly Kodiak Rhino Wolverine 450</t>
        </is>
      </c>
      <c r="F3681" s="35" t="n">
        <v>0</v>
      </c>
      <c r="G3681" s="35" t="n">
        <v>0</v>
      </c>
      <c r="H3681" s="36" t="n"/>
      <c r="I3681" s="37" t="n">
        <v>0</v>
      </c>
      <c r="J3681" s="37" t="n">
        <v>0</v>
      </c>
      <c r="K3681" s="38" t="n">
        <v>0</v>
      </c>
      <c r="L3681" s="37" t="n">
        <v>0</v>
      </c>
      <c r="M3681" s="37" t="n">
        <v>0</v>
      </c>
      <c r="N3681" s="38" t="n">
        <v>0</v>
      </c>
      <c r="O3681" s="37" t="n">
        <v>0</v>
      </c>
      <c r="P3681" s="29" t="inlineStr">
        <is>
          <t>http://t3.gstatic.com/shopping?q=tbn:ANd9GcTjPxzk47hWfel3s6oB6jeH-NJxorIyQP863aSvc6F652eqRYuD4ffr8A7Vdq6fR70V0FVm57NH</t>
        </is>
      </c>
      <c r="Q3681" s="29" t="inlineStr">
        <is>
          <t>Відповідає вимогам</t>
        </is>
      </c>
      <c r="R3681" s="29" t="n"/>
      <c r="S3681" s="29" t="inlineStr">
        <is>
          <t>грн6 325,00</t>
        </is>
      </c>
      <c r="T3681" s="29" t="inlineStr">
        <is>
          <t>UAH</t>
        </is>
      </c>
      <c r="U3681" s="39" t="inlineStr">
        <is>
          <t>WATCH</t>
        </is>
      </c>
      <c r="V3681" s="40">
        <f>IFERROR(L3681/J3681,0)</f>
        <v/>
      </c>
      <c r="W3681" s="29" t="inlineStr">
        <is>
          <t>Monitor performance and collect more data.</t>
        </is>
      </c>
      <c r="X3681" s="29" t="inlineStr">
        <is>
          <t>Cost is below the 120 watch threshold.</t>
        </is>
      </c>
    </row>
    <row r="3682">
      <c r="A3682" s="29" t="inlineStr">
        <is>
          <t>low_price</t>
        </is>
      </c>
      <c r="B3682" s="29" t="inlineStr">
        <is>
          <t>Low priority</t>
        </is>
      </c>
      <c r="C3682" s="29" t="inlineStr">
        <is>
          <t>low_price.csv</t>
        </is>
      </c>
      <c r="D3682" s="29" t="inlineStr">
        <is>
          <t>2204959</t>
        </is>
      </c>
      <c r="E3682" s="29" t="inlineStr">
        <is>
          <t>Поршневі кільця стандарт Polaris Sportsman Scrambler 850</t>
        </is>
      </c>
      <c r="F3682" s="35" t="n">
        <v>0</v>
      </c>
      <c r="G3682" s="35" t="n">
        <v>0</v>
      </c>
      <c r="H3682" s="36" t="n"/>
      <c r="I3682" s="37" t="n">
        <v>0</v>
      </c>
      <c r="J3682" s="37" t="n">
        <v>0</v>
      </c>
      <c r="K3682" s="38" t="n">
        <v>0</v>
      </c>
      <c r="L3682" s="37" t="n">
        <v>0</v>
      </c>
      <c r="M3682" s="37" t="n">
        <v>0</v>
      </c>
      <c r="N3682" s="38" t="n">
        <v>0</v>
      </c>
      <c r="O3682" s="37" t="n">
        <v>0</v>
      </c>
      <c r="P3682" s="29" t="inlineStr">
        <is>
          <t>http://t3.gstatic.com/shopping?q=tbn:ANd9GcQ-8FQwxGoHiHEJC1JyqEDHPEcNfvHcm62S0nKKgdoRSS-jXImHl34XTy43nUaWVNHUz0wGdRlk</t>
        </is>
      </c>
      <c r="Q3682" s="29" t="inlineStr">
        <is>
          <t>Відповідає вимогам</t>
        </is>
      </c>
      <c r="R3682" s="29" t="n"/>
      <c r="S3682" s="29" t="inlineStr">
        <is>
          <t>грн5 688,00</t>
        </is>
      </c>
      <c r="T3682" s="29" t="inlineStr">
        <is>
          <t>UAH</t>
        </is>
      </c>
      <c r="U3682" s="39" t="inlineStr">
        <is>
          <t>WATCH</t>
        </is>
      </c>
      <c r="V3682" s="40">
        <f>IFERROR(L3682/J3682,0)</f>
        <v/>
      </c>
      <c r="W3682" s="29" t="inlineStr">
        <is>
          <t>Monitor performance and collect more data.</t>
        </is>
      </c>
      <c r="X3682" s="29" t="inlineStr">
        <is>
          <t>Cost is below the 120 watch threshold.</t>
        </is>
      </c>
    </row>
    <row r="3683">
      <c r="A3683" s="29" t="inlineStr">
        <is>
          <t>low_price</t>
        </is>
      </c>
      <c r="B3683" s="29" t="inlineStr">
        <is>
          <t>Low priority</t>
        </is>
      </c>
      <c r="C3683" s="29" t="inlineStr">
        <is>
          <t>low_price.csv</t>
        </is>
      </c>
      <c r="D3683" s="29" t="inlineStr">
        <is>
          <t>706001438</t>
        </is>
      </c>
      <c r="E3683" s="29" t="inlineStr">
        <is>
          <t>Зовнішній наконечник задньої тяги BRP Can-Am Maverick 1000 2013-2014</t>
        </is>
      </c>
      <c r="F3683" s="35" t="n">
        <v>0</v>
      </c>
      <c r="G3683" s="35" t="n">
        <v>0</v>
      </c>
      <c r="H3683" s="36" t="n"/>
      <c r="I3683" s="37" t="n">
        <v>0</v>
      </c>
      <c r="J3683" s="37" t="n">
        <v>0</v>
      </c>
      <c r="K3683" s="38" t="n">
        <v>0</v>
      </c>
      <c r="L3683" s="37" t="n">
        <v>0</v>
      </c>
      <c r="M3683" s="37" t="n">
        <v>0</v>
      </c>
      <c r="N3683" s="38" t="n">
        <v>0</v>
      </c>
      <c r="O3683" s="37" t="n">
        <v>0</v>
      </c>
      <c r="P3683" s="29" t="inlineStr">
        <is>
          <t>http://t1.gstatic.com/shopping?q=tbn:ANd9GcSRxEt4bIr-kfsqUJMHClAHvUohGgj1gnl-p1WQkiz-psJQzL-8b4_OvGOiYz_MyGwEY7pXxFw</t>
        </is>
      </c>
      <c r="Q3683" s="29" t="inlineStr">
        <is>
          <t>Відповідає вимогам</t>
        </is>
      </c>
      <c r="R3683" s="29" t="n"/>
      <c r="S3683" s="29" t="inlineStr">
        <is>
          <t>грн3 504,00</t>
        </is>
      </c>
      <c r="T3683" s="29" t="inlineStr">
        <is>
          <t>UAH</t>
        </is>
      </c>
      <c r="U3683" s="39" t="inlineStr">
        <is>
          <t>WATCH</t>
        </is>
      </c>
      <c r="V3683" s="40">
        <f>IFERROR(L3683/J3683,0)</f>
        <v/>
      </c>
      <c r="W3683" s="29" t="inlineStr">
        <is>
          <t>Monitor performance and collect more data.</t>
        </is>
      </c>
      <c r="X3683" s="29" t="inlineStr">
        <is>
          <t>Cost is below the 120 watch threshold.</t>
        </is>
      </c>
    </row>
    <row r="3684">
      <c r="A3684" s="29" t="inlineStr">
        <is>
          <t>low_price</t>
        </is>
      </c>
      <c r="B3684" s="29" t="inlineStr">
        <is>
          <t>Low priority</t>
        </is>
      </c>
      <c r="C3684" s="29" t="inlineStr">
        <is>
          <t>low_price.csv</t>
        </is>
      </c>
      <c r="D3684" s="29" t="inlineStr">
        <is>
          <t>80260-hn8-000za</t>
        </is>
      </c>
      <c r="E3684" s="29" t="inlineStr">
        <is>
          <t>Бризговик задній лівий Honda TRX 650 680 Rincon</t>
        </is>
      </c>
      <c r="F3684" s="35" t="n">
        <v>0</v>
      </c>
      <c r="G3684" s="35" t="n">
        <v>0</v>
      </c>
      <c r="H3684" s="36" t="n"/>
      <c r="I3684" s="37" t="n">
        <v>0</v>
      </c>
      <c r="J3684" s="37" t="n">
        <v>0</v>
      </c>
      <c r="K3684" s="38" t="n">
        <v>0</v>
      </c>
      <c r="L3684" s="37" t="n">
        <v>0</v>
      </c>
      <c r="M3684" s="37" t="n">
        <v>0</v>
      </c>
      <c r="N3684" s="38" t="n">
        <v>0</v>
      </c>
      <c r="O3684" s="37" t="n">
        <v>0</v>
      </c>
      <c r="P3684" s="29" t="inlineStr">
        <is>
          <t>http://t1.gstatic.com/shopping?q=tbn:ANd9GcSmtxw52iNoLI1ZBPoCOKxr6q0rleJ0wbGvE4zvRToTfxT8LI9JxnsdZcq-DPoZcHkxztmEvRU</t>
        </is>
      </c>
      <c r="Q3684" s="29" t="inlineStr">
        <is>
          <t>Відповідає вимогам</t>
        </is>
      </c>
      <c r="R3684" s="29" t="n"/>
      <c r="S3684" s="29" t="inlineStr">
        <is>
          <t>грн1 047,00</t>
        </is>
      </c>
      <c r="T3684" s="29" t="inlineStr">
        <is>
          <t>UAH</t>
        </is>
      </c>
      <c r="U3684" s="39" t="inlineStr">
        <is>
          <t>WATCH</t>
        </is>
      </c>
      <c r="V3684" s="40">
        <f>IFERROR(L3684/J3684,0)</f>
        <v/>
      </c>
      <c r="W3684" s="29" t="inlineStr">
        <is>
          <t>Monitor performance and collect more data.</t>
        </is>
      </c>
      <c r="X3684" s="29" t="inlineStr">
        <is>
          <t>Cost is below the 120 watch threshold.</t>
        </is>
      </c>
    </row>
    <row r="3685">
      <c r="A3685" s="29" t="inlineStr">
        <is>
          <t>low_price</t>
        </is>
      </c>
      <c r="B3685" s="29" t="inlineStr">
        <is>
          <t>Low priority</t>
        </is>
      </c>
      <c r="C3685" s="29" t="inlineStr">
        <is>
          <t>low_price.csv</t>
        </is>
      </c>
      <c r="D3685" s="29" t="inlineStr">
        <is>
          <t>93306-30810-00</t>
        </is>
      </c>
      <c r="E3685" s="29" t="inlineStr">
        <is>
          <t>Підшипник колінвала Yamaha Grizzly 550 700, Rhino Raptor Kodiak Viking 700</t>
        </is>
      </c>
      <c r="F3685" s="35" t="n">
        <v>0</v>
      </c>
      <c r="G3685" s="35" t="n">
        <v>0</v>
      </c>
      <c r="H3685" s="36" t="n"/>
      <c r="I3685" s="37" t="n">
        <v>0</v>
      </c>
      <c r="J3685" s="37" t="n">
        <v>0</v>
      </c>
      <c r="K3685" s="38" t="n">
        <v>0</v>
      </c>
      <c r="L3685" s="37" t="n">
        <v>0</v>
      </c>
      <c r="M3685" s="37" t="n">
        <v>0</v>
      </c>
      <c r="N3685" s="38" t="n">
        <v>0</v>
      </c>
      <c r="O3685" s="37" t="n">
        <v>0</v>
      </c>
      <c r="P3685" s="29" t="inlineStr">
        <is>
          <t>http://t2.gstatic.com/shopping?q=tbn:ANd9GcTRdGNDjEsREFYjLEznQWyEmkWzCA-nykHEnfoBfDM5nGVfspxl3EL_FahpcpU_XBvGlTgXv5FU</t>
        </is>
      </c>
      <c r="Q3685" s="29" t="inlineStr">
        <is>
          <t>Відповідає вимогам</t>
        </is>
      </c>
      <c r="R3685" s="29" t="n"/>
      <c r="S3685" s="29" t="inlineStr">
        <is>
          <t>грн4 232,00</t>
        </is>
      </c>
      <c r="T3685" s="29" t="inlineStr">
        <is>
          <t>UAH</t>
        </is>
      </c>
      <c r="U3685" s="39" t="inlineStr">
        <is>
          <t>WATCH</t>
        </is>
      </c>
      <c r="V3685" s="40">
        <f>IFERROR(L3685/J3685,0)</f>
        <v/>
      </c>
      <c r="W3685" s="29" t="inlineStr">
        <is>
          <t>Monitor performance and collect more data.</t>
        </is>
      </c>
      <c r="X3685" s="29" t="inlineStr">
        <is>
          <t>Cost is below the 120 watch threshold.</t>
        </is>
      </c>
    </row>
    <row r="3686">
      <c r="A3686" s="29" t="inlineStr">
        <is>
          <t>low_price</t>
        </is>
      </c>
      <c r="B3686" s="29" t="inlineStr">
        <is>
          <t>Low priority</t>
        </is>
      </c>
      <c r="C3686" s="29" t="inlineStr">
        <is>
          <t>low_price.csv</t>
        </is>
      </c>
      <c r="D3686" s="29" t="inlineStr">
        <is>
          <t>17262-hn7-000</t>
        </is>
      </c>
      <c r="E3686" s="29" t="inlineStr">
        <is>
          <t>Впускний патрубок Honda TRX 400 Rancher (04-07), 500 Foreman (12-19), 500 Rubicon (15-19)</t>
        </is>
      </c>
      <c r="F3686" s="35" t="n">
        <v>0</v>
      </c>
      <c r="G3686" s="35" t="n">
        <v>1</v>
      </c>
      <c r="H3686" s="36" t="n">
        <v>0</v>
      </c>
      <c r="I3686" s="37" t="n">
        <v>0</v>
      </c>
      <c r="J3686" s="37" t="n">
        <v>0</v>
      </c>
      <c r="K3686" s="38" t="n">
        <v>0</v>
      </c>
      <c r="L3686" s="37" t="n">
        <v>0</v>
      </c>
      <c r="M3686" s="37" t="n">
        <v>0</v>
      </c>
      <c r="N3686" s="38" t="n">
        <v>0</v>
      </c>
      <c r="O3686" s="37" t="n">
        <v>0</v>
      </c>
      <c r="P3686" s="29" t="inlineStr">
        <is>
          <t>http://t1.gstatic.com/shopping?q=tbn:ANd9GcRhPum_726m65KHzEYu2dI-HVTXCQk1lkLIkl4t4q1D0l5P6M_Wgu9bLpyNa1JP0oEx1G7TP-ss</t>
        </is>
      </c>
      <c r="Q3686" s="29" t="inlineStr">
        <is>
          <t>Відповідає вимогам</t>
        </is>
      </c>
      <c r="R3686" s="29" t="n"/>
      <c r="S3686" s="29" t="inlineStr">
        <is>
          <t>грн1 775,00</t>
        </is>
      </c>
      <c r="T3686" s="29" t="inlineStr">
        <is>
          <t>UAH</t>
        </is>
      </c>
      <c r="U3686" s="39" t="inlineStr">
        <is>
          <t>WATCH</t>
        </is>
      </c>
      <c r="V3686" s="40">
        <f>IFERROR(L3686/J3686,0)</f>
        <v/>
      </c>
      <c r="W3686" s="29" t="inlineStr">
        <is>
          <t>Monitor performance and collect more data.</t>
        </is>
      </c>
      <c r="X3686" s="29" t="inlineStr">
        <is>
          <t>Cost is below the 120 watch threshold.</t>
        </is>
      </c>
    </row>
    <row r="3687">
      <c r="A3687" s="29" t="inlineStr">
        <is>
          <t>low_price</t>
        </is>
      </c>
      <c r="B3687" s="29" t="inlineStr">
        <is>
          <t>Low priority</t>
        </is>
      </c>
      <c r="C3687" s="29" t="inlineStr">
        <is>
          <t>low_price.csv</t>
        </is>
      </c>
      <c r="D3687" s="29" t="inlineStr">
        <is>
          <t>9010-060600</t>
        </is>
      </c>
      <c r="E3687" s="29" t="inlineStr">
        <is>
          <t>Амортизатор задній CFMoto CForce 500 600</t>
        </is>
      </c>
      <c r="F3687" s="35" t="n">
        <v>77</v>
      </c>
      <c r="G3687" s="35" t="n">
        <v>2269</v>
      </c>
      <c r="H3687" s="36" t="n">
        <v>3.39</v>
      </c>
      <c r="I3687" s="37" t="n">
        <v>10.78</v>
      </c>
      <c r="J3687" s="37" t="n">
        <v>829.75</v>
      </c>
      <c r="K3687" s="38" t="n">
        <v>1</v>
      </c>
      <c r="L3687" s="37" t="n">
        <v>7740</v>
      </c>
      <c r="M3687" s="37" t="n">
        <v>829.75</v>
      </c>
      <c r="N3687" s="38" t="n">
        <v>10</v>
      </c>
      <c r="O3687" s="37" t="n">
        <v>37755.56</v>
      </c>
      <c r="P3687" s="29" t="inlineStr">
        <is>
          <t>http://t1.gstatic.com/shopping?q=tbn:ANd9GcToY6H8cXJ4zMMAbFTBa_ckCdVfm8_A6zBM6vkv4tniQyWl24vC4GOiz0K8kJVuiSmo3pBYwmQ</t>
        </is>
      </c>
      <c r="Q3687" s="29" t="inlineStr">
        <is>
          <t>Відповідає вимогам</t>
        </is>
      </c>
      <c r="R3687" s="29" t="n"/>
      <c r="S3687" s="29" t="inlineStr">
        <is>
          <t>грн3 640,00</t>
        </is>
      </c>
      <c r="T3687" s="29" t="inlineStr">
        <is>
          <t>UAH</t>
        </is>
      </c>
      <c r="U3687" s="41" t="inlineStr">
        <is>
          <t>SCALE</t>
        </is>
      </c>
      <c r="V3687" s="40">
        <f>IFERROR(L3687/J3687,0)</f>
        <v/>
      </c>
      <c r="W3687" s="29" t="inlineStr">
        <is>
          <t>Increase the budget and bids for this product.</t>
        </is>
      </c>
      <c r="X3687" s="29" t="inlineStr">
        <is>
          <t>ROAS of at least 700% with conversion value of at least 5000.</t>
        </is>
      </c>
    </row>
    <row r="3688">
      <c r="A3688" s="29" t="inlineStr">
        <is>
          <t>low_price</t>
        </is>
      </c>
      <c r="B3688" s="29" t="inlineStr">
        <is>
          <t>Low priority</t>
        </is>
      </c>
      <c r="C3688" s="29" t="inlineStr">
        <is>
          <t>low_price.csv</t>
        </is>
      </c>
      <c r="D3688" s="29" t="inlineStr">
        <is>
          <t>05300</t>
        </is>
      </c>
      <c r="E3688" s="29" t="inlineStr">
        <is>
          <t>Хрестовина заднього карданного валу Honda TRX 420 Rancher (07-13), MUV 700 Big Red (09-13)</t>
        </is>
      </c>
      <c r="F3688" s="35" t="n">
        <v>0</v>
      </c>
      <c r="G3688" s="35" t="n">
        <v>2</v>
      </c>
      <c r="H3688" s="36" t="n">
        <v>0</v>
      </c>
      <c r="I3688" s="37" t="n">
        <v>0</v>
      </c>
      <c r="J3688" s="37" t="n">
        <v>0</v>
      </c>
      <c r="K3688" s="38" t="n">
        <v>0</v>
      </c>
      <c r="L3688" s="37" t="n">
        <v>0</v>
      </c>
      <c r="M3688" s="37" t="n">
        <v>0</v>
      </c>
      <c r="N3688" s="38" t="n">
        <v>0</v>
      </c>
      <c r="O3688" s="37" t="n">
        <v>0</v>
      </c>
      <c r="P3688" s="29" t="inlineStr">
        <is>
          <t>http://t1.gstatic.com/shopping?q=tbn:ANd9GcSkiN6heqml1JiJlcyS6x7xL4NKKiyOi6KCaoJaT8Q7AqeOUc9vpKQugU8g8O8Qq9h9tHiO7x7J</t>
        </is>
      </c>
      <c r="Q3688" s="29" t="inlineStr">
        <is>
          <t>Відповідає вимогам</t>
        </is>
      </c>
      <c r="R3688" s="29" t="n"/>
      <c r="S3688" s="29" t="inlineStr">
        <is>
          <t>грн5 369,00</t>
        </is>
      </c>
      <c r="T3688" s="29" t="inlineStr">
        <is>
          <t>UAH</t>
        </is>
      </c>
      <c r="U3688" s="39" t="inlineStr">
        <is>
          <t>WATCH</t>
        </is>
      </c>
      <c r="V3688" s="40">
        <f>IFERROR(L3688/J3688,0)</f>
        <v/>
      </c>
      <c r="W3688" s="29" t="inlineStr">
        <is>
          <t>Monitor performance and collect more data.</t>
        </is>
      </c>
      <c r="X3688" s="29" t="inlineStr">
        <is>
          <t>Cost is below the 120 watch threshold.</t>
        </is>
      </c>
    </row>
    <row r="3689">
      <c r="A3689" s="29" t="inlineStr">
        <is>
          <t>low_price</t>
        </is>
      </c>
      <c r="B3689" s="29" t="inlineStr">
        <is>
          <t>Low priority</t>
        </is>
      </c>
      <c r="C3689" s="29" t="inlineStr">
        <is>
          <t>low_price.csv</t>
        </is>
      </c>
      <c r="D3689" s="29" t="inlineStr">
        <is>
          <t>05204</t>
        </is>
      </c>
      <c r="E3689" s="29" t="inlineStr">
        <is>
          <t>Ступиця задня ліва Honda TRX 350 Rancher (00-06), 400 Foreman (95-03), 400 Rancher (04-07), 450 Foreman (98-04), 500 Foreman (05-13), Rubicon 500 (12-</t>
        </is>
      </c>
      <c r="F3689" s="35" t="n">
        <v>0</v>
      </c>
      <c r="G3689" s="35" t="n">
        <v>71</v>
      </c>
      <c r="H3689" s="36" t="n">
        <v>0</v>
      </c>
      <c r="I3689" s="37" t="n">
        <v>0</v>
      </c>
      <c r="J3689" s="37" t="n">
        <v>0</v>
      </c>
      <c r="K3689" s="38" t="n">
        <v>0</v>
      </c>
      <c r="L3689" s="37" t="n">
        <v>0</v>
      </c>
      <c r="M3689" s="37" t="n">
        <v>0</v>
      </c>
      <c r="N3689" s="38" t="n">
        <v>0</v>
      </c>
      <c r="O3689" s="37" t="n">
        <v>0</v>
      </c>
      <c r="P3689" s="29" t="inlineStr">
        <is>
          <t>http://t3.gstatic.com/shopping?q=tbn:ANd9GcRxVns6t3pGYhPni7OPDHLm-y5Q9IctQEZdlWNeYo6fQncAtgmMRwy4HF0B1CYUqLD0RS0Z8XjZ</t>
        </is>
      </c>
      <c r="Q3689" s="29" t="inlineStr">
        <is>
          <t>Відповідає вимогам</t>
        </is>
      </c>
      <c r="R3689" s="29" t="n"/>
      <c r="S3689" s="29" t="inlineStr">
        <is>
          <t>грн3 322,00</t>
        </is>
      </c>
      <c r="T3689" s="29" t="inlineStr">
        <is>
          <t>UAH</t>
        </is>
      </c>
      <c r="U3689" s="39" t="inlineStr">
        <is>
          <t>WATCH</t>
        </is>
      </c>
      <c r="V3689" s="40">
        <f>IFERROR(L3689/J3689,0)</f>
        <v/>
      </c>
      <c r="W3689" s="29" t="inlineStr">
        <is>
          <t>Monitor performance and collect more data.</t>
        </is>
      </c>
      <c r="X3689" s="29" t="inlineStr">
        <is>
          <t>Cost is below the 120 watch threshold.</t>
        </is>
      </c>
    </row>
    <row r="3690">
      <c r="A3690" s="29" t="inlineStr">
        <is>
          <t>low_price</t>
        </is>
      </c>
      <c r="B3690" s="29" t="inlineStr">
        <is>
          <t>Low priority</t>
        </is>
      </c>
      <c r="C3690" s="29" t="inlineStr">
        <is>
          <t>low_price.csv</t>
        </is>
      </c>
      <c r="D3690" s="29" t="inlineStr">
        <is>
          <t>9030-060003</t>
        </is>
      </c>
      <c r="E3690" s="29" t="inlineStr">
        <is>
          <t>Втулка заднього стабілізатора CFmoto UForce 500 600 800, ZForce 500 800</t>
        </is>
      </c>
      <c r="F3690" s="35" t="n">
        <v>1</v>
      </c>
      <c r="G3690" s="35" t="n">
        <v>6</v>
      </c>
      <c r="H3690" s="36" t="n">
        <v>16.67</v>
      </c>
      <c r="I3690" s="37" t="n">
        <v>4.03</v>
      </c>
      <c r="J3690" s="37" t="n">
        <v>4.03</v>
      </c>
      <c r="K3690" s="38" t="n">
        <v>0</v>
      </c>
      <c r="L3690" s="37" t="n">
        <v>0</v>
      </c>
      <c r="M3690" s="37" t="n">
        <v>0</v>
      </c>
      <c r="N3690" s="38" t="n">
        <v>0</v>
      </c>
      <c r="O3690" s="37" t="n">
        <v>0</v>
      </c>
      <c r="P3690" s="29" t="inlineStr">
        <is>
          <t>http://t1.gstatic.com/shopping?q=tbn:ANd9GcQw11USXa0VjufiUhV4LB5j5rcqzATavuQ6KBGuPx3K_SFHMZjWqzEc24_hYvne1SvrPzIU8KG18g</t>
        </is>
      </c>
      <c r="Q3690" s="29" t="inlineStr">
        <is>
          <t>Відповідає вимогам</t>
        </is>
      </c>
      <c r="R3690" s="29" t="n"/>
      <c r="S3690" s="29" t="inlineStr">
        <is>
          <t>грн182,00</t>
        </is>
      </c>
      <c r="T3690" s="29" t="inlineStr">
        <is>
          <t>UAH</t>
        </is>
      </c>
      <c r="U3690" s="39" t="inlineStr">
        <is>
          <t>WATCH</t>
        </is>
      </c>
      <c r="V3690" s="40">
        <f>IFERROR(L3690/J3690,0)</f>
        <v/>
      </c>
      <c r="W3690" s="29" t="inlineStr">
        <is>
          <t>Monitor performance and collect more data.</t>
        </is>
      </c>
      <c r="X3690" s="29" t="inlineStr">
        <is>
          <t>Cost is below the 120 watch threshold.</t>
        </is>
      </c>
    </row>
    <row r="3691">
      <c r="A3691" s="29" t="inlineStr">
        <is>
          <t>low_price</t>
        </is>
      </c>
      <c r="B3691" s="29" t="inlineStr">
        <is>
          <t>Low priority</t>
        </is>
      </c>
      <c r="C3691" s="29" t="inlineStr">
        <is>
          <t>low_price.csv</t>
        </is>
      </c>
      <c r="D3691" s="29" t="inlineStr">
        <is>
          <t>ab6-ca-8-124</t>
        </is>
      </c>
      <c r="E3691" s="29" t="inlineStr">
        <is>
          <t>Піввісь передня ліва BRP Can-Am Maverick 64" 2017</t>
        </is>
      </c>
      <c r="F3691" s="35" t="n">
        <v>0</v>
      </c>
      <c r="G3691" s="35" t="n">
        <v>15</v>
      </c>
      <c r="H3691" s="36" t="n">
        <v>0</v>
      </c>
      <c r="I3691" s="37" t="n">
        <v>0</v>
      </c>
      <c r="J3691" s="37" t="n">
        <v>0</v>
      </c>
      <c r="K3691" s="38" t="n">
        <v>0</v>
      </c>
      <c r="L3691" s="37" t="n">
        <v>0</v>
      </c>
      <c r="M3691" s="37" t="n">
        <v>0</v>
      </c>
      <c r="N3691" s="38" t="n">
        <v>0</v>
      </c>
      <c r="O3691" s="37" t="n">
        <v>0</v>
      </c>
      <c r="P3691" s="29" t="inlineStr">
        <is>
          <t>http://t3.gstatic.com/shopping?q=tbn:ANd9GcQHh2gx7lK3CxJ8W9anBYMBrZhmAu9iH2eVHzzKlQZTiB79yAy8qQ86enzrSXccR15G_j1d6Z4</t>
        </is>
      </c>
      <c r="Q3691" s="29" t="inlineStr">
        <is>
          <t>Відповідає вимогам</t>
        </is>
      </c>
      <c r="R3691" s="29" t="n"/>
      <c r="S3691" s="29" t="inlineStr">
        <is>
          <t>грн9 237,00</t>
        </is>
      </c>
      <c r="T3691" s="29" t="inlineStr">
        <is>
          <t>UAH</t>
        </is>
      </c>
      <c r="U3691" s="39" t="inlineStr">
        <is>
          <t>WATCH</t>
        </is>
      </c>
      <c r="V3691" s="40">
        <f>IFERROR(L3691/J3691,0)</f>
        <v/>
      </c>
      <c r="W3691" s="29" t="inlineStr">
        <is>
          <t>Monitor performance and collect more data.</t>
        </is>
      </c>
      <c r="X3691" s="29" t="inlineStr">
        <is>
          <t>Cost is below the 120 watch threshold.</t>
        </is>
      </c>
    </row>
    <row r="3692">
      <c r="A3692" s="29" t="inlineStr">
        <is>
          <t>low_price</t>
        </is>
      </c>
      <c r="B3692" s="29" t="inlineStr">
        <is>
          <t>Low priority</t>
        </is>
      </c>
      <c r="C3692" s="29" t="inlineStr">
        <is>
          <t>low_price.csv</t>
        </is>
      </c>
      <c r="D3692" s="29" t="inlineStr">
        <is>
          <t>709403062</t>
        </is>
      </c>
      <c r="E3692" s="29" t="inlineStr">
        <is>
          <t>Руль BRP Can-Am Outlander G3 XTP 1000</t>
        </is>
      </c>
      <c r="F3692" s="35" t="n">
        <v>4</v>
      </c>
      <c r="G3692" s="35" t="n">
        <v>239</v>
      </c>
      <c r="H3692" s="36" t="n">
        <v>1.67</v>
      </c>
      <c r="I3692" s="37" t="n">
        <v>28.31</v>
      </c>
      <c r="J3692" s="37" t="n">
        <v>113.22</v>
      </c>
      <c r="K3692" s="38" t="n">
        <v>0.11</v>
      </c>
      <c r="L3692" s="37" t="n">
        <v>92.08</v>
      </c>
      <c r="M3692" s="37" t="n">
        <v>1051.31</v>
      </c>
      <c r="N3692" s="38" t="n">
        <v>0.9</v>
      </c>
      <c r="O3692" s="37" t="n">
        <v>3294.05</v>
      </c>
      <c r="P3692" s="29" t="inlineStr">
        <is>
          <t>http://t2.gstatic.com/shopping?q=tbn:ANd9GcRsNF5hvGAevhSUALQ3yfFyzd2E40fKY7n19PYV5xIEmhYlpKmb4d8TY9sIP5cyo1_Sw3rPo3mM</t>
        </is>
      </c>
      <c r="Q3692" s="29" t="inlineStr">
        <is>
          <t>Відповідає вимогам</t>
        </is>
      </c>
      <c r="R3692" s="29" t="n"/>
      <c r="S3692" s="29" t="inlineStr">
        <is>
          <t>грн6 052,00</t>
        </is>
      </c>
      <c r="T3692" s="29" t="inlineStr">
        <is>
          <t>UAH</t>
        </is>
      </c>
      <c r="U3692" s="39" t="inlineStr">
        <is>
          <t>WATCH</t>
        </is>
      </c>
      <c r="V3692" s="40">
        <f>IFERROR(L3692/J3692,0)</f>
        <v/>
      </c>
      <c r="W3692" s="29" t="inlineStr">
        <is>
          <t>Monitor performance and collect more data.</t>
        </is>
      </c>
      <c r="X3692" s="29" t="inlineStr">
        <is>
          <t>Cost is below the 120 watch threshold.</t>
        </is>
      </c>
    </row>
    <row r="3693">
      <c r="A3693" s="29" t="inlineStr">
        <is>
          <t>low_price</t>
        </is>
      </c>
      <c r="B3693" s="29" t="inlineStr">
        <is>
          <t>Low priority</t>
        </is>
      </c>
      <c r="C3693" s="29" t="inlineStr">
        <is>
          <t>low_price.csv</t>
        </is>
      </c>
      <c r="D3693" s="29" t="inlineStr">
        <is>
          <t>05088</t>
        </is>
      </c>
      <c r="E3693" s="29" t="inlineStr">
        <is>
          <t>Датчик температури охолоджуючої рідини Suzuki King Quad 450 500 700 750</t>
        </is>
      </c>
      <c r="F3693" s="35" t="n">
        <v>2</v>
      </c>
      <c r="G3693" s="35" t="n">
        <v>17</v>
      </c>
      <c r="H3693" s="36" t="n">
        <v>11.76</v>
      </c>
      <c r="I3693" s="37" t="n">
        <v>1.12</v>
      </c>
      <c r="J3693" s="37" t="n">
        <v>2.24</v>
      </c>
      <c r="K3693" s="38" t="n">
        <v>0</v>
      </c>
      <c r="L3693" s="37" t="n">
        <v>0</v>
      </c>
      <c r="M3693" s="37" t="n">
        <v>0</v>
      </c>
      <c r="N3693" s="38" t="n">
        <v>0</v>
      </c>
      <c r="O3693" s="37" t="n">
        <v>0</v>
      </c>
      <c r="P3693" s="29" t="inlineStr">
        <is>
          <t>http://t0.gstatic.com/shopping?q=tbn:ANd9GcTSQ4ML6JC6LAxU9bOsVWFZ0QQNE-PY5zfgH3c9vPKKpdzYZQeFpk11U9WaxUb91HObwAljy84</t>
        </is>
      </c>
      <c r="Q3693" s="29" t="inlineStr">
        <is>
          <t>Відповідає вимогам</t>
        </is>
      </c>
      <c r="R3693" s="29" t="n"/>
      <c r="S3693" s="29" t="inlineStr">
        <is>
          <t>грн1 138,00</t>
        </is>
      </c>
      <c r="T3693" s="29" t="inlineStr">
        <is>
          <t>UAH</t>
        </is>
      </c>
      <c r="U3693" s="39" t="inlineStr">
        <is>
          <t>WATCH</t>
        </is>
      </c>
      <c r="V3693" s="40">
        <f>IFERROR(L3693/J3693,0)</f>
        <v/>
      </c>
      <c r="W3693" s="29" t="inlineStr">
        <is>
          <t>Monitor performance and collect more data.</t>
        </is>
      </c>
      <c r="X3693" s="29" t="inlineStr">
        <is>
          <t>Cost is below the 120 watch threshold.</t>
        </is>
      </c>
    </row>
    <row r="3694">
      <c r="A3694" s="29" t="inlineStr">
        <is>
          <t>low_price</t>
        </is>
      </c>
      <c r="B3694" s="29" t="inlineStr">
        <is>
          <t>Low priority</t>
        </is>
      </c>
      <c r="C3694" s="29" t="inlineStr">
        <is>
          <t>low_price.csv</t>
        </is>
      </c>
      <c r="D3694" s="29" t="inlineStr">
        <is>
          <t>41421-hn8-a40</t>
        </is>
      </c>
      <c r="E3694" s="29" t="inlineStr">
        <is>
          <t>Хвостовик заднього редуктора Honda TRX 420 Rancher (09-14), 650 680 Rincon, 700 Rubicon (13T)</t>
        </is>
      </c>
      <c r="F3694" s="35" t="n">
        <v>3</v>
      </c>
      <c r="G3694" s="35" t="n">
        <v>84</v>
      </c>
      <c r="H3694" s="36" t="n">
        <v>3.57</v>
      </c>
      <c r="I3694" s="37" t="n">
        <v>4.77</v>
      </c>
      <c r="J3694" s="37" t="n">
        <v>14.31</v>
      </c>
      <c r="K3694" s="38" t="n">
        <v>0</v>
      </c>
      <c r="L3694" s="37" t="n">
        <v>0</v>
      </c>
      <c r="M3694" s="37" t="n">
        <v>0</v>
      </c>
      <c r="N3694" s="38" t="n">
        <v>0</v>
      </c>
      <c r="O3694" s="37" t="n">
        <v>6.61</v>
      </c>
      <c r="P3694" s="29" t="inlineStr">
        <is>
          <t>http://t2.gstatic.com/shopping?q=tbn:ANd9GcSvDwNcP0SC5bCQSr6XvGyOHfnv8IV_-98Ha7w4o7eOsDdtbm2fqEtpnoQWKN6BempJWzjOkK3D</t>
        </is>
      </c>
      <c r="Q3694" s="29" t="inlineStr">
        <is>
          <t>Відповідає вимогам</t>
        </is>
      </c>
      <c r="R3694" s="29" t="n"/>
      <c r="S3694" s="29" t="inlineStr">
        <is>
          <t>грн8 327,00</t>
        </is>
      </c>
      <c r="T3694" s="29" t="inlineStr">
        <is>
          <t>UAH</t>
        </is>
      </c>
      <c r="U3694" s="39" t="inlineStr">
        <is>
          <t>WATCH</t>
        </is>
      </c>
      <c r="V3694" s="40">
        <f>IFERROR(L3694/J3694,0)</f>
        <v/>
      </c>
      <c r="W3694" s="29" t="inlineStr">
        <is>
          <t>Monitor performance and collect more data.</t>
        </is>
      </c>
      <c r="X3694" s="29" t="inlineStr">
        <is>
          <t>Cost is below the 120 watch threshold.</t>
        </is>
      </c>
    </row>
    <row r="3695">
      <c r="A3695" s="29" t="inlineStr">
        <is>
          <t>low_price</t>
        </is>
      </c>
      <c r="B3695" s="29" t="inlineStr">
        <is>
          <t>Low priority</t>
        </is>
      </c>
      <c r="C3695" s="29" t="inlineStr">
        <is>
          <t>low_price.csv</t>
        </is>
      </c>
      <c r="D3695" s="29" t="inlineStr">
        <is>
          <t>1722</t>
        </is>
      </c>
      <c r="E3695" s="29" t="inlineStr">
        <is>
          <t>Сумка для брудного одягу Finntrail Mud Bag (60L)</t>
        </is>
      </c>
      <c r="F3695" s="35" t="n">
        <v>0</v>
      </c>
      <c r="G3695" s="35" t="n">
        <v>17</v>
      </c>
      <c r="H3695" s="36" t="n">
        <v>0</v>
      </c>
      <c r="I3695" s="37" t="n">
        <v>0</v>
      </c>
      <c r="J3695" s="37" t="n">
        <v>0</v>
      </c>
      <c r="K3695" s="38" t="n">
        <v>0</v>
      </c>
      <c r="L3695" s="37" t="n">
        <v>0</v>
      </c>
      <c r="M3695" s="37" t="n">
        <v>0</v>
      </c>
      <c r="N3695" s="38" t="n">
        <v>0</v>
      </c>
      <c r="O3695" s="37" t="n">
        <v>0</v>
      </c>
      <c r="P3695" s="29" t="inlineStr">
        <is>
          <t>http://t1.gstatic.com/shopping?q=tbn:ANd9GcRT5ApZ44QckYPlQeePMPCXwo4lm3Zi4YPViPLHwp-pqANpPUvGGHuW1x17eO4</t>
        </is>
      </c>
      <c r="Q3695" s="29" t="inlineStr">
        <is>
          <t>Відповідає вимогам</t>
        </is>
      </c>
      <c r="R3695" s="29" t="n"/>
      <c r="S3695" s="29" t="inlineStr">
        <is>
          <t>грн1 411,00</t>
        </is>
      </c>
      <c r="T3695" s="29" t="inlineStr">
        <is>
          <t>UAH</t>
        </is>
      </c>
      <c r="U3695" s="39" t="inlineStr">
        <is>
          <t>WATCH</t>
        </is>
      </c>
      <c r="V3695" s="40">
        <f>IFERROR(L3695/J3695,0)</f>
        <v/>
      </c>
      <c r="W3695" s="29" t="inlineStr">
        <is>
          <t>Monitor performance and collect more data.</t>
        </is>
      </c>
      <c r="X3695" s="29" t="inlineStr">
        <is>
          <t>Cost is below the 120 watch threshold.</t>
        </is>
      </c>
    </row>
    <row r="3696">
      <c r="A3696" s="29" t="inlineStr">
        <is>
          <t>low_price</t>
        </is>
      </c>
      <c r="B3696" s="29" t="inlineStr">
        <is>
          <t>Low priority</t>
        </is>
      </c>
      <c r="C3696" s="29" t="inlineStr">
        <is>
          <t>low_price.csv</t>
        </is>
      </c>
      <c r="D3696" s="29" t="inlineStr">
        <is>
          <t>42-1040</t>
        </is>
      </c>
      <c r="E3696" s="29" t="inlineStr">
        <is>
          <t>Шарова опора нижня BRP Can-Am Outlander G1 400 500 650 800</t>
        </is>
      </c>
      <c r="F3696" s="35" t="n">
        <v>0</v>
      </c>
      <c r="G3696" s="35" t="n">
        <v>60</v>
      </c>
      <c r="H3696" s="36" t="n">
        <v>0</v>
      </c>
      <c r="I3696" s="37" t="n">
        <v>0</v>
      </c>
      <c r="J3696" s="37" t="n">
        <v>0</v>
      </c>
      <c r="K3696" s="38" t="n">
        <v>0</v>
      </c>
      <c r="L3696" s="37" t="n">
        <v>0</v>
      </c>
      <c r="M3696" s="37" t="n">
        <v>0</v>
      </c>
      <c r="N3696" s="38" t="n">
        <v>0</v>
      </c>
      <c r="O3696" s="37" t="n">
        <v>0</v>
      </c>
      <c r="P3696" s="29" t="inlineStr">
        <is>
          <t>http://t0.gstatic.com/shopping?q=tbn:ANd9GcTBucPwuq2svhyd8Z-oggVE93WvXxPVNRFNwgCthGQ70R91Rj5fZ42tmpZILfLKnmq3DyvLZas</t>
        </is>
      </c>
      <c r="Q3696" s="29" t="inlineStr">
        <is>
          <t>Відповідає вимогам</t>
        </is>
      </c>
      <c r="R3696" s="29" t="n"/>
      <c r="S3696" s="29" t="inlineStr">
        <is>
          <t>грн2 048,00</t>
        </is>
      </c>
      <c r="T3696" s="29" t="inlineStr">
        <is>
          <t>UAH</t>
        </is>
      </c>
      <c r="U3696" s="39" t="inlineStr">
        <is>
          <t>WATCH</t>
        </is>
      </c>
      <c r="V3696" s="40">
        <f>IFERROR(L3696/J3696,0)</f>
        <v/>
      </c>
      <c r="W3696" s="29" t="inlineStr">
        <is>
          <t>Monitor performance and collect more data.</t>
        </is>
      </c>
      <c r="X3696" s="29" t="inlineStr">
        <is>
          <t>Cost is below the 120 watch threshold.</t>
        </is>
      </c>
    </row>
    <row r="3697">
      <c r="A3697" s="29" t="inlineStr">
        <is>
          <t>low_price</t>
        </is>
      </c>
      <c r="B3697" s="29" t="inlineStr">
        <is>
          <t>Low priority</t>
        </is>
      </c>
      <c r="C3697" s="29" t="inlineStr">
        <is>
          <t>low_price.csv</t>
        </is>
      </c>
      <c r="D3697" s="29" t="inlineStr">
        <is>
          <t>60007</t>
        </is>
      </c>
      <c r="E3697" s="29" t="inlineStr">
        <is>
          <t>Колекційна модель BRP Can-Am Outlander XT 1000R (1:32)</t>
        </is>
      </c>
      <c r="F3697" s="35" t="n">
        <v>16</v>
      </c>
      <c r="G3697" s="35" t="n">
        <v>397</v>
      </c>
      <c r="H3697" s="36" t="n">
        <v>4.03</v>
      </c>
      <c r="I3697" s="37" t="n">
        <v>3.17</v>
      </c>
      <c r="J3697" s="37" t="n">
        <v>50.74</v>
      </c>
      <c r="K3697" s="38" t="n">
        <v>1.5</v>
      </c>
      <c r="L3697" s="37" t="n">
        <v>1820</v>
      </c>
      <c r="M3697" s="37" t="n">
        <v>33.83</v>
      </c>
      <c r="N3697" s="38" t="n">
        <v>9.6</v>
      </c>
      <c r="O3697" s="37" t="n">
        <v>10867.37</v>
      </c>
      <c r="P3697" s="29" t="inlineStr">
        <is>
          <t>http://t0.gstatic.com/shopping?q=tbn:ANd9GcS6pF8q7dk61K3lFt3XQJgj0FWHBOGpdED-lbAul8M0Xj1V-RRYAbntKO0rKguBrzaZAEcUT0w</t>
        </is>
      </c>
      <c r="Q3697" s="29" t="inlineStr">
        <is>
          <t>Відповідає вимогам</t>
        </is>
      </c>
      <c r="R3697" s="29" t="n"/>
      <c r="S3697" s="29" t="inlineStr">
        <is>
          <t>грн910,00</t>
        </is>
      </c>
      <c r="T3697" s="29" t="inlineStr">
        <is>
          <t>UAH</t>
        </is>
      </c>
      <c r="U3697" s="39" t="inlineStr">
        <is>
          <t>WATCH</t>
        </is>
      </c>
      <c r="V3697" s="40">
        <f>IFERROR(L3697/J3697,0)</f>
        <v/>
      </c>
      <c r="W3697" s="29" t="inlineStr">
        <is>
          <t>Monitor performance and collect more data.</t>
        </is>
      </c>
      <c r="X3697" s="29" t="inlineStr">
        <is>
          <t>Cost is below the 120 watch threshold.</t>
        </is>
      </c>
    </row>
    <row r="3698">
      <c r="A3698" s="29" t="inlineStr">
        <is>
          <t>low_price</t>
        </is>
      </c>
      <c r="B3698" s="29" t="inlineStr">
        <is>
          <t>Low priority</t>
        </is>
      </c>
      <c r="C3698" s="29" t="inlineStr">
        <is>
          <t>low_price.csv</t>
        </is>
      </c>
      <c r="D3698" s="29" t="inlineStr">
        <is>
          <t>709402302</t>
        </is>
      </c>
      <c r="E3698" s="29" t="inlineStr">
        <is>
          <t>Рульовий наконечник BRP Can-Am Outlander Renegade G2 G2L G2S (RH)</t>
        </is>
      </c>
      <c r="F3698" s="35" t="n">
        <v>0</v>
      </c>
      <c r="G3698" s="35" t="n">
        <v>0</v>
      </c>
      <c r="H3698" s="36" t="n"/>
      <c r="I3698" s="37" t="n">
        <v>0</v>
      </c>
      <c r="J3698" s="37" t="n">
        <v>0</v>
      </c>
      <c r="K3698" s="38" t="n">
        <v>0</v>
      </c>
      <c r="L3698" s="37" t="n">
        <v>0</v>
      </c>
      <c r="M3698" s="37" t="n">
        <v>0</v>
      </c>
      <c r="N3698" s="38" t="n">
        <v>0</v>
      </c>
      <c r="O3698" s="37" t="n">
        <v>0</v>
      </c>
      <c r="P3698" s="29" t="inlineStr">
        <is>
          <t>http://t1.gstatic.com/shopping?q=tbn:ANd9GcQ6K6SzIiZVKhYBYyU5q3mgmbsp9_cboeraEHy-3_mTZBy2ca4PZ9yT8NPjdrtoXtqhg9zjHpQ</t>
        </is>
      </c>
      <c r="Q3698" s="29" t="inlineStr">
        <is>
          <t>Відповідає вимогам</t>
        </is>
      </c>
      <c r="R3698" s="29" t="n"/>
      <c r="S3698" s="29" t="inlineStr">
        <is>
          <t>грн2 366,00</t>
        </is>
      </c>
      <c r="T3698" s="29" t="inlineStr">
        <is>
          <t>UAH</t>
        </is>
      </c>
      <c r="U3698" s="39" t="inlineStr">
        <is>
          <t>WATCH</t>
        </is>
      </c>
      <c r="V3698" s="40">
        <f>IFERROR(L3698/J3698,0)</f>
        <v/>
      </c>
      <c r="W3698" s="29" t="inlineStr">
        <is>
          <t>Monitor performance and collect more data.</t>
        </is>
      </c>
      <c r="X3698" s="29" t="inlineStr">
        <is>
          <t>Cost is below the 120 watch threshold.</t>
        </is>
      </c>
    </row>
    <row r="3699">
      <c r="A3699" s="29" t="inlineStr">
        <is>
          <t>low_price</t>
        </is>
      </c>
      <c r="B3699" s="29" t="inlineStr">
        <is>
          <t>Low priority</t>
        </is>
      </c>
      <c r="C3699" s="29" t="inlineStr">
        <is>
          <t>low_price.csv</t>
        </is>
      </c>
      <c r="D3699" s="29" t="inlineStr">
        <is>
          <t>710000817</t>
        </is>
      </c>
      <c r="E3699" s="29" t="inlineStr">
        <is>
          <t>Ключ запалювання BRP Can-Am (Black)</t>
        </is>
      </c>
      <c r="F3699" s="35" t="n">
        <v>5</v>
      </c>
      <c r="G3699" s="35" t="n">
        <v>232</v>
      </c>
      <c r="H3699" s="36" t="n">
        <v>2.16</v>
      </c>
      <c r="I3699" s="37" t="n">
        <v>5.67</v>
      </c>
      <c r="J3699" s="37" t="n">
        <v>28.35</v>
      </c>
      <c r="K3699" s="38" t="n">
        <v>0</v>
      </c>
      <c r="L3699" s="37" t="n">
        <v>0</v>
      </c>
      <c r="M3699" s="37" t="n">
        <v>0</v>
      </c>
      <c r="N3699" s="38" t="n">
        <v>0</v>
      </c>
      <c r="O3699" s="37" t="n">
        <v>0</v>
      </c>
      <c r="P3699" s="29" t="inlineStr">
        <is>
          <t>http://t2.gstatic.com/shopping?q=tbn:ANd9GcTLzQFfSt-sZu0n5vF25fUv301TdrKOTWG-rmY3dTlKIfeVptsBNDO0hx8dJhloYFZv_BEV-g</t>
        </is>
      </c>
      <c r="Q3699" s="29" t="inlineStr">
        <is>
          <t>Відповідає вимогам</t>
        </is>
      </c>
      <c r="R3699" s="29" t="n"/>
      <c r="S3699" s="29" t="inlineStr">
        <is>
          <t>грн3 913,00</t>
        </is>
      </c>
      <c r="T3699" s="29" t="inlineStr">
        <is>
          <t>UAH</t>
        </is>
      </c>
      <c r="U3699" s="39" t="inlineStr">
        <is>
          <t>WATCH</t>
        </is>
      </c>
      <c r="V3699" s="40">
        <f>IFERROR(L3699/J3699,0)</f>
        <v/>
      </c>
      <c r="W3699" s="29" t="inlineStr">
        <is>
          <t>Monitor performance and collect more data.</t>
        </is>
      </c>
      <c r="X3699" s="29" t="inlineStr">
        <is>
          <t>Cost is below the 120 watch threshold.</t>
        </is>
      </c>
    </row>
    <row r="3700">
      <c r="A3700" s="29" t="inlineStr">
        <is>
          <t>low_price</t>
        </is>
      </c>
      <c r="B3700" s="29" t="inlineStr">
        <is>
          <t>Low priority</t>
        </is>
      </c>
      <c r="C3700" s="29" t="inlineStr">
        <is>
          <t>low_price.csv</t>
        </is>
      </c>
      <c r="D3700" s="29" t="inlineStr">
        <is>
          <t>705003918</t>
        </is>
      </c>
      <c r="E3700" s="29" t="inlineStr">
        <is>
          <t>Розширювач арки задній лівий BRP Can-Am Outlander G2</t>
        </is>
      </c>
      <c r="F3700" s="35" t="n">
        <v>5</v>
      </c>
      <c r="G3700" s="35" t="n">
        <v>475</v>
      </c>
      <c r="H3700" s="36" t="n">
        <v>1.05</v>
      </c>
      <c r="I3700" s="37" t="n">
        <v>10.73</v>
      </c>
      <c r="J3700" s="37" t="n">
        <v>53.64</v>
      </c>
      <c r="K3700" s="38" t="n">
        <v>0</v>
      </c>
      <c r="L3700" s="37" t="n">
        <v>0</v>
      </c>
      <c r="M3700" s="37" t="n">
        <v>0</v>
      </c>
      <c r="N3700" s="38" t="n">
        <v>0</v>
      </c>
      <c r="O3700" s="37" t="n">
        <v>0</v>
      </c>
      <c r="P3700" s="29" t="inlineStr">
        <is>
          <t>http://t0.gstatic.com/shopping?q=tbn:ANd9GcRE3AAx1pHgA4j7kkppEdd8PZ6P9ccZSJ2UBj2zFudeuA2YmxDp1m8NC7DY47tAr7xdpedYei_b</t>
        </is>
      </c>
      <c r="Q3700" s="29" t="inlineStr">
        <is>
          <t>Відповідає вимогам</t>
        </is>
      </c>
      <c r="R3700" s="29" t="n"/>
      <c r="S3700" s="29" t="inlineStr">
        <is>
          <t>грн865,00</t>
        </is>
      </c>
      <c r="T3700" s="29" t="inlineStr">
        <is>
          <t>UAH</t>
        </is>
      </c>
      <c r="U3700" s="39" t="inlineStr">
        <is>
          <t>WATCH</t>
        </is>
      </c>
      <c r="V3700" s="40">
        <f>IFERROR(L3700/J3700,0)</f>
        <v/>
      </c>
      <c r="W3700" s="29" t="inlineStr">
        <is>
          <t>Monitor performance and collect more data.</t>
        </is>
      </c>
      <c r="X3700" s="29" t="inlineStr">
        <is>
          <t>Cost is below the 120 watch threshold.</t>
        </is>
      </c>
    </row>
    <row r="3701">
      <c r="A3701" s="29" t="inlineStr">
        <is>
          <t>low_price</t>
        </is>
      </c>
      <c r="B3701" s="29" t="inlineStr">
        <is>
          <t>Low priority</t>
        </is>
      </c>
      <c r="C3701" s="29" t="inlineStr">
        <is>
          <t>low_price.csv</t>
        </is>
      </c>
      <c r="D3701" s="29" t="inlineStr">
        <is>
          <t>08c35-a141m01</t>
        </is>
      </c>
      <c r="E3701" s="29" t="inlineStr">
        <is>
          <t>Напівсинтетичне моторне масло Pro Honda GN4 10W40 (1L)</t>
        </is>
      </c>
      <c r="F3701" s="35" t="n">
        <v>46</v>
      </c>
      <c r="G3701" s="35" t="n">
        <v>2641</v>
      </c>
      <c r="H3701" s="36" t="n">
        <v>1.74</v>
      </c>
      <c r="I3701" s="37" t="n">
        <v>6.81</v>
      </c>
      <c r="J3701" s="37" t="n">
        <v>313.34</v>
      </c>
      <c r="K3701" s="38" t="n">
        <v>0.77</v>
      </c>
      <c r="L3701" s="37" t="n">
        <v>784.35</v>
      </c>
      <c r="M3701" s="37" t="n">
        <v>406.26</v>
      </c>
      <c r="N3701" s="38" t="n">
        <v>4.77</v>
      </c>
      <c r="O3701" s="37" t="n">
        <v>3323.01</v>
      </c>
      <c r="P3701" s="29" t="inlineStr">
        <is>
          <t>http://t3.gstatic.com/shopping?q=tbn:ANd9GcScQz3eG1u-rOyiB_BpgcRirCqbSrS5JPBFa4rK0UB2OjNyhGcGRXgn2498M6PcaJzTjBjBWyKT</t>
        </is>
      </c>
      <c r="Q3701" s="29" t="inlineStr">
        <is>
          <t>Відповідає вимогам</t>
        </is>
      </c>
      <c r="R3701" s="29" t="n"/>
      <c r="S3701" s="29" t="inlineStr">
        <is>
          <t>грн683,00</t>
        </is>
      </c>
      <c r="T3701" s="29" t="inlineStr">
        <is>
          <t>UAH</t>
        </is>
      </c>
      <c r="U3701" s="39" t="inlineStr">
        <is>
          <t>WATCH</t>
        </is>
      </c>
      <c r="V3701" s="40">
        <f>IFERROR(L3701/J3701,0)</f>
        <v/>
      </c>
      <c r="W3701" s="29" t="inlineStr">
        <is>
          <t>Monitor performance and collect more data.</t>
        </is>
      </c>
      <c r="X3701" s="29" t="inlineStr">
        <is>
          <t>Performance is below the scale and keep thresholds.</t>
        </is>
      </c>
    </row>
    <row r="3702">
      <c r="A3702" s="29" t="inlineStr">
        <is>
          <t>low_price</t>
        </is>
      </c>
      <c r="B3702" s="29" t="inlineStr">
        <is>
          <t>Low priority</t>
        </is>
      </c>
      <c r="C3702" s="29" t="inlineStr">
        <is>
          <t>low_price.csv</t>
        </is>
      </c>
      <c r="D3702" s="29" t="inlineStr">
        <is>
          <t>51-1083-l</t>
        </is>
      </c>
      <c r="E3702" s="29" t="inlineStr">
        <is>
          <t>Рульова тяга ліва в зборі BRP Can-Am Traxter Defender HD5 HD7 HD8 HD9 HD10</t>
        </is>
      </c>
      <c r="F3702" s="35" t="n">
        <v>1</v>
      </c>
      <c r="G3702" s="35" t="n">
        <v>78</v>
      </c>
      <c r="H3702" s="36" t="n">
        <v>1.28</v>
      </c>
      <c r="I3702" s="37" t="n">
        <v>6.45</v>
      </c>
      <c r="J3702" s="37" t="n">
        <v>6.45</v>
      </c>
      <c r="K3702" s="38" t="n">
        <v>0</v>
      </c>
      <c r="L3702" s="37" t="n">
        <v>31.95</v>
      </c>
      <c r="M3702" s="37" t="n">
        <v>0</v>
      </c>
      <c r="N3702" s="38" t="n">
        <v>0.04</v>
      </c>
      <c r="O3702" s="37" t="n">
        <v>297.02</v>
      </c>
      <c r="P3702" s="29" t="inlineStr">
        <is>
          <t>http://t0.gstatic.com/shopping?q=tbn:ANd9GcRwwPlXyMoCcJIspLkpEh_E7byMq8AbQg7RWb3Zh0IXQE1jMhL-hmG6NVvhoiVhcyk2qz7AI20</t>
        </is>
      </c>
      <c r="Q3702" s="29" t="inlineStr">
        <is>
          <t>Відповідає вимогам</t>
        </is>
      </c>
      <c r="R3702" s="29" t="n"/>
      <c r="S3702" s="29" t="inlineStr">
        <is>
          <t>грн7 599,00</t>
        </is>
      </c>
      <c r="T3702" s="29" t="inlineStr">
        <is>
          <t>UAH</t>
        </is>
      </c>
      <c r="U3702" s="39" t="inlineStr">
        <is>
          <t>WATCH</t>
        </is>
      </c>
      <c r="V3702" s="40">
        <f>IFERROR(L3702/J3702,0)</f>
        <v/>
      </c>
      <c r="W3702" s="29" t="inlineStr">
        <is>
          <t>Monitor performance and collect more data.</t>
        </is>
      </c>
      <c r="X3702" s="29" t="inlineStr">
        <is>
          <t>Cost is below the 120 watch threshold.</t>
        </is>
      </c>
    </row>
    <row r="3703">
      <c r="A3703" s="29" t="inlineStr">
        <is>
          <t>low_price</t>
        </is>
      </c>
      <c r="B3703" s="29" t="inlineStr">
        <is>
          <t>Low priority</t>
        </is>
      </c>
      <c r="C3703" s="29" t="inlineStr">
        <is>
          <t>low_price.csv</t>
        </is>
      </c>
      <c r="D3703" s="29" t="inlineStr">
        <is>
          <t>1hp-f582t-00-00</t>
        </is>
      </c>
      <c r="E3703" s="29" t="inlineStr">
        <is>
          <t>Гальмівний диск передній Yamaha Grizzly 550 700, Kodiak 700</t>
        </is>
      </c>
      <c r="F3703" s="35" t="n">
        <v>0</v>
      </c>
      <c r="G3703" s="35" t="n">
        <v>5</v>
      </c>
      <c r="H3703" s="36" t="n">
        <v>0</v>
      </c>
      <c r="I3703" s="37" t="n">
        <v>0</v>
      </c>
      <c r="J3703" s="37" t="n">
        <v>0</v>
      </c>
      <c r="K3703" s="38" t="n">
        <v>0</v>
      </c>
      <c r="L3703" s="37" t="n">
        <v>0</v>
      </c>
      <c r="M3703" s="37" t="n">
        <v>0</v>
      </c>
      <c r="N3703" s="38" t="n">
        <v>0</v>
      </c>
      <c r="O3703" s="37" t="n">
        <v>0</v>
      </c>
      <c r="P3703" s="29" t="inlineStr">
        <is>
          <t>http://t1.gstatic.com/shopping?q=tbn:ANd9GcQYR1Svbmc5Wj9PlIpL9UsvK0NXiFsiwVs0j40xZkEMQjj3XZsO_U93TjUPRg</t>
        </is>
      </c>
      <c r="Q3703" s="29" t="inlineStr">
        <is>
          <t>Відповідає вимогам</t>
        </is>
      </c>
      <c r="R3703" s="29" t="n"/>
      <c r="S3703" s="29" t="inlineStr">
        <is>
          <t>грн3 959,00</t>
        </is>
      </c>
      <c r="T3703" s="29" t="inlineStr">
        <is>
          <t>UAH</t>
        </is>
      </c>
      <c r="U3703" s="39" t="inlineStr">
        <is>
          <t>WATCH</t>
        </is>
      </c>
      <c r="V3703" s="40">
        <f>IFERROR(L3703/J3703,0)</f>
        <v/>
      </c>
      <c r="W3703" s="29" t="inlineStr">
        <is>
          <t>Monitor performance and collect more data.</t>
        </is>
      </c>
      <c r="X3703" s="29" t="inlineStr">
        <is>
          <t>Cost is below the 120 watch threshold.</t>
        </is>
      </c>
    </row>
    <row r="3704">
      <c r="A3704" s="29" t="inlineStr">
        <is>
          <t>low_price</t>
        </is>
      </c>
      <c r="B3704" s="29" t="inlineStr">
        <is>
          <t>Low priority</t>
        </is>
      </c>
      <c r="C3704" s="29" t="inlineStr">
        <is>
          <t>low_price.csv</t>
        </is>
      </c>
      <c r="D3704" s="29" t="inlineStr">
        <is>
          <t>01294</t>
        </is>
      </c>
      <c r="E3704" s="29" t="inlineStr">
        <is>
          <t>Сепаратор переднього редуктора Polaris Sportsman 400 500 600 700 800, Scrambler 500, Ranger 425 500 700, Magnum 330 500</t>
        </is>
      </c>
      <c r="F3704" s="35" t="n">
        <v>0</v>
      </c>
      <c r="G3704" s="35" t="n">
        <v>31</v>
      </c>
      <c r="H3704" s="36" t="n">
        <v>0</v>
      </c>
      <c r="I3704" s="37" t="n">
        <v>0</v>
      </c>
      <c r="J3704" s="37" t="n">
        <v>0</v>
      </c>
      <c r="K3704" s="38" t="n">
        <v>0</v>
      </c>
      <c r="L3704" s="37" t="n">
        <v>0</v>
      </c>
      <c r="M3704" s="37" t="n">
        <v>0</v>
      </c>
      <c r="N3704" s="38" t="n">
        <v>0</v>
      </c>
      <c r="O3704" s="37" t="n">
        <v>0</v>
      </c>
      <c r="P3704" s="29" t="inlineStr">
        <is>
          <t>http://t2.gstatic.com/shopping?q=tbn:ANd9GcQN0zwAu3E8iD7gnmFdebSA5LRJk2AvOUM2xjbKaCISsTX4lOOZ5XhVzvEvPvq2tSGmpkb82WO1</t>
        </is>
      </c>
      <c r="Q3704" s="29" t="inlineStr">
        <is>
          <t>Відповідає вимогам</t>
        </is>
      </c>
      <c r="R3704" s="29" t="n"/>
      <c r="S3704" s="29" t="inlineStr">
        <is>
          <t>грн3 322,00</t>
        </is>
      </c>
      <c r="T3704" s="29" t="inlineStr">
        <is>
          <t>UAH</t>
        </is>
      </c>
      <c r="U3704" s="39" t="inlineStr">
        <is>
          <t>WATCH</t>
        </is>
      </c>
      <c r="V3704" s="40">
        <f>IFERROR(L3704/J3704,0)</f>
        <v/>
      </c>
      <c r="W3704" s="29" t="inlineStr">
        <is>
          <t>Monitor performance and collect more data.</t>
        </is>
      </c>
      <c r="X3704" s="29" t="inlineStr">
        <is>
          <t>Cost is below the 120 watch threshold.</t>
        </is>
      </c>
    </row>
    <row r="3705">
      <c r="A3705" s="29" t="inlineStr">
        <is>
          <t>low_price</t>
        </is>
      </c>
      <c r="B3705" s="29" t="inlineStr">
        <is>
          <t>Low priority</t>
        </is>
      </c>
      <c r="C3705" s="29" t="inlineStr">
        <is>
          <t>low_price.csv</t>
        </is>
      </c>
      <c r="D3705" s="29" t="inlineStr">
        <is>
          <t>710009353</t>
        </is>
      </c>
      <c r="E3705" s="29" t="inlineStr">
        <is>
          <t>ДХО + покажчик повороту лівий BRP Can-Am Outlander G3</t>
        </is>
      </c>
      <c r="F3705" s="35" t="n">
        <v>4</v>
      </c>
      <c r="G3705" s="35" t="n">
        <v>220</v>
      </c>
      <c r="H3705" s="36" t="n">
        <v>1.82</v>
      </c>
      <c r="I3705" s="37" t="n">
        <v>8.5</v>
      </c>
      <c r="J3705" s="37" t="n">
        <v>34</v>
      </c>
      <c r="K3705" s="38" t="n">
        <v>1</v>
      </c>
      <c r="L3705" s="37" t="n">
        <v>3658.23</v>
      </c>
      <c r="M3705" s="37" t="n">
        <v>33.86</v>
      </c>
      <c r="N3705" s="38" t="n">
        <v>7.51</v>
      </c>
      <c r="O3705" s="37" t="n">
        <v>17117.18</v>
      </c>
      <c r="P3705" s="29" t="inlineStr">
        <is>
          <t>http://t3.gstatic.com/shopping?q=tbn:ANd9GcSJ5mZbdMtK98FYsNuU5YVHvjaPPf6MQClFTnhxgSZkSDRyk9P83uHkLTdkrrthfH77gcf0VfWf</t>
        </is>
      </c>
      <c r="Q3705" s="29" t="inlineStr">
        <is>
          <t>Відповідає вимогам</t>
        </is>
      </c>
      <c r="R3705" s="29" t="n"/>
      <c r="S3705" s="29" t="inlineStr">
        <is>
          <t>грн6 689,00</t>
        </is>
      </c>
      <c r="T3705" s="29" t="inlineStr">
        <is>
          <t>UAH</t>
        </is>
      </c>
      <c r="U3705" s="39" t="inlineStr">
        <is>
          <t>WATCH</t>
        </is>
      </c>
      <c r="V3705" s="40">
        <f>IFERROR(L3705/J3705,0)</f>
        <v/>
      </c>
      <c r="W3705" s="29" t="inlineStr">
        <is>
          <t>Monitor performance and collect more data.</t>
        </is>
      </c>
      <c r="X3705" s="29" t="inlineStr">
        <is>
          <t>Cost is below the 120 watch threshold.</t>
        </is>
      </c>
    </row>
    <row r="3706">
      <c r="A3706" s="29" t="inlineStr">
        <is>
          <t>low_price</t>
        </is>
      </c>
      <c r="B3706" s="29" t="inlineStr">
        <is>
          <t>Low priority</t>
        </is>
      </c>
      <c r="C3706" s="29" t="inlineStr">
        <is>
          <t>low_price.csv</t>
        </is>
      </c>
      <c r="D3706" s="29" t="inlineStr">
        <is>
          <t>db2243</t>
        </is>
      </c>
      <c r="E3706" s="29" t="inlineStr">
        <is>
          <t>Гальмівні колодки задні ліві BRP Can-Am Traxter Defender HD5 HD7 HD8 HD9 HD10</t>
        </is>
      </c>
      <c r="F3706" s="35" t="n">
        <v>1</v>
      </c>
      <c r="G3706" s="35" t="n">
        <v>87</v>
      </c>
      <c r="H3706" s="36" t="n">
        <v>1.15</v>
      </c>
      <c r="I3706" s="37" t="n">
        <v>10.91</v>
      </c>
      <c r="J3706" s="37" t="n">
        <v>10.91</v>
      </c>
      <c r="K3706" s="38" t="n">
        <v>0</v>
      </c>
      <c r="L3706" s="37" t="n">
        <v>0</v>
      </c>
      <c r="M3706" s="37" t="n">
        <v>0</v>
      </c>
      <c r="N3706" s="38" t="n">
        <v>0</v>
      </c>
      <c r="O3706" s="37" t="n">
        <v>0</v>
      </c>
      <c r="P3706" s="29" t="inlineStr">
        <is>
          <t>http://t2.gstatic.com/shopping?q=tbn:ANd9GcQQLu3rXWSjX3KntqS3XWUTsFwjA2O2nqWh0NmDOGS8YU8FcduS48ijIcriNTrLRfUIQ93hppY</t>
        </is>
      </c>
      <c r="Q3706" s="29" t="inlineStr">
        <is>
          <t>Відповідає вимогам</t>
        </is>
      </c>
      <c r="R3706" s="29" t="n"/>
      <c r="S3706" s="29" t="inlineStr">
        <is>
          <t>грн819,00</t>
        </is>
      </c>
      <c r="T3706" s="29" t="inlineStr">
        <is>
          <t>UAH</t>
        </is>
      </c>
      <c r="U3706" s="39" t="inlineStr">
        <is>
          <t>WATCH</t>
        </is>
      </c>
      <c r="V3706" s="40">
        <f>IFERROR(L3706/J3706,0)</f>
        <v/>
      </c>
      <c r="W3706" s="29" t="inlineStr">
        <is>
          <t>Monitor performance and collect more data.</t>
        </is>
      </c>
      <c r="X3706" s="29" t="inlineStr">
        <is>
          <t>Cost is below the 120 watch threshold.</t>
        </is>
      </c>
    </row>
    <row r="3707">
      <c r="A3707" s="29" t="inlineStr">
        <is>
          <t>low_price</t>
        </is>
      </c>
      <c r="B3707" s="29" t="inlineStr">
        <is>
          <t>Low priority</t>
        </is>
      </c>
      <c r="C3707" s="29" t="inlineStr">
        <is>
          <t>low_price.csv</t>
        </is>
      </c>
      <c r="D3707" s="29" t="inlineStr">
        <is>
          <t>25-1781</t>
        </is>
      </c>
      <c r="E3707" s="29" t="inlineStr">
        <is>
          <t>Підвісний підшипник карданного валу BRP Can-Am Maverick X3, Maverick Trail 700 800 1000, Maverick Sport 1000, Commander 700 1000, Traxter Defender HD5</t>
        </is>
      </c>
      <c r="F3707" s="35" t="n">
        <v>0</v>
      </c>
      <c r="G3707" s="35" t="n">
        <v>11</v>
      </c>
      <c r="H3707" s="36" t="n">
        <v>0</v>
      </c>
      <c r="I3707" s="37" t="n">
        <v>0</v>
      </c>
      <c r="J3707" s="37" t="n">
        <v>0</v>
      </c>
      <c r="K3707" s="38" t="n">
        <v>0</v>
      </c>
      <c r="L3707" s="37" t="n">
        <v>0</v>
      </c>
      <c r="M3707" s="37" t="n">
        <v>0</v>
      </c>
      <c r="N3707" s="38" t="n">
        <v>0</v>
      </c>
      <c r="O3707" s="37" t="n">
        <v>0</v>
      </c>
      <c r="P3707" s="29" t="inlineStr">
        <is>
          <t>http://t3.gstatic.com/shopping?q=tbn:ANd9GcTeS6JJZozXfpi0T-c-FGxhLTeTH0GKpAGHfj65jdi-6xLUFOx1VxiI6-J7MFymm2VF-W7UEp-I</t>
        </is>
      </c>
      <c r="Q3707" s="29" t="inlineStr">
        <is>
          <t>Відповідає вимогам</t>
        </is>
      </c>
      <c r="R3707" s="29" t="n"/>
      <c r="S3707" s="29" t="inlineStr">
        <is>
          <t>грн3 003,00</t>
        </is>
      </c>
      <c r="T3707" s="29" t="inlineStr">
        <is>
          <t>UAH</t>
        </is>
      </c>
      <c r="U3707" s="39" t="inlineStr">
        <is>
          <t>WATCH</t>
        </is>
      </c>
      <c r="V3707" s="40">
        <f>IFERROR(L3707/J3707,0)</f>
        <v/>
      </c>
      <c r="W3707" s="29" t="inlineStr">
        <is>
          <t>Monitor performance and collect more data.</t>
        </is>
      </c>
      <c r="X3707" s="29" t="inlineStr">
        <is>
          <t>Cost is below the 120 watch threshold.</t>
        </is>
      </c>
    </row>
    <row r="3708">
      <c r="A3708" s="29" t="inlineStr">
        <is>
          <t>low_price</t>
        </is>
      </c>
      <c r="B3708" s="29" t="inlineStr">
        <is>
          <t>Low priority</t>
        </is>
      </c>
      <c r="C3708" s="29" t="inlineStr">
        <is>
          <t>low_price.csv</t>
        </is>
      </c>
      <c r="D3708" s="29" t="inlineStr">
        <is>
          <t>704909038</t>
        </is>
      </c>
      <c r="E3708" s="29" t="inlineStr">
        <is>
          <t>Емблема панелі приладів BRP Can-Am, Ski-Doo, Sea-Doo (20mm)</t>
        </is>
      </c>
      <c r="F3708" s="35" t="n">
        <v>1</v>
      </c>
      <c r="G3708" s="35" t="n">
        <v>83</v>
      </c>
      <c r="H3708" s="36" t="n">
        <v>1.2</v>
      </c>
      <c r="I3708" s="37" t="n">
        <v>0.9</v>
      </c>
      <c r="J3708" s="37" t="n">
        <v>0.9</v>
      </c>
      <c r="K3708" s="38" t="n">
        <v>0</v>
      </c>
      <c r="L3708" s="37" t="n">
        <v>0</v>
      </c>
      <c r="M3708" s="37" t="n">
        <v>0</v>
      </c>
      <c r="N3708" s="38" t="n">
        <v>0</v>
      </c>
      <c r="O3708" s="37" t="n">
        <v>0</v>
      </c>
      <c r="P3708" s="29" t="inlineStr">
        <is>
          <t>http://t3.gstatic.com/shopping?q=tbn:ANd9GcTT8FTuOzOuGbbG3I6WGLx7ggdnRnVtQIjO_IIFSh5m53_gPUyzjUIXhhlh_A4sYkVbjtjH8K11jg</t>
        </is>
      </c>
      <c r="Q3708" s="29" t="inlineStr">
        <is>
          <t>Відповідає вимогам</t>
        </is>
      </c>
      <c r="R3708" s="29" t="n"/>
      <c r="S3708" s="29" t="inlineStr">
        <is>
          <t>грн819,00</t>
        </is>
      </c>
      <c r="T3708" s="29" t="inlineStr">
        <is>
          <t>UAH</t>
        </is>
      </c>
      <c r="U3708" s="39" t="inlineStr">
        <is>
          <t>WATCH</t>
        </is>
      </c>
      <c r="V3708" s="40">
        <f>IFERROR(L3708/J3708,0)</f>
        <v/>
      </c>
      <c r="W3708" s="29" t="inlineStr">
        <is>
          <t>Monitor performance and collect more data.</t>
        </is>
      </c>
      <c r="X3708" s="29" t="inlineStr">
        <is>
          <t>Cost is below the 120 watch threshold.</t>
        </is>
      </c>
    </row>
    <row r="3709">
      <c r="A3709" s="29" t="inlineStr">
        <is>
          <t>low_price</t>
        </is>
      </c>
      <c r="B3709" s="29" t="inlineStr">
        <is>
          <t>Low priority</t>
        </is>
      </c>
      <c r="C3709" s="29" t="inlineStr">
        <is>
          <t>low_price.csv</t>
        </is>
      </c>
      <c r="D3709" s="29" t="inlineStr">
        <is>
          <t>6e0482</t>
        </is>
      </c>
      <c r="E3709" s="29" t="inlineStr">
        <is>
          <t>Шина ITP Terra Cross 26×9-12</t>
        </is>
      </c>
      <c r="F3709" s="35" t="n">
        <v>0</v>
      </c>
      <c r="G3709" s="35" t="n">
        <v>1</v>
      </c>
      <c r="H3709" s="36" t="n">
        <v>0</v>
      </c>
      <c r="I3709" s="37" t="n">
        <v>0</v>
      </c>
      <c r="J3709" s="37" t="n">
        <v>0</v>
      </c>
      <c r="K3709" s="38" t="n">
        <v>0</v>
      </c>
      <c r="L3709" s="37" t="n">
        <v>0</v>
      </c>
      <c r="M3709" s="37" t="n">
        <v>0</v>
      </c>
      <c r="N3709" s="38" t="n">
        <v>0</v>
      </c>
      <c r="O3709" s="37" t="n">
        <v>0</v>
      </c>
      <c r="P3709" s="29" t="inlineStr">
        <is>
          <t>http://t3.gstatic.com/shopping?q=tbn:ANd9GcQXDrohK8H0IkZ6DrAq99qvNilmdDzZmMtzHSRvTWPQZRKNZDAcM01gcC351Hw</t>
        </is>
      </c>
      <c r="Q3709" s="29" t="inlineStr">
        <is>
          <t>Відповідає вимогам</t>
        </is>
      </c>
      <c r="R3709" s="29" t="n"/>
      <c r="S3709" s="29" t="inlineStr">
        <is>
          <t>грн5 824,00</t>
        </is>
      </c>
      <c r="T3709" s="29" t="inlineStr">
        <is>
          <t>UAH</t>
        </is>
      </c>
      <c r="U3709" s="39" t="inlineStr">
        <is>
          <t>WATCH</t>
        </is>
      </c>
      <c r="V3709" s="40">
        <f>IFERROR(L3709/J3709,0)</f>
        <v/>
      </c>
      <c r="W3709" s="29" t="inlineStr">
        <is>
          <t>Monitor performance and collect more data.</t>
        </is>
      </c>
      <c r="X3709" s="29" t="inlineStr">
        <is>
          <t>Cost is below the 120 watch threshold.</t>
        </is>
      </c>
    </row>
    <row r="3710">
      <c r="A3710" s="29" t="inlineStr">
        <is>
          <t>low_price</t>
        </is>
      </c>
      <c r="B3710" s="29" t="inlineStr">
        <is>
          <t>Low priority</t>
        </is>
      </c>
      <c r="C3710" s="29" t="inlineStr">
        <is>
          <t>low_price.csv</t>
        </is>
      </c>
      <c r="D3710" s="29" t="inlineStr">
        <is>
          <t>2209937</t>
        </is>
      </c>
      <c r="E3710" s="29" t="inlineStr">
        <is>
          <t>Масляний радіатор Polaris RZR 900 1000, Ranger 900</t>
        </is>
      </c>
      <c r="F3710" s="35" t="n">
        <v>0</v>
      </c>
      <c r="G3710" s="35" t="n">
        <v>15</v>
      </c>
      <c r="H3710" s="36" t="n">
        <v>0</v>
      </c>
      <c r="I3710" s="37" t="n">
        <v>0</v>
      </c>
      <c r="J3710" s="37" t="n">
        <v>0</v>
      </c>
      <c r="K3710" s="38" t="n">
        <v>0</v>
      </c>
      <c r="L3710" s="37" t="n">
        <v>0</v>
      </c>
      <c r="M3710" s="37" t="n">
        <v>0</v>
      </c>
      <c r="N3710" s="38" t="n">
        <v>0</v>
      </c>
      <c r="O3710" s="37" t="n">
        <v>0</v>
      </c>
      <c r="P3710" s="29" t="inlineStr">
        <is>
          <t>http://t3.gstatic.com/shopping?q=tbn:ANd9GcS-4QZZmYF-K7tZmLzDLonpqX8Tj5tahPnvKU8gbujCCKrNZuS8pyIrYuIoV1tDh8zPbCNDfKSD</t>
        </is>
      </c>
      <c r="Q3710" s="29" t="inlineStr">
        <is>
          <t>Відповідає вимогам</t>
        </is>
      </c>
      <c r="R3710" s="29" t="n"/>
      <c r="S3710" s="29" t="inlineStr">
        <is>
          <t>грн6 234,00</t>
        </is>
      </c>
      <c r="T3710" s="29" t="inlineStr">
        <is>
          <t>UAH</t>
        </is>
      </c>
      <c r="U3710" s="39" t="inlineStr">
        <is>
          <t>WATCH</t>
        </is>
      </c>
      <c r="V3710" s="40">
        <f>IFERROR(L3710/J3710,0)</f>
        <v/>
      </c>
      <c r="W3710" s="29" t="inlineStr">
        <is>
          <t>Monitor performance and collect more data.</t>
        </is>
      </c>
      <c r="X3710" s="29" t="inlineStr">
        <is>
          <t>Cost is below the 120 watch threshold.</t>
        </is>
      </c>
    </row>
    <row r="3711">
      <c r="A3711" s="29" t="inlineStr">
        <is>
          <t>low_price</t>
        </is>
      </c>
      <c r="B3711" s="29" t="inlineStr">
        <is>
          <t>Low priority</t>
        </is>
      </c>
      <c r="C3711" s="29" t="inlineStr">
        <is>
          <t>low_price.csv</t>
        </is>
      </c>
      <c r="D3711" s="29" t="inlineStr">
        <is>
          <t>709402987</t>
        </is>
      </c>
      <c r="E3711" s="29" t="inlineStr">
        <is>
          <t>Проставка руля BRP Can-Am Outlander G3</t>
        </is>
      </c>
      <c r="F3711" s="35" t="n">
        <v>0</v>
      </c>
      <c r="G3711" s="35" t="n">
        <v>17</v>
      </c>
      <c r="H3711" s="36" t="n">
        <v>0</v>
      </c>
      <c r="I3711" s="37" t="n">
        <v>0</v>
      </c>
      <c r="J3711" s="37" t="n">
        <v>0</v>
      </c>
      <c r="K3711" s="38" t="n">
        <v>0</v>
      </c>
      <c r="L3711" s="37" t="n">
        <v>0</v>
      </c>
      <c r="M3711" s="37" t="n">
        <v>0</v>
      </c>
      <c r="N3711" s="38" t="n">
        <v>0</v>
      </c>
      <c r="O3711" s="37" t="n">
        <v>0</v>
      </c>
      <c r="P3711" s="29" t="inlineStr">
        <is>
          <t>http://t3.gstatic.com/shopping?q=tbn:ANd9GcRMmOF39kI2HSIfwG0scR6Ztppz0mhJ0e-WCRpiYrD9_yNuZQ9Qtrfz45OGK1Oq-B6AsFd9Yq4</t>
        </is>
      </c>
      <c r="Q3711" s="29" t="inlineStr">
        <is>
          <t>Відповідає вимогам</t>
        </is>
      </c>
      <c r="R3711" s="29" t="n"/>
      <c r="S3711" s="29" t="inlineStr">
        <is>
          <t>грн1 365,00</t>
        </is>
      </c>
      <c r="T3711" s="29" t="inlineStr">
        <is>
          <t>UAH</t>
        </is>
      </c>
      <c r="U3711" s="39" t="inlineStr">
        <is>
          <t>WATCH</t>
        </is>
      </c>
      <c r="V3711" s="40">
        <f>IFERROR(L3711/J3711,0)</f>
        <v/>
      </c>
      <c r="W3711" s="29" t="inlineStr">
        <is>
          <t>Monitor performance and collect more data.</t>
        </is>
      </c>
      <c r="X3711" s="29" t="inlineStr">
        <is>
          <t>Cost is below the 120 watch threshold.</t>
        </is>
      </c>
    </row>
    <row r="3712">
      <c r="A3712" s="29" t="inlineStr">
        <is>
          <t>low_price</t>
        </is>
      </c>
      <c r="B3712" s="29" t="inlineStr">
        <is>
          <t>Low priority</t>
        </is>
      </c>
      <c r="C3712" s="29" t="inlineStr">
        <is>
          <t>low_price.csv</t>
        </is>
      </c>
      <c r="D3712" s="29" t="inlineStr">
        <is>
          <t>420441900</t>
        </is>
      </c>
      <c r="E3712" s="29" t="inlineStr">
        <is>
          <t>Шпилька кріплення веденого варіатора BRP Can-Am Outlander Renegade G2 G2L G2S, Maverick 1000, Commander 800 1000</t>
        </is>
      </c>
      <c r="F3712" s="35" t="n">
        <v>0</v>
      </c>
      <c r="G3712" s="35" t="n">
        <v>27</v>
      </c>
      <c r="H3712" s="36" t="n">
        <v>0</v>
      </c>
      <c r="I3712" s="37" t="n">
        <v>0</v>
      </c>
      <c r="J3712" s="37" t="n">
        <v>0</v>
      </c>
      <c r="K3712" s="38" t="n">
        <v>0</v>
      </c>
      <c r="L3712" s="37" t="n">
        <v>0</v>
      </c>
      <c r="M3712" s="37" t="n">
        <v>0</v>
      </c>
      <c r="N3712" s="38" t="n">
        <v>0</v>
      </c>
      <c r="O3712" s="37" t="n">
        <v>0</v>
      </c>
      <c r="P3712" s="29" t="inlineStr">
        <is>
          <t>http://t1.gstatic.com/shopping?q=tbn:ANd9GcT2gq3Xi6_NO0jIU9gpUxZlmRUOAjtthMohSEO_h9QHk2VejyC4oCsztH82FNRXByFjbFCkrPs</t>
        </is>
      </c>
      <c r="Q3712" s="29" t="inlineStr">
        <is>
          <t>Відповідає вимогам</t>
        </is>
      </c>
      <c r="R3712" s="29" t="n"/>
      <c r="S3712" s="29" t="inlineStr">
        <is>
          <t>грн1 638,00</t>
        </is>
      </c>
      <c r="T3712" s="29" t="inlineStr">
        <is>
          <t>UAH</t>
        </is>
      </c>
      <c r="U3712" s="39" t="inlineStr">
        <is>
          <t>WATCH</t>
        </is>
      </c>
      <c r="V3712" s="40">
        <f>IFERROR(L3712/J3712,0)</f>
        <v/>
      </c>
      <c r="W3712" s="29" t="inlineStr">
        <is>
          <t>Monitor performance and collect more data.</t>
        </is>
      </c>
      <c r="X3712" s="29" t="inlineStr">
        <is>
          <t>Cost is below the 120 watch threshold.</t>
        </is>
      </c>
    </row>
    <row r="3713">
      <c r="A3713" s="29" t="inlineStr">
        <is>
          <t>low_price</t>
        </is>
      </c>
      <c r="B3713" s="29" t="inlineStr">
        <is>
          <t>Low priority</t>
        </is>
      </c>
      <c r="C3713" s="29" t="inlineStr">
        <is>
          <t>low_price.csv</t>
        </is>
      </c>
      <c r="D3713" s="29" t="inlineStr">
        <is>
          <t>02626</t>
        </is>
      </c>
      <c r="E3713" s="29" t="inlineStr">
        <is>
          <t>Шестерня стартера Yamaha Raptor Warrior Wolverine Big Gaer 350, Big Bear Kodiak 400</t>
        </is>
      </c>
      <c r="F3713" s="35" t="n">
        <v>2</v>
      </c>
      <c r="G3713" s="35" t="n">
        <v>37</v>
      </c>
      <c r="H3713" s="36" t="n">
        <v>5.41</v>
      </c>
      <c r="I3713" s="37" t="n">
        <v>9.369999999999999</v>
      </c>
      <c r="J3713" s="37" t="n">
        <v>18.73</v>
      </c>
      <c r="K3713" s="38" t="n">
        <v>0</v>
      </c>
      <c r="L3713" s="37" t="n">
        <v>0</v>
      </c>
      <c r="M3713" s="37" t="n">
        <v>0</v>
      </c>
      <c r="N3713" s="38" t="n">
        <v>0</v>
      </c>
      <c r="O3713" s="37" t="n">
        <v>0</v>
      </c>
      <c r="P3713" s="29" t="inlineStr">
        <is>
          <t>http://t0.gstatic.com/shopping?q=tbn:ANd9GcQUm5JEfrlXeF8dOjxzWQB-rf-TXc-T1s93zZ8WwIHC2EnmJnTdEBqpIZvsZWHDSLePEy0cfvWO</t>
        </is>
      </c>
      <c r="Q3713" s="29" t="inlineStr">
        <is>
          <t>Відповідає вимогам</t>
        </is>
      </c>
      <c r="R3713" s="29" t="n"/>
      <c r="S3713" s="29" t="inlineStr">
        <is>
          <t>грн3 322,00</t>
        </is>
      </c>
      <c r="T3713" s="29" t="inlineStr">
        <is>
          <t>UAH</t>
        </is>
      </c>
      <c r="U3713" s="39" t="inlineStr">
        <is>
          <t>WATCH</t>
        </is>
      </c>
      <c r="V3713" s="40">
        <f>IFERROR(L3713/J3713,0)</f>
        <v/>
      </c>
      <c r="W3713" s="29" t="inlineStr">
        <is>
          <t>Monitor performance and collect more data.</t>
        </is>
      </c>
      <c r="X3713" s="29" t="inlineStr">
        <is>
          <t>Cost is below the 120 watch threshold.</t>
        </is>
      </c>
    </row>
    <row r="3714">
      <c r="A3714" s="29" t="inlineStr">
        <is>
          <t>low_price</t>
        </is>
      </c>
      <c r="B3714" s="29" t="inlineStr">
        <is>
          <t>Low priority</t>
        </is>
      </c>
      <c r="C3714" s="29" t="inlineStr">
        <is>
          <t>low_price.csv</t>
        </is>
      </c>
      <c r="D3714" s="29" t="inlineStr">
        <is>
          <t>3b4-26311-10-00</t>
        </is>
      </c>
      <c r="E3714" s="29" t="inlineStr">
        <is>
          <t>Трос газу Yamaha Grizzly 700 2008</t>
        </is>
      </c>
      <c r="F3714" s="35" t="n">
        <v>0</v>
      </c>
      <c r="G3714" s="35" t="n">
        <v>6</v>
      </c>
      <c r="H3714" s="36" t="n">
        <v>0</v>
      </c>
      <c r="I3714" s="37" t="n">
        <v>0</v>
      </c>
      <c r="J3714" s="37" t="n">
        <v>0</v>
      </c>
      <c r="K3714" s="38" t="n">
        <v>0</v>
      </c>
      <c r="L3714" s="37" t="n">
        <v>0</v>
      </c>
      <c r="M3714" s="37" t="n">
        <v>0</v>
      </c>
      <c r="N3714" s="38" t="n">
        <v>0</v>
      </c>
      <c r="O3714" s="37" t="n">
        <v>0</v>
      </c>
      <c r="P3714" s="29" t="inlineStr">
        <is>
          <t>http://t0.gstatic.com/shopping?q=tbn:ANd9GcQWGIEmJ_Zt8-t04Wbg22NlGpJ3PNcC_v3MYnL_ao5JVC4kuwNxXvLsgdX8l4-BFy-jPP_ypRMY</t>
        </is>
      </c>
      <c r="Q3714" s="29" t="inlineStr">
        <is>
          <t>Відповідає вимогам</t>
        </is>
      </c>
      <c r="R3714" s="29" t="n"/>
      <c r="S3714" s="29" t="inlineStr">
        <is>
          <t>грн1 729,00</t>
        </is>
      </c>
      <c r="T3714" s="29" t="inlineStr">
        <is>
          <t>UAH</t>
        </is>
      </c>
      <c r="U3714" s="39" t="inlineStr">
        <is>
          <t>WATCH</t>
        </is>
      </c>
      <c r="V3714" s="40">
        <f>IFERROR(L3714/J3714,0)</f>
        <v/>
      </c>
      <c r="W3714" s="29" t="inlineStr">
        <is>
          <t>Monitor performance and collect more data.</t>
        </is>
      </c>
      <c r="X3714" s="29" t="inlineStr">
        <is>
          <t>Cost is below the 120 watch threshold.</t>
        </is>
      </c>
    </row>
    <row r="3715">
      <c r="A3715" s="29" t="inlineStr">
        <is>
          <t>low_price</t>
        </is>
      </c>
      <c r="B3715" s="29" t="inlineStr">
        <is>
          <t>Low priority</t>
        </is>
      </c>
      <c r="C3715" s="29" t="inlineStr">
        <is>
          <t>low_price.csv</t>
        </is>
      </c>
      <c r="D3715" s="29" t="inlineStr">
        <is>
          <t>05903</t>
        </is>
      </c>
      <c r="E3715" s="29" t="inlineStr">
        <is>
          <t>Кріплення світлодіодної балки на трубу 2" (50 мм)</t>
        </is>
      </c>
      <c r="F3715" s="35" t="n">
        <v>6</v>
      </c>
      <c r="G3715" s="35" t="n">
        <v>39</v>
      </c>
      <c r="H3715" s="36" t="n">
        <v>15.38</v>
      </c>
      <c r="I3715" s="37" t="n">
        <v>3.09</v>
      </c>
      <c r="J3715" s="37" t="n">
        <v>18.56</v>
      </c>
      <c r="K3715" s="38" t="n">
        <v>0</v>
      </c>
      <c r="L3715" s="37" t="n">
        <v>0</v>
      </c>
      <c r="M3715" s="37" t="n">
        <v>0</v>
      </c>
      <c r="N3715" s="38" t="n">
        <v>2</v>
      </c>
      <c r="O3715" s="37" t="n">
        <v>1730</v>
      </c>
      <c r="P3715" s="29" t="inlineStr">
        <is>
          <t>http://t3.gstatic.com/shopping?q=tbn:ANd9GcRwaS__5FF15L6osKk4ps14ZiE2GFgfDNROLXPNHw63tcWumv1Kpe5BYWqnUfJC9TiCBzg9ZR8</t>
        </is>
      </c>
      <c r="Q3715" s="29" t="inlineStr">
        <is>
          <t>Відповідає вимогам</t>
        </is>
      </c>
      <c r="R3715" s="29" t="n"/>
      <c r="S3715" s="29" t="inlineStr">
        <is>
          <t>грн865,00</t>
        </is>
      </c>
      <c r="T3715" s="29" t="inlineStr">
        <is>
          <t>UAH</t>
        </is>
      </c>
      <c r="U3715" s="39" t="inlineStr">
        <is>
          <t>WATCH</t>
        </is>
      </c>
      <c r="V3715" s="40">
        <f>IFERROR(L3715/J3715,0)</f>
        <v/>
      </c>
      <c r="W3715" s="29" t="inlineStr">
        <is>
          <t>Monitor performance and collect more data.</t>
        </is>
      </c>
      <c r="X3715" s="29" t="inlineStr">
        <is>
          <t>Cost is below the 120 watch threshold.</t>
        </is>
      </c>
    </row>
    <row r="3716">
      <c r="A3716" s="29" t="inlineStr">
        <is>
          <t>low_price</t>
        </is>
      </c>
      <c r="B3716" s="29" t="inlineStr">
        <is>
          <t>Low priority</t>
        </is>
      </c>
      <c r="C3716" s="29" t="inlineStr">
        <is>
          <t>low_price.csv</t>
        </is>
      </c>
      <c r="D3716" s="29" t="inlineStr">
        <is>
          <t>9dqv-801100-3000</t>
        </is>
      </c>
      <c r="E3716" s="29" t="inlineStr">
        <is>
          <t>Бампер передній CFMoto CForce 450 520</t>
        </is>
      </c>
      <c r="F3716" s="35" t="n">
        <v>32</v>
      </c>
      <c r="G3716" s="35" t="n">
        <v>1188</v>
      </c>
      <c r="H3716" s="36" t="n">
        <v>2.69</v>
      </c>
      <c r="I3716" s="37" t="n">
        <v>3.21</v>
      </c>
      <c r="J3716" s="37" t="n">
        <v>102.58</v>
      </c>
      <c r="K3716" s="38" t="n">
        <v>0.04</v>
      </c>
      <c r="L3716" s="37" t="n">
        <v>179.64</v>
      </c>
      <c r="M3716" s="37" t="n">
        <v>2754.05</v>
      </c>
      <c r="N3716" s="38" t="n">
        <v>3.21</v>
      </c>
      <c r="O3716" s="37" t="n">
        <v>16642.15</v>
      </c>
      <c r="P3716" s="29" t="inlineStr">
        <is>
          <t>http://t2.gstatic.com/shopping?q=tbn:ANd9GcQXc1BSNxUEw0TklWZQKjHDSyZhbnxqcej-LgZ0jwS9UWlu1PTsQOE6-NDzWW2WV73bX2_vTSo</t>
        </is>
      </c>
      <c r="Q3716" s="29" t="inlineStr">
        <is>
          <t>Відповідає вимогам</t>
        </is>
      </c>
      <c r="R3716" s="29" t="n"/>
      <c r="S3716" s="29" t="inlineStr">
        <is>
          <t>грн7 053,00</t>
        </is>
      </c>
      <c r="T3716" s="29" t="inlineStr">
        <is>
          <t>UAH</t>
        </is>
      </c>
      <c r="U3716" s="39" t="inlineStr">
        <is>
          <t>WATCH</t>
        </is>
      </c>
      <c r="V3716" s="40">
        <f>IFERROR(L3716/J3716,0)</f>
        <v/>
      </c>
      <c r="W3716" s="29" t="inlineStr">
        <is>
          <t>Monitor performance and collect more data.</t>
        </is>
      </c>
      <c r="X3716" s="29" t="inlineStr">
        <is>
          <t>Cost is below the 120 watch threshold.</t>
        </is>
      </c>
    </row>
    <row r="3717">
      <c r="A3717" s="29" t="inlineStr">
        <is>
          <t>low_price</t>
        </is>
      </c>
      <c r="B3717" s="29" t="inlineStr">
        <is>
          <t>Low priority</t>
        </is>
      </c>
      <c r="C3717" s="29" t="inlineStr">
        <is>
          <t>low_price.csv</t>
        </is>
      </c>
      <c r="D3717" s="29" t="inlineStr">
        <is>
          <t>1hp-f3580-11-00</t>
        </is>
      </c>
      <c r="E3717" s="29" t="inlineStr">
        <is>
          <t>Ричаг передній нижній правий Yamaha Grizzly 550 (09-14), 700 (07-13), Kodiak 700​ (16+)</t>
        </is>
      </c>
      <c r="F3717" s="35" t="n">
        <v>7</v>
      </c>
      <c r="G3717" s="35" t="n">
        <v>295</v>
      </c>
      <c r="H3717" s="36" t="n">
        <v>2.37</v>
      </c>
      <c r="I3717" s="37" t="n">
        <v>2.12</v>
      </c>
      <c r="J3717" s="37" t="n">
        <v>14.87</v>
      </c>
      <c r="K3717" s="38" t="n">
        <v>0</v>
      </c>
      <c r="L3717" s="37" t="n">
        <v>0</v>
      </c>
      <c r="M3717" s="37" t="n">
        <v>0</v>
      </c>
      <c r="N3717" s="38" t="n">
        <v>0</v>
      </c>
      <c r="O3717" s="37" t="n">
        <v>0</v>
      </c>
      <c r="P3717" s="29" t="inlineStr">
        <is>
          <t>http://t1.gstatic.com/shopping?q=tbn:ANd9GcSbL8tngcham8rzf2vHURZdjV_6mts_SszB9UMhglKlsIAbZPD5bFACUXLTtZAo0hTnvT_zyw4</t>
        </is>
      </c>
      <c r="Q3717" s="29" t="inlineStr">
        <is>
          <t>Відповідає вимогам</t>
        </is>
      </c>
      <c r="R3717" s="29" t="n"/>
      <c r="S3717" s="29" t="inlineStr">
        <is>
          <t>грн3 913,00</t>
        </is>
      </c>
      <c r="T3717" s="29" t="inlineStr">
        <is>
          <t>UAH</t>
        </is>
      </c>
      <c r="U3717" s="39" t="inlineStr">
        <is>
          <t>WATCH</t>
        </is>
      </c>
      <c r="V3717" s="40">
        <f>IFERROR(L3717/J3717,0)</f>
        <v/>
      </c>
      <c r="W3717" s="29" t="inlineStr">
        <is>
          <t>Monitor performance and collect more data.</t>
        </is>
      </c>
      <c r="X3717" s="29" t="inlineStr">
        <is>
          <t>Cost is below the 120 watch threshold.</t>
        </is>
      </c>
    </row>
    <row r="3718">
      <c r="A3718" s="29" t="inlineStr">
        <is>
          <t>low_price</t>
        </is>
      </c>
      <c r="B3718" s="29" t="inlineStr">
        <is>
          <t>Low priority</t>
        </is>
      </c>
      <c r="C3718" s="29" t="inlineStr">
        <is>
          <t>low_price.csv</t>
        </is>
      </c>
      <c r="D3718" s="29" t="inlineStr">
        <is>
          <t>16046-hn8-003</t>
        </is>
      </c>
      <c r="E3718" s="29" t="inlineStr">
        <is>
          <t>Ремкомплект карбюратора Honda TRX 650 Rincon 2003-2005</t>
        </is>
      </c>
      <c r="F3718" s="35" t="n">
        <v>0</v>
      </c>
      <c r="G3718" s="35" t="n">
        <v>26</v>
      </c>
      <c r="H3718" s="36" t="n">
        <v>0</v>
      </c>
      <c r="I3718" s="37" t="n">
        <v>0</v>
      </c>
      <c r="J3718" s="37" t="n">
        <v>0</v>
      </c>
      <c r="K3718" s="38" t="n">
        <v>0</v>
      </c>
      <c r="L3718" s="37" t="n">
        <v>0</v>
      </c>
      <c r="M3718" s="37" t="n">
        <v>0</v>
      </c>
      <c r="N3718" s="38" t="n">
        <v>0</v>
      </c>
      <c r="O3718" s="37" t="n">
        <v>0</v>
      </c>
      <c r="P3718" s="29" t="inlineStr">
        <is>
          <t>http://t2.gstatic.com/shopping?q=tbn:ANd9GcSkDtUCXOew7nw4-E050goVadehyWN6la2XB-5oXwhKMhOB2lMnRinFuhmqezFfdDtsb_ShtPY</t>
        </is>
      </c>
      <c r="Q3718" s="29" t="inlineStr">
        <is>
          <t>Відповідає вимогам</t>
        </is>
      </c>
      <c r="R3718" s="29" t="n"/>
      <c r="S3718" s="29" t="inlineStr">
        <is>
          <t>грн3 140,00</t>
        </is>
      </c>
      <c r="T3718" s="29" t="inlineStr">
        <is>
          <t>UAH</t>
        </is>
      </c>
      <c r="U3718" s="39" t="inlineStr">
        <is>
          <t>WATCH</t>
        </is>
      </c>
      <c r="V3718" s="40">
        <f>IFERROR(L3718/J3718,0)</f>
        <v/>
      </c>
      <c r="W3718" s="29" t="inlineStr">
        <is>
          <t>Monitor performance and collect more data.</t>
        </is>
      </c>
      <c r="X3718" s="29" t="inlineStr">
        <is>
          <t>Cost is below the 120 watch threshold.</t>
        </is>
      </c>
    </row>
    <row r="3719">
      <c r="A3719" s="29" t="inlineStr">
        <is>
          <t>low_price</t>
        </is>
      </c>
      <c r="B3719" s="29" t="inlineStr">
        <is>
          <t>Low priority</t>
        </is>
      </c>
      <c r="C3719" s="29" t="inlineStr">
        <is>
          <t>low_price.csv</t>
        </is>
      </c>
      <c r="D3719" s="29" t="inlineStr">
        <is>
          <t>19-5010</t>
        </is>
      </c>
      <c r="E3719" s="29" t="inlineStr">
        <is>
          <t>Пильник ШРУСа Arctic Cat; Honda; Kawasaki; Yamaha (65/19-85)</t>
        </is>
      </c>
      <c r="F3719" s="35" t="n">
        <v>0</v>
      </c>
      <c r="G3719" s="35" t="n">
        <v>6</v>
      </c>
      <c r="H3719" s="36" t="n">
        <v>0</v>
      </c>
      <c r="I3719" s="37" t="n">
        <v>0</v>
      </c>
      <c r="J3719" s="37" t="n">
        <v>0</v>
      </c>
      <c r="K3719" s="38" t="n">
        <v>0</v>
      </c>
      <c r="L3719" s="37" t="n">
        <v>0</v>
      </c>
      <c r="M3719" s="37" t="n">
        <v>0</v>
      </c>
      <c r="N3719" s="38" t="n">
        <v>0</v>
      </c>
      <c r="O3719" s="37" t="n">
        <v>0</v>
      </c>
      <c r="P3719" s="29" t="inlineStr">
        <is>
          <t>http://t3.gstatic.com/shopping?q=tbn:ANd9GcR890blBxXJg8C8EqMQ1Oxf2E6jdtBdThN6UbypXwypjwnCheTYP50jY2doieNWdMSX7c0R3FAe</t>
        </is>
      </c>
      <c r="Q3719" s="29" t="inlineStr">
        <is>
          <t>Відповідає вимогам</t>
        </is>
      </c>
      <c r="R3719" s="29" t="n"/>
      <c r="S3719" s="29" t="inlineStr">
        <is>
          <t>грн910,00</t>
        </is>
      </c>
      <c r="T3719" s="29" t="inlineStr">
        <is>
          <t>UAH</t>
        </is>
      </c>
      <c r="U3719" s="39" t="inlineStr">
        <is>
          <t>WATCH</t>
        </is>
      </c>
      <c r="V3719" s="40">
        <f>IFERROR(L3719/J3719,0)</f>
        <v/>
      </c>
      <c r="W3719" s="29" t="inlineStr">
        <is>
          <t>Monitor performance and collect more data.</t>
        </is>
      </c>
      <c r="X3719" s="29" t="inlineStr">
        <is>
          <t>Cost is below the 120 watch threshold.</t>
        </is>
      </c>
    </row>
    <row r="3720">
      <c r="A3720" s="29" t="inlineStr">
        <is>
          <t>low_price</t>
        </is>
      </c>
      <c r="B3720" s="29" t="inlineStr">
        <is>
          <t>Low priority</t>
        </is>
      </c>
      <c r="C3720" s="29" t="inlineStr">
        <is>
          <t>low_price.csv</t>
        </is>
      </c>
      <c r="D3720" s="29" t="inlineStr">
        <is>
          <t>34901-hr3-a21</t>
        </is>
      </c>
      <c r="E3720" s="29" t="inlineStr">
        <is>
          <t>Лампочка ближнього світла Honda TRX 420 Rancher (14+), 500 Foreman (14-19), 500 Rubicon (15-19), 520 Foreman Rubicon (20+), 700 Rubicon (24+) (12V 35/</t>
        </is>
      </c>
      <c r="F3720" s="35" t="n">
        <v>0</v>
      </c>
      <c r="G3720" s="35" t="n">
        <v>15</v>
      </c>
      <c r="H3720" s="36" t="n">
        <v>0</v>
      </c>
      <c r="I3720" s="37" t="n">
        <v>0</v>
      </c>
      <c r="J3720" s="37" t="n">
        <v>0</v>
      </c>
      <c r="K3720" s="38" t="n">
        <v>0</v>
      </c>
      <c r="L3720" s="37" t="n">
        <v>0</v>
      </c>
      <c r="M3720" s="37" t="n">
        <v>0</v>
      </c>
      <c r="N3720" s="38" t="n">
        <v>0</v>
      </c>
      <c r="O3720" s="37" t="n">
        <v>0</v>
      </c>
      <c r="P3720" s="29" t="inlineStr">
        <is>
          <t>http://t2.gstatic.com/shopping?q=tbn:ANd9GcRKOCOiTxJOqPS_myF2PcD6yMXtrJN4WFrJYPMlSna2L2uueEcefICE5LA2jQyirJRc7Yt0jv4</t>
        </is>
      </c>
      <c r="Q3720" s="29" t="inlineStr">
        <is>
          <t>Відповідає вимогам</t>
        </is>
      </c>
      <c r="R3720" s="29" t="n"/>
      <c r="S3720" s="29" t="inlineStr">
        <is>
          <t>грн1 456,00</t>
        </is>
      </c>
      <c r="T3720" s="29" t="inlineStr">
        <is>
          <t>UAH</t>
        </is>
      </c>
      <c r="U3720" s="39" t="inlineStr">
        <is>
          <t>WATCH</t>
        </is>
      </c>
      <c r="V3720" s="40">
        <f>IFERROR(L3720/J3720,0)</f>
        <v/>
      </c>
      <c r="W3720" s="29" t="inlineStr">
        <is>
          <t>Monitor performance and collect more data.</t>
        </is>
      </c>
      <c r="X3720" s="29" t="inlineStr">
        <is>
          <t>Cost is below the 120 watch threshold.</t>
        </is>
      </c>
    </row>
    <row r="3721">
      <c r="A3721" s="29" t="inlineStr">
        <is>
          <t>low_price</t>
        </is>
      </c>
      <c r="B3721" s="29" t="inlineStr">
        <is>
          <t>Low priority</t>
        </is>
      </c>
      <c r="C3721" s="29" t="inlineStr">
        <is>
          <t>low_price.csv</t>
        </is>
      </c>
      <c r="D3721" s="29" t="inlineStr">
        <is>
          <t>agm12-14</t>
        </is>
      </c>
      <c r="E3721" s="29" t="inlineStr">
        <is>
          <t>Акумулятор Exide AGM12-14 для Polaris Sportsman 570</t>
        </is>
      </c>
      <c r="F3721" s="35" t="n">
        <v>12</v>
      </c>
      <c r="G3721" s="35" t="n">
        <v>537</v>
      </c>
      <c r="H3721" s="36" t="n">
        <v>2.23</v>
      </c>
      <c r="I3721" s="37" t="n">
        <v>18.6</v>
      </c>
      <c r="J3721" s="37" t="n">
        <v>223.23</v>
      </c>
      <c r="K3721" s="38" t="n">
        <v>0</v>
      </c>
      <c r="L3721" s="37" t="n">
        <v>0</v>
      </c>
      <c r="M3721" s="37" t="n">
        <v>0</v>
      </c>
      <c r="N3721" s="38" t="n">
        <v>0</v>
      </c>
      <c r="O3721" s="37" t="n">
        <v>0</v>
      </c>
      <c r="P3721" s="29" t="inlineStr">
        <is>
          <t>http://t0.gstatic.com/shopping?q=tbn:ANd9GcTm7qJS_EdvUMpSgLitdMOohqdcg8KWP45h-o6E9IkVqBRiZUBrQ8NQmXu9asfshtnd4RU1tY4</t>
        </is>
      </c>
      <c r="Q3721" s="29" t="inlineStr">
        <is>
          <t>Відповідає вимогам</t>
        </is>
      </c>
      <c r="R3721" s="29" t="n"/>
      <c r="S3721" s="29" t="inlineStr">
        <is>
          <t>грн4 368,00</t>
        </is>
      </c>
      <c r="T3721" s="29" t="inlineStr">
        <is>
          <t>UAH</t>
        </is>
      </c>
      <c r="U3721" s="43" t="inlineStr">
        <is>
          <t>PAUSE</t>
        </is>
      </c>
      <c r="V3721" s="40">
        <f>IFERROR(L3721/J3721,0)</f>
        <v/>
      </c>
      <c r="W3721" s="29" t="inlineStr">
        <is>
          <t>Pause the product to stop wasted spend.</t>
        </is>
      </c>
      <c r="X3721" s="29" t="inlineStr">
        <is>
          <t>Cost of at least 220 with no more than 0 conversions.</t>
        </is>
      </c>
    </row>
    <row r="3722">
      <c r="A3722" s="29" t="inlineStr">
        <is>
          <t>low_price</t>
        </is>
      </c>
      <c r="B3722" s="29" t="inlineStr">
        <is>
          <t>Low priority</t>
        </is>
      </c>
      <c r="C3722" s="29" t="inlineStr">
        <is>
          <t>low_price.csv</t>
        </is>
      </c>
      <c r="D3722" s="29" t="inlineStr">
        <is>
          <t>we271119</t>
        </is>
      </c>
      <c r="E3722" s="29" t="inlineStr">
        <is>
          <t>Кулак передній/задній зовнішній Yamaha Grizzly 550 (09-14), 700 (07-15)</t>
        </is>
      </c>
      <c r="F3722" s="35" t="n">
        <v>2</v>
      </c>
      <c r="G3722" s="35" t="n">
        <v>144</v>
      </c>
      <c r="H3722" s="36" t="n">
        <v>1.39</v>
      </c>
      <c r="I3722" s="37" t="n">
        <v>13.04</v>
      </c>
      <c r="J3722" s="37" t="n">
        <v>26.08</v>
      </c>
      <c r="K3722" s="38" t="n">
        <v>0</v>
      </c>
      <c r="L3722" s="37" t="n">
        <v>0</v>
      </c>
      <c r="M3722" s="37" t="n">
        <v>0</v>
      </c>
      <c r="N3722" s="38" t="n">
        <v>0</v>
      </c>
      <c r="O3722" s="37" t="n">
        <v>6.61</v>
      </c>
      <c r="P3722" s="29" t="inlineStr">
        <is>
          <t>http://t1.gstatic.com/shopping?q=tbn:ANd9GcSoBIMt7MehhK82xlRjL03-LVZSpKJ8wf_5TWtHdaFbHqQPwI6Au1sfOTwt3McAcihVrWgyC8c</t>
        </is>
      </c>
      <c r="Q3722" s="29" t="inlineStr">
        <is>
          <t>Відповідає вимогам</t>
        </is>
      </c>
      <c r="R3722" s="29" t="n"/>
      <c r="S3722" s="29" t="inlineStr">
        <is>
          <t>грн5 233,00</t>
        </is>
      </c>
      <c r="T3722" s="29" t="inlineStr">
        <is>
          <t>UAH</t>
        </is>
      </c>
      <c r="U3722" s="39" t="inlineStr">
        <is>
          <t>WATCH</t>
        </is>
      </c>
      <c r="V3722" s="40">
        <f>IFERROR(L3722/J3722,0)</f>
        <v/>
      </c>
      <c r="W3722" s="29" t="inlineStr">
        <is>
          <t>Monitor performance and collect more data.</t>
        </is>
      </c>
      <c r="X3722" s="29" t="inlineStr">
        <is>
          <t>Cost is below the 120 watch threshold.</t>
        </is>
      </c>
    </row>
    <row r="3723">
      <c r="A3723" s="29" t="inlineStr">
        <is>
          <t>low_price</t>
        </is>
      </c>
      <c r="B3723" s="29" t="inlineStr">
        <is>
          <t>Low priority</t>
        </is>
      </c>
      <c r="C3723" s="29" t="inlineStr">
        <is>
          <t>low_price.csv</t>
        </is>
      </c>
      <c r="D3723" s="29" t="inlineStr">
        <is>
          <t>705004987</t>
        </is>
      </c>
      <c r="E3723" s="29" t="inlineStr">
        <is>
          <t>Заглушка клика бампера BRP Can-Am Outlander G2</t>
        </is>
      </c>
      <c r="F3723" s="35" t="n">
        <v>1</v>
      </c>
      <c r="G3723" s="35" t="n">
        <v>26</v>
      </c>
      <c r="H3723" s="36" t="n">
        <v>3.85</v>
      </c>
      <c r="I3723" s="37" t="n">
        <v>1.65</v>
      </c>
      <c r="J3723" s="37" t="n">
        <v>1.65</v>
      </c>
      <c r="K3723" s="38" t="n">
        <v>0</v>
      </c>
      <c r="L3723" s="37" t="n">
        <v>0</v>
      </c>
      <c r="M3723" s="37" t="n">
        <v>0</v>
      </c>
      <c r="N3723" s="38" t="n">
        <v>0</v>
      </c>
      <c r="O3723" s="37" t="n">
        <v>0</v>
      </c>
      <c r="P3723" s="29" t="inlineStr">
        <is>
          <t>http://t2.gstatic.com/shopping?q=tbn:ANd9GcRkuJOydClr9a5tRRnU29LCxuNEmrKFvjLszTuX6hHrA9xqb_GPe_saD9bZC-B_MkdsRqANo-0</t>
        </is>
      </c>
      <c r="Q3723" s="29" t="inlineStr">
        <is>
          <t>Відповідає вимогам</t>
        </is>
      </c>
      <c r="R3723" s="29" t="n"/>
      <c r="S3723" s="29" t="inlineStr">
        <is>
          <t>грн319,00</t>
        </is>
      </c>
      <c r="T3723" s="29" t="inlineStr">
        <is>
          <t>UAH</t>
        </is>
      </c>
      <c r="U3723" s="39" t="inlineStr">
        <is>
          <t>WATCH</t>
        </is>
      </c>
      <c r="V3723" s="40">
        <f>IFERROR(L3723/J3723,0)</f>
        <v/>
      </c>
      <c r="W3723" s="29" t="inlineStr">
        <is>
          <t>Monitor performance and collect more data.</t>
        </is>
      </c>
      <c r="X3723" s="29" t="inlineStr">
        <is>
          <t>Cost is below the 120 watch threshold.</t>
        </is>
      </c>
    </row>
    <row r="3724">
      <c r="A3724" s="29" t="inlineStr">
        <is>
          <t>low_price</t>
        </is>
      </c>
      <c r="B3724" s="29" t="inlineStr">
        <is>
          <t>Low priority</t>
        </is>
      </c>
      <c r="C3724" s="29" t="inlineStr">
        <is>
          <t>low_price.csv</t>
        </is>
      </c>
      <c r="D3724" s="29" t="inlineStr">
        <is>
          <t>01544</t>
        </is>
      </c>
      <c r="E3724" s="29" t="inlineStr">
        <is>
          <t>Паливний насос Yamaha Grizzly 550 700, Viking Wolverine 700</t>
        </is>
      </c>
      <c r="F3724" s="35" t="n">
        <v>0</v>
      </c>
      <c r="G3724" s="35" t="n">
        <v>149</v>
      </c>
      <c r="H3724" s="36" t="n">
        <v>0</v>
      </c>
      <c r="I3724" s="37" t="n">
        <v>0</v>
      </c>
      <c r="J3724" s="37" t="n">
        <v>0</v>
      </c>
      <c r="K3724" s="38" t="n">
        <v>0</v>
      </c>
      <c r="L3724" s="37" t="n">
        <v>0</v>
      </c>
      <c r="M3724" s="37" t="n">
        <v>0</v>
      </c>
      <c r="N3724" s="38" t="n">
        <v>0</v>
      </c>
      <c r="O3724" s="37" t="n">
        <v>0</v>
      </c>
      <c r="P3724" s="29" t="inlineStr">
        <is>
          <t>http://t2.gstatic.com/shopping?q=tbn:ANd9GcROeZc6c-whBudn2a9SZVv_nEJ4UfyEwA7fDV9e5Sz7NvYyyXhlOHK2uF5eEpcpYW3nE3CHZws</t>
        </is>
      </c>
      <c r="Q3724" s="29" t="inlineStr">
        <is>
          <t>Відповідає вимогам</t>
        </is>
      </c>
      <c r="R3724" s="29" t="n"/>
      <c r="S3724" s="29" t="inlineStr">
        <is>
          <t>грн2 230,00</t>
        </is>
      </c>
      <c r="T3724" s="29" t="inlineStr">
        <is>
          <t>UAH</t>
        </is>
      </c>
      <c r="U3724" s="39" t="inlineStr">
        <is>
          <t>WATCH</t>
        </is>
      </c>
      <c r="V3724" s="40">
        <f>IFERROR(L3724/J3724,0)</f>
        <v/>
      </c>
      <c r="W3724" s="29" t="inlineStr">
        <is>
          <t>Monitor performance and collect more data.</t>
        </is>
      </c>
      <c r="X3724" s="29" t="inlineStr">
        <is>
          <t>Cost is below the 120 watch threshold.</t>
        </is>
      </c>
    </row>
    <row r="3725">
      <c r="A3725" s="29" t="inlineStr">
        <is>
          <t>low_price</t>
        </is>
      </c>
      <c r="B3725" s="29" t="inlineStr">
        <is>
          <t>Low priority</t>
        </is>
      </c>
      <c r="C3725" s="29" t="inlineStr">
        <is>
          <t>low_price.csv</t>
        </is>
      </c>
      <c r="D3725" s="29" t="inlineStr">
        <is>
          <t>1hp-f171a-00-00</t>
        </is>
      </c>
      <c r="E3725" s="29" t="inlineStr">
        <is>
          <t>Кожух паливного бака Yamaha Grizzly 550 (09-14), 700 (07-15)</t>
        </is>
      </c>
      <c r="F3725" s="35" t="n">
        <v>0</v>
      </c>
      <c r="G3725" s="35" t="n">
        <v>44</v>
      </c>
      <c r="H3725" s="36" t="n">
        <v>0</v>
      </c>
      <c r="I3725" s="37" t="n">
        <v>0</v>
      </c>
      <c r="J3725" s="37" t="n">
        <v>0</v>
      </c>
      <c r="K3725" s="38" t="n">
        <v>0</v>
      </c>
      <c r="L3725" s="37" t="n">
        <v>0</v>
      </c>
      <c r="M3725" s="37" t="n">
        <v>0</v>
      </c>
      <c r="N3725" s="38" t="n">
        <v>0</v>
      </c>
      <c r="O3725" s="37" t="n">
        <v>0</v>
      </c>
      <c r="P3725" s="29" t="inlineStr">
        <is>
          <t>http://t0.gstatic.com/shopping?q=tbn:ANd9GcShtZtccWMupGabaGGWhA_lgS8QGwnVFG2buXPq1cohhpYGg9FNGmIFj0KHkEmgIkZUvFXEsxI</t>
        </is>
      </c>
      <c r="Q3725" s="29" t="inlineStr">
        <is>
          <t>Відповідає вимогам</t>
        </is>
      </c>
      <c r="R3725" s="29" t="n"/>
      <c r="S3725" s="29" t="inlineStr">
        <is>
          <t>грн1 775,00</t>
        </is>
      </c>
      <c r="T3725" s="29" t="inlineStr">
        <is>
          <t>UAH</t>
        </is>
      </c>
      <c r="U3725" s="39" t="inlineStr">
        <is>
          <t>WATCH</t>
        </is>
      </c>
      <c r="V3725" s="40">
        <f>IFERROR(L3725/J3725,0)</f>
        <v/>
      </c>
      <c r="W3725" s="29" t="inlineStr">
        <is>
          <t>Monitor performance and collect more data.</t>
        </is>
      </c>
      <c r="X3725" s="29" t="inlineStr">
        <is>
          <t>Cost is below the 120 watch threshold.</t>
        </is>
      </c>
    </row>
    <row r="3726">
      <c r="A3726" s="29" t="inlineStr">
        <is>
          <t>low_price</t>
        </is>
      </c>
      <c r="B3726" s="29" t="inlineStr">
        <is>
          <t>Low priority</t>
        </is>
      </c>
      <c r="C3726" s="29" t="inlineStr">
        <is>
          <t>low_price.csv</t>
        </is>
      </c>
      <c r="D3726" s="29" t="inlineStr">
        <is>
          <t>219700368</t>
        </is>
      </c>
      <c r="E3726" s="29" t="inlineStr">
        <is>
          <t>Паливний фільтр BRP Sea-Doo</t>
        </is>
      </c>
      <c r="F3726" s="35" t="n">
        <v>1</v>
      </c>
      <c r="G3726" s="35" t="n">
        <v>145</v>
      </c>
      <c r="H3726" s="36" t="n">
        <v>0.6899999999999999</v>
      </c>
      <c r="I3726" s="37" t="n">
        <v>1.55</v>
      </c>
      <c r="J3726" s="37" t="n">
        <v>1.55</v>
      </c>
      <c r="K3726" s="38" t="n">
        <v>0</v>
      </c>
      <c r="L3726" s="37" t="n">
        <v>0</v>
      </c>
      <c r="M3726" s="37" t="n">
        <v>0</v>
      </c>
      <c r="N3726" s="38" t="n">
        <v>0</v>
      </c>
      <c r="O3726" s="37" t="n">
        <v>0</v>
      </c>
      <c r="P3726" s="29" t="inlineStr">
        <is>
          <t>http://t2.gstatic.com/shopping?q=tbn:ANd9GcQIfMUIws5EAoM02afQE4gWQqL1fampjw-T8g3tGiDrH9lCRLLZUes5qMD2KZ0HzLuhAQHljbs</t>
        </is>
      </c>
      <c r="Q3726" s="29" t="inlineStr">
        <is>
          <t>Відповідає вимогам</t>
        </is>
      </c>
      <c r="R3726" s="29" t="n"/>
      <c r="S3726" s="29" t="inlineStr">
        <is>
          <t>грн2 548,00</t>
        </is>
      </c>
      <c r="T3726" s="29" t="inlineStr">
        <is>
          <t>UAH</t>
        </is>
      </c>
      <c r="U3726" s="39" t="inlineStr">
        <is>
          <t>WATCH</t>
        </is>
      </c>
      <c r="V3726" s="40">
        <f>IFERROR(L3726/J3726,0)</f>
        <v/>
      </c>
      <c r="W3726" s="29" t="inlineStr">
        <is>
          <t>Monitor performance and collect more data.</t>
        </is>
      </c>
      <c r="X3726" s="29" t="inlineStr">
        <is>
          <t>Cost is below the 120 watch threshold.</t>
        </is>
      </c>
    </row>
    <row r="3727">
      <c r="A3727" s="29" t="inlineStr">
        <is>
          <t>low_price</t>
        </is>
      </c>
      <c r="B3727" s="29" t="inlineStr">
        <is>
          <t>Low priority</t>
        </is>
      </c>
      <c r="C3727" s="29" t="inlineStr">
        <is>
          <t>low_price.csv</t>
        </is>
      </c>
      <c r="D3727" s="29" t="inlineStr">
        <is>
          <t>707800717</t>
        </is>
      </c>
      <c r="E3727" s="29" t="inlineStr">
        <is>
          <t>Патрубок повітрозабірника двигуна BRP Can-Am Maverick Trail 800 1000</t>
        </is>
      </c>
      <c r="F3727" s="35" t="n">
        <v>1</v>
      </c>
      <c r="G3727" s="35" t="n">
        <v>4</v>
      </c>
      <c r="H3727" s="36" t="n">
        <v>25</v>
      </c>
      <c r="I3727" s="37" t="n">
        <v>3.72</v>
      </c>
      <c r="J3727" s="37" t="n">
        <v>3.72</v>
      </c>
      <c r="K3727" s="38" t="n">
        <v>0</v>
      </c>
      <c r="L3727" s="37" t="n">
        <v>0</v>
      </c>
      <c r="M3727" s="37" t="n">
        <v>0</v>
      </c>
      <c r="N3727" s="38" t="n">
        <v>0</v>
      </c>
      <c r="O3727" s="37" t="n">
        <v>0</v>
      </c>
      <c r="P3727" s="29" t="inlineStr">
        <is>
          <t>http://t2.gstatic.com/shopping?q=tbn:ANd9GcS5kMwrpfd_be3ToR8_CNsxD6zAskg7oN0xs1SlniYSmIbFRMM1QpOo3nxYvlUSDS84cBLFLaY</t>
        </is>
      </c>
      <c r="Q3727" s="29" t="inlineStr">
        <is>
          <t>Відповідає вимогам</t>
        </is>
      </c>
      <c r="R3727" s="29" t="n"/>
      <c r="S3727" s="29" t="inlineStr">
        <is>
          <t>грн3 003,00</t>
        </is>
      </c>
      <c r="T3727" s="29" t="inlineStr">
        <is>
          <t>UAH</t>
        </is>
      </c>
      <c r="U3727" s="39" t="inlineStr">
        <is>
          <t>WATCH</t>
        </is>
      </c>
      <c r="V3727" s="40">
        <f>IFERROR(L3727/J3727,0)</f>
        <v/>
      </c>
      <c r="W3727" s="29" t="inlineStr">
        <is>
          <t>Monitor performance and collect more data.</t>
        </is>
      </c>
      <c r="X3727" s="29" t="inlineStr">
        <is>
          <t>Cost is below the 120 watch threshold.</t>
        </is>
      </c>
    </row>
    <row r="3728">
      <c r="A3728" s="29" t="inlineStr">
        <is>
          <t>low_price</t>
        </is>
      </c>
      <c r="B3728" s="29" t="inlineStr">
        <is>
          <t>Low priority</t>
        </is>
      </c>
      <c r="C3728" s="29" t="inlineStr">
        <is>
          <t>low_price.csv</t>
        </is>
      </c>
      <c r="D3728" s="29" t="inlineStr">
        <is>
          <t>706203583</t>
        </is>
      </c>
      <c r="E3728" s="29" t="inlineStr">
        <is>
          <t>Роз'єм датчика підвіски BRP Can-Am Maverick X3 (21-24), Maverick R (24+) (M5X10)</t>
        </is>
      </c>
      <c r="F3728" s="35" t="n">
        <v>0</v>
      </c>
      <c r="G3728" s="35" t="n">
        <v>8</v>
      </c>
      <c r="H3728" s="36" t="n">
        <v>0</v>
      </c>
      <c r="I3728" s="37" t="n">
        <v>0</v>
      </c>
      <c r="J3728" s="37" t="n">
        <v>0</v>
      </c>
      <c r="K3728" s="38" t="n">
        <v>0</v>
      </c>
      <c r="L3728" s="37" t="n">
        <v>0</v>
      </c>
      <c r="M3728" s="37" t="n">
        <v>0</v>
      </c>
      <c r="N3728" s="38" t="n">
        <v>0</v>
      </c>
      <c r="O3728" s="37" t="n">
        <v>0</v>
      </c>
      <c r="P3728" s="29" t="inlineStr">
        <is>
          <t>http://t3.gstatic.com/shopping?q=tbn:ANd9GcS8aQJ8YZvU7AxJNsz91sZMLuJghGVIi_2Ia5sPY5-BQQhx0ayEC7m76-I5OVC7ADniftXbpnKKdCY</t>
        </is>
      </c>
      <c r="Q3728" s="29" t="inlineStr">
        <is>
          <t>Відповідає вимогам</t>
        </is>
      </c>
      <c r="R3728" s="29" t="n"/>
      <c r="S3728" s="29" t="inlineStr">
        <is>
          <t>грн910,00</t>
        </is>
      </c>
      <c r="T3728" s="29" t="inlineStr">
        <is>
          <t>UAH</t>
        </is>
      </c>
      <c r="U3728" s="39" t="inlineStr">
        <is>
          <t>WATCH</t>
        </is>
      </c>
      <c r="V3728" s="40">
        <f>IFERROR(L3728/J3728,0)</f>
        <v/>
      </c>
      <c r="W3728" s="29" t="inlineStr">
        <is>
          <t>Monitor performance and collect more data.</t>
        </is>
      </c>
      <c r="X3728" s="29" t="inlineStr">
        <is>
          <t>Cost is below the 120 watch threshold.</t>
        </is>
      </c>
    </row>
    <row r="3729">
      <c r="A3729" s="29" t="inlineStr">
        <is>
          <t>low_price</t>
        </is>
      </c>
      <c r="B3729" s="29" t="inlineStr">
        <is>
          <t>Low priority</t>
        </is>
      </c>
      <c r="C3729" s="29" t="inlineStr">
        <is>
          <t>low_price.csv</t>
        </is>
      </c>
      <c r="D3729" s="29" t="inlineStr">
        <is>
          <t>420631612</t>
        </is>
      </c>
      <c r="E3729" s="29" t="inlineStr">
        <is>
          <t>Ущільнююче кільце валу варіатора BRP Can-Am Outlander Renegade G1 G2 G2L G2S, Maverick 1000, Commander 800 1000</t>
        </is>
      </c>
      <c r="F3729" s="35" t="n">
        <v>4</v>
      </c>
      <c r="G3729" s="35" t="n">
        <v>47</v>
      </c>
      <c r="H3729" s="36" t="n">
        <v>8.51</v>
      </c>
      <c r="I3729" s="37" t="n">
        <v>1.97</v>
      </c>
      <c r="J3729" s="37" t="n">
        <v>7.87</v>
      </c>
      <c r="K3729" s="38" t="n">
        <v>0</v>
      </c>
      <c r="L3729" s="37" t="n">
        <v>0</v>
      </c>
      <c r="M3729" s="37" t="n">
        <v>0</v>
      </c>
      <c r="N3729" s="38" t="n">
        <v>0</v>
      </c>
      <c r="O3729" s="37" t="n">
        <v>0</v>
      </c>
      <c r="P3729" s="29" t="inlineStr">
        <is>
          <t>http://t3.gstatic.com/shopping?q=tbn:ANd9GcTGv2pSOmUttxUycZfOlkOfCfnUjfz4vn159vDZHdw_iFSaRNw1uHALS9VQOnzjshjoraDU3zIT</t>
        </is>
      </c>
      <c r="Q3729" s="29" t="inlineStr">
        <is>
          <t>Відповідає вимогам</t>
        </is>
      </c>
      <c r="R3729" s="29" t="n"/>
      <c r="S3729" s="29" t="inlineStr">
        <is>
          <t>грн273,00</t>
        </is>
      </c>
      <c r="T3729" s="29" t="inlineStr">
        <is>
          <t>UAH</t>
        </is>
      </c>
      <c r="U3729" s="39" t="inlineStr">
        <is>
          <t>WATCH</t>
        </is>
      </c>
      <c r="V3729" s="40">
        <f>IFERROR(L3729/J3729,0)</f>
        <v/>
      </c>
      <c r="W3729" s="29" t="inlineStr">
        <is>
          <t>Monitor performance and collect more data.</t>
        </is>
      </c>
      <c r="X3729" s="29" t="inlineStr">
        <is>
          <t>Cost is below the 120 watch threshold.</t>
        </is>
      </c>
    </row>
    <row r="3730">
      <c r="A3730" s="29" t="inlineStr">
        <is>
          <t>low_price</t>
        </is>
      </c>
      <c r="B3730" s="29" t="inlineStr">
        <is>
          <t>Low priority</t>
        </is>
      </c>
      <c r="C3730" s="29" t="inlineStr">
        <is>
          <t>low_price.csv</t>
        </is>
      </c>
      <c r="D3730" s="29" t="inlineStr">
        <is>
          <t>sc-a0354</t>
        </is>
      </c>
      <c r="E3730" s="29" t="inlineStr">
        <is>
          <t>Монтажний комплект Sena для підключення другого шолому 20S, 30K, 50S</t>
        </is>
      </c>
      <c r="F3730" s="35" t="n">
        <v>60</v>
      </c>
      <c r="G3730" s="35" t="n">
        <v>3686</v>
      </c>
      <c r="H3730" s="36" t="n">
        <v>1.63</v>
      </c>
      <c r="I3730" s="37" t="n">
        <v>10.98</v>
      </c>
      <c r="J3730" s="37" t="n">
        <v>658.8</v>
      </c>
      <c r="K3730" s="38" t="n">
        <v>1</v>
      </c>
      <c r="L3730" s="37" t="n">
        <v>4459</v>
      </c>
      <c r="M3730" s="37" t="n">
        <v>658.8</v>
      </c>
      <c r="N3730" s="38" t="n">
        <v>6</v>
      </c>
      <c r="O3730" s="37" t="n">
        <v>26755.03</v>
      </c>
      <c r="P3730" s="29" t="inlineStr">
        <is>
          <t>http://t0.gstatic.com/shopping?q=tbn:ANd9GcQkUeXBUjQsRCssb5xS3r0kUaWXtRp7NuWzqy7IzIbsGtwLYCaT8eICKcgFazHzpejwSj3usokk</t>
        </is>
      </c>
      <c r="Q3730" s="29" t="inlineStr">
        <is>
          <t>Відповідає вимогам</t>
        </is>
      </c>
      <c r="R3730" s="29" t="n"/>
      <c r="S3730" s="29" t="inlineStr">
        <is>
          <t>грн4 459,00</t>
        </is>
      </c>
      <c r="T3730" s="29" t="inlineStr">
        <is>
          <t>UAH</t>
        </is>
      </c>
      <c r="U3730" s="39" t="inlineStr">
        <is>
          <t>WATCH</t>
        </is>
      </c>
      <c r="V3730" s="40">
        <f>IFERROR(L3730/J3730,0)</f>
        <v/>
      </c>
      <c r="W3730" s="29" t="inlineStr">
        <is>
          <t>Monitor performance and collect more data.</t>
        </is>
      </c>
      <c r="X3730" s="29" t="inlineStr">
        <is>
          <t>Performance is below the scale and keep thresholds.</t>
        </is>
      </c>
    </row>
    <row r="3731">
      <c r="A3731" s="29" t="inlineStr">
        <is>
          <t>low_price</t>
        </is>
      </c>
      <c r="B3731" s="29" t="inlineStr">
        <is>
          <t>Low priority</t>
        </is>
      </c>
      <c r="C3731" s="29" t="inlineStr">
        <is>
          <t>low_price.csv</t>
        </is>
      </c>
      <c r="D3731" s="29" t="inlineStr">
        <is>
          <t>3211161</t>
        </is>
      </c>
      <c r="E3731" s="29" t="inlineStr">
        <is>
          <t>Ремінь варіатора Polaris Sportsman 800 (05-06), RZR S 800 (09), Ranger 700 (05-07)</t>
        </is>
      </c>
      <c r="F3731" s="35" t="n">
        <v>1</v>
      </c>
      <c r="G3731" s="35" t="n">
        <v>173</v>
      </c>
      <c r="H3731" s="36" t="n">
        <v>0.58</v>
      </c>
      <c r="I3731" s="37" t="n">
        <v>24.27</v>
      </c>
      <c r="J3731" s="37" t="n">
        <v>24.27</v>
      </c>
      <c r="K3731" s="38" t="n">
        <v>0</v>
      </c>
      <c r="L3731" s="37" t="n">
        <v>0</v>
      </c>
      <c r="M3731" s="37" t="n">
        <v>0</v>
      </c>
      <c r="N3731" s="38" t="n">
        <v>0</v>
      </c>
      <c r="O3731" s="37" t="n">
        <v>0</v>
      </c>
      <c r="P3731" s="29" t="inlineStr">
        <is>
          <t>http://t3.gstatic.com/shopping?q=tbn:ANd9GcQM56SjSKSutNyKIeSvdDSN9Tt3D8pzsPDgLvIMw8RYh8uhH68RnQGtAihwrDclWGmxsGi0FVs</t>
        </is>
      </c>
      <c r="Q3731" s="29" t="inlineStr">
        <is>
          <t>Відповідає вимогам</t>
        </is>
      </c>
      <c r="R3731" s="29" t="n"/>
      <c r="S3731" s="29" t="inlineStr">
        <is>
          <t>грн6 416,00</t>
        </is>
      </c>
      <c r="T3731" s="29" t="inlineStr">
        <is>
          <t>UAH</t>
        </is>
      </c>
      <c r="U3731" s="39" t="inlineStr">
        <is>
          <t>WATCH</t>
        </is>
      </c>
      <c r="V3731" s="40">
        <f>IFERROR(L3731/J3731,0)</f>
        <v/>
      </c>
      <c r="W3731" s="29" t="inlineStr">
        <is>
          <t>Monitor performance and collect more data.</t>
        </is>
      </c>
      <c r="X3731" s="29" t="inlineStr">
        <is>
          <t>Cost is below the 120 watch threshold.</t>
        </is>
      </c>
    </row>
    <row r="3732">
      <c r="A3732" s="29" t="inlineStr">
        <is>
          <t>low_price</t>
        </is>
      </c>
      <c r="B3732" s="29" t="inlineStr">
        <is>
          <t>Low priority</t>
        </is>
      </c>
      <c r="C3732" s="29" t="inlineStr">
        <is>
          <t>low_price.csv</t>
        </is>
      </c>
      <c r="D3732" s="29" t="inlineStr">
        <is>
          <t>7020-100601-00001</t>
        </is>
      </c>
      <c r="E3732" s="29" t="inlineStr">
        <is>
          <t>Втулка рульової колонки CFMoto CForce 400 500 600 800 1000</t>
        </is>
      </c>
      <c r="F3732" s="35" t="n">
        <v>3</v>
      </c>
      <c r="G3732" s="35" t="n">
        <v>175</v>
      </c>
      <c r="H3732" s="36" t="n">
        <v>1.71</v>
      </c>
      <c r="I3732" s="37" t="n">
        <v>1.8</v>
      </c>
      <c r="J3732" s="37" t="n">
        <v>5.39</v>
      </c>
      <c r="K3732" s="38" t="n">
        <v>0</v>
      </c>
      <c r="L3732" s="37" t="n">
        <v>0</v>
      </c>
      <c r="M3732" s="37" t="n">
        <v>0</v>
      </c>
      <c r="N3732" s="38" t="n">
        <v>0</v>
      </c>
      <c r="O3732" s="37" t="n">
        <v>0</v>
      </c>
      <c r="P3732" s="29" t="inlineStr">
        <is>
          <t>http://t1.gstatic.com/shopping?q=tbn:ANd9GcSwFA4LgGPog8oajk3Gi8AAO3L0OYa9EqLb_w0mnZ0e-eqlv4hUf5OILQBET6orZXUKGuPbooHTVw</t>
        </is>
      </c>
      <c r="Q3732" s="29" t="inlineStr">
        <is>
          <t>Відповідає вимогам</t>
        </is>
      </c>
      <c r="R3732" s="29" t="n"/>
      <c r="S3732" s="29" t="inlineStr">
        <is>
          <t>грн182,00</t>
        </is>
      </c>
      <c r="T3732" s="29" t="inlineStr">
        <is>
          <t>UAH</t>
        </is>
      </c>
      <c r="U3732" s="39" t="inlineStr">
        <is>
          <t>WATCH</t>
        </is>
      </c>
      <c r="V3732" s="40">
        <f>IFERROR(L3732/J3732,0)</f>
        <v/>
      </c>
      <c r="W3732" s="29" t="inlineStr">
        <is>
          <t>Monitor performance and collect more data.</t>
        </is>
      </c>
      <c r="X3732" s="29" t="inlineStr">
        <is>
          <t>Cost is below the 120 watch threshold.</t>
        </is>
      </c>
    </row>
    <row r="3733">
      <c r="A3733" s="29" t="inlineStr">
        <is>
          <t>low_price</t>
        </is>
      </c>
      <c r="B3733" s="29" t="inlineStr">
        <is>
          <t>Low priority</t>
        </is>
      </c>
      <c r="C3733" s="29" t="inlineStr">
        <is>
          <t>low_price.csv</t>
        </is>
      </c>
      <c r="D3733" s="29" t="inlineStr">
        <is>
          <t>704906034</t>
        </is>
      </c>
      <c r="E3733" s="29" t="inlineStr">
        <is>
          <t>Наклейка на кришку варіатора BRP Can-Am "650 V-Twin EFI"</t>
        </is>
      </c>
      <c r="F3733" s="35" t="n">
        <v>1</v>
      </c>
      <c r="G3733" s="35" t="n">
        <v>43</v>
      </c>
      <c r="H3733" s="36" t="n">
        <v>2.33</v>
      </c>
      <c r="I3733" s="37" t="n">
        <v>5.86</v>
      </c>
      <c r="J3733" s="37" t="n">
        <v>5.86</v>
      </c>
      <c r="K3733" s="38" t="n">
        <v>1</v>
      </c>
      <c r="L3733" s="37" t="n">
        <v>1047</v>
      </c>
      <c r="M3733" s="37" t="n">
        <v>5.86</v>
      </c>
      <c r="N3733" s="38" t="n">
        <v>5</v>
      </c>
      <c r="O3733" s="37" t="n">
        <v>5235.2</v>
      </c>
      <c r="P3733" s="29" t="inlineStr">
        <is>
          <t>http://t0.gstatic.com/shopping?q=tbn:ANd9GcQQbBhH6WboYJHt-8JeR8z6M5FlkPO4glbcQTLDm_AWwL02MYSdWKIwWq4MvteUDc28SBXB_n1E</t>
        </is>
      </c>
      <c r="Q3733" s="29" t="inlineStr">
        <is>
          <t>Відповідає вимогам</t>
        </is>
      </c>
      <c r="R3733" s="29" t="n"/>
      <c r="S3733" s="29" t="inlineStr">
        <is>
          <t>грн1 047,00</t>
        </is>
      </c>
      <c r="T3733" s="29" t="inlineStr">
        <is>
          <t>UAH</t>
        </is>
      </c>
      <c r="U3733" s="39" t="inlineStr">
        <is>
          <t>WATCH</t>
        </is>
      </c>
      <c r="V3733" s="40">
        <f>IFERROR(L3733/J3733,0)</f>
        <v/>
      </c>
      <c r="W3733" s="29" t="inlineStr">
        <is>
          <t>Monitor performance and collect more data.</t>
        </is>
      </c>
      <c r="X3733" s="29" t="inlineStr">
        <is>
          <t>Cost is below the 120 watch threshold.</t>
        </is>
      </c>
    </row>
    <row r="3734">
      <c r="A3734" s="29" t="inlineStr">
        <is>
          <t>low_price</t>
        </is>
      </c>
      <c r="B3734" s="29" t="inlineStr">
        <is>
          <t>Low priority</t>
        </is>
      </c>
      <c r="C3734" s="29" t="inlineStr">
        <is>
          <t>low_price.csv</t>
        </is>
      </c>
      <c r="D3734" s="29" t="inlineStr">
        <is>
          <t>420464162</t>
        </is>
      </c>
      <c r="E3734" s="29" t="inlineStr">
        <is>
          <t>Свічний ковпачок з проводом BRP Can-Am Outlander Renegade G2 G2L G2S 2021+</t>
        </is>
      </c>
      <c r="F3734" s="35" t="n">
        <v>0</v>
      </c>
      <c r="G3734" s="35" t="n">
        <v>12</v>
      </c>
      <c r="H3734" s="36" t="n">
        <v>0</v>
      </c>
      <c r="I3734" s="37" t="n">
        <v>0</v>
      </c>
      <c r="J3734" s="37" t="n">
        <v>0</v>
      </c>
      <c r="K3734" s="38" t="n">
        <v>0</v>
      </c>
      <c r="L3734" s="37" t="n">
        <v>0</v>
      </c>
      <c r="M3734" s="37" t="n">
        <v>0</v>
      </c>
      <c r="N3734" s="38" t="n">
        <v>0</v>
      </c>
      <c r="O3734" s="37" t="n">
        <v>0</v>
      </c>
      <c r="P3734" s="29" t="inlineStr">
        <is>
          <t>http://t0.gstatic.com/shopping?q=tbn:ANd9GcRgTJLKwfsbvWfRNaG_mQC4-XxWcdh9Ls5qYwO6yDeTJXLWT11do6rv1xs0p-IYDQaEmXZzq2ah</t>
        </is>
      </c>
      <c r="Q3734" s="29" t="inlineStr">
        <is>
          <t>Відповідає вимогам</t>
        </is>
      </c>
      <c r="R3734" s="29" t="n"/>
      <c r="S3734" s="29" t="inlineStr">
        <is>
          <t>грн3 731,00</t>
        </is>
      </c>
      <c r="T3734" s="29" t="inlineStr">
        <is>
          <t>UAH</t>
        </is>
      </c>
      <c r="U3734" s="39" t="inlineStr">
        <is>
          <t>WATCH</t>
        </is>
      </c>
      <c r="V3734" s="40">
        <f>IFERROR(L3734/J3734,0)</f>
        <v/>
      </c>
      <c r="W3734" s="29" t="inlineStr">
        <is>
          <t>Monitor performance and collect more data.</t>
        </is>
      </c>
      <c r="X3734" s="29" t="inlineStr">
        <is>
          <t>Cost is below the 120 watch threshold.</t>
        </is>
      </c>
    </row>
    <row r="3735">
      <c r="A3735" s="29" t="inlineStr">
        <is>
          <t>low_price</t>
        </is>
      </c>
      <c r="B3735" s="29" t="inlineStr">
        <is>
          <t>Low priority</t>
        </is>
      </c>
      <c r="C3735" s="29" t="inlineStr">
        <is>
          <t>low_price.csv</t>
        </is>
      </c>
      <c r="D3735" s="29" t="inlineStr">
        <is>
          <t>707000540</t>
        </is>
      </c>
      <c r="E3735" s="29" t="inlineStr">
        <is>
          <t>Патрубок варіатора впускний BRP Can-Am Outlander 400 2008-2014</t>
        </is>
      </c>
      <c r="F3735" s="35" t="n">
        <v>0</v>
      </c>
      <c r="G3735" s="35" t="n">
        <v>1</v>
      </c>
      <c r="H3735" s="36" t="n">
        <v>0</v>
      </c>
      <c r="I3735" s="37" t="n">
        <v>0</v>
      </c>
      <c r="J3735" s="37" t="n">
        <v>0</v>
      </c>
      <c r="K3735" s="38" t="n">
        <v>0</v>
      </c>
      <c r="L3735" s="37" t="n">
        <v>0</v>
      </c>
      <c r="M3735" s="37" t="n">
        <v>0</v>
      </c>
      <c r="N3735" s="38" t="n">
        <v>0</v>
      </c>
      <c r="O3735" s="37" t="n">
        <v>0</v>
      </c>
      <c r="P3735" s="29" t="inlineStr">
        <is>
          <t>http://t3.gstatic.com/shopping?q=tbn:ANd9GcSxyxJAqPJHVRhTgN2793eI-VnQzbEisM3m_Bt17JP10lpW7rsHEDlC6mdeVuVJC7D7fE48UHk</t>
        </is>
      </c>
      <c r="Q3735" s="29" t="inlineStr">
        <is>
          <t>Відповідає вимогам</t>
        </is>
      </c>
      <c r="R3735" s="29" t="n"/>
      <c r="S3735" s="29" t="inlineStr">
        <is>
          <t>грн1 092,00</t>
        </is>
      </c>
      <c r="T3735" s="29" t="inlineStr">
        <is>
          <t>UAH</t>
        </is>
      </c>
      <c r="U3735" s="39" t="inlineStr">
        <is>
          <t>WATCH</t>
        </is>
      </c>
      <c r="V3735" s="40">
        <f>IFERROR(L3735/J3735,0)</f>
        <v/>
      </c>
      <c r="W3735" s="29" t="inlineStr">
        <is>
          <t>Monitor performance and collect more data.</t>
        </is>
      </c>
      <c r="X3735" s="29" t="inlineStr">
        <is>
          <t>Cost is below the 120 watch threshold.</t>
        </is>
      </c>
    </row>
    <row r="3736">
      <c r="A3736" s="29" t="inlineStr">
        <is>
          <t>low_price</t>
        </is>
      </c>
      <c r="B3736" s="29" t="inlineStr">
        <is>
          <t>Low priority</t>
        </is>
      </c>
      <c r="C3736" s="29" t="inlineStr">
        <is>
          <t>low_price.csv</t>
        </is>
      </c>
      <c r="D3736" s="29" t="inlineStr">
        <is>
          <t>24212-hm7-000</t>
        </is>
      </c>
      <c r="E3736" s="29" t="inlineStr">
        <is>
          <t>Вилка перемикання передач Honda TRX 400 Foreman (95-01), 450 Foreman (98-04), 500 Foreman (05-11)</t>
        </is>
      </c>
      <c r="F3736" s="35" t="n">
        <v>0</v>
      </c>
      <c r="G3736" s="35" t="n">
        <v>25</v>
      </c>
      <c r="H3736" s="36" t="n">
        <v>0</v>
      </c>
      <c r="I3736" s="37" t="n">
        <v>0</v>
      </c>
      <c r="J3736" s="37" t="n">
        <v>0</v>
      </c>
      <c r="K3736" s="38" t="n">
        <v>0</v>
      </c>
      <c r="L3736" s="37" t="n">
        <v>0</v>
      </c>
      <c r="M3736" s="37" t="n">
        <v>0</v>
      </c>
      <c r="N3736" s="38" t="n">
        <v>0</v>
      </c>
      <c r="O3736" s="37" t="n">
        <v>0</v>
      </c>
      <c r="P3736" s="29" t="inlineStr">
        <is>
          <t>http://t2.gstatic.com/shopping?q=tbn:ANd9GcQGEef2P8Rz4lFrtprCKYQgpt-jM7t5TCPb9mY3mHIvZsFH9ZeLs0rO_ZpLXlzaIN1vqpzZyA</t>
        </is>
      </c>
      <c r="Q3736" s="29" t="inlineStr">
        <is>
          <t>Відповідає вимогам</t>
        </is>
      </c>
      <c r="R3736" s="29" t="n"/>
      <c r="S3736" s="29" t="inlineStr">
        <is>
          <t>грн5 688,00</t>
        </is>
      </c>
      <c r="T3736" s="29" t="inlineStr">
        <is>
          <t>UAH</t>
        </is>
      </c>
      <c r="U3736" s="39" t="inlineStr">
        <is>
          <t>WATCH</t>
        </is>
      </c>
      <c r="V3736" s="40">
        <f>IFERROR(L3736/J3736,0)</f>
        <v/>
      </c>
      <c r="W3736" s="29" t="inlineStr">
        <is>
          <t>Monitor performance and collect more data.</t>
        </is>
      </c>
      <c r="X3736" s="29" t="inlineStr">
        <is>
          <t>Cost is below the 120 watch threshold.</t>
        </is>
      </c>
    </row>
    <row r="3737">
      <c r="A3737" s="29" t="inlineStr">
        <is>
          <t>low_price</t>
        </is>
      </c>
      <c r="B3737" s="29" t="inlineStr">
        <is>
          <t>Low priority</t>
        </is>
      </c>
      <c r="C3737" s="29" t="inlineStr">
        <is>
          <t>low_price.csv</t>
        </is>
      </c>
      <c r="D3737" s="29" t="inlineStr">
        <is>
          <t>706201110</t>
        </is>
      </c>
      <c r="E3737" s="29" t="inlineStr">
        <is>
          <t>Амортизатор передній BRP Can-Am Outlander G1 650 800 2010-2012</t>
        </is>
      </c>
      <c r="F3737" s="35" t="n">
        <v>1</v>
      </c>
      <c r="G3737" s="35" t="n">
        <v>89</v>
      </c>
      <c r="H3737" s="36" t="n">
        <v>1.12</v>
      </c>
      <c r="I3737" s="37" t="n">
        <v>1.66</v>
      </c>
      <c r="J3737" s="37" t="n">
        <v>1.66</v>
      </c>
      <c r="K3737" s="38" t="n">
        <v>0</v>
      </c>
      <c r="L3737" s="37" t="n">
        <v>0</v>
      </c>
      <c r="M3737" s="37" t="n">
        <v>0</v>
      </c>
      <c r="N3737" s="38" t="n">
        <v>0</v>
      </c>
      <c r="O3737" s="37" t="n">
        <v>0</v>
      </c>
      <c r="P3737" s="29" t="inlineStr">
        <is>
          <t>http://t2.gstatic.com/shopping?q=tbn:ANd9GcSboSUXMdnc6Nq-tflHOwv04GO2S7KODHXu2LoDsXFRzA4W5pGLe74R9RzfaIeu_xERJ7SyD32R</t>
        </is>
      </c>
      <c r="Q3737" s="29" t="inlineStr">
        <is>
          <t>Відповідає вимогам</t>
        </is>
      </c>
      <c r="R3737" s="29" t="n"/>
      <c r="S3737" s="29" t="inlineStr">
        <is>
          <t>грн9 055,00</t>
        </is>
      </c>
      <c r="T3737" s="29" t="inlineStr">
        <is>
          <t>UAH</t>
        </is>
      </c>
      <c r="U3737" s="39" t="inlineStr">
        <is>
          <t>WATCH</t>
        </is>
      </c>
      <c r="V3737" s="40">
        <f>IFERROR(L3737/J3737,0)</f>
        <v/>
      </c>
      <c r="W3737" s="29" t="inlineStr">
        <is>
          <t>Monitor performance and collect more data.</t>
        </is>
      </c>
      <c r="X3737" s="29" t="inlineStr">
        <is>
          <t>Cost is below the 120 watch threshold.</t>
        </is>
      </c>
    </row>
    <row r="3738">
      <c r="A3738" s="29" t="inlineStr">
        <is>
          <t>low_price</t>
        </is>
      </c>
      <c r="B3738" s="29" t="inlineStr">
        <is>
          <t>Low priority</t>
        </is>
      </c>
      <c r="C3738" s="29" t="inlineStr">
        <is>
          <t>low_price.csv</t>
        </is>
      </c>
      <c r="D3738" s="29" t="inlineStr">
        <is>
          <t>291004452</t>
        </is>
      </c>
      <c r="E3738" s="29" t="inlineStr">
        <is>
          <t>Передній бампер BRP Sea-Doo GTX 155 170 230 300, RXT 230 300 2018+</t>
        </is>
      </c>
      <c r="F3738" s="35" t="n">
        <v>25</v>
      </c>
      <c r="G3738" s="35" t="n">
        <v>684</v>
      </c>
      <c r="H3738" s="36" t="n">
        <v>3.65</v>
      </c>
      <c r="I3738" s="37" t="n">
        <v>6.12</v>
      </c>
      <c r="J3738" s="37" t="n">
        <v>152.96</v>
      </c>
      <c r="K3738" s="38" t="n">
        <v>0</v>
      </c>
      <c r="L3738" s="37" t="n">
        <v>0</v>
      </c>
      <c r="M3738" s="37" t="n">
        <v>0</v>
      </c>
      <c r="N3738" s="38" t="n">
        <v>0</v>
      </c>
      <c r="O3738" s="37" t="n">
        <v>0</v>
      </c>
      <c r="P3738" s="29" t="inlineStr">
        <is>
          <t>http://t1.gstatic.com/shopping?q=tbn:ANd9GcQ-PfPdBU__7cwHNJmGdmxPmpUApdTyAa8Gv87KldrivMKmoljVpo5NuLPIom72dzNV7JooqKTR</t>
        </is>
      </c>
      <c r="Q3738" s="29" t="inlineStr">
        <is>
          <t>Відповідає вимогам</t>
        </is>
      </c>
      <c r="R3738" s="29" t="n"/>
      <c r="S3738" s="29" t="inlineStr">
        <is>
          <t>грн4 732,00</t>
        </is>
      </c>
      <c r="T3738" s="29" t="inlineStr">
        <is>
          <t>UAH</t>
        </is>
      </c>
      <c r="U3738" s="39" t="inlineStr">
        <is>
          <t>WATCH</t>
        </is>
      </c>
      <c r="V3738" s="40">
        <f>IFERROR(L3738/J3738,0)</f>
        <v/>
      </c>
      <c r="W3738" s="29" t="inlineStr">
        <is>
          <t>Monitor performance and collect more data.</t>
        </is>
      </c>
      <c r="X3738" s="29" t="inlineStr">
        <is>
          <t>Performance is below the scale and keep thresholds.</t>
        </is>
      </c>
    </row>
    <row r="3739">
      <c r="A3739" s="29" t="inlineStr">
        <is>
          <t>low_price</t>
        </is>
      </c>
      <c r="B3739" s="29" t="inlineStr">
        <is>
          <t>Low priority</t>
        </is>
      </c>
      <c r="C3739" s="29" t="inlineStr">
        <is>
          <t>low_price.csv</t>
        </is>
      </c>
      <c r="D3739" s="29" t="inlineStr">
        <is>
          <t>s1c14401hma000</t>
        </is>
      </c>
      <c r="E3739" s="29" t="inlineStr">
        <is>
          <t>Ланцюг ГРМ BRP Can-Am DS 250</t>
        </is>
      </c>
      <c r="F3739" s="35" t="n">
        <v>0</v>
      </c>
      <c r="G3739" s="35" t="n">
        <v>1</v>
      </c>
      <c r="H3739" s="36" t="n">
        <v>0</v>
      </c>
      <c r="I3739" s="37" t="n">
        <v>0</v>
      </c>
      <c r="J3739" s="37" t="n">
        <v>0</v>
      </c>
      <c r="K3739" s="38" t="n">
        <v>0</v>
      </c>
      <c r="L3739" s="37" t="n">
        <v>0</v>
      </c>
      <c r="M3739" s="37" t="n">
        <v>0</v>
      </c>
      <c r="N3739" s="38" t="n">
        <v>0</v>
      </c>
      <c r="O3739" s="37" t="n">
        <v>0</v>
      </c>
      <c r="P3739" s="29" t="inlineStr">
        <is>
          <t>http://t2.gstatic.com/shopping?q=tbn:ANd9GcSmAc1ofjrJBRq42l4U_gsXyK_Aojr_w4LRNYcX9GM6C8o3ynq_04aLlcgrtZkIdNlLN1U3Mo0</t>
        </is>
      </c>
      <c r="Q3739" s="29" t="inlineStr">
        <is>
          <t>Відповідає вимогам</t>
        </is>
      </c>
      <c r="R3739" s="29" t="n"/>
      <c r="S3739" s="29" t="inlineStr">
        <is>
          <t>грн5 870,00</t>
        </is>
      </c>
      <c r="T3739" s="29" t="inlineStr">
        <is>
          <t>UAH</t>
        </is>
      </c>
      <c r="U3739" s="39" t="inlineStr">
        <is>
          <t>WATCH</t>
        </is>
      </c>
      <c r="V3739" s="40">
        <f>IFERROR(L3739/J3739,0)</f>
        <v/>
      </c>
      <c r="W3739" s="29" t="inlineStr">
        <is>
          <t>Monitor performance and collect more data.</t>
        </is>
      </c>
      <c r="X3739" s="29" t="inlineStr">
        <is>
          <t>Cost is below the 120 watch threshold.</t>
        </is>
      </c>
    </row>
    <row r="3740">
      <c r="A3740" s="29" t="inlineStr">
        <is>
          <t>low_price</t>
        </is>
      </c>
      <c r="B3740" s="29" t="inlineStr">
        <is>
          <t>Low priority</t>
        </is>
      </c>
      <c r="C3740" s="29" t="inlineStr">
        <is>
          <t>low_price.csv</t>
        </is>
      </c>
      <c r="D3740" s="29" t="inlineStr">
        <is>
          <t>pk22pr8</t>
        </is>
      </c>
      <c r="E3740" s="29" t="inlineStr">
        <is>
          <t>Свічка запалювання BRP Ski-Doo Expedition Renegade MXZ 600 800 900, Summit 600 800, Freeride GSX 800</t>
        </is>
      </c>
      <c r="F3740" s="35" t="n">
        <v>2</v>
      </c>
      <c r="G3740" s="35" t="n">
        <v>63</v>
      </c>
      <c r="H3740" s="36" t="n">
        <v>3.17</v>
      </c>
      <c r="I3740" s="37" t="n">
        <v>5.56</v>
      </c>
      <c r="J3740" s="37" t="n">
        <v>11.11</v>
      </c>
      <c r="K3740" s="38" t="n">
        <v>0</v>
      </c>
      <c r="L3740" s="37" t="n">
        <v>0</v>
      </c>
      <c r="M3740" s="37" t="n">
        <v>0</v>
      </c>
      <c r="N3740" s="38" t="n">
        <v>0</v>
      </c>
      <c r="O3740" s="37" t="n">
        <v>0</v>
      </c>
      <c r="P3740" s="29" t="inlineStr">
        <is>
          <t>http://t3.gstatic.com/shopping?q=tbn:ANd9GcSfWngINPh-VVuiyx4gmrA57IYUjiF2EpA1Z-UDT4LzZlXAPCssRgxhEgtHU7SJ9emCx8jnBXc</t>
        </is>
      </c>
      <c r="Q3740" s="29" t="inlineStr">
        <is>
          <t>Відповідає вимогам</t>
        </is>
      </c>
      <c r="R3740" s="29" t="n"/>
      <c r="S3740" s="29" t="inlineStr">
        <is>
          <t>грн1 957,00</t>
        </is>
      </c>
      <c r="T3740" s="29" t="inlineStr">
        <is>
          <t>UAH</t>
        </is>
      </c>
      <c r="U3740" s="39" t="inlineStr">
        <is>
          <t>WATCH</t>
        </is>
      </c>
      <c r="V3740" s="40">
        <f>IFERROR(L3740/J3740,0)</f>
        <v/>
      </c>
      <c r="W3740" s="29" t="inlineStr">
        <is>
          <t>Monitor performance and collect more data.</t>
        </is>
      </c>
      <c r="X3740" s="29" t="inlineStr">
        <is>
          <t>Cost is below the 120 watch threshold.</t>
        </is>
      </c>
    </row>
    <row r="3741">
      <c r="A3741" s="29" t="inlineStr">
        <is>
          <t>low_price</t>
        </is>
      </c>
      <c r="B3741" s="29" t="inlineStr">
        <is>
          <t>Low priority</t>
        </is>
      </c>
      <c r="C3741" s="29" t="inlineStr">
        <is>
          <t>low_price.csv</t>
        </is>
      </c>
      <c r="D3741" s="29" t="inlineStr">
        <is>
          <t>707900218</t>
        </is>
      </c>
      <c r="E3741" s="29" t="inlineStr">
        <is>
          <t>Кожух паливного бака BRP Can-Am Maverick 1000 (14-18), Commander 800 1000 (18-20)</t>
        </is>
      </c>
      <c r="F3741" s="35" t="n">
        <v>0</v>
      </c>
      <c r="G3741" s="35" t="n">
        <v>90</v>
      </c>
      <c r="H3741" s="36" t="n">
        <v>0</v>
      </c>
      <c r="I3741" s="37" t="n">
        <v>0</v>
      </c>
      <c r="J3741" s="37" t="n">
        <v>0</v>
      </c>
      <c r="K3741" s="38" t="n">
        <v>0</v>
      </c>
      <c r="L3741" s="37" t="n">
        <v>0</v>
      </c>
      <c r="M3741" s="37" t="n">
        <v>0</v>
      </c>
      <c r="N3741" s="38" t="n">
        <v>0</v>
      </c>
      <c r="O3741" s="37" t="n">
        <v>0</v>
      </c>
      <c r="P3741" s="29" t="inlineStr">
        <is>
          <t>http://t2.gstatic.com/shopping?q=tbn:ANd9GcRSHjA7vIBBKt0IAW80D-eKIqDa6OpOieocC09kM3MlcI8fzv5DY4dwaznv4Ik3ZuV4BBvcH60</t>
        </is>
      </c>
      <c r="Q3741" s="29" t="inlineStr">
        <is>
          <t>Відповідає вимогам</t>
        </is>
      </c>
      <c r="R3741" s="29" t="n"/>
      <c r="S3741" s="29" t="inlineStr">
        <is>
          <t>грн4 550,00</t>
        </is>
      </c>
      <c r="T3741" s="29" t="inlineStr">
        <is>
          <t>UAH</t>
        </is>
      </c>
      <c r="U3741" s="39" t="inlineStr">
        <is>
          <t>WATCH</t>
        </is>
      </c>
      <c r="V3741" s="40">
        <f>IFERROR(L3741/J3741,0)</f>
        <v/>
      </c>
      <c r="W3741" s="29" t="inlineStr">
        <is>
          <t>Monitor performance and collect more data.</t>
        </is>
      </c>
      <c r="X3741" s="29" t="inlineStr">
        <is>
          <t>Cost is below the 120 watch threshold.</t>
        </is>
      </c>
    </row>
    <row r="3742">
      <c r="A3742" s="29" t="inlineStr">
        <is>
          <t>low_price</t>
        </is>
      </c>
      <c r="B3742" s="29" t="inlineStr">
        <is>
          <t>Low priority</t>
        </is>
      </c>
      <c r="C3742" s="29" t="inlineStr">
        <is>
          <t>low_price.csv</t>
        </is>
      </c>
      <c r="D3742" s="29" t="inlineStr">
        <is>
          <t>420257195</t>
        </is>
      </c>
      <c r="E3742" s="29" t="inlineStr">
        <is>
          <t>Обгінна муфта варіатора BRP Can-Am Outlander Renegade G1 G2 G2L G2S, Maverick 1000, Commander 800 1000</t>
        </is>
      </c>
      <c r="F3742" s="35" t="n">
        <v>1</v>
      </c>
      <c r="G3742" s="35" t="n">
        <v>77</v>
      </c>
      <c r="H3742" s="36" t="n">
        <v>1.3</v>
      </c>
      <c r="I3742" s="37" t="n">
        <v>3.13</v>
      </c>
      <c r="J3742" s="37" t="n">
        <v>3.13</v>
      </c>
      <c r="K3742" s="38" t="n">
        <v>0</v>
      </c>
      <c r="L3742" s="37" t="n">
        <v>0</v>
      </c>
      <c r="M3742" s="37" t="n">
        <v>0</v>
      </c>
      <c r="N3742" s="38" t="n">
        <v>0</v>
      </c>
      <c r="O3742" s="37" t="n">
        <v>0</v>
      </c>
      <c r="P3742" s="29" t="inlineStr">
        <is>
          <t>http://t3.gstatic.com/shopping?q=tbn:ANd9GcSEGYy8_MmhY2OViH64MrTVVPsTZTrBrT-Mtcrgm3ks5JYFsNeaQQky3HC99gckGHY0aNfyF1E</t>
        </is>
      </c>
      <c r="Q3742" s="29" t="inlineStr">
        <is>
          <t>Відповідає вимогам</t>
        </is>
      </c>
      <c r="R3742" s="29" t="n"/>
      <c r="S3742" s="29" t="inlineStr">
        <is>
          <t>грн6 825,00</t>
        </is>
      </c>
      <c r="T3742" s="29" t="inlineStr">
        <is>
          <t>UAH</t>
        </is>
      </c>
      <c r="U3742" s="39" t="inlineStr">
        <is>
          <t>WATCH</t>
        </is>
      </c>
      <c r="V3742" s="40">
        <f>IFERROR(L3742/J3742,0)</f>
        <v/>
      </c>
      <c r="W3742" s="29" t="inlineStr">
        <is>
          <t>Monitor performance and collect more data.</t>
        </is>
      </c>
      <c r="X3742" s="29" t="inlineStr">
        <is>
          <t>Cost is below the 120 watch threshold.</t>
        </is>
      </c>
    </row>
    <row r="3743">
      <c r="A3743" s="29" t="inlineStr">
        <is>
          <t>low_price</t>
        </is>
      </c>
      <c r="B3743" s="29" t="inlineStr">
        <is>
          <t>Low priority</t>
        </is>
      </c>
      <c r="C3743" s="29" t="inlineStr">
        <is>
          <t>low_price.csv</t>
        </is>
      </c>
      <c r="D3743" s="29" t="inlineStr">
        <is>
          <t>tm00948100</t>
        </is>
      </c>
      <c r="E3743" s="29" t="inlineStr">
        <is>
          <t>Шина Maxxis Bighorn 3.0 26×9-12</t>
        </is>
      </c>
      <c r="F3743" s="35" t="n">
        <v>0</v>
      </c>
      <c r="G3743" s="35" t="n">
        <v>56</v>
      </c>
      <c r="H3743" s="36" t="n">
        <v>0</v>
      </c>
      <c r="I3743" s="37" t="n">
        <v>0</v>
      </c>
      <c r="J3743" s="37" t="n">
        <v>0</v>
      </c>
      <c r="K3743" s="38" t="n">
        <v>0</v>
      </c>
      <c r="L3743" s="37" t="n">
        <v>0</v>
      </c>
      <c r="M3743" s="37" t="n">
        <v>0</v>
      </c>
      <c r="N3743" s="38" t="n">
        <v>0</v>
      </c>
      <c r="O3743" s="37" t="n">
        <v>0</v>
      </c>
      <c r="P3743" s="29" t="inlineStr">
        <is>
          <t>http://t3.gstatic.com/shopping?q=tbn:ANd9GcQNiHdIXc45UOrxtIUcv91SXF23lF-V9atak-e-LuzioO6x2c-bWXJsTLqykHRVWPkF-ndn5LEO</t>
        </is>
      </c>
      <c r="Q3743" s="29" t="inlineStr">
        <is>
          <t>Відповідає вимогам</t>
        </is>
      </c>
      <c r="R3743" s="29" t="n"/>
      <c r="S3743" s="29" t="inlineStr">
        <is>
          <t>грн6 871,00</t>
        </is>
      </c>
      <c r="T3743" s="29" t="inlineStr">
        <is>
          <t>UAH</t>
        </is>
      </c>
      <c r="U3743" s="39" t="inlineStr">
        <is>
          <t>WATCH</t>
        </is>
      </c>
      <c r="V3743" s="40">
        <f>IFERROR(L3743/J3743,0)</f>
        <v/>
      </c>
      <c r="W3743" s="29" t="inlineStr">
        <is>
          <t>Monitor performance and collect more data.</t>
        </is>
      </c>
      <c r="X3743" s="29" t="inlineStr">
        <is>
          <t>Cost is below the 120 watch threshold.</t>
        </is>
      </c>
    </row>
    <row r="3744">
      <c r="A3744" s="29" t="inlineStr">
        <is>
          <t>low_price</t>
        </is>
      </c>
      <c r="B3744" s="29" t="inlineStr">
        <is>
          <t>Low priority</t>
        </is>
      </c>
      <c r="C3744" s="29" t="inlineStr">
        <is>
          <t>low_price.csv</t>
        </is>
      </c>
      <c r="D3744" s="29" t="inlineStr">
        <is>
          <t>703501198</t>
        </is>
      </c>
      <c r="E3744" s="29" t="inlineStr">
        <is>
          <t xml:space="preserve">Гальмівні колодки передні BRP Can-Am Maverick X3, Maverick Trail 700 800 1000, Maverick Sport 1000, Commander 700 1000, Traxter Defender HD5 HD7 HD8 </t>
        </is>
      </c>
      <c r="F3744" s="35" t="n">
        <v>1</v>
      </c>
      <c r="G3744" s="35" t="n">
        <v>178</v>
      </c>
      <c r="H3744" s="36" t="n">
        <v>0.5600000000000001</v>
      </c>
      <c r="I3744" s="37" t="n">
        <v>15.05</v>
      </c>
      <c r="J3744" s="37" t="n">
        <v>15.05</v>
      </c>
      <c r="K3744" s="38" t="n">
        <v>0</v>
      </c>
      <c r="L3744" s="37" t="n">
        <v>0</v>
      </c>
      <c r="M3744" s="37" t="n">
        <v>0</v>
      </c>
      <c r="N3744" s="38" t="n">
        <v>0</v>
      </c>
      <c r="O3744" s="37" t="n">
        <v>0</v>
      </c>
      <c r="P3744" s="29" t="inlineStr">
        <is>
          <t>http://t0.gstatic.com/shopping?q=tbn:ANd9GcQ_2mUrppYUAgtgJFNbQoTSFsxW12lfhZFbaL10vFyKgp0CTKYLrKT9EagAsrMYo3S7izqzEGU</t>
        </is>
      </c>
      <c r="Q3744" s="29" t="inlineStr">
        <is>
          <t>Відповідає вимогам</t>
        </is>
      </c>
      <c r="R3744" s="29" t="n"/>
      <c r="S3744" s="29" t="inlineStr">
        <is>
          <t>грн6 370,00</t>
        </is>
      </c>
      <c r="T3744" s="29" t="inlineStr">
        <is>
          <t>UAH</t>
        </is>
      </c>
      <c r="U3744" s="39" t="inlineStr">
        <is>
          <t>WATCH</t>
        </is>
      </c>
      <c r="V3744" s="40">
        <f>IFERROR(L3744/J3744,0)</f>
        <v/>
      </c>
      <c r="W3744" s="29" t="inlineStr">
        <is>
          <t>Monitor performance and collect more data.</t>
        </is>
      </c>
      <c r="X3744" s="29" t="inlineStr">
        <is>
          <t>Cost is below the 120 watch threshold.</t>
        </is>
      </c>
    </row>
    <row r="3745">
      <c r="A3745" s="29" t="inlineStr">
        <is>
          <t>low_price</t>
        </is>
      </c>
      <c r="B3745" s="29" t="inlineStr">
        <is>
          <t>Low priority</t>
        </is>
      </c>
      <c r="C3745" s="29" t="inlineStr">
        <is>
          <t>low_price.csv</t>
        </is>
      </c>
      <c r="D3745" s="29" t="inlineStr">
        <is>
          <t>705004729</t>
        </is>
      </c>
      <c r="E3745" s="29" t="inlineStr">
        <is>
          <t>Підніжка права BRP Can-Am Renegade G2S 500 570 800 850 1000</t>
        </is>
      </c>
      <c r="F3745" s="35" t="n">
        <v>0</v>
      </c>
      <c r="G3745" s="35" t="n">
        <v>538</v>
      </c>
      <c r="H3745" s="36" t="n">
        <v>0</v>
      </c>
      <c r="I3745" s="37" t="n">
        <v>0</v>
      </c>
      <c r="J3745" s="37" t="n">
        <v>0</v>
      </c>
      <c r="K3745" s="38" t="n">
        <v>0</v>
      </c>
      <c r="L3745" s="37" t="n">
        <v>0</v>
      </c>
      <c r="M3745" s="37" t="n">
        <v>0</v>
      </c>
      <c r="N3745" s="38" t="n">
        <v>0</v>
      </c>
      <c r="O3745" s="37" t="n">
        <v>0</v>
      </c>
      <c r="P3745" s="29" t="inlineStr">
        <is>
          <t>http://t2.gstatic.com/shopping?q=tbn:ANd9GcSNCAbb1fHoZFo-NWOT5RgtbG_9j49Y-b4tK1V7oYxkqL1NA5QDCLOb_XX3oFV6n4opwP55XmbK</t>
        </is>
      </c>
      <c r="Q3745" s="29" t="inlineStr">
        <is>
          <t>Відповідає вимогам</t>
        </is>
      </c>
      <c r="R3745" s="29" t="n"/>
      <c r="S3745" s="29" t="inlineStr">
        <is>
          <t>грн7 235,00</t>
        </is>
      </c>
      <c r="T3745" s="29" t="inlineStr">
        <is>
          <t>UAH</t>
        </is>
      </c>
      <c r="U3745" s="39" t="inlineStr">
        <is>
          <t>WATCH</t>
        </is>
      </c>
      <c r="V3745" s="40">
        <f>IFERROR(L3745/J3745,0)</f>
        <v/>
      </c>
      <c r="W3745" s="29" t="inlineStr">
        <is>
          <t>Monitor performance and collect more data.</t>
        </is>
      </c>
      <c r="X3745" s="29" t="inlineStr">
        <is>
          <t>Cost is below the 120 watch threshold.</t>
        </is>
      </c>
    </row>
    <row r="3746">
      <c r="A3746" s="29" t="inlineStr">
        <is>
          <t>low_price</t>
        </is>
      </c>
      <c r="B3746" s="29" t="inlineStr">
        <is>
          <t>Low priority</t>
        </is>
      </c>
      <c r="C3746" s="29" t="inlineStr">
        <is>
          <t>low_price.csv</t>
        </is>
      </c>
      <c r="D3746" s="29" t="inlineStr">
        <is>
          <t>7081706</t>
        </is>
      </c>
      <c r="E3746" s="29" t="inlineStr">
        <is>
          <t>Повітряний фільтр Polaris Ranger 570 900 1000, RZR 570</t>
        </is>
      </c>
      <c r="F3746" s="35" t="n">
        <v>0</v>
      </c>
      <c r="G3746" s="35" t="n">
        <v>40</v>
      </c>
      <c r="H3746" s="36" t="n">
        <v>0</v>
      </c>
      <c r="I3746" s="37" t="n">
        <v>0</v>
      </c>
      <c r="J3746" s="37" t="n">
        <v>0</v>
      </c>
      <c r="K3746" s="38" t="n">
        <v>0</v>
      </c>
      <c r="L3746" s="37" t="n">
        <v>0</v>
      </c>
      <c r="M3746" s="37" t="n">
        <v>0</v>
      </c>
      <c r="N3746" s="38" t="n">
        <v>0</v>
      </c>
      <c r="O3746" s="37" t="n">
        <v>0</v>
      </c>
      <c r="P3746" s="29" t="inlineStr">
        <is>
          <t>http://t0.gstatic.com/shopping?q=tbn:ANd9GcT8m0wnd-gM5X7WKXC1wmCbIEnwEOCYAR1uuwAXrRnWGaEHsutiGPUHr_Au3WBXwjt3-W5lrC0</t>
        </is>
      </c>
      <c r="Q3746" s="29" t="inlineStr">
        <is>
          <t>Відповідає вимогам</t>
        </is>
      </c>
      <c r="R3746" s="29" t="n"/>
      <c r="S3746" s="29" t="inlineStr">
        <is>
          <t>грн3 003,00</t>
        </is>
      </c>
      <c r="T3746" s="29" t="inlineStr">
        <is>
          <t>UAH</t>
        </is>
      </c>
      <c r="U3746" s="39" t="inlineStr">
        <is>
          <t>WATCH</t>
        </is>
      </c>
      <c r="V3746" s="40">
        <f>IFERROR(L3746/J3746,0)</f>
        <v/>
      </c>
      <c r="W3746" s="29" t="inlineStr">
        <is>
          <t>Monitor performance and collect more data.</t>
        </is>
      </c>
      <c r="X3746" s="29" t="inlineStr">
        <is>
          <t>Cost is below the 120 watch threshold.</t>
        </is>
      </c>
    </row>
    <row r="3747">
      <c r="A3747" s="29" t="inlineStr">
        <is>
          <t>low_price</t>
        </is>
      </c>
      <c r="B3747" s="29" t="inlineStr">
        <is>
          <t>Low priority</t>
        </is>
      </c>
      <c r="C3747" s="29" t="inlineStr">
        <is>
          <t>low_price.csv</t>
        </is>
      </c>
      <c r="D3747" s="29" t="inlineStr">
        <is>
          <t>01687</t>
        </is>
      </c>
      <c r="E3747" s="29" t="inlineStr">
        <is>
          <t>Курок газу Polaris Sportsman 450 550 570 850 1000, Scrambler 850 1000</t>
        </is>
      </c>
      <c r="F3747" s="35" t="n">
        <v>2</v>
      </c>
      <c r="G3747" s="35" t="n">
        <v>141</v>
      </c>
      <c r="H3747" s="36" t="n">
        <v>1.42</v>
      </c>
      <c r="I3747" s="37" t="n">
        <v>4.06</v>
      </c>
      <c r="J3747" s="37" t="n">
        <v>8.119999999999999</v>
      </c>
      <c r="K3747" s="38" t="n">
        <v>0</v>
      </c>
      <c r="L3747" s="37" t="n">
        <v>0</v>
      </c>
      <c r="M3747" s="37" t="n">
        <v>0</v>
      </c>
      <c r="N3747" s="38" t="n">
        <v>0</v>
      </c>
      <c r="O3747" s="37" t="n">
        <v>0</v>
      </c>
      <c r="P3747" s="29" t="inlineStr">
        <is>
          <t>http://t3.gstatic.com/shopping?q=tbn:ANd9GcQ1SVFfYQPGkXmxvSC51UEi32kVaQGlWAwD8mD2TzrKaPiEh9CNA3o_kvdbu_qGF2PXvTw_0I71</t>
        </is>
      </c>
      <c r="Q3747" s="29" t="inlineStr">
        <is>
          <t>Відповідає вимогам</t>
        </is>
      </c>
      <c r="R3747" s="29" t="n"/>
      <c r="S3747" s="29" t="inlineStr">
        <is>
          <t>грн1 729,00</t>
        </is>
      </c>
      <c r="T3747" s="29" t="inlineStr">
        <is>
          <t>UAH</t>
        </is>
      </c>
      <c r="U3747" s="39" t="inlineStr">
        <is>
          <t>WATCH</t>
        </is>
      </c>
      <c r="V3747" s="40">
        <f>IFERROR(L3747/J3747,0)</f>
        <v/>
      </c>
      <c r="W3747" s="29" t="inlineStr">
        <is>
          <t>Monitor performance and collect more data.</t>
        </is>
      </c>
      <c r="X3747" s="29" t="inlineStr">
        <is>
          <t>Cost is below the 120 watch threshold.</t>
        </is>
      </c>
    </row>
    <row r="3748">
      <c r="A3748" s="29" t="inlineStr">
        <is>
          <t>low_price</t>
        </is>
      </c>
      <c r="B3748" s="29" t="inlineStr">
        <is>
          <t>Low priority</t>
        </is>
      </c>
      <c r="C3748" s="29" t="inlineStr">
        <is>
          <t>low_price.csv</t>
        </is>
      </c>
      <c r="D3748" s="29" t="inlineStr">
        <is>
          <t>207686544</t>
        </is>
      </c>
      <c r="E3748" s="29" t="inlineStr">
        <is>
          <t>Болт кріплення подушки двигуна BRP Can-Am Outlander G3 G3L, Maverick Trail 700 800 1000, Maverick Sport 1000, Commander 700 1000, Traxter Defender HD5</t>
        </is>
      </c>
      <c r="F3748" s="35" t="n">
        <v>0</v>
      </c>
      <c r="G3748" s="35" t="n">
        <v>55</v>
      </c>
      <c r="H3748" s="36" t="n">
        <v>0</v>
      </c>
      <c r="I3748" s="37" t="n">
        <v>0</v>
      </c>
      <c r="J3748" s="37" t="n">
        <v>0</v>
      </c>
      <c r="K3748" s="38" t="n">
        <v>0</v>
      </c>
      <c r="L3748" s="37" t="n">
        <v>0</v>
      </c>
      <c r="M3748" s="37" t="n">
        <v>0</v>
      </c>
      <c r="N3748" s="38" t="n">
        <v>0</v>
      </c>
      <c r="O3748" s="37" t="n">
        <v>0</v>
      </c>
      <c r="P3748" s="29" t="inlineStr">
        <is>
          <t>http://t2.gstatic.com/shopping?q=tbn:ANd9GcQEqPFgxHLuYLbRTBFeLgh7KLx0yz-jgZTmjDxGcZJvALmmrlvfAkxlXN8C83Ntg-WnE5JltqIuSw</t>
        </is>
      </c>
      <c r="Q3748" s="29" t="inlineStr">
        <is>
          <t>Відповідає вимогам</t>
        </is>
      </c>
      <c r="R3748" s="29" t="n"/>
      <c r="S3748" s="29" t="inlineStr">
        <is>
          <t>грн819,00</t>
        </is>
      </c>
      <c r="T3748" s="29" t="inlineStr">
        <is>
          <t>UAH</t>
        </is>
      </c>
      <c r="U3748" s="39" t="inlineStr">
        <is>
          <t>WATCH</t>
        </is>
      </c>
      <c r="V3748" s="40">
        <f>IFERROR(L3748/J3748,0)</f>
        <v/>
      </c>
      <c r="W3748" s="29" t="inlineStr">
        <is>
          <t>Monitor performance and collect more data.</t>
        </is>
      </c>
      <c r="X3748" s="29" t="inlineStr">
        <is>
          <t>Cost is below the 120 watch threshold.</t>
        </is>
      </c>
    </row>
    <row r="3749">
      <c r="A3749" s="29" t="inlineStr">
        <is>
          <t>low_price</t>
        </is>
      </c>
      <c r="B3749" s="29" t="inlineStr">
        <is>
          <t>Low priority</t>
        </is>
      </c>
      <c r="C3749" s="29" t="inlineStr">
        <is>
          <t>low_price.csv</t>
        </is>
      </c>
      <c r="D3749" s="29" t="inlineStr">
        <is>
          <t>860200387</t>
        </is>
      </c>
      <c r="E3749" s="29" t="inlineStr">
        <is>
          <t>Кришка паливного бака з ключем BRP Can-Am Outlander Renegade G1 G2 G2L G2S</t>
        </is>
      </c>
      <c r="F3749" s="35" t="n">
        <v>0</v>
      </c>
      <c r="G3749" s="35" t="n">
        <v>128</v>
      </c>
      <c r="H3749" s="36" t="n">
        <v>0</v>
      </c>
      <c r="I3749" s="37" t="n">
        <v>0</v>
      </c>
      <c r="J3749" s="37" t="n">
        <v>0</v>
      </c>
      <c r="K3749" s="38" t="n">
        <v>0</v>
      </c>
      <c r="L3749" s="37" t="n">
        <v>0</v>
      </c>
      <c r="M3749" s="37" t="n">
        <v>0</v>
      </c>
      <c r="N3749" s="38" t="n">
        <v>0</v>
      </c>
      <c r="O3749" s="37" t="n">
        <v>0</v>
      </c>
      <c r="P3749" s="29" t="inlineStr">
        <is>
          <t>http://t1.gstatic.com/shopping?q=tbn:ANd9GcT7AzXoH4aROZEIK82xje_AIdStpPfWmQt9CLBkXyJ0rfxep9ifydZ2TPxc7w</t>
        </is>
      </c>
      <c r="Q3749" s="29" t="inlineStr">
        <is>
          <t>Відповідає вимогам</t>
        </is>
      </c>
      <c r="R3749" s="29" t="n"/>
      <c r="S3749" s="29" t="inlineStr">
        <is>
          <t>грн3 640,00</t>
        </is>
      </c>
      <c r="T3749" s="29" t="inlineStr">
        <is>
          <t>UAH</t>
        </is>
      </c>
      <c r="U3749" s="39" t="inlineStr">
        <is>
          <t>WATCH</t>
        </is>
      </c>
      <c r="V3749" s="40">
        <f>IFERROR(L3749/J3749,0)</f>
        <v/>
      </c>
      <c r="W3749" s="29" t="inlineStr">
        <is>
          <t>Monitor performance and collect more data.</t>
        </is>
      </c>
      <c r="X3749" s="29" t="inlineStr">
        <is>
          <t>Cost is below the 120 watch threshold.</t>
        </is>
      </c>
    </row>
    <row r="3750">
      <c r="A3750" s="29" t="inlineStr">
        <is>
          <t>low_price</t>
        </is>
      </c>
      <c r="B3750" s="29" t="inlineStr">
        <is>
          <t>Low priority</t>
        </is>
      </c>
      <c r="C3750" s="29" t="inlineStr">
        <is>
          <t>low_price.csv</t>
        </is>
      </c>
      <c r="D3750" s="29" t="inlineStr">
        <is>
          <t>03072</t>
        </is>
      </c>
      <c r="E3750" s="29" t="inlineStr">
        <is>
          <t>Гальмівні колодки задні Yamaha Big Bear 350​ (96-99), Kodiak 400 (93-99)​, Grizzly 600​​ (98-01)</t>
        </is>
      </c>
      <c r="F3750" s="35" t="n">
        <v>0</v>
      </c>
      <c r="G3750" s="35" t="n">
        <v>4</v>
      </c>
      <c r="H3750" s="36" t="n">
        <v>0</v>
      </c>
      <c r="I3750" s="37" t="n">
        <v>0</v>
      </c>
      <c r="J3750" s="37" t="n">
        <v>0</v>
      </c>
      <c r="K3750" s="38" t="n">
        <v>0</v>
      </c>
      <c r="L3750" s="37" t="n">
        <v>0</v>
      </c>
      <c r="M3750" s="37" t="n">
        <v>0</v>
      </c>
      <c r="N3750" s="38" t="n">
        <v>0</v>
      </c>
      <c r="O3750" s="37" t="n">
        <v>0</v>
      </c>
      <c r="P3750" s="29" t="inlineStr">
        <is>
          <t>http://t3.gstatic.com/shopping?q=tbn:ANd9GcTv7IENTTa0dtBy5yWh3PX9NGK5jOyZiQOI6NhVZr9rBfdQPfEYaVNGAui-_2x8Xkt_Vi6trclN</t>
        </is>
      </c>
      <c r="Q3750" s="29" t="inlineStr">
        <is>
          <t>Відповідає вимогам</t>
        </is>
      </c>
      <c r="R3750" s="29" t="n"/>
      <c r="S3750" s="29" t="inlineStr">
        <is>
          <t>грн1 138,00</t>
        </is>
      </c>
      <c r="T3750" s="29" t="inlineStr">
        <is>
          <t>UAH</t>
        </is>
      </c>
      <c r="U3750" s="39" t="inlineStr">
        <is>
          <t>WATCH</t>
        </is>
      </c>
      <c r="V3750" s="40">
        <f>IFERROR(L3750/J3750,0)</f>
        <v/>
      </c>
      <c r="W3750" s="29" t="inlineStr">
        <is>
          <t>Monitor performance and collect more data.</t>
        </is>
      </c>
      <c r="X3750" s="29" t="inlineStr">
        <is>
          <t>Cost is below the 120 watch threshold.</t>
        </is>
      </c>
    </row>
    <row r="3751">
      <c r="A3751" s="29" t="inlineStr">
        <is>
          <t>low_price</t>
        </is>
      </c>
      <c r="B3751" s="29" t="inlineStr">
        <is>
          <t>Low priority</t>
        </is>
      </c>
      <c r="C3751" s="29" t="inlineStr">
        <is>
          <t>low_price.csv</t>
        </is>
      </c>
      <c r="D3751" s="29" t="inlineStr">
        <is>
          <t>01228</t>
        </is>
      </c>
      <c r="E3751" s="29" t="inlineStr">
        <is>
          <t>Стартер Yamaha Grizzly 125 (04-13), Breeze 125 (89-04)</t>
        </is>
      </c>
      <c r="F3751" s="35" t="n">
        <v>0</v>
      </c>
      <c r="G3751" s="35" t="n">
        <v>73</v>
      </c>
      <c r="H3751" s="36" t="n">
        <v>0</v>
      </c>
      <c r="I3751" s="37" t="n">
        <v>0</v>
      </c>
      <c r="J3751" s="37" t="n">
        <v>0</v>
      </c>
      <c r="K3751" s="38" t="n">
        <v>0</v>
      </c>
      <c r="L3751" s="37" t="n">
        <v>0</v>
      </c>
      <c r="M3751" s="37" t="n">
        <v>0</v>
      </c>
      <c r="N3751" s="38" t="n">
        <v>0</v>
      </c>
      <c r="O3751" s="37" t="n">
        <v>0</v>
      </c>
      <c r="P3751" s="29" t="inlineStr">
        <is>
          <t>http://t3.gstatic.com/shopping?q=tbn:ANd9GcTpApvcsxxjAallwINsrgJ50W4y0FfD4WDg7lIOlvXRFlIQxbgGBl_vFS5kvcusi690uhOgAaU</t>
        </is>
      </c>
      <c r="Q3751" s="29" t="inlineStr">
        <is>
          <t>Відповідає вимогам</t>
        </is>
      </c>
      <c r="R3751" s="29" t="n"/>
      <c r="S3751" s="29" t="inlineStr">
        <is>
          <t>грн4 323,00</t>
        </is>
      </c>
      <c r="T3751" s="29" t="inlineStr">
        <is>
          <t>UAH</t>
        </is>
      </c>
      <c r="U3751" s="39" t="inlineStr">
        <is>
          <t>WATCH</t>
        </is>
      </c>
      <c r="V3751" s="40">
        <f>IFERROR(L3751/J3751,0)</f>
        <v/>
      </c>
      <c r="W3751" s="29" t="inlineStr">
        <is>
          <t>Monitor performance and collect more data.</t>
        </is>
      </c>
      <c r="X3751" s="29" t="inlineStr">
        <is>
          <t>Cost is below the 120 watch threshold.</t>
        </is>
      </c>
    </row>
    <row r="3752">
      <c r="A3752" s="29" t="inlineStr">
        <is>
          <t>low_price</t>
        </is>
      </c>
      <c r="B3752" s="29" t="inlineStr">
        <is>
          <t>Low priority</t>
        </is>
      </c>
      <c r="C3752" s="29" t="inlineStr">
        <is>
          <t>low_price.csv</t>
        </is>
      </c>
      <c r="D3752" s="29" t="inlineStr">
        <is>
          <t>278003726</t>
        </is>
      </c>
      <c r="E3752" s="29" t="inlineStr">
        <is>
          <t>Блок перемикачів на руль лівий BRP Sea-Doo 2019+</t>
        </is>
      </c>
      <c r="F3752" s="35" t="n">
        <v>0</v>
      </c>
      <c r="G3752" s="35" t="n">
        <v>151</v>
      </c>
      <c r="H3752" s="36" t="n">
        <v>0</v>
      </c>
      <c r="I3752" s="37" t="n">
        <v>0</v>
      </c>
      <c r="J3752" s="37" t="n">
        <v>0</v>
      </c>
      <c r="K3752" s="38" t="n">
        <v>0</v>
      </c>
      <c r="L3752" s="37" t="n">
        <v>0</v>
      </c>
      <c r="M3752" s="37" t="n">
        <v>0</v>
      </c>
      <c r="N3752" s="38" t="n">
        <v>0</v>
      </c>
      <c r="O3752" s="37" t="n">
        <v>0</v>
      </c>
      <c r="P3752" s="29" t="inlineStr">
        <is>
          <t>http://t3.gstatic.com/shopping?q=tbn:ANd9GcQIWuoFO4Zd_KNAfEL3qrD4gzS5MWOX-z_yTuzD759TADnerW6MaaU7yoSXco1wOeAmbp2DcRE</t>
        </is>
      </c>
      <c r="Q3752" s="29" t="inlineStr">
        <is>
          <t>Відповідає вимогам</t>
        </is>
      </c>
      <c r="R3752" s="29" t="n"/>
      <c r="S3752" s="29" t="inlineStr">
        <is>
          <t>грн4 641,00</t>
        </is>
      </c>
      <c r="T3752" s="29" t="inlineStr">
        <is>
          <t>UAH</t>
        </is>
      </c>
      <c r="U3752" s="39" t="inlineStr">
        <is>
          <t>WATCH</t>
        </is>
      </c>
      <c r="V3752" s="40">
        <f>IFERROR(L3752/J3752,0)</f>
        <v/>
      </c>
      <c r="W3752" s="29" t="inlineStr">
        <is>
          <t>Monitor performance and collect more data.</t>
        </is>
      </c>
      <c r="X3752" s="29" t="inlineStr">
        <is>
          <t>Cost is below the 120 watch threshold.</t>
        </is>
      </c>
    </row>
    <row r="3753">
      <c r="A3753" s="29" t="inlineStr">
        <is>
          <t>low_price</t>
        </is>
      </c>
      <c r="B3753" s="29" t="inlineStr">
        <is>
          <t>Low priority</t>
        </is>
      </c>
      <c r="C3753" s="29" t="inlineStr">
        <is>
          <t>low_price.csv</t>
        </is>
      </c>
      <c r="D3753" s="29" t="inlineStr">
        <is>
          <t>wpk0055</t>
        </is>
      </c>
      <c r="E3753" s="29" t="inlineStr">
        <is>
          <t>Ремкомплект водяної помпи Polaris Sportsman 600 700 800, Ranger 700 800, RZR 800​</t>
        </is>
      </c>
      <c r="F3753" s="35" t="n">
        <v>1</v>
      </c>
      <c r="G3753" s="35" t="n">
        <v>53</v>
      </c>
      <c r="H3753" s="36" t="n">
        <v>1.89</v>
      </c>
      <c r="I3753" s="37" t="n">
        <v>3.01</v>
      </c>
      <c r="J3753" s="37" t="n">
        <v>3.01</v>
      </c>
      <c r="K3753" s="38" t="n">
        <v>0</v>
      </c>
      <c r="L3753" s="37" t="n">
        <v>0</v>
      </c>
      <c r="M3753" s="37" t="n">
        <v>0</v>
      </c>
      <c r="N3753" s="38" t="n">
        <v>0.03</v>
      </c>
      <c r="O3753" s="37" t="n">
        <v>21.16</v>
      </c>
      <c r="P3753" s="29" t="inlineStr">
        <is>
          <t>http://t0.gstatic.com/shopping?q=tbn:ANd9GcT_e1bRUtMRDD82diBn7mGot7DNEbicVctub9QT6qyniamgD4N4y0R60wxO3yyIhyaB1qdwXVp_</t>
        </is>
      </c>
      <c r="Q3753" s="29" t="inlineStr">
        <is>
          <t>Відповідає вимогам</t>
        </is>
      </c>
      <c r="R3753" s="29" t="n"/>
      <c r="S3753" s="29" t="inlineStr">
        <is>
          <t>грн3 049,00</t>
        </is>
      </c>
      <c r="T3753" s="29" t="inlineStr">
        <is>
          <t>UAH</t>
        </is>
      </c>
      <c r="U3753" s="39" t="inlineStr">
        <is>
          <t>WATCH</t>
        </is>
      </c>
      <c r="V3753" s="40">
        <f>IFERROR(L3753/J3753,0)</f>
        <v/>
      </c>
      <c r="W3753" s="29" t="inlineStr">
        <is>
          <t>Monitor performance and collect more data.</t>
        </is>
      </c>
      <c r="X3753" s="29" t="inlineStr">
        <is>
          <t>Cost is below the 120 watch threshold.</t>
        </is>
      </c>
    </row>
    <row r="3754">
      <c r="A3754" s="29" t="inlineStr">
        <is>
          <t>low_price</t>
        </is>
      </c>
      <c r="B3754" s="29" t="inlineStr">
        <is>
          <t>Low priority</t>
        </is>
      </c>
      <c r="C3754" s="29" t="inlineStr">
        <is>
          <t>low_price.csv</t>
        </is>
      </c>
      <c r="D3754" s="29" t="inlineStr">
        <is>
          <t>003399801</t>
        </is>
      </c>
      <c r="E3754" s="29" t="inlineStr">
        <is>
          <t>Сигнал водонепроникний Hella 118 дБ</t>
        </is>
      </c>
      <c r="F3754" s="35" t="n">
        <v>2</v>
      </c>
      <c r="G3754" s="35" t="n">
        <v>39</v>
      </c>
      <c r="H3754" s="36" t="n">
        <v>5.13</v>
      </c>
      <c r="I3754" s="37" t="n">
        <v>2.14</v>
      </c>
      <c r="J3754" s="37" t="n">
        <v>4.27</v>
      </c>
      <c r="K3754" s="38" t="n">
        <v>0</v>
      </c>
      <c r="L3754" s="37" t="n">
        <v>0</v>
      </c>
      <c r="M3754" s="37" t="n">
        <v>0</v>
      </c>
      <c r="N3754" s="38" t="n">
        <v>0</v>
      </c>
      <c r="O3754" s="37" t="n">
        <v>0</v>
      </c>
      <c r="P3754" s="29" t="inlineStr">
        <is>
          <t>http://t3.gstatic.com/shopping?q=tbn:ANd9GcQ8gciT5iiUoevEizXmFO5U1gDp8ysoNKAPT1DyRcBPQ7-hUbDilR2WgJLzBOVB0GMMZoSuc-k</t>
        </is>
      </c>
      <c r="Q3754" s="29" t="inlineStr">
        <is>
          <t>Відповідає вимогам</t>
        </is>
      </c>
      <c r="R3754" s="29" t="n"/>
      <c r="S3754" s="29" t="inlineStr">
        <is>
          <t>грн2 730,00</t>
        </is>
      </c>
      <c r="T3754" s="29" t="inlineStr">
        <is>
          <t>UAH</t>
        </is>
      </c>
      <c r="U3754" s="39" t="inlineStr">
        <is>
          <t>WATCH</t>
        </is>
      </c>
      <c r="V3754" s="40">
        <f>IFERROR(L3754/J3754,0)</f>
        <v/>
      </c>
      <c r="W3754" s="29" t="inlineStr">
        <is>
          <t>Monitor performance and collect more data.</t>
        </is>
      </c>
      <c r="X3754" s="29" t="inlineStr">
        <is>
          <t>Cost is below the 120 watch threshold.</t>
        </is>
      </c>
    </row>
    <row r="3755">
      <c r="A3755" s="29" t="inlineStr">
        <is>
          <t>low_price</t>
        </is>
      </c>
      <c r="B3755" s="29" t="inlineStr">
        <is>
          <t>Low priority</t>
        </is>
      </c>
      <c r="C3755" s="29" t="inlineStr">
        <is>
          <t>low_price.csv</t>
        </is>
      </c>
      <c r="D3755" s="29" t="inlineStr">
        <is>
          <t>420860150</t>
        </is>
      </c>
      <c r="E3755" s="29" t="inlineStr">
        <is>
          <t>Втулка крпілення колектора BRP Can-Am Maverick X3</t>
        </is>
      </c>
      <c r="F3755" s="35" t="n">
        <v>0</v>
      </c>
      <c r="G3755" s="35" t="n">
        <v>17</v>
      </c>
      <c r="H3755" s="36" t="n">
        <v>0</v>
      </c>
      <c r="I3755" s="37" t="n">
        <v>0</v>
      </c>
      <c r="J3755" s="37" t="n">
        <v>0</v>
      </c>
      <c r="K3755" s="38" t="n">
        <v>0</v>
      </c>
      <c r="L3755" s="37" t="n">
        <v>0</v>
      </c>
      <c r="M3755" s="37" t="n">
        <v>0</v>
      </c>
      <c r="N3755" s="38" t="n">
        <v>0</v>
      </c>
      <c r="O3755" s="37" t="n">
        <v>0</v>
      </c>
      <c r="P3755" s="29" t="inlineStr">
        <is>
          <t>http://t1.gstatic.com/shopping?q=tbn:ANd9GcTbzdzlxbihK4mth3tp3XpiYkYJK6S700i8HlBDJGnqsZDdAZPpttxMyIFyb7svfw0V-0WFjsYOuPc</t>
        </is>
      </c>
      <c r="Q3755" s="29" t="inlineStr">
        <is>
          <t>Відповідає вимогам</t>
        </is>
      </c>
      <c r="R3755" s="29" t="n"/>
      <c r="S3755" s="29" t="inlineStr">
        <is>
          <t>грн364,00</t>
        </is>
      </c>
      <c r="T3755" s="29" t="inlineStr">
        <is>
          <t>UAH</t>
        </is>
      </c>
      <c r="U3755" s="39" t="inlineStr">
        <is>
          <t>WATCH</t>
        </is>
      </c>
      <c r="V3755" s="40">
        <f>IFERROR(L3755/J3755,0)</f>
        <v/>
      </c>
      <c r="W3755" s="29" t="inlineStr">
        <is>
          <t>Monitor performance and collect more data.</t>
        </is>
      </c>
      <c r="X3755" s="29" t="inlineStr">
        <is>
          <t>Cost is below the 120 watch threshold.</t>
        </is>
      </c>
    </row>
    <row r="3756">
      <c r="A3756" s="29" t="inlineStr">
        <is>
          <t>low_price</t>
        </is>
      </c>
      <c r="B3756" s="29" t="inlineStr">
        <is>
          <t>Low priority</t>
        </is>
      </c>
      <c r="C3756" s="29" t="inlineStr">
        <is>
          <t>low_price.csv</t>
        </is>
      </c>
      <c r="D3756" s="29" t="inlineStr">
        <is>
          <t>05559</t>
        </is>
      </c>
      <c r="E3756" s="29" t="inlineStr">
        <is>
          <t>Шина CST Stag 30×10-14</t>
        </is>
      </c>
      <c r="F3756" s="35" t="n">
        <v>0</v>
      </c>
      <c r="G3756" s="35" t="n">
        <v>2</v>
      </c>
      <c r="H3756" s="36" t="n">
        <v>0</v>
      </c>
      <c r="I3756" s="37" t="n">
        <v>0</v>
      </c>
      <c r="J3756" s="37" t="n">
        <v>0</v>
      </c>
      <c r="K3756" s="38" t="n">
        <v>0</v>
      </c>
      <c r="L3756" s="37" t="n">
        <v>0</v>
      </c>
      <c r="M3756" s="37" t="n">
        <v>0</v>
      </c>
      <c r="N3756" s="38" t="n">
        <v>0</v>
      </c>
      <c r="O3756" s="37" t="n">
        <v>0</v>
      </c>
      <c r="P3756" s="29" t="inlineStr">
        <is>
          <t>http://t0.gstatic.com/shopping?q=tbn:ANd9GcQEGHq_V8gcUCCuOUOY5FKVB8Esh_-S6iYltipaG35GsxMlBuxM5LT2kd73966H_YwV7fSQpHfs</t>
        </is>
      </c>
      <c r="Q3756" s="29" t="inlineStr">
        <is>
          <t>Відповідає вимогам</t>
        </is>
      </c>
      <c r="R3756" s="29" t="n"/>
      <c r="S3756" s="29" t="inlineStr">
        <is>
          <t>грн7 644,00</t>
        </is>
      </c>
      <c r="T3756" s="29" t="inlineStr">
        <is>
          <t>UAH</t>
        </is>
      </c>
      <c r="U3756" s="39" t="inlineStr">
        <is>
          <t>WATCH</t>
        </is>
      </c>
      <c r="V3756" s="40">
        <f>IFERROR(L3756/J3756,0)</f>
        <v/>
      </c>
      <c r="W3756" s="29" t="inlineStr">
        <is>
          <t>Monitor performance and collect more data.</t>
        </is>
      </c>
      <c r="X3756" s="29" t="inlineStr">
        <is>
          <t>Cost is below the 120 watch threshold.</t>
        </is>
      </c>
    </row>
    <row r="3757">
      <c r="A3757" s="29" t="inlineStr">
        <is>
          <t>low_price</t>
        </is>
      </c>
      <c r="B3757" s="29" t="inlineStr">
        <is>
          <t>Low priority</t>
        </is>
      </c>
      <c r="C3757" s="29" t="inlineStr">
        <is>
          <t>low_price.csv</t>
        </is>
      </c>
      <c r="D3757" s="29" t="inlineStr">
        <is>
          <t>6ee373</t>
        </is>
      </c>
      <c r="E3757" s="29" t="inlineStr">
        <is>
          <t>Шина Carlisle A.C.T. HD 26×8-12</t>
        </is>
      </c>
      <c r="F3757" s="35" t="n">
        <v>5</v>
      </c>
      <c r="G3757" s="35" t="n">
        <v>237</v>
      </c>
      <c r="H3757" s="36" t="n">
        <v>2.11</v>
      </c>
      <c r="I3757" s="37" t="n">
        <v>7.57</v>
      </c>
      <c r="J3757" s="37" t="n">
        <v>37.85</v>
      </c>
      <c r="K3757" s="38" t="n">
        <v>0</v>
      </c>
      <c r="L3757" s="37" t="n">
        <v>0</v>
      </c>
      <c r="M3757" s="37" t="n">
        <v>0</v>
      </c>
      <c r="N3757" s="38" t="n">
        <v>0</v>
      </c>
      <c r="O3757" s="37" t="n">
        <v>0</v>
      </c>
      <c r="P3757" s="29" t="inlineStr">
        <is>
          <t>http://t3.gstatic.com/shopping?q=tbn:ANd9GcRFe3ig0nh_kVgmQhgin51paP4rTCmRD4lo4ZiRHXPd_bFlsdlSMN_X0Zo3qUmTAqPO59AzKvvW</t>
        </is>
      </c>
      <c r="Q3757" s="29" t="inlineStr">
        <is>
          <t>Відповідає вимогам</t>
        </is>
      </c>
      <c r="R3757" s="29" t="n"/>
      <c r="S3757" s="29" t="inlineStr">
        <is>
          <t>грн5 642,00</t>
        </is>
      </c>
      <c r="T3757" s="29" t="inlineStr">
        <is>
          <t>UAH</t>
        </is>
      </c>
      <c r="U3757" s="39" t="inlineStr">
        <is>
          <t>WATCH</t>
        </is>
      </c>
      <c r="V3757" s="40">
        <f>IFERROR(L3757/J3757,0)</f>
        <v/>
      </c>
      <c r="W3757" s="29" t="inlineStr">
        <is>
          <t>Monitor performance and collect more data.</t>
        </is>
      </c>
      <c r="X3757" s="29" t="inlineStr">
        <is>
          <t>Cost is below the 120 watch threshold.</t>
        </is>
      </c>
    </row>
    <row r="3758">
      <c r="A3758" s="29" t="inlineStr">
        <is>
          <t>low_price</t>
        </is>
      </c>
      <c r="B3758" s="29" t="inlineStr">
        <is>
          <t>Low priority</t>
        </is>
      </c>
      <c r="C3758" s="29" t="inlineStr">
        <is>
          <t>low_price.csv</t>
        </is>
      </c>
      <c r="D3758" s="29" t="inlineStr">
        <is>
          <t>9010-180200</t>
        </is>
      </c>
      <c r="E3758" s="29" t="inlineStr">
        <is>
          <t>Вентилятор радіатора CFMoto CForce 400 500 (13-22), 600 (12-14), UForce 500 600 (09-14)</t>
        </is>
      </c>
      <c r="F3758" s="35" t="n">
        <v>19</v>
      </c>
      <c r="G3758" s="35" t="n">
        <v>581</v>
      </c>
      <c r="H3758" s="36" t="n">
        <v>3.27</v>
      </c>
      <c r="I3758" s="37" t="n">
        <v>10.8</v>
      </c>
      <c r="J3758" s="37" t="n">
        <v>205.19</v>
      </c>
      <c r="K3758" s="38" t="n">
        <v>0</v>
      </c>
      <c r="L3758" s="37" t="n">
        <v>0</v>
      </c>
      <c r="M3758" s="37" t="n">
        <v>0</v>
      </c>
      <c r="N3758" s="38" t="n">
        <v>0</v>
      </c>
      <c r="O3758" s="37" t="n">
        <v>0</v>
      </c>
      <c r="P3758" s="29" t="inlineStr">
        <is>
          <t>http://t2.gstatic.com/shopping?q=tbn:ANd9GcTykPbrmdalmj2XRF19c1PX5YQiiIrPsBXd6N9t2-WmkkLhJUNczd_ucolxkP5R2zymgXW4kY56fw</t>
        </is>
      </c>
      <c r="Q3758" s="29" t="inlineStr">
        <is>
          <t>Відповідає вимогам</t>
        </is>
      </c>
      <c r="R3758" s="29" t="n"/>
      <c r="S3758" s="29" t="inlineStr">
        <is>
          <t>грн2 776,00</t>
        </is>
      </c>
      <c r="T3758" s="29" t="inlineStr">
        <is>
          <t>UAH</t>
        </is>
      </c>
      <c r="U3758" s="39" t="inlineStr">
        <is>
          <t>WATCH</t>
        </is>
      </c>
      <c r="V3758" s="40">
        <f>IFERROR(L3758/J3758,0)</f>
        <v/>
      </c>
      <c r="W3758" s="29" t="inlineStr">
        <is>
          <t>Monitor performance and collect more data.</t>
        </is>
      </c>
      <c r="X3758" s="29" t="inlineStr">
        <is>
          <t>Performance is below the scale and keep thresholds.</t>
        </is>
      </c>
    </row>
    <row r="3759">
      <c r="A3759" s="29" t="inlineStr">
        <is>
          <t>low_price</t>
        </is>
      </c>
      <c r="B3759" s="29" t="inlineStr">
        <is>
          <t>Low priority</t>
        </is>
      </c>
      <c r="C3759" s="29" t="inlineStr">
        <is>
          <t>low_price.csv</t>
        </is>
      </c>
      <c r="D3759" s="29" t="inlineStr">
        <is>
          <t>06285</t>
        </is>
      </c>
      <c r="E3759" s="29" t="inlineStr">
        <is>
          <t>Гальмівний супорт задній правий BRP Can-Am Maverick X3</t>
        </is>
      </c>
      <c r="F3759" s="35" t="n">
        <v>0</v>
      </c>
      <c r="G3759" s="35" t="n">
        <v>0</v>
      </c>
      <c r="H3759" s="36" t="n"/>
      <c r="I3759" s="37" t="n">
        <v>0</v>
      </c>
      <c r="J3759" s="37" t="n">
        <v>0</v>
      </c>
      <c r="K3759" s="38" t="n">
        <v>0</v>
      </c>
      <c r="L3759" s="37" t="n">
        <v>0</v>
      </c>
      <c r="M3759" s="37" t="n">
        <v>0</v>
      </c>
      <c r="N3759" s="38" t="n">
        <v>0</v>
      </c>
      <c r="O3759" s="37" t="n">
        <v>0</v>
      </c>
      <c r="P3759" s="29" t="inlineStr">
        <is>
          <t>http://t1.gstatic.com/shopping?q=tbn:ANd9GcQspv0e42mCneNnm6jOTRzVjlHVyf6Cdp68mE6JwqAwZ7eNT_-A3Z_Bl3W6</t>
        </is>
      </c>
      <c r="Q3759" s="29" t="inlineStr">
        <is>
          <t>Відповідає вимогам</t>
        </is>
      </c>
      <c r="R3759" s="29" t="n"/>
      <c r="S3759" s="29" t="inlineStr">
        <is>
          <t>грн6 279,00</t>
        </is>
      </c>
      <c r="T3759" s="29" t="inlineStr">
        <is>
          <t>UAH</t>
        </is>
      </c>
      <c r="U3759" s="39" t="inlineStr">
        <is>
          <t>WATCH</t>
        </is>
      </c>
      <c r="V3759" s="40">
        <f>IFERROR(L3759/J3759,0)</f>
        <v/>
      </c>
      <c r="W3759" s="29" t="inlineStr">
        <is>
          <t>Monitor performance and collect more data.</t>
        </is>
      </c>
      <c r="X3759" s="29" t="inlineStr">
        <is>
          <t>Cost is below the 120 watch threshold.</t>
        </is>
      </c>
    </row>
    <row r="3760">
      <c r="A3760" s="29" t="inlineStr">
        <is>
          <t>low_price</t>
        </is>
      </c>
      <c r="B3760" s="29" t="inlineStr">
        <is>
          <t>Low priority</t>
        </is>
      </c>
      <c r="C3760" s="29" t="inlineStr">
        <is>
          <t>low_price.csv</t>
        </is>
      </c>
      <c r="D3760" s="29" t="inlineStr">
        <is>
          <t>111829</t>
        </is>
      </c>
      <c r="E3760" s="29" t="inlineStr">
        <is>
          <t>Синтетичне моторне масло Motul NGEN 5 4T 10W40 (1L)</t>
        </is>
      </c>
      <c r="F3760" s="35" t="n">
        <v>12</v>
      </c>
      <c r="G3760" s="35" t="n">
        <v>1016</v>
      </c>
      <c r="H3760" s="36" t="n">
        <v>1.18</v>
      </c>
      <c r="I3760" s="37" t="n">
        <v>12.02</v>
      </c>
      <c r="J3760" s="37" t="n">
        <v>144.27</v>
      </c>
      <c r="K3760" s="38" t="n">
        <v>0</v>
      </c>
      <c r="L3760" s="37" t="n">
        <v>0</v>
      </c>
      <c r="M3760" s="37" t="n">
        <v>0</v>
      </c>
      <c r="N3760" s="38" t="n">
        <v>0</v>
      </c>
      <c r="O3760" s="37" t="n">
        <v>0</v>
      </c>
      <c r="P3760" s="29" t="inlineStr">
        <is>
          <t>http://t1.gstatic.com/shopping?q=tbn:ANd9GcQ7OQ036QYieSvYNAPatVtpvEzKzR5B6o1Vo8fgVVwbmnzZeoHflrccbGBaIQ</t>
        </is>
      </c>
      <c r="Q3760" s="29" t="inlineStr">
        <is>
          <t>Відповідає вимогам</t>
        </is>
      </c>
      <c r="R3760" s="29" t="n"/>
      <c r="S3760" s="29" t="inlineStr">
        <is>
          <t>грн637,00</t>
        </is>
      </c>
      <c r="T3760" s="29" t="inlineStr">
        <is>
          <t>UAH</t>
        </is>
      </c>
      <c r="U3760" s="39" t="inlineStr">
        <is>
          <t>WATCH</t>
        </is>
      </c>
      <c r="V3760" s="40">
        <f>IFERROR(L3760/J3760,0)</f>
        <v/>
      </c>
      <c r="W3760" s="29" t="inlineStr">
        <is>
          <t>Monitor performance and collect more data.</t>
        </is>
      </c>
      <c r="X3760" s="29" t="inlineStr">
        <is>
          <t>Performance is below the scale and keep thresholds.</t>
        </is>
      </c>
    </row>
    <row r="3761">
      <c r="A3761" s="29" t="inlineStr">
        <is>
          <t>low_price</t>
        </is>
      </c>
      <c r="B3761" s="29" t="inlineStr">
        <is>
          <t>Low priority</t>
        </is>
      </c>
      <c r="C3761" s="29" t="inlineStr">
        <is>
          <t>low_price.csv</t>
        </is>
      </c>
      <c r="D3761" s="29" t="inlineStr">
        <is>
          <t>710008088</t>
        </is>
      </c>
      <c r="E3761" s="29" t="inlineStr">
        <is>
          <t>Фара ближнього світла BRP Can-Am Outlander G2 G3 G3L, Renegade G2S 2023+</t>
        </is>
      </c>
      <c r="F3761" s="35" t="n">
        <v>10</v>
      </c>
      <c r="G3761" s="35" t="n">
        <v>335</v>
      </c>
      <c r="H3761" s="36" t="n">
        <v>2.99</v>
      </c>
      <c r="I3761" s="37" t="n">
        <v>2.68</v>
      </c>
      <c r="J3761" s="37" t="n">
        <v>26.81</v>
      </c>
      <c r="K3761" s="38" t="n">
        <v>0</v>
      </c>
      <c r="L3761" s="37" t="n">
        <v>0</v>
      </c>
      <c r="M3761" s="37" t="n">
        <v>0</v>
      </c>
      <c r="N3761" s="38" t="n">
        <v>0</v>
      </c>
      <c r="O3761" s="37" t="n">
        <v>0</v>
      </c>
      <c r="P3761" s="29" t="inlineStr">
        <is>
          <t>http://t3.gstatic.com/shopping?q=tbn:ANd9GcSAtlFrR7gz-b0HAUx1kejmwMxs7kFAtEypwwletcckegUrqbjV2F9zLTEiSFZMS_JpKwc8K5xC</t>
        </is>
      </c>
      <c r="Q3761" s="29" t="inlineStr">
        <is>
          <t>Відповідає вимогам</t>
        </is>
      </c>
      <c r="R3761" s="29" t="n"/>
      <c r="S3761" s="29" t="inlineStr">
        <is>
          <t>грн7 690,00</t>
        </is>
      </c>
      <c r="T3761" s="29" t="inlineStr">
        <is>
          <t>UAH</t>
        </is>
      </c>
      <c r="U3761" s="39" t="inlineStr">
        <is>
          <t>WATCH</t>
        </is>
      </c>
      <c r="V3761" s="40">
        <f>IFERROR(L3761/J3761,0)</f>
        <v/>
      </c>
      <c r="W3761" s="29" t="inlineStr">
        <is>
          <t>Monitor performance and collect more data.</t>
        </is>
      </c>
      <c r="X3761" s="29" t="inlineStr">
        <is>
          <t>Cost is below the 120 watch threshold.</t>
        </is>
      </c>
    </row>
    <row r="3762">
      <c r="A3762" s="29" t="inlineStr">
        <is>
          <t>low_price</t>
        </is>
      </c>
      <c r="B3762" s="29" t="inlineStr">
        <is>
          <t>Low priority</t>
        </is>
      </c>
      <c r="C3762" s="29" t="inlineStr">
        <is>
          <t>low_price.csv</t>
        </is>
      </c>
      <c r="D3762" s="29" t="inlineStr">
        <is>
          <t>93102-32483-00</t>
        </is>
      </c>
      <c r="E3762" s="29" t="inlineStr">
        <is>
          <t>Сальник кришки зчеплення Yamaha Grizzly 350 400 450, Kodiak 400 450, Rhino 450, Bruin Wolverine 350</t>
        </is>
      </c>
      <c r="F3762" s="35" t="n">
        <v>1</v>
      </c>
      <c r="G3762" s="35" t="n">
        <v>12</v>
      </c>
      <c r="H3762" s="36" t="n">
        <v>8.33</v>
      </c>
      <c r="I3762" s="37" t="n">
        <v>2.27</v>
      </c>
      <c r="J3762" s="37" t="n">
        <v>2.27</v>
      </c>
      <c r="K3762" s="38" t="n">
        <v>0.32</v>
      </c>
      <c r="L3762" s="37" t="n">
        <v>372.7</v>
      </c>
      <c r="M3762" s="37" t="n">
        <v>7.21</v>
      </c>
      <c r="N3762" s="38" t="n">
        <v>2.74</v>
      </c>
      <c r="O3762" s="37" t="n">
        <v>3237.19</v>
      </c>
      <c r="P3762" s="29" t="inlineStr">
        <is>
          <t>http://t0.gstatic.com/shopping?q=tbn:ANd9GcS3H2cAAzWCYC3KJ9CGXy69seye_oDXUsF2bbtg4mjIYdkgPyVmhZyWIJkPSDdtNVATQeinEOw</t>
        </is>
      </c>
      <c r="Q3762" s="29" t="inlineStr">
        <is>
          <t>Відповідає вимогам</t>
        </is>
      </c>
      <c r="R3762" s="29" t="n"/>
      <c r="S3762" s="29" t="inlineStr">
        <is>
          <t>грн1 047,00</t>
        </is>
      </c>
      <c r="T3762" s="29" t="inlineStr">
        <is>
          <t>UAH</t>
        </is>
      </c>
      <c r="U3762" s="39" t="inlineStr">
        <is>
          <t>WATCH</t>
        </is>
      </c>
      <c r="V3762" s="40">
        <f>IFERROR(L3762/J3762,0)</f>
        <v/>
      </c>
      <c r="W3762" s="29" t="inlineStr">
        <is>
          <t>Monitor performance and collect more data.</t>
        </is>
      </c>
      <c r="X3762" s="29" t="inlineStr">
        <is>
          <t>Cost is below the 120 watch threshold.</t>
        </is>
      </c>
    </row>
    <row r="3763">
      <c r="A3763" s="29" t="inlineStr">
        <is>
          <t>low_price</t>
        </is>
      </c>
      <c r="B3763" s="29" t="inlineStr">
        <is>
          <t>Low priority</t>
        </is>
      </c>
      <c r="C3763" s="29" t="inlineStr">
        <is>
          <t>low_price.csv</t>
        </is>
      </c>
      <c r="D3763" s="29" t="inlineStr">
        <is>
          <t>12204-hm7-305</t>
        </is>
      </c>
      <c r="E3763" s="29" t="inlineStr">
        <is>
          <t>Направляюча клапана Honda TRX 250 Recon (97-02), 350 Rancher (00-02), 400 Foreman (95-03), 450 Foreman (98-01)</t>
        </is>
      </c>
      <c r="F3763" s="35" t="n">
        <v>0</v>
      </c>
      <c r="G3763" s="35" t="n">
        <v>12</v>
      </c>
      <c r="H3763" s="36" t="n">
        <v>0</v>
      </c>
      <c r="I3763" s="37" t="n">
        <v>0</v>
      </c>
      <c r="J3763" s="37" t="n">
        <v>0</v>
      </c>
      <c r="K3763" s="38" t="n">
        <v>0</v>
      </c>
      <c r="L3763" s="37" t="n">
        <v>0</v>
      </c>
      <c r="M3763" s="37" t="n">
        <v>0</v>
      </c>
      <c r="N3763" s="38" t="n">
        <v>0</v>
      </c>
      <c r="O3763" s="37" t="n">
        <v>0</v>
      </c>
      <c r="P3763" s="29" t="inlineStr">
        <is>
          <t>http://t2.gstatic.com/shopping?q=tbn:ANd9GcSrc-w9h_s_4w3xsBCgZb7T5jhhrWNrrjxOOUAe9ctIggwNmLE7vMzJxbyFMjjebMs3lXkJJucU</t>
        </is>
      </c>
      <c r="Q3763" s="29" t="inlineStr">
        <is>
          <t>Відповідає вимогам</t>
        </is>
      </c>
      <c r="R3763" s="29" t="n"/>
      <c r="S3763" s="29" t="inlineStr">
        <is>
          <t>грн1 456,00</t>
        </is>
      </c>
      <c r="T3763" s="29" t="inlineStr">
        <is>
          <t>UAH</t>
        </is>
      </c>
      <c r="U3763" s="39" t="inlineStr">
        <is>
          <t>WATCH</t>
        </is>
      </c>
      <c r="V3763" s="40">
        <f>IFERROR(L3763/J3763,0)</f>
        <v/>
      </c>
      <c r="W3763" s="29" t="inlineStr">
        <is>
          <t>Monitor performance and collect more data.</t>
        </is>
      </c>
      <c r="X3763" s="29" t="inlineStr">
        <is>
          <t>Cost is below the 120 watch threshold.</t>
        </is>
      </c>
    </row>
    <row r="3764">
      <c r="A3764" s="29" t="inlineStr">
        <is>
          <t>low_price</t>
        </is>
      </c>
      <c r="B3764" s="29" t="inlineStr">
        <is>
          <t>Low priority</t>
        </is>
      </c>
      <c r="C3764" s="29" t="inlineStr">
        <is>
          <t>low_price.csv</t>
        </is>
      </c>
      <c r="D3764" s="29" t="inlineStr">
        <is>
          <t>710006910</t>
        </is>
      </c>
      <c r="E3764" s="29" t="inlineStr">
        <is>
          <t>Фара дальнього світла BRP Can-Am Outlander G2 G3 G3L, Renegade G2S 2023+</t>
        </is>
      </c>
      <c r="F3764" s="35" t="n">
        <v>4</v>
      </c>
      <c r="G3764" s="35" t="n">
        <v>551</v>
      </c>
      <c r="H3764" s="36" t="n">
        <v>0.73</v>
      </c>
      <c r="I3764" s="37" t="n">
        <v>1.98</v>
      </c>
      <c r="J3764" s="37" t="n">
        <v>7.93</v>
      </c>
      <c r="K3764" s="38" t="n">
        <v>0</v>
      </c>
      <c r="L3764" s="37" t="n">
        <v>0</v>
      </c>
      <c r="M3764" s="37" t="n">
        <v>0</v>
      </c>
      <c r="N3764" s="38" t="n">
        <v>0</v>
      </c>
      <c r="O3764" s="37" t="n">
        <v>0</v>
      </c>
      <c r="P3764" s="29" t="inlineStr">
        <is>
          <t>http://t3.gstatic.com/shopping?q=tbn:ANd9GcSAtlFrR7gz-b0HAUx1kejmwMxs7kFAtEypwwletcckegUrqbjV2F9zLTEiSFZMS_JpKwc8K5xC</t>
        </is>
      </c>
      <c r="Q3764" s="29" t="inlineStr">
        <is>
          <t>Відповідає вимогам</t>
        </is>
      </c>
      <c r="R3764" s="29" t="n"/>
      <c r="S3764" s="29" t="inlineStr">
        <is>
          <t>грн7 053,00</t>
        </is>
      </c>
      <c r="T3764" s="29" t="inlineStr">
        <is>
          <t>UAH</t>
        </is>
      </c>
      <c r="U3764" s="39" t="inlineStr">
        <is>
          <t>WATCH</t>
        </is>
      </c>
      <c r="V3764" s="40">
        <f>IFERROR(L3764/J3764,0)</f>
        <v/>
      </c>
      <c r="W3764" s="29" t="inlineStr">
        <is>
          <t>Monitor performance and collect more data.</t>
        </is>
      </c>
      <c r="X3764" s="29" t="inlineStr">
        <is>
          <t>Cost is below the 120 watch threshold.</t>
        </is>
      </c>
    </row>
    <row r="3765">
      <c r="A3765" s="29" t="inlineStr">
        <is>
          <t>low_price</t>
        </is>
      </c>
      <c r="B3765" s="29" t="inlineStr">
        <is>
          <t>Low priority</t>
        </is>
      </c>
      <c r="C3765" s="29" t="inlineStr">
        <is>
          <t>low_price.csv</t>
        </is>
      </c>
      <c r="D3765" s="29" t="inlineStr">
        <is>
          <t>59011-0019</t>
        </is>
      </c>
      <c r="E3765" s="29" t="inlineStr">
        <is>
          <t>Ремінь варіатора Kawasaki Brute Force 750 (12+), KRF 750 (10-11), Teryx 750 (08-13)</t>
        </is>
      </c>
      <c r="F3765" s="35" t="n">
        <v>0</v>
      </c>
      <c r="G3765" s="35" t="n">
        <v>125</v>
      </c>
      <c r="H3765" s="36" t="n">
        <v>0</v>
      </c>
      <c r="I3765" s="37" t="n">
        <v>0</v>
      </c>
      <c r="J3765" s="37" t="n">
        <v>0</v>
      </c>
      <c r="K3765" s="38" t="n">
        <v>0</v>
      </c>
      <c r="L3765" s="37" t="n">
        <v>0</v>
      </c>
      <c r="M3765" s="37" t="n">
        <v>0</v>
      </c>
      <c r="N3765" s="38" t="n">
        <v>0</v>
      </c>
      <c r="O3765" s="37" t="n">
        <v>0</v>
      </c>
      <c r="P3765" s="29" t="inlineStr">
        <is>
          <t>http://t3.gstatic.com/shopping?q=tbn:ANd9GcTIauln4Hk9GE8bjGnbcvP7xeK5ftTHFzT_tqaOOXd7GrkScQoID8lnxyxPrrsLh8KZmc2l9ub1</t>
        </is>
      </c>
      <c r="Q3765" s="29" t="inlineStr">
        <is>
          <t>Відповідає вимогам</t>
        </is>
      </c>
      <c r="R3765" s="29" t="n"/>
      <c r="S3765" s="29" t="inlineStr">
        <is>
          <t>грн7 326,00</t>
        </is>
      </c>
      <c r="T3765" s="29" t="inlineStr">
        <is>
          <t>UAH</t>
        </is>
      </c>
      <c r="U3765" s="39" t="inlineStr">
        <is>
          <t>WATCH</t>
        </is>
      </c>
      <c r="V3765" s="40">
        <f>IFERROR(L3765/J3765,0)</f>
        <v/>
      </c>
      <c r="W3765" s="29" t="inlineStr">
        <is>
          <t>Monitor performance and collect more data.</t>
        </is>
      </c>
      <c r="X3765" s="29" t="inlineStr">
        <is>
          <t>Cost is below the 120 watch threshold.</t>
        </is>
      </c>
    </row>
    <row r="3766">
      <c r="A3766" s="29" t="inlineStr">
        <is>
          <t>low_price</t>
        </is>
      </c>
      <c r="B3766" s="29" t="inlineStr">
        <is>
          <t>Low priority</t>
        </is>
      </c>
      <c r="C3766" s="29" t="inlineStr">
        <is>
          <t>low_price.csv</t>
        </is>
      </c>
      <c r="D3766" s="29" t="inlineStr">
        <is>
          <t>93102-35012-00</t>
        </is>
      </c>
      <c r="E3766" s="29" t="inlineStr">
        <is>
          <t>Сальник картера задній Yamaha Grizzly 350 400 450, Kodiak 400 450, Big Gear 400, Rhino 450</t>
        </is>
      </c>
      <c r="F3766" s="35" t="n">
        <v>3</v>
      </c>
      <c r="G3766" s="35" t="n">
        <v>29</v>
      </c>
      <c r="H3766" s="36" t="n">
        <v>10.34</v>
      </c>
      <c r="I3766" s="37" t="n">
        <v>0.33</v>
      </c>
      <c r="J3766" s="37" t="n">
        <v>1</v>
      </c>
      <c r="K3766" s="38" t="n">
        <v>0</v>
      </c>
      <c r="L3766" s="37" t="n">
        <v>0</v>
      </c>
      <c r="M3766" s="37" t="n">
        <v>0</v>
      </c>
      <c r="N3766" s="38" t="n">
        <v>0</v>
      </c>
      <c r="O3766" s="37" t="n">
        <v>0</v>
      </c>
      <c r="P3766" s="29" t="inlineStr">
        <is>
          <t>http://t2.gstatic.com/shopping?q=tbn:ANd9GcQEh3X_rV6ZPGDGNiNfskH0ioJDI9kdHDL0LQl0dF1nXo1y_bIeW6bAohUxQs-KFqE9JppSNn2kYQ</t>
        </is>
      </c>
      <c r="Q3766" s="29" t="inlineStr">
        <is>
          <t>Відповідає вимогам</t>
        </is>
      </c>
      <c r="R3766" s="29" t="n"/>
      <c r="S3766" s="29" t="inlineStr">
        <is>
          <t>грн1 183,00</t>
        </is>
      </c>
      <c r="T3766" s="29" t="inlineStr">
        <is>
          <t>UAH</t>
        </is>
      </c>
      <c r="U3766" s="39" t="inlineStr">
        <is>
          <t>WATCH</t>
        </is>
      </c>
      <c r="V3766" s="40">
        <f>IFERROR(L3766/J3766,0)</f>
        <v/>
      </c>
      <c r="W3766" s="29" t="inlineStr">
        <is>
          <t>Monitor performance and collect more data.</t>
        </is>
      </c>
      <c r="X3766" s="29" t="inlineStr">
        <is>
          <t>Cost is below the 120 watch threshold.</t>
        </is>
      </c>
    </row>
    <row r="3767">
      <c r="A3767" s="29" t="inlineStr">
        <is>
          <t>low_price</t>
        </is>
      </c>
      <c r="B3767" s="29" t="inlineStr">
        <is>
          <t>Low priority</t>
        </is>
      </c>
      <c r="C3767" s="29" t="inlineStr">
        <is>
          <t>low_price.csv</t>
        </is>
      </c>
      <c r="D3767" s="29" t="inlineStr">
        <is>
          <t>420640991</t>
        </is>
      </c>
      <c r="E3767" s="29" t="inlineStr">
        <is>
          <t>Болт шатуна BRP Can-Am, Ski-Doo, Sea-Doo (М10X1)</t>
        </is>
      </c>
      <c r="F3767" s="35" t="n">
        <v>0</v>
      </c>
      <c r="G3767" s="35" t="n">
        <v>0</v>
      </c>
      <c r="H3767" s="36" t="n"/>
      <c r="I3767" s="37" t="n">
        <v>0</v>
      </c>
      <c r="J3767" s="37" t="n">
        <v>0</v>
      </c>
      <c r="K3767" s="38" t="n">
        <v>0</v>
      </c>
      <c r="L3767" s="37" t="n">
        <v>0</v>
      </c>
      <c r="M3767" s="37" t="n">
        <v>0</v>
      </c>
      <c r="N3767" s="38" t="n">
        <v>0</v>
      </c>
      <c r="O3767" s="37" t="n">
        <v>0</v>
      </c>
      <c r="P3767" s="29" t="inlineStr">
        <is>
          <t>http://t0.gstatic.com/shopping?q=tbn:ANd9GcQUCvTPA7uXOkGYDnJ-QaQ73oKbqPVYX2pP7ihdZ_VxGfpm6e133W36levxU8oLS4HITNgvJw</t>
        </is>
      </c>
      <c r="Q3767" s="29" t="inlineStr">
        <is>
          <t>Відповідає вимогам</t>
        </is>
      </c>
      <c r="R3767" s="29" t="n"/>
      <c r="S3767" s="29" t="inlineStr">
        <is>
          <t>грн774,00</t>
        </is>
      </c>
      <c r="T3767" s="29" t="inlineStr">
        <is>
          <t>UAH</t>
        </is>
      </c>
      <c r="U3767" s="39" t="inlineStr">
        <is>
          <t>WATCH</t>
        </is>
      </c>
      <c r="V3767" s="40">
        <f>IFERROR(L3767/J3767,0)</f>
        <v/>
      </c>
      <c r="W3767" s="29" t="inlineStr">
        <is>
          <t>Monitor performance and collect more data.</t>
        </is>
      </c>
      <c r="X3767" s="29" t="inlineStr">
        <is>
          <t>Cost is below the 120 watch threshold.</t>
        </is>
      </c>
    </row>
    <row r="3768">
      <c r="A3768" s="29" t="inlineStr">
        <is>
          <t>low_price</t>
        </is>
      </c>
      <c r="B3768" s="29" t="inlineStr">
        <is>
          <t>Low priority</t>
        </is>
      </c>
      <c r="C3768" s="29" t="inlineStr">
        <is>
          <t>low_price.csv</t>
        </is>
      </c>
      <c r="D3768" s="29" t="inlineStr">
        <is>
          <t>715901032</t>
        </is>
      </c>
      <c r="E3768" s="29" t="inlineStr">
        <is>
          <t>Рульовий наконечник внутрішній BRP Can-Am Maverick R</t>
        </is>
      </c>
      <c r="F3768" s="35" t="n">
        <v>0</v>
      </c>
      <c r="G3768" s="35" t="n">
        <v>0</v>
      </c>
      <c r="H3768" s="36" t="n"/>
      <c r="I3768" s="37" t="n">
        <v>0</v>
      </c>
      <c r="J3768" s="37" t="n">
        <v>0</v>
      </c>
      <c r="K3768" s="38" t="n">
        <v>0</v>
      </c>
      <c r="L3768" s="37" t="n">
        <v>0</v>
      </c>
      <c r="M3768" s="37" t="n">
        <v>0</v>
      </c>
      <c r="N3768" s="38" t="n">
        <v>0</v>
      </c>
      <c r="O3768" s="37" t="n">
        <v>0</v>
      </c>
      <c r="P3768" s="29" t="inlineStr">
        <is>
          <t>http://t3.gstatic.com/shopping?q=tbn:ANd9GcT8cYpDGXEMUrWhOvT8g6q_MgLSB3mHwO-aYLl9VTKshbfzXZaFgubMAMxo5k_eZt6kd_0cMA</t>
        </is>
      </c>
      <c r="Q3768" s="29" t="inlineStr">
        <is>
          <t>Відповідає вимогам</t>
        </is>
      </c>
      <c r="R3768" s="29" t="n"/>
      <c r="S3768" s="29" t="inlineStr">
        <is>
          <t>грн3 686,00</t>
        </is>
      </c>
      <c r="T3768" s="29" t="inlineStr">
        <is>
          <t>UAH</t>
        </is>
      </c>
      <c r="U3768" s="39" t="inlineStr">
        <is>
          <t>WATCH</t>
        </is>
      </c>
      <c r="V3768" s="40">
        <f>IFERROR(L3768/J3768,0)</f>
        <v/>
      </c>
      <c r="W3768" s="29" t="inlineStr">
        <is>
          <t>Monitor performance and collect more data.</t>
        </is>
      </c>
      <c r="X3768" s="29" t="inlineStr">
        <is>
          <t>Cost is below the 120 watch threshold.</t>
        </is>
      </c>
    </row>
    <row r="3769">
      <c r="A3769" s="29" t="inlineStr">
        <is>
          <t>low_price</t>
        </is>
      </c>
      <c r="B3769" s="29" t="inlineStr">
        <is>
          <t>Low priority</t>
        </is>
      </c>
      <c r="C3769" s="29" t="inlineStr">
        <is>
          <t>low_price.csv</t>
        </is>
      </c>
      <c r="D3769" s="29" t="inlineStr">
        <is>
          <t>6p0530</t>
        </is>
      </c>
      <c r="E3769" s="29" t="inlineStr">
        <is>
          <t>Шина ITP Mud Lite II 26×11-12</t>
        </is>
      </c>
      <c r="F3769" s="35" t="n">
        <v>0</v>
      </c>
      <c r="G3769" s="35" t="n">
        <v>0</v>
      </c>
      <c r="H3769" s="36" t="n"/>
      <c r="I3769" s="37" t="n">
        <v>0</v>
      </c>
      <c r="J3769" s="37" t="n">
        <v>0</v>
      </c>
      <c r="K3769" s="38" t="n">
        <v>0</v>
      </c>
      <c r="L3769" s="37" t="n">
        <v>0</v>
      </c>
      <c r="M3769" s="37" t="n">
        <v>0</v>
      </c>
      <c r="N3769" s="38" t="n">
        <v>0</v>
      </c>
      <c r="O3769" s="37" t="n">
        <v>0</v>
      </c>
      <c r="P3769" s="29" t="inlineStr">
        <is>
          <t>http://t3.gstatic.com/shopping?q=tbn:ANd9GcRPjWsO6RY3qzFeA7C34lnOwLuyB1RmJTIfFbFdg1xsrrAHTaRi-SaE3WNHGobhOfntJrIdWuC_</t>
        </is>
      </c>
      <c r="Q3769" s="29" t="inlineStr">
        <is>
          <t>Відповідає вимогам</t>
        </is>
      </c>
      <c r="R3769" s="29" t="n"/>
      <c r="S3769" s="29" t="inlineStr">
        <is>
          <t>грн6 598,00</t>
        </is>
      </c>
      <c r="T3769" s="29" t="inlineStr">
        <is>
          <t>UAH</t>
        </is>
      </c>
      <c r="U3769" s="39" t="inlineStr">
        <is>
          <t>WATCH</t>
        </is>
      </c>
      <c r="V3769" s="40">
        <f>IFERROR(L3769/J3769,0)</f>
        <v/>
      </c>
      <c r="W3769" s="29" t="inlineStr">
        <is>
          <t>Monitor performance and collect more data.</t>
        </is>
      </c>
      <c r="X3769" s="29" t="inlineStr">
        <is>
          <t>Cost is below the 120 watch threshold.</t>
        </is>
      </c>
    </row>
    <row r="3770">
      <c r="A3770" s="29" t="inlineStr">
        <is>
          <t>low_price</t>
        </is>
      </c>
      <c r="B3770" s="29" t="inlineStr">
        <is>
          <t>Low priority</t>
        </is>
      </c>
      <c r="C3770" s="29" t="inlineStr">
        <is>
          <t>low_price.csv</t>
        </is>
      </c>
      <c r="D3770" s="29" t="inlineStr">
        <is>
          <t>db2215</t>
        </is>
      </c>
      <c r="E3770" s="29" t="inlineStr">
        <is>
          <t>Гальмівні колодки передні/задні праві BRP Can-Am Оutlander Renegade G2 G2L G2S G3 G3L</t>
        </is>
      </c>
      <c r="F3770" s="35" t="n">
        <v>2</v>
      </c>
      <c r="G3770" s="35" t="n">
        <v>202</v>
      </c>
      <c r="H3770" s="36" t="n">
        <v>0.99</v>
      </c>
      <c r="I3770" s="37" t="n">
        <v>10.48</v>
      </c>
      <c r="J3770" s="37" t="n">
        <v>20.95</v>
      </c>
      <c r="K3770" s="38" t="n">
        <v>1</v>
      </c>
      <c r="L3770" s="37" t="n">
        <v>4187</v>
      </c>
      <c r="M3770" s="37" t="n">
        <v>20.95</v>
      </c>
      <c r="N3770" s="38" t="n">
        <v>1</v>
      </c>
      <c r="O3770" s="37" t="n">
        <v>4187</v>
      </c>
      <c r="P3770" s="29" t="inlineStr">
        <is>
          <t>http://t1.gstatic.com/shopping?q=tbn:ANd9GcSdszsigsVTo-HtQwAXfu0dq8-4JxH0tiNepyV2HHO-gtz9t3gHnsZ4aH_Pn5xbKJbEgudhbyd_</t>
        </is>
      </c>
      <c r="Q3770" s="29" t="inlineStr">
        <is>
          <t>Відповідає вимогам</t>
        </is>
      </c>
      <c r="R3770" s="29" t="n"/>
      <c r="S3770" s="29" t="inlineStr">
        <is>
          <t>грн819,00</t>
        </is>
      </c>
      <c r="T3770" s="29" t="inlineStr">
        <is>
          <t>UAH</t>
        </is>
      </c>
      <c r="U3770" s="39" t="inlineStr">
        <is>
          <t>WATCH</t>
        </is>
      </c>
      <c r="V3770" s="40">
        <f>IFERROR(L3770/J3770,0)</f>
        <v/>
      </c>
      <c r="W3770" s="29" t="inlineStr">
        <is>
          <t>Monitor performance and collect more data.</t>
        </is>
      </c>
      <c r="X3770" s="29" t="inlineStr">
        <is>
          <t>Cost is below the 120 watch threshold.</t>
        </is>
      </c>
    </row>
    <row r="3771">
      <c r="A3771" s="29" t="inlineStr">
        <is>
          <t>low_price</t>
        </is>
      </c>
      <c r="B3771" s="29" t="inlineStr">
        <is>
          <t>Low priority</t>
        </is>
      </c>
      <c r="C3771" s="29" t="inlineStr">
        <is>
          <t>low_price.csv</t>
        </is>
      </c>
      <c r="D3771" s="29" t="inlineStr">
        <is>
          <t>25-1108</t>
        </is>
      </c>
      <c r="E3771" s="29" t="inlineStr">
        <is>
          <t>Ступичний підшипник в передні колеса Kymco 500; Suzuki 250 300 400 500; Yamaha 250 350 400 450 600 660 700</t>
        </is>
      </c>
      <c r="F3771" s="35" t="n">
        <v>4</v>
      </c>
      <c r="G3771" s="35" t="n">
        <v>235</v>
      </c>
      <c r="H3771" s="36" t="n">
        <v>1.7</v>
      </c>
      <c r="I3771" s="37" t="n">
        <v>2.91</v>
      </c>
      <c r="J3771" s="37" t="n">
        <v>11.62</v>
      </c>
      <c r="K3771" s="38" t="n">
        <v>0</v>
      </c>
      <c r="L3771" s="37" t="n">
        <v>0</v>
      </c>
      <c r="M3771" s="37" t="n">
        <v>0</v>
      </c>
      <c r="N3771" s="38" t="n">
        <v>0</v>
      </c>
      <c r="O3771" s="37" t="n">
        <v>0</v>
      </c>
      <c r="P3771" s="29" t="inlineStr">
        <is>
          <t>http://t1.gstatic.com/shopping?q=tbn:ANd9GcRcNGqvLKbTSlUogx9fw12TJNqG5wfccWyLryvSOiyYbRWwqHfLmXNHG3o1Bs-723LsI5w0IG5f</t>
        </is>
      </c>
      <c r="Q3771" s="29" t="inlineStr">
        <is>
          <t>Відповідає вимогам</t>
        </is>
      </c>
      <c r="R3771" s="29" t="n"/>
      <c r="S3771" s="29" t="inlineStr">
        <is>
          <t>грн1 456,00</t>
        </is>
      </c>
      <c r="T3771" s="29" t="inlineStr">
        <is>
          <t>UAH</t>
        </is>
      </c>
      <c r="U3771" s="39" t="inlineStr">
        <is>
          <t>WATCH</t>
        </is>
      </c>
      <c r="V3771" s="40">
        <f>IFERROR(L3771/J3771,0)</f>
        <v/>
      </c>
      <c r="W3771" s="29" t="inlineStr">
        <is>
          <t>Monitor performance and collect more data.</t>
        </is>
      </c>
      <c r="X3771" s="29" t="inlineStr">
        <is>
          <t>Cost is below the 120 watch threshold.</t>
        </is>
      </c>
    </row>
    <row r="3772">
      <c r="A3772" s="29" t="inlineStr">
        <is>
          <t>low_price</t>
        </is>
      </c>
      <c r="B3772" s="29" t="inlineStr">
        <is>
          <t>Low priority</t>
        </is>
      </c>
      <c r="C3772" s="29" t="inlineStr">
        <is>
          <t>low_price.csv</t>
        </is>
      </c>
      <c r="D3772" s="29" t="inlineStr">
        <is>
          <t>90235-hm7-000</t>
        </is>
      </c>
      <c r="E3772" s="29" t="inlineStr">
        <is>
          <t>Гайка зчеплення Honda TRX 350 400 420 450 500 520 650, SXS 500 (20mm)</t>
        </is>
      </c>
      <c r="F3772" s="35" t="n">
        <v>0</v>
      </c>
      <c r="G3772" s="35" t="n">
        <v>2</v>
      </c>
      <c r="H3772" s="36" t="n">
        <v>0</v>
      </c>
      <c r="I3772" s="37" t="n">
        <v>0</v>
      </c>
      <c r="J3772" s="37" t="n">
        <v>0</v>
      </c>
      <c r="K3772" s="38" t="n">
        <v>0</v>
      </c>
      <c r="L3772" s="37" t="n">
        <v>0</v>
      </c>
      <c r="M3772" s="37" t="n">
        <v>0</v>
      </c>
      <c r="N3772" s="38" t="n">
        <v>0</v>
      </c>
      <c r="O3772" s="37" t="n">
        <v>0</v>
      </c>
      <c r="P3772" s="29" t="inlineStr">
        <is>
          <t>http://t1.gstatic.com/shopping?q=tbn:ANd9GcTqQIOqiSKE9B5hoNkEHUZqaC5aL1S4bHCc9nryCha62daRpv5EWkFV5K2D9FiJv8tV6_Uu2UE</t>
        </is>
      </c>
      <c r="Q3772" s="29" t="inlineStr">
        <is>
          <t>Відповідає вимогам</t>
        </is>
      </c>
      <c r="R3772" s="29" t="n"/>
      <c r="S3772" s="29" t="inlineStr">
        <is>
          <t>грн410,00</t>
        </is>
      </c>
      <c r="T3772" s="29" t="inlineStr">
        <is>
          <t>UAH</t>
        </is>
      </c>
      <c r="U3772" s="39" t="inlineStr">
        <is>
          <t>WATCH</t>
        </is>
      </c>
      <c r="V3772" s="40">
        <f>IFERROR(L3772/J3772,0)</f>
        <v/>
      </c>
      <c r="W3772" s="29" t="inlineStr">
        <is>
          <t>Monitor performance and collect more data.</t>
        </is>
      </c>
      <c r="X3772" s="29" t="inlineStr">
        <is>
          <t>Cost is below the 120 watch threshold.</t>
        </is>
      </c>
    </row>
    <row r="3773">
      <c r="A3773" s="29" t="inlineStr">
        <is>
          <t>low_price</t>
        </is>
      </c>
      <c r="B3773" s="29" t="inlineStr">
        <is>
          <t>Low priority</t>
        </is>
      </c>
      <c r="C3773" s="29" t="inlineStr">
        <is>
          <t>low_price.csv</t>
        </is>
      </c>
      <c r="D3773" s="29" t="inlineStr">
        <is>
          <t>9awa-042022-0y600</t>
        </is>
      </c>
      <c r="E3773" s="29" t="inlineStr">
        <is>
          <t>Панель бокова права CFMoto CForce 800 1000 (Orange)</t>
        </is>
      </c>
      <c r="F3773" s="35" t="n">
        <v>0</v>
      </c>
      <c r="G3773" s="35" t="n">
        <v>58</v>
      </c>
      <c r="H3773" s="36" t="n">
        <v>0</v>
      </c>
      <c r="I3773" s="37" t="n">
        <v>0</v>
      </c>
      <c r="J3773" s="37" t="n">
        <v>0</v>
      </c>
      <c r="K3773" s="38" t="n">
        <v>0</v>
      </c>
      <c r="L3773" s="37" t="n">
        <v>0</v>
      </c>
      <c r="M3773" s="37" t="n">
        <v>0</v>
      </c>
      <c r="N3773" s="38" t="n">
        <v>0</v>
      </c>
      <c r="O3773" s="37" t="n">
        <v>0</v>
      </c>
      <c r="P3773" s="29" t="inlineStr">
        <is>
          <t>http://t2.gstatic.com/shopping?q=tbn:ANd9GcQsuJBWwbnlBbWMsNbJw54BNE_UTo4mPoCmC1m05jxwl5eHdPrt4yt8iHqYc1ynCa-4aGDjqmM</t>
        </is>
      </c>
      <c r="Q3773" s="29" t="inlineStr">
        <is>
          <t>Відповідає вимогам</t>
        </is>
      </c>
      <c r="R3773" s="29" t="n"/>
      <c r="S3773" s="29" t="inlineStr">
        <is>
          <t>грн2 093,00</t>
        </is>
      </c>
      <c r="T3773" s="29" t="inlineStr">
        <is>
          <t>UAH</t>
        </is>
      </c>
      <c r="U3773" s="39" t="inlineStr">
        <is>
          <t>WATCH</t>
        </is>
      </c>
      <c r="V3773" s="40">
        <f>IFERROR(L3773/J3773,0)</f>
        <v/>
      </c>
      <c r="W3773" s="29" t="inlineStr">
        <is>
          <t>Monitor performance and collect more data.</t>
        </is>
      </c>
      <c r="X3773" s="29" t="inlineStr">
        <is>
          <t>Cost is below the 120 watch threshold.</t>
        </is>
      </c>
    </row>
    <row r="3774">
      <c r="A3774" s="29" t="inlineStr">
        <is>
          <t>low_price</t>
        </is>
      </c>
      <c r="B3774" s="29" t="inlineStr">
        <is>
          <t>Low priority</t>
        </is>
      </c>
      <c r="C3774" s="29" t="inlineStr">
        <is>
          <t>low_price.csv</t>
        </is>
      </c>
      <c r="D3774" s="29" t="inlineStr">
        <is>
          <t>05557</t>
        </is>
      </c>
      <c r="E3774" s="29" t="inlineStr">
        <is>
          <t>Шина CST Stag 28×9-14</t>
        </is>
      </c>
      <c r="F3774" s="35" t="n">
        <v>14</v>
      </c>
      <c r="G3774" s="35" t="n">
        <v>628</v>
      </c>
      <c r="H3774" s="36" t="n">
        <v>2.23</v>
      </c>
      <c r="I3774" s="37" t="n">
        <v>10.36</v>
      </c>
      <c r="J3774" s="37" t="n">
        <v>145</v>
      </c>
      <c r="K3774" s="38" t="n">
        <v>0</v>
      </c>
      <c r="L3774" s="37" t="n">
        <v>0</v>
      </c>
      <c r="M3774" s="37" t="n">
        <v>0</v>
      </c>
      <c r="N3774" s="38" t="n">
        <v>0</v>
      </c>
      <c r="O3774" s="37" t="n">
        <v>0</v>
      </c>
      <c r="P3774" s="29" t="inlineStr">
        <is>
          <t>http://t0.gstatic.com/shopping?q=tbn:ANd9GcQEGHq_V8gcUCCuOUOY5FKVB8Esh_-S6iYltipaG35GsxMlBuxM5LT2kd73966H_YwV7fSQpHfs</t>
        </is>
      </c>
      <c r="Q3774" s="29" t="inlineStr">
        <is>
          <t>Відповідає вимогам</t>
        </is>
      </c>
      <c r="R3774" s="29" t="n"/>
      <c r="S3774" s="29" t="inlineStr">
        <is>
          <t>грн6 962,00</t>
        </is>
      </c>
      <c r="T3774" s="29" t="inlineStr">
        <is>
          <t>UAH</t>
        </is>
      </c>
      <c r="U3774" s="39" t="inlineStr">
        <is>
          <t>WATCH</t>
        </is>
      </c>
      <c r="V3774" s="40">
        <f>IFERROR(L3774/J3774,0)</f>
        <v/>
      </c>
      <c r="W3774" s="29" t="inlineStr">
        <is>
          <t>Monitor performance and collect more data.</t>
        </is>
      </c>
      <c r="X3774" s="29" t="inlineStr">
        <is>
          <t>Performance is below the scale and keep thresholds.</t>
        </is>
      </c>
    </row>
    <row r="3775">
      <c r="A3775" s="29" t="inlineStr">
        <is>
          <t>low_price</t>
        </is>
      </c>
      <c r="B3775" s="29" t="inlineStr">
        <is>
          <t>Low priority</t>
        </is>
      </c>
      <c r="C3775" s="29" t="inlineStr">
        <is>
          <t>low_price.csv</t>
        </is>
      </c>
      <c r="D3775" s="29" t="inlineStr">
        <is>
          <t>709200589</t>
        </is>
      </c>
      <c r="E3775" s="29" t="inlineStr">
        <is>
          <t>Корпус вентилятора BRP Can-Am Maverick X3</t>
        </is>
      </c>
      <c r="F3775" s="35" t="n">
        <v>1</v>
      </c>
      <c r="G3775" s="35" t="n">
        <v>33</v>
      </c>
      <c r="H3775" s="36" t="n">
        <v>3.03</v>
      </c>
      <c r="I3775" s="37" t="n">
        <v>6.44</v>
      </c>
      <c r="J3775" s="37" t="n">
        <v>6.44</v>
      </c>
      <c r="K3775" s="38" t="n">
        <v>0</v>
      </c>
      <c r="L3775" s="37" t="n">
        <v>0</v>
      </c>
      <c r="M3775" s="37" t="n">
        <v>0</v>
      </c>
      <c r="N3775" s="38" t="n">
        <v>0</v>
      </c>
      <c r="O3775" s="37" t="n">
        <v>0</v>
      </c>
      <c r="P3775" s="29" t="inlineStr">
        <is>
          <t>http://t2.gstatic.com/shopping?q=tbn:ANd9GcTCGl4hv367Uy3jdiSuyvH3oUgqLmuOiVizd0wUxsn4x3mrQy4Nn21nv8J3FYtWmzkZGt8hBon5</t>
        </is>
      </c>
      <c r="Q3775" s="29" t="inlineStr">
        <is>
          <t>Відповідає вимогам</t>
        </is>
      </c>
      <c r="R3775" s="29" t="n"/>
      <c r="S3775" s="29" t="inlineStr">
        <is>
          <t>грн8 827,00</t>
        </is>
      </c>
      <c r="T3775" s="29" t="inlineStr">
        <is>
          <t>UAH</t>
        </is>
      </c>
      <c r="U3775" s="39" t="inlineStr">
        <is>
          <t>WATCH</t>
        </is>
      </c>
      <c r="V3775" s="40">
        <f>IFERROR(L3775/J3775,0)</f>
        <v/>
      </c>
      <c r="W3775" s="29" t="inlineStr">
        <is>
          <t>Monitor performance and collect more data.</t>
        </is>
      </c>
      <c r="X3775" s="29" t="inlineStr">
        <is>
          <t>Cost is below the 120 watch threshold.</t>
        </is>
      </c>
    </row>
    <row r="3776">
      <c r="A3776" s="29" t="inlineStr">
        <is>
          <t>low_price</t>
        </is>
      </c>
      <c r="B3776" s="29" t="inlineStr">
        <is>
          <t>Low priority</t>
        </is>
      </c>
      <c r="C3776" s="29" t="inlineStr">
        <is>
          <t>low_price.csv</t>
        </is>
      </c>
      <c r="D3776" s="29" t="inlineStr">
        <is>
          <t>4016868</t>
        </is>
      </c>
      <c r="E3776" s="29" t="inlineStr">
        <is>
          <t xml:space="preserve">Регулятор напруги Polaris Sportsman 450 570 850 1000, Scrambler 850 1000, RZR 570 900 1000, Ranger 570 900 1000, General 1000, ACE 500 570 900, </t>
        </is>
      </c>
      <c r="F3776" s="35" t="n">
        <v>11</v>
      </c>
      <c r="G3776" s="35" t="n">
        <v>206</v>
      </c>
      <c r="H3776" s="36" t="n">
        <v>5.34</v>
      </c>
      <c r="I3776" s="37" t="n">
        <v>12.2</v>
      </c>
      <c r="J3776" s="37" t="n">
        <v>134.25</v>
      </c>
      <c r="K3776" s="38" t="n">
        <v>0.01</v>
      </c>
      <c r="L3776" s="37" t="n">
        <v>9.33</v>
      </c>
      <c r="M3776" s="37" t="n">
        <v>13095.01</v>
      </c>
      <c r="N3776" s="38" t="n">
        <v>0.62</v>
      </c>
      <c r="O3776" s="37" t="n">
        <v>2111.6</v>
      </c>
      <c r="P3776" s="29" t="inlineStr">
        <is>
          <t>http://t0.gstatic.com/shopping?q=tbn:ANd9GcRYhYWOgr1AZvSLBmHrAKSijIOvaKAaf2sFDiC6z3P_oPr0govuYy8JBKJHPgCyY5X54kk_nj8</t>
        </is>
      </c>
      <c r="Q3776" s="29" t="inlineStr">
        <is>
          <t>Відповідає вимогам</t>
        </is>
      </c>
      <c r="R3776" s="29" t="n"/>
      <c r="S3776" s="29" t="inlineStr">
        <is>
          <t>грн8 463,00</t>
        </is>
      </c>
      <c r="T3776" s="29" t="inlineStr">
        <is>
          <t>UAH</t>
        </is>
      </c>
      <c r="U3776" s="39" t="inlineStr">
        <is>
          <t>WATCH</t>
        </is>
      </c>
      <c r="V3776" s="40">
        <f>IFERROR(L3776/J3776,0)</f>
        <v/>
      </c>
      <c r="W3776" s="29" t="inlineStr">
        <is>
          <t>Monitor performance and collect more data.</t>
        </is>
      </c>
      <c r="X3776" s="29" t="inlineStr">
        <is>
          <t>Performance is below the scale and keep thresholds.</t>
        </is>
      </c>
    </row>
    <row r="3777">
      <c r="A3777" s="29" t="inlineStr">
        <is>
          <t>low_price</t>
        </is>
      </c>
      <c r="B3777" s="29" t="inlineStr">
        <is>
          <t>Low priority</t>
        </is>
      </c>
      <c r="C3777" s="29" t="inlineStr">
        <is>
          <t>low_price.csv</t>
        </is>
      </c>
      <c r="D3777" s="29" t="inlineStr">
        <is>
          <t>3yf-12121-00-00</t>
        </is>
      </c>
      <c r="E3777" s="29" t="inlineStr">
        <is>
          <t>Випускний клапан Yamaha Grizzly Rhino Raptor 660</t>
        </is>
      </c>
      <c r="F3777" s="35" t="n">
        <v>0</v>
      </c>
      <c r="G3777" s="35" t="n">
        <v>44</v>
      </c>
      <c r="H3777" s="36" t="n">
        <v>0</v>
      </c>
      <c r="I3777" s="37" t="n">
        <v>0</v>
      </c>
      <c r="J3777" s="37" t="n">
        <v>0</v>
      </c>
      <c r="K3777" s="38" t="n">
        <v>0</v>
      </c>
      <c r="L3777" s="37" t="n">
        <v>0</v>
      </c>
      <c r="M3777" s="37" t="n">
        <v>0</v>
      </c>
      <c r="N3777" s="38" t="n">
        <v>0</v>
      </c>
      <c r="O3777" s="37" t="n">
        <v>0</v>
      </c>
      <c r="P3777" s="29" t="inlineStr">
        <is>
          <t>http://t3.gstatic.com/shopping?q=tbn:ANd9GcS82dXj4jOWVUAYIXIraxioBiO609hu90PJUsKRyw58zlIVJQ68f-aqYRAYMcEaPWR8dWmMPq4</t>
        </is>
      </c>
      <c r="Q3777" s="29" t="inlineStr">
        <is>
          <t>Відповідає вимогам</t>
        </is>
      </c>
      <c r="R3777" s="29" t="n"/>
      <c r="S3777" s="29" t="inlineStr">
        <is>
          <t>грн3 231,00</t>
        </is>
      </c>
      <c r="T3777" s="29" t="inlineStr">
        <is>
          <t>UAH</t>
        </is>
      </c>
      <c r="U3777" s="39" t="inlineStr">
        <is>
          <t>WATCH</t>
        </is>
      </c>
      <c r="V3777" s="40">
        <f>IFERROR(L3777/J3777,0)</f>
        <v/>
      </c>
      <c r="W3777" s="29" t="inlineStr">
        <is>
          <t>Monitor performance and collect more data.</t>
        </is>
      </c>
      <c r="X3777" s="29" t="inlineStr">
        <is>
          <t>Cost is below the 120 watch threshold.</t>
        </is>
      </c>
    </row>
    <row r="3778">
      <c r="A3778" s="29" t="inlineStr">
        <is>
          <t>low_price</t>
        </is>
      </c>
      <c r="B3778" s="29" t="inlineStr">
        <is>
          <t>Low priority</t>
        </is>
      </c>
      <c r="C3778" s="29" t="inlineStr">
        <is>
          <t>low_price.csv</t>
        </is>
      </c>
      <c r="D3778" s="29" t="inlineStr">
        <is>
          <t>21-0026</t>
        </is>
      </c>
      <c r="E3778" s="29" t="inlineStr">
        <is>
          <t>Ремкомплект на верх амортизатора BRP Can-Am Outlander 1000 (19-22), Renegade 650 850 1000 (19-22), Commander 1000 (18-20)</t>
        </is>
      </c>
      <c r="F3778" s="35" t="n">
        <v>1</v>
      </c>
      <c r="G3778" s="35" t="n">
        <v>48</v>
      </c>
      <c r="H3778" s="36" t="n">
        <v>2.08</v>
      </c>
      <c r="I3778" s="37" t="n">
        <v>3.3</v>
      </c>
      <c r="J3778" s="37" t="n">
        <v>3.3</v>
      </c>
      <c r="K3778" s="38" t="n">
        <v>0</v>
      </c>
      <c r="L3778" s="37" t="n">
        <v>0</v>
      </c>
      <c r="M3778" s="37" t="n">
        <v>0</v>
      </c>
      <c r="N3778" s="38" t="n">
        <v>0</v>
      </c>
      <c r="O3778" s="37" t="n">
        <v>0</v>
      </c>
      <c r="P3778" s="29" t="inlineStr">
        <is>
          <t>http://t1.gstatic.com/shopping?q=tbn:ANd9GcQkriioIfFgfky5eMEf0Z-jZGYqOra6NiwsqGXwgc4jb7fHIeaalVGvSTQk1y0uqn-UEnQ3_Kk</t>
        </is>
      </c>
      <c r="Q3778" s="29" t="inlineStr">
        <is>
          <t>Відповідає вимогам</t>
        </is>
      </c>
      <c r="R3778" s="29" t="n"/>
      <c r="S3778" s="29" t="inlineStr">
        <is>
          <t>грн2 048,00</t>
        </is>
      </c>
      <c r="T3778" s="29" t="inlineStr">
        <is>
          <t>UAH</t>
        </is>
      </c>
      <c r="U3778" s="39" t="inlineStr">
        <is>
          <t>WATCH</t>
        </is>
      </c>
      <c r="V3778" s="40">
        <f>IFERROR(L3778/J3778,0)</f>
        <v/>
      </c>
      <c r="W3778" s="29" t="inlineStr">
        <is>
          <t>Monitor performance and collect more data.</t>
        </is>
      </c>
      <c r="X3778" s="29" t="inlineStr">
        <is>
          <t>Cost is below the 120 watch threshold.</t>
        </is>
      </c>
    </row>
    <row r="3779">
      <c r="A3779" s="29" t="inlineStr">
        <is>
          <t>low_price</t>
        </is>
      </c>
      <c r="B3779" s="29" t="inlineStr">
        <is>
          <t>Low priority</t>
        </is>
      </c>
      <c r="C3779" s="29" t="inlineStr">
        <is>
          <t>low_price.csv</t>
        </is>
      </c>
      <c r="D3779" s="29" t="inlineStr">
        <is>
          <t>50-1095</t>
        </is>
      </c>
      <c r="E3779" s="29" t="inlineStr">
        <is>
          <t>Ремкомплект переднього нижнього ричага Polaris Sportsman 300 400, RZR 570 800, Hawkeye 400, верхнього ричага RZR 570 800 900</t>
        </is>
      </c>
      <c r="F3779" s="35" t="n">
        <v>1</v>
      </c>
      <c r="G3779" s="35" t="n">
        <v>19</v>
      </c>
      <c r="H3779" s="36" t="n">
        <v>5.26</v>
      </c>
      <c r="I3779" s="37" t="n">
        <v>1.04</v>
      </c>
      <c r="J3779" s="37" t="n">
        <v>1.04</v>
      </c>
      <c r="K3779" s="38" t="n">
        <v>0</v>
      </c>
      <c r="L3779" s="37" t="n">
        <v>0</v>
      </c>
      <c r="M3779" s="37" t="n">
        <v>0</v>
      </c>
      <c r="N3779" s="38" t="n">
        <v>0</v>
      </c>
      <c r="O3779" s="37" t="n">
        <v>0</v>
      </c>
      <c r="P3779" s="29" t="inlineStr">
        <is>
          <t>http://t0.gstatic.com/shopping?q=tbn:ANd9GcTcTKQSPJ4IGlExC4g-AYYC6CNa27hc6mJp-cpI3EooWwqpXaEop78YrqT1HuUFJRwOB25PCQSg</t>
        </is>
      </c>
      <c r="Q3779" s="29" t="inlineStr">
        <is>
          <t>Відповідає вимогам</t>
        </is>
      </c>
      <c r="R3779" s="29" t="n"/>
      <c r="S3779" s="29" t="inlineStr">
        <is>
          <t>грн1 183,00</t>
        </is>
      </c>
      <c r="T3779" s="29" t="inlineStr">
        <is>
          <t>UAH</t>
        </is>
      </c>
      <c r="U3779" s="39" t="inlineStr">
        <is>
          <t>WATCH</t>
        </is>
      </c>
      <c r="V3779" s="40">
        <f>IFERROR(L3779/J3779,0)</f>
        <v/>
      </c>
      <c r="W3779" s="29" t="inlineStr">
        <is>
          <t>Monitor performance and collect more data.</t>
        </is>
      </c>
      <c r="X3779" s="29" t="inlineStr">
        <is>
          <t>Cost is below the 120 watch threshold.</t>
        </is>
      </c>
    </row>
    <row r="3780">
      <c r="A3780" s="29" t="inlineStr">
        <is>
          <t>low_price</t>
        </is>
      </c>
      <c r="B3780" s="29" t="inlineStr">
        <is>
          <t>Low priority</t>
        </is>
      </c>
      <c r="C3780" s="29" t="inlineStr">
        <is>
          <t>low_price.csv</t>
        </is>
      </c>
      <c r="D3780" s="29" t="inlineStr">
        <is>
          <t>420832351</t>
        </is>
      </c>
      <c r="E3780" s="29" t="inlineStr">
        <is>
          <t>Підшипник ведучого варіатора BRP Can-Am Maverick X3, Maverick Trail 700 800 1000, Maverick Sport 1000, Traxter Defender HD7 HD8 HD9 HD10</t>
        </is>
      </c>
      <c r="F3780" s="35" t="n">
        <v>0</v>
      </c>
      <c r="G3780" s="35" t="n">
        <v>83</v>
      </c>
      <c r="H3780" s="36" t="n">
        <v>0</v>
      </c>
      <c r="I3780" s="37" t="n">
        <v>0</v>
      </c>
      <c r="J3780" s="37" t="n">
        <v>0</v>
      </c>
      <c r="K3780" s="38" t="n">
        <v>0</v>
      </c>
      <c r="L3780" s="37" t="n">
        <v>0</v>
      </c>
      <c r="M3780" s="37" t="n">
        <v>0</v>
      </c>
      <c r="N3780" s="38" t="n">
        <v>0</v>
      </c>
      <c r="O3780" s="37" t="n">
        <v>0</v>
      </c>
      <c r="P3780" s="29" t="inlineStr">
        <is>
          <t>http://t0.gstatic.com/shopping?q=tbn:ANd9GcQfFJ4f5_77nFkKAMvtATBI5DslvxPQBYDG_gKDDRc7lCp6PYJ7DG1PykJXWO5eWznxxwxDo9iW</t>
        </is>
      </c>
      <c r="Q3780" s="29" t="inlineStr">
        <is>
          <t>Відповідає вимогам</t>
        </is>
      </c>
      <c r="R3780" s="29" t="n"/>
      <c r="S3780" s="29" t="inlineStr">
        <is>
          <t>грн3 185,00</t>
        </is>
      </c>
      <c r="T3780" s="29" t="inlineStr">
        <is>
          <t>UAH</t>
        </is>
      </c>
      <c r="U3780" s="39" t="inlineStr">
        <is>
          <t>WATCH</t>
        </is>
      </c>
      <c r="V3780" s="40">
        <f>IFERROR(L3780/J3780,0)</f>
        <v/>
      </c>
      <c r="W3780" s="29" t="inlineStr">
        <is>
          <t>Monitor performance and collect more data.</t>
        </is>
      </c>
      <c r="X3780" s="29" t="inlineStr">
        <is>
          <t>Cost is below the 120 watch threshold.</t>
        </is>
      </c>
    </row>
    <row r="3781">
      <c r="A3781" s="29" t="inlineStr">
        <is>
          <t>low_price</t>
        </is>
      </c>
      <c r="B3781" s="29" t="inlineStr">
        <is>
          <t>Low priority</t>
        </is>
      </c>
      <c r="C3781" s="29" t="inlineStr">
        <is>
          <t>low_price.csv</t>
        </is>
      </c>
      <c r="D3781" s="29" t="inlineStr">
        <is>
          <t>50301-hn8-003</t>
        </is>
      </c>
      <c r="E3781" s="29" t="inlineStr">
        <is>
          <t>Подушка двигуна нижня Honda TRX 650 680 Rincon, MUV 700 Big Red</t>
        </is>
      </c>
      <c r="F3781" s="35" t="n">
        <v>0</v>
      </c>
      <c r="G3781" s="35" t="n">
        <v>38</v>
      </c>
      <c r="H3781" s="36" t="n">
        <v>0</v>
      </c>
      <c r="I3781" s="37" t="n">
        <v>0</v>
      </c>
      <c r="J3781" s="37" t="n">
        <v>0</v>
      </c>
      <c r="K3781" s="38" t="n">
        <v>0</v>
      </c>
      <c r="L3781" s="37" t="n">
        <v>0</v>
      </c>
      <c r="M3781" s="37" t="n">
        <v>0</v>
      </c>
      <c r="N3781" s="38" t="n">
        <v>0</v>
      </c>
      <c r="O3781" s="37" t="n">
        <v>0</v>
      </c>
      <c r="P3781" s="29" t="inlineStr">
        <is>
          <t>http://t1.gstatic.com/shopping?q=tbn:ANd9GcTfOQnz8kyFyuiLeC8s_qTcNJMdOqHq5q5oD1z-JtD7njqAF9qctr4Dc8UNB4zuqllJWOzI3iyf</t>
        </is>
      </c>
      <c r="Q3781" s="29" t="inlineStr">
        <is>
          <t>Відповідає вимогам</t>
        </is>
      </c>
      <c r="R3781" s="29" t="n"/>
      <c r="S3781" s="29" t="inlineStr">
        <is>
          <t>грн1 638,00</t>
        </is>
      </c>
      <c r="T3781" s="29" t="inlineStr">
        <is>
          <t>UAH</t>
        </is>
      </c>
      <c r="U3781" s="39" t="inlineStr">
        <is>
          <t>WATCH</t>
        </is>
      </c>
      <c r="V3781" s="40">
        <f>IFERROR(L3781/J3781,0)</f>
        <v/>
      </c>
      <c r="W3781" s="29" t="inlineStr">
        <is>
          <t>Monitor performance and collect more data.</t>
        </is>
      </c>
      <c r="X3781" s="29" t="inlineStr">
        <is>
          <t>Cost is below the 120 watch threshold.</t>
        </is>
      </c>
    </row>
    <row r="3782">
      <c r="A3782" s="29" t="inlineStr">
        <is>
          <t>low_price</t>
        </is>
      </c>
      <c r="B3782" s="29" t="inlineStr">
        <is>
          <t>Low priority</t>
        </is>
      </c>
      <c r="C3782" s="29" t="inlineStr">
        <is>
          <t>low_price.csv</t>
        </is>
      </c>
      <c r="D3782" s="29" t="inlineStr">
        <is>
          <t>3234264</t>
        </is>
      </c>
      <c r="E3782" s="29" t="inlineStr">
        <is>
          <t>Ланцюг КПП Polaris Sportsman 400 450 500 570 700 800, Ranger 400 500 700 800, Hawkeye 325 400</t>
        </is>
      </c>
      <c r="F3782" s="35" t="n">
        <v>1</v>
      </c>
      <c r="G3782" s="35" t="n">
        <v>87</v>
      </c>
      <c r="H3782" s="36" t="n">
        <v>1.15</v>
      </c>
      <c r="I3782" s="37" t="n">
        <v>11.91</v>
      </c>
      <c r="J3782" s="37" t="n">
        <v>11.91</v>
      </c>
      <c r="K3782" s="38" t="n">
        <v>0</v>
      </c>
      <c r="L3782" s="37" t="n">
        <v>0</v>
      </c>
      <c r="M3782" s="37" t="n">
        <v>0</v>
      </c>
      <c r="N3782" s="38" t="n">
        <v>0</v>
      </c>
      <c r="O3782" s="37" t="n">
        <v>0</v>
      </c>
      <c r="P3782" s="29" t="inlineStr">
        <is>
          <t>http://t3.gstatic.com/shopping?q=tbn:ANd9GcR37Yr0MUGKawrHYkBdq0On4tkA_qAqscPIAo4jflhobdpf1j1JaDxvcLzMOcF8s_JqlmER8g</t>
        </is>
      </c>
      <c r="Q3782" s="29" t="inlineStr">
        <is>
          <t>Відповідає вимогам</t>
        </is>
      </c>
      <c r="R3782" s="29" t="n"/>
      <c r="S3782" s="29" t="inlineStr">
        <is>
          <t>грн6 916,00</t>
        </is>
      </c>
      <c r="T3782" s="29" t="inlineStr">
        <is>
          <t>UAH</t>
        </is>
      </c>
      <c r="U3782" s="39" t="inlineStr">
        <is>
          <t>WATCH</t>
        </is>
      </c>
      <c r="V3782" s="40">
        <f>IFERROR(L3782/J3782,0)</f>
        <v/>
      </c>
      <c r="W3782" s="29" t="inlineStr">
        <is>
          <t>Monitor performance and collect more data.</t>
        </is>
      </c>
      <c r="X3782" s="29" t="inlineStr">
        <is>
          <t>Cost is below the 120 watch threshold.</t>
        </is>
      </c>
    </row>
    <row r="3783">
      <c r="A3783" s="29" t="inlineStr">
        <is>
          <t>low_price</t>
        </is>
      </c>
      <c r="B3783" s="29" t="inlineStr">
        <is>
          <t>Low priority</t>
        </is>
      </c>
      <c r="C3783" s="29" t="inlineStr">
        <is>
          <t>low_price.csv</t>
        </is>
      </c>
      <c r="D3783" s="29" t="inlineStr">
        <is>
          <t>7083107</t>
        </is>
      </c>
      <c r="E3783" s="29" t="inlineStr">
        <is>
          <t xml:space="preserve">Повітряний фільтр Polaris Sportsman 335 400 450 500 550 570 600 700 800 850 1000, Scrambler 500 850 1000, Magnum 325 500, Hawkeye 325 400, Xpedition </t>
        </is>
      </c>
      <c r="F3783" s="35" t="n">
        <v>0</v>
      </c>
      <c r="G3783" s="35" t="n">
        <v>13</v>
      </c>
      <c r="H3783" s="36" t="n">
        <v>0</v>
      </c>
      <c r="I3783" s="37" t="n">
        <v>0</v>
      </c>
      <c r="J3783" s="37" t="n">
        <v>0</v>
      </c>
      <c r="K3783" s="38" t="n">
        <v>0</v>
      </c>
      <c r="L3783" s="37" t="n">
        <v>0</v>
      </c>
      <c r="M3783" s="37" t="n">
        <v>0</v>
      </c>
      <c r="N3783" s="38" t="n">
        <v>0</v>
      </c>
      <c r="O3783" s="37" t="n">
        <v>0</v>
      </c>
      <c r="P3783" s="29" t="inlineStr">
        <is>
          <t>http://t2.gstatic.com/shopping?q=tbn:ANd9GcQ0X7TbC2rIqUwDW1uYhfWCTg0bQqh4N4OqzAVVZ_y-_u5p-oIGs1GOr1ZbqPNnCAfajCJ0cTe5</t>
        </is>
      </c>
      <c r="Q3783" s="29" t="inlineStr">
        <is>
          <t>Відповідає вимогам</t>
        </is>
      </c>
      <c r="R3783" s="29" t="n"/>
      <c r="S3783" s="29" t="inlineStr">
        <is>
          <t>грн1 775,00</t>
        </is>
      </c>
      <c r="T3783" s="29" t="inlineStr">
        <is>
          <t>UAH</t>
        </is>
      </c>
      <c r="U3783" s="39" t="inlineStr">
        <is>
          <t>WATCH</t>
        </is>
      </c>
      <c r="V3783" s="40">
        <f>IFERROR(L3783/J3783,0)</f>
        <v/>
      </c>
      <c r="W3783" s="29" t="inlineStr">
        <is>
          <t>Monitor performance and collect more data.</t>
        </is>
      </c>
      <c r="X3783" s="29" t="inlineStr">
        <is>
          <t>Cost is below the 120 watch threshold.</t>
        </is>
      </c>
    </row>
    <row r="3784">
      <c r="A3784" s="29" t="inlineStr">
        <is>
          <t>low_price</t>
        </is>
      </c>
      <c r="B3784" s="29" t="inlineStr">
        <is>
          <t>Low priority</t>
        </is>
      </c>
      <c r="C3784" s="29" t="inlineStr">
        <is>
          <t>low_price.csv</t>
        </is>
      </c>
      <c r="D3784" s="29" t="inlineStr">
        <is>
          <t>512061508</t>
        </is>
      </c>
      <c r="E3784" s="29" t="inlineStr">
        <is>
          <t>Подушка двигуна BRP Can-Am Outlander G3L</t>
        </is>
      </c>
      <c r="F3784" s="35" t="n">
        <v>0</v>
      </c>
      <c r="G3784" s="35" t="n">
        <v>4</v>
      </c>
      <c r="H3784" s="36" t="n">
        <v>0</v>
      </c>
      <c r="I3784" s="37" t="n">
        <v>0</v>
      </c>
      <c r="J3784" s="37" t="n">
        <v>0</v>
      </c>
      <c r="K3784" s="38" t="n">
        <v>0</v>
      </c>
      <c r="L3784" s="37" t="n">
        <v>0</v>
      </c>
      <c r="M3784" s="37" t="n">
        <v>0</v>
      </c>
      <c r="N3784" s="38" t="n">
        <v>0</v>
      </c>
      <c r="O3784" s="37" t="n">
        <v>0</v>
      </c>
      <c r="P3784" s="29" t="inlineStr">
        <is>
          <t>http://t1.gstatic.com/shopping?q=tbn:ANd9GcTvW4IAhTEx-QQMXI8Ksn2xQ8qbmohep2g26fBfy-RDcD18Sr95b-NC5J7aZ60UjMz82uzshCwr</t>
        </is>
      </c>
      <c r="Q3784" s="29" t="inlineStr">
        <is>
          <t>Відповідає вимогам</t>
        </is>
      </c>
      <c r="R3784" s="29" t="n"/>
      <c r="S3784" s="29" t="inlineStr">
        <is>
          <t>грн3 731,00</t>
        </is>
      </c>
      <c r="T3784" s="29" t="inlineStr">
        <is>
          <t>UAH</t>
        </is>
      </c>
      <c r="U3784" s="39" t="inlineStr">
        <is>
          <t>WATCH</t>
        </is>
      </c>
      <c r="V3784" s="40">
        <f>IFERROR(L3784/J3784,0)</f>
        <v/>
      </c>
      <c r="W3784" s="29" t="inlineStr">
        <is>
          <t>Monitor performance and collect more data.</t>
        </is>
      </c>
      <c r="X3784" s="29" t="inlineStr">
        <is>
          <t>Cost is below the 120 watch threshold.</t>
        </is>
      </c>
    </row>
    <row r="3785">
      <c r="A3785" s="29" t="inlineStr">
        <is>
          <t>low_price</t>
        </is>
      </c>
      <c r="B3785" s="29" t="inlineStr">
        <is>
          <t>Low priority</t>
        </is>
      </c>
      <c r="C3785" s="29" t="inlineStr">
        <is>
          <t>low_price.csv</t>
        </is>
      </c>
      <c r="D3785" s="29" t="inlineStr">
        <is>
          <t>9gq0-060003</t>
        </is>
      </c>
      <c r="E3785" s="29" t="inlineStr">
        <is>
          <t>Втулка заднього стабілізатора CFMoto CForce 400 500 600 800, ZForce 950</t>
        </is>
      </c>
      <c r="F3785" s="35" t="n">
        <v>1</v>
      </c>
      <c r="G3785" s="35" t="n">
        <v>182</v>
      </c>
      <c r="H3785" s="36" t="n">
        <v>0.55</v>
      </c>
      <c r="I3785" s="37" t="n">
        <v>0.89</v>
      </c>
      <c r="J3785" s="37" t="n">
        <v>0.89</v>
      </c>
      <c r="K3785" s="38" t="n">
        <v>0</v>
      </c>
      <c r="L3785" s="37" t="n">
        <v>0</v>
      </c>
      <c r="M3785" s="37" t="n">
        <v>0</v>
      </c>
      <c r="N3785" s="38" t="n">
        <v>0</v>
      </c>
      <c r="O3785" s="37" t="n">
        <v>0</v>
      </c>
      <c r="P3785" s="29" t="inlineStr">
        <is>
          <t>http://t3.gstatic.com/shopping?q=tbn:ANd9GcTmDS27etieiQjQsl-NSCtjiRYUdINbHUs0KNimqi_H-Oi02jYUVt8uUej1XsGBgvbo227dfZs6pQ</t>
        </is>
      </c>
      <c r="Q3785" s="29" t="inlineStr">
        <is>
          <t>Відповідає вимогам</t>
        </is>
      </c>
      <c r="R3785" s="29" t="n"/>
      <c r="S3785" s="29" t="inlineStr">
        <is>
          <t>грн137,00</t>
        </is>
      </c>
      <c r="T3785" s="29" t="inlineStr">
        <is>
          <t>UAH</t>
        </is>
      </c>
      <c r="U3785" s="39" t="inlineStr">
        <is>
          <t>WATCH</t>
        </is>
      </c>
      <c r="V3785" s="40">
        <f>IFERROR(L3785/J3785,0)</f>
        <v/>
      </c>
      <c r="W3785" s="29" t="inlineStr">
        <is>
          <t>Monitor performance and collect more data.</t>
        </is>
      </c>
      <c r="X3785" s="29" t="inlineStr">
        <is>
          <t>Cost is below the 120 watch threshold.</t>
        </is>
      </c>
    </row>
    <row r="3786">
      <c r="A3786" s="29" t="inlineStr">
        <is>
          <t>low_price</t>
        </is>
      </c>
      <c r="B3786" s="29" t="inlineStr">
        <is>
          <t>Low priority</t>
        </is>
      </c>
      <c r="C3786" s="29" t="inlineStr">
        <is>
          <t>low_price.csv</t>
        </is>
      </c>
      <c r="D3786" s="29" t="inlineStr">
        <is>
          <t>25-2091-5</t>
        </is>
      </c>
      <c r="E3786" s="29" t="inlineStr">
        <is>
          <t>Сальники заднього редуктора Kawasaki Brute Force 650 750</t>
        </is>
      </c>
      <c r="F3786" s="35" t="n">
        <v>0</v>
      </c>
      <c r="G3786" s="35" t="n">
        <v>13</v>
      </c>
      <c r="H3786" s="36" t="n">
        <v>0</v>
      </c>
      <c r="I3786" s="37" t="n">
        <v>0</v>
      </c>
      <c r="J3786" s="37" t="n">
        <v>0</v>
      </c>
      <c r="K3786" s="38" t="n">
        <v>0</v>
      </c>
      <c r="L3786" s="37" t="n">
        <v>0</v>
      </c>
      <c r="M3786" s="37" t="n">
        <v>0</v>
      </c>
      <c r="N3786" s="38" t="n">
        <v>0</v>
      </c>
      <c r="O3786" s="37" t="n">
        <v>0</v>
      </c>
      <c r="P3786" s="29" t="inlineStr">
        <is>
          <t>http://t0.gstatic.com/shopping?q=tbn:ANd9GcRZfw2gmZ9GjZvePgefkHA4HxQbirp1Sd191vZBMKMoMbJOkmDnXJX1pAEm339fc2RQgscj3wMi</t>
        </is>
      </c>
      <c r="Q3786" s="29" t="inlineStr">
        <is>
          <t>Відповідає вимогам</t>
        </is>
      </c>
      <c r="R3786" s="29" t="n"/>
      <c r="S3786" s="29" t="inlineStr">
        <is>
          <t>грн1 502,00</t>
        </is>
      </c>
      <c r="T3786" s="29" t="inlineStr">
        <is>
          <t>UAH</t>
        </is>
      </c>
      <c r="U3786" s="39" t="inlineStr">
        <is>
          <t>WATCH</t>
        </is>
      </c>
      <c r="V3786" s="40">
        <f>IFERROR(L3786/J3786,0)</f>
        <v/>
      </c>
      <c r="W3786" s="29" t="inlineStr">
        <is>
          <t>Monitor performance and collect more data.</t>
        </is>
      </c>
      <c r="X3786" s="29" t="inlineStr">
        <is>
          <t>Cost is below the 120 watch threshold.</t>
        </is>
      </c>
    </row>
    <row r="3787">
      <c r="A3787" s="29" t="inlineStr">
        <is>
          <t>low_price</t>
        </is>
      </c>
      <c r="B3787" s="29" t="inlineStr">
        <is>
          <t>Low priority</t>
        </is>
      </c>
      <c r="C3787" s="29" t="inlineStr">
        <is>
          <t>low_price.csv</t>
        </is>
      </c>
      <c r="D3787" s="29" t="inlineStr">
        <is>
          <t>04868</t>
        </is>
      </c>
      <c r="E3787" s="29" t="inlineStr">
        <is>
          <t>Гальмівний супорт задній лівий BRP Can-Am Outlander G2 450 650 1000 6x6, Renegade G2S</t>
        </is>
      </c>
      <c r="F3787" s="35" t="n">
        <v>1</v>
      </c>
      <c r="G3787" s="35" t="n">
        <v>28</v>
      </c>
      <c r="H3787" s="36" t="n">
        <v>3.57</v>
      </c>
      <c r="I3787" s="37" t="n">
        <v>2.75</v>
      </c>
      <c r="J3787" s="37" t="n">
        <v>2.75</v>
      </c>
      <c r="K3787" s="38" t="n">
        <v>0</v>
      </c>
      <c r="L3787" s="37" t="n">
        <v>0</v>
      </c>
      <c r="M3787" s="37" t="n">
        <v>0</v>
      </c>
      <c r="N3787" s="38" t="n">
        <v>0</v>
      </c>
      <c r="O3787" s="37" t="n">
        <v>0</v>
      </c>
      <c r="P3787" s="29" t="inlineStr">
        <is>
          <t>http://t1.gstatic.com/shopping?q=tbn:ANd9GcQGUqoDWhhHXjnOWTyntkcoJXzu4E-y12avF1OGk1bIEY0XrgM39tdUR8TechtQMutzakgm_-s</t>
        </is>
      </c>
      <c r="Q3787" s="29" t="inlineStr">
        <is>
          <t>Відповідає вимогам</t>
        </is>
      </c>
      <c r="R3787" s="29" t="n"/>
      <c r="S3787" s="29" t="inlineStr">
        <is>
          <t>грн3 322,00</t>
        </is>
      </c>
      <c r="T3787" s="29" t="inlineStr">
        <is>
          <t>UAH</t>
        </is>
      </c>
      <c r="U3787" s="39" t="inlineStr">
        <is>
          <t>WATCH</t>
        </is>
      </c>
      <c r="V3787" s="40">
        <f>IFERROR(L3787/J3787,0)</f>
        <v/>
      </c>
      <c r="W3787" s="29" t="inlineStr">
        <is>
          <t>Monitor performance and collect more data.</t>
        </is>
      </c>
      <c r="X3787" s="29" t="inlineStr">
        <is>
          <t>Cost is below the 120 watch threshold.</t>
        </is>
      </c>
    </row>
    <row r="3788">
      <c r="A3788" s="29" t="inlineStr">
        <is>
          <t>low_price</t>
        </is>
      </c>
      <c r="B3788" s="29" t="inlineStr">
        <is>
          <t>Low priority</t>
        </is>
      </c>
      <c r="C3788" s="29" t="inlineStr">
        <is>
          <t>low_price.csv</t>
        </is>
      </c>
      <c r="D3788" s="29" t="inlineStr">
        <is>
          <t>705401541</t>
        </is>
      </c>
      <c r="E3788" s="29" t="inlineStr">
        <is>
          <t>Ковпачок для дисків BRP Can-Am Maverick 1000, Maverick Trail 800 1000, Maverick Sport 1000, Commander 700 800 1000, Traxter Defender HD5 HD7 HD8 HD10</t>
        </is>
      </c>
      <c r="F3788" s="35" t="n">
        <v>1</v>
      </c>
      <c r="G3788" s="35" t="n">
        <v>20</v>
      </c>
      <c r="H3788" s="36" t="n">
        <v>5</v>
      </c>
      <c r="I3788" s="37" t="n">
        <v>1.48</v>
      </c>
      <c r="J3788" s="37" t="n">
        <v>1.48</v>
      </c>
      <c r="K3788" s="38" t="n">
        <v>0</v>
      </c>
      <c r="L3788" s="37" t="n">
        <v>0</v>
      </c>
      <c r="M3788" s="37" t="n">
        <v>0</v>
      </c>
      <c r="N3788" s="38" t="n">
        <v>0</v>
      </c>
      <c r="O3788" s="37" t="n">
        <v>0</v>
      </c>
      <c r="P3788" s="29" t="inlineStr">
        <is>
          <t>http://t0.gstatic.com/shopping?q=tbn:ANd9GcS1b4O_9Qs5JEHbQjPbbDJMSvCSH0JtrRV--QawyNvoEoB8xidA6fBJKXR0LoP4dc1RP1NuCUnl</t>
        </is>
      </c>
      <c r="Q3788" s="29" t="inlineStr">
        <is>
          <t>Відповідає вимогам</t>
        </is>
      </c>
      <c r="R3788" s="29" t="n"/>
      <c r="S3788" s="29" t="inlineStr">
        <is>
          <t>грн637,00</t>
        </is>
      </c>
      <c r="T3788" s="29" t="inlineStr">
        <is>
          <t>UAH</t>
        </is>
      </c>
      <c r="U3788" s="39" t="inlineStr">
        <is>
          <t>WATCH</t>
        </is>
      </c>
      <c r="V3788" s="40">
        <f>IFERROR(L3788/J3788,0)</f>
        <v/>
      </c>
      <c r="W3788" s="29" t="inlineStr">
        <is>
          <t>Monitor performance and collect more data.</t>
        </is>
      </c>
      <c r="X3788" s="29" t="inlineStr">
        <is>
          <t>Cost is below the 120 watch threshold.</t>
        </is>
      </c>
    </row>
    <row r="3789">
      <c r="A3789" s="29" t="inlineStr">
        <is>
          <t>low_price</t>
        </is>
      </c>
      <c r="B3789" s="29" t="inlineStr">
        <is>
          <t>Low priority</t>
        </is>
      </c>
      <c r="C3789" s="29" t="inlineStr">
        <is>
          <t>low_price.csv</t>
        </is>
      </c>
      <c r="D3789" s="29" t="inlineStr">
        <is>
          <t>3b4-26124-11-00</t>
        </is>
      </c>
      <c r="E3789" s="29" t="inlineStr">
        <is>
          <t>Накладка на руль Yamaha Grizzly 550 (09-11), 700 (08-11)</t>
        </is>
      </c>
      <c r="F3789" s="35" t="n">
        <v>0</v>
      </c>
      <c r="G3789" s="35" t="n">
        <v>22</v>
      </c>
      <c r="H3789" s="36" t="n">
        <v>0</v>
      </c>
      <c r="I3789" s="37" t="n">
        <v>0</v>
      </c>
      <c r="J3789" s="37" t="n">
        <v>0</v>
      </c>
      <c r="K3789" s="38" t="n">
        <v>0</v>
      </c>
      <c r="L3789" s="37" t="n">
        <v>0</v>
      </c>
      <c r="M3789" s="37" t="n">
        <v>0</v>
      </c>
      <c r="N3789" s="38" t="n">
        <v>0</v>
      </c>
      <c r="O3789" s="37" t="n">
        <v>0</v>
      </c>
      <c r="P3789" s="29" t="inlineStr">
        <is>
          <t>http://t1.gstatic.com/shopping?q=tbn:ANd9GcRv-mtNPi2tJhsbz9WFhcYoM8vQjbzV7gQzx2aQnUT7TU2xQSVfJw9KVsG7aeeXLdIaWEEWfro</t>
        </is>
      </c>
      <c r="Q3789" s="29" t="inlineStr">
        <is>
          <t>Відповідає вимогам</t>
        </is>
      </c>
      <c r="R3789" s="29" t="n"/>
      <c r="S3789" s="29" t="inlineStr">
        <is>
          <t>грн1 047,00</t>
        </is>
      </c>
      <c r="T3789" s="29" t="inlineStr">
        <is>
          <t>UAH</t>
        </is>
      </c>
      <c r="U3789" s="39" t="inlineStr">
        <is>
          <t>WATCH</t>
        </is>
      </c>
      <c r="V3789" s="40">
        <f>IFERROR(L3789/J3789,0)</f>
        <v/>
      </c>
      <c r="W3789" s="29" t="inlineStr">
        <is>
          <t>Monitor performance and collect more data.</t>
        </is>
      </c>
      <c r="X3789" s="29" t="inlineStr">
        <is>
          <t>Cost is below the 120 watch threshold.</t>
        </is>
      </c>
    </row>
    <row r="3790">
      <c r="A3790" s="29" t="inlineStr">
        <is>
          <t>low_price</t>
        </is>
      </c>
      <c r="B3790" s="29" t="inlineStr">
        <is>
          <t>Low priority</t>
        </is>
      </c>
      <c r="C3790" s="29" t="inlineStr">
        <is>
          <t>low_price.csv</t>
        </is>
      </c>
      <c r="D3790" s="29" t="inlineStr">
        <is>
          <t>420257945</t>
        </is>
      </c>
      <c r="E3790" s="29" t="inlineStr">
        <is>
          <t>Шестерня КПП BRP Can-Am Outlander G2 500 570 650 800 850 1000, Renegade G2S 1000, Maverick 1000, Commander 800 1000</t>
        </is>
      </c>
      <c r="F3790" s="35" t="n">
        <v>0</v>
      </c>
      <c r="G3790" s="35" t="n">
        <v>80</v>
      </c>
      <c r="H3790" s="36" t="n">
        <v>0</v>
      </c>
      <c r="I3790" s="37" t="n">
        <v>0</v>
      </c>
      <c r="J3790" s="37" t="n">
        <v>0</v>
      </c>
      <c r="K3790" s="38" t="n">
        <v>0</v>
      </c>
      <c r="L3790" s="37" t="n">
        <v>0</v>
      </c>
      <c r="M3790" s="37" t="n">
        <v>0</v>
      </c>
      <c r="N3790" s="38" t="n">
        <v>0</v>
      </c>
      <c r="O3790" s="37" t="n">
        <v>0</v>
      </c>
      <c r="P3790" s="29" t="inlineStr">
        <is>
          <t>http://t3.gstatic.com/shopping?q=tbn:ANd9GcSbrLiIP7GThrbnwKSqk-Q5RhKgdk_y1EkNzyxd6fvF4ZbnldP914_Y1nIOBOEjtBSxkcvfz8s</t>
        </is>
      </c>
      <c r="Q3790" s="29" t="inlineStr">
        <is>
          <t>Відповідає вимогам</t>
        </is>
      </c>
      <c r="R3790" s="29" t="n"/>
      <c r="S3790" s="29" t="inlineStr">
        <is>
          <t>грн5 551,00</t>
        </is>
      </c>
      <c r="T3790" s="29" t="inlineStr">
        <is>
          <t>UAH</t>
        </is>
      </c>
      <c r="U3790" s="39" t="inlineStr">
        <is>
          <t>WATCH</t>
        </is>
      </c>
      <c r="V3790" s="40">
        <f>IFERROR(L3790/J3790,0)</f>
        <v/>
      </c>
      <c r="W3790" s="29" t="inlineStr">
        <is>
          <t>Monitor performance and collect more data.</t>
        </is>
      </c>
      <c r="X3790" s="29" t="inlineStr">
        <is>
          <t>Cost is below the 120 watch threshold.</t>
        </is>
      </c>
    </row>
    <row r="3791">
      <c r="A3791" s="29" t="inlineStr">
        <is>
          <t>low_price</t>
        </is>
      </c>
      <c r="B3791" s="29" t="inlineStr">
        <is>
          <t>Low priority</t>
        </is>
      </c>
      <c r="C3791" s="29" t="inlineStr">
        <is>
          <t>low_price.csv</t>
        </is>
      </c>
      <c r="D3791" s="29" t="inlineStr">
        <is>
          <t>0gr0-052005</t>
        </is>
      </c>
      <c r="E3791" s="29" t="inlineStr">
        <is>
          <t>Слайдер варіатора CFMoto CForce 400 500 600 800 1000, UForce 500 600 800 1000, ZForce 500 800 950 1000</t>
        </is>
      </c>
      <c r="F3791" s="35" t="n">
        <v>7</v>
      </c>
      <c r="G3791" s="35" t="n">
        <v>582</v>
      </c>
      <c r="H3791" s="36" t="n">
        <v>1.2</v>
      </c>
      <c r="I3791" s="37" t="n">
        <v>11.84</v>
      </c>
      <c r="J3791" s="37" t="n">
        <v>82.84999999999999</v>
      </c>
      <c r="K3791" s="38" t="n">
        <v>0</v>
      </c>
      <c r="L3791" s="37" t="n">
        <v>0</v>
      </c>
      <c r="M3791" s="37" t="n">
        <v>0</v>
      </c>
      <c r="N3791" s="38" t="n">
        <v>0</v>
      </c>
      <c r="O3791" s="37" t="n">
        <v>0</v>
      </c>
      <c r="P3791" s="29" t="inlineStr">
        <is>
          <t>http://t1.gstatic.com/shopping?q=tbn:ANd9GcThaNHCF4hcjH8SG8TzkuxF123umnWvLscw5HKuNZZGzIr06bvsaIZ38KNuVd3GRAEIwHRUnEY</t>
        </is>
      </c>
      <c r="Q3791" s="29" t="inlineStr">
        <is>
          <t>Відповідає вимогам</t>
        </is>
      </c>
      <c r="R3791" s="29" t="n"/>
      <c r="S3791" s="29" t="inlineStr">
        <is>
          <t>грн546,00</t>
        </is>
      </c>
      <c r="T3791" s="29" t="inlineStr">
        <is>
          <t>UAH</t>
        </is>
      </c>
      <c r="U3791" s="39" t="inlineStr">
        <is>
          <t>WATCH</t>
        </is>
      </c>
      <c r="V3791" s="40">
        <f>IFERROR(L3791/J3791,0)</f>
        <v/>
      </c>
      <c r="W3791" s="29" t="inlineStr">
        <is>
          <t>Monitor performance and collect more data.</t>
        </is>
      </c>
      <c r="X3791" s="29" t="inlineStr">
        <is>
          <t>Cost is below the 120 watch threshold.</t>
        </is>
      </c>
    </row>
    <row r="3792">
      <c r="A3792" s="29" t="inlineStr">
        <is>
          <t>low_price</t>
        </is>
      </c>
      <c r="B3792" s="29" t="inlineStr">
        <is>
          <t>Low priority</t>
        </is>
      </c>
      <c r="C3792" s="29" t="inlineStr">
        <is>
          <t>low_price.csv</t>
        </is>
      </c>
      <c r="D3792" s="29" t="inlineStr">
        <is>
          <t>01676</t>
        </is>
      </c>
      <c r="E3792" s="29" t="inlineStr">
        <is>
          <t>Лампочка дальнього світла BRP Can-Am Outlander G2, Renegade G1 G2S, Maverick 1000, Commander 800 1000</t>
        </is>
      </c>
      <c r="F3792" s="35" t="n">
        <v>3</v>
      </c>
      <c r="G3792" s="35" t="n">
        <v>117</v>
      </c>
      <c r="H3792" s="36" t="n">
        <v>2.56</v>
      </c>
      <c r="I3792" s="37" t="n">
        <v>7.34</v>
      </c>
      <c r="J3792" s="37" t="n">
        <v>22.01</v>
      </c>
      <c r="K3792" s="38" t="n">
        <v>0</v>
      </c>
      <c r="L3792" s="37" t="n">
        <v>0</v>
      </c>
      <c r="M3792" s="37" t="n">
        <v>0</v>
      </c>
      <c r="N3792" s="38" t="n">
        <v>0</v>
      </c>
      <c r="O3792" s="37" t="n">
        <v>0</v>
      </c>
      <c r="P3792" s="29" t="inlineStr">
        <is>
          <t>http://t0.gstatic.com/shopping?q=tbn:ANd9GcQu4QWP8dH6S0MGw0KH-iU83I24W7OWTwiSKL3LV9ihBhjXb0VP8qOgWwEH4SKRTmnkUSKfzUCY</t>
        </is>
      </c>
      <c r="Q3792" s="29" t="inlineStr">
        <is>
          <t>Відповідає вимогам</t>
        </is>
      </c>
      <c r="R3792" s="29" t="n"/>
      <c r="S3792" s="29" t="inlineStr">
        <is>
          <t>грн137,00</t>
        </is>
      </c>
      <c r="T3792" s="29" t="inlineStr">
        <is>
          <t>UAH</t>
        </is>
      </c>
      <c r="U3792" s="39" t="inlineStr">
        <is>
          <t>WATCH</t>
        </is>
      </c>
      <c r="V3792" s="40">
        <f>IFERROR(L3792/J3792,0)</f>
        <v/>
      </c>
      <c r="W3792" s="29" t="inlineStr">
        <is>
          <t>Monitor performance and collect more data.</t>
        </is>
      </c>
      <c r="X3792" s="29" t="inlineStr">
        <is>
          <t>Cost is below the 120 watch threshold.</t>
        </is>
      </c>
    </row>
    <row r="3793">
      <c r="A3793" s="29" t="inlineStr">
        <is>
          <t>low_price</t>
        </is>
      </c>
      <c r="B3793" s="29" t="inlineStr">
        <is>
          <t>Low priority</t>
        </is>
      </c>
      <c r="C3793" s="29" t="inlineStr">
        <is>
          <t>low_price.csv</t>
        </is>
      </c>
      <c r="D3793" s="29" t="inlineStr">
        <is>
          <t>7052306</t>
        </is>
      </c>
      <c r="E3793" s="29" t="inlineStr">
        <is>
          <t>Болт зливний Polaris Sportsman 450 570 600 700 800 850 1000 ETX, Scrambler 850 1000, RZR 570 900 1000, Xpedition</t>
        </is>
      </c>
      <c r="F3793" s="35" t="n">
        <v>0</v>
      </c>
      <c r="G3793" s="35" t="n">
        <v>8</v>
      </c>
      <c r="H3793" s="36" t="n">
        <v>0</v>
      </c>
      <c r="I3793" s="37" t="n">
        <v>0</v>
      </c>
      <c r="J3793" s="37" t="n">
        <v>0</v>
      </c>
      <c r="K3793" s="38" t="n">
        <v>0</v>
      </c>
      <c r="L3793" s="37" t="n">
        <v>0</v>
      </c>
      <c r="M3793" s="37" t="n">
        <v>0</v>
      </c>
      <c r="N3793" s="38" t="n">
        <v>0</v>
      </c>
      <c r="O3793" s="37" t="n">
        <v>0</v>
      </c>
      <c r="P3793" s="29" t="inlineStr">
        <is>
          <t>http://t2.gstatic.com/shopping?q=tbn:ANd9GcQSVcE4UGgdKbH5AWLnK_V12CqiDILkdWKYJDfUc5VJnVH4zqbgWDXByEvlgHCMTnMwnngL4PiR</t>
        </is>
      </c>
      <c r="Q3793" s="29" t="inlineStr">
        <is>
          <t>Відповідає вимогам</t>
        </is>
      </c>
      <c r="R3793" s="29" t="n"/>
      <c r="S3793" s="29" t="inlineStr">
        <is>
          <t>грн1 365,00</t>
        </is>
      </c>
      <c r="T3793" s="29" t="inlineStr">
        <is>
          <t>UAH</t>
        </is>
      </c>
      <c r="U3793" s="39" t="inlineStr">
        <is>
          <t>WATCH</t>
        </is>
      </c>
      <c r="V3793" s="40">
        <f>IFERROR(L3793/J3793,0)</f>
        <v/>
      </c>
      <c r="W3793" s="29" t="inlineStr">
        <is>
          <t>Monitor performance and collect more data.</t>
        </is>
      </c>
      <c r="X3793" s="29" t="inlineStr">
        <is>
          <t>Cost is below the 120 watch threshold.</t>
        </is>
      </c>
    </row>
    <row r="3794">
      <c r="A3794" s="29" t="inlineStr">
        <is>
          <t>low_price</t>
        </is>
      </c>
      <c r="B3794" s="29" t="inlineStr">
        <is>
          <t>Low priority</t>
        </is>
      </c>
      <c r="C3794" s="29" t="inlineStr">
        <is>
          <t>low_price.csv</t>
        </is>
      </c>
      <c r="D3794" s="29" t="inlineStr">
        <is>
          <t>420852299</t>
        </is>
      </c>
      <c r="E3794" s="29" t="inlineStr">
        <is>
          <t>Пластина ручного стартера BRP Can-Am Outlander 330 400</t>
        </is>
      </c>
      <c r="F3794" s="35" t="n">
        <v>0</v>
      </c>
      <c r="G3794" s="35" t="n">
        <v>25</v>
      </c>
      <c r="H3794" s="36" t="n">
        <v>0</v>
      </c>
      <c r="I3794" s="37" t="n">
        <v>0</v>
      </c>
      <c r="J3794" s="37" t="n">
        <v>0</v>
      </c>
      <c r="K3794" s="38" t="n">
        <v>0</v>
      </c>
      <c r="L3794" s="37" t="n">
        <v>0</v>
      </c>
      <c r="M3794" s="37" t="n">
        <v>0</v>
      </c>
      <c r="N3794" s="38" t="n">
        <v>0</v>
      </c>
      <c r="O3794" s="37" t="n">
        <v>0</v>
      </c>
      <c r="P3794" s="29" t="inlineStr">
        <is>
          <t>http://t3.gstatic.com/shopping?q=tbn:ANd9GcSOPz-ctG6ZxOOGuh4OIYYlL6c4Pp0wIBN4yqUxOwYQFcHx6bX5q1Az-fkIvty-SpVfackPRF4</t>
        </is>
      </c>
      <c r="Q3794" s="29" t="inlineStr">
        <is>
          <t>Відповідає вимогам</t>
        </is>
      </c>
      <c r="R3794" s="29" t="n"/>
      <c r="S3794" s="29" t="inlineStr">
        <is>
          <t>грн1 547,00</t>
        </is>
      </c>
      <c r="T3794" s="29" t="inlineStr">
        <is>
          <t>UAH</t>
        </is>
      </c>
      <c r="U3794" s="39" t="inlineStr">
        <is>
          <t>WATCH</t>
        </is>
      </c>
      <c r="V3794" s="40">
        <f>IFERROR(L3794/J3794,0)</f>
        <v/>
      </c>
      <c r="W3794" s="29" t="inlineStr">
        <is>
          <t>Monitor performance and collect more data.</t>
        </is>
      </c>
      <c r="X3794" s="29" t="inlineStr">
        <is>
          <t>Cost is below the 120 watch threshold.</t>
        </is>
      </c>
    </row>
    <row r="3795">
      <c r="A3795" s="29" t="inlineStr">
        <is>
          <t>low_price</t>
        </is>
      </c>
      <c r="B3795" s="29" t="inlineStr">
        <is>
          <t>Low priority</t>
        </is>
      </c>
      <c r="C3795" s="29" t="inlineStr">
        <is>
          <t>low_price.csv</t>
        </is>
      </c>
      <c r="D3795" s="29" t="inlineStr">
        <is>
          <t>705601015</t>
        </is>
      </c>
      <c r="E3795" s="29" t="inlineStr">
        <is>
          <t>Гальмівні колодки передні ліві BRP Can-Am Оutlander Renegade G2 G2L G2S G3 G3L</t>
        </is>
      </c>
      <c r="F3795" s="35" t="n">
        <v>1</v>
      </c>
      <c r="G3795" s="35" t="n">
        <v>116</v>
      </c>
      <c r="H3795" s="36" t="n">
        <v>0.86</v>
      </c>
      <c r="I3795" s="37" t="n">
        <v>9.58</v>
      </c>
      <c r="J3795" s="37" t="n">
        <v>9.58</v>
      </c>
      <c r="K3795" s="38" t="n">
        <v>0</v>
      </c>
      <c r="L3795" s="37" t="n">
        <v>0</v>
      </c>
      <c r="M3795" s="37" t="n">
        <v>0</v>
      </c>
      <c r="N3795" s="38" t="n">
        <v>0</v>
      </c>
      <c r="O3795" s="37" t="n">
        <v>0</v>
      </c>
      <c r="P3795" s="29" t="inlineStr">
        <is>
          <t>http://t1.gstatic.com/shopping?q=tbn:ANd9GcTP4D4mjaGT4sH8dyqp-poJpw357ze0Xxh3e6dZiPV7gnFfrK3hIleNEj4mlv3MFIqA-UTaRt0</t>
        </is>
      </c>
      <c r="Q3795" s="29" t="inlineStr">
        <is>
          <t>Відповідає вимогам</t>
        </is>
      </c>
      <c r="R3795" s="29" t="n"/>
      <c r="S3795" s="29" t="inlineStr">
        <is>
          <t>грн2 594,00</t>
        </is>
      </c>
      <c r="T3795" s="29" t="inlineStr">
        <is>
          <t>UAH</t>
        </is>
      </c>
      <c r="U3795" s="39" t="inlineStr">
        <is>
          <t>WATCH</t>
        </is>
      </c>
      <c r="V3795" s="40">
        <f>IFERROR(L3795/J3795,0)</f>
        <v/>
      </c>
      <c r="W3795" s="29" t="inlineStr">
        <is>
          <t>Monitor performance and collect more data.</t>
        </is>
      </c>
      <c r="X3795" s="29" t="inlineStr">
        <is>
          <t>Cost is below the 120 watch threshold.</t>
        </is>
      </c>
    </row>
    <row r="3796">
      <c r="A3796" s="29" t="inlineStr">
        <is>
          <t>low_price</t>
        </is>
      </c>
      <c r="B3796" s="29" t="inlineStr">
        <is>
          <t>Low priority</t>
        </is>
      </c>
      <c r="C3796" s="29" t="inlineStr">
        <is>
          <t>low_price.csv</t>
        </is>
      </c>
      <c r="D3796" s="29" t="inlineStr">
        <is>
          <t>05553</t>
        </is>
      </c>
      <c r="E3796" s="29" t="inlineStr">
        <is>
          <t>Шина CST Stag 27×9-12</t>
        </is>
      </c>
      <c r="F3796" s="35" t="n">
        <v>0</v>
      </c>
      <c r="G3796" s="35" t="n">
        <v>41</v>
      </c>
      <c r="H3796" s="36" t="n">
        <v>0</v>
      </c>
      <c r="I3796" s="37" t="n">
        <v>0</v>
      </c>
      <c r="J3796" s="37" t="n">
        <v>0</v>
      </c>
      <c r="K3796" s="38" t="n">
        <v>0</v>
      </c>
      <c r="L3796" s="37" t="n">
        <v>0</v>
      </c>
      <c r="M3796" s="37" t="n">
        <v>0</v>
      </c>
      <c r="N3796" s="38" t="n">
        <v>0</v>
      </c>
      <c r="O3796" s="37" t="n">
        <v>0</v>
      </c>
      <c r="P3796" s="29" t="inlineStr">
        <is>
          <t>http://t0.gstatic.com/shopping?q=tbn:ANd9GcQEGHq_V8gcUCCuOUOY5FKVB8Esh_-S6iYltipaG35GsxMlBuxM5LT2kd73966H_YwV7fSQpHfs</t>
        </is>
      </c>
      <c r="Q3796" s="29" t="inlineStr">
        <is>
          <t>Відповідає вимогам</t>
        </is>
      </c>
      <c r="R3796" s="29" t="n"/>
      <c r="S3796" s="29" t="inlineStr">
        <is>
          <t>грн6 370,00</t>
        </is>
      </c>
      <c r="T3796" s="29" t="inlineStr">
        <is>
          <t>UAH</t>
        </is>
      </c>
      <c r="U3796" s="39" t="inlineStr">
        <is>
          <t>WATCH</t>
        </is>
      </c>
      <c r="V3796" s="40">
        <f>IFERROR(L3796/J3796,0)</f>
        <v/>
      </c>
      <c r="W3796" s="29" t="inlineStr">
        <is>
          <t>Monitor performance and collect more data.</t>
        </is>
      </c>
      <c r="X3796" s="29" t="inlineStr">
        <is>
          <t>Cost is below the 120 watch threshold.</t>
        </is>
      </c>
    </row>
    <row r="3797">
      <c r="A3797" s="29" t="inlineStr">
        <is>
          <t>low_price</t>
        </is>
      </c>
      <c r="B3797" s="29" t="inlineStr">
        <is>
          <t>Low priority</t>
        </is>
      </c>
      <c r="C3797" s="29" t="inlineStr">
        <is>
          <t>low_price.csv</t>
        </is>
      </c>
      <c r="D3797" s="29" t="inlineStr">
        <is>
          <t>705501780</t>
        </is>
      </c>
      <c r="E3797" s="29" t="inlineStr">
        <is>
          <t>Кулак задній внутрішній BRP Can-Am Outlander Renegade G2 G2L G2S, Maverick 1000 (16), Commander 800 1000 (13-16)</t>
        </is>
      </c>
      <c r="F3797" s="35" t="n">
        <v>2</v>
      </c>
      <c r="G3797" s="35" t="n">
        <v>128</v>
      </c>
      <c r="H3797" s="36" t="n">
        <v>1.56</v>
      </c>
      <c r="I3797" s="37" t="n">
        <v>20.35</v>
      </c>
      <c r="J3797" s="37" t="n">
        <v>40.7</v>
      </c>
      <c r="K3797" s="38" t="n">
        <v>0</v>
      </c>
      <c r="L3797" s="37" t="n">
        <v>0</v>
      </c>
      <c r="M3797" s="37" t="n">
        <v>0</v>
      </c>
      <c r="N3797" s="38" t="n">
        <v>0</v>
      </c>
      <c r="O3797" s="37" t="n">
        <v>0</v>
      </c>
      <c r="P3797" s="29" t="inlineStr">
        <is>
          <t>http://t0.gstatic.com/shopping?q=tbn:ANd9GcRmyyZn56gNxs8lP5ORW8-nUllFUDHub7TA6QRr6FEITJ-IbJs5CyDurXks6xGYfU06PkZcHI0</t>
        </is>
      </c>
      <c r="Q3797" s="29" t="inlineStr">
        <is>
          <t>Відповідає вимогам</t>
        </is>
      </c>
      <c r="R3797" s="29" t="n"/>
      <c r="S3797" s="29" t="inlineStr">
        <is>
          <t>грн6 598,00</t>
        </is>
      </c>
      <c r="T3797" s="29" t="inlineStr">
        <is>
          <t>UAH</t>
        </is>
      </c>
      <c r="U3797" s="39" t="inlineStr">
        <is>
          <t>WATCH</t>
        </is>
      </c>
      <c r="V3797" s="40">
        <f>IFERROR(L3797/J3797,0)</f>
        <v/>
      </c>
      <c r="W3797" s="29" t="inlineStr">
        <is>
          <t>Monitor performance and collect more data.</t>
        </is>
      </c>
      <c r="X3797" s="29" t="inlineStr">
        <is>
          <t>Cost is below the 120 watch threshold.</t>
        </is>
      </c>
    </row>
    <row r="3798">
      <c r="A3798" s="29" t="inlineStr">
        <is>
          <t>low_price</t>
        </is>
      </c>
      <c r="B3798" s="29" t="inlineStr">
        <is>
          <t>Low priority</t>
        </is>
      </c>
      <c r="C3798" s="29" t="inlineStr">
        <is>
          <t>low_price.csv</t>
        </is>
      </c>
      <c r="D3798" s="29" t="inlineStr">
        <is>
          <t>705002487</t>
        </is>
      </c>
      <c r="E3798" s="29" t="inlineStr">
        <is>
          <t>Підніжка права BRP Can-Am Outlander G1 Max 400 500 650 800</t>
        </is>
      </c>
      <c r="F3798" s="35" t="n">
        <v>0</v>
      </c>
      <c r="G3798" s="35" t="n">
        <v>0</v>
      </c>
      <c r="H3798" s="36" t="n"/>
      <c r="I3798" s="37" t="n">
        <v>0</v>
      </c>
      <c r="J3798" s="37" t="n">
        <v>0</v>
      </c>
      <c r="K3798" s="38" t="n">
        <v>0</v>
      </c>
      <c r="L3798" s="37" t="n">
        <v>0</v>
      </c>
      <c r="M3798" s="37" t="n">
        <v>0</v>
      </c>
      <c r="N3798" s="38" t="n">
        <v>0</v>
      </c>
      <c r="O3798" s="37" t="n">
        <v>0</v>
      </c>
      <c r="P3798" s="29" t="inlineStr">
        <is>
          <t>http://t2.gstatic.com/shopping?q=tbn:ANd9GcRlOkED2l5zolMSPILsELr1NpNVfOxzuaWU_qdWdlQwRmuUh-0NeBEcxl5UmKBek2p0EGSLQ6Fd</t>
        </is>
      </c>
      <c r="Q3798" s="29" t="inlineStr">
        <is>
          <t>Відповідає вимогам</t>
        </is>
      </c>
      <c r="R3798" s="29" t="n"/>
      <c r="S3798" s="29" t="inlineStr">
        <is>
          <t>грн9 919,00</t>
        </is>
      </c>
      <c r="T3798" s="29" t="inlineStr">
        <is>
          <t>UAH</t>
        </is>
      </c>
      <c r="U3798" s="39" t="inlineStr">
        <is>
          <t>WATCH</t>
        </is>
      </c>
      <c r="V3798" s="40">
        <f>IFERROR(L3798/J3798,0)</f>
        <v/>
      </c>
      <c r="W3798" s="29" t="inlineStr">
        <is>
          <t>Monitor performance and collect more data.</t>
        </is>
      </c>
      <c r="X3798" s="29" t="inlineStr">
        <is>
          <t>Cost is below the 120 watch threshold.</t>
        </is>
      </c>
    </row>
    <row r="3799">
      <c r="A3799" s="29" t="inlineStr">
        <is>
          <t>low_price</t>
        </is>
      </c>
      <c r="B3799" s="29" t="inlineStr">
        <is>
          <t>Low priority</t>
        </is>
      </c>
      <c r="C3799" s="29" t="inlineStr">
        <is>
          <t>low_price.csv</t>
        </is>
      </c>
      <c r="D3799" s="29" t="inlineStr">
        <is>
          <t>9ds#-060600-6000</t>
        </is>
      </c>
      <c r="E3799" s="29" t="inlineStr">
        <is>
          <t>Амортизатор задній CFMoto CForce 600 2020+</t>
        </is>
      </c>
      <c r="F3799" s="35" t="n">
        <v>11</v>
      </c>
      <c r="G3799" s="35" t="n">
        <v>830</v>
      </c>
      <c r="H3799" s="36" t="n">
        <v>1.33</v>
      </c>
      <c r="I3799" s="37" t="n">
        <v>7.58</v>
      </c>
      <c r="J3799" s="37" t="n">
        <v>83.34999999999999</v>
      </c>
      <c r="K3799" s="38" t="n">
        <v>0</v>
      </c>
      <c r="L3799" s="37" t="n">
        <v>0</v>
      </c>
      <c r="M3799" s="37" t="n">
        <v>0</v>
      </c>
      <c r="N3799" s="38" t="n">
        <v>0</v>
      </c>
      <c r="O3799" s="37" t="n">
        <v>0</v>
      </c>
      <c r="P3799" s="29" t="inlineStr">
        <is>
          <t>http://t0.gstatic.com/shopping?q=tbn:ANd9GcTAzqVPccFp8QUKykekFIHvWCfjfMUgSU-GZX9uhLJWLj8xV0qWxu2E866C4FFGYldDYndGAEc</t>
        </is>
      </c>
      <c r="Q3799" s="29" t="inlineStr">
        <is>
          <t>Відповідає вимогам</t>
        </is>
      </c>
      <c r="R3799" s="29" t="n"/>
      <c r="S3799" s="29" t="inlineStr">
        <is>
          <t>грн5 324,00</t>
        </is>
      </c>
      <c r="T3799" s="29" t="inlineStr">
        <is>
          <t>UAH</t>
        </is>
      </c>
      <c r="U3799" s="39" t="inlineStr">
        <is>
          <t>WATCH</t>
        </is>
      </c>
      <c r="V3799" s="40">
        <f>IFERROR(L3799/J3799,0)</f>
        <v/>
      </c>
      <c r="W3799" s="29" t="inlineStr">
        <is>
          <t>Monitor performance and collect more data.</t>
        </is>
      </c>
      <c r="X3799" s="29" t="inlineStr">
        <is>
          <t>Cost is below the 120 watch threshold.</t>
        </is>
      </c>
    </row>
    <row r="3800">
      <c r="A3800" s="29" t="inlineStr">
        <is>
          <t>low_price</t>
        </is>
      </c>
      <c r="B3800" s="29" t="inlineStr">
        <is>
          <t>Low priority</t>
        </is>
      </c>
      <c r="C3800" s="29" t="inlineStr">
        <is>
          <t>low_price.csv</t>
        </is>
      </c>
      <c r="D3800" s="29" t="inlineStr">
        <is>
          <t>1253355</t>
        </is>
      </c>
      <c r="E3800" s="29" t="inlineStr">
        <is>
          <t>Повітряний фільтр Polaris Sportsman Hawkeye 300, Trail Blazer 250, Xplorer 250 400</t>
        </is>
      </c>
      <c r="F3800" s="35" t="n">
        <v>0</v>
      </c>
      <c r="G3800" s="35" t="n">
        <v>55</v>
      </c>
      <c r="H3800" s="36" t="n">
        <v>0</v>
      </c>
      <c r="I3800" s="37" t="n">
        <v>0</v>
      </c>
      <c r="J3800" s="37" t="n">
        <v>0</v>
      </c>
      <c r="K3800" s="38" t="n">
        <v>0</v>
      </c>
      <c r="L3800" s="37" t="n">
        <v>0</v>
      </c>
      <c r="M3800" s="37" t="n">
        <v>0</v>
      </c>
      <c r="N3800" s="38" t="n">
        <v>0</v>
      </c>
      <c r="O3800" s="37" t="n">
        <v>0</v>
      </c>
      <c r="P3800" s="29" t="inlineStr">
        <is>
          <t>http://t1.gstatic.com/shopping?q=tbn:ANd9GcSRhbfB_THmkGXhSpbGX9U7woJQbaeOMWMH54XTBs2eWwgZqqc2Q-TnTb4KfW23RMAI6IThbCs</t>
        </is>
      </c>
      <c r="Q3800" s="29" t="inlineStr">
        <is>
          <t>Відповідає вимогам</t>
        </is>
      </c>
      <c r="R3800" s="29" t="n"/>
      <c r="S3800" s="29" t="inlineStr">
        <is>
          <t>грн2 321,00</t>
        </is>
      </c>
      <c r="T3800" s="29" t="inlineStr">
        <is>
          <t>UAH</t>
        </is>
      </c>
      <c r="U3800" s="39" t="inlineStr">
        <is>
          <t>WATCH</t>
        </is>
      </c>
      <c r="V3800" s="40">
        <f>IFERROR(L3800/J3800,0)</f>
        <v/>
      </c>
      <c r="W3800" s="29" t="inlineStr">
        <is>
          <t>Monitor performance and collect more data.</t>
        </is>
      </c>
      <c r="X3800" s="29" t="inlineStr">
        <is>
          <t>Cost is below the 120 watch threshold.</t>
        </is>
      </c>
    </row>
    <row r="3801">
      <c r="A3801" s="29" t="inlineStr">
        <is>
          <t>low_price</t>
        </is>
      </c>
      <c r="B3801" s="29" t="inlineStr">
        <is>
          <t>Low priority</t>
        </is>
      </c>
      <c r="C3801" s="29" t="inlineStr">
        <is>
          <t>low_price.csv</t>
        </is>
      </c>
      <c r="D3801" s="29" t="inlineStr">
        <is>
          <t>1hp-f386g-00-00</t>
        </is>
      </c>
      <c r="E3801" s="29" t="inlineStr">
        <is>
          <t>Втулка заднього стабілізатора Yamaha Grizzly 550 (12-14), 700 (12+), Kodiak 700 (16+)</t>
        </is>
      </c>
      <c r="F3801" s="35" t="n">
        <v>0</v>
      </c>
      <c r="G3801" s="35" t="n">
        <v>292</v>
      </c>
      <c r="H3801" s="36" t="n">
        <v>0</v>
      </c>
      <c r="I3801" s="37" t="n">
        <v>0</v>
      </c>
      <c r="J3801" s="37" t="n">
        <v>0</v>
      </c>
      <c r="K3801" s="38" t="n">
        <v>0</v>
      </c>
      <c r="L3801" s="37" t="n">
        <v>0</v>
      </c>
      <c r="M3801" s="37" t="n">
        <v>0</v>
      </c>
      <c r="N3801" s="38" t="n">
        <v>0</v>
      </c>
      <c r="O3801" s="37" t="n">
        <v>0</v>
      </c>
      <c r="P3801" s="29" t="inlineStr">
        <is>
          <t>http://t3.gstatic.com/shopping?q=tbn:ANd9GcRpHfO3v_8MVsMYZiSbpK9TIYCMLfKlqJjibwnYpYYsHNZGbSJBea10uDgtpTQjqMIYuP2iqy4</t>
        </is>
      </c>
      <c r="Q3801" s="29" t="inlineStr">
        <is>
          <t>Відповідає вимогам</t>
        </is>
      </c>
      <c r="R3801" s="29" t="n"/>
      <c r="S3801" s="29" t="inlineStr">
        <is>
          <t>грн228,00</t>
        </is>
      </c>
      <c r="T3801" s="29" t="inlineStr">
        <is>
          <t>UAH</t>
        </is>
      </c>
      <c r="U3801" s="39" t="inlineStr">
        <is>
          <t>WATCH</t>
        </is>
      </c>
      <c r="V3801" s="40">
        <f>IFERROR(L3801/J3801,0)</f>
        <v/>
      </c>
      <c r="W3801" s="29" t="inlineStr">
        <is>
          <t>Monitor performance and collect more data.</t>
        </is>
      </c>
      <c r="X3801" s="29" t="inlineStr">
        <is>
          <t>Cost is below the 120 watch threshold.</t>
        </is>
      </c>
    </row>
    <row r="3802">
      <c r="A3802" s="29" t="inlineStr">
        <is>
          <t>low_price</t>
        </is>
      </c>
      <c r="B3802" s="29" t="inlineStr">
        <is>
          <t>Low priority</t>
        </is>
      </c>
      <c r="C3802" s="29" t="inlineStr">
        <is>
          <t>low_price.csv</t>
        </is>
      </c>
      <c r="D3802" s="29" t="inlineStr">
        <is>
          <t>250000857</t>
        </is>
      </c>
      <c r="E3802" s="29" t="inlineStr">
        <is>
          <t>Болт підвіски BRP Can-Am Maverick X3, Maverick Trail 800 1000, Maverick Sport 1000, Commander 700 1000 (M12X60)</t>
        </is>
      </c>
      <c r="F3802" s="35" t="n">
        <v>0</v>
      </c>
      <c r="G3802" s="35" t="n">
        <v>0</v>
      </c>
      <c r="H3802" s="36" t="n"/>
      <c r="I3802" s="37" t="n">
        <v>0</v>
      </c>
      <c r="J3802" s="37" t="n">
        <v>0</v>
      </c>
      <c r="K3802" s="38" t="n">
        <v>0</v>
      </c>
      <c r="L3802" s="37" t="n">
        <v>0</v>
      </c>
      <c r="M3802" s="37" t="n">
        <v>0</v>
      </c>
      <c r="N3802" s="38" t="n">
        <v>0</v>
      </c>
      <c r="O3802" s="37" t="n">
        <v>0</v>
      </c>
      <c r="P3802" s="29" t="inlineStr">
        <is>
          <t>http://t3.gstatic.com/shopping?q=tbn:ANd9GcSgK97wsIH66QJ6bMex6xLeeG6eNoqcEDeVu6_7-qOGFRBxTumBcGTM9GmHc9wYS1BR_0Y0BIHo5nY</t>
        </is>
      </c>
      <c r="Q3802" s="29" t="inlineStr">
        <is>
          <t>Відповідає вимогам</t>
        </is>
      </c>
      <c r="R3802" s="29" t="n"/>
      <c r="S3802" s="29" t="inlineStr">
        <is>
          <t>грн501,00</t>
        </is>
      </c>
      <c r="T3802" s="29" t="inlineStr">
        <is>
          <t>UAH</t>
        </is>
      </c>
      <c r="U3802" s="39" t="inlineStr">
        <is>
          <t>WATCH</t>
        </is>
      </c>
      <c r="V3802" s="40">
        <f>IFERROR(L3802/J3802,0)</f>
        <v/>
      </c>
      <c r="W3802" s="29" t="inlineStr">
        <is>
          <t>Monitor performance and collect more data.</t>
        </is>
      </c>
      <c r="X3802" s="29" t="inlineStr">
        <is>
          <t>Cost is below the 120 watch threshold.</t>
        </is>
      </c>
    </row>
    <row r="3803">
      <c r="A3803" s="29" t="inlineStr">
        <is>
          <t>low_price</t>
        </is>
      </c>
      <c r="B3803" s="29" t="inlineStr">
        <is>
          <t>Low priority</t>
        </is>
      </c>
      <c r="C3803" s="29" t="inlineStr">
        <is>
          <t>low_price.csv</t>
        </is>
      </c>
      <c r="D3803" s="29" t="inlineStr">
        <is>
          <t>706001524</t>
        </is>
      </c>
      <c r="E3803" s="29" t="inlineStr">
        <is>
          <t>Амортизатор задній BRP Can-Am Outlander G2L 450 500 570</t>
        </is>
      </c>
      <c r="F3803" s="35" t="n">
        <v>0</v>
      </c>
      <c r="G3803" s="35" t="n">
        <v>0</v>
      </c>
      <c r="H3803" s="36" t="n"/>
      <c r="I3803" s="37" t="n">
        <v>0</v>
      </c>
      <c r="J3803" s="37" t="n">
        <v>0</v>
      </c>
      <c r="K3803" s="38" t="n">
        <v>0</v>
      </c>
      <c r="L3803" s="37" t="n">
        <v>0</v>
      </c>
      <c r="M3803" s="37" t="n">
        <v>0</v>
      </c>
      <c r="N3803" s="38" t="n">
        <v>0</v>
      </c>
      <c r="O3803" s="37" t="n">
        <v>0</v>
      </c>
      <c r="P3803" s="29" t="inlineStr">
        <is>
          <t>http://t2.gstatic.com/shopping?q=tbn:ANd9GcStIYjvxgl_fzDnIgrxoHZVzNafsRuTrsPOJiWlf7_YU7X_Zzz7BZ89Ys1r5TuLDycBqAzaKrM</t>
        </is>
      </c>
      <c r="Q3803" s="29" t="inlineStr">
        <is>
          <t>Відповідає вимогам</t>
        </is>
      </c>
      <c r="R3803" s="29" t="n"/>
      <c r="S3803" s="29" t="inlineStr">
        <is>
          <t>грн7 872,00</t>
        </is>
      </c>
      <c r="T3803" s="29" t="inlineStr">
        <is>
          <t>UAH</t>
        </is>
      </c>
      <c r="U3803" s="39" t="inlineStr">
        <is>
          <t>WATCH</t>
        </is>
      </c>
      <c r="V3803" s="40">
        <f>IFERROR(L3803/J3803,0)</f>
        <v/>
      </c>
      <c r="W3803" s="29" t="inlineStr">
        <is>
          <t>Monitor performance and collect more data.</t>
        </is>
      </c>
      <c r="X3803" s="29" t="inlineStr">
        <is>
          <t>Cost is below the 120 watch threshold.</t>
        </is>
      </c>
    </row>
    <row r="3804">
      <c r="A3804" s="29" t="inlineStr">
        <is>
          <t>low_price</t>
        </is>
      </c>
      <c r="B3804" s="29" t="inlineStr">
        <is>
          <t>Low priority</t>
        </is>
      </c>
      <c r="C3804" s="29" t="inlineStr">
        <is>
          <t>low_price.csv</t>
        </is>
      </c>
      <c r="D3804" s="29" t="inlineStr">
        <is>
          <t>19-5030</t>
        </is>
      </c>
      <c r="E3804" s="29" t="inlineStr">
        <is>
          <t>Пильник ШРУСа Arctic Cat; CFMoto; Honda; Suzuki; Yamaha (62/17-80)</t>
        </is>
      </c>
      <c r="F3804" s="35" t="n">
        <v>0</v>
      </c>
      <c r="G3804" s="35" t="n">
        <v>8</v>
      </c>
      <c r="H3804" s="36" t="n">
        <v>0</v>
      </c>
      <c r="I3804" s="37" t="n">
        <v>0</v>
      </c>
      <c r="J3804" s="37" t="n">
        <v>0</v>
      </c>
      <c r="K3804" s="38" t="n">
        <v>0</v>
      </c>
      <c r="L3804" s="37" t="n">
        <v>0</v>
      </c>
      <c r="M3804" s="37" t="n">
        <v>0</v>
      </c>
      <c r="N3804" s="38" t="n">
        <v>0</v>
      </c>
      <c r="O3804" s="37" t="n">
        <v>0</v>
      </c>
      <c r="P3804" s="29" t="inlineStr">
        <is>
          <t>http://t1.gstatic.com/shopping?q=tbn:ANd9GcQSu5JNpOJAl6mtkT2gOxS2YYqIV432i__pM-J12tnmpu9N87yVydXcRbSrskxyN-B8rPWIuYs</t>
        </is>
      </c>
      <c r="Q3804" s="29" t="inlineStr">
        <is>
          <t>Відповідає вимогам</t>
        </is>
      </c>
      <c r="R3804" s="29" t="n"/>
      <c r="S3804" s="29" t="inlineStr">
        <is>
          <t>грн956,00</t>
        </is>
      </c>
      <c r="T3804" s="29" t="inlineStr">
        <is>
          <t>UAH</t>
        </is>
      </c>
      <c r="U3804" s="39" t="inlineStr">
        <is>
          <t>WATCH</t>
        </is>
      </c>
      <c r="V3804" s="40">
        <f>IFERROR(L3804/J3804,0)</f>
        <v/>
      </c>
      <c r="W3804" s="29" t="inlineStr">
        <is>
          <t>Monitor performance and collect more data.</t>
        </is>
      </c>
      <c r="X3804" s="29" t="inlineStr">
        <is>
          <t>Cost is below the 120 watch threshold.</t>
        </is>
      </c>
    </row>
    <row r="3805">
      <c r="A3805" s="29" t="inlineStr">
        <is>
          <t>low_price</t>
        </is>
      </c>
      <c r="B3805" s="29" t="inlineStr">
        <is>
          <t>Low priority</t>
        </is>
      </c>
      <c r="C3805" s="29" t="inlineStr">
        <is>
          <t>low_price.csv</t>
        </is>
      </c>
      <c r="D3805" s="29" t="inlineStr">
        <is>
          <t>05150</t>
        </is>
      </c>
      <c r="E3805" s="29" t="inlineStr">
        <is>
          <t>Муфта переднього кардана Yamaha Grizzly 660 2003-2008</t>
        </is>
      </c>
      <c r="F3805" s="35" t="n">
        <v>0</v>
      </c>
      <c r="G3805" s="35" t="n">
        <v>50</v>
      </c>
      <c r="H3805" s="36" t="n">
        <v>0</v>
      </c>
      <c r="I3805" s="37" t="n">
        <v>0</v>
      </c>
      <c r="J3805" s="37" t="n">
        <v>0</v>
      </c>
      <c r="K3805" s="38" t="n">
        <v>0</v>
      </c>
      <c r="L3805" s="37" t="n">
        <v>0</v>
      </c>
      <c r="M3805" s="37" t="n">
        <v>0</v>
      </c>
      <c r="N3805" s="38" t="n">
        <v>0</v>
      </c>
      <c r="O3805" s="37" t="n">
        <v>0</v>
      </c>
      <c r="P3805" s="29" t="inlineStr">
        <is>
          <t>http://t1.gstatic.com/shopping?q=tbn:ANd9GcTUBodahHKTMSLjN6S-xf2Hy265X7OPYjqK2__yU2c_9C2qjM5-zr7WqYfJAQD27-6ur5pIvUQ</t>
        </is>
      </c>
      <c r="Q3805" s="29" t="inlineStr">
        <is>
          <t>Відповідає вимогам</t>
        </is>
      </c>
      <c r="R3805" s="29" t="n"/>
      <c r="S3805" s="29" t="inlineStr">
        <is>
          <t>грн3 322,00</t>
        </is>
      </c>
      <c r="T3805" s="29" t="inlineStr">
        <is>
          <t>UAH</t>
        </is>
      </c>
      <c r="U3805" s="39" t="inlineStr">
        <is>
          <t>WATCH</t>
        </is>
      </c>
      <c r="V3805" s="40">
        <f>IFERROR(L3805/J3805,0)</f>
        <v/>
      </c>
      <c r="W3805" s="29" t="inlineStr">
        <is>
          <t>Monitor performance and collect more data.</t>
        </is>
      </c>
      <c r="X3805" s="29" t="inlineStr">
        <is>
          <t>Cost is below the 120 watch threshold.</t>
        </is>
      </c>
    </row>
    <row r="3806">
      <c r="A3806" s="29" t="inlineStr">
        <is>
          <t>low_price</t>
        </is>
      </c>
      <c r="B3806" s="29" t="inlineStr">
        <is>
          <t>Low priority</t>
        </is>
      </c>
      <c r="C3806" s="29" t="inlineStr">
        <is>
          <t>low_price.csv</t>
        </is>
      </c>
      <c r="D3806" s="29" t="inlineStr">
        <is>
          <t>710001645</t>
        </is>
      </c>
      <c r="E3806" s="29" t="inlineStr">
        <is>
          <t>Задній стоп сигнал BRP Can-Am Outlander Renegade G2, Maverick 1000, Commander 800 1000</t>
        </is>
      </c>
      <c r="F3806" s="35" t="n">
        <v>3</v>
      </c>
      <c r="G3806" s="35" t="n">
        <v>129</v>
      </c>
      <c r="H3806" s="36" t="n">
        <v>2.33</v>
      </c>
      <c r="I3806" s="37" t="n">
        <v>6</v>
      </c>
      <c r="J3806" s="37" t="n">
        <v>18.01</v>
      </c>
      <c r="K3806" s="38" t="n">
        <v>0</v>
      </c>
      <c r="L3806" s="37" t="n">
        <v>0</v>
      </c>
      <c r="M3806" s="37" t="n">
        <v>0</v>
      </c>
      <c r="N3806" s="38" t="n">
        <v>0</v>
      </c>
      <c r="O3806" s="37" t="n">
        <v>0</v>
      </c>
      <c r="P3806" s="29" t="inlineStr">
        <is>
          <t>http://t3.gstatic.com/shopping?q=tbn:ANd9GcS00GihSJ7NAFpRTotEm6uaaZGfvUP2wm4ZEfVwoQzko88N0IPiZZxthF0R3Ap0B8Ljp4A2EA7u</t>
        </is>
      </c>
      <c r="Q3806" s="29" t="inlineStr">
        <is>
          <t>Відповідає вимогам</t>
        </is>
      </c>
      <c r="R3806" s="29" t="n"/>
      <c r="S3806" s="29" t="inlineStr">
        <is>
          <t>грн4 869,00</t>
        </is>
      </c>
      <c r="T3806" s="29" t="inlineStr">
        <is>
          <t>UAH</t>
        </is>
      </c>
      <c r="U3806" s="39" t="inlineStr">
        <is>
          <t>WATCH</t>
        </is>
      </c>
      <c r="V3806" s="40">
        <f>IFERROR(L3806/J3806,0)</f>
        <v/>
      </c>
      <c r="W3806" s="29" t="inlineStr">
        <is>
          <t>Monitor performance and collect more data.</t>
        </is>
      </c>
      <c r="X3806" s="29" t="inlineStr">
        <is>
          <t>Cost is below the 120 watch threshold.</t>
        </is>
      </c>
    </row>
    <row r="3807">
      <c r="A3807" s="29" t="inlineStr">
        <is>
          <t>low_price</t>
        </is>
      </c>
      <c r="B3807" s="29" t="inlineStr">
        <is>
          <t>Low priority</t>
        </is>
      </c>
      <c r="C3807" s="29" t="inlineStr">
        <is>
          <t>low_price.csv</t>
        </is>
      </c>
      <c r="D3807" s="29" t="inlineStr">
        <is>
          <t>01050</t>
        </is>
      </c>
      <c r="E3807" s="29" t="inlineStr">
        <is>
          <t>Замок запалювання Yamaha Grizzly 350 550 660 700, Kodiak 400 450 700, Big Bear 400</t>
        </is>
      </c>
      <c r="F3807" s="35" t="n">
        <v>12</v>
      </c>
      <c r="G3807" s="35" t="n">
        <v>282</v>
      </c>
      <c r="H3807" s="36" t="n">
        <v>4.26</v>
      </c>
      <c r="I3807" s="37" t="n">
        <v>3.62</v>
      </c>
      <c r="J3807" s="37" t="n">
        <v>43.48</v>
      </c>
      <c r="K3807" s="38" t="n">
        <v>0</v>
      </c>
      <c r="L3807" s="37" t="n">
        <v>0</v>
      </c>
      <c r="M3807" s="37" t="n">
        <v>0</v>
      </c>
      <c r="N3807" s="38" t="n">
        <v>1.99</v>
      </c>
      <c r="O3807" s="37" t="n">
        <v>2716.07</v>
      </c>
      <c r="P3807" s="29" t="inlineStr">
        <is>
          <t>http://t1.gstatic.com/shopping?q=tbn:ANd9GcTzkGVotvFEkRg1hreJiuIad7lBvn0LPh3c1_hB64YaIhQ2rle94X_9tJ_dWI7HKOxSAuEHDGgD</t>
        </is>
      </c>
      <c r="Q3807" s="29" t="inlineStr">
        <is>
          <t>Відповідає вимогам</t>
        </is>
      </c>
      <c r="R3807" s="29" t="n"/>
      <c r="S3807" s="29" t="inlineStr">
        <is>
          <t>грн1 365,00</t>
        </is>
      </c>
      <c r="T3807" s="29" t="inlineStr">
        <is>
          <t>UAH</t>
        </is>
      </c>
      <c r="U3807" s="39" t="inlineStr">
        <is>
          <t>WATCH</t>
        </is>
      </c>
      <c r="V3807" s="40">
        <f>IFERROR(L3807/J3807,0)</f>
        <v/>
      </c>
      <c r="W3807" s="29" t="inlineStr">
        <is>
          <t>Monitor performance and collect more data.</t>
        </is>
      </c>
      <c r="X3807" s="29" t="inlineStr">
        <is>
          <t>Cost is below the 120 watch threshold.</t>
        </is>
      </c>
    </row>
    <row r="3808">
      <c r="A3808" s="29" t="inlineStr">
        <is>
          <t>low_price</t>
        </is>
      </c>
      <c r="B3808" s="29" t="inlineStr">
        <is>
          <t>Low priority</t>
        </is>
      </c>
      <c r="C3808" s="29" t="inlineStr">
        <is>
          <t>low_price.csv</t>
        </is>
      </c>
      <c r="D3808" s="29" t="inlineStr">
        <is>
          <t>4wv-17653-00-00</t>
        </is>
      </c>
      <c r="E3808" s="29" t="inlineStr">
        <is>
          <t>Слайдер варіатора Yamaha Grizzly 400 450 600 660, Rhino 450, Wolverine Bruin 350, Kodaik 400 450</t>
        </is>
      </c>
      <c r="F3808" s="35" t="n">
        <v>6</v>
      </c>
      <c r="G3808" s="35" t="n">
        <v>48</v>
      </c>
      <c r="H3808" s="36" t="n">
        <v>12.5</v>
      </c>
      <c r="I3808" s="37" t="n">
        <v>1.97</v>
      </c>
      <c r="J3808" s="37" t="n">
        <v>11.8</v>
      </c>
      <c r="K3808" s="38" t="n">
        <v>0</v>
      </c>
      <c r="L3808" s="37" t="n">
        <v>0</v>
      </c>
      <c r="M3808" s="37" t="n">
        <v>0</v>
      </c>
      <c r="N3808" s="38" t="n">
        <v>1</v>
      </c>
      <c r="O3808" s="37" t="n">
        <v>410</v>
      </c>
      <c r="P3808" s="29" t="inlineStr">
        <is>
          <t>http://t0.gstatic.com/shopping?q=tbn:ANd9GcREHa5D2pVJkEis4YiUt86jTmHb9bnbW4Q03noYbP_qrPmXBYvLC3ITyrGHI4vCO3AesHTUpI1e</t>
        </is>
      </c>
      <c r="Q3808" s="29" t="inlineStr">
        <is>
          <t>Відповідає вимогам</t>
        </is>
      </c>
      <c r="R3808" s="29" t="n"/>
      <c r="S3808" s="29" t="inlineStr">
        <is>
          <t>грн410,00</t>
        </is>
      </c>
      <c r="T3808" s="29" t="inlineStr">
        <is>
          <t>UAH</t>
        </is>
      </c>
      <c r="U3808" s="39" t="inlineStr">
        <is>
          <t>WATCH</t>
        </is>
      </c>
      <c r="V3808" s="40">
        <f>IFERROR(L3808/J3808,0)</f>
        <v/>
      </c>
      <c r="W3808" s="29" t="inlineStr">
        <is>
          <t>Monitor performance and collect more data.</t>
        </is>
      </c>
      <c r="X3808" s="29" t="inlineStr">
        <is>
          <t>Cost is below the 120 watch threshold.</t>
        </is>
      </c>
    </row>
    <row r="3809">
      <c r="A3809" s="29" t="inlineStr">
        <is>
          <t>low_price</t>
        </is>
      </c>
      <c r="B3809" s="29" t="inlineStr">
        <is>
          <t>Low priority</t>
        </is>
      </c>
      <c r="C3809" s="29" t="inlineStr">
        <is>
          <t>low_price.csv</t>
        </is>
      </c>
      <c r="D3809" s="29" t="inlineStr">
        <is>
          <t>705016526</t>
        </is>
      </c>
      <c r="E3809" s="29" t="inlineStr">
        <is>
          <t>Панель передня BRP Can-Am Outlander G2 650 850 1000 2023+</t>
        </is>
      </c>
      <c r="F3809" s="35" t="n">
        <v>0</v>
      </c>
      <c r="G3809" s="35" t="n">
        <v>202</v>
      </c>
      <c r="H3809" s="36" t="n">
        <v>0</v>
      </c>
      <c r="I3809" s="37" t="n">
        <v>0</v>
      </c>
      <c r="J3809" s="37" t="n">
        <v>0</v>
      </c>
      <c r="K3809" s="38" t="n">
        <v>0</v>
      </c>
      <c r="L3809" s="37" t="n">
        <v>0</v>
      </c>
      <c r="M3809" s="37" t="n">
        <v>0</v>
      </c>
      <c r="N3809" s="38" t="n">
        <v>0</v>
      </c>
      <c r="O3809" s="37" t="n">
        <v>0</v>
      </c>
      <c r="P3809" s="29" t="inlineStr">
        <is>
          <t>http://t3.gstatic.com/shopping?q=tbn:ANd9GcTeU98RKNI41hWG09M9MSILNUHmLhNun512iQlk8NM1yEmZ00aTC2I2-5l8Nlxnk-9RNV-9ihz7</t>
        </is>
      </c>
      <c r="Q3809" s="29" t="inlineStr">
        <is>
          <t>Відповідає вимогам</t>
        </is>
      </c>
      <c r="R3809" s="29" t="n"/>
      <c r="S3809" s="29" t="inlineStr">
        <is>
          <t>грн6 598,00</t>
        </is>
      </c>
      <c r="T3809" s="29" t="inlineStr">
        <is>
          <t>UAH</t>
        </is>
      </c>
      <c r="U3809" s="39" t="inlineStr">
        <is>
          <t>WATCH</t>
        </is>
      </c>
      <c r="V3809" s="40">
        <f>IFERROR(L3809/J3809,0)</f>
        <v/>
      </c>
      <c r="W3809" s="29" t="inlineStr">
        <is>
          <t>Monitor performance and collect more data.</t>
        </is>
      </c>
      <c r="X3809" s="29" t="inlineStr">
        <is>
          <t>Cost is below the 120 watch threshold.</t>
        </is>
      </c>
    </row>
    <row r="3810">
      <c r="A3810" s="29" t="inlineStr">
        <is>
          <t>low_price</t>
        </is>
      </c>
      <c r="B3810" s="29" t="inlineStr">
        <is>
          <t>Low priority</t>
        </is>
      </c>
      <c r="C3810" s="29" t="inlineStr">
        <is>
          <t>low_price.csv</t>
        </is>
      </c>
      <c r="D3810" s="29" t="inlineStr">
        <is>
          <t>705017947</t>
        </is>
      </c>
      <c r="E3810" s="29" t="inlineStr">
        <is>
          <t>Решітка радіатора BRP Can-Am Outlander G3</t>
        </is>
      </c>
      <c r="F3810" s="35" t="n">
        <v>6</v>
      </c>
      <c r="G3810" s="35" t="n">
        <v>616</v>
      </c>
      <c r="H3810" s="36" t="n">
        <v>0.97</v>
      </c>
      <c r="I3810" s="37" t="n">
        <v>1.45</v>
      </c>
      <c r="J3810" s="37" t="n">
        <v>8.720000000000001</v>
      </c>
      <c r="K3810" s="38" t="n">
        <v>0</v>
      </c>
      <c r="L3810" s="37" t="n">
        <v>0</v>
      </c>
      <c r="M3810" s="37" t="n">
        <v>0</v>
      </c>
      <c r="N3810" s="38" t="n">
        <v>0</v>
      </c>
      <c r="O3810" s="37" t="n">
        <v>0</v>
      </c>
      <c r="P3810" s="29" t="inlineStr">
        <is>
          <t>http://t0.gstatic.com/shopping?q=tbn:ANd9GcRWXYDTrA-sZy3G6zKakrXlk0UBJnRM_1PMZVYsegCPPxBDhBuQYzEdN-nXhQUjenrzCrm8DTDH</t>
        </is>
      </c>
      <c r="Q3810" s="29" t="inlineStr">
        <is>
          <t>Відповідає вимогам</t>
        </is>
      </c>
      <c r="R3810" s="29" t="n"/>
      <c r="S3810" s="29" t="inlineStr">
        <is>
          <t>грн1 638,00</t>
        </is>
      </c>
      <c r="T3810" s="29" t="inlineStr">
        <is>
          <t>UAH</t>
        </is>
      </c>
      <c r="U3810" s="39" t="inlineStr">
        <is>
          <t>WATCH</t>
        </is>
      </c>
      <c r="V3810" s="40">
        <f>IFERROR(L3810/J3810,0)</f>
        <v/>
      </c>
      <c r="W3810" s="29" t="inlineStr">
        <is>
          <t>Monitor performance and collect more data.</t>
        </is>
      </c>
      <c r="X3810" s="29" t="inlineStr">
        <is>
          <t>Cost is below the 120 watch threshold.</t>
        </is>
      </c>
    </row>
    <row r="3811">
      <c r="A3811" s="29" t="inlineStr">
        <is>
          <t>low_price</t>
        </is>
      </c>
      <c r="B3811" s="29" t="inlineStr">
        <is>
          <t>Low priority</t>
        </is>
      </c>
      <c r="C3811" s="29" t="inlineStr">
        <is>
          <t>low_price.csv</t>
        </is>
      </c>
      <c r="D3811" s="29" t="inlineStr">
        <is>
          <t>705017657</t>
        </is>
      </c>
      <c r="E3811" s="29" t="inlineStr">
        <is>
          <t>Підкрилок підніжки лівий BRP Can-Am Outlander G3</t>
        </is>
      </c>
      <c r="F3811" s="35" t="n">
        <v>0</v>
      </c>
      <c r="G3811" s="35" t="n">
        <v>15</v>
      </c>
      <c r="H3811" s="36" t="n">
        <v>0</v>
      </c>
      <c r="I3811" s="37" t="n">
        <v>0</v>
      </c>
      <c r="J3811" s="37" t="n">
        <v>0</v>
      </c>
      <c r="K3811" s="38" t="n">
        <v>0</v>
      </c>
      <c r="L3811" s="37" t="n">
        <v>0</v>
      </c>
      <c r="M3811" s="37" t="n">
        <v>0</v>
      </c>
      <c r="N3811" s="38" t="n">
        <v>0</v>
      </c>
      <c r="O3811" s="37" t="n">
        <v>0</v>
      </c>
      <c r="P3811" s="29" t="inlineStr">
        <is>
          <t>http://t1.gstatic.com/shopping?q=tbn:ANd9GcROliEUtxBb2IFknH50wGjkM0x4WNsVH94nWRipD3GzdVL_2bZs3f3Yty7TIdnXMpLQMw4oUioE</t>
        </is>
      </c>
      <c r="Q3811" s="29" t="inlineStr">
        <is>
          <t>Відповідає вимогам</t>
        </is>
      </c>
      <c r="R3811" s="29" t="n"/>
      <c r="S3811" s="29" t="inlineStr">
        <is>
          <t>грн4 596,00</t>
        </is>
      </c>
      <c r="T3811" s="29" t="inlineStr">
        <is>
          <t>UAH</t>
        </is>
      </c>
      <c r="U3811" s="39" t="inlineStr">
        <is>
          <t>WATCH</t>
        </is>
      </c>
      <c r="V3811" s="40">
        <f>IFERROR(L3811/J3811,0)</f>
        <v/>
      </c>
      <c r="W3811" s="29" t="inlineStr">
        <is>
          <t>Monitor performance and collect more data.</t>
        </is>
      </c>
      <c r="X3811" s="29" t="inlineStr">
        <is>
          <t>Cost is below the 120 watch threshold.</t>
        </is>
      </c>
    </row>
    <row r="3812">
      <c r="A3812" s="29" t="inlineStr">
        <is>
          <t>low_price</t>
        </is>
      </c>
      <c r="B3812" s="29" t="inlineStr">
        <is>
          <t>Low priority</t>
        </is>
      </c>
      <c r="C3812" s="29" t="inlineStr">
        <is>
          <t>low_price.csv</t>
        </is>
      </c>
      <c r="D3812" s="29" t="inlineStr">
        <is>
          <t>516010651</t>
        </is>
      </c>
      <c r="E3812" s="29" t="inlineStr">
        <is>
          <t>Емблема панелі приладів BRP Can-Am, Ski-Doo, Sea-Doo (13mm)</t>
        </is>
      </c>
      <c r="F3812" s="35" t="n">
        <v>1</v>
      </c>
      <c r="G3812" s="35" t="n">
        <v>74</v>
      </c>
      <c r="H3812" s="36" t="n">
        <v>1.35</v>
      </c>
      <c r="I3812" s="37" t="n">
        <v>3.4</v>
      </c>
      <c r="J3812" s="37" t="n">
        <v>3.4</v>
      </c>
      <c r="K3812" s="38" t="n">
        <v>0</v>
      </c>
      <c r="L3812" s="37" t="n">
        <v>0</v>
      </c>
      <c r="M3812" s="37" t="n">
        <v>0</v>
      </c>
      <c r="N3812" s="38" t="n">
        <v>0</v>
      </c>
      <c r="O3812" s="37" t="n">
        <v>0</v>
      </c>
      <c r="P3812" s="29" t="inlineStr">
        <is>
          <t>http://t1.gstatic.com/shopping?q=tbn:ANd9GcT3ZaUmGC567SYvdmf-K-MkzknNs7Db0dwfTRKCkGEOOPfzI1tdcfTjqj46pqb60SOpNVq1JB9L</t>
        </is>
      </c>
      <c r="Q3812" s="29" t="inlineStr">
        <is>
          <t>Відповідає вимогам</t>
        </is>
      </c>
      <c r="R3812" s="29" t="n"/>
      <c r="S3812" s="29" t="inlineStr">
        <is>
          <t>грн819,00</t>
        </is>
      </c>
      <c r="T3812" s="29" t="inlineStr">
        <is>
          <t>UAH</t>
        </is>
      </c>
      <c r="U3812" s="39" t="inlineStr">
        <is>
          <t>WATCH</t>
        </is>
      </c>
      <c r="V3812" s="40">
        <f>IFERROR(L3812/J3812,0)</f>
        <v/>
      </c>
      <c r="W3812" s="29" t="inlineStr">
        <is>
          <t>Monitor performance and collect more data.</t>
        </is>
      </c>
      <c r="X3812" s="29" t="inlineStr">
        <is>
          <t>Cost is below the 120 watch threshold.</t>
        </is>
      </c>
    </row>
    <row r="3813">
      <c r="A3813" s="29" t="inlineStr">
        <is>
          <t>low_price</t>
        </is>
      </c>
      <c r="B3813" s="29" t="inlineStr">
        <is>
          <t>Low priority</t>
        </is>
      </c>
      <c r="C3813" s="29" t="inlineStr">
        <is>
          <t>low_price.csv</t>
        </is>
      </c>
      <c r="D3813" s="29" t="inlineStr">
        <is>
          <t>107693</t>
        </is>
      </c>
      <c r="E3813" s="29" t="inlineStr">
        <is>
          <t>Мінеральне моторне масло Motul 3000 4T 10W40 (4L)</t>
        </is>
      </c>
      <c r="F3813" s="35" t="n">
        <v>62</v>
      </c>
      <c r="G3813" s="35" t="n">
        <v>5825</v>
      </c>
      <c r="H3813" s="36" t="n">
        <v>1.06</v>
      </c>
      <c r="I3813" s="37" t="n">
        <v>11.4</v>
      </c>
      <c r="J3813" s="37" t="n">
        <v>706.91</v>
      </c>
      <c r="K3813" s="38" t="n">
        <v>0.33</v>
      </c>
      <c r="L3813" s="37" t="n">
        <v>344.95</v>
      </c>
      <c r="M3813" s="37" t="n">
        <v>2120.72</v>
      </c>
      <c r="N3813" s="38" t="n">
        <v>0.33</v>
      </c>
      <c r="O3813" s="37" t="n">
        <v>344.95</v>
      </c>
      <c r="P3813" s="29" t="inlineStr">
        <is>
          <t>http://t1.gstatic.com/shopping?q=tbn:ANd9GcRPM4SjYOLdlRTlsaz0lfjbAkffChWduu_KVyRygmRFu74SJjMiJIUNFCXRlJJKJogE97Vgo7c</t>
        </is>
      </c>
      <c r="Q3813" s="29" t="inlineStr">
        <is>
          <t>Відповідає вимогам</t>
        </is>
      </c>
      <c r="R3813" s="29" t="n"/>
      <c r="S3813" s="29" t="inlineStr">
        <is>
          <t>грн1 820,00</t>
        </is>
      </c>
      <c r="T3813" s="29" t="inlineStr">
        <is>
          <t>UAH</t>
        </is>
      </c>
      <c r="U3813" s="39" t="inlineStr">
        <is>
          <t>WATCH</t>
        </is>
      </c>
      <c r="V3813" s="40">
        <f>IFERROR(L3813/J3813,0)</f>
        <v/>
      </c>
      <c r="W3813" s="29" t="inlineStr">
        <is>
          <t>Monitor performance and collect more data.</t>
        </is>
      </c>
      <c r="X3813" s="29" t="inlineStr">
        <is>
          <t>Performance is below the scale and keep thresholds.</t>
        </is>
      </c>
    </row>
    <row r="3814">
      <c r="A3814" s="29" t="inlineStr">
        <is>
          <t>low_price</t>
        </is>
      </c>
      <c r="B3814" s="29" t="inlineStr">
        <is>
          <t>Low priority</t>
        </is>
      </c>
      <c r="C3814" s="29" t="inlineStr">
        <is>
          <t>low_price.csv</t>
        </is>
      </c>
      <c r="D3814" s="29" t="inlineStr">
        <is>
          <t>715000733</t>
        </is>
      </c>
      <c r="E3814" s="29" t="inlineStr">
        <is>
          <t>Захист рук BRP Can-Am Outlander Renegade G2 G2L G2S (Yellow/Black)</t>
        </is>
      </c>
      <c r="F3814" s="35" t="n">
        <v>3</v>
      </c>
      <c r="G3814" s="35" t="n">
        <v>239</v>
      </c>
      <c r="H3814" s="36" t="n">
        <v>1.26</v>
      </c>
      <c r="I3814" s="37" t="n">
        <v>9.880000000000001</v>
      </c>
      <c r="J3814" s="37" t="n">
        <v>29.64</v>
      </c>
      <c r="K3814" s="38" t="n">
        <v>0</v>
      </c>
      <c r="L3814" s="37" t="n">
        <v>0</v>
      </c>
      <c r="M3814" s="37" t="n">
        <v>0</v>
      </c>
      <c r="N3814" s="38" t="n">
        <v>0</v>
      </c>
      <c r="O3814" s="37" t="n">
        <v>0</v>
      </c>
      <c r="P3814" s="29" t="inlineStr">
        <is>
          <t>http://t3.gstatic.com/shopping?q=tbn:ANd9GcTbBiJRRNqVYT0lYoHc4zU9x3mesLp4l5ncQJslIV6xGP8I2Mg-cLhXQNNpQA</t>
        </is>
      </c>
      <c r="Q3814" s="29" t="inlineStr">
        <is>
          <t>Відповідає вимогам</t>
        </is>
      </c>
      <c r="R3814" s="29" t="n"/>
      <c r="S3814" s="29" t="inlineStr">
        <is>
          <t>грн2 139,00</t>
        </is>
      </c>
      <c r="T3814" s="29" t="inlineStr">
        <is>
          <t>UAH</t>
        </is>
      </c>
      <c r="U3814" s="39" t="inlineStr">
        <is>
          <t>WATCH</t>
        </is>
      </c>
      <c r="V3814" s="40">
        <f>IFERROR(L3814/J3814,0)</f>
        <v/>
      </c>
      <c r="W3814" s="29" t="inlineStr">
        <is>
          <t>Monitor performance and collect more data.</t>
        </is>
      </c>
      <c r="X3814" s="29" t="inlineStr">
        <is>
          <t>Cost is below the 120 watch threshold.</t>
        </is>
      </c>
    </row>
    <row r="3815">
      <c r="A3815" s="29" t="inlineStr">
        <is>
          <t>low_price</t>
        </is>
      </c>
      <c r="B3815" s="29" t="inlineStr">
        <is>
          <t>Low priority</t>
        </is>
      </c>
      <c r="C3815" s="29" t="inlineStr">
        <is>
          <t>low_price.csv</t>
        </is>
      </c>
      <c r="D3815" s="29" t="inlineStr">
        <is>
          <t>alug14bx</t>
        </is>
      </c>
      <c r="E3815" s="29" t="inlineStr">
        <is>
          <t>Гайка конусна з різьбою 10х1.25 під ключ 14мм</t>
        </is>
      </c>
      <c r="F3815" s="35" t="n">
        <v>0</v>
      </c>
      <c r="G3815" s="35" t="n">
        <v>4</v>
      </c>
      <c r="H3815" s="36" t="n">
        <v>0</v>
      </c>
      <c r="I3815" s="37" t="n">
        <v>0</v>
      </c>
      <c r="J3815" s="37" t="n">
        <v>0</v>
      </c>
      <c r="K3815" s="38" t="n">
        <v>0</v>
      </c>
      <c r="L3815" s="37" t="n">
        <v>0</v>
      </c>
      <c r="M3815" s="37" t="n">
        <v>0</v>
      </c>
      <c r="N3815" s="38" t="n">
        <v>0</v>
      </c>
      <c r="O3815" s="37" t="n">
        <v>0</v>
      </c>
      <c r="P3815" s="29" t="inlineStr">
        <is>
          <t>http://t0.gstatic.com/shopping?q=tbn:ANd9GcSuLaf-8ILoQujZ21WYo0Tey8db0wctOWIRal0oY1JDpxMAlJ68w0n1OGocG5i37EMA4L8o4U7h</t>
        </is>
      </c>
      <c r="Q3815" s="29" t="inlineStr">
        <is>
          <t>Відповідає вимогам</t>
        </is>
      </c>
      <c r="R3815" s="29" t="n"/>
      <c r="S3815" s="29" t="inlineStr">
        <is>
          <t>грн91,00</t>
        </is>
      </c>
      <c r="T3815" s="29" t="inlineStr">
        <is>
          <t>UAH</t>
        </is>
      </c>
      <c r="U3815" s="39" t="inlineStr">
        <is>
          <t>WATCH</t>
        </is>
      </c>
      <c r="V3815" s="40">
        <f>IFERROR(L3815/J3815,0)</f>
        <v/>
      </c>
      <c r="W3815" s="29" t="inlineStr">
        <is>
          <t>Monitor performance and collect more data.</t>
        </is>
      </c>
      <c r="X3815" s="29" t="inlineStr">
        <is>
          <t>Cost is below the 120 watch threshold.</t>
        </is>
      </c>
    </row>
    <row r="3816">
      <c r="A3816" s="29" t="inlineStr">
        <is>
          <t>low_price</t>
        </is>
      </c>
      <c r="B3816" s="29" t="inlineStr">
        <is>
          <t>Low priority</t>
        </is>
      </c>
      <c r="C3816" s="29" t="inlineStr">
        <is>
          <t>low_price.csv</t>
        </is>
      </c>
      <c r="D3816" s="29" t="inlineStr">
        <is>
          <t>xtx2287</t>
        </is>
      </c>
      <c r="E3816" s="29" t="inlineStr">
        <is>
          <t>Посилений ремінь варіатора BRP Can-Am Maverick X3, Maverick Trail 800 1000, Maverick Sport 1000, Commander 1000, Traxter Defender HD8 HD9 HD10</t>
        </is>
      </c>
      <c r="F3816" s="35" t="n">
        <v>5</v>
      </c>
      <c r="G3816" s="35" t="n">
        <v>190</v>
      </c>
      <c r="H3816" s="36" t="n">
        <v>2.63</v>
      </c>
      <c r="I3816" s="37" t="n">
        <v>15.02</v>
      </c>
      <c r="J3816" s="37" t="n">
        <v>75.08</v>
      </c>
      <c r="K3816" s="38" t="n">
        <v>0</v>
      </c>
      <c r="L3816" s="37" t="n">
        <v>0</v>
      </c>
      <c r="M3816" s="37" t="n">
        <v>0</v>
      </c>
      <c r="N3816" s="38" t="n">
        <v>0</v>
      </c>
      <c r="O3816" s="37" t="n">
        <v>0</v>
      </c>
      <c r="P3816" s="29" t="inlineStr">
        <is>
          <t>http://t1.gstatic.com/shopping?q=tbn:ANd9GcR_uTc1iU2N00iGm9zlTp44I3TL1Tl43ouuwXeRRjl15kQ5zM0Nq7-yaHXN66QTXKifkd_6OuhD</t>
        </is>
      </c>
      <c r="Q3816" s="29" t="inlineStr">
        <is>
          <t>Відповідає вимогам</t>
        </is>
      </c>
      <c r="R3816" s="29" t="n"/>
      <c r="S3816" s="29" t="inlineStr">
        <is>
          <t>грн6 006,00</t>
        </is>
      </c>
      <c r="T3816" s="29" t="inlineStr">
        <is>
          <t>UAH</t>
        </is>
      </c>
      <c r="U3816" s="39" t="inlineStr">
        <is>
          <t>WATCH</t>
        </is>
      </c>
      <c r="V3816" s="40">
        <f>IFERROR(L3816/J3816,0)</f>
        <v/>
      </c>
      <c r="W3816" s="29" t="inlineStr">
        <is>
          <t>Monitor performance and collect more data.</t>
        </is>
      </c>
      <c r="X3816" s="29" t="inlineStr">
        <is>
          <t>Cost is below the 120 watch threshold.</t>
        </is>
      </c>
    </row>
    <row r="3817">
      <c r="A3817" s="29" t="inlineStr">
        <is>
          <t>low_price</t>
        </is>
      </c>
      <c r="B3817" s="29" t="inlineStr">
        <is>
          <t>Low priority</t>
        </is>
      </c>
      <c r="C3817" s="29" t="inlineStr">
        <is>
          <t>low_price.csv</t>
        </is>
      </c>
      <c r="D3817" s="29" t="inlineStr">
        <is>
          <t>1023355-458</t>
        </is>
      </c>
      <c r="E3817" s="29" t="inlineStr">
        <is>
          <t>Ричаг передній верхній правий Polaris Sportsman 570 2025+</t>
        </is>
      </c>
      <c r="F3817" s="35" t="n">
        <v>0</v>
      </c>
      <c r="G3817" s="35" t="n">
        <v>1</v>
      </c>
      <c r="H3817" s="36" t="n">
        <v>0</v>
      </c>
      <c r="I3817" s="37" t="n">
        <v>0</v>
      </c>
      <c r="J3817" s="37" t="n">
        <v>0</v>
      </c>
      <c r="K3817" s="38" t="n">
        <v>0</v>
      </c>
      <c r="L3817" s="37" t="n">
        <v>0</v>
      </c>
      <c r="M3817" s="37" t="n">
        <v>0</v>
      </c>
      <c r="N3817" s="38" t="n">
        <v>0</v>
      </c>
      <c r="O3817" s="37" t="n">
        <v>0</v>
      </c>
      <c r="P3817" s="29" t="inlineStr">
        <is>
          <t>http://t1.gstatic.com/shopping?q=tbn:ANd9GcSnLFlpFJsQNf8wmMbVO6O9Q4ZowsPoLWAx60s5hDeIM_gfcR7msOf7-mZOBBg</t>
        </is>
      </c>
      <c r="Q3817" s="29" t="inlineStr">
        <is>
          <t>Відповідає вимогам</t>
        </is>
      </c>
      <c r="R3817" s="29" t="n"/>
      <c r="S3817" s="29" t="inlineStr">
        <is>
          <t>грн6 598,00</t>
        </is>
      </c>
      <c r="T3817" s="29" t="inlineStr">
        <is>
          <t>UAH</t>
        </is>
      </c>
      <c r="U3817" s="39" t="inlineStr">
        <is>
          <t>WATCH</t>
        </is>
      </c>
      <c r="V3817" s="40">
        <f>IFERROR(L3817/J3817,0)</f>
        <v/>
      </c>
      <c r="W3817" s="29" t="inlineStr">
        <is>
          <t>Monitor performance and collect more data.</t>
        </is>
      </c>
      <c r="X3817" s="29" t="inlineStr">
        <is>
          <t>Cost is below the 120 watch threshold.</t>
        </is>
      </c>
    </row>
    <row r="3818">
      <c r="A3818" s="29" t="inlineStr">
        <is>
          <t>low_price</t>
        </is>
      </c>
      <c r="B3818" s="29" t="inlineStr">
        <is>
          <t>Low priority</t>
        </is>
      </c>
      <c r="C3818" s="29" t="inlineStr">
        <is>
          <t>low_price.csv</t>
        </is>
      </c>
      <c r="D3818" s="29" t="inlineStr">
        <is>
          <t>715005186</t>
        </is>
      </c>
      <c r="E3818" s="29" t="inlineStr">
        <is>
          <t>Прицепний пристрій з кріпленням для BRP Can-Am Outlander Renegade G2 G2L G2S</t>
        </is>
      </c>
      <c r="F3818" s="35" t="n">
        <v>4</v>
      </c>
      <c r="G3818" s="35" t="n">
        <v>148</v>
      </c>
      <c r="H3818" s="36" t="n">
        <v>2.7</v>
      </c>
      <c r="I3818" s="37" t="n">
        <v>7.24</v>
      </c>
      <c r="J3818" s="37" t="n">
        <v>28.95</v>
      </c>
      <c r="K3818" s="38" t="n">
        <v>0</v>
      </c>
      <c r="L3818" s="37" t="n">
        <v>0</v>
      </c>
      <c r="M3818" s="37" t="n">
        <v>0</v>
      </c>
      <c r="N3818" s="38" t="n">
        <v>0</v>
      </c>
      <c r="O3818" s="37" t="n">
        <v>0</v>
      </c>
      <c r="P3818" s="29" t="inlineStr">
        <is>
          <t>http://t3.gstatic.com/shopping?q=tbn:ANd9GcSCtDQdzjV_uDO86PtGRe0qpAFEDWjN-M6Pyd5az1s0hDEQqWqxqehLWRwDM_CnNOS0WAbBe0U</t>
        </is>
      </c>
      <c r="Q3818" s="29" t="inlineStr">
        <is>
          <t>Відповідає вимогам</t>
        </is>
      </c>
      <c r="R3818" s="29" t="n"/>
      <c r="S3818" s="29" t="inlineStr">
        <is>
          <t>грн8 099,00</t>
        </is>
      </c>
      <c r="T3818" s="29" t="inlineStr">
        <is>
          <t>UAH</t>
        </is>
      </c>
      <c r="U3818" s="39" t="inlineStr">
        <is>
          <t>WATCH</t>
        </is>
      </c>
      <c r="V3818" s="40">
        <f>IFERROR(L3818/J3818,0)</f>
        <v/>
      </c>
      <c r="W3818" s="29" t="inlineStr">
        <is>
          <t>Monitor performance and collect more data.</t>
        </is>
      </c>
      <c r="X3818" s="29" t="inlineStr">
        <is>
          <t>Cost is below the 120 watch threshold.</t>
        </is>
      </c>
    </row>
    <row r="3819">
      <c r="A3819" s="29" t="inlineStr">
        <is>
          <t>low_price</t>
        </is>
      </c>
      <c r="B3819" s="29" t="inlineStr">
        <is>
          <t>Low priority</t>
        </is>
      </c>
      <c r="C3819" s="29" t="inlineStr">
        <is>
          <t>low_price.csv</t>
        </is>
      </c>
      <c r="D3819" s="29" t="inlineStr">
        <is>
          <t>0800-0400a0</t>
        </is>
      </c>
      <c r="E3819" s="29" t="inlineStr">
        <is>
          <t>Поршневі кільця стандарт CFMoto CForce 400 500 600 800 1000, UForce 500 600 800 1000, ZForce 500 800 950 1000</t>
        </is>
      </c>
      <c r="F3819" s="35" t="n">
        <v>0</v>
      </c>
      <c r="G3819" s="35" t="n">
        <v>0</v>
      </c>
      <c r="H3819" s="36" t="n"/>
      <c r="I3819" s="37" t="n">
        <v>0</v>
      </c>
      <c r="J3819" s="37" t="n">
        <v>0</v>
      </c>
      <c r="K3819" s="38" t="n">
        <v>0</v>
      </c>
      <c r="L3819" s="37" t="n">
        <v>0</v>
      </c>
      <c r="M3819" s="37" t="n">
        <v>0</v>
      </c>
      <c r="N3819" s="38" t="n">
        <v>0</v>
      </c>
      <c r="O3819" s="37" t="n">
        <v>0</v>
      </c>
      <c r="P3819" s="29" t="inlineStr">
        <is>
          <t>http://t3.gstatic.com/shopping?q=tbn:ANd9GcTAz1KTkfBrWEmZ6N-L6i6860WM95_6mlbI6cNqUbyl9MJMhg1ytJIfirWABK8UehiQqrt2ewu4</t>
        </is>
      </c>
      <c r="Q3819" s="29" t="inlineStr">
        <is>
          <t>Відповідає вимогам</t>
        </is>
      </c>
      <c r="R3819" s="29" t="n"/>
      <c r="S3819" s="29" t="inlineStr">
        <is>
          <t>грн728,00</t>
        </is>
      </c>
      <c r="T3819" s="29" t="inlineStr">
        <is>
          <t>UAH</t>
        </is>
      </c>
      <c r="U3819" s="39" t="inlineStr">
        <is>
          <t>WATCH</t>
        </is>
      </c>
      <c r="V3819" s="40">
        <f>IFERROR(L3819/J3819,0)</f>
        <v/>
      </c>
      <c r="W3819" s="29" t="inlineStr">
        <is>
          <t>Monitor performance and collect more data.</t>
        </is>
      </c>
      <c r="X3819" s="29" t="inlineStr">
        <is>
          <t>Cost is below the 120 watch threshold.</t>
        </is>
      </c>
    </row>
    <row r="3820">
      <c r="A3820" s="29" t="inlineStr">
        <is>
          <t>low_price</t>
        </is>
      </c>
      <c r="B3820" s="29" t="inlineStr">
        <is>
          <t>Low priority</t>
        </is>
      </c>
      <c r="C3820" s="29" t="inlineStr">
        <is>
          <t>low_price.csv</t>
        </is>
      </c>
      <c r="D3820" s="29" t="inlineStr">
        <is>
          <t>5by2-021400-10001</t>
        </is>
      </c>
      <c r="E3820" s="29" t="inlineStr">
        <is>
          <t>Іскрогасник глушника CFMoto CForce 800 1000, UForce 800 1000</t>
        </is>
      </c>
      <c r="F3820" s="35" t="n">
        <v>12</v>
      </c>
      <c r="G3820" s="35" t="n">
        <v>301</v>
      </c>
      <c r="H3820" s="36" t="n">
        <v>3.99</v>
      </c>
      <c r="I3820" s="37" t="n">
        <v>3.48</v>
      </c>
      <c r="J3820" s="37" t="n">
        <v>41.7</v>
      </c>
      <c r="K3820" s="38" t="n">
        <v>0</v>
      </c>
      <c r="L3820" s="37" t="n">
        <v>0</v>
      </c>
      <c r="M3820" s="37" t="n">
        <v>0</v>
      </c>
      <c r="N3820" s="38" t="n">
        <v>0</v>
      </c>
      <c r="O3820" s="37" t="n">
        <v>0</v>
      </c>
      <c r="P3820" s="29" t="inlineStr">
        <is>
          <t>http://t3.gstatic.com/shopping?q=tbn:ANd9GcRP_hI2SNICPay_q40GfSZgLga-TXv1Yn70TBvynvnpeFe9kk8J-pr9twNqVqC5AY-SvJEmZOc</t>
        </is>
      </c>
      <c r="Q3820" s="29" t="inlineStr">
        <is>
          <t>Відповідає вимогам</t>
        </is>
      </c>
      <c r="R3820" s="29" t="n"/>
      <c r="S3820" s="29" t="inlineStr">
        <is>
          <t>грн1 820,00</t>
        </is>
      </c>
      <c r="T3820" s="29" t="inlineStr">
        <is>
          <t>UAH</t>
        </is>
      </c>
      <c r="U3820" s="39" t="inlineStr">
        <is>
          <t>WATCH</t>
        </is>
      </c>
      <c r="V3820" s="40">
        <f>IFERROR(L3820/J3820,0)</f>
        <v/>
      </c>
      <c r="W3820" s="29" t="inlineStr">
        <is>
          <t>Monitor performance and collect more data.</t>
        </is>
      </c>
      <c r="X3820" s="29" t="inlineStr">
        <is>
          <t>Cost is below the 120 watch threshold.</t>
        </is>
      </c>
    </row>
    <row r="3821">
      <c r="A3821" s="29" t="inlineStr">
        <is>
          <t>low_price</t>
        </is>
      </c>
      <c r="B3821" s="29" t="inlineStr">
        <is>
          <t>Low priority</t>
        </is>
      </c>
      <c r="C3821" s="29" t="inlineStr">
        <is>
          <t>low_price.csv</t>
        </is>
      </c>
      <c r="D3821" s="29" t="inlineStr">
        <is>
          <t>02468</t>
        </is>
      </c>
      <c r="E3821" s="29" t="inlineStr">
        <is>
          <t>Радіатор Polaris Sportsman 400 450 500 550 570</t>
        </is>
      </c>
      <c r="F3821" s="35" t="n">
        <v>1</v>
      </c>
      <c r="G3821" s="35" t="n">
        <v>132</v>
      </c>
      <c r="H3821" s="36" t="n">
        <v>0.76</v>
      </c>
      <c r="I3821" s="37" t="n">
        <v>1.07</v>
      </c>
      <c r="J3821" s="37" t="n">
        <v>1.07</v>
      </c>
      <c r="K3821" s="38" t="n">
        <v>0</v>
      </c>
      <c r="L3821" s="37" t="n">
        <v>0</v>
      </c>
      <c r="M3821" s="37" t="n">
        <v>0</v>
      </c>
      <c r="N3821" s="38" t="n">
        <v>0</v>
      </c>
      <c r="O3821" s="37" t="n">
        <v>0</v>
      </c>
      <c r="P3821" s="29" t="inlineStr">
        <is>
          <t>http://t3.gstatic.com/shopping?q=tbn:ANd9GcQ2oU2X5QbxqDmwjoS9trAxWbRYCeEYfJSoNKRhJ7FmQiQc5m7FcN-dKdcbmA</t>
        </is>
      </c>
      <c r="Q3821" s="29" t="inlineStr">
        <is>
          <t>Відповідає вимогам</t>
        </is>
      </c>
      <c r="R3821" s="29" t="n"/>
      <c r="S3821" s="29" t="inlineStr">
        <is>
          <t>грн7 644,00</t>
        </is>
      </c>
      <c r="T3821" s="29" t="inlineStr">
        <is>
          <t>UAH</t>
        </is>
      </c>
      <c r="U3821" s="39" t="inlineStr">
        <is>
          <t>WATCH</t>
        </is>
      </c>
      <c r="V3821" s="40">
        <f>IFERROR(L3821/J3821,0)</f>
        <v/>
      </c>
      <c r="W3821" s="29" t="inlineStr">
        <is>
          <t>Monitor performance and collect more data.</t>
        </is>
      </c>
      <c r="X3821" s="29" t="inlineStr">
        <is>
          <t>Cost is below the 120 watch threshold.</t>
        </is>
      </c>
    </row>
    <row r="3822">
      <c r="A3822" s="29" t="inlineStr">
        <is>
          <t>low_price</t>
        </is>
      </c>
      <c r="B3822" s="29" t="inlineStr">
        <is>
          <t>Low priority</t>
        </is>
      </c>
      <c r="C3822" s="29" t="inlineStr">
        <is>
          <t>low_price.csv</t>
        </is>
      </c>
      <c r="D3822" s="29" t="inlineStr">
        <is>
          <t>02544</t>
        </is>
      </c>
      <c r="E3822" s="29" t="inlineStr">
        <is>
          <t>Зчеплення в зборі Yamaha Grizzly 400 (07-08), 450 (07-14), Kodiak 400 (03-06), 450 (04+), Rhino 450 (06-09), Wolverine 450 (06-10)</t>
        </is>
      </c>
      <c r="F3822" s="35" t="n">
        <v>7</v>
      </c>
      <c r="G3822" s="35" t="n">
        <v>106</v>
      </c>
      <c r="H3822" s="36" t="n">
        <v>6.6</v>
      </c>
      <c r="I3822" s="37" t="n">
        <v>3.42</v>
      </c>
      <c r="J3822" s="37" t="n">
        <v>23.92</v>
      </c>
      <c r="K3822" s="38" t="n">
        <v>0</v>
      </c>
      <c r="L3822" s="37" t="n">
        <v>0</v>
      </c>
      <c r="M3822" s="37" t="n">
        <v>0</v>
      </c>
      <c r="N3822" s="38" t="n">
        <v>0</v>
      </c>
      <c r="O3822" s="37" t="n">
        <v>0</v>
      </c>
      <c r="P3822" s="29" t="inlineStr">
        <is>
          <t>http://t1.gstatic.com/shopping?q=tbn:ANd9GcRO4S9TIu3JD8kZB-tDKrRUaFpgKvdqPv2YeqKQQNEEadli9MS8WIkCg98LI1APeqyNtbYd5Ts</t>
        </is>
      </c>
      <c r="Q3822" s="29" t="inlineStr">
        <is>
          <t>Відповідає вимогам</t>
        </is>
      </c>
      <c r="R3822" s="29" t="n"/>
      <c r="S3822" s="29" t="inlineStr">
        <is>
          <t>грн5 597,00</t>
        </is>
      </c>
      <c r="T3822" s="29" t="inlineStr">
        <is>
          <t>UAH</t>
        </is>
      </c>
      <c r="U3822" s="39" t="inlineStr">
        <is>
          <t>WATCH</t>
        </is>
      </c>
      <c r="V3822" s="40">
        <f>IFERROR(L3822/J3822,0)</f>
        <v/>
      </c>
      <c r="W3822" s="29" t="inlineStr">
        <is>
          <t>Monitor performance and collect more data.</t>
        </is>
      </c>
      <c r="X3822" s="29" t="inlineStr">
        <is>
          <t>Cost is below the 120 watch threshold.</t>
        </is>
      </c>
    </row>
    <row r="3823">
      <c r="A3823" s="29" t="inlineStr">
        <is>
          <t>low_price</t>
        </is>
      </c>
      <c r="B3823" s="29" t="inlineStr">
        <is>
          <t>Low priority</t>
        </is>
      </c>
      <c r="C3823" s="29" t="inlineStr">
        <is>
          <t>low_price.csv</t>
        </is>
      </c>
      <c r="D3823" s="29" t="inlineStr">
        <is>
          <t>05223</t>
        </is>
      </c>
      <c r="E3823" s="29" t="inlineStr">
        <is>
          <t>Блок перемикачів на руль правий Polaris Sportsman 450 570 850 1000, Scrambler 850 1000</t>
        </is>
      </c>
      <c r="F3823" s="35" t="n">
        <v>0</v>
      </c>
      <c r="G3823" s="35" t="n">
        <v>206</v>
      </c>
      <c r="H3823" s="36" t="n">
        <v>0</v>
      </c>
      <c r="I3823" s="37" t="n">
        <v>0</v>
      </c>
      <c r="J3823" s="37" t="n">
        <v>0</v>
      </c>
      <c r="K3823" s="38" t="n">
        <v>0</v>
      </c>
      <c r="L3823" s="37" t="n">
        <v>0</v>
      </c>
      <c r="M3823" s="37" t="n">
        <v>0</v>
      </c>
      <c r="N3823" s="38" t="n">
        <v>0</v>
      </c>
      <c r="O3823" s="37" t="n">
        <v>0</v>
      </c>
      <c r="P3823" s="29" t="inlineStr">
        <is>
          <t>http://t3.gstatic.com/shopping?q=tbn:ANd9GcQoGEAZF2OntRrUetkI-Hf3_i2qjZodGm8DGx_JWKo8wWrGhAidjsjXSUf4WT2KSLHK4e5Va2k</t>
        </is>
      </c>
      <c r="Q3823" s="29" t="inlineStr">
        <is>
          <t>Відповідає вимогам</t>
        </is>
      </c>
      <c r="R3823" s="29" t="n"/>
      <c r="S3823" s="29" t="inlineStr">
        <is>
          <t>грн4 550,00</t>
        </is>
      </c>
      <c r="T3823" s="29" t="inlineStr">
        <is>
          <t>UAH</t>
        </is>
      </c>
      <c r="U3823" s="39" t="inlineStr">
        <is>
          <t>WATCH</t>
        </is>
      </c>
      <c r="V3823" s="40">
        <f>IFERROR(L3823/J3823,0)</f>
        <v/>
      </c>
      <c r="W3823" s="29" t="inlineStr">
        <is>
          <t>Monitor performance and collect more data.</t>
        </is>
      </c>
      <c r="X3823" s="29" t="inlineStr">
        <is>
          <t>Cost is below the 120 watch threshold.</t>
        </is>
      </c>
    </row>
    <row r="3824">
      <c r="A3824" s="29" t="inlineStr">
        <is>
          <t>low_price</t>
        </is>
      </c>
      <c r="B3824" s="29" t="inlineStr">
        <is>
          <t>Low priority</t>
        </is>
      </c>
      <c r="C3824" s="29" t="inlineStr">
        <is>
          <t>low_price.csv</t>
        </is>
      </c>
      <c r="D3824" s="29" t="inlineStr">
        <is>
          <t>705503808</t>
        </is>
      </c>
      <c r="E3824" s="29" t="inlineStr">
        <is>
          <t>Ступиця задня BRP Can-Am Maverick 1000 (15-18), Commander 800 (16-17)</t>
        </is>
      </c>
      <c r="F3824" s="35" t="n">
        <v>2</v>
      </c>
      <c r="G3824" s="35" t="n">
        <v>171</v>
      </c>
      <c r="H3824" s="36" t="n">
        <v>1.17</v>
      </c>
      <c r="I3824" s="37" t="n">
        <v>4.7</v>
      </c>
      <c r="J3824" s="37" t="n">
        <v>9.4</v>
      </c>
      <c r="K3824" s="38" t="n">
        <v>0</v>
      </c>
      <c r="L3824" s="37" t="n">
        <v>0</v>
      </c>
      <c r="M3824" s="37" t="n">
        <v>0</v>
      </c>
      <c r="N3824" s="38" t="n">
        <v>0</v>
      </c>
      <c r="O3824" s="37" t="n">
        <v>0</v>
      </c>
      <c r="P3824" s="29" t="inlineStr">
        <is>
          <t>http://t2.gstatic.com/shopping?q=tbn:ANd9GcTcv2Ms8iww1GbBRxD7InkWTQ7b8GslcLHx3bS462QT2Ihc9tgi0aphTTmH_6RhPBiVzzLdFDLZ</t>
        </is>
      </c>
      <c r="Q3824" s="29" t="inlineStr">
        <is>
          <t>Відповідає вимогам</t>
        </is>
      </c>
      <c r="R3824" s="29" t="n"/>
      <c r="S3824" s="29" t="inlineStr">
        <is>
          <t>грн7 280,00</t>
        </is>
      </c>
      <c r="T3824" s="29" t="inlineStr">
        <is>
          <t>UAH</t>
        </is>
      </c>
      <c r="U3824" s="39" t="inlineStr">
        <is>
          <t>WATCH</t>
        </is>
      </c>
      <c r="V3824" s="40">
        <f>IFERROR(L3824/J3824,0)</f>
        <v/>
      </c>
      <c r="W3824" s="29" t="inlineStr">
        <is>
          <t>Monitor performance and collect more data.</t>
        </is>
      </c>
      <c r="X3824" s="29" t="inlineStr">
        <is>
          <t>Cost is below the 120 watch threshold.</t>
        </is>
      </c>
    </row>
    <row r="3825">
      <c r="A3825" s="29" t="inlineStr">
        <is>
          <t>low_price</t>
        </is>
      </c>
      <c r="B3825" s="29" t="inlineStr">
        <is>
          <t>Low priority</t>
        </is>
      </c>
      <c r="C3825" s="29" t="inlineStr">
        <is>
          <t>low_price.csv</t>
        </is>
      </c>
      <c r="D3825" s="29" t="inlineStr">
        <is>
          <t>db2620</t>
        </is>
      </c>
      <c r="E3825" s="29" t="inlineStr">
        <is>
          <t>Гальмівні колодки передні Polaris Ranger 325 500 570 700, задні Sportsman 325, Ranger 400</t>
        </is>
      </c>
      <c r="F3825" s="35" t="n">
        <v>0</v>
      </c>
      <c r="G3825" s="35" t="n">
        <v>54</v>
      </c>
      <c r="H3825" s="36" t="n">
        <v>0</v>
      </c>
      <c r="I3825" s="37" t="n">
        <v>0</v>
      </c>
      <c r="J3825" s="37" t="n">
        <v>0</v>
      </c>
      <c r="K3825" s="38" t="n">
        <v>0</v>
      </c>
      <c r="L3825" s="37" t="n">
        <v>0</v>
      </c>
      <c r="M3825" s="37" t="n">
        <v>0</v>
      </c>
      <c r="N3825" s="38" t="n">
        <v>0</v>
      </c>
      <c r="O3825" s="37" t="n">
        <v>0</v>
      </c>
      <c r="P3825" s="29" t="inlineStr">
        <is>
          <t>http://t0.gstatic.com/shopping?q=tbn:ANd9GcTRIrWrXcLw3NgtOgJ_rH8cwwi58Nfc4ueLAfoeOJ3-tqabkM32VFUe-MFrEpmROwCRPw5A4PMP</t>
        </is>
      </c>
      <c r="Q3825" s="29" t="inlineStr">
        <is>
          <t>Відповідає вимогам</t>
        </is>
      </c>
      <c r="R3825" s="29" t="n"/>
      <c r="S3825" s="29" t="inlineStr">
        <is>
          <t>грн819,00</t>
        </is>
      </c>
      <c r="T3825" s="29" t="inlineStr">
        <is>
          <t>UAH</t>
        </is>
      </c>
      <c r="U3825" s="39" t="inlineStr">
        <is>
          <t>WATCH</t>
        </is>
      </c>
      <c r="V3825" s="40">
        <f>IFERROR(L3825/J3825,0)</f>
        <v/>
      </c>
      <c r="W3825" s="29" t="inlineStr">
        <is>
          <t>Monitor performance and collect more data.</t>
        </is>
      </c>
      <c r="X3825" s="29" t="inlineStr">
        <is>
          <t>Cost is below the 120 watch threshold.</t>
        </is>
      </c>
    </row>
    <row r="3826">
      <c r="A3826" s="29" t="inlineStr">
        <is>
          <t>low_price</t>
        </is>
      </c>
      <c r="B3826" s="29" t="inlineStr">
        <is>
          <t>Low priority</t>
        </is>
      </c>
      <c r="C3826" s="29" t="inlineStr">
        <is>
          <t>low_price.csv</t>
        </is>
      </c>
      <c r="D3826" s="29" t="inlineStr">
        <is>
          <t>705601519</t>
        </is>
      </c>
      <c r="E3826" s="29" t="inlineStr">
        <is>
          <t>Гальмівний шланг з трійником BRP Can-Am Outlander G2 2012-2018</t>
        </is>
      </c>
      <c r="F3826" s="35" t="n">
        <v>0</v>
      </c>
      <c r="G3826" s="35" t="n">
        <v>19</v>
      </c>
      <c r="H3826" s="36" t="n">
        <v>0</v>
      </c>
      <c r="I3826" s="37" t="n">
        <v>0</v>
      </c>
      <c r="J3826" s="37" t="n">
        <v>0</v>
      </c>
      <c r="K3826" s="38" t="n">
        <v>0</v>
      </c>
      <c r="L3826" s="37" t="n">
        <v>0</v>
      </c>
      <c r="M3826" s="37" t="n">
        <v>0</v>
      </c>
      <c r="N3826" s="38" t="n">
        <v>0</v>
      </c>
      <c r="O3826" s="37" t="n">
        <v>0</v>
      </c>
      <c r="P3826" s="29" t="inlineStr">
        <is>
          <t>http://t0.gstatic.com/shopping?q=tbn:ANd9GcR2lrwnBXFkx8O31xPDvUQUsOtGW7_YVyovSkccwX8T8Y7HLk0s62hAzJlw9qg54okQcTDenA</t>
        </is>
      </c>
      <c r="Q3826" s="29" t="inlineStr">
        <is>
          <t>Відповідає вимогам</t>
        </is>
      </c>
      <c r="R3826" s="29" t="n"/>
      <c r="S3826" s="29" t="inlineStr">
        <is>
          <t>грн9 919,00</t>
        </is>
      </c>
      <c r="T3826" s="29" t="inlineStr">
        <is>
          <t>UAH</t>
        </is>
      </c>
      <c r="U3826" s="39" t="inlineStr">
        <is>
          <t>WATCH</t>
        </is>
      </c>
      <c r="V3826" s="40">
        <f>IFERROR(L3826/J3826,0)</f>
        <v/>
      </c>
      <c r="W3826" s="29" t="inlineStr">
        <is>
          <t>Monitor performance and collect more data.</t>
        </is>
      </c>
      <c r="X3826" s="29" t="inlineStr">
        <is>
          <t>Cost is below the 120 watch threshold.</t>
        </is>
      </c>
    </row>
    <row r="3827">
      <c r="A3827" s="29" t="inlineStr">
        <is>
          <t>low_price</t>
        </is>
      </c>
      <c r="B3827" s="29" t="inlineStr">
        <is>
          <t>Low priority</t>
        </is>
      </c>
      <c r="C3827" s="29" t="inlineStr">
        <is>
          <t>low_price.csv</t>
        </is>
      </c>
      <c r="D3827" s="29" t="inlineStr">
        <is>
          <t>250200102</t>
        </is>
      </c>
      <c r="E3827" s="29" t="inlineStr">
        <is>
          <t>Шайба болта кріплення вилки карданного валу BRP Can-Am (M12)</t>
        </is>
      </c>
      <c r="F3827" s="35" t="n">
        <v>0</v>
      </c>
      <c r="G3827" s="35" t="n">
        <v>20</v>
      </c>
      <c r="H3827" s="36" t="n">
        <v>0</v>
      </c>
      <c r="I3827" s="37" t="n">
        <v>0</v>
      </c>
      <c r="J3827" s="37" t="n">
        <v>0</v>
      </c>
      <c r="K3827" s="38" t="n">
        <v>0</v>
      </c>
      <c r="L3827" s="37" t="n">
        <v>0</v>
      </c>
      <c r="M3827" s="37" t="n">
        <v>0</v>
      </c>
      <c r="N3827" s="38" t="n">
        <v>0</v>
      </c>
      <c r="O3827" s="37" t="n">
        <v>0</v>
      </c>
      <c r="P3827" s="29" t="inlineStr">
        <is>
          <t>http://t0.gstatic.com/shopping?q=tbn:ANd9GcSOsaUx1GnNYuctsroOkTyj50hBZKuo4zFDzSPw45IM6eSTO88edv1E89GZlTBuLvu-rnZgFHnQ</t>
        </is>
      </c>
      <c r="Q3827" s="29" t="inlineStr">
        <is>
          <t>Відповідає вимогам</t>
        </is>
      </c>
      <c r="R3827" s="29" t="n"/>
      <c r="S3827" s="29" t="inlineStr">
        <is>
          <t>грн182,00</t>
        </is>
      </c>
      <c r="T3827" s="29" t="inlineStr">
        <is>
          <t>UAH</t>
        </is>
      </c>
      <c r="U3827" s="39" t="inlineStr">
        <is>
          <t>WATCH</t>
        </is>
      </c>
      <c r="V3827" s="40">
        <f>IFERROR(L3827/J3827,0)</f>
        <v/>
      </c>
      <c r="W3827" s="29" t="inlineStr">
        <is>
          <t>Monitor performance and collect more data.</t>
        </is>
      </c>
      <c r="X3827" s="29" t="inlineStr">
        <is>
          <t>Cost is below the 120 watch threshold.</t>
        </is>
      </c>
    </row>
    <row r="3828">
      <c r="A3828" s="29" t="inlineStr">
        <is>
          <t>low_price</t>
        </is>
      </c>
      <c r="B3828" s="29" t="inlineStr">
        <is>
          <t>Low priority</t>
        </is>
      </c>
      <c r="C3828" s="29" t="inlineStr">
        <is>
          <t>low_price.csv</t>
        </is>
      </c>
      <c r="D3828" s="29" t="inlineStr">
        <is>
          <t>111827</t>
        </is>
      </c>
      <c r="E3828" s="29" t="inlineStr">
        <is>
          <t>Синтетичне моторне масло Motul NGEN 7 4T 5W40 (4L)</t>
        </is>
      </c>
      <c r="F3828" s="35" t="n">
        <v>4</v>
      </c>
      <c r="G3828" s="35" t="n">
        <v>690</v>
      </c>
      <c r="H3828" s="36" t="n">
        <v>0.58</v>
      </c>
      <c r="I3828" s="37" t="n">
        <v>20.5</v>
      </c>
      <c r="J3828" s="37" t="n">
        <v>82</v>
      </c>
      <c r="K3828" s="38" t="n">
        <v>0</v>
      </c>
      <c r="L3828" s="37" t="n">
        <v>0</v>
      </c>
      <c r="M3828" s="37" t="n">
        <v>0</v>
      </c>
      <c r="N3828" s="38" t="n">
        <v>0</v>
      </c>
      <c r="O3828" s="37" t="n">
        <v>0</v>
      </c>
      <c r="P3828" s="29" t="inlineStr">
        <is>
          <t>http://t0.gstatic.com/shopping?q=tbn:ANd9GcS6w-QS-Km7a-Y9-nWVAcjT3FDnjPTthgfxMp62wtUCfwAqHR0q4MHirrAL8JI</t>
        </is>
      </c>
      <c r="Q3828" s="29" t="inlineStr">
        <is>
          <t>Відповідає вимогам</t>
        </is>
      </c>
      <c r="R3828" s="29" t="n"/>
      <c r="S3828" s="29" t="inlineStr">
        <is>
          <t>грн3 822,00</t>
        </is>
      </c>
      <c r="T3828" s="29" t="inlineStr">
        <is>
          <t>UAH</t>
        </is>
      </c>
      <c r="U3828" s="39" t="inlineStr">
        <is>
          <t>WATCH</t>
        </is>
      </c>
      <c r="V3828" s="40">
        <f>IFERROR(L3828/J3828,0)</f>
        <v/>
      </c>
      <c r="W3828" s="29" t="inlineStr">
        <is>
          <t>Monitor performance and collect more data.</t>
        </is>
      </c>
      <c r="X3828" s="29" t="inlineStr">
        <is>
          <t>Cost is below the 120 watch threshold.</t>
        </is>
      </c>
    </row>
    <row r="3829">
      <c r="A3829" s="29" t="inlineStr">
        <is>
          <t>low_price</t>
        </is>
      </c>
      <c r="B3829" s="29" t="inlineStr">
        <is>
          <t>Low priority</t>
        </is>
      </c>
      <c r="C3829" s="29" t="inlineStr">
        <is>
          <t>low_price.csv</t>
        </is>
      </c>
      <c r="D3829" s="29" t="inlineStr">
        <is>
          <t>db2163</t>
        </is>
      </c>
      <c r="E3829" s="29" t="inlineStr">
        <is>
          <t>Гальмівні колодки передні ліві Suzuki King Quad 400 450 500 700 750</t>
        </is>
      </c>
      <c r="F3829" s="35" t="n">
        <v>0</v>
      </c>
      <c r="G3829" s="35" t="n">
        <v>0</v>
      </c>
      <c r="H3829" s="36" t="n"/>
      <c r="I3829" s="37" t="n">
        <v>0</v>
      </c>
      <c r="J3829" s="37" t="n">
        <v>0</v>
      </c>
      <c r="K3829" s="38" t="n">
        <v>0</v>
      </c>
      <c r="L3829" s="37" t="n">
        <v>0</v>
      </c>
      <c r="M3829" s="37" t="n">
        <v>0</v>
      </c>
      <c r="N3829" s="38" t="n">
        <v>0</v>
      </c>
      <c r="O3829" s="37" t="n">
        <v>0</v>
      </c>
      <c r="P3829" s="29" t="inlineStr">
        <is>
          <t>http://t0.gstatic.com/shopping?q=tbn:ANd9GcRsxncuu1sRlGK8q2b1Wx5TynSS3olL71V7_nTC8qkRRtUQ4K_mLRCSpiDCfJs2qCZfRbU24mzH</t>
        </is>
      </c>
      <c r="Q3829" s="29" t="inlineStr">
        <is>
          <t>Відповідає вимогам</t>
        </is>
      </c>
      <c r="R3829" s="29" t="n"/>
      <c r="S3829" s="29" t="inlineStr">
        <is>
          <t>грн819,00</t>
        </is>
      </c>
      <c r="T3829" s="29" t="inlineStr">
        <is>
          <t>UAH</t>
        </is>
      </c>
      <c r="U3829" s="39" t="inlineStr">
        <is>
          <t>WATCH</t>
        </is>
      </c>
      <c r="V3829" s="40">
        <f>IFERROR(L3829/J3829,0)</f>
        <v/>
      </c>
      <c r="W3829" s="29" t="inlineStr">
        <is>
          <t>Monitor performance and collect more data.</t>
        </is>
      </c>
      <c r="X3829" s="29" t="inlineStr">
        <is>
          <t>Cost is below the 120 watch threshold.</t>
        </is>
      </c>
    </row>
    <row r="3830">
      <c r="A3830" s="29" t="inlineStr">
        <is>
          <t>low_price</t>
        </is>
      </c>
      <c r="B3830" s="29" t="inlineStr">
        <is>
          <t>Low priority</t>
        </is>
      </c>
      <c r="C3830" s="29" t="inlineStr">
        <is>
          <t>low_price.csv</t>
        </is>
      </c>
      <c r="D3830" s="29" t="inlineStr">
        <is>
          <t>hff1028</t>
        </is>
      </c>
      <c r="E3830" s="29" t="inlineStr">
        <is>
          <t>Повітряний фільтр Honda TRX 250 Recon</t>
        </is>
      </c>
      <c r="F3830" s="35" t="n">
        <v>0</v>
      </c>
      <c r="G3830" s="35" t="n">
        <v>0</v>
      </c>
      <c r="H3830" s="36" t="n"/>
      <c r="I3830" s="37" t="n">
        <v>0</v>
      </c>
      <c r="J3830" s="37" t="n">
        <v>0</v>
      </c>
      <c r="K3830" s="38" t="n">
        <v>0</v>
      </c>
      <c r="L3830" s="37" t="n">
        <v>0</v>
      </c>
      <c r="M3830" s="37" t="n">
        <v>0</v>
      </c>
      <c r="N3830" s="38" t="n">
        <v>0</v>
      </c>
      <c r="O3830" s="37" t="n">
        <v>0</v>
      </c>
      <c r="P3830" s="29" t="inlineStr">
        <is>
          <t>http://t1.gstatic.com/shopping?q=tbn:ANd9GcTigXlWf2nZj0E8h11xiz-O8P2UJsfIJVA80avq7ZAc1b6voIu7Yo-Gjgd3uFSy0vD2n9wGNsQB</t>
        </is>
      </c>
      <c r="Q3830" s="29" t="inlineStr">
        <is>
          <t>Відповідає вимогам</t>
        </is>
      </c>
      <c r="R3830" s="29" t="n"/>
      <c r="S3830" s="29" t="inlineStr">
        <is>
          <t>грн1 547,00</t>
        </is>
      </c>
      <c r="T3830" s="29" t="inlineStr">
        <is>
          <t>UAH</t>
        </is>
      </c>
      <c r="U3830" s="39" t="inlineStr">
        <is>
          <t>WATCH</t>
        </is>
      </c>
      <c r="V3830" s="40">
        <f>IFERROR(L3830/J3830,0)</f>
        <v/>
      </c>
      <c r="W3830" s="29" t="inlineStr">
        <is>
          <t>Monitor performance and collect more data.</t>
        </is>
      </c>
      <c r="X3830" s="29" t="inlineStr">
        <is>
          <t>Cost is below the 120 watch threshold.</t>
        </is>
      </c>
    </row>
    <row r="3831">
      <c r="A3831" s="29" t="inlineStr">
        <is>
          <t>low_price</t>
        </is>
      </c>
      <c r="B3831" s="29" t="inlineStr">
        <is>
          <t>Low priority</t>
        </is>
      </c>
      <c r="C3831" s="29" t="inlineStr">
        <is>
          <t>low_price.csv</t>
        </is>
      </c>
      <c r="D3831" s="29" t="inlineStr">
        <is>
          <t>17461-31g00</t>
        </is>
      </c>
      <c r="E3831" s="29" t="inlineStr">
        <is>
          <t>Шестерня масляного насоса Suzuki King Quad 700 750</t>
        </is>
      </c>
      <c r="F3831" s="35" t="n">
        <v>0</v>
      </c>
      <c r="G3831" s="35" t="n">
        <v>0</v>
      </c>
      <c r="H3831" s="36" t="n"/>
      <c r="I3831" s="37" t="n">
        <v>0</v>
      </c>
      <c r="J3831" s="37" t="n">
        <v>0</v>
      </c>
      <c r="K3831" s="38" t="n">
        <v>0</v>
      </c>
      <c r="L3831" s="37" t="n">
        <v>0</v>
      </c>
      <c r="M3831" s="37" t="n">
        <v>0</v>
      </c>
      <c r="N3831" s="38" t="n">
        <v>0</v>
      </c>
      <c r="O3831" s="37" t="n">
        <v>0</v>
      </c>
      <c r="P3831" s="29" t="inlineStr">
        <is>
          <t>http://t3.gstatic.com/shopping?q=tbn:ANd9GcT8q4iZ5JMyWMxMt7bfh_uuPKa0SqvZndgjpg0g8VeuaxBztyjUtu20sFPEt1L4Qt426mwBijSi</t>
        </is>
      </c>
      <c r="Q3831" s="29" t="inlineStr">
        <is>
          <t>Відповідає вимогам</t>
        </is>
      </c>
      <c r="R3831" s="29" t="n"/>
      <c r="S3831" s="29" t="inlineStr">
        <is>
          <t>грн2 093,00</t>
        </is>
      </c>
      <c r="T3831" s="29" t="inlineStr">
        <is>
          <t>UAH</t>
        </is>
      </c>
      <c r="U3831" s="39" t="inlineStr">
        <is>
          <t>WATCH</t>
        </is>
      </c>
      <c r="V3831" s="40">
        <f>IFERROR(L3831/J3831,0)</f>
        <v/>
      </c>
      <c r="W3831" s="29" t="inlineStr">
        <is>
          <t>Monitor performance and collect more data.</t>
        </is>
      </c>
      <c r="X3831" s="29" t="inlineStr">
        <is>
          <t>Cost is below the 120 watch threshold.</t>
        </is>
      </c>
    </row>
    <row r="3832">
      <c r="A3832" s="29" t="inlineStr">
        <is>
          <t>low_price</t>
        </is>
      </c>
      <c r="B3832" s="29" t="inlineStr">
        <is>
          <t>Low priority</t>
        </is>
      </c>
      <c r="C3832" s="29" t="inlineStr">
        <is>
          <t>low_price.csv</t>
        </is>
      </c>
      <c r="D3832" s="29" t="inlineStr">
        <is>
          <t>06929</t>
        </is>
      </c>
      <c r="E3832" s="29" t="inlineStr">
        <is>
          <t>ДХО + покажчики повороту BRP Can-Am Maverick R</t>
        </is>
      </c>
      <c r="F3832" s="35" t="n">
        <v>0</v>
      </c>
      <c r="G3832" s="35" t="n">
        <v>0</v>
      </c>
      <c r="H3832" s="36" t="n"/>
      <c r="I3832" s="37" t="n">
        <v>0</v>
      </c>
      <c r="J3832" s="37" t="n">
        <v>0</v>
      </c>
      <c r="K3832" s="38" t="n">
        <v>0</v>
      </c>
      <c r="L3832" s="37" t="n">
        <v>0</v>
      </c>
      <c r="M3832" s="37" t="n">
        <v>0</v>
      </c>
      <c r="N3832" s="38" t="n">
        <v>0</v>
      </c>
      <c r="O3832" s="37" t="n">
        <v>0</v>
      </c>
      <c r="P3832" s="29" t="inlineStr">
        <is>
          <t>http://t0.gstatic.com/shopping?q=tbn:ANd9GcTIhAqmgne4WCWHPpCgPlfZkOTwdZehP3aEZwoi_V6N3d68vLipLhZ6E5oSWg</t>
        </is>
      </c>
      <c r="Q3832" s="29" t="inlineStr">
        <is>
          <t>Відповідає вимогам</t>
        </is>
      </c>
      <c r="R3832" s="29" t="n"/>
      <c r="S3832" s="29" t="inlineStr">
        <is>
          <t>грн8 418,00</t>
        </is>
      </c>
      <c r="T3832" s="29" t="inlineStr">
        <is>
          <t>UAH</t>
        </is>
      </c>
      <c r="U3832" s="39" t="inlineStr">
        <is>
          <t>WATCH</t>
        </is>
      </c>
      <c r="V3832" s="40">
        <f>IFERROR(L3832/J3832,0)</f>
        <v/>
      </c>
      <c r="W3832" s="29" t="inlineStr">
        <is>
          <t>Monitor performance and collect more data.</t>
        </is>
      </c>
      <c r="X3832" s="29" t="inlineStr">
        <is>
          <t>Cost is below the 120 watch threshold.</t>
        </is>
      </c>
    </row>
    <row r="3833">
      <c r="A3833" s="29" t="inlineStr">
        <is>
          <t>low_price</t>
        </is>
      </c>
      <c r="B3833" s="29" t="inlineStr">
        <is>
          <t>Low priority</t>
        </is>
      </c>
      <c r="C3833" s="29" t="inlineStr">
        <is>
          <t>low_price.csv</t>
        </is>
      </c>
      <c r="D3833" s="29" t="inlineStr">
        <is>
          <t>3b4-15362-01-00</t>
        </is>
      </c>
      <c r="E3833" s="29" t="inlineStr">
        <is>
          <t>Масляний щуп Yamaha Grizzly 550 700, Kodiak 700</t>
        </is>
      </c>
      <c r="F3833" s="35" t="n">
        <v>0</v>
      </c>
      <c r="G3833" s="35" t="n">
        <v>0</v>
      </c>
      <c r="H3833" s="36" t="n"/>
      <c r="I3833" s="37" t="n">
        <v>0</v>
      </c>
      <c r="J3833" s="37" t="n">
        <v>0</v>
      </c>
      <c r="K3833" s="38" t="n">
        <v>0</v>
      </c>
      <c r="L3833" s="37" t="n">
        <v>0</v>
      </c>
      <c r="M3833" s="37" t="n">
        <v>0</v>
      </c>
      <c r="N3833" s="38" t="n">
        <v>0</v>
      </c>
      <c r="O3833" s="37" t="n">
        <v>0</v>
      </c>
      <c r="P3833" s="29" t="inlineStr">
        <is>
          <t>http://t3.gstatic.com/shopping?q=tbn:ANd9GcQ7POPtBjv0rPh4fZT4xWcy8Hro58Q4C2d-zWUoiQt2x9q9yfaMJfBfERzTewYMgq4NXM-Vz6UW</t>
        </is>
      </c>
      <c r="Q3833" s="29" t="inlineStr">
        <is>
          <t>Відповідає вимогам</t>
        </is>
      </c>
      <c r="R3833" s="29" t="n"/>
      <c r="S3833" s="29" t="inlineStr">
        <is>
          <t>грн1 274,00</t>
        </is>
      </c>
      <c r="T3833" s="29" t="inlineStr">
        <is>
          <t>UAH</t>
        </is>
      </c>
      <c r="U3833" s="39" t="inlineStr">
        <is>
          <t>WATCH</t>
        </is>
      </c>
      <c r="V3833" s="40">
        <f>IFERROR(L3833/J3833,0)</f>
        <v/>
      </c>
      <c r="W3833" s="29" t="inlineStr">
        <is>
          <t>Monitor performance and collect more data.</t>
        </is>
      </c>
      <c r="X3833" s="29" t="inlineStr">
        <is>
          <t>Cost is below the 120 watch threshold.</t>
        </is>
      </c>
    </row>
    <row r="3834">
      <c r="A3834" s="29" t="inlineStr">
        <is>
          <t>low_price</t>
        </is>
      </c>
      <c r="B3834" s="29" t="inlineStr">
        <is>
          <t>Low priority</t>
        </is>
      </c>
      <c r="C3834" s="29" t="inlineStr">
        <is>
          <t>low_price.csv</t>
        </is>
      </c>
      <c r="D3834" s="29" t="inlineStr">
        <is>
          <t>706002482</t>
        </is>
      </c>
      <c r="E3834" s="29" t="inlineStr">
        <is>
          <t>Захист ричага задній лівий BRP Can-Am Outlander Renegade G2 G2S (17-18), Outlander G2L (15+)</t>
        </is>
      </c>
      <c r="F3834" s="35" t="n">
        <v>0</v>
      </c>
      <c r="G3834" s="35" t="n">
        <v>0</v>
      </c>
      <c r="H3834" s="36" t="n"/>
      <c r="I3834" s="37" t="n">
        <v>0</v>
      </c>
      <c r="J3834" s="37" t="n">
        <v>0</v>
      </c>
      <c r="K3834" s="38" t="n">
        <v>0</v>
      </c>
      <c r="L3834" s="37" t="n">
        <v>0</v>
      </c>
      <c r="M3834" s="37" t="n">
        <v>0</v>
      </c>
      <c r="N3834" s="38" t="n">
        <v>0</v>
      </c>
      <c r="O3834" s="37" t="n">
        <v>0</v>
      </c>
      <c r="P3834" s="29" t="inlineStr">
        <is>
          <t>http://t3.gstatic.com/shopping?q=tbn:ANd9GcSlAsXttVe4mwQQ3bf2CxsmMgBNWW8LUfoJvJRDpn9wuOL0KY2xpKAGcEeKzFQlLlHREKKKYzMX</t>
        </is>
      </c>
      <c r="Q3834" s="29" t="inlineStr">
        <is>
          <t>Відповідає вимогам</t>
        </is>
      </c>
      <c r="R3834" s="29" t="n"/>
      <c r="S3834" s="29" t="inlineStr">
        <is>
          <t>грн1 001,00</t>
        </is>
      </c>
      <c r="T3834" s="29" t="inlineStr">
        <is>
          <t>UAH</t>
        </is>
      </c>
      <c r="U3834" s="39" t="inlineStr">
        <is>
          <t>WATCH</t>
        </is>
      </c>
      <c r="V3834" s="40">
        <f>IFERROR(L3834/J3834,0)</f>
        <v/>
      </c>
      <c r="W3834" s="29" t="inlineStr">
        <is>
          <t>Monitor performance and collect more data.</t>
        </is>
      </c>
      <c r="X3834" s="29" t="inlineStr">
        <is>
          <t>Cost is below the 120 watch threshold.</t>
        </is>
      </c>
    </row>
    <row r="3835">
      <c r="A3835" s="29" t="inlineStr">
        <is>
          <t>low_price</t>
        </is>
      </c>
      <c r="B3835" s="29" t="inlineStr">
        <is>
          <t>Low priority</t>
        </is>
      </c>
      <c r="C3835" s="29" t="inlineStr">
        <is>
          <t>low_price.csv</t>
        </is>
      </c>
      <c r="D3835" s="29" t="inlineStr">
        <is>
          <t>05426</t>
        </is>
      </c>
      <c r="E3835" s="29" t="inlineStr">
        <is>
          <t>Тавотниця для змащення ступичних підшипників BRP Can-Am Maverick X3</t>
        </is>
      </c>
      <c r="F3835" s="35" t="n">
        <v>0</v>
      </c>
      <c r="G3835" s="35" t="n">
        <v>0</v>
      </c>
      <c r="H3835" s="36" t="n"/>
      <c r="I3835" s="37" t="n">
        <v>0</v>
      </c>
      <c r="J3835" s="37" t="n">
        <v>0</v>
      </c>
      <c r="K3835" s="38" t="n">
        <v>0</v>
      </c>
      <c r="L3835" s="37" t="n">
        <v>0</v>
      </c>
      <c r="M3835" s="37" t="n">
        <v>0</v>
      </c>
      <c r="N3835" s="38" t="n">
        <v>0</v>
      </c>
      <c r="O3835" s="37" t="n">
        <v>0</v>
      </c>
      <c r="P3835" s="29" t="inlineStr">
        <is>
          <t>http://t1.gstatic.com/shopping?q=tbn:ANd9GcTyLYUp3wB4UkhNe6VHtB50rKn4sZP7u01l_50SgheJRw-Jm95mkKjLsTFSP5JbDWF2kzIyOKD7</t>
        </is>
      </c>
      <c r="Q3835" s="29" t="inlineStr">
        <is>
          <t>Відповідає вимогам</t>
        </is>
      </c>
      <c r="R3835" s="29" t="n"/>
      <c r="S3835" s="29" t="inlineStr">
        <is>
          <t>грн956,00</t>
        </is>
      </c>
      <c r="T3835" s="29" t="inlineStr">
        <is>
          <t>UAH</t>
        </is>
      </c>
      <c r="U3835" s="39" t="inlineStr">
        <is>
          <t>WATCH</t>
        </is>
      </c>
      <c r="V3835" s="40">
        <f>IFERROR(L3835/J3835,0)</f>
        <v/>
      </c>
      <c r="W3835" s="29" t="inlineStr">
        <is>
          <t>Monitor performance and collect more data.</t>
        </is>
      </c>
      <c r="X3835" s="29" t="inlineStr">
        <is>
          <t>Cost is below the 120 watch threshold.</t>
        </is>
      </c>
    </row>
    <row r="3836">
      <c r="A3836" s="29" t="inlineStr">
        <is>
          <t>low_price</t>
        </is>
      </c>
      <c r="B3836" s="29" t="inlineStr">
        <is>
          <t>Low priority</t>
        </is>
      </c>
      <c r="C3836" s="29" t="inlineStr">
        <is>
          <t>low_price.csv</t>
        </is>
      </c>
      <c r="D3836" s="29" t="inlineStr">
        <is>
          <t>21-1011</t>
        </is>
      </c>
      <c r="E3836" s="29" t="inlineStr">
        <is>
          <t>Ремкомплект заднього амортизатора Honda TRX 250 Sportrax (06-12), 350 Rancher (06)</t>
        </is>
      </c>
      <c r="F3836" s="35" t="n">
        <v>0</v>
      </c>
      <c r="G3836" s="35" t="n">
        <v>0</v>
      </c>
      <c r="H3836" s="36" t="n"/>
      <c r="I3836" s="37" t="n">
        <v>0</v>
      </c>
      <c r="J3836" s="37" t="n">
        <v>0</v>
      </c>
      <c r="K3836" s="38" t="n">
        <v>0</v>
      </c>
      <c r="L3836" s="37" t="n">
        <v>0</v>
      </c>
      <c r="M3836" s="37" t="n">
        <v>0</v>
      </c>
      <c r="N3836" s="38" t="n">
        <v>0</v>
      </c>
      <c r="O3836" s="37" t="n">
        <v>0</v>
      </c>
      <c r="P3836" s="29" t="inlineStr">
        <is>
          <t>http://t0.gstatic.com/shopping?q=tbn:ANd9GcRy11brnp7vt7qEXEraMq8EHNep3kdcHO8Q_HZLM5j2feEVB8P1fPNECbk129wXQUK4ulhP_6AT</t>
        </is>
      </c>
      <c r="Q3836" s="29" t="inlineStr">
        <is>
          <t>Відповідає вимогам</t>
        </is>
      </c>
      <c r="R3836" s="29" t="n"/>
      <c r="S3836" s="29" t="inlineStr">
        <is>
          <t>грн1 229,00</t>
        </is>
      </c>
      <c r="T3836" s="29" t="inlineStr">
        <is>
          <t>UAH</t>
        </is>
      </c>
      <c r="U3836" s="39" t="inlineStr">
        <is>
          <t>WATCH</t>
        </is>
      </c>
      <c r="V3836" s="40">
        <f>IFERROR(L3836/J3836,0)</f>
        <v/>
      </c>
      <c r="W3836" s="29" t="inlineStr">
        <is>
          <t>Monitor performance and collect more data.</t>
        </is>
      </c>
      <c r="X3836" s="29" t="inlineStr">
        <is>
          <t>Cost is below the 120 watch threshold.</t>
        </is>
      </c>
    </row>
    <row r="3837">
      <c r="A3837" s="29" t="inlineStr">
        <is>
          <t>low_price</t>
        </is>
      </c>
      <c r="B3837" s="29" t="inlineStr">
        <is>
          <t>Low priority</t>
        </is>
      </c>
      <c r="C3837" s="29" t="inlineStr">
        <is>
          <t>low_price.csv</t>
        </is>
      </c>
      <c r="D3837" s="29" t="inlineStr">
        <is>
          <t>45251-hr6-a62</t>
        </is>
      </c>
      <c r="E3837" s="29" t="inlineStr">
        <is>
          <t>Гальмівний диск передній Honda TRX 420 Rancher (14+), 500 Foreman Rubicon (15-19), 520 Foreman Rubicon (20+)</t>
        </is>
      </c>
      <c r="F3837" s="35" t="n">
        <v>0</v>
      </c>
      <c r="G3837" s="35" t="n">
        <v>0</v>
      </c>
      <c r="H3837" s="36" t="n"/>
      <c r="I3837" s="37" t="n">
        <v>0</v>
      </c>
      <c r="J3837" s="37" t="n">
        <v>0</v>
      </c>
      <c r="K3837" s="38" t="n">
        <v>0</v>
      </c>
      <c r="L3837" s="37" t="n">
        <v>0</v>
      </c>
      <c r="M3837" s="37" t="n">
        <v>0</v>
      </c>
      <c r="N3837" s="38" t="n">
        <v>0</v>
      </c>
      <c r="O3837" s="37" t="n">
        <v>0</v>
      </c>
      <c r="P3837" s="29" t="inlineStr">
        <is>
          <t>http://t1.gstatic.com/shopping?q=tbn:ANd9GcRMvi2Bhcv5S5xkv6-9N-DILwFTp7rWQMk6sg6NlefM5wd1czEGu80XBfWp11Bd5Khmo4az8OOUkA</t>
        </is>
      </c>
      <c r="Q3837" s="29" t="inlineStr">
        <is>
          <t>Відповідає вимогам</t>
        </is>
      </c>
      <c r="R3837" s="29" t="n"/>
      <c r="S3837" s="29" t="inlineStr">
        <is>
          <t>грн2 321,00</t>
        </is>
      </c>
      <c r="T3837" s="29" t="inlineStr">
        <is>
          <t>UAH</t>
        </is>
      </c>
      <c r="U3837" s="39" t="inlineStr">
        <is>
          <t>WATCH</t>
        </is>
      </c>
      <c r="V3837" s="40">
        <f>IFERROR(L3837/J3837,0)</f>
        <v/>
      </c>
      <c r="W3837" s="29" t="inlineStr">
        <is>
          <t>Monitor performance and collect more data.</t>
        </is>
      </c>
      <c r="X3837" s="29" t="inlineStr">
        <is>
          <t>Cost is below the 120 watch threshold.</t>
        </is>
      </c>
    </row>
    <row r="3838">
      <c r="A3838" s="29" t="inlineStr">
        <is>
          <t>low_price</t>
        </is>
      </c>
      <c r="B3838" s="29" t="inlineStr">
        <is>
          <t>Low priority</t>
        </is>
      </c>
      <c r="C3838" s="29" t="inlineStr">
        <is>
          <t>low_price.csv</t>
        </is>
      </c>
      <c r="D3838" s="29" t="inlineStr">
        <is>
          <t>15123-hn2-003</t>
        </is>
      </c>
      <c r="E3838" s="29" t="inlineStr">
        <is>
          <t>Ротор масляного насоса зовнішній Honda TRX 420 500 650 680, MUV 700, SXS 700</t>
        </is>
      </c>
      <c r="F3838" s="35" t="n">
        <v>0</v>
      </c>
      <c r="G3838" s="35" t="n">
        <v>0</v>
      </c>
      <c r="H3838" s="36" t="n"/>
      <c r="I3838" s="37" t="n">
        <v>0</v>
      </c>
      <c r="J3838" s="37" t="n">
        <v>0</v>
      </c>
      <c r="K3838" s="38" t="n">
        <v>0</v>
      </c>
      <c r="L3838" s="37" t="n">
        <v>0</v>
      </c>
      <c r="M3838" s="37" t="n">
        <v>0</v>
      </c>
      <c r="N3838" s="38" t="n">
        <v>0</v>
      </c>
      <c r="O3838" s="37" t="n">
        <v>0</v>
      </c>
      <c r="P3838" s="29" t="inlineStr">
        <is>
          <t>http://t2.gstatic.com/shopping?q=tbn:ANd9GcSXjG8Uia6sZ_tptUym_5U2dnMpelWlJcQ6dh2nog5wgSFiuV9prU9mDiBzc0BHzwAKDp5XxRpa</t>
        </is>
      </c>
      <c r="Q3838" s="29" t="inlineStr">
        <is>
          <t>Відповідає вимогам</t>
        </is>
      </c>
      <c r="R3838" s="29" t="n"/>
      <c r="S3838" s="29" t="inlineStr">
        <is>
          <t>грн1 456,00</t>
        </is>
      </c>
      <c r="T3838" s="29" t="inlineStr">
        <is>
          <t>UAH</t>
        </is>
      </c>
      <c r="U3838" s="39" t="inlineStr">
        <is>
          <t>WATCH</t>
        </is>
      </c>
      <c r="V3838" s="40">
        <f>IFERROR(L3838/J3838,0)</f>
        <v/>
      </c>
      <c r="W3838" s="29" t="inlineStr">
        <is>
          <t>Monitor performance and collect more data.</t>
        </is>
      </c>
      <c r="X3838" s="29" t="inlineStr">
        <is>
          <t>Cost is below the 120 watch threshold.</t>
        </is>
      </c>
    </row>
    <row r="3839">
      <c r="A3839" s="29" t="inlineStr">
        <is>
          <t>low_price</t>
        </is>
      </c>
      <c r="B3839" s="29" t="inlineStr">
        <is>
          <t>Low priority</t>
        </is>
      </c>
      <c r="C3839" s="29" t="inlineStr">
        <is>
          <t>low_price.csv</t>
        </is>
      </c>
      <c r="D3839" s="29" t="inlineStr">
        <is>
          <t>707600430</t>
        </is>
      </c>
      <c r="E3839" s="29" t="inlineStr">
        <is>
          <t>Прокладка глушника BRP Can-Am Outlander Renegade G1</t>
        </is>
      </c>
      <c r="F3839" s="35" t="n">
        <v>0</v>
      </c>
      <c r="G3839" s="35" t="n">
        <v>0</v>
      </c>
      <c r="H3839" s="36" t="n"/>
      <c r="I3839" s="37" t="n">
        <v>0</v>
      </c>
      <c r="J3839" s="37" t="n">
        <v>0</v>
      </c>
      <c r="K3839" s="38" t="n">
        <v>0</v>
      </c>
      <c r="L3839" s="37" t="n">
        <v>0</v>
      </c>
      <c r="M3839" s="37" t="n">
        <v>0</v>
      </c>
      <c r="N3839" s="38" t="n">
        <v>0</v>
      </c>
      <c r="O3839" s="37" t="n">
        <v>0</v>
      </c>
      <c r="P3839" s="29" t="inlineStr">
        <is>
          <t>http://t0.gstatic.com/shopping?q=tbn:ANd9GcQuJGaRS64aPtwLgBTZxOep0Y7YoBzbSnWOPBx9CFCPirIKxWkiwjlyjGU8AzzCDSaj2bc2v5U</t>
        </is>
      </c>
      <c r="Q3839" s="29" t="inlineStr">
        <is>
          <t>Відповідає вимогам</t>
        </is>
      </c>
      <c r="R3839" s="29" t="n"/>
      <c r="S3839" s="29" t="inlineStr">
        <is>
          <t>грн1 229,00</t>
        </is>
      </c>
      <c r="T3839" s="29" t="inlineStr">
        <is>
          <t>UAH</t>
        </is>
      </c>
      <c r="U3839" s="39" t="inlineStr">
        <is>
          <t>WATCH</t>
        </is>
      </c>
      <c r="V3839" s="40">
        <f>IFERROR(L3839/J3839,0)</f>
        <v/>
      </c>
      <c r="W3839" s="29" t="inlineStr">
        <is>
          <t>Monitor performance and collect more data.</t>
        </is>
      </c>
      <c r="X3839" s="29" t="inlineStr">
        <is>
          <t>Cost is below the 120 watch threshold.</t>
        </is>
      </c>
    </row>
    <row r="3840">
      <c r="A3840" s="29" t="inlineStr">
        <is>
          <t>low_price</t>
        </is>
      </c>
      <c r="B3840" s="29" t="inlineStr">
        <is>
          <t>Low priority</t>
        </is>
      </c>
      <c r="C3840" s="29" t="inlineStr">
        <is>
          <t>low_price.csv</t>
        </is>
      </c>
      <c r="D3840" s="29" t="inlineStr">
        <is>
          <t>705006567</t>
        </is>
      </c>
      <c r="E3840" s="29" t="inlineStr">
        <is>
          <t>Накладка крила передня права BRP Can-Am Maverick 1000 2013-2015</t>
        </is>
      </c>
      <c r="F3840" s="35" t="n">
        <v>0</v>
      </c>
      <c r="G3840" s="35" t="n">
        <v>0</v>
      </c>
      <c r="H3840" s="36" t="n"/>
      <c r="I3840" s="37" t="n">
        <v>0</v>
      </c>
      <c r="J3840" s="37" t="n">
        <v>0</v>
      </c>
      <c r="K3840" s="38" t="n">
        <v>0</v>
      </c>
      <c r="L3840" s="37" t="n">
        <v>0</v>
      </c>
      <c r="M3840" s="37" t="n">
        <v>0</v>
      </c>
      <c r="N3840" s="38" t="n">
        <v>0</v>
      </c>
      <c r="O3840" s="37" t="n">
        <v>0</v>
      </c>
      <c r="P3840" s="29" t="inlineStr">
        <is>
          <t>http://t1.gstatic.com/shopping?q=tbn:ANd9GcTt7Tx_bBGnA-_NDuSIHzzNz8fno_-r0go7n-V7Om3WWvlZKmBLcaaHmkLBSS0eVqr_0x9VPw</t>
        </is>
      </c>
      <c r="Q3840" s="29" t="inlineStr">
        <is>
          <t>Відповідає вимогам</t>
        </is>
      </c>
      <c r="R3840" s="29" t="n"/>
      <c r="S3840" s="29" t="inlineStr">
        <is>
          <t>грн1 456,00</t>
        </is>
      </c>
      <c r="T3840" s="29" t="inlineStr">
        <is>
          <t>UAH</t>
        </is>
      </c>
      <c r="U3840" s="39" t="inlineStr">
        <is>
          <t>WATCH</t>
        </is>
      </c>
      <c r="V3840" s="40">
        <f>IFERROR(L3840/J3840,0)</f>
        <v/>
      </c>
      <c r="W3840" s="29" t="inlineStr">
        <is>
          <t>Monitor performance and collect more data.</t>
        </is>
      </c>
      <c r="X3840" s="29" t="inlineStr">
        <is>
          <t>Cost is below the 120 watch threshold.</t>
        </is>
      </c>
    </row>
    <row r="3841">
      <c r="A3841" s="29" t="inlineStr">
        <is>
          <t>low_price</t>
        </is>
      </c>
      <c r="B3841" s="29" t="inlineStr">
        <is>
          <t>Low priority</t>
        </is>
      </c>
      <c r="C3841" s="29" t="inlineStr">
        <is>
          <t>low_price.csv</t>
        </is>
      </c>
      <c r="D3841" s="29" t="inlineStr">
        <is>
          <t>420281306</t>
        </is>
      </c>
      <c r="E3841" s="29" t="inlineStr">
        <is>
          <t>Шайби регулювальні КПП BRP Can-Am Outlander Renegade G1 G2 G2L G2S, Traxter Defender HD5</t>
        </is>
      </c>
      <c r="F3841" s="35" t="n">
        <v>0</v>
      </c>
      <c r="G3841" s="35" t="n">
        <v>0</v>
      </c>
      <c r="H3841" s="36" t="n"/>
      <c r="I3841" s="37" t="n">
        <v>0</v>
      </c>
      <c r="J3841" s="37" t="n">
        <v>0</v>
      </c>
      <c r="K3841" s="38" t="n">
        <v>0</v>
      </c>
      <c r="L3841" s="37" t="n">
        <v>0</v>
      </c>
      <c r="M3841" s="37" t="n">
        <v>0</v>
      </c>
      <c r="N3841" s="38" t="n">
        <v>0</v>
      </c>
      <c r="O3841" s="37" t="n">
        <v>0</v>
      </c>
      <c r="P3841" s="29" t="inlineStr">
        <is>
          <t>http://t2.gstatic.com/shopping?q=tbn:ANd9GcTT21iZRnaTblKrd3a7ggoMwC8fZigGFk8FazPEIFuvtXWgljjBpkkbLaAdI5mhHI33sLz3r1I</t>
        </is>
      </c>
      <c r="Q3841" s="29" t="inlineStr">
        <is>
          <t>Відповідає вимогам</t>
        </is>
      </c>
      <c r="R3841" s="29" t="n"/>
      <c r="S3841" s="29" t="inlineStr">
        <is>
          <t>грн3 959,00</t>
        </is>
      </c>
      <c r="T3841" s="29" t="inlineStr">
        <is>
          <t>UAH</t>
        </is>
      </c>
      <c r="U3841" s="39" t="inlineStr">
        <is>
          <t>WATCH</t>
        </is>
      </c>
      <c r="V3841" s="40">
        <f>IFERROR(L3841/J3841,0)</f>
        <v/>
      </c>
      <c r="W3841" s="29" t="inlineStr">
        <is>
          <t>Monitor performance and collect more data.</t>
        </is>
      </c>
      <c r="X3841" s="29" t="inlineStr">
        <is>
          <t>Cost is below the 120 watch threshold.</t>
        </is>
      </c>
    </row>
    <row r="3842">
      <c r="A3842" s="29" t="inlineStr">
        <is>
          <t>low_price</t>
        </is>
      </c>
      <c r="B3842" s="29" t="inlineStr">
        <is>
          <t>Low priority</t>
        </is>
      </c>
      <c r="C3842" s="29" t="inlineStr">
        <is>
          <t>low_price.csv</t>
        </is>
      </c>
      <c r="D3842" s="29" t="inlineStr">
        <is>
          <t>51370-hp7-a00</t>
        </is>
      </c>
      <c r="E3842" s="29" t="inlineStr">
        <is>
          <t>Ричаг передній верхній правий Honda TRX 420 Rancher 2007-2014</t>
        </is>
      </c>
      <c r="F3842" s="35" t="n">
        <v>0</v>
      </c>
      <c r="G3842" s="35" t="n">
        <v>0</v>
      </c>
      <c r="H3842" s="36" t="n"/>
      <c r="I3842" s="37" t="n">
        <v>0</v>
      </c>
      <c r="J3842" s="37" t="n">
        <v>0</v>
      </c>
      <c r="K3842" s="38" t="n">
        <v>0</v>
      </c>
      <c r="L3842" s="37" t="n">
        <v>0</v>
      </c>
      <c r="M3842" s="37" t="n">
        <v>0</v>
      </c>
      <c r="N3842" s="38" t="n">
        <v>0</v>
      </c>
      <c r="O3842" s="37" t="n">
        <v>0</v>
      </c>
      <c r="P3842" s="29" t="inlineStr">
        <is>
          <t>http://t1.gstatic.com/shopping?q=tbn:ANd9GcR9iqI9dXhUKNn0tsZWj8u525DbITNBgHFUs1NOMV_LdCu7X5n67UgHd07xrRpRZ7iP4R6DsG7V</t>
        </is>
      </c>
      <c r="Q3842" s="29" t="inlineStr">
        <is>
          <t>Відповідає вимогам</t>
        </is>
      </c>
      <c r="R3842" s="29" t="n"/>
      <c r="S3842" s="29" t="inlineStr">
        <is>
          <t>грн8 645,00</t>
        </is>
      </c>
      <c r="T3842" s="29" t="inlineStr">
        <is>
          <t>UAH</t>
        </is>
      </c>
      <c r="U3842" s="39" t="inlineStr">
        <is>
          <t>WATCH</t>
        </is>
      </c>
      <c r="V3842" s="40">
        <f>IFERROR(L3842/J3842,0)</f>
        <v/>
      </c>
      <c r="W3842" s="29" t="inlineStr">
        <is>
          <t>Monitor performance and collect more data.</t>
        </is>
      </c>
      <c r="X3842" s="29" t="inlineStr">
        <is>
          <t>Cost is below the 120 watch threshold.</t>
        </is>
      </c>
    </row>
    <row r="3843">
      <c r="A3843" s="29" t="inlineStr">
        <is>
          <t>low_price</t>
        </is>
      </c>
      <c r="B3843" s="29" t="inlineStr">
        <is>
          <t>Low priority</t>
        </is>
      </c>
      <c r="C3843" s="29" t="inlineStr">
        <is>
          <t>low_price.csv</t>
        </is>
      </c>
      <c r="D3843" s="29" t="inlineStr">
        <is>
          <t>3234754</t>
        </is>
      </c>
      <c r="E3843" s="29" t="inlineStr">
        <is>
          <t>Болт кріплення коронки варіатора Polaris Sportsman 450 500 550 570 850 1000, Scrambler 850 1000, RZR 570 900 1000, Ranger 570 900 1000, General 1000</t>
        </is>
      </c>
      <c r="F3843" s="35" t="n">
        <v>0</v>
      </c>
      <c r="G3843" s="35" t="n">
        <v>0</v>
      </c>
      <c r="H3843" s="36" t="n"/>
      <c r="I3843" s="37" t="n">
        <v>0</v>
      </c>
      <c r="J3843" s="37" t="n">
        <v>0</v>
      </c>
      <c r="K3843" s="38" t="n">
        <v>0</v>
      </c>
      <c r="L3843" s="37" t="n">
        <v>0</v>
      </c>
      <c r="M3843" s="37" t="n">
        <v>0</v>
      </c>
      <c r="N3843" s="38" t="n">
        <v>0</v>
      </c>
      <c r="O3843" s="37" t="n">
        <v>0</v>
      </c>
      <c r="P3843" s="29" t="inlineStr">
        <is>
          <t>http://t3.gstatic.com/shopping?q=tbn:ANd9GcR-vQRyzRbxMRoRqDuuSWUaL5mUVIEqjOI-_9hKElUZ1XRg8rKnWYxWvj93azsE6l302JfwOjI</t>
        </is>
      </c>
      <c r="Q3843" s="29" t="inlineStr">
        <is>
          <t>Відповідає вимогам</t>
        </is>
      </c>
      <c r="R3843" s="29" t="n"/>
      <c r="S3843" s="29" t="inlineStr">
        <is>
          <t>грн410,00</t>
        </is>
      </c>
      <c r="T3843" s="29" t="inlineStr">
        <is>
          <t>UAH</t>
        </is>
      </c>
      <c r="U3843" s="39" t="inlineStr">
        <is>
          <t>WATCH</t>
        </is>
      </c>
      <c r="V3843" s="40">
        <f>IFERROR(L3843/J3843,0)</f>
        <v/>
      </c>
      <c r="W3843" s="29" t="inlineStr">
        <is>
          <t>Monitor performance and collect more data.</t>
        </is>
      </c>
      <c r="X3843" s="29" t="inlineStr">
        <is>
          <t>Cost is below the 120 watch threshold.</t>
        </is>
      </c>
    </row>
    <row r="3844">
      <c r="A3844" s="29" t="inlineStr">
        <is>
          <t>low_price</t>
        </is>
      </c>
      <c r="B3844" s="29" t="inlineStr">
        <is>
          <t>Low priority</t>
        </is>
      </c>
      <c r="C3844" s="29" t="inlineStr">
        <is>
          <t>low_price.csv</t>
        </is>
      </c>
      <c r="D3844" s="29" t="inlineStr">
        <is>
          <t>12209-kl4-005</t>
        </is>
      </c>
      <c r="E3844" s="29" t="inlineStr">
        <is>
          <t>Сальник клапана Honda TRX 200 250 300 350 400 Fourtrax, 350 400 Rancher, 400 450 Foreman, 500 Rubicon (01-14), 650 680 Rincon</t>
        </is>
      </c>
      <c r="F3844" s="35" t="n">
        <v>0</v>
      </c>
      <c r="G3844" s="35" t="n">
        <v>0</v>
      </c>
      <c r="H3844" s="36" t="n"/>
      <c r="I3844" s="37" t="n">
        <v>0</v>
      </c>
      <c r="J3844" s="37" t="n">
        <v>0</v>
      </c>
      <c r="K3844" s="38" t="n">
        <v>0</v>
      </c>
      <c r="L3844" s="37" t="n">
        <v>0</v>
      </c>
      <c r="M3844" s="37" t="n">
        <v>0</v>
      </c>
      <c r="N3844" s="38" t="n">
        <v>0</v>
      </c>
      <c r="O3844" s="37" t="n">
        <v>0</v>
      </c>
      <c r="P3844" s="29" t="inlineStr">
        <is>
          <t>http://t1.gstatic.com/shopping?q=tbn:ANd9GcTuNub5STMRvDH5MBda-u5yvMAxJ52F47AWWy1O0eUm86hEdxkf5fEeBpQBJifiMcYEnbDwKfc</t>
        </is>
      </c>
      <c r="Q3844" s="29" t="inlineStr">
        <is>
          <t>Відповідає вимогам</t>
        </is>
      </c>
      <c r="R3844" s="29" t="n"/>
      <c r="S3844" s="29" t="inlineStr">
        <is>
          <t>грн501,00</t>
        </is>
      </c>
      <c r="T3844" s="29" t="inlineStr">
        <is>
          <t>UAH</t>
        </is>
      </c>
      <c r="U3844" s="39" t="inlineStr">
        <is>
          <t>WATCH</t>
        </is>
      </c>
      <c r="V3844" s="40">
        <f>IFERROR(L3844/J3844,0)</f>
        <v/>
      </c>
      <c r="W3844" s="29" t="inlineStr">
        <is>
          <t>Monitor performance and collect more data.</t>
        </is>
      </c>
      <c r="X3844" s="29" t="inlineStr">
        <is>
          <t>Cost is below the 120 watch threshold.</t>
        </is>
      </c>
    </row>
    <row r="3845">
      <c r="A3845" s="29" t="inlineStr">
        <is>
          <t>low_price</t>
        </is>
      </c>
      <c r="B3845" s="29" t="inlineStr">
        <is>
          <t>Low priority</t>
        </is>
      </c>
      <c r="C3845" s="29" t="inlineStr">
        <is>
          <t>low_price.csv</t>
        </is>
      </c>
      <c r="D3845" s="29" t="inlineStr">
        <is>
          <t>420230137</t>
        </is>
      </c>
      <c r="E3845" s="29" t="inlineStr">
        <is>
          <t>Сальник трансмісії BRP Can-Am Maverick X3, Maverick R, Maverick Trail 800 1000 (20+), Maverick Sport 1000 (20+), Traxter Defender HD8</t>
        </is>
      </c>
      <c r="F3845" s="35" t="n">
        <v>0</v>
      </c>
      <c r="G3845" s="35" t="n">
        <v>0</v>
      </c>
      <c r="H3845" s="36" t="n"/>
      <c r="I3845" s="37" t="n">
        <v>0</v>
      </c>
      <c r="J3845" s="37" t="n">
        <v>0</v>
      </c>
      <c r="K3845" s="38" t="n">
        <v>0</v>
      </c>
      <c r="L3845" s="37" t="n">
        <v>0</v>
      </c>
      <c r="M3845" s="37" t="n">
        <v>0</v>
      </c>
      <c r="N3845" s="38" t="n">
        <v>0</v>
      </c>
      <c r="O3845" s="37" t="n">
        <v>0</v>
      </c>
      <c r="P3845" s="29" t="inlineStr">
        <is>
          <t>http://t3.gstatic.com/shopping?q=tbn:ANd9GcS9oAh1wjcpbp17fgw0iecCquCAQt-RBBJeJG52nyLZ2WUnR3V6rncJG5C7gWaSIdM2Yyx14OM</t>
        </is>
      </c>
      <c r="Q3845" s="29" t="inlineStr">
        <is>
          <t>Відповідає вимогам</t>
        </is>
      </c>
      <c r="R3845" s="29" t="n"/>
      <c r="S3845" s="29" t="inlineStr">
        <is>
          <t>грн1 456,00</t>
        </is>
      </c>
      <c r="T3845" s="29" t="inlineStr">
        <is>
          <t>UAH</t>
        </is>
      </c>
      <c r="U3845" s="39" t="inlineStr">
        <is>
          <t>WATCH</t>
        </is>
      </c>
      <c r="V3845" s="40">
        <f>IFERROR(L3845/J3845,0)</f>
        <v/>
      </c>
      <c r="W3845" s="29" t="inlineStr">
        <is>
          <t>Monitor performance and collect more data.</t>
        </is>
      </c>
      <c r="X3845" s="29" t="inlineStr">
        <is>
          <t>Cost is below the 120 watch threshold.</t>
        </is>
      </c>
    </row>
    <row r="3846">
      <c r="A3846" s="29" t="inlineStr">
        <is>
          <t>low_price</t>
        </is>
      </c>
      <c r="B3846" s="29" t="inlineStr">
        <is>
          <t>Low priority</t>
        </is>
      </c>
      <c r="C3846" s="29" t="inlineStr">
        <is>
          <t>low_price.csv</t>
        </is>
      </c>
      <c r="D3846" s="29" t="inlineStr">
        <is>
          <t>705008164</t>
        </is>
      </c>
      <c r="E3846" s="29" t="inlineStr">
        <is>
          <t>Кріплення заднього бампера ліве BRP Can-Am Outlander G2</t>
        </is>
      </c>
      <c r="F3846" s="35" t="n">
        <v>0</v>
      </c>
      <c r="G3846" s="35" t="n">
        <v>0</v>
      </c>
      <c r="H3846" s="36" t="n"/>
      <c r="I3846" s="37" t="n">
        <v>0</v>
      </c>
      <c r="J3846" s="37" t="n">
        <v>0</v>
      </c>
      <c r="K3846" s="38" t="n">
        <v>0</v>
      </c>
      <c r="L3846" s="37" t="n">
        <v>0</v>
      </c>
      <c r="M3846" s="37" t="n">
        <v>0</v>
      </c>
      <c r="N3846" s="38" t="n">
        <v>0</v>
      </c>
      <c r="O3846" s="37" t="n">
        <v>0</v>
      </c>
      <c r="P3846" s="29" t="inlineStr">
        <is>
          <t>http://t2.gstatic.com/shopping?q=tbn:ANd9GcQugPc6YgeNZq0Ya8SP60TLKCFp1x9aL5RL9KlNUd_LGLdHLJokmNFv0k5bCH5SQRWk8OMyWYeg</t>
        </is>
      </c>
      <c r="Q3846" s="29" t="inlineStr">
        <is>
          <t>Відповідає вимогам</t>
        </is>
      </c>
      <c r="R3846" s="29" t="n"/>
      <c r="S3846" s="29" t="inlineStr">
        <is>
          <t>грн2 321,00</t>
        </is>
      </c>
      <c r="T3846" s="29" t="inlineStr">
        <is>
          <t>UAH</t>
        </is>
      </c>
      <c r="U3846" s="39" t="inlineStr">
        <is>
          <t>WATCH</t>
        </is>
      </c>
      <c r="V3846" s="40">
        <f>IFERROR(L3846/J3846,0)</f>
        <v/>
      </c>
      <c r="W3846" s="29" t="inlineStr">
        <is>
          <t>Monitor performance and collect more data.</t>
        </is>
      </c>
      <c r="X3846" s="29" t="inlineStr">
        <is>
          <t>Cost is below the 120 watch threshold.</t>
        </is>
      </c>
    </row>
    <row r="3847">
      <c r="A3847" s="29" t="inlineStr">
        <is>
          <t>low_price</t>
        </is>
      </c>
      <c r="B3847" s="29" t="inlineStr">
        <is>
          <t>Low priority</t>
        </is>
      </c>
      <c r="C3847" s="29" t="inlineStr">
        <is>
          <t>low_price.csv</t>
        </is>
      </c>
      <c r="D3847" s="29" t="inlineStr">
        <is>
          <t>18-3305</t>
        </is>
      </c>
      <c r="E3847" s="29" t="inlineStr">
        <is>
          <t>Ремкомплект заднього супорта Polaris ​RZR RS1 (18+), RZR Turbo Pro (20+), RZR XP 1000 (21)</t>
        </is>
      </c>
      <c r="F3847" s="35" t="n">
        <v>0</v>
      </c>
      <c r="G3847" s="35" t="n">
        <v>0</v>
      </c>
      <c r="H3847" s="36" t="n"/>
      <c r="I3847" s="37" t="n">
        <v>0</v>
      </c>
      <c r="J3847" s="37" t="n">
        <v>0</v>
      </c>
      <c r="K3847" s="38" t="n">
        <v>0</v>
      </c>
      <c r="L3847" s="37" t="n">
        <v>0</v>
      </c>
      <c r="M3847" s="37" t="n">
        <v>0</v>
      </c>
      <c r="N3847" s="38" t="n">
        <v>0</v>
      </c>
      <c r="O3847" s="37" t="n">
        <v>0</v>
      </c>
      <c r="P3847" s="29" t="inlineStr">
        <is>
          <t>http://t0.gstatic.com/shopping?q=tbn:ANd9GcS1Qzrvzh66aBXWsSXKFgLxVChLy1i7HLjRuuMSqOuigsRl5h7RPNtWcPUFjbg5zZsSwMKo5Yor</t>
        </is>
      </c>
      <c r="Q3847" s="29" t="inlineStr">
        <is>
          <t>Відповідає вимогам</t>
        </is>
      </c>
      <c r="R3847" s="29" t="n"/>
      <c r="S3847" s="29" t="inlineStr">
        <is>
          <t>грн1 502,00</t>
        </is>
      </c>
      <c r="T3847" s="29" t="inlineStr">
        <is>
          <t>UAH</t>
        </is>
      </c>
      <c r="U3847" s="39" t="inlineStr">
        <is>
          <t>WATCH</t>
        </is>
      </c>
      <c r="V3847" s="40">
        <f>IFERROR(L3847/J3847,0)</f>
        <v/>
      </c>
      <c r="W3847" s="29" t="inlineStr">
        <is>
          <t>Monitor performance and collect more data.</t>
        </is>
      </c>
      <c r="X3847" s="29" t="inlineStr">
        <is>
          <t>Cost is below the 120 watch threshold.</t>
        </is>
      </c>
    </row>
    <row r="3848">
      <c r="A3848" s="29" t="inlineStr">
        <is>
          <t>low_price</t>
        </is>
      </c>
      <c r="B3848" s="29" t="inlineStr">
        <is>
          <t>Low priority</t>
        </is>
      </c>
      <c r="C3848" s="29" t="inlineStr">
        <is>
          <t>low_price.csv</t>
        </is>
      </c>
      <c r="D3848" s="29" t="inlineStr">
        <is>
          <t>709401125</t>
        </is>
      </c>
      <c r="E3848" s="29" t="inlineStr">
        <is>
          <t>Рульовий наконечник зовнішній BRP Can-Am Maverick 1000 2013-2018</t>
        </is>
      </c>
      <c r="F3848" s="35" t="n">
        <v>0</v>
      </c>
      <c r="G3848" s="35" t="n">
        <v>0</v>
      </c>
      <c r="H3848" s="36" t="n"/>
      <c r="I3848" s="37" t="n">
        <v>0</v>
      </c>
      <c r="J3848" s="37" t="n">
        <v>0</v>
      </c>
      <c r="K3848" s="38" t="n">
        <v>0</v>
      </c>
      <c r="L3848" s="37" t="n">
        <v>0</v>
      </c>
      <c r="M3848" s="37" t="n">
        <v>0</v>
      </c>
      <c r="N3848" s="38" t="n">
        <v>0</v>
      </c>
      <c r="O3848" s="37" t="n">
        <v>0</v>
      </c>
      <c r="P3848" s="29" t="inlineStr">
        <is>
          <t>http://t2.gstatic.com/shopping?q=tbn:ANd9GcQi34ELYmGrjfJfA02OelMLAOUGTmQfWYW7Pe4lua7e3wRCCnazVqZP6Q-dCvoGn-0J___F69WQ</t>
        </is>
      </c>
      <c r="Q3848" s="29" t="inlineStr">
        <is>
          <t>Відповідає вимогам</t>
        </is>
      </c>
      <c r="R3848" s="29" t="n"/>
      <c r="S3848" s="29" t="inlineStr">
        <is>
          <t>грн3 413,00</t>
        </is>
      </c>
      <c r="T3848" s="29" t="inlineStr">
        <is>
          <t>UAH</t>
        </is>
      </c>
      <c r="U3848" s="39" t="inlineStr">
        <is>
          <t>WATCH</t>
        </is>
      </c>
      <c r="V3848" s="40">
        <f>IFERROR(L3848/J3848,0)</f>
        <v/>
      </c>
      <c r="W3848" s="29" t="inlineStr">
        <is>
          <t>Monitor performance and collect more data.</t>
        </is>
      </c>
      <c r="X3848" s="29" t="inlineStr">
        <is>
          <t>Cost is below the 120 watch threshold.</t>
        </is>
      </c>
    </row>
    <row r="3849">
      <c r="A3849" s="29" t="inlineStr">
        <is>
          <t>low_price</t>
        </is>
      </c>
      <c r="B3849" s="29" t="inlineStr">
        <is>
          <t>Low priority</t>
        </is>
      </c>
      <c r="C3849" s="29" t="inlineStr">
        <is>
          <t>low_price.csv</t>
        </is>
      </c>
      <c r="D3849" s="29" t="inlineStr">
        <is>
          <t>14421-hn8-000</t>
        </is>
      </c>
      <c r="E3849" s="29" t="inlineStr">
        <is>
          <t>Штовхач клапана Honda TRX 420 500 520 650 680, SXS 500 700, MUV 700</t>
        </is>
      </c>
      <c r="F3849" s="35" t="n">
        <v>0</v>
      </c>
      <c r="G3849" s="35" t="n">
        <v>0</v>
      </c>
      <c r="H3849" s="36" t="n"/>
      <c r="I3849" s="37" t="n">
        <v>0</v>
      </c>
      <c r="J3849" s="37" t="n">
        <v>0</v>
      </c>
      <c r="K3849" s="38" t="n">
        <v>0</v>
      </c>
      <c r="L3849" s="37" t="n">
        <v>0</v>
      </c>
      <c r="M3849" s="37" t="n">
        <v>0</v>
      </c>
      <c r="N3849" s="38" t="n">
        <v>0</v>
      </c>
      <c r="O3849" s="37" t="n">
        <v>0</v>
      </c>
      <c r="P3849" s="29" t="inlineStr">
        <is>
          <t>http://t0.gstatic.com/shopping?q=tbn:ANd9GcQjv17MlQZMVZnsfq-Aq7Yhmd1C5q7IIZYJ4orpXscoxaIpNQTBCM9EPlf25sm4HF6DGZKMGmw</t>
        </is>
      </c>
      <c r="Q3849" s="29" t="inlineStr">
        <is>
          <t>Відповідає вимогам</t>
        </is>
      </c>
      <c r="R3849" s="29" t="n"/>
      <c r="S3849" s="29" t="inlineStr">
        <is>
          <t>грн1 684,00</t>
        </is>
      </c>
      <c r="T3849" s="29" t="inlineStr">
        <is>
          <t>UAH</t>
        </is>
      </c>
      <c r="U3849" s="39" t="inlineStr">
        <is>
          <t>WATCH</t>
        </is>
      </c>
      <c r="V3849" s="40">
        <f>IFERROR(L3849/J3849,0)</f>
        <v/>
      </c>
      <c r="W3849" s="29" t="inlineStr">
        <is>
          <t>Monitor performance and collect more data.</t>
        </is>
      </c>
      <c r="X3849" s="29" t="inlineStr">
        <is>
          <t>Cost is below the 120 watch threshold.</t>
        </is>
      </c>
    </row>
    <row r="3850">
      <c r="A3850" s="29" t="inlineStr">
        <is>
          <t>low_price</t>
        </is>
      </c>
      <c r="B3850" s="29" t="inlineStr">
        <is>
          <t>Low priority</t>
        </is>
      </c>
      <c r="C3850" s="29" t="inlineStr">
        <is>
          <t>low_price.csv</t>
        </is>
      </c>
      <c r="D3850" s="29" t="inlineStr">
        <is>
          <t>420835400</t>
        </is>
      </c>
      <c r="E3850" s="29" t="inlineStr">
        <is>
          <t>Шестерня масляного насоса BRP Can-Am Maverick X3​ (22T)</t>
        </is>
      </c>
      <c r="F3850" s="35" t="n">
        <v>0</v>
      </c>
      <c r="G3850" s="35" t="n">
        <v>0</v>
      </c>
      <c r="H3850" s="36" t="n"/>
      <c r="I3850" s="37" t="n">
        <v>0</v>
      </c>
      <c r="J3850" s="37" t="n">
        <v>0</v>
      </c>
      <c r="K3850" s="38" t="n">
        <v>0</v>
      </c>
      <c r="L3850" s="37" t="n">
        <v>0</v>
      </c>
      <c r="M3850" s="37" t="n">
        <v>0</v>
      </c>
      <c r="N3850" s="38" t="n">
        <v>0</v>
      </c>
      <c r="O3850" s="37" t="n">
        <v>0</v>
      </c>
      <c r="P3850" s="29" t="inlineStr">
        <is>
          <t>http://t3.gstatic.com/shopping?q=tbn:ANd9GcSRfaUUWaqhIib-Bwovb2dj-8cIyaTOe2R0m6S-R3ZRgRF00cmf5vgTo__eXGqmrfNIa99R_JfF</t>
        </is>
      </c>
      <c r="Q3850" s="29" t="inlineStr">
        <is>
          <t>Відповідає вимогам</t>
        </is>
      </c>
      <c r="R3850" s="29" t="n"/>
      <c r="S3850" s="29" t="inlineStr">
        <is>
          <t>грн1 320,00</t>
        </is>
      </c>
      <c r="T3850" s="29" t="inlineStr">
        <is>
          <t>UAH</t>
        </is>
      </c>
      <c r="U3850" s="39" t="inlineStr">
        <is>
          <t>WATCH</t>
        </is>
      </c>
      <c r="V3850" s="40">
        <f>IFERROR(L3850/J3850,0)</f>
        <v/>
      </c>
      <c r="W3850" s="29" t="inlineStr">
        <is>
          <t>Monitor performance and collect more data.</t>
        </is>
      </c>
      <c r="X3850" s="29" t="inlineStr">
        <is>
          <t>Cost is below the 120 watch threshold.</t>
        </is>
      </c>
    </row>
    <row r="3851">
      <c r="A3851" s="29" t="inlineStr">
        <is>
          <t>low_price</t>
        </is>
      </c>
      <c r="B3851" s="29" t="inlineStr">
        <is>
          <t>Low priority</t>
        </is>
      </c>
      <c r="C3851" s="29" t="inlineStr">
        <is>
          <t>low_price.csv</t>
        </is>
      </c>
      <c r="D3851" s="29" t="inlineStr">
        <is>
          <t>16154-2060</t>
        </is>
      </c>
      <c r="E3851" s="29" t="inlineStr">
        <is>
          <t>Ротор масляного насоса зовнішній Kawasaki Prairie 400​ 650 700, Brute Force 650 750, Teryx 750</t>
        </is>
      </c>
      <c r="F3851" s="35" t="n">
        <v>0</v>
      </c>
      <c r="G3851" s="35" t="n">
        <v>0</v>
      </c>
      <c r="H3851" s="36" t="n"/>
      <c r="I3851" s="37" t="n">
        <v>0</v>
      </c>
      <c r="J3851" s="37" t="n">
        <v>0</v>
      </c>
      <c r="K3851" s="38" t="n">
        <v>0</v>
      </c>
      <c r="L3851" s="37" t="n">
        <v>0</v>
      </c>
      <c r="M3851" s="37" t="n">
        <v>0</v>
      </c>
      <c r="N3851" s="38" t="n">
        <v>0</v>
      </c>
      <c r="O3851" s="37" t="n">
        <v>0</v>
      </c>
      <c r="P3851" s="29" t="inlineStr">
        <is>
          <t>http://t2.gstatic.com/shopping?q=tbn:ANd9GcSELEj1bIgzK4J-AY-HwBqwiga0K3fmjQ592t8UB146BWf8Y7DlW-dH0x9ZNlw4IyPyZpAhh7M</t>
        </is>
      </c>
      <c r="Q3851" s="29" t="inlineStr">
        <is>
          <t>Відповідає вимогам</t>
        </is>
      </c>
      <c r="R3851" s="29" t="n"/>
      <c r="S3851" s="29" t="inlineStr">
        <is>
          <t>грн546,00</t>
        </is>
      </c>
      <c r="T3851" s="29" t="inlineStr">
        <is>
          <t>UAH</t>
        </is>
      </c>
      <c r="U3851" s="39" t="inlineStr">
        <is>
          <t>WATCH</t>
        </is>
      </c>
      <c r="V3851" s="40">
        <f>IFERROR(L3851/J3851,0)</f>
        <v/>
      </c>
      <c r="W3851" s="29" t="inlineStr">
        <is>
          <t>Monitor performance and collect more data.</t>
        </is>
      </c>
      <c r="X3851" s="29" t="inlineStr">
        <is>
          <t>Cost is below the 120 watch threshold.</t>
        </is>
      </c>
    </row>
    <row r="3852">
      <c r="A3852" s="29" t="inlineStr">
        <is>
          <t>low_price</t>
        </is>
      </c>
      <c r="B3852" s="29" t="inlineStr">
        <is>
          <t>Low priority</t>
        </is>
      </c>
      <c r="C3852" s="29" t="inlineStr">
        <is>
          <t>low_price.csv</t>
        </is>
      </c>
      <c r="D3852" s="29" t="inlineStr">
        <is>
          <t>25-1693</t>
        </is>
      </c>
      <c r="E3852" s="29" t="inlineStr">
        <is>
          <t>Ступичний підшипник Yamaha Viking Wolverine 700</t>
        </is>
      </c>
      <c r="F3852" s="35" t="n">
        <v>0</v>
      </c>
      <c r="G3852" s="35" t="n">
        <v>0</v>
      </c>
      <c r="H3852" s="36" t="n"/>
      <c r="I3852" s="37" t="n">
        <v>0</v>
      </c>
      <c r="J3852" s="37" t="n">
        <v>0</v>
      </c>
      <c r="K3852" s="38" t="n">
        <v>0</v>
      </c>
      <c r="L3852" s="37" t="n">
        <v>0</v>
      </c>
      <c r="M3852" s="37" t="n">
        <v>0</v>
      </c>
      <c r="N3852" s="38" t="n">
        <v>0</v>
      </c>
      <c r="O3852" s="37" t="n">
        <v>0</v>
      </c>
      <c r="P3852" s="29" t="inlineStr">
        <is>
          <t>http://t1.gstatic.com/shopping?q=tbn:ANd9GcS7zoHCc0jyBYL7V9sTejDFRND1AK9rk2tlL6KY8cqb0xmWIv8bgSQHzU1lri3qa6URf76TUao</t>
        </is>
      </c>
      <c r="Q3852" s="29" t="inlineStr">
        <is>
          <t>Відповідає вимогам</t>
        </is>
      </c>
      <c r="R3852" s="29" t="n"/>
      <c r="S3852" s="29" t="inlineStr">
        <is>
          <t>грн3 185,00</t>
        </is>
      </c>
      <c r="T3852" s="29" t="inlineStr">
        <is>
          <t>UAH</t>
        </is>
      </c>
      <c r="U3852" s="39" t="inlineStr">
        <is>
          <t>WATCH</t>
        </is>
      </c>
      <c r="V3852" s="40">
        <f>IFERROR(L3852/J3852,0)</f>
        <v/>
      </c>
      <c r="W3852" s="29" t="inlineStr">
        <is>
          <t>Monitor performance and collect more data.</t>
        </is>
      </c>
      <c r="X3852" s="29" t="inlineStr">
        <is>
          <t>Cost is below the 120 watch threshold.</t>
        </is>
      </c>
    </row>
    <row r="3853">
      <c r="A3853" s="29" t="inlineStr">
        <is>
          <t>low_price</t>
        </is>
      </c>
      <c r="B3853" s="29" t="inlineStr">
        <is>
          <t>Low priority</t>
        </is>
      </c>
      <c r="C3853" s="29" t="inlineStr">
        <is>
          <t>low_price.csv</t>
        </is>
      </c>
      <c r="D3853" s="29" t="inlineStr">
        <is>
          <t>250000907</t>
        </is>
      </c>
      <c r="E3853" s="29" t="inlineStr">
        <is>
          <t>Болт кріплення розширювача BRP Can-Am Outlander G3</t>
        </is>
      </c>
      <c r="F3853" s="35" t="n">
        <v>0</v>
      </c>
      <c r="G3853" s="35" t="n">
        <v>0</v>
      </c>
      <c r="H3853" s="36" t="n"/>
      <c r="I3853" s="37" t="n">
        <v>0</v>
      </c>
      <c r="J3853" s="37" t="n">
        <v>0</v>
      </c>
      <c r="K3853" s="38" t="n">
        <v>0</v>
      </c>
      <c r="L3853" s="37" t="n">
        <v>0</v>
      </c>
      <c r="M3853" s="37" t="n">
        <v>0</v>
      </c>
      <c r="N3853" s="38" t="n">
        <v>0</v>
      </c>
      <c r="O3853" s="37" t="n">
        <v>0</v>
      </c>
      <c r="P3853" s="29" t="inlineStr">
        <is>
          <t>http://t2.gstatic.com/shopping?q=tbn:ANd9GcR-uC5Jh9QgVMxHsuVdGpNUYL2vMM7_vMFv6D4eGyVmsT3YsEiloXOdtuMNr5z1nLoPHCO5glo</t>
        </is>
      </c>
      <c r="Q3853" s="29" t="inlineStr">
        <is>
          <t>Відповідає вимогам</t>
        </is>
      </c>
      <c r="R3853" s="29" t="n"/>
      <c r="S3853" s="29" t="inlineStr">
        <is>
          <t>грн137,00</t>
        </is>
      </c>
      <c r="T3853" s="29" t="inlineStr">
        <is>
          <t>UAH</t>
        </is>
      </c>
      <c r="U3853" s="39" t="inlineStr">
        <is>
          <t>WATCH</t>
        </is>
      </c>
      <c r="V3853" s="40">
        <f>IFERROR(L3853/J3853,0)</f>
        <v/>
      </c>
      <c r="W3853" s="29" t="inlineStr">
        <is>
          <t>Monitor performance and collect more data.</t>
        </is>
      </c>
      <c r="X3853" s="29" t="inlineStr">
        <is>
          <t>Cost is below the 120 watch threshold.</t>
        </is>
      </c>
    </row>
    <row r="3854">
      <c r="A3854" s="29" t="inlineStr">
        <is>
          <t>low_price</t>
        </is>
      </c>
      <c r="B3854" s="29" t="inlineStr">
        <is>
          <t>Low priority</t>
        </is>
      </c>
      <c r="C3854" s="29" t="inlineStr">
        <is>
          <t>low_price.csv</t>
        </is>
      </c>
      <c r="D3854" s="29" t="inlineStr">
        <is>
          <t>91302-hn8-000</t>
        </is>
      </c>
      <c r="E3854" s="29" t="inlineStr">
        <is>
          <t>Ущільнююче кільце масляної системи Honda TRX 650 680 Rincon, MUV 700 Big Red, SXS 700 Pioneer (43X2.5)</t>
        </is>
      </c>
      <c r="F3854" s="35" t="n">
        <v>0</v>
      </c>
      <c r="G3854" s="35" t="n">
        <v>0</v>
      </c>
      <c r="H3854" s="36" t="n"/>
      <c r="I3854" s="37" t="n">
        <v>0</v>
      </c>
      <c r="J3854" s="37" t="n">
        <v>0</v>
      </c>
      <c r="K3854" s="38" t="n">
        <v>0</v>
      </c>
      <c r="L3854" s="37" t="n">
        <v>0</v>
      </c>
      <c r="M3854" s="37" t="n">
        <v>0</v>
      </c>
      <c r="N3854" s="38" t="n">
        <v>0</v>
      </c>
      <c r="O3854" s="37" t="n">
        <v>0</v>
      </c>
      <c r="P3854" s="29" t="inlineStr">
        <is>
          <t>http://t2.gstatic.com/shopping?q=tbn:ANd9GcQPnmk1SPMSuNCS2iefTzj5WciXxPWX83ZgIgPOEJxWrnRU9fgNRgj2UmWROSVIuQ6shcyy8NsR</t>
        </is>
      </c>
      <c r="Q3854" s="29" t="inlineStr">
        <is>
          <t>Відповідає вимогам</t>
        </is>
      </c>
      <c r="R3854" s="29" t="n"/>
      <c r="S3854" s="29" t="inlineStr">
        <is>
          <t>грн182,00</t>
        </is>
      </c>
      <c r="T3854" s="29" t="inlineStr">
        <is>
          <t>UAH</t>
        </is>
      </c>
      <c r="U3854" s="39" t="inlineStr">
        <is>
          <t>WATCH</t>
        </is>
      </c>
      <c r="V3854" s="40">
        <f>IFERROR(L3854/J3854,0)</f>
        <v/>
      </c>
      <c r="W3854" s="29" t="inlineStr">
        <is>
          <t>Monitor performance and collect more data.</t>
        </is>
      </c>
      <c r="X3854" s="29" t="inlineStr">
        <is>
          <t>Cost is below the 120 watch threshold.</t>
        </is>
      </c>
    </row>
    <row r="3855">
      <c r="A3855" s="29" t="inlineStr">
        <is>
          <t>low_price</t>
        </is>
      </c>
      <c r="B3855" s="29" t="inlineStr">
        <is>
          <t>Low priority</t>
        </is>
      </c>
      <c r="C3855" s="29" t="inlineStr">
        <is>
          <t>low_price.csv</t>
        </is>
      </c>
      <c r="D3855" s="29" t="inlineStr">
        <is>
          <t>04160</t>
        </is>
      </c>
      <c r="E3855" s="29" t="inlineStr">
        <is>
          <t>Алюмінієва клапанна кришка BRP Can-Am, Ski-Doo</t>
        </is>
      </c>
      <c r="F3855" s="35" t="n">
        <v>0</v>
      </c>
      <c r="G3855" s="35" t="n">
        <v>0</v>
      </c>
      <c r="H3855" s="36" t="n"/>
      <c r="I3855" s="37" t="n">
        <v>0</v>
      </c>
      <c r="J3855" s="37" t="n">
        <v>0</v>
      </c>
      <c r="K3855" s="38" t="n">
        <v>0</v>
      </c>
      <c r="L3855" s="37" t="n">
        <v>0</v>
      </c>
      <c r="M3855" s="37" t="n">
        <v>0</v>
      </c>
      <c r="N3855" s="38" t="n">
        <v>0</v>
      </c>
      <c r="O3855" s="37" t="n">
        <v>0</v>
      </c>
      <c r="P3855" s="29" t="inlineStr">
        <is>
          <t>http://t0.gstatic.com/shopping?q=tbn:ANd9GcRfbNYP4IrnBTgUFPK_kkUF3JZbnVTi6SY2w2AaG2Sv9FdiHd3R6t7XqQfFOjuIdxm-R6JWkPj3</t>
        </is>
      </c>
      <c r="Q3855" s="29" t="inlineStr">
        <is>
          <t>Відповідає вимогам</t>
        </is>
      </c>
      <c r="R3855" s="29" t="n"/>
      <c r="S3855" s="29" t="inlineStr">
        <is>
          <t>грн1 547,00</t>
        </is>
      </c>
      <c r="T3855" s="29" t="inlineStr">
        <is>
          <t>UAH</t>
        </is>
      </c>
      <c r="U3855" s="39" t="inlineStr">
        <is>
          <t>WATCH</t>
        </is>
      </c>
      <c r="V3855" s="40">
        <f>IFERROR(L3855/J3855,0)</f>
        <v/>
      </c>
      <c r="W3855" s="29" t="inlineStr">
        <is>
          <t>Monitor performance and collect more data.</t>
        </is>
      </c>
      <c r="X3855" s="29" t="inlineStr">
        <is>
          <t>Cost is below the 120 watch threshold.</t>
        </is>
      </c>
    </row>
    <row r="3856">
      <c r="A3856" s="29" t="inlineStr">
        <is>
          <t>low_price</t>
        </is>
      </c>
      <c r="B3856" s="29" t="inlineStr">
        <is>
          <t>Low priority</t>
        </is>
      </c>
      <c r="C3856" s="29" t="inlineStr">
        <is>
          <t>low_price.csv</t>
        </is>
      </c>
      <c r="D3856" s="29" t="inlineStr">
        <is>
          <t>45-1075</t>
        </is>
      </c>
      <c r="E3856" s="29" t="inlineStr">
        <is>
          <t>Трос газу Yamaha Grizzly 550 (09-13), 700 (09-16), Kodiak 700 (16)</t>
        </is>
      </c>
      <c r="F3856" s="35" t="n">
        <v>0</v>
      </c>
      <c r="G3856" s="35" t="n">
        <v>0</v>
      </c>
      <c r="H3856" s="36" t="n"/>
      <c r="I3856" s="37" t="n">
        <v>0</v>
      </c>
      <c r="J3856" s="37" t="n">
        <v>0</v>
      </c>
      <c r="K3856" s="38" t="n">
        <v>0</v>
      </c>
      <c r="L3856" s="37" t="n">
        <v>0</v>
      </c>
      <c r="M3856" s="37" t="n">
        <v>0</v>
      </c>
      <c r="N3856" s="38" t="n">
        <v>0</v>
      </c>
      <c r="O3856" s="37" t="n">
        <v>0</v>
      </c>
      <c r="P3856" s="29" t="inlineStr">
        <is>
          <t>http://t0.gstatic.com/shopping?q=tbn:ANd9GcTNyLKjku4EHH-naSlNdzqdoBiSlFMTMbhVm9bdRQ8xHuTSD5cUxGu-MU-ExmSFfum1qPTJzSKU</t>
        </is>
      </c>
      <c r="Q3856" s="29" t="inlineStr">
        <is>
          <t>Відповідає вимогам</t>
        </is>
      </c>
      <c r="R3856" s="29" t="n"/>
      <c r="S3856" s="29" t="inlineStr">
        <is>
          <t>грн683,00</t>
        </is>
      </c>
      <c r="T3856" s="29" t="inlineStr">
        <is>
          <t>UAH</t>
        </is>
      </c>
      <c r="U3856" s="39" t="inlineStr">
        <is>
          <t>WATCH</t>
        </is>
      </c>
      <c r="V3856" s="40">
        <f>IFERROR(L3856/J3856,0)</f>
        <v/>
      </c>
      <c r="W3856" s="29" t="inlineStr">
        <is>
          <t>Monitor performance and collect more data.</t>
        </is>
      </c>
      <c r="X3856" s="29" t="inlineStr">
        <is>
          <t>Cost is below the 120 watch threshold.</t>
        </is>
      </c>
    </row>
    <row r="3857">
      <c r="A3857" s="29" t="inlineStr">
        <is>
          <t>low_price</t>
        </is>
      </c>
      <c r="B3857" s="29" t="inlineStr">
        <is>
          <t>Low priority</t>
        </is>
      </c>
      <c r="C3857" s="29" t="inlineStr">
        <is>
          <t>low_price.csv</t>
        </is>
      </c>
      <c r="D3857" s="29" t="inlineStr">
        <is>
          <t>na-80013t</t>
        </is>
      </c>
      <c r="E3857" s="29" t="inlineStr">
        <is>
          <t>Комплект прокладок на верх двигуна BRP Can-Am Outlander 450, Traxter Defender HD5</t>
        </is>
      </c>
      <c r="F3857" s="35" t="n">
        <v>0</v>
      </c>
      <c r="G3857" s="35" t="n">
        <v>0</v>
      </c>
      <c r="H3857" s="36" t="n"/>
      <c r="I3857" s="37" t="n">
        <v>0</v>
      </c>
      <c r="J3857" s="37" t="n">
        <v>0</v>
      </c>
      <c r="K3857" s="38" t="n">
        <v>0</v>
      </c>
      <c r="L3857" s="37" t="n">
        <v>0</v>
      </c>
      <c r="M3857" s="37" t="n">
        <v>0</v>
      </c>
      <c r="N3857" s="38" t="n">
        <v>0</v>
      </c>
      <c r="O3857" s="37" t="n">
        <v>0</v>
      </c>
      <c r="P3857" s="29" t="inlineStr">
        <is>
          <t>http://t2.gstatic.com/shopping?q=tbn:ANd9GcRw6C-vWPhqna2lilt0H-mAgCZExm9axcgRsMJs5cKTNLc9qpwZvCYTjGumRdrfMReDVc9B7EsA</t>
        </is>
      </c>
      <c r="Q3857" s="29" t="inlineStr">
        <is>
          <t>Відповідає вимогам</t>
        </is>
      </c>
      <c r="R3857" s="29" t="n"/>
      <c r="S3857" s="29" t="inlineStr">
        <is>
          <t>грн3 231,00</t>
        </is>
      </c>
      <c r="T3857" s="29" t="inlineStr">
        <is>
          <t>UAH</t>
        </is>
      </c>
      <c r="U3857" s="39" t="inlineStr">
        <is>
          <t>WATCH</t>
        </is>
      </c>
      <c r="V3857" s="40">
        <f>IFERROR(L3857/J3857,0)</f>
        <v/>
      </c>
      <c r="W3857" s="29" t="inlineStr">
        <is>
          <t>Monitor performance and collect more data.</t>
        </is>
      </c>
      <c r="X3857" s="29" t="inlineStr">
        <is>
          <t>Cost is below the 120 watch threshold.</t>
        </is>
      </c>
    </row>
    <row r="3858">
      <c r="A3858" s="29" t="inlineStr">
        <is>
          <t>low_price</t>
        </is>
      </c>
      <c r="B3858" s="29" t="inlineStr">
        <is>
          <t>Low priority</t>
        </is>
      </c>
      <c r="C3858" s="29" t="inlineStr">
        <is>
          <t>low_price.csv</t>
        </is>
      </c>
      <c r="D3858" s="29" t="inlineStr">
        <is>
          <t>3514803-004</t>
        </is>
      </c>
      <c r="E3858" s="29" t="inlineStr">
        <is>
          <t>Вкладиш колінвала Polaris RZR 1000, RZR Pro XP, General 1000</t>
        </is>
      </c>
      <c r="F3858" s="35" t="n">
        <v>0</v>
      </c>
      <c r="G3858" s="35" t="n">
        <v>0</v>
      </c>
      <c r="H3858" s="36" t="n"/>
      <c r="I3858" s="37" t="n">
        <v>0</v>
      </c>
      <c r="J3858" s="37" t="n">
        <v>0</v>
      </c>
      <c r="K3858" s="38" t="n">
        <v>0</v>
      </c>
      <c r="L3858" s="37" t="n">
        <v>0</v>
      </c>
      <c r="M3858" s="37" t="n">
        <v>0</v>
      </c>
      <c r="N3858" s="38" t="n">
        <v>0</v>
      </c>
      <c r="O3858" s="37" t="n">
        <v>0</v>
      </c>
      <c r="P3858" s="29" t="inlineStr">
        <is>
          <t>http://t3.gstatic.com/shopping?q=tbn:ANd9GcQCwsEwxrG6F_NBj0Sff2krVDSIqwQlkS5d1Bv82R0bMPXyOPw3K4wSWx6ZScH8GDikWKzRzsg</t>
        </is>
      </c>
      <c r="Q3858" s="29" t="inlineStr">
        <is>
          <t>Відповідає вимогам</t>
        </is>
      </c>
      <c r="R3858" s="29" t="n"/>
      <c r="S3858" s="29" t="inlineStr">
        <is>
          <t>грн819,00</t>
        </is>
      </c>
      <c r="T3858" s="29" t="inlineStr">
        <is>
          <t>UAH</t>
        </is>
      </c>
      <c r="U3858" s="39" t="inlineStr">
        <is>
          <t>WATCH</t>
        </is>
      </c>
      <c r="V3858" s="40">
        <f>IFERROR(L3858/J3858,0)</f>
        <v/>
      </c>
      <c r="W3858" s="29" t="inlineStr">
        <is>
          <t>Monitor performance and collect more data.</t>
        </is>
      </c>
      <c r="X3858" s="29" t="inlineStr">
        <is>
          <t>Cost is below the 120 watch threshold.</t>
        </is>
      </c>
    </row>
    <row r="3859">
      <c r="A3859" s="29" t="inlineStr">
        <is>
          <t>low_price</t>
        </is>
      </c>
      <c r="B3859" s="29" t="inlineStr">
        <is>
          <t>Low priority</t>
        </is>
      </c>
      <c r="C3859" s="29" t="inlineStr">
        <is>
          <t>low_price.csv</t>
        </is>
      </c>
      <c r="D3859" s="29" t="inlineStr">
        <is>
          <t>26-1048</t>
        </is>
      </c>
      <c r="E3859" s="29" t="inlineStr">
        <is>
          <t>Ремкомплект карбюратора BRP Can-Am Outlander 400 2003-2008</t>
        </is>
      </c>
      <c r="F3859" s="35" t="n">
        <v>0</v>
      </c>
      <c r="G3859" s="35" t="n">
        <v>0</v>
      </c>
      <c r="H3859" s="36" t="n"/>
      <c r="I3859" s="37" t="n">
        <v>0</v>
      </c>
      <c r="J3859" s="37" t="n">
        <v>0</v>
      </c>
      <c r="K3859" s="38" t="n">
        <v>0</v>
      </c>
      <c r="L3859" s="37" t="n">
        <v>0</v>
      </c>
      <c r="M3859" s="37" t="n">
        <v>0</v>
      </c>
      <c r="N3859" s="38" t="n">
        <v>0</v>
      </c>
      <c r="O3859" s="37" t="n">
        <v>0</v>
      </c>
      <c r="P3859" s="29" t="inlineStr">
        <is>
          <t>http://t2.gstatic.com/shopping?q=tbn:ANd9GcR4gIVYkEIQIVY73Pqv7ZElYiSlJqUaONZYs5NCXa8YaRqi5lvK9B3s48eAKffO7uz3BYKwp2nP</t>
        </is>
      </c>
      <c r="Q3859" s="29" t="inlineStr">
        <is>
          <t>Відповідає вимогам</t>
        </is>
      </c>
      <c r="R3859" s="29" t="n"/>
      <c r="S3859" s="29" t="inlineStr">
        <is>
          <t>грн3 777,00</t>
        </is>
      </c>
      <c r="T3859" s="29" t="inlineStr">
        <is>
          <t>UAH</t>
        </is>
      </c>
      <c r="U3859" s="39" t="inlineStr">
        <is>
          <t>WATCH</t>
        </is>
      </c>
      <c r="V3859" s="40">
        <f>IFERROR(L3859/J3859,0)</f>
        <v/>
      </c>
      <c r="W3859" s="29" t="inlineStr">
        <is>
          <t>Monitor performance and collect more data.</t>
        </is>
      </c>
      <c r="X3859" s="29" t="inlineStr">
        <is>
          <t>Cost is below the 120 watch threshold.</t>
        </is>
      </c>
    </row>
    <row r="3860">
      <c r="A3860" s="29" t="inlineStr">
        <is>
          <t>low_price</t>
        </is>
      </c>
      <c r="B3860" s="29" t="inlineStr">
        <is>
          <t>Low priority</t>
        </is>
      </c>
      <c r="C3860" s="29" t="inlineStr">
        <is>
          <t>low_price.csv</t>
        </is>
      </c>
      <c r="D3860" s="29" t="inlineStr">
        <is>
          <t>01504</t>
        </is>
      </c>
      <c r="E3860" s="29" t="inlineStr">
        <is>
          <t>Ланцюг ГРМ Honda TRX 400 450 Foreman 1995-2004 (56L)</t>
        </is>
      </c>
      <c r="F3860" s="35" t="n">
        <v>0</v>
      </c>
      <c r="G3860" s="35" t="n">
        <v>0</v>
      </c>
      <c r="H3860" s="36" t="n"/>
      <c r="I3860" s="37" t="n">
        <v>0</v>
      </c>
      <c r="J3860" s="37" t="n">
        <v>0</v>
      </c>
      <c r="K3860" s="38" t="n">
        <v>0</v>
      </c>
      <c r="L3860" s="37" t="n">
        <v>0</v>
      </c>
      <c r="M3860" s="37" t="n">
        <v>0</v>
      </c>
      <c r="N3860" s="38" t="n">
        <v>0</v>
      </c>
      <c r="O3860" s="37" t="n">
        <v>0</v>
      </c>
      <c r="P3860" s="29" t="inlineStr">
        <is>
          <t>http://t1.gstatic.com/shopping?q=tbn:ANd9GcQsB8ATqbIh32RYHzaSzyCOxjNDcJhuq7BWx3pmm7LQkIf_FFPZNKk-eGdw0w</t>
        </is>
      </c>
      <c r="Q3860" s="29" t="inlineStr">
        <is>
          <t>Відповідає вимогам</t>
        </is>
      </c>
      <c r="R3860" s="29" t="n"/>
      <c r="S3860" s="29" t="inlineStr">
        <is>
          <t>грн1 274,00</t>
        </is>
      </c>
      <c r="T3860" s="29" t="inlineStr">
        <is>
          <t>UAH</t>
        </is>
      </c>
      <c r="U3860" s="39" t="inlineStr">
        <is>
          <t>WATCH</t>
        </is>
      </c>
      <c r="V3860" s="40">
        <f>IFERROR(L3860/J3860,0)</f>
        <v/>
      </c>
      <c r="W3860" s="29" t="inlineStr">
        <is>
          <t>Monitor performance and collect more data.</t>
        </is>
      </c>
      <c r="X3860" s="29" t="inlineStr">
        <is>
          <t>Cost is below the 120 watch threshold.</t>
        </is>
      </c>
    </row>
    <row r="3861">
      <c r="A3861" s="29" t="inlineStr">
        <is>
          <t>low_price</t>
        </is>
      </c>
      <c r="B3861" s="29" t="inlineStr">
        <is>
          <t>Low priority</t>
        </is>
      </c>
      <c r="C3861" s="29" t="inlineStr">
        <is>
          <t>low_price.csv</t>
        </is>
      </c>
      <c r="D3861" s="29" t="inlineStr">
        <is>
          <t>06113-hp0-a00</t>
        </is>
      </c>
      <c r="E3861" s="29" t="inlineStr">
        <is>
          <t>Комплект прокладок на верх двигуна Honda TRX 500 Foreman 2005-2011</t>
        </is>
      </c>
      <c r="F3861" s="35" t="n">
        <v>0</v>
      </c>
      <c r="G3861" s="35" t="n">
        <v>0</v>
      </c>
      <c r="H3861" s="36" t="n"/>
      <c r="I3861" s="37" t="n">
        <v>0</v>
      </c>
      <c r="J3861" s="37" t="n">
        <v>0</v>
      </c>
      <c r="K3861" s="38" t="n">
        <v>0</v>
      </c>
      <c r="L3861" s="37" t="n">
        <v>0</v>
      </c>
      <c r="M3861" s="37" t="n">
        <v>0</v>
      </c>
      <c r="N3861" s="38" t="n">
        <v>0</v>
      </c>
      <c r="O3861" s="37" t="n">
        <v>0</v>
      </c>
      <c r="P3861" s="29" t="inlineStr">
        <is>
          <t>http://t3.gstatic.com/shopping?q=tbn:ANd9GcSJR97nPQGXILMo4__n3ItYAoUD3eg4veW-sduhj3MIHLcbxfb8O6EnDZtnd_ROi07CMKu-gQ</t>
        </is>
      </c>
      <c r="Q3861" s="29" t="inlineStr">
        <is>
          <t>Відповідає вимогам</t>
        </is>
      </c>
      <c r="R3861" s="29" t="n"/>
      <c r="S3861" s="29" t="inlineStr">
        <is>
          <t>грн2 958,00</t>
        </is>
      </c>
      <c r="T3861" s="29" t="inlineStr">
        <is>
          <t>UAH</t>
        </is>
      </c>
      <c r="U3861" s="39" t="inlineStr">
        <is>
          <t>WATCH</t>
        </is>
      </c>
      <c r="V3861" s="40">
        <f>IFERROR(L3861/J3861,0)</f>
        <v/>
      </c>
      <c r="W3861" s="29" t="inlineStr">
        <is>
          <t>Monitor performance and collect more data.</t>
        </is>
      </c>
      <c r="X3861" s="29" t="inlineStr">
        <is>
          <t>Cost is below the 120 watch threshold.</t>
        </is>
      </c>
    </row>
    <row r="3862">
      <c r="A3862" s="29" t="inlineStr">
        <is>
          <t>low_price</t>
        </is>
      </c>
      <c r="B3862" s="29" t="inlineStr">
        <is>
          <t>Low priority</t>
        </is>
      </c>
      <c r="C3862" s="29" t="inlineStr">
        <is>
          <t>low_price.csv</t>
        </is>
      </c>
      <c r="D3862" s="29" t="inlineStr">
        <is>
          <t>10003-00008</t>
        </is>
      </c>
      <c r="E3862" s="29" t="inlineStr">
        <is>
          <t>Рукавиці 100% Brisker Camo (XL)</t>
        </is>
      </c>
      <c r="F3862" s="35" t="n">
        <v>0</v>
      </c>
      <c r="G3862" s="35" t="n">
        <v>0</v>
      </c>
      <c r="H3862" s="36" t="n"/>
      <c r="I3862" s="37" t="n">
        <v>0</v>
      </c>
      <c r="J3862" s="37" t="n">
        <v>0</v>
      </c>
      <c r="K3862" s="38" t="n">
        <v>0</v>
      </c>
      <c r="L3862" s="37" t="n">
        <v>0</v>
      </c>
      <c r="M3862" s="37" t="n">
        <v>0</v>
      </c>
      <c r="N3862" s="38" t="n">
        <v>0</v>
      </c>
      <c r="O3862" s="37" t="n">
        <v>0</v>
      </c>
      <c r="P3862" s="29" t="inlineStr">
        <is>
          <t>http://t0.gstatic.com/shopping?q=tbn:ANd9GcSwoP4P_2l21HB1nBIirjJ12qQ6TVFanGGwlAzAl_UZjT5YqQokCowlgvMdaXCep087A_SQYNcj</t>
        </is>
      </c>
      <c r="Q3862" s="29" t="inlineStr">
        <is>
          <t>Відповідає вимогам</t>
        </is>
      </c>
      <c r="R3862" s="29" t="n"/>
      <c r="S3862" s="29" t="inlineStr">
        <is>
          <t>грн2 184,00</t>
        </is>
      </c>
      <c r="T3862" s="29" t="inlineStr">
        <is>
          <t>UAH</t>
        </is>
      </c>
      <c r="U3862" s="39" t="inlineStr">
        <is>
          <t>WATCH</t>
        </is>
      </c>
      <c r="V3862" s="40">
        <f>IFERROR(L3862/J3862,0)</f>
        <v/>
      </c>
      <c r="W3862" s="29" t="inlineStr">
        <is>
          <t>Monitor performance and collect more data.</t>
        </is>
      </c>
      <c r="X3862" s="29" t="inlineStr">
        <is>
          <t>Cost is below the 120 watch threshold.</t>
        </is>
      </c>
    </row>
    <row r="3863">
      <c r="A3863" s="29" t="inlineStr">
        <is>
          <t>low_price</t>
        </is>
      </c>
      <c r="B3863" s="29" t="inlineStr">
        <is>
          <t>Low priority</t>
        </is>
      </c>
      <c r="C3863" s="29" t="inlineStr">
        <is>
          <t>low_price.csv</t>
        </is>
      </c>
      <c r="D3863" s="29" t="inlineStr">
        <is>
          <t>13151-1080</t>
        </is>
      </c>
      <c r="E3863" s="29" t="inlineStr">
        <is>
          <t>Датчик положення передач Kawasaki Brute Force 650​ 750, Prairie 360​ 650 700, KFX 700, Teryx 750, Mule 400 820 1000</t>
        </is>
      </c>
      <c r="F3863" s="35" t="n">
        <v>0</v>
      </c>
      <c r="G3863" s="35" t="n">
        <v>0</v>
      </c>
      <c r="H3863" s="36" t="n"/>
      <c r="I3863" s="37" t="n">
        <v>0</v>
      </c>
      <c r="J3863" s="37" t="n">
        <v>0</v>
      </c>
      <c r="K3863" s="38" t="n">
        <v>0</v>
      </c>
      <c r="L3863" s="37" t="n">
        <v>0</v>
      </c>
      <c r="M3863" s="37" t="n">
        <v>0</v>
      </c>
      <c r="N3863" s="38" t="n">
        <v>0</v>
      </c>
      <c r="O3863" s="37" t="n">
        <v>0</v>
      </c>
      <c r="P3863" s="29" t="inlineStr">
        <is>
          <t>http://t0.gstatic.com/shopping?q=tbn:ANd9GcQSThsTzUCt-UOx3IaNSuideulqtGlPpLt058CTYq_F0H6HjbCFX0x5xrh6nmGnEiyls2z4w0I</t>
        </is>
      </c>
      <c r="Q3863" s="29" t="inlineStr">
        <is>
          <t>Відповідає вимогам</t>
        </is>
      </c>
      <c r="R3863" s="29" t="n"/>
      <c r="S3863" s="29" t="inlineStr">
        <is>
          <t>грн546,00</t>
        </is>
      </c>
      <c r="T3863" s="29" t="inlineStr">
        <is>
          <t>UAH</t>
        </is>
      </c>
      <c r="U3863" s="39" t="inlineStr">
        <is>
          <t>WATCH</t>
        </is>
      </c>
      <c r="V3863" s="40">
        <f>IFERROR(L3863/J3863,0)</f>
        <v/>
      </c>
      <c r="W3863" s="29" t="inlineStr">
        <is>
          <t>Monitor performance and collect more data.</t>
        </is>
      </c>
      <c r="X3863" s="29" t="inlineStr">
        <is>
          <t>Cost is below the 120 watch threshold.</t>
        </is>
      </c>
    </row>
    <row r="3864">
      <c r="A3864" s="29" t="inlineStr">
        <is>
          <t>low_price</t>
        </is>
      </c>
      <c r="B3864" s="29" t="inlineStr">
        <is>
          <t>Low priority</t>
        </is>
      </c>
      <c r="C3864" s="29" t="inlineStr">
        <is>
          <t>low_price.csv</t>
        </is>
      </c>
      <c r="D3864" s="29" t="inlineStr">
        <is>
          <t>b16-f147a-00-00</t>
        </is>
      </c>
      <c r="E3864" s="29" t="inlineStr">
        <is>
          <t>Захист передній Yamaha Grizzly Kodiak 700 2016+</t>
        </is>
      </c>
      <c r="F3864" s="35" t="n">
        <v>0</v>
      </c>
      <c r="G3864" s="35" t="n">
        <v>0</v>
      </c>
      <c r="H3864" s="36" t="n"/>
      <c r="I3864" s="37" t="n">
        <v>0</v>
      </c>
      <c r="J3864" s="37" t="n">
        <v>0</v>
      </c>
      <c r="K3864" s="38" t="n">
        <v>0</v>
      </c>
      <c r="L3864" s="37" t="n">
        <v>0</v>
      </c>
      <c r="M3864" s="37" t="n">
        <v>0</v>
      </c>
      <c r="N3864" s="38" t="n">
        <v>0</v>
      </c>
      <c r="O3864" s="37" t="n">
        <v>0</v>
      </c>
      <c r="P3864" s="29" t="inlineStr">
        <is>
          <t>http://t3.gstatic.com/shopping?q=tbn:ANd9GcQW9rhrTma7EpWlOvl5Q4RgJ7Ov4ZOx01VQmjnD2_PQnlJpXuQ5Bb3ifstwwhkG181xDGMFISZy</t>
        </is>
      </c>
      <c r="Q3864" s="29" t="inlineStr">
        <is>
          <t>Відповідає вимогам</t>
        </is>
      </c>
      <c r="R3864" s="29" t="n"/>
      <c r="S3864" s="29" t="inlineStr">
        <is>
          <t>грн1 502,00</t>
        </is>
      </c>
      <c r="T3864" s="29" t="inlineStr">
        <is>
          <t>UAH</t>
        </is>
      </c>
      <c r="U3864" s="39" t="inlineStr">
        <is>
          <t>WATCH</t>
        </is>
      </c>
      <c r="V3864" s="40">
        <f>IFERROR(L3864/J3864,0)</f>
        <v/>
      </c>
      <c r="W3864" s="29" t="inlineStr">
        <is>
          <t>Monitor performance and collect more data.</t>
        </is>
      </c>
      <c r="X3864" s="29" t="inlineStr">
        <is>
          <t>Cost is below the 120 watch threshold.</t>
        </is>
      </c>
    </row>
    <row r="3865">
      <c r="A3865" s="29" t="inlineStr">
        <is>
          <t>low_price</t>
        </is>
      </c>
      <c r="B3865" s="29" t="inlineStr">
        <is>
          <t>Low priority</t>
        </is>
      </c>
      <c r="C3865" s="29" t="inlineStr">
        <is>
          <t>low_price.csv</t>
        </is>
      </c>
      <c r="D3865" s="29" t="inlineStr">
        <is>
          <t>na-80010t</t>
        </is>
      </c>
      <c r="E3865" s="29" t="inlineStr">
        <is>
          <t>Комплект прокладок на верх двигуна BRP Can-Am Outlander Renegade Maverick Commander 1000, Traxter Defender HD9 HD10</t>
        </is>
      </c>
      <c r="F3865" s="35" t="n">
        <v>0</v>
      </c>
      <c r="G3865" s="35" t="n">
        <v>0</v>
      </c>
      <c r="H3865" s="36" t="n"/>
      <c r="I3865" s="37" t="n">
        <v>0</v>
      </c>
      <c r="J3865" s="37" t="n">
        <v>0</v>
      </c>
      <c r="K3865" s="38" t="n">
        <v>0</v>
      </c>
      <c r="L3865" s="37" t="n">
        <v>0</v>
      </c>
      <c r="M3865" s="37" t="n">
        <v>0</v>
      </c>
      <c r="N3865" s="38" t="n">
        <v>0</v>
      </c>
      <c r="O3865" s="37" t="n">
        <v>0</v>
      </c>
      <c r="P3865" s="29" t="inlineStr">
        <is>
          <t>http://t3.gstatic.com/shopping?q=tbn:ANd9GcRYLjLV8RWzD4SEe2cD77Jy_zyNG1cvVLiTdyKV27h0KMuFcV2If_h0-oThnFB86JKxBMB_2DY</t>
        </is>
      </c>
      <c r="Q3865" s="29" t="inlineStr">
        <is>
          <t>Відповідає вимогам</t>
        </is>
      </c>
      <c r="R3865" s="29" t="n"/>
      <c r="S3865" s="29" t="inlineStr">
        <is>
          <t>грн5 233,00</t>
        </is>
      </c>
      <c r="T3865" s="29" t="inlineStr">
        <is>
          <t>UAH</t>
        </is>
      </c>
      <c r="U3865" s="39" t="inlineStr">
        <is>
          <t>WATCH</t>
        </is>
      </c>
      <c r="V3865" s="40">
        <f>IFERROR(L3865/J3865,0)</f>
        <v/>
      </c>
      <c r="W3865" s="29" t="inlineStr">
        <is>
          <t>Monitor performance and collect more data.</t>
        </is>
      </c>
      <c r="X3865" s="29" t="inlineStr">
        <is>
          <t>Cost is below the 120 watch threshold.</t>
        </is>
      </c>
    </row>
    <row r="3866">
      <c r="A3866" s="29" t="inlineStr">
        <is>
          <t>low_price</t>
        </is>
      </c>
      <c r="B3866" s="29" t="inlineStr">
        <is>
          <t>Low priority</t>
        </is>
      </c>
      <c r="C3866" s="29" t="inlineStr">
        <is>
          <t>low_price.csv</t>
        </is>
      </c>
      <c r="D3866" s="29" t="inlineStr">
        <is>
          <t>5450389</t>
        </is>
      </c>
      <c r="E3866" s="29" t="inlineStr">
        <is>
          <t xml:space="preserve">Кришка паливного бака Polaris Sportsman 300 400 500 550 600 700 800 850, Scrambler 400 500, RZR 570 800 900, Ranger 500 700 800, Outlaw 450 500 525, </t>
        </is>
      </c>
      <c r="F3866" s="35" t="n">
        <v>0</v>
      </c>
      <c r="G3866" s="35" t="n">
        <v>0</v>
      </c>
      <c r="H3866" s="36" t="n"/>
      <c r="I3866" s="37" t="n">
        <v>0</v>
      </c>
      <c r="J3866" s="37" t="n">
        <v>0</v>
      </c>
      <c r="K3866" s="38" t="n">
        <v>0</v>
      </c>
      <c r="L3866" s="37" t="n">
        <v>0</v>
      </c>
      <c r="M3866" s="37" t="n">
        <v>0</v>
      </c>
      <c r="N3866" s="38" t="n">
        <v>0</v>
      </c>
      <c r="O3866" s="37" t="n">
        <v>0</v>
      </c>
      <c r="P3866" s="29" t="inlineStr">
        <is>
          <t>http://t3.gstatic.com/shopping?q=tbn:ANd9GcS6XBc8NVkAkoX9UIQy9YHXmZySoMed4Pi03gViAUIIgHbTdq4hR5yA4e5cKfH4B2FmInmspHz5</t>
        </is>
      </c>
      <c r="Q3866" s="29" t="inlineStr">
        <is>
          <t>Відповідає вимогам</t>
        </is>
      </c>
      <c r="R3866" s="29" t="n"/>
      <c r="S3866" s="29" t="inlineStr">
        <is>
          <t>грн1 775,00</t>
        </is>
      </c>
      <c r="T3866" s="29" t="inlineStr">
        <is>
          <t>UAH</t>
        </is>
      </c>
      <c r="U3866" s="39" t="inlineStr">
        <is>
          <t>WATCH</t>
        </is>
      </c>
      <c r="V3866" s="40">
        <f>IFERROR(L3866/J3866,0)</f>
        <v/>
      </c>
      <c r="W3866" s="29" t="inlineStr">
        <is>
          <t>Monitor performance and collect more data.</t>
        </is>
      </c>
      <c r="X3866" s="29" t="inlineStr">
        <is>
          <t>Cost is below the 120 watch threshold.</t>
        </is>
      </c>
    </row>
    <row r="3867">
      <c r="A3867" s="29" t="inlineStr">
        <is>
          <t>low_price</t>
        </is>
      </c>
      <c r="B3867" s="29" t="inlineStr">
        <is>
          <t>Low priority</t>
        </is>
      </c>
      <c r="C3867" s="29" t="inlineStr">
        <is>
          <t>low_price.csv</t>
        </is>
      </c>
      <c r="D3867" s="29" t="inlineStr">
        <is>
          <t>9awv-050310-2e01</t>
        </is>
      </c>
      <c r="E3867" s="29" t="inlineStr">
        <is>
          <t>Ричаг передній нижній лівий CFMoto CForce 800 1000 2019-2024</t>
        </is>
      </c>
      <c r="F3867" s="35" t="n">
        <v>0</v>
      </c>
      <c r="G3867" s="35" t="n">
        <v>0</v>
      </c>
      <c r="H3867" s="36" t="n"/>
      <c r="I3867" s="37" t="n">
        <v>0</v>
      </c>
      <c r="J3867" s="37" t="n">
        <v>0</v>
      </c>
      <c r="K3867" s="38" t="n">
        <v>0</v>
      </c>
      <c r="L3867" s="37" t="n">
        <v>0</v>
      </c>
      <c r="M3867" s="37" t="n">
        <v>0</v>
      </c>
      <c r="N3867" s="38" t="n">
        <v>0</v>
      </c>
      <c r="O3867" s="37" t="n">
        <v>0</v>
      </c>
      <c r="P3867" s="29" t="inlineStr">
        <is>
          <t>http://t3.gstatic.com/shopping?q=tbn:ANd9GcQTPVroi6vrzqVYHSH398vR4lelV5z385hdM_Vm-c-OaHTF92Q-FUQOJMeXghz7zMcoxU_Hndn9</t>
        </is>
      </c>
      <c r="Q3867" s="29" t="inlineStr">
        <is>
          <t>Відповідає вимогам</t>
        </is>
      </c>
      <c r="R3867" s="29" t="n"/>
      <c r="S3867" s="29" t="inlineStr">
        <is>
          <t>грн2 867,00</t>
        </is>
      </c>
      <c r="T3867" s="29" t="inlineStr">
        <is>
          <t>UAH</t>
        </is>
      </c>
      <c r="U3867" s="39" t="inlineStr">
        <is>
          <t>WATCH</t>
        </is>
      </c>
      <c r="V3867" s="40">
        <f>IFERROR(L3867/J3867,0)</f>
        <v/>
      </c>
      <c r="W3867" s="29" t="inlineStr">
        <is>
          <t>Monitor performance and collect more data.</t>
        </is>
      </c>
      <c r="X3867" s="29" t="inlineStr">
        <is>
          <t>Cost is below the 120 watch threshold.</t>
        </is>
      </c>
    </row>
    <row r="3868">
      <c r="A3868" s="29" t="inlineStr">
        <is>
          <t>low_price</t>
        </is>
      </c>
      <c r="B3868" s="29" t="inlineStr">
        <is>
          <t>Low priority</t>
        </is>
      </c>
      <c r="C3868" s="29" t="inlineStr">
        <is>
          <t>low_price.csv</t>
        </is>
      </c>
      <c r="D3868" s="29" t="inlineStr">
        <is>
          <t>92139-0765</t>
        </is>
      </c>
      <c r="E3868" s="29" t="inlineStr">
        <is>
          <t>Вкладиш шатунний Kawasaki Teryx 750 800 (Yellow)</t>
        </is>
      </c>
      <c r="F3868" s="35" t="n">
        <v>0</v>
      </c>
      <c r="G3868" s="35" t="n">
        <v>0</v>
      </c>
      <c r="H3868" s="36" t="n"/>
      <c r="I3868" s="37" t="n">
        <v>0</v>
      </c>
      <c r="J3868" s="37" t="n">
        <v>0</v>
      </c>
      <c r="K3868" s="38" t="n">
        <v>0</v>
      </c>
      <c r="L3868" s="37" t="n">
        <v>0</v>
      </c>
      <c r="M3868" s="37" t="n">
        <v>0</v>
      </c>
      <c r="N3868" s="38" t="n">
        <v>0</v>
      </c>
      <c r="O3868" s="37" t="n">
        <v>0</v>
      </c>
      <c r="P3868" s="29" t="inlineStr">
        <is>
          <t>http://t0.gstatic.com/shopping?q=tbn:ANd9GcQWTcMCy7StomfSRbLyJHTupi6ZEQLLKmijofwLP0GqG6f0lPLA4n3HnAPsNi6AgECym1gMhA</t>
        </is>
      </c>
      <c r="Q3868" s="29" t="inlineStr">
        <is>
          <t>Відповідає вимогам</t>
        </is>
      </c>
      <c r="R3868" s="29" t="n"/>
      <c r="S3868" s="29" t="inlineStr">
        <is>
          <t>грн546,00</t>
        </is>
      </c>
      <c r="T3868" s="29" t="inlineStr">
        <is>
          <t>UAH</t>
        </is>
      </c>
      <c r="U3868" s="39" t="inlineStr">
        <is>
          <t>WATCH</t>
        </is>
      </c>
      <c r="V3868" s="40">
        <f>IFERROR(L3868/J3868,0)</f>
        <v/>
      </c>
      <c r="W3868" s="29" t="inlineStr">
        <is>
          <t>Monitor performance and collect more data.</t>
        </is>
      </c>
      <c r="X3868" s="29" t="inlineStr">
        <is>
          <t>Cost is below the 120 watch threshold.</t>
        </is>
      </c>
    </row>
    <row r="3869">
      <c r="A3869" s="29" t="inlineStr">
        <is>
          <t>low_price</t>
        </is>
      </c>
      <c r="B3869" s="29" t="inlineStr">
        <is>
          <t>Low priority</t>
        </is>
      </c>
      <c r="C3869" s="29" t="inlineStr">
        <is>
          <t>low_price.csv</t>
        </is>
      </c>
      <c r="D3869" s="29" t="inlineStr">
        <is>
          <t>02726</t>
        </is>
      </c>
      <c r="E3869" s="29" t="inlineStr">
        <is>
          <t>Статор генератора Honda TRX 500 Rubicon 2001-2014</t>
        </is>
      </c>
      <c r="F3869" s="35" t="n">
        <v>0</v>
      </c>
      <c r="G3869" s="35" t="n">
        <v>0</v>
      </c>
      <c r="H3869" s="36" t="n"/>
      <c r="I3869" s="37" t="n">
        <v>0</v>
      </c>
      <c r="J3869" s="37" t="n">
        <v>0</v>
      </c>
      <c r="K3869" s="38" t="n">
        <v>0</v>
      </c>
      <c r="L3869" s="37" t="n">
        <v>0</v>
      </c>
      <c r="M3869" s="37" t="n">
        <v>0</v>
      </c>
      <c r="N3869" s="38" t="n">
        <v>0</v>
      </c>
      <c r="O3869" s="37" t="n">
        <v>0</v>
      </c>
      <c r="P3869" s="29" t="inlineStr">
        <is>
          <t>http://t2.gstatic.com/shopping?q=tbn:ANd9GcSEWAmdMQgFva299vckL3tCx4AszZLbq-xZBviy2aRIVXA71DtRFhsJf1446Zcl9vJxHQqlvXQ</t>
        </is>
      </c>
      <c r="Q3869" s="29" t="inlineStr">
        <is>
          <t>Відповідає вимогам</t>
        </is>
      </c>
      <c r="R3869" s="29" t="n"/>
      <c r="S3869" s="29" t="inlineStr">
        <is>
          <t>грн5 005,00</t>
        </is>
      </c>
      <c r="T3869" s="29" t="inlineStr">
        <is>
          <t>UAH</t>
        </is>
      </c>
      <c r="U3869" s="39" t="inlineStr">
        <is>
          <t>WATCH</t>
        </is>
      </c>
      <c r="V3869" s="40">
        <f>IFERROR(L3869/J3869,0)</f>
        <v/>
      </c>
      <c r="W3869" s="29" t="inlineStr">
        <is>
          <t>Monitor performance and collect more data.</t>
        </is>
      </c>
      <c r="X3869" s="29" t="inlineStr">
        <is>
          <t>Cost is below the 120 watch threshold.</t>
        </is>
      </c>
    </row>
    <row r="3870">
      <c r="A3870" s="29" t="inlineStr">
        <is>
          <t>low_price</t>
        </is>
      </c>
      <c r="B3870" s="29" t="inlineStr">
        <is>
          <t>Low priority</t>
        </is>
      </c>
      <c r="C3870" s="29" t="inlineStr">
        <is>
          <t>low_price.csv</t>
        </is>
      </c>
      <c r="D3870" s="29" t="inlineStr">
        <is>
          <t>703501190</t>
        </is>
      </c>
      <c r="E3870" s="29" t="inlineStr">
        <is>
          <t>Бачок охолоджуваної рідини BRP Can-Am Outlander XMR G2 G2L G3 G3L</t>
        </is>
      </c>
      <c r="F3870" s="35" t="n">
        <v>0</v>
      </c>
      <c r="G3870" s="35" t="n">
        <v>0</v>
      </c>
      <c r="H3870" s="36" t="n"/>
      <c r="I3870" s="37" t="n">
        <v>0</v>
      </c>
      <c r="J3870" s="37" t="n">
        <v>0</v>
      </c>
      <c r="K3870" s="38" t="n">
        <v>0</v>
      </c>
      <c r="L3870" s="37" t="n">
        <v>0</v>
      </c>
      <c r="M3870" s="37" t="n">
        <v>0</v>
      </c>
      <c r="N3870" s="38" t="n">
        <v>0</v>
      </c>
      <c r="O3870" s="37" t="n">
        <v>0</v>
      </c>
      <c r="P3870" s="29" t="inlineStr">
        <is>
          <t>http://t2.gstatic.com/shopping?q=tbn:ANd9GcQAKt4KUNd4eklA4DzbqBo-IJ76cs6XvwvXBJh7WTi8SMpu_ejhtT7H9anxQoozc36mm_vFpIsT</t>
        </is>
      </c>
      <c r="Q3870" s="29" t="inlineStr">
        <is>
          <t>Відповідає вимогам</t>
        </is>
      </c>
      <c r="R3870" s="29" t="n"/>
      <c r="S3870" s="29" t="inlineStr">
        <is>
          <t>грн5 642,00</t>
        </is>
      </c>
      <c r="T3870" s="29" t="inlineStr">
        <is>
          <t>UAH</t>
        </is>
      </c>
      <c r="U3870" s="39" t="inlineStr">
        <is>
          <t>WATCH</t>
        </is>
      </c>
      <c r="V3870" s="40">
        <f>IFERROR(L3870/J3870,0)</f>
        <v/>
      </c>
      <c r="W3870" s="29" t="inlineStr">
        <is>
          <t>Monitor performance and collect more data.</t>
        </is>
      </c>
      <c r="X3870" s="29" t="inlineStr">
        <is>
          <t>Cost is below the 120 watch threshold.</t>
        </is>
      </c>
    </row>
    <row r="3871">
      <c r="A3871" s="29" t="inlineStr">
        <is>
          <t>low_price</t>
        </is>
      </c>
      <c r="B3871" s="29" t="inlineStr">
        <is>
          <t>Low priority</t>
        </is>
      </c>
      <c r="C3871" s="29" t="inlineStr">
        <is>
          <t>low_price.csv</t>
        </is>
      </c>
      <c r="D3871" s="29" t="inlineStr">
        <is>
          <t>04115</t>
        </is>
      </c>
      <c r="E3871" s="29" t="inlineStr">
        <is>
          <t>Гальмівні колодки задні Honda TRX 300 Fourtrax 1988-2000</t>
        </is>
      </c>
      <c r="F3871" s="35" t="n">
        <v>0</v>
      </c>
      <c r="G3871" s="35" t="n">
        <v>0</v>
      </c>
      <c r="H3871" s="36" t="n"/>
      <c r="I3871" s="37" t="n">
        <v>0</v>
      </c>
      <c r="J3871" s="37" t="n">
        <v>0</v>
      </c>
      <c r="K3871" s="38" t="n">
        <v>0</v>
      </c>
      <c r="L3871" s="37" t="n">
        <v>0</v>
      </c>
      <c r="M3871" s="37" t="n">
        <v>0</v>
      </c>
      <c r="N3871" s="38" t="n">
        <v>0</v>
      </c>
      <c r="O3871" s="37" t="n">
        <v>0</v>
      </c>
      <c r="P3871" s="29" t="inlineStr">
        <is>
          <t>http://t0.gstatic.com/shopping?q=tbn:ANd9GcRKEwCVwbaZxtcGzNPqrg84CRUJ8ggxBJMT-V7NanhmxoAfDZjRa6rdPMMSAw4aYAoKoTwRAJGL</t>
        </is>
      </c>
      <c r="Q3871" s="29" t="inlineStr">
        <is>
          <t>Відповідає вимогам</t>
        </is>
      </c>
      <c r="R3871" s="29" t="n"/>
      <c r="S3871" s="29" t="inlineStr">
        <is>
          <t>грн1 320,00</t>
        </is>
      </c>
      <c r="T3871" s="29" t="inlineStr">
        <is>
          <t>UAH</t>
        </is>
      </c>
      <c r="U3871" s="39" t="inlineStr">
        <is>
          <t>WATCH</t>
        </is>
      </c>
      <c r="V3871" s="40">
        <f>IFERROR(L3871/J3871,0)</f>
        <v/>
      </c>
      <c r="W3871" s="29" t="inlineStr">
        <is>
          <t>Monitor performance and collect more data.</t>
        </is>
      </c>
      <c r="X3871" s="29" t="inlineStr">
        <is>
          <t>Cost is below the 120 watch threshold.</t>
        </is>
      </c>
    </row>
    <row r="3872">
      <c r="A3872" s="29" t="inlineStr">
        <is>
          <t>low_price</t>
        </is>
      </c>
      <c r="B3872" s="29" t="inlineStr">
        <is>
          <t>Low priority</t>
        </is>
      </c>
      <c r="C3872" s="29" t="inlineStr">
        <is>
          <t>low_price.csv</t>
        </is>
      </c>
      <c r="D3872" s="29" t="inlineStr">
        <is>
          <t>06797</t>
        </is>
      </c>
      <c r="E3872" s="29" t="inlineStr">
        <is>
          <t>Гальмівний супорт передній лівий Kawasaki Teryx 750 800</t>
        </is>
      </c>
      <c r="F3872" s="35" t="n">
        <v>0</v>
      </c>
      <c r="G3872" s="35" t="n">
        <v>0</v>
      </c>
      <c r="H3872" s="36" t="n"/>
      <c r="I3872" s="37" t="n">
        <v>0</v>
      </c>
      <c r="J3872" s="37" t="n">
        <v>0</v>
      </c>
      <c r="K3872" s="38" t="n">
        <v>0</v>
      </c>
      <c r="L3872" s="37" t="n">
        <v>0</v>
      </c>
      <c r="M3872" s="37" t="n">
        <v>0</v>
      </c>
      <c r="N3872" s="38" t="n">
        <v>0</v>
      </c>
      <c r="O3872" s="37" t="n">
        <v>0</v>
      </c>
      <c r="P3872" s="29" t="inlineStr">
        <is>
          <t>http://t0.gstatic.com/shopping?q=tbn:ANd9GcQS3hisQUKA2XnE16jpTAtUG50BFy2fiRrhUHpcrXxwP_r3JHoeogm5_jCc</t>
        </is>
      </c>
      <c r="Q3872" s="29" t="inlineStr">
        <is>
          <t>Відповідає вимогам</t>
        </is>
      </c>
      <c r="R3872" s="29" t="n"/>
      <c r="S3872" s="29" t="inlineStr">
        <is>
          <t>грн3 185,00</t>
        </is>
      </c>
      <c r="T3872" s="29" t="inlineStr">
        <is>
          <t>UAH</t>
        </is>
      </c>
      <c r="U3872" s="39" t="inlineStr">
        <is>
          <t>WATCH</t>
        </is>
      </c>
      <c r="V3872" s="40">
        <f>IFERROR(L3872/J3872,0)</f>
        <v/>
      </c>
      <c r="W3872" s="29" t="inlineStr">
        <is>
          <t>Monitor performance and collect more data.</t>
        </is>
      </c>
      <c r="X3872" s="29" t="inlineStr">
        <is>
          <t>Cost is below the 120 watch threshold.</t>
        </is>
      </c>
    </row>
    <row r="3873">
      <c r="A3873" s="29" t="inlineStr">
        <is>
          <t>low_price</t>
        </is>
      </c>
      <c r="B3873" s="29" t="inlineStr">
        <is>
          <t>Low priority</t>
        </is>
      </c>
      <c r="C3873" s="29" t="inlineStr">
        <is>
          <t>low_price.csv</t>
        </is>
      </c>
      <c r="D3873" s="29" t="inlineStr">
        <is>
          <t>22535-hn5-670</t>
        </is>
      </c>
      <c r="E3873" s="29" t="inlineStr">
        <is>
          <t>Комплект накладок зчеплення Honda TRX 350 Rancher 2000-2006</t>
        </is>
      </c>
      <c r="F3873" s="35" t="n">
        <v>0</v>
      </c>
      <c r="G3873" s="35" t="n">
        <v>0</v>
      </c>
      <c r="H3873" s="36" t="n"/>
      <c r="I3873" s="37" t="n">
        <v>0</v>
      </c>
      <c r="J3873" s="37" t="n">
        <v>0</v>
      </c>
      <c r="K3873" s="38" t="n">
        <v>0</v>
      </c>
      <c r="L3873" s="37" t="n">
        <v>0</v>
      </c>
      <c r="M3873" s="37" t="n">
        <v>0</v>
      </c>
      <c r="N3873" s="38" t="n">
        <v>0</v>
      </c>
      <c r="O3873" s="37" t="n">
        <v>0</v>
      </c>
      <c r="P3873" s="29" t="inlineStr">
        <is>
          <t>http://t0.gstatic.com/shopping?q=tbn:ANd9GcSFMTKtO3ZOEmbQsYHiSut-MrXNHF52ZKXvzuIFKeyfzriw045nmlmCnxddjcdRhN_5PbpsYw</t>
        </is>
      </c>
      <c r="Q3873" s="29" t="inlineStr">
        <is>
          <t>Відповідає вимогам</t>
        </is>
      </c>
      <c r="R3873" s="29" t="n"/>
      <c r="S3873" s="29" t="inlineStr">
        <is>
          <t>грн9 373,00</t>
        </is>
      </c>
      <c r="T3873" s="29" t="inlineStr">
        <is>
          <t>UAH</t>
        </is>
      </c>
      <c r="U3873" s="39" t="inlineStr">
        <is>
          <t>WATCH</t>
        </is>
      </c>
      <c r="V3873" s="40">
        <f>IFERROR(L3873/J3873,0)</f>
        <v/>
      </c>
      <c r="W3873" s="29" t="inlineStr">
        <is>
          <t>Monitor performance and collect more data.</t>
        </is>
      </c>
      <c r="X3873" s="29" t="inlineStr">
        <is>
          <t>Cost is below the 120 watch threshold.</t>
        </is>
      </c>
    </row>
    <row r="3874">
      <c r="A3874" s="29" t="inlineStr">
        <is>
          <t>low_price</t>
        </is>
      </c>
      <c r="B3874" s="29" t="inlineStr">
        <is>
          <t>Low priority</t>
        </is>
      </c>
      <c r="C3874" s="29" t="inlineStr">
        <is>
          <t>low_price.csv</t>
        </is>
      </c>
      <c r="D3874" s="29" t="inlineStr">
        <is>
          <t>2mb-e2438-00-00</t>
        </is>
      </c>
      <c r="E3874" s="29" t="inlineStr">
        <is>
          <t>Сальник водяної помпи Yamaha Grizzly Kodiak Wolverine 700 2016-2018</t>
        </is>
      </c>
      <c r="F3874" s="35" t="n">
        <v>0</v>
      </c>
      <c r="G3874" s="35" t="n">
        <v>0</v>
      </c>
      <c r="H3874" s="36" t="n"/>
      <c r="I3874" s="37" t="n">
        <v>0</v>
      </c>
      <c r="J3874" s="37" t="n">
        <v>0</v>
      </c>
      <c r="K3874" s="38" t="n">
        <v>0</v>
      </c>
      <c r="L3874" s="37" t="n">
        <v>0</v>
      </c>
      <c r="M3874" s="37" t="n">
        <v>0</v>
      </c>
      <c r="N3874" s="38" t="n">
        <v>0</v>
      </c>
      <c r="O3874" s="37" t="n">
        <v>0</v>
      </c>
      <c r="P3874" s="29" t="inlineStr">
        <is>
          <t>http://t3.gstatic.com/shopping?q=tbn:ANd9GcQiq2FzFxHyuUeoAfRSRLoVMyvmFRZoGp2P8aL1cOMtH5kt6GNCmPuHsDXT62g7scLpmlcFIoMKuaM</t>
        </is>
      </c>
      <c r="Q3874" s="29" t="inlineStr">
        <is>
          <t>Відповідає вимогам</t>
        </is>
      </c>
      <c r="R3874" s="29" t="n"/>
      <c r="S3874" s="29" t="inlineStr">
        <is>
          <t>грн2 912,00</t>
        </is>
      </c>
      <c r="T3874" s="29" t="inlineStr">
        <is>
          <t>UAH</t>
        </is>
      </c>
      <c r="U3874" s="39" t="inlineStr">
        <is>
          <t>WATCH</t>
        </is>
      </c>
      <c r="V3874" s="40">
        <f>IFERROR(L3874/J3874,0)</f>
        <v/>
      </c>
      <c r="W3874" s="29" t="inlineStr">
        <is>
          <t>Monitor performance and collect more data.</t>
        </is>
      </c>
      <c r="X3874" s="29" t="inlineStr">
        <is>
          <t>Cost is below the 120 watch threshold.</t>
        </is>
      </c>
    </row>
    <row r="3875">
      <c r="A3875" s="29" t="inlineStr">
        <is>
          <t>low_price</t>
        </is>
      </c>
      <c r="B3875" s="29" t="inlineStr">
        <is>
          <t>Low priority</t>
        </is>
      </c>
      <c r="C3875" s="29" t="inlineStr">
        <is>
          <t>low_price.csv</t>
        </is>
      </c>
      <c r="D3875" s="29" t="inlineStr">
        <is>
          <t>92049-1570</t>
        </is>
      </c>
      <c r="E3875" s="29" t="inlineStr">
        <is>
          <t>Сальник картера передній Kawasaki Brute Force 650 750 (05-11), Praire 360 650 750 (02-12), Teryx 750 (08-13), KRF 700 750 (06-11) (28X42X8)</t>
        </is>
      </c>
      <c r="F3875" s="35" t="n">
        <v>0</v>
      </c>
      <c r="G3875" s="35" t="n">
        <v>0</v>
      </c>
      <c r="H3875" s="36" t="n"/>
      <c r="I3875" s="37" t="n">
        <v>0</v>
      </c>
      <c r="J3875" s="37" t="n">
        <v>0</v>
      </c>
      <c r="K3875" s="38" t="n">
        <v>0</v>
      </c>
      <c r="L3875" s="37" t="n">
        <v>0</v>
      </c>
      <c r="M3875" s="37" t="n">
        <v>0</v>
      </c>
      <c r="N3875" s="38" t="n">
        <v>0</v>
      </c>
      <c r="O3875" s="37" t="n">
        <v>0</v>
      </c>
      <c r="P3875" s="29" t="inlineStr">
        <is>
          <t>http://t3.gstatic.com/shopping?q=tbn:ANd9GcQH-YOeUGxMUvVrmFS0fw68_yyetbflSOrcNgrtaiFDd2w_96yRskAWI4qhkExyqQMVkhS4cw</t>
        </is>
      </c>
      <c r="Q3875" s="29" t="inlineStr">
        <is>
          <t>Відповідає вимогам</t>
        </is>
      </c>
      <c r="R3875" s="29" t="n"/>
      <c r="S3875" s="29" t="inlineStr">
        <is>
          <t>грн910,00</t>
        </is>
      </c>
      <c r="T3875" s="29" t="inlineStr">
        <is>
          <t>UAH</t>
        </is>
      </c>
      <c r="U3875" s="39" t="inlineStr">
        <is>
          <t>WATCH</t>
        </is>
      </c>
      <c r="V3875" s="40">
        <f>IFERROR(L3875/J3875,0)</f>
        <v/>
      </c>
      <c r="W3875" s="29" t="inlineStr">
        <is>
          <t>Monitor performance and collect more data.</t>
        </is>
      </c>
      <c r="X3875" s="29" t="inlineStr">
        <is>
          <t>Cost is below the 120 watch threshold.</t>
        </is>
      </c>
    </row>
    <row r="3876">
      <c r="A3876" s="29" t="inlineStr">
        <is>
          <t>low_price</t>
        </is>
      </c>
      <c r="B3876" s="29" t="inlineStr">
        <is>
          <t>Low priority</t>
        </is>
      </c>
      <c r="C3876" s="29" t="inlineStr">
        <is>
          <t>low_price.csv</t>
        </is>
      </c>
      <c r="D3876" s="29" t="inlineStr">
        <is>
          <t>05871</t>
        </is>
      </c>
      <c r="E3876" s="29" t="inlineStr">
        <is>
          <t>Прицепний пристрій BRP Can-Am Maverick X3</t>
        </is>
      </c>
      <c r="F3876" s="35" t="n">
        <v>0</v>
      </c>
      <c r="G3876" s="35" t="n">
        <v>0</v>
      </c>
      <c r="H3876" s="36" t="n"/>
      <c r="I3876" s="37" t="n">
        <v>0</v>
      </c>
      <c r="J3876" s="37" t="n">
        <v>0</v>
      </c>
      <c r="K3876" s="38" t="n">
        <v>0</v>
      </c>
      <c r="L3876" s="37" t="n">
        <v>0</v>
      </c>
      <c r="M3876" s="37" t="n">
        <v>0</v>
      </c>
      <c r="N3876" s="38" t="n">
        <v>0</v>
      </c>
      <c r="O3876" s="37" t="n">
        <v>0</v>
      </c>
      <c r="P3876" s="29" t="inlineStr">
        <is>
          <t>http://t1.gstatic.com/shopping?q=tbn:ANd9GcQdUwq1LQcmQO3Uy04SoiHAwbPHd1P-gdYec6P-l_LfBRsHZQCI1gPBqYUsMY36fWPAB_kSD0E</t>
        </is>
      </c>
      <c r="Q3876" s="29" t="inlineStr">
        <is>
          <t>Відповідає вимогам</t>
        </is>
      </c>
      <c r="R3876" s="29" t="n"/>
      <c r="S3876" s="29" t="inlineStr">
        <is>
          <t>грн4 550,00</t>
        </is>
      </c>
      <c r="T3876" s="29" t="inlineStr">
        <is>
          <t>UAH</t>
        </is>
      </c>
      <c r="U3876" s="39" t="inlineStr">
        <is>
          <t>WATCH</t>
        </is>
      </c>
      <c r="V3876" s="40">
        <f>IFERROR(L3876/J3876,0)</f>
        <v/>
      </c>
      <c r="W3876" s="29" t="inlineStr">
        <is>
          <t>Monitor performance and collect more data.</t>
        </is>
      </c>
      <c r="X3876" s="29" t="inlineStr">
        <is>
          <t>Cost is below the 120 watch threshold.</t>
        </is>
      </c>
    </row>
    <row r="3877">
      <c r="A3877" s="29" t="inlineStr">
        <is>
          <t>low_price</t>
        </is>
      </c>
      <c r="B3877" s="29" t="inlineStr">
        <is>
          <t>Low priority</t>
        </is>
      </c>
      <c r="C3877" s="29" t="inlineStr">
        <is>
          <t>low_price.csv</t>
        </is>
      </c>
      <c r="D3877" s="29" t="inlineStr">
        <is>
          <t>91202-444-023</t>
        </is>
      </c>
      <c r="E3877" s="29" t="inlineStr">
        <is>
          <t>Сальник вала КПП Honda TRX 250 Sportrax, 250 Recon, 350 Rancher, 420 Rancher, 450 500 520 Foreman</t>
        </is>
      </c>
      <c r="F3877" s="35" t="n">
        <v>0</v>
      </c>
      <c r="G3877" s="35" t="n">
        <v>0</v>
      </c>
      <c r="H3877" s="36" t="n"/>
      <c r="I3877" s="37" t="n">
        <v>0</v>
      </c>
      <c r="J3877" s="37" t="n">
        <v>0</v>
      </c>
      <c r="K3877" s="38" t="n">
        <v>0</v>
      </c>
      <c r="L3877" s="37" t="n">
        <v>0</v>
      </c>
      <c r="M3877" s="37" t="n">
        <v>0</v>
      </c>
      <c r="N3877" s="38" t="n">
        <v>0</v>
      </c>
      <c r="O3877" s="37" t="n">
        <v>0</v>
      </c>
      <c r="P3877" s="29" t="inlineStr">
        <is>
          <t>http://t1.gstatic.com/shopping?q=tbn:ANd9GcSpYH_Yvj84RWEQOLDJa1RvkBx_xsHNo26uQafB_qZRHyLFofKro_Esm9lF3IVF-sdXrW_MX4A</t>
        </is>
      </c>
      <c r="Q3877" s="29" t="inlineStr">
        <is>
          <t>Відповідає вимогам</t>
        </is>
      </c>
      <c r="R3877" s="29" t="n"/>
      <c r="S3877" s="29" t="inlineStr">
        <is>
          <t>грн273,00</t>
        </is>
      </c>
      <c r="T3877" s="29" t="inlineStr">
        <is>
          <t>UAH</t>
        </is>
      </c>
      <c r="U3877" s="39" t="inlineStr">
        <is>
          <t>WATCH</t>
        </is>
      </c>
      <c r="V3877" s="40">
        <f>IFERROR(L3877/J3877,0)</f>
        <v/>
      </c>
      <c r="W3877" s="29" t="inlineStr">
        <is>
          <t>Monitor performance and collect more data.</t>
        </is>
      </c>
      <c r="X3877" s="29" t="inlineStr">
        <is>
          <t>Cost is below the 120 watch threshold.</t>
        </is>
      </c>
    </row>
    <row r="3878">
      <c r="A3878" s="29" t="inlineStr">
        <is>
          <t>low_price</t>
        </is>
      </c>
      <c r="B3878" s="29" t="inlineStr">
        <is>
          <t>Low priority</t>
        </is>
      </c>
      <c r="C3878" s="29" t="inlineStr">
        <is>
          <t>low_price.csv</t>
        </is>
      </c>
      <c r="D3878" s="29" t="inlineStr">
        <is>
          <t>0640-0735</t>
        </is>
      </c>
      <c r="E3878" s="29" t="inlineStr">
        <is>
          <t>Центральне дзеркало Moose заднього виду для 1.75-дюймового каркаса</t>
        </is>
      </c>
      <c r="F3878" s="35" t="n">
        <v>0</v>
      </c>
      <c r="G3878" s="35" t="n">
        <v>0</v>
      </c>
      <c r="H3878" s="36" t="n"/>
      <c r="I3878" s="37" t="n">
        <v>0</v>
      </c>
      <c r="J3878" s="37" t="n">
        <v>0</v>
      </c>
      <c r="K3878" s="38" t="n">
        <v>0</v>
      </c>
      <c r="L3878" s="37" t="n">
        <v>0</v>
      </c>
      <c r="M3878" s="37" t="n">
        <v>0</v>
      </c>
      <c r="N3878" s="38" t="n">
        <v>0</v>
      </c>
      <c r="O3878" s="37" t="n">
        <v>0</v>
      </c>
      <c r="P3878" s="29" t="inlineStr">
        <is>
          <t>http://t2.gstatic.com/shopping?q=tbn:ANd9GcTf9sl-nX8QFIjgrJmaZg1Tszyw7b32l7qXDvQK251jCKsKYS34mcpZ8pVeEBE</t>
        </is>
      </c>
      <c r="Q3878" s="29" t="inlineStr">
        <is>
          <t>Відповідає вимогам</t>
        </is>
      </c>
      <c r="R3878" s="29" t="n"/>
      <c r="S3878" s="29" t="inlineStr">
        <is>
          <t>грн3 322,00</t>
        </is>
      </c>
      <c r="T3878" s="29" t="inlineStr">
        <is>
          <t>UAH</t>
        </is>
      </c>
      <c r="U3878" s="39" t="inlineStr">
        <is>
          <t>WATCH</t>
        </is>
      </c>
      <c r="V3878" s="40">
        <f>IFERROR(L3878/J3878,0)</f>
        <v/>
      </c>
      <c r="W3878" s="29" t="inlineStr">
        <is>
          <t>Monitor performance and collect more data.</t>
        </is>
      </c>
      <c r="X3878" s="29" t="inlineStr">
        <is>
          <t>Cost is below the 120 watch threshold.</t>
        </is>
      </c>
    </row>
    <row r="3879">
      <c r="A3879" s="29" t="inlineStr">
        <is>
          <t>low_price</t>
        </is>
      </c>
      <c r="B3879" s="29" t="inlineStr">
        <is>
          <t>Low priority</t>
        </is>
      </c>
      <c r="C3879" s="29" t="inlineStr">
        <is>
          <t>low_price.csv</t>
        </is>
      </c>
      <c r="D3879" s="29" t="inlineStr">
        <is>
          <t>706201108</t>
        </is>
      </c>
      <c r="E3879" s="29" t="inlineStr">
        <is>
          <t>Амортизатор передній BRP Can-Am Outlander G1 500 2010-2012</t>
        </is>
      </c>
      <c r="F3879" s="35" t="n">
        <v>0</v>
      </c>
      <c r="G3879" s="35" t="n">
        <v>0</v>
      </c>
      <c r="H3879" s="36" t="n"/>
      <c r="I3879" s="37" t="n">
        <v>0</v>
      </c>
      <c r="J3879" s="37" t="n">
        <v>0</v>
      </c>
      <c r="K3879" s="38" t="n">
        <v>0</v>
      </c>
      <c r="L3879" s="37" t="n">
        <v>0</v>
      </c>
      <c r="M3879" s="37" t="n">
        <v>0</v>
      </c>
      <c r="N3879" s="38" t="n">
        <v>0</v>
      </c>
      <c r="O3879" s="37" t="n">
        <v>0</v>
      </c>
      <c r="P3879" s="29" t="inlineStr">
        <is>
          <t>http://t3.gstatic.com/shopping?q=tbn:ANd9GcTqtkarQGmNI2A-1CgVjGDA20dHItG3jWCmK399tXrZlvxM-7x2TSAXriCeChgoyDyWZ3DOCYk</t>
        </is>
      </c>
      <c r="Q3879" s="29" t="inlineStr">
        <is>
          <t>Відповідає вимогам</t>
        </is>
      </c>
      <c r="R3879" s="29" t="n"/>
      <c r="S3879" s="29" t="inlineStr">
        <is>
          <t>грн9 055,00</t>
        </is>
      </c>
      <c r="T3879" s="29" t="inlineStr">
        <is>
          <t>UAH</t>
        </is>
      </c>
      <c r="U3879" s="39" t="inlineStr">
        <is>
          <t>WATCH</t>
        </is>
      </c>
      <c r="V3879" s="40">
        <f>IFERROR(L3879/J3879,0)</f>
        <v/>
      </c>
      <c r="W3879" s="29" t="inlineStr">
        <is>
          <t>Monitor performance and collect more data.</t>
        </is>
      </c>
      <c r="X3879" s="29" t="inlineStr">
        <is>
          <t>Cost is below the 120 watch threshold.</t>
        </is>
      </c>
    </row>
    <row r="3880">
      <c r="A3880" s="29" t="inlineStr">
        <is>
          <t>low_price</t>
        </is>
      </c>
      <c r="B3880" s="29" t="inlineStr">
        <is>
          <t>Low priority</t>
        </is>
      </c>
      <c r="C3880" s="29" t="inlineStr">
        <is>
          <t>low_price.csv</t>
        </is>
      </c>
      <c r="D3880" s="29" t="inlineStr">
        <is>
          <t>1ns-f4524-00-00</t>
        </is>
      </c>
      <c r="E3880" s="29" t="inlineStr">
        <is>
          <t>Ручка паливного крана Yamaha Grizzly 350 400 450 600 660, Kodiak 400 450, Bruin 350</t>
        </is>
      </c>
      <c r="F3880" s="35" t="n">
        <v>0</v>
      </c>
      <c r="G3880" s="35" t="n">
        <v>0</v>
      </c>
      <c r="H3880" s="36" t="n"/>
      <c r="I3880" s="37" t="n">
        <v>0</v>
      </c>
      <c r="J3880" s="37" t="n">
        <v>0</v>
      </c>
      <c r="K3880" s="38" t="n">
        <v>0</v>
      </c>
      <c r="L3880" s="37" t="n">
        <v>0</v>
      </c>
      <c r="M3880" s="37" t="n">
        <v>0</v>
      </c>
      <c r="N3880" s="38" t="n">
        <v>0</v>
      </c>
      <c r="O3880" s="37" t="n">
        <v>0</v>
      </c>
      <c r="P3880" s="29" t="inlineStr">
        <is>
          <t>http://t2.gstatic.com/shopping?q=tbn:ANd9GcTI3F_Kf95n-9xS9QgOKzeg8rNKLlhkjMhse8jYQI5Pg4vAW21RJJh2JvS9w-GjBBqZi0UXo_Y</t>
        </is>
      </c>
      <c r="Q3880" s="29" t="inlineStr">
        <is>
          <t>Відповідає вимогам</t>
        </is>
      </c>
      <c r="R3880" s="29" t="n"/>
      <c r="S3880" s="29" t="inlineStr">
        <is>
          <t>грн410,00</t>
        </is>
      </c>
      <c r="T3880" s="29" t="inlineStr">
        <is>
          <t>UAH</t>
        </is>
      </c>
      <c r="U3880" s="39" t="inlineStr">
        <is>
          <t>WATCH</t>
        </is>
      </c>
      <c r="V3880" s="40">
        <f>IFERROR(L3880/J3880,0)</f>
        <v/>
      </c>
      <c r="W3880" s="29" t="inlineStr">
        <is>
          <t>Monitor performance and collect more data.</t>
        </is>
      </c>
      <c r="X3880" s="29" t="inlineStr">
        <is>
          <t>Cost is below the 120 watch threshold.</t>
        </is>
      </c>
    </row>
    <row r="3881">
      <c r="A3881" s="29" t="inlineStr">
        <is>
          <t>low_price</t>
        </is>
      </c>
      <c r="B3881" s="29" t="inlineStr">
        <is>
          <t>Low priority</t>
        </is>
      </c>
      <c r="C3881" s="29" t="inlineStr">
        <is>
          <t>low_price.csv</t>
        </is>
      </c>
      <c r="D3881" s="29" t="inlineStr">
        <is>
          <t>0800-022006-10001</t>
        </is>
      </c>
      <c r="E3881" s="29" t="inlineStr">
        <is>
          <t>Пружина клапана CFMoto CForce 400 500 600 800 1000, UForce 500 600 800 1000, ZForce 500 800 950 1000</t>
        </is>
      </c>
      <c r="F3881" s="35" t="n">
        <v>0</v>
      </c>
      <c r="G3881" s="35" t="n">
        <v>0</v>
      </c>
      <c r="H3881" s="36" t="n"/>
      <c r="I3881" s="37" t="n">
        <v>0</v>
      </c>
      <c r="J3881" s="37" t="n">
        <v>0</v>
      </c>
      <c r="K3881" s="38" t="n">
        <v>0</v>
      </c>
      <c r="L3881" s="37" t="n">
        <v>0</v>
      </c>
      <c r="M3881" s="37" t="n">
        <v>0</v>
      </c>
      <c r="N3881" s="38" t="n">
        <v>0</v>
      </c>
      <c r="O3881" s="37" t="n">
        <v>0</v>
      </c>
      <c r="P3881" s="29" t="inlineStr">
        <is>
          <t>http://t3.gstatic.com/shopping?q=tbn:ANd9GcQL58lHLI_1gq9BUzJoV9w_pM0P_TMFsqsdj6sLDWuwe9OTlpXETsXQoFxCiDLT1jYyMcdiGGZA</t>
        </is>
      </c>
      <c r="Q3881" s="29" t="inlineStr">
        <is>
          <t>Відповідає вимогам</t>
        </is>
      </c>
      <c r="R3881" s="29" t="n"/>
      <c r="S3881" s="29" t="inlineStr">
        <is>
          <t>грн91,00</t>
        </is>
      </c>
      <c r="T3881" s="29" t="inlineStr">
        <is>
          <t>UAH</t>
        </is>
      </c>
      <c r="U3881" s="39" t="inlineStr">
        <is>
          <t>WATCH</t>
        </is>
      </c>
      <c r="V3881" s="40">
        <f>IFERROR(L3881/J3881,0)</f>
        <v/>
      </c>
      <c r="W3881" s="29" t="inlineStr">
        <is>
          <t>Monitor performance and collect more data.</t>
        </is>
      </c>
      <c r="X3881" s="29" t="inlineStr">
        <is>
          <t>Cost is below the 120 watch threshold.</t>
        </is>
      </c>
    </row>
    <row r="3882">
      <c r="A3882" s="29" t="inlineStr">
        <is>
          <t>low_price</t>
        </is>
      </c>
      <c r="B3882" s="29" t="inlineStr">
        <is>
          <t>Low priority</t>
        </is>
      </c>
      <c r="C3882" s="29" t="inlineStr">
        <is>
          <t>low_price.csv</t>
        </is>
      </c>
      <c r="D3882" s="29" t="inlineStr">
        <is>
          <t>13010-hn2-003</t>
        </is>
      </c>
      <c r="E3882" s="29" t="inlineStr">
        <is>
          <t>Поршневі кільця стандарт Honda TRX 500 Rubicon 2001-2014</t>
        </is>
      </c>
      <c r="F3882" s="35" t="n">
        <v>0</v>
      </c>
      <c r="G3882" s="35" t="n">
        <v>0</v>
      </c>
      <c r="H3882" s="36" t="n"/>
      <c r="I3882" s="37" t="n">
        <v>0</v>
      </c>
      <c r="J3882" s="37" t="n">
        <v>0</v>
      </c>
      <c r="K3882" s="38" t="n">
        <v>0</v>
      </c>
      <c r="L3882" s="37" t="n">
        <v>0</v>
      </c>
      <c r="M3882" s="37" t="n">
        <v>0</v>
      </c>
      <c r="N3882" s="38" t="n">
        <v>0</v>
      </c>
      <c r="O3882" s="37" t="n">
        <v>0</v>
      </c>
      <c r="P3882" s="29" t="inlineStr">
        <is>
          <t>http://t2.gstatic.com/shopping?q=tbn:ANd9GcSXUc2TOTwOQSmgAJKBadag7IXGhdrTxe6E9C3dVbZbKz7w_Xuh_UG9Oy2LvdYmIwiswQV4fGg</t>
        </is>
      </c>
      <c r="Q3882" s="29" t="inlineStr">
        <is>
          <t>Відповідає вимогам</t>
        </is>
      </c>
      <c r="R3882" s="29" t="n"/>
      <c r="S3882" s="29" t="inlineStr">
        <is>
          <t>грн3 413,00</t>
        </is>
      </c>
      <c r="T3882" s="29" t="inlineStr">
        <is>
          <t>UAH</t>
        </is>
      </c>
      <c r="U3882" s="39" t="inlineStr">
        <is>
          <t>WATCH</t>
        </is>
      </c>
      <c r="V3882" s="40">
        <f>IFERROR(L3882/J3882,0)</f>
        <v/>
      </c>
      <c r="W3882" s="29" t="inlineStr">
        <is>
          <t>Monitor performance and collect more data.</t>
        </is>
      </c>
      <c r="X3882" s="29" t="inlineStr">
        <is>
          <t>Cost is below the 120 watch threshold.</t>
        </is>
      </c>
    </row>
    <row r="3883">
      <c r="A3883" s="29" t="inlineStr">
        <is>
          <t>low_price</t>
        </is>
      </c>
      <c r="B3883" s="29" t="inlineStr">
        <is>
          <t>Low priority</t>
        </is>
      </c>
      <c r="C3883" s="29" t="inlineStr">
        <is>
          <t>low_price.csv</t>
        </is>
      </c>
      <c r="D3883" s="29" t="inlineStr">
        <is>
          <t>02494</t>
        </is>
      </c>
      <c r="E3883" s="29" t="inlineStr">
        <is>
          <t>Датчик температури охолоджуючої рідини Suzuki King Quad 300 400, Eiger 400</t>
        </is>
      </c>
      <c r="F3883" s="35" t="n">
        <v>0</v>
      </c>
      <c r="G3883" s="35" t="n">
        <v>0</v>
      </c>
      <c r="H3883" s="36" t="n"/>
      <c r="I3883" s="37" t="n">
        <v>0</v>
      </c>
      <c r="J3883" s="37" t="n">
        <v>0</v>
      </c>
      <c r="K3883" s="38" t="n">
        <v>0</v>
      </c>
      <c r="L3883" s="37" t="n">
        <v>0</v>
      </c>
      <c r="M3883" s="37" t="n">
        <v>0</v>
      </c>
      <c r="N3883" s="38" t="n">
        <v>0</v>
      </c>
      <c r="O3883" s="37" t="n">
        <v>0</v>
      </c>
      <c r="P3883" s="29" t="inlineStr">
        <is>
          <t>http://t3.gstatic.com/shopping?q=tbn:ANd9GcQY_QK1QXqwiLshYtIrpl5zFEpDMQzGeJyNaLr3ZsIj3a5jNNq0lmMILpGVKA</t>
        </is>
      </c>
      <c r="Q3883" s="29" t="inlineStr">
        <is>
          <t>Відповідає вимогам</t>
        </is>
      </c>
      <c r="R3883" s="29" t="n"/>
      <c r="S3883" s="29" t="inlineStr">
        <is>
          <t>грн1 138,00</t>
        </is>
      </c>
      <c r="T3883" s="29" t="inlineStr">
        <is>
          <t>UAH</t>
        </is>
      </c>
      <c r="U3883" s="39" t="inlineStr">
        <is>
          <t>WATCH</t>
        </is>
      </c>
      <c r="V3883" s="40">
        <f>IFERROR(L3883/J3883,0)</f>
        <v/>
      </c>
      <c r="W3883" s="29" t="inlineStr">
        <is>
          <t>Monitor performance and collect more data.</t>
        </is>
      </c>
      <c r="X3883" s="29" t="inlineStr">
        <is>
          <t>Cost is below the 120 watch threshold.</t>
        </is>
      </c>
    </row>
    <row r="3884">
      <c r="A3884" s="29" t="inlineStr">
        <is>
          <t>low_price</t>
        </is>
      </c>
      <c r="B3884" s="29" t="inlineStr">
        <is>
          <t>Low priority</t>
        </is>
      </c>
      <c r="C3884" s="29" t="inlineStr">
        <is>
          <t>low_price.csv</t>
        </is>
      </c>
      <c r="D3884" s="29" t="inlineStr">
        <is>
          <t>jf0300</t>
        </is>
      </c>
      <c r="E3884" s="29" t="inlineStr">
        <is>
          <t>Підшоломник OJ Pro Head Jet</t>
        </is>
      </c>
      <c r="F3884" s="35" t="n">
        <v>0</v>
      </c>
      <c r="G3884" s="35" t="n">
        <v>0</v>
      </c>
      <c r="H3884" s="36" t="n"/>
      <c r="I3884" s="37" t="n">
        <v>0</v>
      </c>
      <c r="J3884" s="37" t="n">
        <v>0</v>
      </c>
      <c r="K3884" s="38" t="n">
        <v>0</v>
      </c>
      <c r="L3884" s="37" t="n">
        <v>0</v>
      </c>
      <c r="M3884" s="37" t="n">
        <v>0</v>
      </c>
      <c r="N3884" s="38" t="n">
        <v>0</v>
      </c>
      <c r="O3884" s="37" t="n">
        <v>0</v>
      </c>
      <c r="P3884" s="29" t="inlineStr">
        <is>
          <t>http://t0.gstatic.com/shopping?q=tbn:ANd9GcQhwarmrAfEVUmrCybN0MpvHZQY0nXZp253v9m9ybZg6cpPxTQGLlHbdR0n7Q</t>
        </is>
      </c>
      <c r="Q3884" s="29" t="inlineStr">
        <is>
          <t>Відповідає вимогам</t>
        </is>
      </c>
      <c r="R3884" s="29" t="n"/>
      <c r="S3884" s="29" t="inlineStr">
        <is>
          <t>грн1 411,00</t>
        </is>
      </c>
      <c r="T3884" s="29" t="inlineStr">
        <is>
          <t>UAH</t>
        </is>
      </c>
      <c r="U3884" s="39" t="inlineStr">
        <is>
          <t>WATCH</t>
        </is>
      </c>
      <c r="V3884" s="40">
        <f>IFERROR(L3884/J3884,0)</f>
        <v/>
      </c>
      <c r="W3884" s="29" t="inlineStr">
        <is>
          <t>Monitor performance and collect more data.</t>
        </is>
      </c>
      <c r="X3884" s="29" t="inlineStr">
        <is>
          <t>Cost is below the 120 watch threshold.</t>
        </is>
      </c>
    </row>
    <row r="3885">
      <c r="A3885" s="29" t="inlineStr">
        <is>
          <t>low_price</t>
        </is>
      </c>
      <c r="B3885" s="29" t="inlineStr">
        <is>
          <t>Low priority</t>
        </is>
      </c>
      <c r="C3885" s="29" t="inlineStr">
        <is>
          <t>low_price.csv</t>
        </is>
      </c>
      <c r="D3885" s="29" t="inlineStr">
        <is>
          <t>707800630</t>
        </is>
      </c>
      <c r="E3885" s="29" t="inlineStr">
        <is>
          <t>Кришка воздуховода BRP Can-Am Maverick 1000 Turbo 2015-2017</t>
        </is>
      </c>
      <c r="F3885" s="35" t="n">
        <v>0</v>
      </c>
      <c r="G3885" s="35" t="n">
        <v>0</v>
      </c>
      <c r="H3885" s="36" t="n"/>
      <c r="I3885" s="37" t="n">
        <v>0</v>
      </c>
      <c r="J3885" s="37" t="n">
        <v>0</v>
      </c>
      <c r="K3885" s="38" t="n">
        <v>0</v>
      </c>
      <c r="L3885" s="37" t="n">
        <v>0</v>
      </c>
      <c r="M3885" s="37" t="n">
        <v>0</v>
      </c>
      <c r="N3885" s="38" t="n">
        <v>0</v>
      </c>
      <c r="O3885" s="37" t="n">
        <v>0</v>
      </c>
      <c r="P3885" s="29" t="inlineStr">
        <is>
          <t>http://t0.gstatic.com/shopping?q=tbn:ANd9GcR-3tFmdsYktKPSV5Daw4jIZ08xFFu3sxTp9EYFm2bkeo0balBpIpgfq_PHMf5ixcGk8CKBFfw</t>
        </is>
      </c>
      <c r="Q3885" s="29" t="inlineStr">
        <is>
          <t>Відповідає вимогам</t>
        </is>
      </c>
      <c r="R3885" s="29" t="n"/>
      <c r="S3885" s="29" t="inlineStr">
        <is>
          <t>грн1 684,00</t>
        </is>
      </c>
      <c r="T3885" s="29" t="inlineStr">
        <is>
          <t>UAH</t>
        </is>
      </c>
      <c r="U3885" s="39" t="inlineStr">
        <is>
          <t>WATCH</t>
        </is>
      </c>
      <c r="V3885" s="40">
        <f>IFERROR(L3885/J3885,0)</f>
        <v/>
      </c>
      <c r="W3885" s="29" t="inlineStr">
        <is>
          <t>Monitor performance and collect more data.</t>
        </is>
      </c>
      <c r="X3885" s="29" t="inlineStr">
        <is>
          <t>Cost is below the 120 watch threshold.</t>
        </is>
      </c>
    </row>
    <row r="3886">
      <c r="A3886" s="29" t="inlineStr">
        <is>
          <t>low_price</t>
        </is>
      </c>
      <c r="B3886" s="29" t="inlineStr">
        <is>
          <t>Low priority</t>
        </is>
      </c>
      <c r="C3886" s="29" t="inlineStr">
        <is>
          <t>low_price.csv</t>
        </is>
      </c>
      <c r="D3886" s="29" t="inlineStr">
        <is>
          <t>45251-hr4-620</t>
        </is>
      </c>
      <c r="E3886" s="29" t="inlineStr">
        <is>
          <t>Гальмівний диск передній Honda TRX 500 Foreman 2014-2019</t>
        </is>
      </c>
      <c r="F3886" s="35" t="n">
        <v>0</v>
      </c>
      <c r="G3886" s="35" t="n">
        <v>0</v>
      </c>
      <c r="H3886" s="36" t="n"/>
      <c r="I3886" s="37" t="n">
        <v>0</v>
      </c>
      <c r="J3886" s="37" t="n">
        <v>0</v>
      </c>
      <c r="K3886" s="38" t="n">
        <v>0</v>
      </c>
      <c r="L3886" s="37" t="n">
        <v>0</v>
      </c>
      <c r="M3886" s="37" t="n">
        <v>0</v>
      </c>
      <c r="N3886" s="38" t="n">
        <v>0</v>
      </c>
      <c r="O3886" s="37" t="n">
        <v>0</v>
      </c>
      <c r="P3886" s="29" t="inlineStr">
        <is>
          <t>http://t1.gstatic.com/shopping?q=tbn:ANd9GcTpUf2PuUM78cLxSk038xdKxCIe0Oph-IxIz3-7j3hHz8ANSiElEMQIRjzc5pQLzlSgZ4Zf0Xom</t>
        </is>
      </c>
      <c r="Q3886" s="29" t="inlineStr">
        <is>
          <t>Відповідає вимогам</t>
        </is>
      </c>
      <c r="R3886" s="29" t="n"/>
      <c r="S3886" s="29" t="inlineStr">
        <is>
          <t>грн3 185,00</t>
        </is>
      </c>
      <c r="T3886" s="29" t="inlineStr">
        <is>
          <t>UAH</t>
        </is>
      </c>
      <c r="U3886" s="39" t="inlineStr">
        <is>
          <t>WATCH</t>
        </is>
      </c>
      <c r="V3886" s="40">
        <f>IFERROR(L3886/J3886,0)</f>
        <v/>
      </c>
      <c r="W3886" s="29" t="inlineStr">
        <is>
          <t>Monitor performance and collect more data.</t>
        </is>
      </c>
      <c r="X3886" s="29" t="inlineStr">
        <is>
          <t>Cost is below the 120 watch threshold.</t>
        </is>
      </c>
    </row>
    <row r="3887">
      <c r="A3887" s="29" t="inlineStr">
        <is>
          <t>low_price</t>
        </is>
      </c>
      <c r="B3887" s="29" t="inlineStr">
        <is>
          <t>Low priority</t>
        </is>
      </c>
      <c r="C3887" s="29" t="inlineStr">
        <is>
          <t>low_price.csv</t>
        </is>
      </c>
      <c r="D3887" s="29" t="inlineStr">
        <is>
          <t>90602-mbn-670</t>
        </is>
      </c>
      <c r="E3887" s="29" t="inlineStr">
        <is>
          <t>Стопорне кільце поршня Honda TRX 650 680 Rincon, MUV 700 Big Red, SXS 700 Pioneer</t>
        </is>
      </c>
      <c r="F3887" s="35" t="n">
        <v>0</v>
      </c>
      <c r="G3887" s="35" t="n">
        <v>0</v>
      </c>
      <c r="H3887" s="36" t="n"/>
      <c r="I3887" s="37" t="n">
        <v>0</v>
      </c>
      <c r="J3887" s="37" t="n">
        <v>0</v>
      </c>
      <c r="K3887" s="38" t="n">
        <v>0</v>
      </c>
      <c r="L3887" s="37" t="n">
        <v>0</v>
      </c>
      <c r="M3887" s="37" t="n">
        <v>0</v>
      </c>
      <c r="N3887" s="38" t="n">
        <v>0</v>
      </c>
      <c r="O3887" s="37" t="n">
        <v>0</v>
      </c>
      <c r="P3887" s="29" t="inlineStr">
        <is>
          <t>http://t3.gstatic.com/shopping?q=tbn:ANd9GcStkTqYZoyzqiG6vNUMXCZ2_Y2EEEbNmphWzOW3Y1DNsXYU6ufuLt5Qb0rSs1i1bv4QkyjhECMWVw</t>
        </is>
      </c>
      <c r="Q3887" s="29" t="inlineStr">
        <is>
          <t>Відповідає вимогам</t>
        </is>
      </c>
      <c r="R3887" s="29" t="n"/>
      <c r="S3887" s="29" t="inlineStr">
        <is>
          <t>грн91,00</t>
        </is>
      </c>
      <c r="T3887" s="29" t="inlineStr">
        <is>
          <t>UAH</t>
        </is>
      </c>
      <c r="U3887" s="39" t="inlineStr">
        <is>
          <t>WATCH</t>
        </is>
      </c>
      <c r="V3887" s="40">
        <f>IFERROR(L3887/J3887,0)</f>
        <v/>
      </c>
      <c r="W3887" s="29" t="inlineStr">
        <is>
          <t>Monitor performance and collect more data.</t>
        </is>
      </c>
      <c r="X3887" s="29" t="inlineStr">
        <is>
          <t>Cost is below the 120 watch threshold.</t>
        </is>
      </c>
    </row>
    <row r="3888">
      <c r="A3888" s="29" t="inlineStr">
        <is>
          <t>low_price</t>
        </is>
      </c>
      <c r="B3888" s="29" t="inlineStr">
        <is>
          <t>Low priority</t>
        </is>
      </c>
      <c r="C3888" s="29" t="inlineStr">
        <is>
          <t>low_price.csv</t>
        </is>
      </c>
      <c r="D3888" s="29" t="inlineStr">
        <is>
          <t>420230551</t>
        </is>
      </c>
      <c r="E3888" s="29" t="inlineStr">
        <is>
          <t>Ущільнююче кільце сепаратора картерних газів BRP Can-Am Maverick R</t>
        </is>
      </c>
      <c r="F3888" s="35" t="n">
        <v>0</v>
      </c>
      <c r="G3888" s="35" t="n">
        <v>0</v>
      </c>
      <c r="H3888" s="36" t="n"/>
      <c r="I3888" s="37" t="n">
        <v>0</v>
      </c>
      <c r="J3888" s="37" t="n">
        <v>0</v>
      </c>
      <c r="K3888" s="38" t="n">
        <v>0</v>
      </c>
      <c r="L3888" s="37" t="n">
        <v>0</v>
      </c>
      <c r="M3888" s="37" t="n">
        <v>0</v>
      </c>
      <c r="N3888" s="38" t="n">
        <v>0</v>
      </c>
      <c r="O3888" s="37" t="n">
        <v>0</v>
      </c>
      <c r="P3888" s="29" t="inlineStr">
        <is>
          <t>http://t3.gstatic.com/shopping?q=tbn:ANd9GcRSRq2ImFkX3JLKKq7Pvoc3aq91n6f8ZBh3h_YB4eJpxply_lTsk_4Lg1rH8GrZgkhWIrYwdtz24A</t>
        </is>
      </c>
      <c r="Q3888" s="29" t="inlineStr">
        <is>
          <t>Відповідає вимогам</t>
        </is>
      </c>
      <c r="R3888" s="29" t="n"/>
      <c r="S3888" s="29" t="inlineStr">
        <is>
          <t>грн1 320,00</t>
        </is>
      </c>
      <c r="T3888" s="29" t="inlineStr">
        <is>
          <t>UAH</t>
        </is>
      </c>
      <c r="U3888" s="39" t="inlineStr">
        <is>
          <t>WATCH</t>
        </is>
      </c>
      <c r="V3888" s="40">
        <f>IFERROR(L3888/J3888,0)</f>
        <v/>
      </c>
      <c r="W3888" s="29" t="inlineStr">
        <is>
          <t>Monitor performance and collect more data.</t>
        </is>
      </c>
      <c r="X3888" s="29" t="inlineStr">
        <is>
          <t>Cost is below the 120 watch threshold.</t>
        </is>
      </c>
    </row>
    <row r="3889">
      <c r="A3889" s="29" t="inlineStr">
        <is>
          <t>low_price</t>
        </is>
      </c>
      <c r="B3889" s="29" t="inlineStr">
        <is>
          <t>Low priority</t>
        </is>
      </c>
      <c r="C3889" s="29" t="inlineStr">
        <is>
          <t>low_price.csv</t>
        </is>
      </c>
      <c r="D3889" s="29" t="inlineStr">
        <is>
          <t>83550-hp5-600zc</t>
        </is>
      </c>
      <c r="E3889" s="29" t="inlineStr">
        <is>
          <t>Панель бокова права Honda TRX 420 Rancher 2007-2013 (Red)</t>
        </is>
      </c>
      <c r="F3889" s="35" t="n">
        <v>0</v>
      </c>
      <c r="G3889" s="35" t="n">
        <v>0</v>
      </c>
      <c r="H3889" s="36" t="n"/>
      <c r="I3889" s="37" t="n">
        <v>0</v>
      </c>
      <c r="J3889" s="37" t="n">
        <v>0</v>
      </c>
      <c r="K3889" s="38" t="n">
        <v>0</v>
      </c>
      <c r="L3889" s="37" t="n">
        <v>0</v>
      </c>
      <c r="M3889" s="37" t="n">
        <v>0</v>
      </c>
      <c r="N3889" s="38" t="n">
        <v>0</v>
      </c>
      <c r="O3889" s="37" t="n">
        <v>0</v>
      </c>
      <c r="P3889" s="29" t="inlineStr">
        <is>
          <t>http://t1.gstatic.com/shopping?q=tbn:ANd9GcQaxh-51WI1jPll6u2kv1SyrqDz0Z-3dvWP-SN-y5Kn3FgaGjX2DDZNLfQg-eTanUu1whb75cHX</t>
        </is>
      </c>
      <c r="Q3889" s="29" t="inlineStr">
        <is>
          <t>Відповідає вимогам</t>
        </is>
      </c>
      <c r="R3889" s="29" t="n"/>
      <c r="S3889" s="29" t="inlineStr">
        <is>
          <t>грн5 688,00</t>
        </is>
      </c>
      <c r="T3889" s="29" t="inlineStr">
        <is>
          <t>UAH</t>
        </is>
      </c>
      <c r="U3889" s="39" t="inlineStr">
        <is>
          <t>WATCH</t>
        </is>
      </c>
      <c r="V3889" s="40">
        <f>IFERROR(L3889/J3889,0)</f>
        <v/>
      </c>
      <c r="W3889" s="29" t="inlineStr">
        <is>
          <t>Monitor performance and collect more data.</t>
        </is>
      </c>
      <c r="X3889" s="29" t="inlineStr">
        <is>
          <t>Cost is below the 120 watch threshold.</t>
        </is>
      </c>
    </row>
    <row r="3890">
      <c r="A3890" s="29" t="inlineStr">
        <is>
          <t>low_price</t>
        </is>
      </c>
      <c r="B3890" s="29" t="inlineStr">
        <is>
          <t>Low priority</t>
        </is>
      </c>
      <c r="C3890" s="29" t="inlineStr">
        <is>
          <t>low_price.csv</t>
        </is>
      </c>
      <c r="D3890" s="29" t="inlineStr">
        <is>
          <t>45-4036</t>
        </is>
      </c>
      <c r="E3890" s="29" t="inlineStr">
        <is>
          <t>Трос ручного гальма Kawasaki Brute Force 650 750</t>
        </is>
      </c>
      <c r="F3890" s="35" t="n">
        <v>0</v>
      </c>
      <c r="G3890" s="35" t="n">
        <v>0</v>
      </c>
      <c r="H3890" s="36" t="n"/>
      <c r="I3890" s="37" t="n">
        <v>0</v>
      </c>
      <c r="J3890" s="37" t="n">
        <v>0</v>
      </c>
      <c r="K3890" s="38" t="n">
        <v>0</v>
      </c>
      <c r="L3890" s="37" t="n">
        <v>0</v>
      </c>
      <c r="M3890" s="37" t="n">
        <v>0</v>
      </c>
      <c r="N3890" s="38" t="n">
        <v>0</v>
      </c>
      <c r="O3890" s="37" t="n">
        <v>0</v>
      </c>
      <c r="P3890" s="29" t="inlineStr">
        <is>
          <t>http://t1.gstatic.com/shopping?q=tbn:ANd9GcTi1rv7f4i4OjwFwZkmtfKXX3sP_qlBTZxxoRUkn0aMaDxuXOuoVEOSfLN2rVNFnP1AdW7CFw0</t>
        </is>
      </c>
      <c r="Q3890" s="29" t="inlineStr">
        <is>
          <t>Відповідає вимогам</t>
        </is>
      </c>
      <c r="R3890" s="29" t="n"/>
      <c r="S3890" s="29" t="inlineStr">
        <is>
          <t>грн819,00</t>
        </is>
      </c>
      <c r="T3890" s="29" t="inlineStr">
        <is>
          <t>UAH</t>
        </is>
      </c>
      <c r="U3890" s="39" t="inlineStr">
        <is>
          <t>WATCH</t>
        </is>
      </c>
      <c r="V3890" s="40">
        <f>IFERROR(L3890/J3890,0)</f>
        <v/>
      </c>
      <c r="W3890" s="29" t="inlineStr">
        <is>
          <t>Monitor performance and collect more data.</t>
        </is>
      </c>
      <c r="X3890" s="29" t="inlineStr">
        <is>
          <t>Cost is below the 120 watch threshold.</t>
        </is>
      </c>
    </row>
    <row r="3891">
      <c r="A3891" s="29" t="inlineStr">
        <is>
          <t>low_price</t>
        </is>
      </c>
      <c r="B3891" s="29" t="inlineStr">
        <is>
          <t>Low priority</t>
        </is>
      </c>
      <c r="C3891" s="29" t="inlineStr">
        <is>
          <t>low_price.csv</t>
        </is>
      </c>
      <c r="D3891" s="29" t="inlineStr">
        <is>
          <t>5km-23123-00-00</t>
        </is>
      </c>
      <c r="E3891" s="29" t="inlineStr">
        <is>
          <t>Захист ричага передній лівий Yamaha Grizzly 660</t>
        </is>
      </c>
      <c r="F3891" s="35" t="n">
        <v>0</v>
      </c>
      <c r="G3891" s="35" t="n">
        <v>0</v>
      </c>
      <c r="H3891" s="36" t="n"/>
      <c r="I3891" s="37" t="n">
        <v>0</v>
      </c>
      <c r="J3891" s="37" t="n">
        <v>0</v>
      </c>
      <c r="K3891" s="38" t="n">
        <v>0</v>
      </c>
      <c r="L3891" s="37" t="n">
        <v>0</v>
      </c>
      <c r="M3891" s="37" t="n">
        <v>0</v>
      </c>
      <c r="N3891" s="38" t="n">
        <v>0</v>
      </c>
      <c r="O3891" s="37" t="n">
        <v>0</v>
      </c>
      <c r="P3891" s="29" t="inlineStr">
        <is>
          <t>http://t2.gstatic.com/shopping?q=tbn:ANd9GcTvRr0owE_KYF_lkiDNNuot3IzrFnqi8aIaCodEkSZLL37vOH3PUgmZ3epBWMaa5_Y8UX3W_jk</t>
        </is>
      </c>
      <c r="Q3891" s="29" t="inlineStr">
        <is>
          <t>Відповідає вимогам</t>
        </is>
      </c>
      <c r="R3891" s="29" t="n"/>
      <c r="S3891" s="29" t="inlineStr">
        <is>
          <t>грн910,00</t>
        </is>
      </c>
      <c r="T3891" s="29" t="inlineStr">
        <is>
          <t>UAH</t>
        </is>
      </c>
      <c r="U3891" s="39" t="inlineStr">
        <is>
          <t>WATCH</t>
        </is>
      </c>
      <c r="V3891" s="40">
        <f>IFERROR(L3891/J3891,0)</f>
        <v/>
      </c>
      <c r="W3891" s="29" t="inlineStr">
        <is>
          <t>Monitor performance and collect more data.</t>
        </is>
      </c>
      <c r="X3891" s="29" t="inlineStr">
        <is>
          <t>Cost is below the 120 watch threshold.</t>
        </is>
      </c>
    </row>
    <row r="3892">
      <c r="A3892" s="29" t="inlineStr">
        <is>
          <t>low_price</t>
        </is>
      </c>
      <c r="B3892" s="29" t="inlineStr">
        <is>
          <t>Low priority</t>
        </is>
      </c>
      <c r="C3892" s="29" t="inlineStr">
        <is>
          <t>low_price.csv</t>
        </is>
      </c>
      <c r="D3892" s="29" t="inlineStr">
        <is>
          <t>ab6-po-8-321</t>
        </is>
      </c>
      <c r="E3892" s="29" t="inlineStr">
        <is>
          <t>Піввісь передня Polaris Sportsman 325 400 450 500 570 800 2013-2017</t>
        </is>
      </c>
      <c r="F3892" s="35" t="n">
        <v>0</v>
      </c>
      <c r="G3892" s="35" t="n">
        <v>0</v>
      </c>
      <c r="H3892" s="36" t="n"/>
      <c r="I3892" s="37" t="n">
        <v>0</v>
      </c>
      <c r="J3892" s="37" t="n">
        <v>0</v>
      </c>
      <c r="K3892" s="38" t="n">
        <v>0</v>
      </c>
      <c r="L3892" s="37" t="n">
        <v>0</v>
      </c>
      <c r="M3892" s="37" t="n">
        <v>0</v>
      </c>
      <c r="N3892" s="38" t="n">
        <v>0</v>
      </c>
      <c r="O3892" s="37" t="n">
        <v>0</v>
      </c>
      <c r="P3892" s="29" t="inlineStr">
        <is>
          <t>http://t3.gstatic.com/shopping?q=tbn:ANd9GcRJyULFkgGHQrjHeoCM0my09wNSz_hRVYxQ2YoLHqqEv6HpJIN79sbCaCdQJ-TVHoyXSru-zDI</t>
        </is>
      </c>
      <c r="Q3892" s="29" t="inlineStr">
        <is>
          <t>Відповідає вимогам</t>
        </is>
      </c>
      <c r="R3892" s="29" t="n"/>
      <c r="S3892" s="29" t="inlineStr">
        <is>
          <t>грн9 237,00</t>
        </is>
      </c>
      <c r="T3892" s="29" t="inlineStr">
        <is>
          <t>UAH</t>
        </is>
      </c>
      <c r="U3892" s="39" t="inlineStr">
        <is>
          <t>WATCH</t>
        </is>
      </c>
      <c r="V3892" s="40">
        <f>IFERROR(L3892/J3892,0)</f>
        <v/>
      </c>
      <c r="W3892" s="29" t="inlineStr">
        <is>
          <t>Monitor performance and collect more data.</t>
        </is>
      </c>
      <c r="X3892" s="29" t="inlineStr">
        <is>
          <t>Cost is below the 120 watch threshold.</t>
        </is>
      </c>
    </row>
    <row r="3893">
      <c r="A3893" s="29" t="inlineStr">
        <is>
          <t>low_price</t>
        </is>
      </c>
      <c r="B3893" s="29" t="inlineStr">
        <is>
          <t>Low priority</t>
        </is>
      </c>
      <c r="C3893" s="29" t="inlineStr">
        <is>
          <t>low_price.csv</t>
        </is>
      </c>
      <c r="D3893" s="29" t="inlineStr">
        <is>
          <t>1913797</t>
        </is>
      </c>
      <c r="E3893" s="29" t="inlineStr">
        <is>
          <t>Гальмівний шланг передній лівий Polaris RZR Pro XP</t>
        </is>
      </c>
      <c r="F3893" s="35" t="n">
        <v>0</v>
      </c>
      <c r="G3893" s="35" t="n">
        <v>0</v>
      </c>
      <c r="H3893" s="36" t="n"/>
      <c r="I3893" s="37" t="n">
        <v>0</v>
      </c>
      <c r="J3893" s="37" t="n">
        <v>0</v>
      </c>
      <c r="K3893" s="38" t="n">
        <v>0</v>
      </c>
      <c r="L3893" s="37" t="n">
        <v>0</v>
      </c>
      <c r="M3893" s="37" t="n">
        <v>0</v>
      </c>
      <c r="N3893" s="38" t="n">
        <v>0</v>
      </c>
      <c r="O3893" s="37" t="n">
        <v>0</v>
      </c>
      <c r="P3893" s="29" t="inlineStr">
        <is>
          <t>http://t3.gstatic.com/shopping?q=tbn:ANd9GcR-U-fucebnFitdEE9fzYwFS9eU4URm0l02qImvfIrnNlHTxTsrzvSDqXA8IH0-HOu854qZwsc</t>
        </is>
      </c>
      <c r="Q3893" s="29" t="inlineStr">
        <is>
          <t>Відповідає вимогам</t>
        </is>
      </c>
      <c r="R3893" s="29" t="n"/>
      <c r="S3893" s="29" t="inlineStr">
        <is>
          <t>грн6 234,00</t>
        </is>
      </c>
      <c r="T3893" s="29" t="inlineStr">
        <is>
          <t>UAH</t>
        </is>
      </c>
      <c r="U3893" s="39" t="inlineStr">
        <is>
          <t>WATCH</t>
        </is>
      </c>
      <c r="V3893" s="40">
        <f>IFERROR(L3893/J3893,0)</f>
        <v/>
      </c>
      <c r="W3893" s="29" t="inlineStr">
        <is>
          <t>Monitor performance and collect more data.</t>
        </is>
      </c>
      <c r="X3893" s="29" t="inlineStr">
        <is>
          <t>Cost is below the 120 watch threshold.</t>
        </is>
      </c>
    </row>
    <row r="3894">
      <c r="A3894" s="29" t="inlineStr">
        <is>
          <t>low_price</t>
        </is>
      </c>
      <c r="B3894" s="29" t="inlineStr">
        <is>
          <t>Low priority</t>
        </is>
      </c>
      <c r="C3894" s="29" t="inlineStr">
        <is>
          <t>low_price.csv</t>
        </is>
      </c>
      <c r="D3894" s="29" t="inlineStr">
        <is>
          <t>13010-hn8-a61</t>
        </is>
      </c>
      <c r="E3894" s="29" t="inlineStr">
        <is>
          <t>Поршневі кільця стандарт Honda TRX 680 Rincon, MUV 700 Big Red, SXS 700 Pioneer</t>
        </is>
      </c>
      <c r="F3894" s="35" t="n">
        <v>0</v>
      </c>
      <c r="G3894" s="35" t="n">
        <v>0</v>
      </c>
      <c r="H3894" s="36" t="n"/>
      <c r="I3894" s="37" t="n">
        <v>0</v>
      </c>
      <c r="J3894" s="37" t="n">
        <v>0</v>
      </c>
      <c r="K3894" s="38" t="n">
        <v>0</v>
      </c>
      <c r="L3894" s="37" t="n">
        <v>0</v>
      </c>
      <c r="M3894" s="37" t="n">
        <v>0</v>
      </c>
      <c r="N3894" s="38" t="n">
        <v>0</v>
      </c>
      <c r="O3894" s="37" t="n">
        <v>0</v>
      </c>
      <c r="P3894" s="29" t="inlineStr">
        <is>
          <t>http://t1.gstatic.com/shopping?q=tbn:ANd9GcRr7PZW2p4eWF_t1jRZ4-DsYqgZL5Gfv7N49QSTqUQtWmAZ8Eo2ik0EJId0Kx8LquqAx1vgo-4l</t>
        </is>
      </c>
      <c r="Q3894" s="29" t="inlineStr">
        <is>
          <t>Відповідає вимогам</t>
        </is>
      </c>
      <c r="R3894" s="29" t="n"/>
      <c r="S3894" s="29" t="inlineStr">
        <is>
          <t>грн3 822,00</t>
        </is>
      </c>
      <c r="T3894" s="29" t="inlineStr">
        <is>
          <t>UAH</t>
        </is>
      </c>
      <c r="U3894" s="39" t="inlineStr">
        <is>
          <t>WATCH</t>
        </is>
      </c>
      <c r="V3894" s="40">
        <f>IFERROR(L3894/J3894,0)</f>
        <v/>
      </c>
      <c r="W3894" s="29" t="inlineStr">
        <is>
          <t>Monitor performance and collect more data.</t>
        </is>
      </c>
      <c r="X3894" s="29" t="inlineStr">
        <is>
          <t>Cost is below the 120 watch threshold.</t>
        </is>
      </c>
    </row>
    <row r="3895">
      <c r="A3895" s="29" t="inlineStr">
        <is>
          <t>low_price</t>
        </is>
      </c>
      <c r="B3895" s="29" t="inlineStr">
        <is>
          <t>Low priority</t>
        </is>
      </c>
      <c r="C3895" s="29" t="inlineStr">
        <is>
          <t>low_price.csv</t>
        </is>
      </c>
      <c r="D3895" s="29" t="inlineStr">
        <is>
          <t>25-2044</t>
        </is>
      </c>
      <c r="E3895" s="29" t="inlineStr">
        <is>
          <t>Ремкомплект переднього редуктора Yamaha Grizzly Rhino 450 660, Kodiak 450</t>
        </is>
      </c>
      <c r="F3895" s="35" t="n">
        <v>0</v>
      </c>
      <c r="G3895" s="35" t="n">
        <v>0</v>
      </c>
      <c r="H3895" s="36" t="n"/>
      <c r="I3895" s="37" t="n">
        <v>0</v>
      </c>
      <c r="J3895" s="37" t="n">
        <v>0</v>
      </c>
      <c r="K3895" s="38" t="n">
        <v>0</v>
      </c>
      <c r="L3895" s="37" t="n">
        <v>0</v>
      </c>
      <c r="M3895" s="37" t="n">
        <v>0</v>
      </c>
      <c r="N3895" s="38" t="n">
        <v>0</v>
      </c>
      <c r="O3895" s="37" t="n">
        <v>0</v>
      </c>
      <c r="P3895" s="29" t="inlineStr">
        <is>
          <t>http://t1.gstatic.com/shopping?q=tbn:ANd9GcT4VZqM9Qta8qTsWOH1IoQwG3O8Sgnk-64vL3nffMC61mU0u8UqHgN9tyuc-rcOiucojPna3lw</t>
        </is>
      </c>
      <c r="Q3895" s="29" t="inlineStr">
        <is>
          <t>Відповідає вимогам</t>
        </is>
      </c>
      <c r="R3895" s="29" t="n"/>
      <c r="S3895" s="29" t="inlineStr">
        <is>
          <t>грн5 551,00</t>
        </is>
      </c>
      <c r="T3895" s="29" t="inlineStr">
        <is>
          <t>UAH</t>
        </is>
      </c>
      <c r="U3895" s="39" t="inlineStr">
        <is>
          <t>WATCH</t>
        </is>
      </c>
      <c r="V3895" s="40">
        <f>IFERROR(L3895/J3895,0)</f>
        <v/>
      </c>
      <c r="W3895" s="29" t="inlineStr">
        <is>
          <t>Monitor performance and collect more data.</t>
        </is>
      </c>
      <c r="X3895" s="29" t="inlineStr">
        <is>
          <t>Cost is below the 120 watch threshold.</t>
        </is>
      </c>
    </row>
    <row r="3896">
      <c r="A3896" s="29" t="inlineStr">
        <is>
          <t>low_price</t>
        </is>
      </c>
      <c r="B3896" s="29" t="inlineStr">
        <is>
          <t>Low priority</t>
        </is>
      </c>
      <c r="C3896" s="29" t="inlineStr">
        <is>
          <t>low_price.csv</t>
        </is>
      </c>
      <c r="D3896" s="29" t="inlineStr">
        <is>
          <t>50-1037</t>
        </is>
      </c>
      <c r="E3896" s="29" t="inlineStr">
        <is>
          <t>Ремкомплект переднього верхнього ричага Suzuki King Quad 450 (07), 700 (05-07)</t>
        </is>
      </c>
      <c r="F3896" s="35" t="n">
        <v>0</v>
      </c>
      <c r="G3896" s="35" t="n">
        <v>0</v>
      </c>
      <c r="H3896" s="36" t="n"/>
      <c r="I3896" s="37" t="n">
        <v>0</v>
      </c>
      <c r="J3896" s="37" t="n">
        <v>0</v>
      </c>
      <c r="K3896" s="38" t="n">
        <v>0</v>
      </c>
      <c r="L3896" s="37" t="n">
        <v>0</v>
      </c>
      <c r="M3896" s="37" t="n">
        <v>0</v>
      </c>
      <c r="N3896" s="38" t="n">
        <v>0</v>
      </c>
      <c r="O3896" s="37" t="n">
        <v>0</v>
      </c>
      <c r="P3896" s="29" t="inlineStr">
        <is>
          <t>http://t0.gstatic.com/shopping?q=tbn:ANd9GcRXkUpCTPsW6yowaOjh6-22jfD-IEQASrAza9PfnMgzD_0sk4e8At5NloZ8FFub3Op5URTrbSM</t>
        </is>
      </c>
      <c r="Q3896" s="29" t="inlineStr">
        <is>
          <t>Відповідає вимогам</t>
        </is>
      </c>
      <c r="R3896" s="29" t="n"/>
      <c r="S3896" s="29" t="inlineStr">
        <is>
          <t>грн1 957,00</t>
        </is>
      </c>
      <c r="T3896" s="29" t="inlineStr">
        <is>
          <t>UAH</t>
        </is>
      </c>
      <c r="U3896" s="39" t="inlineStr">
        <is>
          <t>WATCH</t>
        </is>
      </c>
      <c r="V3896" s="40">
        <f>IFERROR(L3896/J3896,0)</f>
        <v/>
      </c>
      <c r="W3896" s="29" t="inlineStr">
        <is>
          <t>Monitor performance and collect more data.</t>
        </is>
      </c>
      <c r="X3896" s="29" t="inlineStr">
        <is>
          <t>Cost is below the 120 watch threshold.</t>
        </is>
      </c>
    </row>
    <row r="3897">
      <c r="A3897" s="29" t="inlineStr">
        <is>
          <t>low_price</t>
        </is>
      </c>
      <c r="B3897" s="29" t="inlineStr">
        <is>
          <t>Low priority</t>
        </is>
      </c>
      <c r="C3897" s="29" t="inlineStr">
        <is>
          <t>low_price.csv</t>
        </is>
      </c>
      <c r="D3897" s="29" t="inlineStr">
        <is>
          <t>25-2003</t>
        </is>
      </c>
      <c r="E3897" s="29" t="inlineStr">
        <is>
          <t>Ремкомплект переднього редуктора Honda TRX 350 Rancher 2000-2006</t>
        </is>
      </c>
      <c r="F3897" s="35" t="n">
        <v>0</v>
      </c>
      <c r="G3897" s="35" t="n">
        <v>0</v>
      </c>
      <c r="H3897" s="36" t="n"/>
      <c r="I3897" s="37" t="n">
        <v>0</v>
      </c>
      <c r="J3897" s="37" t="n">
        <v>0</v>
      </c>
      <c r="K3897" s="38" t="n">
        <v>0</v>
      </c>
      <c r="L3897" s="37" t="n">
        <v>0</v>
      </c>
      <c r="M3897" s="37" t="n">
        <v>0</v>
      </c>
      <c r="N3897" s="38" t="n">
        <v>0</v>
      </c>
      <c r="O3897" s="37" t="n">
        <v>0</v>
      </c>
      <c r="P3897" s="29" t="inlineStr">
        <is>
          <t>http://t3.gstatic.com/shopping?q=tbn:ANd9GcSYyitjHOGTooMck--4nu0WHP8l2PBp73vy0dMAPr77g1t2LbIP_RRoLDmgKEssJJoi1vsh6iw</t>
        </is>
      </c>
      <c r="Q3897" s="29" t="inlineStr">
        <is>
          <t>Відповідає вимогам</t>
        </is>
      </c>
      <c r="R3897" s="29" t="n"/>
      <c r="S3897" s="29" t="inlineStr">
        <is>
          <t>грн4 095,00</t>
        </is>
      </c>
      <c r="T3897" s="29" t="inlineStr">
        <is>
          <t>UAH</t>
        </is>
      </c>
      <c r="U3897" s="39" t="inlineStr">
        <is>
          <t>WATCH</t>
        </is>
      </c>
      <c r="V3897" s="40">
        <f>IFERROR(L3897/J3897,0)</f>
        <v/>
      </c>
      <c r="W3897" s="29" t="inlineStr">
        <is>
          <t>Monitor performance and collect more data.</t>
        </is>
      </c>
      <c r="X3897" s="29" t="inlineStr">
        <is>
          <t>Cost is below the 120 watch threshold.</t>
        </is>
      </c>
    </row>
    <row r="3898">
      <c r="A3898" s="29" t="inlineStr">
        <is>
          <t>low_price</t>
        </is>
      </c>
      <c r="B3898" s="29" t="inlineStr">
        <is>
          <t>Low priority</t>
        </is>
      </c>
      <c r="C3898" s="29" t="inlineStr">
        <is>
          <t>low_price.csv</t>
        </is>
      </c>
      <c r="D3898" s="29" t="inlineStr">
        <is>
          <t>705018771</t>
        </is>
      </c>
      <c r="E3898" s="29" t="inlineStr">
        <is>
          <t>Панель передня BRP Can-Am Outlander XMR G3</t>
        </is>
      </c>
      <c r="F3898" s="35" t="n">
        <v>0</v>
      </c>
      <c r="G3898" s="35" t="n">
        <v>0</v>
      </c>
      <c r="H3898" s="36" t="n"/>
      <c r="I3898" s="37" t="n">
        <v>0</v>
      </c>
      <c r="J3898" s="37" t="n">
        <v>0</v>
      </c>
      <c r="K3898" s="38" t="n">
        <v>0</v>
      </c>
      <c r="L3898" s="37" t="n">
        <v>0</v>
      </c>
      <c r="M3898" s="37" t="n">
        <v>0</v>
      </c>
      <c r="N3898" s="38" t="n">
        <v>0</v>
      </c>
      <c r="O3898" s="37" t="n">
        <v>0</v>
      </c>
      <c r="P3898" s="29" t="inlineStr">
        <is>
          <t>http://t1.gstatic.com/shopping?q=tbn:ANd9GcTiCmIm4VpKxfLukvptRjwnU_TASBJUPeBSfhBiIXUJC61beTgcdGs-gkGYwX2htlncqkeVXbov</t>
        </is>
      </c>
      <c r="Q3898" s="29" t="inlineStr">
        <is>
          <t>Відповідає вимогам</t>
        </is>
      </c>
      <c r="R3898" s="29" t="n"/>
      <c r="S3898" s="29" t="inlineStr">
        <is>
          <t>грн6 097,00</t>
        </is>
      </c>
      <c r="T3898" s="29" t="inlineStr">
        <is>
          <t>UAH</t>
        </is>
      </c>
      <c r="U3898" s="39" t="inlineStr">
        <is>
          <t>WATCH</t>
        </is>
      </c>
      <c r="V3898" s="40">
        <f>IFERROR(L3898/J3898,0)</f>
        <v/>
      </c>
      <c r="W3898" s="29" t="inlineStr">
        <is>
          <t>Monitor performance and collect more data.</t>
        </is>
      </c>
      <c r="X3898" s="29" t="inlineStr">
        <is>
          <t>Cost is below the 120 watch threshold.</t>
        </is>
      </c>
    </row>
    <row r="3899">
      <c r="A3899" s="29" t="inlineStr">
        <is>
          <t>low_price</t>
        </is>
      </c>
      <c r="B3899" s="29" t="inlineStr">
        <is>
          <t>Low priority</t>
        </is>
      </c>
      <c r="C3899" s="29" t="inlineStr">
        <is>
          <t>low_price.csv</t>
        </is>
      </c>
      <c r="D3899" s="29" t="inlineStr">
        <is>
          <t>706004297</t>
        </is>
      </c>
      <c r="E3899" s="29" t="inlineStr">
        <is>
          <t>Кулак задній лівий BRP Can-Am Outlander G3 G3L</t>
        </is>
      </c>
      <c r="F3899" s="35" t="n">
        <v>0</v>
      </c>
      <c r="G3899" s="35" t="n">
        <v>0</v>
      </c>
      <c r="H3899" s="36" t="n"/>
      <c r="I3899" s="37" t="n">
        <v>0</v>
      </c>
      <c r="J3899" s="37" t="n">
        <v>0</v>
      </c>
      <c r="K3899" s="38" t="n">
        <v>0</v>
      </c>
      <c r="L3899" s="37" t="n">
        <v>0</v>
      </c>
      <c r="M3899" s="37" t="n">
        <v>0</v>
      </c>
      <c r="N3899" s="38" t="n">
        <v>0</v>
      </c>
      <c r="O3899" s="37" t="n">
        <v>0</v>
      </c>
      <c r="P3899" s="29" t="inlineStr">
        <is>
          <t>http://t3.gstatic.com/shopping?q=tbn:ANd9GcRWkFB9wI35DiV3fcsIUygGLibGPq8L8JYqRfjqMK3UnwgphwkwiTVSdBvPg9uo0H4fJbTWM_g</t>
        </is>
      </c>
      <c r="Q3899" s="29" t="inlineStr">
        <is>
          <t>Відповідає вимогам</t>
        </is>
      </c>
      <c r="R3899" s="29" t="n"/>
      <c r="S3899" s="29" t="inlineStr">
        <is>
          <t>грн6 825,00</t>
        </is>
      </c>
      <c r="T3899" s="29" t="inlineStr">
        <is>
          <t>UAH</t>
        </is>
      </c>
      <c r="U3899" s="39" t="inlineStr">
        <is>
          <t>WATCH</t>
        </is>
      </c>
      <c r="V3899" s="40">
        <f>IFERROR(L3899/J3899,0)</f>
        <v/>
      </c>
      <c r="W3899" s="29" t="inlineStr">
        <is>
          <t>Monitor performance and collect more data.</t>
        </is>
      </c>
      <c r="X3899" s="29" t="inlineStr">
        <is>
          <t>Cost is below the 120 watch threshold.</t>
        </is>
      </c>
    </row>
    <row r="3900">
      <c r="A3900" s="29" t="inlineStr">
        <is>
          <t>low_price</t>
        </is>
      </c>
      <c r="B3900" s="29" t="inlineStr">
        <is>
          <t>Low priority</t>
        </is>
      </c>
      <c r="C3900" s="29" t="inlineStr">
        <is>
          <t>low_price.csv</t>
        </is>
      </c>
      <c r="D3900" s="29" t="inlineStr">
        <is>
          <t>p4022</t>
        </is>
      </c>
      <c r="E3900" s="29" t="inlineStr">
        <is>
          <t>Шатун Honda TRX 420 FE (07-14), 450 R (04-14)</t>
        </is>
      </c>
      <c r="F3900" s="35" t="n">
        <v>0</v>
      </c>
      <c r="G3900" s="35" t="n">
        <v>0</v>
      </c>
      <c r="H3900" s="36" t="n"/>
      <c r="I3900" s="37" t="n">
        <v>0</v>
      </c>
      <c r="J3900" s="37" t="n">
        <v>0</v>
      </c>
      <c r="K3900" s="38" t="n">
        <v>0</v>
      </c>
      <c r="L3900" s="37" t="n">
        <v>0</v>
      </c>
      <c r="M3900" s="37" t="n">
        <v>0</v>
      </c>
      <c r="N3900" s="38" t="n">
        <v>0</v>
      </c>
      <c r="O3900" s="37" t="n">
        <v>0</v>
      </c>
      <c r="P3900" s="29" t="inlineStr">
        <is>
          <t>http://t1.gstatic.com/shopping?q=tbn:ANd9GcReY5Wpo0ZIxyRyDLxB2s_3HuUggx7NMPwqHfuojzs4Kbgoi17FOM91K8F2S7KKPzj-hgXVIRNh</t>
        </is>
      </c>
      <c r="Q3900" s="29" t="inlineStr">
        <is>
          <t>Відповідає вимогам</t>
        </is>
      </c>
      <c r="R3900" s="29" t="n"/>
      <c r="S3900" s="29" t="inlineStr">
        <is>
          <t>грн7 963,00</t>
        </is>
      </c>
      <c r="T3900" s="29" t="inlineStr">
        <is>
          <t>UAH</t>
        </is>
      </c>
      <c r="U3900" s="39" t="inlineStr">
        <is>
          <t>WATCH</t>
        </is>
      </c>
      <c r="V3900" s="40">
        <f>IFERROR(L3900/J3900,0)</f>
        <v/>
      </c>
      <c r="W3900" s="29" t="inlineStr">
        <is>
          <t>Monitor performance and collect more data.</t>
        </is>
      </c>
      <c r="X3900" s="29" t="inlineStr">
        <is>
          <t>Cost is below the 120 watch threshold.</t>
        </is>
      </c>
    </row>
    <row r="3901">
      <c r="A3901" s="29" t="inlineStr">
        <is>
          <t>low_price</t>
        </is>
      </c>
      <c r="B3901" s="29" t="inlineStr">
        <is>
          <t>Low priority</t>
        </is>
      </c>
      <c r="C3901" s="29" t="inlineStr">
        <is>
          <t>low_price.csv</t>
        </is>
      </c>
      <c r="D3901" s="29" t="inlineStr">
        <is>
          <t>5438904</t>
        </is>
      </c>
      <c r="E3901" s="29" t="inlineStr">
        <is>
          <t>Втулка рульової колонки Polaris Sportsman 550 570 850 1000, Scrambler 850 1000, Outlaw 450 500 525</t>
        </is>
      </c>
      <c r="F3901" s="35" t="n">
        <v>0</v>
      </c>
      <c r="G3901" s="35" t="n">
        <v>0</v>
      </c>
      <c r="H3901" s="36" t="n"/>
      <c r="I3901" s="37" t="n">
        <v>0</v>
      </c>
      <c r="J3901" s="37" t="n">
        <v>0</v>
      </c>
      <c r="K3901" s="38" t="n">
        <v>0</v>
      </c>
      <c r="L3901" s="37" t="n">
        <v>0</v>
      </c>
      <c r="M3901" s="37" t="n">
        <v>0</v>
      </c>
      <c r="N3901" s="38" t="n">
        <v>0</v>
      </c>
      <c r="O3901" s="37" t="n">
        <v>0</v>
      </c>
      <c r="P3901" s="29" t="inlineStr">
        <is>
          <t>http://t2.gstatic.com/shopping?q=tbn:ANd9GcS5pZbzo69jh9HHnxDP2q-PmmL7eAcVWwGGs0EQQLrlpVOvD98mO7HjIad4eoSO8ywm9HW5D9xd</t>
        </is>
      </c>
      <c r="Q3901" s="29" t="inlineStr">
        <is>
          <t>Відповідає вимогам</t>
        </is>
      </c>
      <c r="R3901" s="29" t="n"/>
      <c r="S3901" s="29" t="inlineStr">
        <is>
          <t>грн410,00</t>
        </is>
      </c>
      <c r="T3901" s="29" t="inlineStr">
        <is>
          <t>UAH</t>
        </is>
      </c>
      <c r="U3901" s="39" t="inlineStr">
        <is>
          <t>WATCH</t>
        </is>
      </c>
      <c r="V3901" s="40">
        <f>IFERROR(L3901/J3901,0)</f>
        <v/>
      </c>
      <c r="W3901" s="29" t="inlineStr">
        <is>
          <t>Monitor performance and collect more data.</t>
        </is>
      </c>
      <c r="X3901" s="29" t="inlineStr">
        <is>
          <t>Cost is below the 120 watch threshold.</t>
        </is>
      </c>
    </row>
    <row r="3902">
      <c r="A3902" s="29" t="inlineStr">
        <is>
          <t>low_price</t>
        </is>
      </c>
      <c r="B3902" s="29" t="inlineStr">
        <is>
          <t>Low priority</t>
        </is>
      </c>
      <c r="C3902" s="29" t="inlineStr">
        <is>
          <t>low_price.csv</t>
        </is>
      </c>
      <c r="D3902" s="29" t="inlineStr">
        <is>
          <t>25-2050</t>
        </is>
      </c>
      <c r="E3902" s="29" t="inlineStr">
        <is>
          <t>Ремкомплект переднього редуктора Arctic Cat 300 366 400 650, заднього 300 366 400 450 500 550 650 700; Kymco 450</t>
        </is>
      </c>
      <c r="F3902" s="35" t="n">
        <v>0</v>
      </c>
      <c r="G3902" s="35" t="n">
        <v>0</v>
      </c>
      <c r="H3902" s="36" t="n"/>
      <c r="I3902" s="37" t="n">
        <v>0</v>
      </c>
      <c r="J3902" s="37" t="n">
        <v>0</v>
      </c>
      <c r="K3902" s="38" t="n">
        <v>0</v>
      </c>
      <c r="L3902" s="37" t="n">
        <v>0</v>
      </c>
      <c r="M3902" s="37" t="n">
        <v>0</v>
      </c>
      <c r="N3902" s="38" t="n">
        <v>0</v>
      </c>
      <c r="O3902" s="37" t="n">
        <v>0</v>
      </c>
      <c r="P3902" s="29" t="inlineStr">
        <is>
          <t>http://t1.gstatic.com/shopping?q=tbn:ANd9GcTipuXk8t7Z4rKig_JwcG2vNsysKlajX7jtUf6sGvKROAqzL964Flhs_ILU9vNtFcht2keW1Zc</t>
        </is>
      </c>
      <c r="Q3902" s="29" t="inlineStr">
        <is>
          <t>Відповідає вимогам</t>
        </is>
      </c>
      <c r="R3902" s="29" t="n"/>
      <c r="S3902" s="29" t="inlineStr">
        <is>
          <t>грн6 461,00</t>
        </is>
      </c>
      <c r="T3902" s="29" t="inlineStr">
        <is>
          <t>UAH</t>
        </is>
      </c>
      <c r="U3902" s="39" t="inlineStr">
        <is>
          <t>WATCH</t>
        </is>
      </c>
      <c r="V3902" s="40">
        <f>IFERROR(L3902/J3902,0)</f>
        <v/>
      </c>
      <c r="W3902" s="29" t="inlineStr">
        <is>
          <t>Monitor performance and collect more data.</t>
        </is>
      </c>
      <c r="X3902" s="29" t="inlineStr">
        <is>
          <t>Cost is below the 120 watch threshold.</t>
        </is>
      </c>
    </row>
    <row r="3903">
      <c r="A3903" s="29" t="inlineStr">
        <is>
          <t>low_price</t>
        </is>
      </c>
      <c r="B3903" s="29" t="inlineStr">
        <is>
          <t>Low priority</t>
        </is>
      </c>
      <c r="C3903" s="29" t="inlineStr">
        <is>
          <t>low_price.csv</t>
        </is>
      </c>
      <c r="D3903" s="29" t="inlineStr">
        <is>
          <t>40400-hp0-a00</t>
        </is>
      </c>
      <c r="E3903" s="29" t="inlineStr">
        <is>
          <t>Карданний вал передній Honda TRX 500 Foreman 2005-2011</t>
        </is>
      </c>
      <c r="F3903" s="35" t="n">
        <v>0</v>
      </c>
      <c r="G3903" s="35" t="n">
        <v>0</v>
      </c>
      <c r="H3903" s="36" t="n"/>
      <c r="I3903" s="37" t="n">
        <v>0</v>
      </c>
      <c r="J3903" s="37" t="n">
        <v>0</v>
      </c>
      <c r="K3903" s="38" t="n">
        <v>0</v>
      </c>
      <c r="L3903" s="37" t="n">
        <v>0</v>
      </c>
      <c r="M3903" s="37" t="n">
        <v>0</v>
      </c>
      <c r="N3903" s="38" t="n">
        <v>0</v>
      </c>
      <c r="O3903" s="37" t="n">
        <v>0</v>
      </c>
      <c r="P3903" s="29" t="inlineStr">
        <is>
          <t>http://t0.gstatic.com/shopping?q=tbn:ANd9GcQ8TywV4MZd9nx2ER9-bxxDmu61BWgoRKsBt-LadfzKHSVjNjp1phzyx4c14e8VPJhEE2-rxPw</t>
        </is>
      </c>
      <c r="Q3903" s="29" t="inlineStr">
        <is>
          <t>Відповідає вимогам</t>
        </is>
      </c>
      <c r="R3903" s="29" t="n"/>
      <c r="S3903" s="29" t="inlineStr">
        <is>
          <t>грн7 735,00</t>
        </is>
      </c>
      <c r="T3903" s="29" t="inlineStr">
        <is>
          <t>UAH</t>
        </is>
      </c>
      <c r="U3903" s="39" t="inlineStr">
        <is>
          <t>WATCH</t>
        </is>
      </c>
      <c r="V3903" s="40">
        <f>IFERROR(L3903/J3903,0)</f>
        <v/>
      </c>
      <c r="W3903" s="29" t="inlineStr">
        <is>
          <t>Monitor performance and collect more data.</t>
        </is>
      </c>
      <c r="X3903" s="29" t="inlineStr">
        <is>
          <t>Cost is below the 120 watch threshold.</t>
        </is>
      </c>
    </row>
    <row r="3904">
      <c r="A3904" s="29" t="inlineStr">
        <is>
          <t>low_price</t>
        </is>
      </c>
      <c r="B3904" s="29" t="inlineStr">
        <is>
          <t>Low priority</t>
        </is>
      </c>
      <c r="C3904" s="29" t="inlineStr">
        <is>
          <t>low_price.csv</t>
        </is>
      </c>
      <c r="D3904" s="29" t="inlineStr">
        <is>
          <t>5by0-060120</t>
        </is>
      </c>
      <c r="E3904" s="29" t="inlineStr">
        <is>
          <t>Сайлентблок заднього ричага CFMoto ZForce 800 1000</t>
        </is>
      </c>
      <c r="F3904" s="35" t="n">
        <v>0</v>
      </c>
      <c r="G3904" s="35" t="n">
        <v>0</v>
      </c>
      <c r="H3904" s="36" t="n"/>
      <c r="I3904" s="37" t="n">
        <v>0</v>
      </c>
      <c r="J3904" s="37" t="n">
        <v>0</v>
      </c>
      <c r="K3904" s="38" t="n">
        <v>0</v>
      </c>
      <c r="L3904" s="37" t="n">
        <v>0</v>
      </c>
      <c r="M3904" s="37" t="n">
        <v>0</v>
      </c>
      <c r="N3904" s="38" t="n">
        <v>0</v>
      </c>
      <c r="O3904" s="37" t="n">
        <v>0</v>
      </c>
      <c r="P3904" s="29" t="inlineStr">
        <is>
          <t>http://t2.gstatic.com/shopping?q=tbn:ANd9GcT3yjcgiu6rGAsaBA-ZzxFvylcBKkNho9Zr11MvetFEO4EjrmMngXzbP_my4FtpVOXrgnzpML6tLxs</t>
        </is>
      </c>
      <c r="Q3904" s="29" t="inlineStr">
        <is>
          <t>Відповідає вимогам</t>
        </is>
      </c>
      <c r="R3904" s="29" t="n"/>
      <c r="S3904" s="29" t="inlineStr">
        <is>
          <t>грн1 092,00</t>
        </is>
      </c>
      <c r="T3904" s="29" t="inlineStr">
        <is>
          <t>UAH</t>
        </is>
      </c>
      <c r="U3904" s="39" t="inlineStr">
        <is>
          <t>WATCH</t>
        </is>
      </c>
      <c r="V3904" s="40">
        <f>IFERROR(L3904/J3904,0)</f>
        <v/>
      </c>
      <c r="W3904" s="29" t="inlineStr">
        <is>
          <t>Monitor performance and collect more data.</t>
        </is>
      </c>
      <c r="X3904" s="29" t="inlineStr">
        <is>
          <t>Cost is below the 120 watch threshold.</t>
        </is>
      </c>
    </row>
    <row r="3905">
      <c r="A3905" s="29" t="inlineStr">
        <is>
          <t>low_price</t>
        </is>
      </c>
      <c r="B3905" s="29" t="inlineStr">
        <is>
          <t>Low priority</t>
        </is>
      </c>
      <c r="C3905" s="29" t="inlineStr">
        <is>
          <t>low_price.csv</t>
        </is>
      </c>
      <c r="D3905" s="29" t="inlineStr">
        <is>
          <t>706201660</t>
        </is>
      </c>
      <c r="E3905" s="29" t="inlineStr">
        <is>
          <t>Скоба заднього ричага BRP Can-Am Maverick 1000, Traxter Defender HD5 HD7 HD8 HD9 HD10</t>
        </is>
      </c>
      <c r="F3905" s="35" t="n">
        <v>0</v>
      </c>
      <c r="G3905" s="35" t="n">
        <v>0</v>
      </c>
      <c r="H3905" s="36" t="n"/>
      <c r="I3905" s="37" t="n">
        <v>0</v>
      </c>
      <c r="J3905" s="37" t="n">
        <v>0</v>
      </c>
      <c r="K3905" s="38" t="n">
        <v>0</v>
      </c>
      <c r="L3905" s="37" t="n">
        <v>0</v>
      </c>
      <c r="M3905" s="37" t="n">
        <v>0</v>
      </c>
      <c r="N3905" s="38" t="n">
        <v>0</v>
      </c>
      <c r="O3905" s="37" t="n">
        <v>0</v>
      </c>
      <c r="P3905" s="29" t="inlineStr">
        <is>
          <t>http://t2.gstatic.com/shopping?q=tbn:ANd9GcS7z1zLF3OiGNg3Mmm9baYD7uYrpcUG2Wa21RmUbQS9wILM8VpNKs_eH0ln43rtjFstGueiJzHE</t>
        </is>
      </c>
      <c r="Q3905" s="29" t="inlineStr">
        <is>
          <t>Відповідає вимогам</t>
        </is>
      </c>
      <c r="R3905" s="29" t="n"/>
      <c r="S3905" s="29" t="inlineStr">
        <is>
          <t>грн46,00</t>
        </is>
      </c>
      <c r="T3905" s="29" t="inlineStr">
        <is>
          <t>UAH</t>
        </is>
      </c>
      <c r="U3905" s="39" t="inlineStr">
        <is>
          <t>WATCH</t>
        </is>
      </c>
      <c r="V3905" s="40">
        <f>IFERROR(L3905/J3905,0)</f>
        <v/>
      </c>
      <c r="W3905" s="29" t="inlineStr">
        <is>
          <t>Monitor performance and collect more data.</t>
        </is>
      </c>
      <c r="X3905" s="29" t="inlineStr">
        <is>
          <t>Cost is below the 120 watch threshold.</t>
        </is>
      </c>
    </row>
    <row r="3906">
      <c r="A3906" s="29" t="inlineStr">
        <is>
          <t>low_price</t>
        </is>
      </c>
      <c r="B3906" s="29" t="inlineStr">
        <is>
          <t>Low priority</t>
        </is>
      </c>
      <c r="C3906" s="29" t="inlineStr">
        <is>
          <t>low_price.csv</t>
        </is>
      </c>
      <c r="D3906" s="29" t="inlineStr">
        <is>
          <t>40420-hm7-a00</t>
        </is>
      </c>
      <c r="E3906" s="29" t="inlineStr">
        <is>
          <t>Пильник переднього карданного валу Honda TRX 350 400 420 450 500 520 650 680, SXS 500 700</t>
        </is>
      </c>
      <c r="F3906" s="35" t="n">
        <v>0</v>
      </c>
      <c r="G3906" s="35" t="n">
        <v>4</v>
      </c>
      <c r="H3906" s="36" t="n">
        <v>0</v>
      </c>
      <c r="I3906" s="37" t="n">
        <v>0</v>
      </c>
      <c r="J3906" s="37" t="n">
        <v>0</v>
      </c>
      <c r="K3906" s="38" t="n">
        <v>0</v>
      </c>
      <c r="L3906" s="37" t="n">
        <v>0</v>
      </c>
      <c r="M3906" s="37" t="n">
        <v>0</v>
      </c>
      <c r="N3906" s="38" t="n">
        <v>0</v>
      </c>
      <c r="O3906" s="37" t="n">
        <v>0</v>
      </c>
      <c r="P3906" s="29" t="inlineStr">
        <is>
          <t>http://t1.gstatic.com/shopping?q=tbn:ANd9GcRTvJ6rZch-R73tsvYWXMcKfA3dZsz0seYrstbV5bNwfuVeOvenyUMxc4XIGZyj7zjBetEK7KLfdw</t>
        </is>
      </c>
      <c r="Q3906" s="29" t="inlineStr">
        <is>
          <t>Відповідає вимогам</t>
        </is>
      </c>
      <c r="R3906" s="29" t="n"/>
      <c r="S3906" s="29" t="inlineStr">
        <is>
          <t>грн865,00</t>
        </is>
      </c>
      <c r="T3906" s="29" t="inlineStr">
        <is>
          <t>UAH</t>
        </is>
      </c>
      <c r="U3906" s="39" t="inlineStr">
        <is>
          <t>WATCH</t>
        </is>
      </c>
      <c r="V3906" s="40">
        <f>IFERROR(L3906/J3906,0)</f>
        <v/>
      </c>
      <c r="W3906" s="29" t="inlineStr">
        <is>
          <t>Monitor performance and collect more data.</t>
        </is>
      </c>
      <c r="X3906" s="29" t="inlineStr">
        <is>
          <t>Cost is below the 120 watch threshold.</t>
        </is>
      </c>
    </row>
    <row r="3907">
      <c r="A3907" s="29" t="inlineStr">
        <is>
          <t>low_price</t>
        </is>
      </c>
      <c r="B3907" s="29" t="inlineStr">
        <is>
          <t>Low priority</t>
        </is>
      </c>
      <c r="C3907" s="29" t="inlineStr">
        <is>
          <t>low_price.csv</t>
        </is>
      </c>
      <c r="D3907" s="29" t="inlineStr">
        <is>
          <t>715001564</t>
        </is>
      </c>
      <c r="E3907" s="29" t="inlineStr">
        <is>
          <t>Задній бугель BRP Can-Am Outlander G2 500 570 650 800 850 1000</t>
        </is>
      </c>
      <c r="F3907" s="35" t="n">
        <v>6</v>
      </c>
      <c r="G3907" s="35" t="n">
        <v>208</v>
      </c>
      <c r="H3907" s="36" t="n">
        <v>2.88</v>
      </c>
      <c r="I3907" s="37" t="n">
        <v>24.85</v>
      </c>
      <c r="J3907" s="37" t="n">
        <v>149.11</v>
      </c>
      <c r="K3907" s="38" t="n">
        <v>0</v>
      </c>
      <c r="L3907" s="37" t="n">
        <v>0</v>
      </c>
      <c r="M3907" s="37" t="n">
        <v>0</v>
      </c>
      <c r="N3907" s="38" t="n">
        <v>0</v>
      </c>
      <c r="O3907" s="37" t="n">
        <v>0</v>
      </c>
      <c r="P3907" s="29" t="inlineStr">
        <is>
          <t>http://t2.gstatic.com/shopping?q=tbn:ANd9GcSO6Rcj2XDX4QEcAba01KAtPbYJ7iG7kshIKcWL3V2X3LVUUrRg5MC2z4oJZ7Y9AcTcbcWmT3tA</t>
        </is>
      </c>
      <c r="Q3907" s="29" t="inlineStr">
        <is>
          <t>Відповідає вимогам</t>
        </is>
      </c>
      <c r="R3907" s="29" t="n"/>
      <c r="S3907" s="29" t="inlineStr">
        <is>
          <t>грн3 549,00</t>
        </is>
      </c>
      <c r="T3907" s="29" t="inlineStr">
        <is>
          <t>UAH</t>
        </is>
      </c>
      <c r="U3907" s="39" t="inlineStr">
        <is>
          <t>WATCH</t>
        </is>
      </c>
      <c r="V3907" s="40">
        <f>IFERROR(L3907/J3907,0)</f>
        <v/>
      </c>
      <c r="W3907" s="29" t="inlineStr">
        <is>
          <t>Monitor performance and collect more data.</t>
        </is>
      </c>
      <c r="X3907" s="29" t="inlineStr">
        <is>
          <t>Performance is below the scale and keep thresholds.</t>
        </is>
      </c>
    </row>
    <row r="3908">
      <c r="A3908" s="29" t="inlineStr">
        <is>
          <t>low_price</t>
        </is>
      </c>
      <c r="B3908" s="29" t="inlineStr">
        <is>
          <t>Low priority</t>
        </is>
      </c>
      <c r="C3908" s="29" t="inlineStr">
        <is>
          <t>low_price.csv</t>
        </is>
      </c>
      <c r="D3908" s="29" t="inlineStr">
        <is>
          <t>92043-1688</t>
        </is>
      </c>
      <c r="E3908" s="29" t="inlineStr">
        <is>
          <t>Палець грузика варіатора Kawasaki Brute Force 650 750, Prairie 360 650 700, KFX 700, Teryx 750 800</t>
        </is>
      </c>
      <c r="F3908" s="35" t="n">
        <v>0</v>
      </c>
      <c r="G3908" s="35" t="n">
        <v>11</v>
      </c>
      <c r="H3908" s="36" t="n">
        <v>0</v>
      </c>
      <c r="I3908" s="37" t="n">
        <v>0</v>
      </c>
      <c r="J3908" s="37" t="n">
        <v>0</v>
      </c>
      <c r="K3908" s="38" t="n">
        <v>0</v>
      </c>
      <c r="L3908" s="37" t="n">
        <v>0</v>
      </c>
      <c r="M3908" s="37" t="n">
        <v>0</v>
      </c>
      <c r="N3908" s="38" t="n">
        <v>0</v>
      </c>
      <c r="O3908" s="37" t="n">
        <v>0</v>
      </c>
      <c r="P3908" s="29" t="inlineStr">
        <is>
          <t>http://t2.gstatic.com/shopping?q=tbn:ANd9GcSbz8Zw1Wq24fpI_Ii6zSuVFu4BeCaImhp-8E_oOc-msxCHfe8Lc9_q2Gaebf8j4_lXxpYnINo</t>
        </is>
      </c>
      <c r="Q3908" s="29" t="inlineStr">
        <is>
          <t>Відповідає вимогам</t>
        </is>
      </c>
      <c r="R3908" s="29" t="n"/>
      <c r="S3908" s="29" t="inlineStr">
        <is>
          <t>грн728,00</t>
        </is>
      </c>
      <c r="T3908" s="29" t="inlineStr">
        <is>
          <t>UAH</t>
        </is>
      </c>
      <c r="U3908" s="39" t="inlineStr">
        <is>
          <t>WATCH</t>
        </is>
      </c>
      <c r="V3908" s="40">
        <f>IFERROR(L3908/J3908,0)</f>
        <v/>
      </c>
      <c r="W3908" s="29" t="inlineStr">
        <is>
          <t>Monitor performance and collect more data.</t>
        </is>
      </c>
      <c r="X3908" s="29" t="inlineStr">
        <is>
          <t>Cost is below the 120 watch threshold.</t>
        </is>
      </c>
    </row>
    <row r="3909">
      <c r="A3909" s="29" t="inlineStr">
        <is>
          <t>low_price</t>
        </is>
      </c>
      <c r="B3909" s="29" t="inlineStr">
        <is>
          <t>Low priority</t>
        </is>
      </c>
      <c r="C3909" s="29" t="inlineStr">
        <is>
          <t>low_price.csv</t>
        </is>
      </c>
      <c r="D3909" s="29" t="inlineStr">
        <is>
          <t>5km-46126-00-00</t>
        </is>
      </c>
      <c r="E3909" s="29" t="inlineStr">
        <is>
          <t>Муфта кардана Yamaha Grizzly 550 660 700, Kodiak Viking Wolverine 700, Rhino 450 660 700</t>
        </is>
      </c>
      <c r="F3909" s="35" t="n">
        <v>2</v>
      </c>
      <c r="G3909" s="35" t="n">
        <v>99</v>
      </c>
      <c r="H3909" s="36" t="n">
        <v>2.02</v>
      </c>
      <c r="I3909" s="37" t="n">
        <v>4.11</v>
      </c>
      <c r="J3909" s="37" t="n">
        <v>8.210000000000001</v>
      </c>
      <c r="K3909" s="38" t="n">
        <v>0</v>
      </c>
      <c r="L3909" s="37" t="n">
        <v>0</v>
      </c>
      <c r="M3909" s="37" t="n">
        <v>0</v>
      </c>
      <c r="N3909" s="38" t="n">
        <v>0</v>
      </c>
      <c r="O3909" s="37" t="n">
        <v>0</v>
      </c>
      <c r="P3909" s="29" t="inlineStr">
        <is>
          <t>http://t0.gstatic.com/shopping?q=tbn:ANd9GcQmOyKX8u43IdtbD5IBWVBjlnBGXMmTbDcLlfnE8U5As4ckeYsx-kXOtI5wsd4bpiwj5BBsRZKW</t>
        </is>
      </c>
      <c r="Q3909" s="29" t="inlineStr">
        <is>
          <t>Відповідає вимогам</t>
        </is>
      </c>
      <c r="R3909" s="29" t="n"/>
      <c r="S3909" s="29" t="inlineStr">
        <is>
          <t>грн3 686,00</t>
        </is>
      </c>
      <c r="T3909" s="29" t="inlineStr">
        <is>
          <t>UAH</t>
        </is>
      </c>
      <c r="U3909" s="39" t="inlineStr">
        <is>
          <t>WATCH</t>
        </is>
      </c>
      <c r="V3909" s="40">
        <f>IFERROR(L3909/J3909,0)</f>
        <v/>
      </c>
      <c r="W3909" s="29" t="inlineStr">
        <is>
          <t>Monitor performance and collect more data.</t>
        </is>
      </c>
      <c r="X3909" s="29" t="inlineStr">
        <is>
          <t>Cost is below the 120 watch threshold.</t>
        </is>
      </c>
    </row>
    <row r="3910">
      <c r="A3910" s="29" t="inlineStr">
        <is>
          <t>low_price</t>
        </is>
      </c>
      <c r="B3910" s="29" t="inlineStr">
        <is>
          <t>Low priority</t>
        </is>
      </c>
      <c r="C3910" s="29" t="inlineStr">
        <is>
          <t>low_price.csv</t>
        </is>
      </c>
      <c r="D3910" s="29" t="inlineStr">
        <is>
          <t>59011-0003</t>
        </is>
      </c>
      <c r="E3910" s="29" t="inlineStr">
        <is>
          <t>Ремінь варіатора Kawasaki Brute Force 650 (05-13), 750 (05-11), Prairie 360 (04-13), 700 (05-06), KFX 700 (04-09)</t>
        </is>
      </c>
      <c r="F3910" s="35" t="n">
        <v>3</v>
      </c>
      <c r="G3910" s="35" t="n">
        <v>192</v>
      </c>
      <c r="H3910" s="36" t="n">
        <v>1.56</v>
      </c>
      <c r="I3910" s="37" t="n">
        <v>2.8</v>
      </c>
      <c r="J3910" s="37" t="n">
        <v>8.390000000000001</v>
      </c>
      <c r="K3910" s="38" t="n">
        <v>0</v>
      </c>
      <c r="L3910" s="37" t="n">
        <v>0</v>
      </c>
      <c r="M3910" s="37" t="n">
        <v>0</v>
      </c>
      <c r="N3910" s="38" t="n">
        <v>0</v>
      </c>
      <c r="O3910" s="37" t="n">
        <v>0</v>
      </c>
      <c r="P3910" s="29" t="inlineStr">
        <is>
          <t>http://t0.gstatic.com/shopping?q=tbn:ANd9GcSeOiW_9hH5FW6SEHB3bAPmczRdmZnIBb_MGsxfixJpiGltx9etS_MG28eVf0Od5-Dewqvskms</t>
        </is>
      </c>
      <c r="Q3910" s="29" t="inlineStr">
        <is>
          <t>Відповідає вимогам</t>
        </is>
      </c>
      <c r="R3910" s="29" t="n"/>
      <c r="S3910" s="29" t="inlineStr">
        <is>
          <t>грн7 280,00</t>
        </is>
      </c>
      <c r="T3910" s="29" t="inlineStr">
        <is>
          <t>UAH</t>
        </is>
      </c>
      <c r="U3910" s="39" t="inlineStr">
        <is>
          <t>WATCH</t>
        </is>
      </c>
      <c r="V3910" s="40">
        <f>IFERROR(L3910/J3910,0)</f>
        <v/>
      </c>
      <c r="W3910" s="29" t="inlineStr">
        <is>
          <t>Monitor performance and collect more data.</t>
        </is>
      </c>
      <c r="X3910" s="29" t="inlineStr">
        <is>
          <t>Cost is below the 120 watch threshold.</t>
        </is>
      </c>
    </row>
    <row r="3911">
      <c r="A3911" s="29" t="inlineStr">
        <is>
          <t>low_price</t>
        </is>
      </c>
      <c r="B3911" s="29" t="inlineStr">
        <is>
          <t>Low priority</t>
        </is>
      </c>
      <c r="C3911" s="29" t="inlineStr">
        <is>
          <t>low_price.csv</t>
        </is>
      </c>
      <c r="D3911" s="29" t="inlineStr">
        <is>
          <t>48-1010</t>
        </is>
      </c>
      <c r="E3911" s="29" t="inlineStr">
        <is>
          <t>Повітряний фільтр Polaris Ranger 400 500 700 800</t>
        </is>
      </c>
      <c r="F3911" s="35" t="n">
        <v>3</v>
      </c>
      <c r="G3911" s="35" t="n">
        <v>91</v>
      </c>
      <c r="H3911" s="36" t="n">
        <v>3.3</v>
      </c>
      <c r="I3911" s="37" t="n">
        <v>2.1</v>
      </c>
      <c r="J3911" s="37" t="n">
        <v>6.29</v>
      </c>
      <c r="K3911" s="38" t="n">
        <v>0</v>
      </c>
      <c r="L3911" s="37" t="n">
        <v>0</v>
      </c>
      <c r="M3911" s="37" t="n">
        <v>0</v>
      </c>
      <c r="N3911" s="38" t="n">
        <v>0</v>
      </c>
      <c r="O3911" s="37" t="n">
        <v>0</v>
      </c>
      <c r="P3911" s="29" t="inlineStr">
        <is>
          <t>http://t3.gstatic.com/shopping?q=tbn:ANd9GcSTA-WoTVZds2pmi5oexWtilyxhCQoQi1HK5iPvEgKvkHOB4umSFl1R3zH0oDieV5e1MvTwnZU</t>
        </is>
      </c>
      <c r="Q3911" s="29" t="inlineStr">
        <is>
          <t>Відповідає вимогам</t>
        </is>
      </c>
      <c r="R3911" s="29" t="n"/>
      <c r="S3911" s="29" t="inlineStr">
        <is>
          <t>грн1 547,00</t>
        </is>
      </c>
      <c r="T3911" s="29" t="inlineStr">
        <is>
          <t>UAH</t>
        </is>
      </c>
      <c r="U3911" s="39" t="inlineStr">
        <is>
          <t>WATCH</t>
        </is>
      </c>
      <c r="V3911" s="40">
        <f>IFERROR(L3911/J3911,0)</f>
        <v/>
      </c>
      <c r="W3911" s="29" t="inlineStr">
        <is>
          <t>Monitor performance and collect more data.</t>
        </is>
      </c>
      <c r="X3911" s="29" t="inlineStr">
        <is>
          <t>Cost is below the 120 watch threshold.</t>
        </is>
      </c>
    </row>
    <row r="3912">
      <c r="A3912" s="29" t="inlineStr">
        <is>
          <t>low_price</t>
        </is>
      </c>
      <c r="B3912" s="29" t="inlineStr">
        <is>
          <t>Low priority</t>
        </is>
      </c>
      <c r="C3912" s="29" t="inlineStr">
        <is>
          <t>low_price.csv</t>
        </is>
      </c>
      <c r="D3912" s="29" t="inlineStr">
        <is>
          <t>105888</t>
        </is>
      </c>
      <c r="E3912" s="29" t="inlineStr">
        <is>
          <t>Напівсинтетичне моторне масло для снігоходів Motul Snowpower 2T (4L)</t>
        </is>
      </c>
      <c r="F3912" s="35" t="n">
        <v>39</v>
      </c>
      <c r="G3912" s="35" t="n">
        <v>2542</v>
      </c>
      <c r="H3912" s="36" t="n">
        <v>1.53</v>
      </c>
      <c r="I3912" s="37" t="n">
        <v>16.78</v>
      </c>
      <c r="J3912" s="37" t="n">
        <v>654.26</v>
      </c>
      <c r="K3912" s="38" t="n">
        <v>0</v>
      </c>
      <c r="L3912" s="37" t="n">
        <v>0</v>
      </c>
      <c r="M3912" s="37" t="n">
        <v>0</v>
      </c>
      <c r="N3912" s="38" t="n">
        <v>0</v>
      </c>
      <c r="O3912" s="37" t="n">
        <v>6.13</v>
      </c>
      <c r="P3912" s="29" t="inlineStr">
        <is>
          <t>http://t2.gstatic.com/shopping?q=tbn:ANd9GcQRiUiYUKrGVAZSrAuInyZAMoz3McxajIXxvN_g6psnBJqHzUusU_JKZnJ_VlBMCwMkmlkvvR0</t>
        </is>
      </c>
      <c r="Q3912" s="29" t="inlineStr">
        <is>
          <t>Відповідає вимогам</t>
        </is>
      </c>
      <c r="R3912" s="29" t="n"/>
      <c r="S3912" s="29" t="inlineStr">
        <is>
          <t>грн2 821,00</t>
        </is>
      </c>
      <c r="T3912" s="29" t="inlineStr">
        <is>
          <t>UAH</t>
        </is>
      </c>
      <c r="U3912" s="43" t="inlineStr">
        <is>
          <t>PAUSE</t>
        </is>
      </c>
      <c r="V3912" s="40">
        <f>IFERROR(L3912/J3912,0)</f>
        <v/>
      </c>
      <c r="W3912" s="29" t="inlineStr">
        <is>
          <t>Pause the product to stop wasted spend.</t>
        </is>
      </c>
      <c r="X3912" s="29" t="inlineStr">
        <is>
          <t>Cost of at least 220 with no more than 0 conversions.</t>
        </is>
      </c>
    </row>
    <row r="3913">
      <c r="A3913" s="29" t="inlineStr">
        <is>
          <t>low_price</t>
        </is>
      </c>
      <c r="B3913" s="29" t="inlineStr">
        <is>
          <t>Low priority</t>
        </is>
      </c>
      <c r="C3913" s="29" t="inlineStr">
        <is>
          <t>low_price.csv</t>
        </is>
      </c>
      <c r="D3913" s="29" t="inlineStr">
        <is>
          <t>0986fa1060</t>
        </is>
      </c>
      <c r="E3913" s="29" t="inlineStr">
        <is>
          <t>Акумулятор Bosch YTX14-BS (AGM)</t>
        </is>
      </c>
      <c r="F3913" s="35" t="n">
        <v>56</v>
      </c>
      <c r="G3913" s="35" t="n">
        <v>3046</v>
      </c>
      <c r="H3913" s="36" t="n">
        <v>1.84</v>
      </c>
      <c r="I3913" s="37" t="n">
        <v>7.13</v>
      </c>
      <c r="J3913" s="37" t="n">
        <v>399.26</v>
      </c>
      <c r="K3913" s="38" t="n">
        <v>0</v>
      </c>
      <c r="L3913" s="37" t="n">
        <v>0</v>
      </c>
      <c r="M3913" s="37" t="n">
        <v>0</v>
      </c>
      <c r="N3913" s="38" t="n">
        <v>1</v>
      </c>
      <c r="O3913" s="37" t="n">
        <v>3555</v>
      </c>
      <c r="P3913" s="29" t="inlineStr">
        <is>
          <t>http://t3.gstatic.com/shopping?q=tbn:ANd9GcQfgdvSCP9o08oX9TW88q7qGyffroL6ev6mlrj8uIdqQTfEUuvYK9QJGsMA6u5D0Lv0gr_lBz-h</t>
        </is>
      </c>
      <c r="Q3913" s="29" t="inlineStr">
        <is>
          <t>Відповідає вимогам</t>
        </is>
      </c>
      <c r="R3913" s="29" t="n"/>
      <c r="S3913" s="29" t="inlineStr">
        <is>
          <t>грн3 595,00</t>
        </is>
      </c>
      <c r="T3913" s="29" t="inlineStr">
        <is>
          <t>UAH</t>
        </is>
      </c>
      <c r="U3913" s="43" t="inlineStr">
        <is>
          <t>PAUSE</t>
        </is>
      </c>
      <c r="V3913" s="40">
        <f>IFERROR(L3913/J3913,0)</f>
        <v/>
      </c>
      <c r="W3913" s="29" t="inlineStr">
        <is>
          <t>Pause the product to stop wasted spend.</t>
        </is>
      </c>
      <c r="X3913" s="29" t="inlineStr">
        <is>
          <t>Cost of at least 220 with no more than 0 conversions.</t>
        </is>
      </c>
    </row>
    <row r="3914">
      <c r="A3914" s="29" t="inlineStr">
        <is>
          <t>low_price</t>
        </is>
      </c>
      <c r="B3914" s="29" t="inlineStr">
        <is>
          <t>Low priority</t>
        </is>
      </c>
      <c r="C3914" s="29" t="inlineStr">
        <is>
          <t>low_price.csv</t>
        </is>
      </c>
      <c r="D3914" s="29" t="inlineStr">
        <is>
          <t>sm130bbx</t>
        </is>
      </c>
      <c r="E3914" s="29" t="inlineStr">
        <is>
          <t>Ковпачок для дисків ITP Steel Delta Black</t>
        </is>
      </c>
      <c r="F3914" s="35" t="n">
        <v>0</v>
      </c>
      <c r="G3914" s="35" t="n">
        <v>3</v>
      </c>
      <c r="H3914" s="36" t="n">
        <v>0</v>
      </c>
      <c r="I3914" s="37" t="n">
        <v>0</v>
      </c>
      <c r="J3914" s="37" t="n">
        <v>0</v>
      </c>
      <c r="K3914" s="38" t="n">
        <v>0</v>
      </c>
      <c r="L3914" s="37" t="n">
        <v>0</v>
      </c>
      <c r="M3914" s="37" t="n">
        <v>0</v>
      </c>
      <c r="N3914" s="38" t="n">
        <v>0</v>
      </c>
      <c r="O3914" s="37" t="n">
        <v>0</v>
      </c>
      <c r="P3914" s="29" t="inlineStr">
        <is>
          <t>http://t3.gstatic.com/shopping?q=tbn:ANd9GcSMQNUywbQFj4U0Gnojogq4vXmM82YGDDEEAJrhwzOtTAH-SiHfBdzFmY99CsNUQQoAsxuRr89K</t>
        </is>
      </c>
      <c r="Q3914" s="29" t="inlineStr">
        <is>
          <t>Відповідає вимогам</t>
        </is>
      </c>
      <c r="R3914" s="29" t="n"/>
      <c r="S3914" s="29" t="inlineStr">
        <is>
          <t>грн273,00</t>
        </is>
      </c>
      <c r="T3914" s="29" t="inlineStr">
        <is>
          <t>UAH</t>
        </is>
      </c>
      <c r="U3914" s="39" t="inlineStr">
        <is>
          <t>WATCH</t>
        </is>
      </c>
      <c r="V3914" s="40">
        <f>IFERROR(L3914/J3914,0)</f>
        <v/>
      </c>
      <c r="W3914" s="29" t="inlineStr">
        <is>
          <t>Monitor performance and collect more data.</t>
        </is>
      </c>
      <c r="X3914" s="29" t="inlineStr">
        <is>
          <t>Cost is below the 120 watch threshold.</t>
        </is>
      </c>
    </row>
    <row r="3915">
      <c r="A3915" s="29" t="inlineStr">
        <is>
          <t>low_price</t>
        </is>
      </c>
      <c r="B3915" s="29" t="inlineStr">
        <is>
          <t>Low priority</t>
        </is>
      </c>
      <c r="C3915" s="29" t="inlineStr">
        <is>
          <t>low_price.csv</t>
        </is>
      </c>
      <c r="D3915" s="29" t="inlineStr">
        <is>
          <t>01261</t>
        </is>
      </c>
      <c r="E3915" s="29" t="inlineStr">
        <is>
          <t>Пульт керування лебідкою на руль квадроцикла</t>
        </is>
      </c>
      <c r="F3915" s="35" t="n">
        <v>5</v>
      </c>
      <c r="G3915" s="35" t="n">
        <v>108</v>
      </c>
      <c r="H3915" s="36" t="n">
        <v>4.63</v>
      </c>
      <c r="I3915" s="37" t="n">
        <v>2.94</v>
      </c>
      <c r="J3915" s="37" t="n">
        <v>14.71</v>
      </c>
      <c r="K3915" s="38" t="n">
        <v>0</v>
      </c>
      <c r="L3915" s="37" t="n">
        <v>0</v>
      </c>
      <c r="M3915" s="37" t="n">
        <v>0</v>
      </c>
      <c r="N3915" s="38" t="n">
        <v>0</v>
      </c>
      <c r="O3915" s="37" t="n">
        <v>0.41</v>
      </c>
      <c r="P3915" s="29" t="inlineStr">
        <is>
          <t>http://t3.gstatic.com/shopping?q=tbn:ANd9GcRUUyNGi-9LBOAWgyVS1m4U_WAuBfVMCC8_d01O4rX9vuB-eOSVHzHFCWbUWx6xTk0x1ViG1cI</t>
        </is>
      </c>
      <c r="Q3915" s="29" t="inlineStr">
        <is>
          <t>Відповідає вимогам</t>
        </is>
      </c>
      <c r="R3915" s="29" t="n"/>
      <c r="S3915" s="29" t="inlineStr">
        <is>
          <t>грн819,00</t>
        </is>
      </c>
      <c r="T3915" s="29" t="inlineStr">
        <is>
          <t>UAH</t>
        </is>
      </c>
      <c r="U3915" s="39" t="inlineStr">
        <is>
          <t>WATCH</t>
        </is>
      </c>
      <c r="V3915" s="40">
        <f>IFERROR(L3915/J3915,0)</f>
        <v/>
      </c>
      <c r="W3915" s="29" t="inlineStr">
        <is>
          <t>Monitor performance and collect more data.</t>
        </is>
      </c>
      <c r="X3915" s="29" t="inlineStr">
        <is>
          <t>Cost is below the 120 watch threshold.</t>
        </is>
      </c>
    </row>
    <row r="3916">
      <c r="A3916" s="29" t="inlineStr">
        <is>
          <t>low_price</t>
        </is>
      </c>
      <c r="B3916" s="29" t="inlineStr">
        <is>
          <t>Low priority</t>
        </is>
      </c>
      <c r="C3916" s="29" t="inlineStr">
        <is>
          <t>low_price.csv</t>
        </is>
      </c>
      <c r="D3916" s="29" t="inlineStr">
        <is>
          <t>13101-hn5-670</t>
        </is>
      </c>
      <c r="E3916" s="29" t="inlineStr">
        <is>
          <t>Поршень стандарт Honda TRX 350 Rancher</t>
        </is>
      </c>
      <c r="F3916" s="35" t="n">
        <v>0</v>
      </c>
      <c r="G3916" s="35" t="n">
        <v>0</v>
      </c>
      <c r="H3916" s="36" t="n"/>
      <c r="I3916" s="37" t="n">
        <v>0</v>
      </c>
      <c r="J3916" s="37" t="n">
        <v>0</v>
      </c>
      <c r="K3916" s="38" t="n">
        <v>0</v>
      </c>
      <c r="L3916" s="37" t="n">
        <v>0</v>
      </c>
      <c r="M3916" s="37" t="n">
        <v>0</v>
      </c>
      <c r="N3916" s="38" t="n">
        <v>0</v>
      </c>
      <c r="O3916" s="37" t="n">
        <v>0</v>
      </c>
      <c r="P3916" s="29" t="inlineStr">
        <is>
          <t>http://t0.gstatic.com/shopping?q=tbn:ANd9GcS4ha5q7tztqUJuK-TmO9CDDmHVCUWsbjCM8RhfaDZsjzI6a_hzVgsvKrRJ</t>
        </is>
      </c>
      <c r="Q3916" s="29" t="inlineStr">
        <is>
          <t>Відповідає вимогам</t>
        </is>
      </c>
      <c r="R3916" s="29" t="n"/>
      <c r="S3916" s="29" t="inlineStr">
        <is>
          <t>грн7 144,00</t>
        </is>
      </c>
      <c r="T3916" s="29" t="inlineStr">
        <is>
          <t>UAH</t>
        </is>
      </c>
      <c r="U3916" s="39" t="inlineStr">
        <is>
          <t>WATCH</t>
        </is>
      </c>
      <c r="V3916" s="40">
        <f>IFERROR(L3916/J3916,0)</f>
        <v/>
      </c>
      <c r="W3916" s="29" t="inlineStr">
        <is>
          <t>Monitor performance and collect more data.</t>
        </is>
      </c>
      <c r="X3916" s="29" t="inlineStr">
        <is>
          <t>Cost is below the 120 watch threshold.</t>
        </is>
      </c>
    </row>
    <row r="3917">
      <c r="A3917" s="29" t="inlineStr">
        <is>
          <t>low_price</t>
        </is>
      </c>
      <c r="B3917" s="29" t="inlineStr">
        <is>
          <t>Low priority</t>
        </is>
      </c>
      <c r="C3917" s="29" t="inlineStr">
        <is>
          <t>low_price.csv</t>
        </is>
      </c>
      <c r="D3917" s="29" t="inlineStr">
        <is>
          <t>13111-hn8-a60</t>
        </is>
      </c>
      <c r="E3917" s="29" t="inlineStr">
        <is>
          <t>Поршневий палець Honda TRX 650 680 Rincon, MUV 700 Big Red, SXS 700 Pioneer</t>
        </is>
      </c>
      <c r="F3917" s="35" t="n">
        <v>0</v>
      </c>
      <c r="G3917" s="35" t="n">
        <v>0</v>
      </c>
      <c r="H3917" s="36" t="n"/>
      <c r="I3917" s="37" t="n">
        <v>0</v>
      </c>
      <c r="J3917" s="37" t="n">
        <v>0</v>
      </c>
      <c r="K3917" s="38" t="n">
        <v>0</v>
      </c>
      <c r="L3917" s="37" t="n">
        <v>0</v>
      </c>
      <c r="M3917" s="37" t="n">
        <v>0</v>
      </c>
      <c r="N3917" s="38" t="n">
        <v>0</v>
      </c>
      <c r="O3917" s="37" t="n">
        <v>0</v>
      </c>
      <c r="P3917" s="29" t="inlineStr">
        <is>
          <t>http://t0.gstatic.com/shopping?q=tbn:ANd9GcQfNZQfjJD0FCDugDEG9CPDaJJikiWFFcT2ocEoccOxw-RF-SNxeLTYeIxAXWLnT-MjQNSQFw</t>
        </is>
      </c>
      <c r="Q3917" s="29" t="inlineStr">
        <is>
          <t>Відповідає вимогам</t>
        </is>
      </c>
      <c r="R3917" s="29" t="n"/>
      <c r="S3917" s="29" t="inlineStr">
        <is>
          <t>грн1 411,00</t>
        </is>
      </c>
      <c r="T3917" s="29" t="inlineStr">
        <is>
          <t>UAH</t>
        </is>
      </c>
      <c r="U3917" s="39" t="inlineStr">
        <is>
          <t>WATCH</t>
        </is>
      </c>
      <c r="V3917" s="40">
        <f>IFERROR(L3917/J3917,0)</f>
        <v/>
      </c>
      <c r="W3917" s="29" t="inlineStr">
        <is>
          <t>Monitor performance and collect more data.</t>
        </is>
      </c>
      <c r="X3917" s="29" t="inlineStr">
        <is>
          <t>Cost is below the 120 watch threshold.</t>
        </is>
      </c>
    </row>
    <row r="3918">
      <c r="A3918" s="29" t="inlineStr">
        <is>
          <t>low_price</t>
        </is>
      </c>
      <c r="B3918" s="29" t="inlineStr">
        <is>
          <t>Low priority</t>
        </is>
      </c>
      <c r="C3918" s="29" t="inlineStr">
        <is>
          <t>low_price.csv</t>
        </is>
      </c>
      <c r="D3918" s="29" t="inlineStr">
        <is>
          <t>2hc-46126-00-00</t>
        </is>
      </c>
      <c r="E3918" s="29" t="inlineStr">
        <is>
          <t>Муфта кардана Yamaha YXZ 1000 2016+</t>
        </is>
      </c>
      <c r="F3918" s="35" t="n">
        <v>0</v>
      </c>
      <c r="G3918" s="35" t="n">
        <v>0</v>
      </c>
      <c r="H3918" s="36" t="n"/>
      <c r="I3918" s="37" t="n">
        <v>0</v>
      </c>
      <c r="J3918" s="37" t="n">
        <v>0</v>
      </c>
      <c r="K3918" s="38" t="n">
        <v>0</v>
      </c>
      <c r="L3918" s="37" t="n">
        <v>0</v>
      </c>
      <c r="M3918" s="37" t="n">
        <v>0</v>
      </c>
      <c r="N3918" s="38" t="n">
        <v>0</v>
      </c>
      <c r="O3918" s="37" t="n">
        <v>0</v>
      </c>
      <c r="P3918" s="29" t="inlineStr">
        <is>
          <t>http://t2.gstatic.com/shopping?q=tbn:ANd9GcQefTEt1akiPeNr-kadvUr-ZmA87UIjWwF0v-dpTi8qcHgtFEPcEi-d4inzEWzGU0oWBOCOLrg</t>
        </is>
      </c>
      <c r="Q3918" s="29" t="inlineStr">
        <is>
          <t>Відповідає вимогам</t>
        </is>
      </c>
      <c r="R3918" s="29" t="n"/>
      <c r="S3918" s="29" t="inlineStr">
        <is>
          <t>грн2 321,00</t>
        </is>
      </c>
      <c r="T3918" s="29" t="inlineStr">
        <is>
          <t>UAH</t>
        </is>
      </c>
      <c r="U3918" s="39" t="inlineStr">
        <is>
          <t>WATCH</t>
        </is>
      </c>
      <c r="V3918" s="40">
        <f>IFERROR(L3918/J3918,0)</f>
        <v/>
      </c>
      <c r="W3918" s="29" t="inlineStr">
        <is>
          <t>Monitor performance and collect more data.</t>
        </is>
      </c>
      <c r="X3918" s="29" t="inlineStr">
        <is>
          <t>Cost is below the 120 watch threshold.</t>
        </is>
      </c>
    </row>
    <row r="3919">
      <c r="A3919" s="29" t="inlineStr">
        <is>
          <t>low_price</t>
        </is>
      </c>
      <c r="B3919" s="29" t="inlineStr">
        <is>
          <t>Low priority</t>
        </is>
      </c>
      <c r="C3919" s="29" t="inlineStr">
        <is>
          <t>low_price.csv</t>
        </is>
      </c>
      <c r="D3919" s="29" t="inlineStr">
        <is>
          <t>420932822</t>
        </is>
      </c>
      <c r="E3919" s="29" t="inlineStr">
        <is>
          <t xml:space="preserve">Підшипник вихідного валу КПП BRP Can-Am Outlander Renegade G1 G2 G2L G2S G3L, Maverick 1000, Commander 700, Maverick Trail 700, Traxter Defender HD5 </t>
        </is>
      </c>
      <c r="F3919" s="35" t="n">
        <v>0</v>
      </c>
      <c r="G3919" s="35" t="n">
        <v>0</v>
      </c>
      <c r="H3919" s="36" t="n"/>
      <c r="I3919" s="37" t="n">
        <v>0</v>
      </c>
      <c r="J3919" s="37" t="n">
        <v>0</v>
      </c>
      <c r="K3919" s="38" t="n">
        <v>0</v>
      </c>
      <c r="L3919" s="37" t="n">
        <v>0</v>
      </c>
      <c r="M3919" s="37" t="n">
        <v>0</v>
      </c>
      <c r="N3919" s="38" t="n">
        <v>0</v>
      </c>
      <c r="O3919" s="37" t="n">
        <v>0</v>
      </c>
      <c r="P3919" s="29" t="inlineStr">
        <is>
          <t>http://t1.gstatic.com/shopping?q=tbn:ANd9GcTyYmaKi6MT3ceX2tLarNZO8yH10RMSziR7i-CO2wwAbLsVeFssXeP3Tc8EmohAstJdnHzZnwkE</t>
        </is>
      </c>
      <c r="Q3919" s="29" t="inlineStr">
        <is>
          <t>Відповідає вимогам</t>
        </is>
      </c>
      <c r="R3919" s="29" t="n"/>
      <c r="S3919" s="29" t="inlineStr">
        <is>
          <t>грн2 002,00</t>
        </is>
      </c>
      <c r="T3919" s="29" t="inlineStr">
        <is>
          <t>UAH</t>
        </is>
      </c>
      <c r="U3919" s="39" t="inlineStr">
        <is>
          <t>WATCH</t>
        </is>
      </c>
      <c r="V3919" s="40">
        <f>IFERROR(L3919/J3919,0)</f>
        <v/>
      </c>
      <c r="W3919" s="29" t="inlineStr">
        <is>
          <t>Monitor performance and collect more data.</t>
        </is>
      </c>
      <c r="X3919" s="29" t="inlineStr">
        <is>
          <t>Cost is below the 120 watch threshold.</t>
        </is>
      </c>
    </row>
    <row r="3920">
      <c r="A3920" s="29" t="inlineStr">
        <is>
          <t>low_price</t>
        </is>
      </c>
      <c r="B3920" s="29" t="inlineStr">
        <is>
          <t>Low priority</t>
        </is>
      </c>
      <c r="C3920" s="29" t="inlineStr">
        <is>
          <t>low_price.csv</t>
        </is>
      </c>
      <c r="D3920" s="29" t="inlineStr">
        <is>
          <t>25-2071-5</t>
        </is>
      </c>
      <c r="E3920" s="29" t="inlineStr">
        <is>
          <t>Сальники переднього редуктора Honda TRX 420 Rancher 2007-2014</t>
        </is>
      </c>
      <c r="F3920" s="35" t="n">
        <v>0</v>
      </c>
      <c r="G3920" s="35" t="n">
        <v>0</v>
      </c>
      <c r="H3920" s="36" t="n"/>
      <c r="I3920" s="37" t="n">
        <v>0</v>
      </c>
      <c r="J3920" s="37" t="n">
        <v>0</v>
      </c>
      <c r="K3920" s="38" t="n">
        <v>0</v>
      </c>
      <c r="L3920" s="37" t="n">
        <v>0</v>
      </c>
      <c r="M3920" s="37" t="n">
        <v>0</v>
      </c>
      <c r="N3920" s="38" t="n">
        <v>0</v>
      </c>
      <c r="O3920" s="37" t="n">
        <v>0</v>
      </c>
      <c r="P3920" s="29" t="inlineStr">
        <is>
          <t>http://t3.gstatic.com/shopping?q=tbn:ANd9GcQ5LX2fwnMgMHGs-VqEShxAz__kNMK52wToRaTn3l2hrv6lt7NOQKEKua3I2TRmWCW8qJNbWl-g</t>
        </is>
      </c>
      <c r="Q3920" s="29" t="inlineStr">
        <is>
          <t>Відповідає вимогам</t>
        </is>
      </c>
      <c r="R3920" s="29" t="n"/>
      <c r="S3920" s="29" t="inlineStr">
        <is>
          <t>грн1 365,00</t>
        </is>
      </c>
      <c r="T3920" s="29" t="inlineStr">
        <is>
          <t>UAH</t>
        </is>
      </c>
      <c r="U3920" s="39" t="inlineStr">
        <is>
          <t>WATCH</t>
        </is>
      </c>
      <c r="V3920" s="40">
        <f>IFERROR(L3920/J3920,0)</f>
        <v/>
      </c>
      <c r="W3920" s="29" t="inlineStr">
        <is>
          <t>Monitor performance and collect more data.</t>
        </is>
      </c>
      <c r="X3920" s="29" t="inlineStr">
        <is>
          <t>Cost is below the 120 watch threshold.</t>
        </is>
      </c>
    </row>
    <row r="3921">
      <c r="A3921" s="29" t="inlineStr">
        <is>
          <t>low_price</t>
        </is>
      </c>
      <c r="B3921" s="29" t="inlineStr">
        <is>
          <t>Low priority</t>
        </is>
      </c>
      <c r="C3921" s="29" t="inlineStr">
        <is>
          <t>low_price.csv</t>
        </is>
      </c>
      <c r="D3921" s="29" t="inlineStr">
        <is>
          <t>42311-hr3-a20</t>
        </is>
      </c>
      <c r="E3921" s="29" t="inlineStr">
        <is>
          <t>Задня вісь Honda TRX 420 Rancher (14+), 500 Foreman (14-19), 520 Foreman (20+)</t>
        </is>
      </c>
      <c r="F3921" s="35" t="n">
        <v>0</v>
      </c>
      <c r="G3921" s="35" t="n">
        <v>0</v>
      </c>
      <c r="H3921" s="36" t="n"/>
      <c r="I3921" s="37" t="n">
        <v>0</v>
      </c>
      <c r="J3921" s="37" t="n">
        <v>0</v>
      </c>
      <c r="K3921" s="38" t="n">
        <v>0</v>
      </c>
      <c r="L3921" s="37" t="n">
        <v>0</v>
      </c>
      <c r="M3921" s="37" t="n">
        <v>0</v>
      </c>
      <c r="N3921" s="38" t="n">
        <v>0</v>
      </c>
      <c r="O3921" s="37" t="n">
        <v>0</v>
      </c>
      <c r="P3921" s="29" t="inlineStr">
        <is>
          <t>http://t0.gstatic.com/shopping?q=tbn:ANd9GcSE9WDq1xo1IfdYov5QXTHqQdDJ8pGT6OksaTu7L-0BihAinT6nK7EbtmUN</t>
        </is>
      </c>
      <c r="Q3921" s="29" t="inlineStr">
        <is>
          <t>Відповідає вимогам</t>
        </is>
      </c>
      <c r="R3921" s="29" t="n"/>
      <c r="S3921" s="29" t="inlineStr">
        <is>
          <t>грн8 008,00</t>
        </is>
      </c>
      <c r="T3921" s="29" t="inlineStr">
        <is>
          <t>UAH</t>
        </is>
      </c>
      <c r="U3921" s="39" t="inlineStr">
        <is>
          <t>WATCH</t>
        </is>
      </c>
      <c r="V3921" s="40">
        <f>IFERROR(L3921/J3921,0)</f>
        <v/>
      </c>
      <c r="W3921" s="29" t="inlineStr">
        <is>
          <t>Monitor performance and collect more data.</t>
        </is>
      </c>
      <c r="X3921" s="29" t="inlineStr">
        <is>
          <t>Cost is below the 120 watch threshold.</t>
        </is>
      </c>
    </row>
    <row r="3922">
      <c r="A3922" s="29" t="inlineStr">
        <is>
          <t>low_price</t>
        </is>
      </c>
      <c r="B3922" s="29" t="inlineStr">
        <is>
          <t>Low priority</t>
        </is>
      </c>
      <c r="C3922" s="29" t="inlineStr">
        <is>
          <t>low_price.csv</t>
        </is>
      </c>
      <c r="D3922" s="29" t="inlineStr">
        <is>
          <t>93310-637d3-00</t>
        </is>
      </c>
      <c r="E3922" s="29" t="inlineStr">
        <is>
          <t>Ігольчастий підшипник шатуна Yamaha Grizzly 600 660, Raptor Rhino 660</t>
        </is>
      </c>
      <c r="F3922" s="35" t="n">
        <v>0</v>
      </c>
      <c r="G3922" s="35" t="n">
        <v>0</v>
      </c>
      <c r="H3922" s="36" t="n"/>
      <c r="I3922" s="37" t="n">
        <v>0</v>
      </c>
      <c r="J3922" s="37" t="n">
        <v>0</v>
      </c>
      <c r="K3922" s="38" t="n">
        <v>0</v>
      </c>
      <c r="L3922" s="37" t="n">
        <v>0</v>
      </c>
      <c r="M3922" s="37" t="n">
        <v>0</v>
      </c>
      <c r="N3922" s="38" t="n">
        <v>0</v>
      </c>
      <c r="O3922" s="37" t="n">
        <v>0</v>
      </c>
      <c r="P3922" s="29" t="inlineStr">
        <is>
          <t>http://t2.gstatic.com/shopping?q=tbn:ANd9GcQqe9_Y76Og-S0fT_uVXeZPuWBx-IdTeWzBlSMYhdgkZ5Al075MwFbio3yu_Lf1-eh1nET1L_s</t>
        </is>
      </c>
      <c r="Q3922" s="29" t="inlineStr">
        <is>
          <t>Відповідає вимогам</t>
        </is>
      </c>
      <c r="R3922" s="29" t="n"/>
      <c r="S3922" s="29" t="inlineStr">
        <is>
          <t>грн4 778,00</t>
        </is>
      </c>
      <c r="T3922" s="29" t="inlineStr">
        <is>
          <t>UAH</t>
        </is>
      </c>
      <c r="U3922" s="39" t="inlineStr">
        <is>
          <t>WATCH</t>
        </is>
      </c>
      <c r="V3922" s="40">
        <f>IFERROR(L3922/J3922,0)</f>
        <v/>
      </c>
      <c r="W3922" s="29" t="inlineStr">
        <is>
          <t>Monitor performance and collect more data.</t>
        </is>
      </c>
      <c r="X3922" s="29" t="inlineStr">
        <is>
          <t>Cost is below the 120 watch threshold.</t>
        </is>
      </c>
    </row>
    <row r="3923">
      <c r="A3923" s="29" t="inlineStr">
        <is>
          <t>low_price</t>
        </is>
      </c>
      <c r="B3923" s="29" t="inlineStr">
        <is>
          <t>Low priority</t>
        </is>
      </c>
      <c r="C3923" s="29" t="inlineStr">
        <is>
          <t>low_price.csv</t>
        </is>
      </c>
      <c r="D3923" s="29" t="inlineStr">
        <is>
          <t>26-1054</t>
        </is>
      </c>
      <c r="E3923" s="29" t="inlineStr">
        <is>
          <t>Ремкомплект карбюратора Arctic Cat 650 2004-2006</t>
        </is>
      </c>
      <c r="F3923" s="35" t="n">
        <v>0</v>
      </c>
      <c r="G3923" s="35" t="n">
        <v>0</v>
      </c>
      <c r="H3923" s="36" t="n"/>
      <c r="I3923" s="37" t="n">
        <v>0</v>
      </c>
      <c r="J3923" s="37" t="n">
        <v>0</v>
      </c>
      <c r="K3923" s="38" t="n">
        <v>0</v>
      </c>
      <c r="L3923" s="37" t="n">
        <v>0</v>
      </c>
      <c r="M3923" s="37" t="n">
        <v>0</v>
      </c>
      <c r="N3923" s="38" t="n">
        <v>0</v>
      </c>
      <c r="O3923" s="37" t="n">
        <v>0</v>
      </c>
      <c r="P3923" s="29" t="inlineStr">
        <is>
          <t>http://t1.gstatic.com/shopping?q=tbn:ANd9GcRaT5IcZ8E-I509-fhMtSKaJbtAsYfA2oGlQNQGvvzFsvj4HYrYF2BRt3TGqDHNmn08p0Jxj1it</t>
        </is>
      </c>
      <c r="Q3923" s="29" t="inlineStr">
        <is>
          <t>Відповідає вимогам</t>
        </is>
      </c>
      <c r="R3923" s="29" t="n"/>
      <c r="S3923" s="29" t="inlineStr">
        <is>
          <t>грн2 685,00</t>
        </is>
      </c>
      <c r="T3923" s="29" t="inlineStr">
        <is>
          <t>UAH</t>
        </is>
      </c>
      <c r="U3923" s="39" t="inlineStr">
        <is>
          <t>WATCH</t>
        </is>
      </c>
      <c r="V3923" s="40">
        <f>IFERROR(L3923/J3923,0)</f>
        <v/>
      </c>
      <c r="W3923" s="29" t="inlineStr">
        <is>
          <t>Monitor performance and collect more data.</t>
        </is>
      </c>
      <c r="X3923" s="29" t="inlineStr">
        <is>
          <t>Cost is below the 120 watch threshold.</t>
        </is>
      </c>
    </row>
    <row r="3924">
      <c r="A3924" s="29" t="inlineStr">
        <is>
          <t>low_price</t>
        </is>
      </c>
      <c r="B3924" s="29" t="inlineStr">
        <is>
          <t>Low priority</t>
        </is>
      </c>
      <c r="C3924" s="29" t="inlineStr">
        <is>
          <t>low_price.csv</t>
        </is>
      </c>
      <c r="D3924" s="29" t="inlineStr">
        <is>
          <t>9awa-050310-0y600</t>
        </is>
      </c>
      <c r="E3924" s="29" t="inlineStr">
        <is>
          <t>Ричаг передній нижній лівий CFMoto CForce 1000 2019-2020 (Orange)</t>
        </is>
      </c>
      <c r="F3924" s="35" t="n">
        <v>0</v>
      </c>
      <c r="G3924" s="35" t="n">
        <v>0</v>
      </c>
      <c r="H3924" s="36" t="n"/>
      <c r="I3924" s="37" t="n">
        <v>0</v>
      </c>
      <c r="J3924" s="37" t="n">
        <v>0</v>
      </c>
      <c r="K3924" s="38" t="n">
        <v>0</v>
      </c>
      <c r="L3924" s="37" t="n">
        <v>0</v>
      </c>
      <c r="M3924" s="37" t="n">
        <v>0</v>
      </c>
      <c r="N3924" s="38" t="n">
        <v>0</v>
      </c>
      <c r="O3924" s="37" t="n">
        <v>0</v>
      </c>
      <c r="P3924" s="29" t="inlineStr">
        <is>
          <t>http://t0.gstatic.com/shopping?q=tbn:ANd9GcQPI4i4TTsEG-irO12P7fae4KJXXvNdBpuMOsBHcqL9tUD2Sd5_TKVhshz0p7uEkvv1WONCdbWx</t>
        </is>
      </c>
      <c r="Q3924" s="29" t="inlineStr">
        <is>
          <t>Відповідає вимогам</t>
        </is>
      </c>
      <c r="R3924" s="29" t="n"/>
      <c r="S3924" s="29" t="inlineStr">
        <is>
          <t>грн3 094,00</t>
        </is>
      </c>
      <c r="T3924" s="29" t="inlineStr">
        <is>
          <t>UAH</t>
        </is>
      </c>
      <c r="U3924" s="39" t="inlineStr">
        <is>
          <t>WATCH</t>
        </is>
      </c>
      <c r="V3924" s="40">
        <f>IFERROR(L3924/J3924,0)</f>
        <v/>
      </c>
      <c r="W3924" s="29" t="inlineStr">
        <is>
          <t>Monitor performance and collect more data.</t>
        </is>
      </c>
      <c r="X3924" s="29" t="inlineStr">
        <is>
          <t>Cost is below the 120 watch threshold.</t>
        </is>
      </c>
    </row>
    <row r="3925">
      <c r="A3925" s="29" t="inlineStr">
        <is>
          <t>low_price</t>
        </is>
      </c>
      <c r="B3925" s="29" t="inlineStr">
        <is>
          <t>Low priority</t>
        </is>
      </c>
      <c r="C3925" s="29" t="inlineStr">
        <is>
          <t>low_price.csv</t>
        </is>
      </c>
      <c r="D3925" s="29" t="inlineStr">
        <is>
          <t>2mb-e1198-00-00</t>
        </is>
      </c>
      <c r="E3925" s="29" t="inlineStr">
        <is>
          <t>Шайба пробки зливу масла Yamaha Grizzly Kodiak Wolverine 700 2016-2018</t>
        </is>
      </c>
      <c r="F3925" s="35" t="n">
        <v>0</v>
      </c>
      <c r="G3925" s="35" t="n">
        <v>0</v>
      </c>
      <c r="H3925" s="36" t="n"/>
      <c r="I3925" s="37" t="n">
        <v>0</v>
      </c>
      <c r="J3925" s="37" t="n">
        <v>0</v>
      </c>
      <c r="K3925" s="38" t="n">
        <v>0</v>
      </c>
      <c r="L3925" s="37" t="n">
        <v>0</v>
      </c>
      <c r="M3925" s="37" t="n">
        <v>0</v>
      </c>
      <c r="N3925" s="38" t="n">
        <v>0</v>
      </c>
      <c r="O3925" s="37" t="n">
        <v>0</v>
      </c>
      <c r="P3925" s="29" t="inlineStr">
        <is>
          <t>http://t1.gstatic.com/shopping?q=tbn:ANd9GcReXMKPLEt4AoBhIB3NNn6swUG3TuresgOBs7ivP6j3dAytrBwuqmzAOZrkJh4JsVYowA0BGUk</t>
        </is>
      </c>
      <c r="Q3925" s="29" t="inlineStr">
        <is>
          <t>Відповідає вимогам</t>
        </is>
      </c>
      <c r="R3925" s="29" t="n"/>
      <c r="S3925" s="29" t="inlineStr">
        <is>
          <t>грн137,00</t>
        </is>
      </c>
      <c r="T3925" s="29" t="inlineStr">
        <is>
          <t>UAH</t>
        </is>
      </c>
      <c r="U3925" s="39" t="inlineStr">
        <is>
          <t>WATCH</t>
        </is>
      </c>
      <c r="V3925" s="40">
        <f>IFERROR(L3925/J3925,0)</f>
        <v/>
      </c>
      <c r="W3925" s="29" t="inlineStr">
        <is>
          <t>Monitor performance and collect more data.</t>
        </is>
      </c>
      <c r="X3925" s="29" t="inlineStr">
        <is>
          <t>Cost is below the 120 watch threshold.</t>
        </is>
      </c>
    </row>
    <row r="3926">
      <c r="A3926" s="29" t="inlineStr">
        <is>
          <t>low_price</t>
        </is>
      </c>
      <c r="B3926" s="29" t="inlineStr">
        <is>
          <t>Low priority</t>
        </is>
      </c>
      <c r="C3926" s="29" t="inlineStr">
        <is>
          <t>low_price.csv</t>
        </is>
      </c>
      <c r="D3926" s="29" t="inlineStr">
        <is>
          <t>13011-hn0-a01</t>
        </is>
      </c>
      <c r="E3926" s="29" t="inlineStr">
        <is>
          <t>Поршневі кільця +0.25мм Honda TRX 450 Foreman</t>
        </is>
      </c>
      <c r="F3926" s="35" t="n">
        <v>0</v>
      </c>
      <c r="G3926" s="35" t="n">
        <v>0</v>
      </c>
      <c r="H3926" s="36" t="n"/>
      <c r="I3926" s="37" t="n">
        <v>0</v>
      </c>
      <c r="J3926" s="37" t="n">
        <v>0</v>
      </c>
      <c r="K3926" s="38" t="n">
        <v>0</v>
      </c>
      <c r="L3926" s="37" t="n">
        <v>0</v>
      </c>
      <c r="M3926" s="37" t="n">
        <v>0</v>
      </c>
      <c r="N3926" s="38" t="n">
        <v>0</v>
      </c>
      <c r="O3926" s="37" t="n">
        <v>0</v>
      </c>
      <c r="P3926" s="29" t="inlineStr">
        <is>
          <t>http://t0.gstatic.com/shopping?q=tbn:ANd9GcT4oAcj38Yq0FDg53DrNZvTTjy06sd1mCq3l66StwgPf-BsDMvMY4PjdHe9F-Samhk692W64w</t>
        </is>
      </c>
      <c r="Q3926" s="29" t="inlineStr">
        <is>
          <t>Відповідає вимогам</t>
        </is>
      </c>
      <c r="R3926" s="29" t="n"/>
      <c r="S3926" s="29" t="inlineStr">
        <is>
          <t>грн3 959,00</t>
        </is>
      </c>
      <c r="T3926" s="29" t="inlineStr">
        <is>
          <t>UAH</t>
        </is>
      </c>
      <c r="U3926" s="39" t="inlineStr">
        <is>
          <t>WATCH</t>
        </is>
      </c>
      <c r="V3926" s="40">
        <f>IFERROR(L3926/J3926,0)</f>
        <v/>
      </c>
      <c r="W3926" s="29" t="inlineStr">
        <is>
          <t>Monitor performance and collect more data.</t>
        </is>
      </c>
      <c r="X3926" s="29" t="inlineStr">
        <is>
          <t>Cost is below the 120 watch threshold.</t>
        </is>
      </c>
    </row>
    <row r="3927">
      <c r="A3927" s="29" t="inlineStr">
        <is>
          <t>low_price</t>
        </is>
      </c>
      <c r="B3927" s="29" t="inlineStr">
        <is>
          <t>Low priority</t>
        </is>
      </c>
      <c r="C3927" s="29" t="inlineStr">
        <is>
          <t>low_price.csv</t>
        </is>
      </c>
      <c r="D3927" s="29" t="inlineStr">
        <is>
          <t>22880-hr3-a21</t>
        </is>
      </c>
      <c r="E3927" s="29" t="inlineStr">
        <is>
          <t>Трос вмикання заднього ходу Honda TRX 420 Rancher (14+), 500 Foreman (14-19), 520 Foreman (20+)</t>
        </is>
      </c>
      <c r="F3927" s="35" t="n">
        <v>0</v>
      </c>
      <c r="G3927" s="35" t="n">
        <v>0</v>
      </c>
      <c r="H3927" s="36" t="n"/>
      <c r="I3927" s="37" t="n">
        <v>0</v>
      </c>
      <c r="J3927" s="37" t="n">
        <v>0</v>
      </c>
      <c r="K3927" s="38" t="n">
        <v>0</v>
      </c>
      <c r="L3927" s="37" t="n">
        <v>0</v>
      </c>
      <c r="M3927" s="37" t="n">
        <v>0</v>
      </c>
      <c r="N3927" s="38" t="n">
        <v>0</v>
      </c>
      <c r="O3927" s="37" t="n">
        <v>0</v>
      </c>
      <c r="P3927" s="29" t="inlineStr">
        <is>
          <t>http://t0.gstatic.com/shopping?q=tbn:ANd9GcRFsLHL4VlLbVcrlAbaLZi4VWl_4FfX0VaSke8zbd5Qoztj90ZrTlQgyP4nfMACMJh0EYWaMg</t>
        </is>
      </c>
      <c r="Q3927" s="29" t="inlineStr">
        <is>
          <t>Відповідає вимогам</t>
        </is>
      </c>
      <c r="R3927" s="29" t="n"/>
      <c r="S3927" s="29" t="inlineStr">
        <is>
          <t>грн865,00</t>
        </is>
      </c>
      <c r="T3927" s="29" t="inlineStr">
        <is>
          <t>UAH</t>
        </is>
      </c>
      <c r="U3927" s="39" t="inlineStr">
        <is>
          <t>WATCH</t>
        </is>
      </c>
      <c r="V3927" s="40">
        <f>IFERROR(L3927/J3927,0)</f>
        <v/>
      </c>
      <c r="W3927" s="29" t="inlineStr">
        <is>
          <t>Monitor performance and collect more data.</t>
        </is>
      </c>
      <c r="X3927" s="29" t="inlineStr">
        <is>
          <t>Cost is below the 120 watch threshold.</t>
        </is>
      </c>
    </row>
    <row r="3928">
      <c r="A3928" s="29" t="inlineStr">
        <is>
          <t>low_price</t>
        </is>
      </c>
      <c r="B3928" s="29" t="inlineStr">
        <is>
          <t>Low priority</t>
        </is>
      </c>
      <c r="C3928" s="29" t="inlineStr">
        <is>
          <t>low_price.csv</t>
        </is>
      </c>
      <c r="D3928" s="29" t="inlineStr">
        <is>
          <t>420431871</t>
        </is>
      </c>
      <c r="E3928" s="29" t="inlineStr">
        <is>
          <t>Прокладка масляного радіатора BRP Can-Am Maverick X3, Maverick ​R, Traxter Defender HD11</t>
        </is>
      </c>
      <c r="F3928" s="35" t="n">
        <v>0</v>
      </c>
      <c r="G3928" s="35" t="n">
        <v>0</v>
      </c>
      <c r="H3928" s="36" t="n"/>
      <c r="I3928" s="37" t="n">
        <v>0</v>
      </c>
      <c r="J3928" s="37" t="n">
        <v>0</v>
      </c>
      <c r="K3928" s="38" t="n">
        <v>0</v>
      </c>
      <c r="L3928" s="37" t="n">
        <v>0</v>
      </c>
      <c r="M3928" s="37" t="n">
        <v>0</v>
      </c>
      <c r="N3928" s="38" t="n">
        <v>0</v>
      </c>
      <c r="O3928" s="37" t="n">
        <v>0</v>
      </c>
      <c r="P3928" s="29" t="inlineStr">
        <is>
          <t>http://t3.gstatic.com/shopping?q=tbn:ANd9GcSx9kGruXi7vvktXD-HC94ZgljR1kbwt6QsqzPCfEftC5Kc-Mz-BlYRUlZFixfzZL-kR2757mFj</t>
        </is>
      </c>
      <c r="Q3928" s="29" t="inlineStr">
        <is>
          <t>Відповідає вимогам</t>
        </is>
      </c>
      <c r="R3928" s="29" t="n"/>
      <c r="S3928" s="29" t="inlineStr">
        <is>
          <t>грн728,00</t>
        </is>
      </c>
      <c r="T3928" s="29" t="inlineStr">
        <is>
          <t>UAH</t>
        </is>
      </c>
      <c r="U3928" s="39" t="inlineStr">
        <is>
          <t>WATCH</t>
        </is>
      </c>
      <c r="V3928" s="40">
        <f>IFERROR(L3928/J3928,0)</f>
        <v/>
      </c>
      <c r="W3928" s="29" t="inlineStr">
        <is>
          <t>Monitor performance and collect more data.</t>
        </is>
      </c>
      <c r="X3928" s="29" t="inlineStr">
        <is>
          <t>Cost is below the 120 watch threshold.</t>
        </is>
      </c>
    </row>
    <row r="3929">
      <c r="A3929" s="29" t="inlineStr">
        <is>
          <t>low_price</t>
        </is>
      </c>
      <c r="B3929" s="29" t="inlineStr">
        <is>
          <t>Low priority</t>
        </is>
      </c>
      <c r="C3929" s="29" t="inlineStr">
        <is>
          <t>low_price.csv</t>
        </is>
      </c>
      <c r="D3929" s="29" t="inlineStr">
        <is>
          <t>43470-hr3-a21</t>
        </is>
      </c>
      <c r="E3929" s="29" t="inlineStr">
        <is>
          <t>Трос ножного гальма Honda TRX 420 Rancher (14+), 500 Foreman (14-19), 520 Foreman (20+)</t>
        </is>
      </c>
      <c r="F3929" s="35" t="n">
        <v>0</v>
      </c>
      <c r="G3929" s="35" t="n">
        <v>0</v>
      </c>
      <c r="H3929" s="36" t="n"/>
      <c r="I3929" s="37" t="n">
        <v>0</v>
      </c>
      <c r="J3929" s="37" t="n">
        <v>0</v>
      </c>
      <c r="K3929" s="38" t="n">
        <v>0</v>
      </c>
      <c r="L3929" s="37" t="n">
        <v>0</v>
      </c>
      <c r="M3929" s="37" t="n">
        <v>0</v>
      </c>
      <c r="N3929" s="38" t="n">
        <v>0</v>
      </c>
      <c r="O3929" s="37" t="n">
        <v>0</v>
      </c>
      <c r="P3929" s="29" t="inlineStr">
        <is>
          <t>http://t3.gstatic.com/shopping?q=tbn:ANd9GcTyMXepPGj7Pi4jHHU_dT918KdhwF-MwA7max21Ldfx3fAr0-JrqHiNt87E7EzaGutTFbUMfw</t>
        </is>
      </c>
      <c r="Q3929" s="29" t="inlineStr">
        <is>
          <t>Відповідає вимогам</t>
        </is>
      </c>
      <c r="R3929" s="29" t="n"/>
      <c r="S3929" s="29" t="inlineStr">
        <is>
          <t>грн455,00</t>
        </is>
      </c>
      <c r="T3929" s="29" t="inlineStr">
        <is>
          <t>UAH</t>
        </is>
      </c>
      <c r="U3929" s="39" t="inlineStr">
        <is>
          <t>WATCH</t>
        </is>
      </c>
      <c r="V3929" s="40">
        <f>IFERROR(L3929/J3929,0)</f>
        <v/>
      </c>
      <c r="W3929" s="29" t="inlineStr">
        <is>
          <t>Monitor performance and collect more data.</t>
        </is>
      </c>
      <c r="X3929" s="29" t="inlineStr">
        <is>
          <t>Cost is below the 120 watch threshold.</t>
        </is>
      </c>
    </row>
    <row r="3930">
      <c r="A3930" s="29" t="inlineStr">
        <is>
          <t>low_price</t>
        </is>
      </c>
      <c r="B3930" s="29" t="inlineStr">
        <is>
          <t>Low priority</t>
        </is>
      </c>
      <c r="C3930" s="29" t="inlineStr">
        <is>
          <t>low_price.csv</t>
        </is>
      </c>
      <c r="D3930" s="29" t="inlineStr">
        <is>
          <t>91010-hm7-004</t>
        </is>
      </c>
      <c r="E3930" s="29" t="inlineStr">
        <is>
          <t>Підшипник колінвала Honda TRX 350 Rancher, 400 450 Foreman</t>
        </is>
      </c>
      <c r="F3930" s="35" t="n">
        <v>0</v>
      </c>
      <c r="G3930" s="35" t="n">
        <v>0</v>
      </c>
      <c r="H3930" s="36" t="n"/>
      <c r="I3930" s="37" t="n">
        <v>0</v>
      </c>
      <c r="J3930" s="37" t="n">
        <v>0</v>
      </c>
      <c r="K3930" s="38" t="n">
        <v>0</v>
      </c>
      <c r="L3930" s="37" t="n">
        <v>0</v>
      </c>
      <c r="M3930" s="37" t="n">
        <v>0</v>
      </c>
      <c r="N3930" s="38" t="n">
        <v>0</v>
      </c>
      <c r="O3930" s="37" t="n">
        <v>0</v>
      </c>
      <c r="P3930" s="29" t="inlineStr">
        <is>
          <t>http://t0.gstatic.com/shopping?q=tbn:ANd9GcQcbea37wdDikmG281QjpZ67lER4r6gj_tppLJQU2gvisNhJbLM4U3Oz7mg6t2ku4SctYWSoK5k</t>
        </is>
      </c>
      <c r="Q3930" s="29" t="inlineStr">
        <is>
          <t>Відповідає вимогам</t>
        </is>
      </c>
      <c r="R3930" s="29" t="n"/>
      <c r="S3930" s="29" t="inlineStr">
        <is>
          <t>грн4 732,00</t>
        </is>
      </c>
      <c r="T3930" s="29" t="inlineStr">
        <is>
          <t>UAH</t>
        </is>
      </c>
      <c r="U3930" s="39" t="inlineStr">
        <is>
          <t>WATCH</t>
        </is>
      </c>
      <c r="V3930" s="40">
        <f>IFERROR(L3930/J3930,0)</f>
        <v/>
      </c>
      <c r="W3930" s="29" t="inlineStr">
        <is>
          <t>Monitor performance and collect more data.</t>
        </is>
      </c>
      <c r="X3930" s="29" t="inlineStr">
        <is>
          <t>Cost is below the 120 watch threshold.</t>
        </is>
      </c>
    </row>
    <row r="3931">
      <c r="A3931" s="29" t="inlineStr">
        <is>
          <t>low_price</t>
        </is>
      </c>
      <c r="B3931" s="29" t="inlineStr">
        <is>
          <t>Low priority</t>
        </is>
      </c>
      <c r="C3931" s="29" t="inlineStr">
        <is>
          <t>low_price.csv</t>
        </is>
      </c>
      <c r="D3931" s="29" t="inlineStr">
        <is>
          <t>28400-hn8-003</t>
        </is>
      </c>
      <c r="E3931" s="29" t="inlineStr">
        <is>
          <t>Ручний стартер Honda TRX 500 Rubicon (05-14), 650 680 Rincon</t>
        </is>
      </c>
      <c r="F3931" s="35" t="n">
        <v>0</v>
      </c>
      <c r="G3931" s="35" t="n">
        <v>0</v>
      </c>
      <c r="H3931" s="36" t="n"/>
      <c r="I3931" s="37" t="n">
        <v>0</v>
      </c>
      <c r="J3931" s="37" t="n">
        <v>0</v>
      </c>
      <c r="K3931" s="38" t="n">
        <v>0</v>
      </c>
      <c r="L3931" s="37" t="n">
        <v>0</v>
      </c>
      <c r="M3931" s="37" t="n">
        <v>0</v>
      </c>
      <c r="N3931" s="38" t="n">
        <v>0</v>
      </c>
      <c r="O3931" s="37" t="n">
        <v>0</v>
      </c>
      <c r="P3931" s="29" t="inlineStr">
        <is>
          <t>http://t0.gstatic.com/shopping?q=tbn:ANd9GcRTR7g8z-RwLO7rvXs8j0maBnFI9o-5Poq7B8H1CNcwcJ-7VmDtwYQluswgpAFHmL1L3N0Wj4k</t>
        </is>
      </c>
      <c r="Q3931" s="29" t="inlineStr">
        <is>
          <t>Відповідає вимогам</t>
        </is>
      </c>
      <c r="R3931" s="29" t="n"/>
      <c r="S3931" s="29" t="inlineStr">
        <is>
          <t>грн6 916,00</t>
        </is>
      </c>
      <c r="T3931" s="29" t="inlineStr">
        <is>
          <t>UAH</t>
        </is>
      </c>
      <c r="U3931" s="39" t="inlineStr">
        <is>
          <t>WATCH</t>
        </is>
      </c>
      <c r="V3931" s="40">
        <f>IFERROR(L3931/J3931,0)</f>
        <v/>
      </c>
      <c r="W3931" s="29" t="inlineStr">
        <is>
          <t>Monitor performance and collect more data.</t>
        </is>
      </c>
      <c r="X3931" s="29" t="inlineStr">
        <is>
          <t>Cost is below the 120 watch threshold.</t>
        </is>
      </c>
    </row>
    <row r="3932">
      <c r="A3932" s="29" t="inlineStr">
        <is>
          <t>low_price</t>
        </is>
      </c>
      <c r="B3932" s="29" t="inlineStr">
        <is>
          <t>Low priority</t>
        </is>
      </c>
      <c r="C3932" s="29" t="inlineStr">
        <is>
          <t>low_price.csv</t>
        </is>
      </c>
      <c r="D3932" s="29" t="inlineStr">
        <is>
          <t>51325-hp5-600</t>
        </is>
      </c>
      <c r="E3932" s="29" t="inlineStr">
        <is>
          <t>Захист ричага передній лівий Honda TRX 420 Rancher 2007-2011</t>
        </is>
      </c>
      <c r="F3932" s="35" t="n">
        <v>0</v>
      </c>
      <c r="G3932" s="35" t="n">
        <v>0</v>
      </c>
      <c r="H3932" s="36" t="n"/>
      <c r="I3932" s="37" t="n">
        <v>0</v>
      </c>
      <c r="J3932" s="37" t="n">
        <v>0</v>
      </c>
      <c r="K3932" s="38" t="n">
        <v>0</v>
      </c>
      <c r="L3932" s="37" t="n">
        <v>0</v>
      </c>
      <c r="M3932" s="37" t="n">
        <v>0</v>
      </c>
      <c r="N3932" s="38" t="n">
        <v>0</v>
      </c>
      <c r="O3932" s="37" t="n">
        <v>0</v>
      </c>
      <c r="P3932" s="29" t="inlineStr">
        <is>
          <t>http://t3.gstatic.com/shopping?q=tbn:ANd9GcRejbBo35NQC-nfnUIWOVV7g5Ni7u0kS4kAXn5ERethIacB0kThx68K_qrwor5SV676v8LE_P0</t>
        </is>
      </c>
      <c r="Q3932" s="29" t="inlineStr">
        <is>
          <t>Відповідає вимогам</t>
        </is>
      </c>
      <c r="R3932" s="29" t="n"/>
      <c r="S3932" s="29" t="inlineStr">
        <is>
          <t>грн1 092,00</t>
        </is>
      </c>
      <c r="T3932" s="29" t="inlineStr">
        <is>
          <t>UAH</t>
        </is>
      </c>
      <c r="U3932" s="39" t="inlineStr">
        <is>
          <t>WATCH</t>
        </is>
      </c>
      <c r="V3932" s="40">
        <f>IFERROR(L3932/J3932,0)</f>
        <v/>
      </c>
      <c r="W3932" s="29" t="inlineStr">
        <is>
          <t>Monitor performance and collect more data.</t>
        </is>
      </c>
      <c r="X3932" s="29" t="inlineStr">
        <is>
          <t>Cost is below the 120 watch threshold.</t>
        </is>
      </c>
    </row>
    <row r="3933">
      <c r="A3933" s="29" t="inlineStr">
        <is>
          <t>low_price</t>
        </is>
      </c>
      <c r="B3933" s="29" t="inlineStr">
        <is>
          <t>Low priority</t>
        </is>
      </c>
      <c r="C3933" s="29" t="inlineStr">
        <is>
          <t>low_price.csv</t>
        </is>
      </c>
      <c r="D3933" s="29" t="inlineStr">
        <is>
          <t>420236351</t>
        </is>
      </c>
      <c r="E3933" s="29" t="inlineStr">
        <is>
          <t>Заспокоювач ланцюга ГРМ BRP Can-Am, Ski-Doo</t>
        </is>
      </c>
      <c r="F3933" s="35" t="n">
        <v>0</v>
      </c>
      <c r="G3933" s="35" t="n">
        <v>0</v>
      </c>
      <c r="H3933" s="36" t="n"/>
      <c r="I3933" s="37" t="n">
        <v>0</v>
      </c>
      <c r="J3933" s="37" t="n">
        <v>0</v>
      </c>
      <c r="K3933" s="38" t="n">
        <v>0</v>
      </c>
      <c r="L3933" s="37" t="n">
        <v>0</v>
      </c>
      <c r="M3933" s="37" t="n">
        <v>0</v>
      </c>
      <c r="N3933" s="38" t="n">
        <v>0</v>
      </c>
      <c r="O3933" s="37" t="n">
        <v>0</v>
      </c>
      <c r="P3933" s="29" t="inlineStr">
        <is>
          <t>http://t3.gstatic.com/shopping?q=tbn:ANd9GcRGGqmWz9WBVu2CtiEnqf05mBbQJ3PCZJVcQXgjFU4ct61xY_C_tZx0kEPA_74U_nWyQyvOYos</t>
        </is>
      </c>
      <c r="Q3933" s="29" t="inlineStr">
        <is>
          <t>Відповідає вимогам</t>
        </is>
      </c>
      <c r="R3933" s="29" t="n"/>
      <c r="S3933" s="29" t="inlineStr">
        <is>
          <t>грн1 001,00</t>
        </is>
      </c>
      <c r="T3933" s="29" t="inlineStr">
        <is>
          <t>UAH</t>
        </is>
      </c>
      <c r="U3933" s="39" t="inlineStr">
        <is>
          <t>WATCH</t>
        </is>
      </c>
      <c r="V3933" s="40">
        <f>IFERROR(L3933/J3933,0)</f>
        <v/>
      </c>
      <c r="W3933" s="29" t="inlineStr">
        <is>
          <t>Monitor performance and collect more data.</t>
        </is>
      </c>
      <c r="X3933" s="29" t="inlineStr">
        <is>
          <t>Cost is below the 120 watch threshold.</t>
        </is>
      </c>
    </row>
    <row r="3934">
      <c r="A3934" s="29" t="inlineStr">
        <is>
          <t>low_price</t>
        </is>
      </c>
      <c r="B3934" s="29" t="inlineStr">
        <is>
          <t>Low priority</t>
        </is>
      </c>
      <c r="C3934" s="29" t="inlineStr">
        <is>
          <t>low_price.csv</t>
        </is>
      </c>
      <c r="D3934" s="29" t="inlineStr">
        <is>
          <t>25-2110-5</t>
        </is>
      </c>
      <c r="E3934" s="29" t="inlineStr">
        <is>
          <t>Сальники переднього редуктора Honda TRX 500 Foreman (14-19), Rubicon 500 (15-19), 520 Foreman Rubicon (20+)</t>
        </is>
      </c>
      <c r="F3934" s="35" t="n">
        <v>0</v>
      </c>
      <c r="G3934" s="35" t="n">
        <v>0</v>
      </c>
      <c r="H3934" s="36" t="n"/>
      <c r="I3934" s="37" t="n">
        <v>0</v>
      </c>
      <c r="J3934" s="37" t="n">
        <v>0</v>
      </c>
      <c r="K3934" s="38" t="n">
        <v>0</v>
      </c>
      <c r="L3934" s="37" t="n">
        <v>0</v>
      </c>
      <c r="M3934" s="37" t="n">
        <v>0</v>
      </c>
      <c r="N3934" s="38" t="n">
        <v>0</v>
      </c>
      <c r="O3934" s="37" t="n">
        <v>0</v>
      </c>
      <c r="P3934" s="29" t="inlineStr">
        <is>
          <t>http://t1.gstatic.com/shopping?q=tbn:ANd9GcTQYXAsyTFvxy6OCyLB5NMHipzH6X1gb_9RjZvOGBjLF0AyNOV2L5UIdsjBea30tpQU7gESGQ</t>
        </is>
      </c>
      <c r="Q3934" s="29" t="inlineStr">
        <is>
          <t>Відповідає вимогам</t>
        </is>
      </c>
      <c r="R3934" s="29" t="n"/>
      <c r="S3934" s="29" t="inlineStr">
        <is>
          <t>грн1 183,00</t>
        </is>
      </c>
      <c r="T3934" s="29" t="inlineStr">
        <is>
          <t>UAH</t>
        </is>
      </c>
      <c r="U3934" s="39" t="inlineStr">
        <is>
          <t>WATCH</t>
        </is>
      </c>
      <c r="V3934" s="40">
        <f>IFERROR(L3934/J3934,0)</f>
        <v/>
      </c>
      <c r="W3934" s="29" t="inlineStr">
        <is>
          <t>Monitor performance and collect more data.</t>
        </is>
      </c>
      <c r="X3934" s="29" t="inlineStr">
        <is>
          <t>Cost is below the 120 watch threshold.</t>
        </is>
      </c>
    </row>
    <row r="3935">
      <c r="A3935" s="29" t="inlineStr">
        <is>
          <t>low_price</t>
        </is>
      </c>
      <c r="B3935" s="29" t="inlineStr">
        <is>
          <t>Low priority</t>
        </is>
      </c>
      <c r="C3935" s="29" t="inlineStr">
        <is>
          <t>low_price.csv</t>
        </is>
      </c>
      <c r="D3935" s="29" t="inlineStr">
        <is>
          <t>821865mse</t>
        </is>
      </c>
      <c r="E3935" s="29" t="inlineStr">
        <is>
          <t>Ремкомплект водяної помпи Yamaha Grizzly Rhino 660</t>
        </is>
      </c>
      <c r="F3935" s="35" t="n">
        <v>0</v>
      </c>
      <c r="G3935" s="35" t="n">
        <v>0</v>
      </c>
      <c r="H3935" s="36" t="n"/>
      <c r="I3935" s="37" t="n">
        <v>0</v>
      </c>
      <c r="J3935" s="37" t="n">
        <v>0</v>
      </c>
      <c r="K3935" s="38" t="n">
        <v>0</v>
      </c>
      <c r="L3935" s="37" t="n">
        <v>0</v>
      </c>
      <c r="M3935" s="37" t="n">
        <v>0</v>
      </c>
      <c r="N3935" s="38" t="n">
        <v>0</v>
      </c>
      <c r="O3935" s="37" t="n">
        <v>0</v>
      </c>
      <c r="P3935" s="29" t="inlineStr">
        <is>
          <t>http://t0.gstatic.com/shopping?q=tbn:ANd9GcSdlfCuRMJ8i4qeydExbuRTIFHeS7v0t9Ix-Qbxgz6mPdXcdeBfJOqcRVGO5MUFLlNy-ReG9LKD</t>
        </is>
      </c>
      <c r="Q3935" s="29" t="inlineStr">
        <is>
          <t>Відповідає вимогам</t>
        </is>
      </c>
      <c r="R3935" s="29" t="n"/>
      <c r="S3935" s="29" t="inlineStr">
        <is>
          <t>грн1 911,00</t>
        </is>
      </c>
      <c r="T3935" s="29" t="inlineStr">
        <is>
          <t>UAH</t>
        </is>
      </c>
      <c r="U3935" s="39" t="inlineStr">
        <is>
          <t>WATCH</t>
        </is>
      </c>
      <c r="V3935" s="40">
        <f>IFERROR(L3935/J3935,0)</f>
        <v/>
      </c>
      <c r="W3935" s="29" t="inlineStr">
        <is>
          <t>Monitor performance and collect more data.</t>
        </is>
      </c>
      <c r="X3935" s="29" t="inlineStr">
        <is>
          <t>Cost is below the 120 watch threshold.</t>
        </is>
      </c>
    </row>
    <row r="3936">
      <c r="A3936" s="29" t="inlineStr">
        <is>
          <t>low_price</t>
        </is>
      </c>
      <c r="B3936" s="29" t="inlineStr">
        <is>
          <t>Low priority</t>
        </is>
      </c>
      <c r="C3936" s="29" t="inlineStr">
        <is>
          <t>low_price.csv</t>
        </is>
      </c>
      <c r="D3936" s="29" t="inlineStr">
        <is>
          <t>3022223</t>
        </is>
      </c>
      <c r="E3936" s="29" t="inlineStr">
        <is>
          <t>Стопорне кільце поршня Polaris Sportsman Scrambler 850</t>
        </is>
      </c>
      <c r="F3936" s="35" t="n">
        <v>0</v>
      </c>
      <c r="G3936" s="35" t="n">
        <v>0</v>
      </c>
      <c r="H3936" s="36" t="n"/>
      <c r="I3936" s="37" t="n">
        <v>0</v>
      </c>
      <c r="J3936" s="37" t="n">
        <v>0</v>
      </c>
      <c r="K3936" s="38" t="n">
        <v>0</v>
      </c>
      <c r="L3936" s="37" t="n">
        <v>0</v>
      </c>
      <c r="M3936" s="37" t="n">
        <v>0</v>
      </c>
      <c r="N3936" s="38" t="n">
        <v>0</v>
      </c>
      <c r="O3936" s="37" t="n">
        <v>0</v>
      </c>
      <c r="P3936" s="29" t="inlineStr">
        <is>
          <t>http://t1.gstatic.com/shopping?q=tbn:ANd9GcRhXByB3aBYrzkKiU7KFI8Oh37MpxlY4Hzvnpa1GYdJQ7yivJ-sTkDcEw_JleOyBvd9nglk8zZJJA</t>
        </is>
      </c>
      <c r="Q3936" s="29" t="inlineStr">
        <is>
          <t>Відповідає вимогам</t>
        </is>
      </c>
      <c r="R3936" s="29" t="n"/>
      <c r="S3936" s="29" t="inlineStr">
        <is>
          <t>грн865,00</t>
        </is>
      </c>
      <c r="T3936" s="29" t="inlineStr">
        <is>
          <t>UAH</t>
        </is>
      </c>
      <c r="U3936" s="39" t="inlineStr">
        <is>
          <t>WATCH</t>
        </is>
      </c>
      <c r="V3936" s="40">
        <f>IFERROR(L3936/J3936,0)</f>
        <v/>
      </c>
      <c r="W3936" s="29" t="inlineStr">
        <is>
          <t>Monitor performance and collect more data.</t>
        </is>
      </c>
      <c r="X3936" s="29" t="inlineStr">
        <is>
          <t>Cost is below the 120 watch threshold.</t>
        </is>
      </c>
    </row>
    <row r="3937">
      <c r="A3937" s="29" t="inlineStr">
        <is>
          <t>low_price</t>
        </is>
      </c>
      <c r="B3937" s="29" t="inlineStr">
        <is>
          <t>Low priority</t>
        </is>
      </c>
      <c r="C3937" s="29" t="inlineStr">
        <is>
          <t>low_price.csv</t>
        </is>
      </c>
      <c r="D3937" s="29" t="inlineStr">
        <is>
          <t>715001351</t>
        </is>
      </c>
      <c r="E3937" s="29" t="inlineStr">
        <is>
          <t>Тримачі Kolpin з кріпленнями LinQ для BRP Can-Am</t>
        </is>
      </c>
      <c r="F3937" s="35" t="n">
        <v>0</v>
      </c>
      <c r="G3937" s="35" t="n">
        <v>0</v>
      </c>
      <c r="H3937" s="36" t="n"/>
      <c r="I3937" s="37" t="n">
        <v>0</v>
      </c>
      <c r="J3937" s="37" t="n">
        <v>0</v>
      </c>
      <c r="K3937" s="38" t="n">
        <v>0</v>
      </c>
      <c r="L3937" s="37" t="n">
        <v>0</v>
      </c>
      <c r="M3937" s="37" t="n">
        <v>0</v>
      </c>
      <c r="N3937" s="38" t="n">
        <v>0</v>
      </c>
      <c r="O3937" s="37" t="n">
        <v>0</v>
      </c>
      <c r="P3937" s="29" t="inlineStr">
        <is>
          <t>http://t3.gstatic.com/shopping?q=tbn:ANd9GcTrmM-hkoC157rG_GuL5yvr8d4_HUELhQjHLNd04C5Hmk70Rfk7UsrxHskUCbVn-ckPeolAtI8</t>
        </is>
      </c>
      <c r="Q3937" s="29" t="inlineStr">
        <is>
          <t>Відповідає вимогам</t>
        </is>
      </c>
      <c r="R3937" s="29" t="n"/>
      <c r="S3937" s="29" t="inlineStr">
        <is>
          <t>грн9 783,00</t>
        </is>
      </c>
      <c r="T3937" s="29" t="inlineStr">
        <is>
          <t>UAH</t>
        </is>
      </c>
      <c r="U3937" s="39" t="inlineStr">
        <is>
          <t>WATCH</t>
        </is>
      </c>
      <c r="V3937" s="40">
        <f>IFERROR(L3937/J3937,0)</f>
        <v/>
      </c>
      <c r="W3937" s="29" t="inlineStr">
        <is>
          <t>Monitor performance and collect more data.</t>
        </is>
      </c>
      <c r="X3937" s="29" t="inlineStr">
        <is>
          <t>Cost is below the 120 watch threshold.</t>
        </is>
      </c>
    </row>
    <row r="3938">
      <c r="A3938" s="29" t="inlineStr">
        <is>
          <t>low_price</t>
        </is>
      </c>
      <c r="B3938" s="29" t="inlineStr">
        <is>
          <t>Low priority</t>
        </is>
      </c>
      <c r="C3938" s="29" t="inlineStr">
        <is>
          <t>low_price.csv</t>
        </is>
      </c>
      <c r="D3938" s="29" t="inlineStr">
        <is>
          <t>705400036</t>
        </is>
      </c>
      <c r="E3938" s="29" t="inlineStr">
        <is>
          <t>Втулка хвостовика карданного валу BRP Can-Am</t>
        </is>
      </c>
      <c r="F3938" s="35" t="n">
        <v>0</v>
      </c>
      <c r="G3938" s="35" t="n">
        <v>0</v>
      </c>
      <c r="H3938" s="36" t="n"/>
      <c r="I3938" s="37" t="n">
        <v>0</v>
      </c>
      <c r="J3938" s="37" t="n">
        <v>0</v>
      </c>
      <c r="K3938" s="38" t="n">
        <v>0</v>
      </c>
      <c r="L3938" s="37" t="n">
        <v>0</v>
      </c>
      <c r="M3938" s="37" t="n">
        <v>0</v>
      </c>
      <c r="N3938" s="38" t="n">
        <v>0</v>
      </c>
      <c r="O3938" s="37" t="n">
        <v>0</v>
      </c>
      <c r="P3938" s="29" t="inlineStr">
        <is>
          <t>http://t1.gstatic.com/shopping?q=tbn:ANd9GcReIq68Fz_ioXxhtKSWwmvT0GnspoqjbEPfi3uYrFddwRA6MpsBWmBx7cqp3ruFQd3FV7gdaao4</t>
        </is>
      </c>
      <c r="Q3938" s="29" t="inlineStr">
        <is>
          <t>Відповідає вимогам</t>
        </is>
      </c>
      <c r="R3938" s="29" t="n"/>
      <c r="S3938" s="29" t="inlineStr">
        <is>
          <t>грн1 684,00</t>
        </is>
      </c>
      <c r="T3938" s="29" t="inlineStr">
        <is>
          <t>UAH</t>
        </is>
      </c>
      <c r="U3938" s="39" t="inlineStr">
        <is>
          <t>WATCH</t>
        </is>
      </c>
      <c r="V3938" s="40">
        <f>IFERROR(L3938/J3938,0)</f>
        <v/>
      </c>
      <c r="W3938" s="29" t="inlineStr">
        <is>
          <t>Monitor performance and collect more data.</t>
        </is>
      </c>
      <c r="X3938" s="29" t="inlineStr">
        <is>
          <t>Cost is below the 120 watch threshold.</t>
        </is>
      </c>
    </row>
    <row r="3939">
      <c r="A3939" s="29" t="inlineStr">
        <is>
          <t>low_price</t>
        </is>
      </c>
      <c r="B3939" s="29" t="inlineStr">
        <is>
          <t>Low priority</t>
        </is>
      </c>
      <c r="C3939" s="29" t="inlineStr">
        <is>
          <t>low_price.csv</t>
        </is>
      </c>
      <c r="D3939" s="29" t="inlineStr">
        <is>
          <t>715002174</t>
        </is>
      </c>
      <c r="E3939" s="29" t="inlineStr">
        <is>
          <t>Кришка повітряного фільтра BRP Can-Am Outlander Renegade G2 G2L G2S</t>
        </is>
      </c>
      <c r="F3939" s="35" t="n">
        <v>0</v>
      </c>
      <c r="G3939" s="35" t="n">
        <v>0</v>
      </c>
      <c r="H3939" s="36" t="n"/>
      <c r="I3939" s="37" t="n">
        <v>0</v>
      </c>
      <c r="J3939" s="37" t="n">
        <v>0</v>
      </c>
      <c r="K3939" s="38" t="n">
        <v>0</v>
      </c>
      <c r="L3939" s="37" t="n">
        <v>0</v>
      </c>
      <c r="M3939" s="37" t="n">
        <v>0</v>
      </c>
      <c r="N3939" s="38" t="n">
        <v>0</v>
      </c>
      <c r="O3939" s="37" t="n">
        <v>0</v>
      </c>
      <c r="P3939" s="29" t="inlineStr">
        <is>
          <t>http://t1.gstatic.com/shopping?q=tbn:ANd9GcT0R9m_7JK-1qIm3mIsrDThjYjB3FoAgvNJPqBlot1v0ks2UdoTCOPy79xp2fWnoBAoDwCHuL0</t>
        </is>
      </c>
      <c r="Q3939" s="29" t="inlineStr">
        <is>
          <t>Відповідає вимогам</t>
        </is>
      </c>
      <c r="R3939" s="29" t="n"/>
      <c r="S3939" s="29" t="inlineStr">
        <is>
          <t>грн1 047,00</t>
        </is>
      </c>
      <c r="T3939" s="29" t="inlineStr">
        <is>
          <t>UAH</t>
        </is>
      </c>
      <c r="U3939" s="39" t="inlineStr">
        <is>
          <t>WATCH</t>
        </is>
      </c>
      <c r="V3939" s="40">
        <f>IFERROR(L3939/J3939,0)</f>
        <v/>
      </c>
      <c r="W3939" s="29" t="inlineStr">
        <is>
          <t>Monitor performance and collect more data.</t>
        </is>
      </c>
      <c r="X3939" s="29" t="inlineStr">
        <is>
          <t>Cost is below the 120 watch threshold.</t>
        </is>
      </c>
    </row>
    <row r="3940">
      <c r="A3940" s="29" t="inlineStr">
        <is>
          <t>low_price</t>
        </is>
      </c>
      <c r="B3940" s="29" t="inlineStr">
        <is>
          <t>Low priority</t>
        </is>
      </c>
      <c r="C3940" s="29" t="inlineStr">
        <is>
          <t>low_price.csv</t>
        </is>
      </c>
      <c r="D3940" s="29" t="inlineStr">
        <is>
          <t>93210-33006-00</t>
        </is>
      </c>
      <c r="E3940" s="29" t="inlineStr">
        <is>
          <t>Ущільнююче кільце кришки водяної помпи Yamaha Grizzly 450 550 600 660 700, Kodiak 400 450, Rhino 450 660 700, Bruin 350, Wolverine 350 450, Viking 700</t>
        </is>
      </c>
      <c r="F3940" s="35" t="n">
        <v>0</v>
      </c>
      <c r="G3940" s="35" t="n">
        <v>0</v>
      </c>
      <c r="H3940" s="36" t="n"/>
      <c r="I3940" s="37" t="n">
        <v>0</v>
      </c>
      <c r="J3940" s="37" t="n">
        <v>0</v>
      </c>
      <c r="K3940" s="38" t="n">
        <v>0</v>
      </c>
      <c r="L3940" s="37" t="n">
        <v>0</v>
      </c>
      <c r="M3940" s="37" t="n">
        <v>0</v>
      </c>
      <c r="N3940" s="38" t="n">
        <v>0</v>
      </c>
      <c r="O3940" s="37" t="n">
        <v>0</v>
      </c>
      <c r="P3940" s="29" t="inlineStr">
        <is>
          <t>http://t1.gstatic.com/shopping?q=tbn:ANd9GcRaO1hE_06TfQqFPs4yR8wm03ZFYHr8Nz4u3o6Mgt1H6vb5HjNwcP2HFVTFrd4Qicbax6Oa3Mq6</t>
        </is>
      </c>
      <c r="Q3940" s="29" t="inlineStr">
        <is>
          <t>Відповідає вимогам</t>
        </is>
      </c>
      <c r="R3940" s="29" t="n"/>
      <c r="S3940" s="29" t="inlineStr">
        <is>
          <t>грн319,00</t>
        </is>
      </c>
      <c r="T3940" s="29" t="inlineStr">
        <is>
          <t>UAH</t>
        </is>
      </c>
      <c r="U3940" s="39" t="inlineStr">
        <is>
          <t>WATCH</t>
        </is>
      </c>
      <c r="V3940" s="40">
        <f>IFERROR(L3940/J3940,0)</f>
        <v/>
      </c>
      <c r="W3940" s="29" t="inlineStr">
        <is>
          <t>Monitor performance and collect more data.</t>
        </is>
      </c>
      <c r="X3940" s="29" t="inlineStr">
        <is>
          <t>Cost is below the 120 watch threshold.</t>
        </is>
      </c>
    </row>
    <row r="3941">
      <c r="A3941" s="29" t="inlineStr">
        <is>
          <t>low_price</t>
        </is>
      </c>
      <c r="B3941" s="29" t="inlineStr">
        <is>
          <t>Low priority</t>
        </is>
      </c>
      <c r="C3941" s="29" t="inlineStr">
        <is>
          <t>low_price.csv</t>
        </is>
      </c>
      <c r="D3941" s="29" t="inlineStr">
        <is>
          <t>03948</t>
        </is>
      </c>
      <c r="E3941" s="29" t="inlineStr">
        <is>
          <t>Прокладка картера Arctic Cat 550 650 700</t>
        </is>
      </c>
      <c r="F3941" s="35" t="n">
        <v>0</v>
      </c>
      <c r="G3941" s="35" t="n">
        <v>0</v>
      </c>
      <c r="H3941" s="36" t="n"/>
      <c r="I3941" s="37" t="n">
        <v>0</v>
      </c>
      <c r="J3941" s="37" t="n">
        <v>0</v>
      </c>
      <c r="K3941" s="38" t="n">
        <v>0</v>
      </c>
      <c r="L3941" s="37" t="n">
        <v>0</v>
      </c>
      <c r="M3941" s="37" t="n">
        <v>0</v>
      </c>
      <c r="N3941" s="38" t="n">
        <v>0</v>
      </c>
      <c r="O3941" s="37" t="n">
        <v>0</v>
      </c>
      <c r="P3941" s="29" t="inlineStr">
        <is>
          <t>http://t3.gstatic.com/shopping?q=tbn:ANd9GcRKKhs2bat-2OnctBmIvsOoSM9ZnWHfRPZvQQuXJBMMwzqZeZCKmPKByb6K1XBvMx1r-kPoE0Q</t>
        </is>
      </c>
      <c r="Q3941" s="29" t="inlineStr">
        <is>
          <t>Відповідає вимогам</t>
        </is>
      </c>
      <c r="R3941" s="29" t="n"/>
      <c r="S3941" s="29" t="inlineStr">
        <is>
          <t>грн1 593,00</t>
        </is>
      </c>
      <c r="T3941" s="29" t="inlineStr">
        <is>
          <t>UAH</t>
        </is>
      </c>
      <c r="U3941" s="39" t="inlineStr">
        <is>
          <t>WATCH</t>
        </is>
      </c>
      <c r="V3941" s="40">
        <f>IFERROR(L3941/J3941,0)</f>
        <v/>
      </c>
      <c r="W3941" s="29" t="inlineStr">
        <is>
          <t>Monitor performance and collect more data.</t>
        </is>
      </c>
      <c r="X3941" s="29" t="inlineStr">
        <is>
          <t>Cost is below the 120 watch threshold.</t>
        </is>
      </c>
    </row>
    <row r="3942">
      <c r="A3942" s="29" t="inlineStr">
        <is>
          <t>low_price</t>
        </is>
      </c>
      <c r="B3942" s="29" t="inlineStr">
        <is>
          <t>Low priority</t>
        </is>
      </c>
      <c r="C3942" s="29" t="inlineStr">
        <is>
          <t>low_price.csv</t>
        </is>
      </c>
      <c r="D3942" s="29" t="inlineStr">
        <is>
          <t>5414694</t>
        </is>
      </c>
      <c r="E3942" s="29" t="inlineStr">
        <is>
          <t>Пробка зливна в підлогу Polaris RZR 900 1000, General 1000</t>
        </is>
      </c>
      <c r="F3942" s="35" t="n">
        <v>0</v>
      </c>
      <c r="G3942" s="35" t="n">
        <v>0</v>
      </c>
      <c r="H3942" s="36" t="n"/>
      <c r="I3942" s="37" t="n">
        <v>0</v>
      </c>
      <c r="J3942" s="37" t="n">
        <v>0</v>
      </c>
      <c r="K3942" s="38" t="n">
        <v>0</v>
      </c>
      <c r="L3942" s="37" t="n">
        <v>0</v>
      </c>
      <c r="M3942" s="37" t="n">
        <v>0</v>
      </c>
      <c r="N3942" s="38" t="n">
        <v>0</v>
      </c>
      <c r="O3942" s="37" t="n">
        <v>0</v>
      </c>
      <c r="P3942" s="29" t="inlineStr">
        <is>
          <t>http://t0.gstatic.com/shopping?q=tbn:ANd9GcQQmmIADn2zBSGz_1ei1fMVHPFVKz_XUCaUol9-vlK-QIqO_rPThIJFyBMI1Nd0Ro94Flc8FSvK</t>
        </is>
      </c>
      <c r="Q3942" s="29" t="inlineStr">
        <is>
          <t>Відповідає вимогам</t>
        </is>
      </c>
      <c r="R3942" s="29" t="n"/>
      <c r="S3942" s="29" t="inlineStr">
        <is>
          <t>грн1 274,00</t>
        </is>
      </c>
      <c r="T3942" s="29" t="inlineStr">
        <is>
          <t>UAH</t>
        </is>
      </c>
      <c r="U3942" s="39" t="inlineStr">
        <is>
          <t>WATCH</t>
        </is>
      </c>
      <c r="V3942" s="40">
        <f>IFERROR(L3942/J3942,0)</f>
        <v/>
      </c>
      <c r="W3942" s="29" t="inlineStr">
        <is>
          <t>Monitor performance and collect more data.</t>
        </is>
      </c>
      <c r="X3942" s="29" t="inlineStr">
        <is>
          <t>Cost is below the 120 watch threshold.</t>
        </is>
      </c>
    </row>
    <row r="3943">
      <c r="A3943" s="29" t="inlineStr">
        <is>
          <t>low_price</t>
        </is>
      </c>
      <c r="B3943" s="29" t="inlineStr">
        <is>
          <t>Low priority</t>
        </is>
      </c>
      <c r="C3943" s="29" t="inlineStr">
        <is>
          <t>low_price.csv</t>
        </is>
      </c>
      <c r="D3943" s="29" t="inlineStr">
        <is>
          <t>14091-0137-839</t>
        </is>
      </c>
      <c r="E3943" s="29" t="inlineStr">
        <is>
          <t>Панель бокова ліва Kawasaki Brute Force 650 750 (Black)</t>
        </is>
      </c>
      <c r="F3943" s="35" t="n">
        <v>0</v>
      </c>
      <c r="G3943" s="35" t="n">
        <v>0</v>
      </c>
      <c r="H3943" s="36" t="n"/>
      <c r="I3943" s="37" t="n">
        <v>0</v>
      </c>
      <c r="J3943" s="37" t="n">
        <v>0</v>
      </c>
      <c r="K3943" s="38" t="n">
        <v>0</v>
      </c>
      <c r="L3943" s="37" t="n">
        <v>0</v>
      </c>
      <c r="M3943" s="37" t="n">
        <v>0</v>
      </c>
      <c r="N3943" s="38" t="n">
        <v>0</v>
      </c>
      <c r="O3943" s="37" t="n">
        <v>0</v>
      </c>
      <c r="P3943" s="29" t="inlineStr">
        <is>
          <t>http://t2.gstatic.com/shopping?q=tbn:ANd9GcTUIIeFnkreI90UbDu1ZEcdboIeg3lttpwpJwBmQwA-aMx4Bkb6azaTgVnT_0osQffGI9s-VhTD</t>
        </is>
      </c>
      <c r="Q3943" s="29" t="inlineStr">
        <is>
          <t>Відповідає вимогам</t>
        </is>
      </c>
      <c r="R3943" s="29" t="n"/>
      <c r="S3943" s="29" t="inlineStr">
        <is>
          <t>грн2 548,00</t>
        </is>
      </c>
      <c r="T3943" s="29" t="inlineStr">
        <is>
          <t>UAH</t>
        </is>
      </c>
      <c r="U3943" s="39" t="inlineStr">
        <is>
          <t>WATCH</t>
        </is>
      </c>
      <c r="V3943" s="40">
        <f>IFERROR(L3943/J3943,0)</f>
        <v/>
      </c>
      <c r="W3943" s="29" t="inlineStr">
        <is>
          <t>Monitor performance and collect more data.</t>
        </is>
      </c>
      <c r="X3943" s="29" t="inlineStr">
        <is>
          <t>Cost is below the 120 watch threshold.</t>
        </is>
      </c>
    </row>
    <row r="3944">
      <c r="A3944" s="29" t="inlineStr">
        <is>
          <t>low_price</t>
        </is>
      </c>
      <c r="B3944" s="29" t="inlineStr">
        <is>
          <t>Low priority</t>
        </is>
      </c>
      <c r="C3944" s="29" t="inlineStr">
        <is>
          <t>low_price.csv</t>
        </is>
      </c>
      <c r="D3944" s="29" t="inlineStr">
        <is>
          <t>02700</t>
        </is>
      </c>
      <c r="E3944" s="29" t="inlineStr">
        <is>
          <t>Рокери Yamaha Grizzly Kodiak 400 450, Rhino 450, Big Bear 350 400, Bruin Wolverine Warrior Raptor 350</t>
        </is>
      </c>
      <c r="F3944" s="35" t="n">
        <v>0</v>
      </c>
      <c r="G3944" s="35" t="n">
        <v>0</v>
      </c>
      <c r="H3944" s="36" t="n"/>
      <c r="I3944" s="37" t="n">
        <v>0</v>
      </c>
      <c r="J3944" s="37" t="n">
        <v>0</v>
      </c>
      <c r="K3944" s="38" t="n">
        <v>0</v>
      </c>
      <c r="L3944" s="37" t="n">
        <v>0</v>
      </c>
      <c r="M3944" s="37" t="n">
        <v>0</v>
      </c>
      <c r="N3944" s="38" t="n">
        <v>0</v>
      </c>
      <c r="O3944" s="37" t="n">
        <v>0</v>
      </c>
      <c r="P3944" s="29" t="inlineStr">
        <is>
          <t>http://t2.gstatic.com/shopping?q=tbn:ANd9GcT6UQGHQrUB0D8v8o45onejMESIE1AHeMPpt-nEiOAxcPKzl3iRuAuhAQQS5XSv4NQem2KtOb0h</t>
        </is>
      </c>
      <c r="Q3944" s="29" t="inlineStr">
        <is>
          <t>Відповідає вимогам</t>
        </is>
      </c>
      <c r="R3944" s="29" t="n"/>
      <c r="S3944" s="29" t="inlineStr">
        <is>
          <t>грн2 503,00</t>
        </is>
      </c>
      <c r="T3944" s="29" t="inlineStr">
        <is>
          <t>UAH</t>
        </is>
      </c>
      <c r="U3944" s="39" t="inlineStr">
        <is>
          <t>WATCH</t>
        </is>
      </c>
      <c r="V3944" s="40">
        <f>IFERROR(L3944/J3944,0)</f>
        <v/>
      </c>
      <c r="W3944" s="29" t="inlineStr">
        <is>
          <t>Monitor performance and collect more data.</t>
        </is>
      </c>
      <c r="X3944" s="29" t="inlineStr">
        <is>
          <t>Cost is below the 120 watch threshold.</t>
        </is>
      </c>
    </row>
    <row r="3945">
      <c r="A3945" s="29" t="inlineStr">
        <is>
          <t>low_price</t>
        </is>
      </c>
      <c r="B3945" s="29" t="inlineStr">
        <is>
          <t>Low priority</t>
        </is>
      </c>
      <c r="C3945" s="29" t="inlineStr">
        <is>
          <t>low_price.csv</t>
        </is>
      </c>
      <c r="D3945" s="29" t="inlineStr">
        <is>
          <t>52-1027</t>
        </is>
      </c>
      <c r="E3945" s="29" t="inlineStr">
        <is>
          <t>Рульові тяги з наконечниками Honda TRX 500 Foreman (05-13), 500 Rubicon (05-14), 650 Rincon (03-05), 680 Rincon (06-23), 700 Rubicon (24+)</t>
        </is>
      </c>
      <c r="F3945" s="35" t="n">
        <v>0</v>
      </c>
      <c r="G3945" s="35" t="n">
        <v>0</v>
      </c>
      <c r="H3945" s="36" t="n"/>
      <c r="I3945" s="37" t="n">
        <v>0</v>
      </c>
      <c r="J3945" s="37" t="n">
        <v>0</v>
      </c>
      <c r="K3945" s="38" t="n">
        <v>0</v>
      </c>
      <c r="L3945" s="37" t="n">
        <v>0</v>
      </c>
      <c r="M3945" s="37" t="n">
        <v>0</v>
      </c>
      <c r="N3945" s="38" t="n">
        <v>0</v>
      </c>
      <c r="O3945" s="37" t="n">
        <v>0</v>
      </c>
      <c r="P3945" s="29" t="inlineStr">
        <is>
          <t>http://t3.gstatic.com/shopping?q=tbn:ANd9GcQD4ovpKPKkbTyhyLLrUwt49Xy3fnNAuhR0Gb4RepSOsE87GLL5so6tQvPvgkECg3I6M0maiFg</t>
        </is>
      </c>
      <c r="Q3945" s="29" t="inlineStr">
        <is>
          <t>Відповідає вимогам</t>
        </is>
      </c>
      <c r="R3945" s="29" t="n"/>
      <c r="S3945" s="29" t="inlineStr">
        <is>
          <t>грн7 007,00</t>
        </is>
      </c>
      <c r="T3945" s="29" t="inlineStr">
        <is>
          <t>UAH</t>
        </is>
      </c>
      <c r="U3945" s="39" t="inlineStr">
        <is>
          <t>WATCH</t>
        </is>
      </c>
      <c r="V3945" s="40">
        <f>IFERROR(L3945/J3945,0)</f>
        <v/>
      </c>
      <c r="W3945" s="29" t="inlineStr">
        <is>
          <t>Monitor performance and collect more data.</t>
        </is>
      </c>
      <c r="X3945" s="29" t="inlineStr">
        <is>
          <t>Cost is below the 120 watch threshold.</t>
        </is>
      </c>
    </row>
    <row r="3946">
      <c r="A3946" s="29" t="inlineStr">
        <is>
          <t>low_price</t>
        </is>
      </c>
      <c r="B3946" s="29" t="inlineStr">
        <is>
          <t>Low priority</t>
        </is>
      </c>
      <c r="C3946" s="29" t="inlineStr">
        <is>
          <t>low_price.csv</t>
        </is>
      </c>
      <c r="D3946" s="29" t="inlineStr">
        <is>
          <t>51-1080-l</t>
        </is>
      </c>
      <c r="E3946" s="29" t="inlineStr">
        <is>
          <t>Рульова тяга ліва в зборі BRP Can-Am Maverick Trail 700 800 1000</t>
        </is>
      </c>
      <c r="F3946" s="35" t="n">
        <v>0</v>
      </c>
      <c r="G3946" s="35" t="n">
        <v>0</v>
      </c>
      <c r="H3946" s="36" t="n"/>
      <c r="I3946" s="37" t="n">
        <v>0</v>
      </c>
      <c r="J3946" s="37" t="n">
        <v>0</v>
      </c>
      <c r="K3946" s="38" t="n">
        <v>0</v>
      </c>
      <c r="L3946" s="37" t="n">
        <v>0</v>
      </c>
      <c r="M3946" s="37" t="n">
        <v>0</v>
      </c>
      <c r="N3946" s="38" t="n">
        <v>0</v>
      </c>
      <c r="O3946" s="37" t="n">
        <v>0</v>
      </c>
      <c r="P3946" s="29" t="inlineStr">
        <is>
          <t>http://t0.gstatic.com/shopping?q=tbn:ANd9GcRoI_h9LVVkxUBUVNm8zMNumvJ9vm9uPj3TC83xZMrPd2EO-Wiz9_53EUWmIz5JyhLVRsPXTDQ</t>
        </is>
      </c>
      <c r="Q3946" s="29" t="inlineStr">
        <is>
          <t>Відповідає вимогам</t>
        </is>
      </c>
      <c r="R3946" s="29" t="n"/>
      <c r="S3946" s="29" t="inlineStr">
        <is>
          <t>грн8 008,00</t>
        </is>
      </c>
      <c r="T3946" s="29" t="inlineStr">
        <is>
          <t>UAH</t>
        </is>
      </c>
      <c r="U3946" s="39" t="inlineStr">
        <is>
          <t>WATCH</t>
        </is>
      </c>
      <c r="V3946" s="40">
        <f>IFERROR(L3946/J3946,0)</f>
        <v/>
      </c>
      <c r="W3946" s="29" t="inlineStr">
        <is>
          <t>Monitor performance and collect more data.</t>
        </is>
      </c>
      <c r="X3946" s="29" t="inlineStr">
        <is>
          <t>Cost is below the 120 watch threshold.</t>
        </is>
      </c>
    </row>
    <row r="3947">
      <c r="A3947" s="29" t="inlineStr">
        <is>
          <t>low_price</t>
        </is>
      </c>
      <c r="B3947" s="29" t="inlineStr">
        <is>
          <t>Low priority</t>
        </is>
      </c>
      <c r="C3947" s="29" t="inlineStr">
        <is>
          <t>low_price.csv</t>
        </is>
      </c>
      <c r="D3947" s="29" t="inlineStr">
        <is>
          <t>219704440</t>
        </is>
      </c>
      <c r="E3947" s="29" t="inlineStr">
        <is>
          <t>Патрубок паливної системи BRP Can-Am</t>
        </is>
      </c>
      <c r="F3947" s="35" t="n">
        <v>0</v>
      </c>
      <c r="G3947" s="35" t="n">
        <v>0</v>
      </c>
      <c r="H3947" s="36" t="n"/>
      <c r="I3947" s="37" t="n">
        <v>0</v>
      </c>
      <c r="J3947" s="37" t="n">
        <v>0</v>
      </c>
      <c r="K3947" s="38" t="n">
        <v>0</v>
      </c>
      <c r="L3947" s="37" t="n">
        <v>0</v>
      </c>
      <c r="M3947" s="37" t="n">
        <v>0</v>
      </c>
      <c r="N3947" s="38" t="n">
        <v>0</v>
      </c>
      <c r="O3947" s="37" t="n">
        <v>0</v>
      </c>
      <c r="P3947" s="29" t="inlineStr">
        <is>
          <t>http://t3.gstatic.com/shopping?q=tbn:ANd9GcRihjKCw7qO8J4KgwaSYMBN4NFaYUTCFGd90OBKsg7CkJ2dKDOAQOcHskoOohA3c68C7kAPLx4</t>
        </is>
      </c>
      <c r="Q3947" s="29" t="inlineStr">
        <is>
          <t>Відповідає вимогам</t>
        </is>
      </c>
      <c r="R3947" s="29" t="n"/>
      <c r="S3947" s="29" t="inlineStr">
        <is>
          <t>грн1 866,00</t>
        </is>
      </c>
      <c r="T3947" s="29" t="inlineStr">
        <is>
          <t>UAH</t>
        </is>
      </c>
      <c r="U3947" s="39" t="inlineStr">
        <is>
          <t>WATCH</t>
        </is>
      </c>
      <c r="V3947" s="40">
        <f>IFERROR(L3947/J3947,0)</f>
        <v/>
      </c>
      <c r="W3947" s="29" t="inlineStr">
        <is>
          <t>Monitor performance and collect more data.</t>
        </is>
      </c>
      <c r="X3947" s="29" t="inlineStr">
        <is>
          <t>Cost is below the 120 watch threshold.</t>
        </is>
      </c>
    </row>
    <row r="3948">
      <c r="A3948" s="29" t="inlineStr">
        <is>
          <t>low_price</t>
        </is>
      </c>
      <c r="B3948" s="29" t="inlineStr">
        <is>
          <t>Low priority</t>
        </is>
      </c>
      <c r="C3948" s="29" t="inlineStr">
        <is>
          <t>low_price.csv</t>
        </is>
      </c>
      <c r="D3948" s="29" t="inlineStr">
        <is>
          <t>52400-hr4-a21</t>
        </is>
      </c>
      <c r="E3948" s="29" t="inlineStr">
        <is>
          <t>Амортизатор задній Honda TRX 500 Foreman (14-19), 520 Foreman (20+)</t>
        </is>
      </c>
      <c r="F3948" s="35" t="n">
        <v>0</v>
      </c>
      <c r="G3948" s="35" t="n">
        <v>0</v>
      </c>
      <c r="H3948" s="36" t="n"/>
      <c r="I3948" s="37" t="n">
        <v>0</v>
      </c>
      <c r="J3948" s="37" t="n">
        <v>0</v>
      </c>
      <c r="K3948" s="38" t="n">
        <v>0</v>
      </c>
      <c r="L3948" s="37" t="n">
        <v>0</v>
      </c>
      <c r="M3948" s="37" t="n">
        <v>0</v>
      </c>
      <c r="N3948" s="38" t="n">
        <v>0</v>
      </c>
      <c r="O3948" s="37" t="n">
        <v>0</v>
      </c>
      <c r="P3948" s="29" t="inlineStr">
        <is>
          <t>http://t1.gstatic.com/shopping?q=tbn:ANd9GcSpw_eFh_N4xz_XeUlaH_7gpyiviU_m1VAZrhFpJlX4k84z2RCGut8kBGEBPivLUAYaNLsSPuvj</t>
        </is>
      </c>
      <c r="Q3948" s="29" t="inlineStr">
        <is>
          <t>Відповідає вимогам</t>
        </is>
      </c>
      <c r="R3948" s="29" t="n"/>
      <c r="S3948" s="29" t="inlineStr">
        <is>
          <t>грн6 780,00</t>
        </is>
      </c>
      <c r="T3948" s="29" t="inlineStr">
        <is>
          <t>UAH</t>
        </is>
      </c>
      <c r="U3948" s="39" t="inlineStr">
        <is>
          <t>WATCH</t>
        </is>
      </c>
      <c r="V3948" s="40">
        <f>IFERROR(L3948/J3948,0)</f>
        <v/>
      </c>
      <c r="W3948" s="29" t="inlineStr">
        <is>
          <t>Monitor performance and collect more data.</t>
        </is>
      </c>
      <c r="X3948" s="29" t="inlineStr">
        <is>
          <t>Cost is below the 120 watch threshold.</t>
        </is>
      </c>
    </row>
    <row r="3949">
      <c r="A3949" s="29" t="inlineStr">
        <is>
          <t>low_price</t>
        </is>
      </c>
      <c r="B3949" s="29" t="inlineStr">
        <is>
          <t>Low priority</t>
        </is>
      </c>
      <c r="C3949" s="29" t="inlineStr">
        <is>
          <t>low_price.csv</t>
        </is>
      </c>
      <c r="D3949" s="29" t="inlineStr">
        <is>
          <t>5450940</t>
        </is>
      </c>
      <c r="E3949" s="29" t="inlineStr">
        <is>
          <t>Слайдер варіатора Polaris RZR 900 1000, Ranger 900 1000, General 1000, ACE 900</t>
        </is>
      </c>
      <c r="F3949" s="35" t="n">
        <v>0</v>
      </c>
      <c r="G3949" s="35" t="n">
        <v>0</v>
      </c>
      <c r="H3949" s="36" t="n"/>
      <c r="I3949" s="37" t="n">
        <v>0</v>
      </c>
      <c r="J3949" s="37" t="n">
        <v>0</v>
      </c>
      <c r="K3949" s="38" t="n">
        <v>0</v>
      </c>
      <c r="L3949" s="37" t="n">
        <v>0</v>
      </c>
      <c r="M3949" s="37" t="n">
        <v>0</v>
      </c>
      <c r="N3949" s="38" t="n">
        <v>0</v>
      </c>
      <c r="O3949" s="37" t="n">
        <v>0</v>
      </c>
      <c r="P3949" s="29" t="inlineStr">
        <is>
          <t>http://t1.gstatic.com/shopping?q=tbn:ANd9GcSpeqCSRDH0jQgrxOWYTPe62KOP30d8KvxbCY2-cD27iJLtScy0TrfoVZHTtU7V_kj-RRNG25x3</t>
        </is>
      </c>
      <c r="Q3949" s="29" t="inlineStr">
        <is>
          <t>Відповідає вимогам</t>
        </is>
      </c>
      <c r="R3949" s="29" t="n"/>
      <c r="S3949" s="29" t="inlineStr">
        <is>
          <t>грн865,00</t>
        </is>
      </c>
      <c r="T3949" s="29" t="inlineStr">
        <is>
          <t>UAH</t>
        </is>
      </c>
      <c r="U3949" s="39" t="inlineStr">
        <is>
          <t>WATCH</t>
        </is>
      </c>
      <c r="V3949" s="40">
        <f>IFERROR(L3949/J3949,0)</f>
        <v/>
      </c>
      <c r="W3949" s="29" t="inlineStr">
        <is>
          <t>Monitor performance and collect more data.</t>
        </is>
      </c>
      <c r="X3949" s="29" t="inlineStr">
        <is>
          <t>Cost is below the 120 watch threshold.</t>
        </is>
      </c>
    </row>
    <row r="3950">
      <c r="A3950" s="29" t="inlineStr">
        <is>
          <t>low_price</t>
        </is>
      </c>
      <c r="B3950" s="29" t="inlineStr">
        <is>
          <t>Low priority</t>
        </is>
      </c>
      <c r="C3950" s="29" t="inlineStr">
        <is>
          <t>low_price.csv</t>
        </is>
      </c>
      <c r="D3950" s="29" t="inlineStr">
        <is>
          <t>25-2111</t>
        </is>
      </c>
      <c r="E3950" s="29" t="inlineStr">
        <is>
          <t>Ремкомплект заднього редуктора Honda TRX 420 Rancher (15+), 500 Rubicon (15-19), 520 Foreman Rubicon (20+)</t>
        </is>
      </c>
      <c r="F3950" s="35" t="n">
        <v>0</v>
      </c>
      <c r="G3950" s="35" t="n">
        <v>0</v>
      </c>
      <c r="H3950" s="36" t="n"/>
      <c r="I3950" s="37" t="n">
        <v>0</v>
      </c>
      <c r="J3950" s="37" t="n">
        <v>0</v>
      </c>
      <c r="K3950" s="38" t="n">
        <v>0</v>
      </c>
      <c r="L3950" s="37" t="n">
        <v>0</v>
      </c>
      <c r="M3950" s="37" t="n">
        <v>0</v>
      </c>
      <c r="N3950" s="38" t="n">
        <v>0</v>
      </c>
      <c r="O3950" s="37" t="n">
        <v>0</v>
      </c>
      <c r="P3950" s="29" t="inlineStr">
        <is>
          <t>http://t3.gstatic.com/shopping?q=tbn:ANd9GcR7cD7bAUbbUQkdwB2vEHzSqJvfVhlA-lWca_FXgvUIdTCd93gIvBgC4sPjosljZsFakFtqLREH</t>
        </is>
      </c>
      <c r="Q3950" s="29" t="inlineStr">
        <is>
          <t>Відповідає вимогам</t>
        </is>
      </c>
      <c r="R3950" s="29" t="n"/>
      <c r="S3950" s="29" t="inlineStr">
        <is>
          <t>грн6 825,00</t>
        </is>
      </c>
      <c r="T3950" s="29" t="inlineStr">
        <is>
          <t>UAH</t>
        </is>
      </c>
      <c r="U3950" s="39" t="inlineStr">
        <is>
          <t>WATCH</t>
        </is>
      </c>
      <c r="V3950" s="40">
        <f>IFERROR(L3950/J3950,0)</f>
        <v/>
      </c>
      <c r="W3950" s="29" t="inlineStr">
        <is>
          <t>Monitor performance and collect more data.</t>
        </is>
      </c>
      <c r="X3950" s="29" t="inlineStr">
        <is>
          <t>Cost is below the 120 watch threshold.</t>
        </is>
      </c>
    </row>
    <row r="3951">
      <c r="A3951" s="29" t="inlineStr">
        <is>
          <t>low_price</t>
        </is>
      </c>
      <c r="B3951" s="29" t="inlineStr">
        <is>
          <t>Low priority</t>
        </is>
      </c>
      <c r="C3951" s="29" t="inlineStr">
        <is>
          <t>low_price.csv</t>
        </is>
      </c>
      <c r="D3951" s="29" t="inlineStr">
        <is>
          <t>2hc-46136-00-00</t>
        </is>
      </c>
      <c r="E3951" s="29" t="inlineStr">
        <is>
          <t>Пильник заднього карданного валу Yamaha YXZ 1000 2016-2018</t>
        </is>
      </c>
      <c r="F3951" s="35" t="n">
        <v>0</v>
      </c>
      <c r="G3951" s="35" t="n">
        <v>0</v>
      </c>
      <c r="H3951" s="36" t="n"/>
      <c r="I3951" s="37" t="n">
        <v>0</v>
      </c>
      <c r="J3951" s="37" t="n">
        <v>0</v>
      </c>
      <c r="K3951" s="38" t="n">
        <v>0</v>
      </c>
      <c r="L3951" s="37" t="n">
        <v>0</v>
      </c>
      <c r="M3951" s="37" t="n">
        <v>0</v>
      </c>
      <c r="N3951" s="38" t="n">
        <v>0</v>
      </c>
      <c r="O3951" s="37" t="n">
        <v>0</v>
      </c>
      <c r="P3951" s="29" t="inlineStr">
        <is>
          <t>http://t2.gstatic.com/shopping?q=tbn:ANd9GcSpD9D6gM3CXpYMDp2vGj8jOkmHfjIMywAnt9gxnY-NXFuWgWRnb1zKbrTCMbaud2klAlnKWz8</t>
        </is>
      </c>
      <c r="Q3951" s="29" t="inlineStr">
        <is>
          <t>Відповідає вимогам</t>
        </is>
      </c>
      <c r="R3951" s="29" t="n"/>
      <c r="S3951" s="29" t="inlineStr">
        <is>
          <t>грн410,00</t>
        </is>
      </c>
      <c r="T3951" s="29" t="inlineStr">
        <is>
          <t>UAH</t>
        </is>
      </c>
      <c r="U3951" s="39" t="inlineStr">
        <is>
          <t>WATCH</t>
        </is>
      </c>
      <c r="V3951" s="40">
        <f>IFERROR(L3951/J3951,0)</f>
        <v/>
      </c>
      <c r="W3951" s="29" t="inlineStr">
        <is>
          <t>Monitor performance and collect more data.</t>
        </is>
      </c>
      <c r="X3951" s="29" t="inlineStr">
        <is>
          <t>Cost is below the 120 watch threshold.</t>
        </is>
      </c>
    </row>
    <row r="3952">
      <c r="A3952" s="29" t="inlineStr">
        <is>
          <t>low_price</t>
        </is>
      </c>
      <c r="B3952" s="29" t="inlineStr">
        <is>
          <t>Low priority</t>
        </is>
      </c>
      <c r="C3952" s="29" t="inlineStr">
        <is>
          <t>low_price.csv</t>
        </is>
      </c>
      <c r="D3952" s="29" t="inlineStr">
        <is>
          <t>1327101</t>
        </is>
      </c>
      <c r="E3952" s="29" t="inlineStr">
        <is>
          <t>Грузик варіатора Polaris General XP 1000​</t>
        </is>
      </c>
      <c r="F3952" s="35" t="n">
        <v>0</v>
      </c>
      <c r="G3952" s="35" t="n">
        <v>0</v>
      </c>
      <c r="H3952" s="36" t="n"/>
      <c r="I3952" s="37" t="n">
        <v>0</v>
      </c>
      <c r="J3952" s="37" t="n">
        <v>0</v>
      </c>
      <c r="K3952" s="38" t="n">
        <v>0</v>
      </c>
      <c r="L3952" s="37" t="n">
        <v>0</v>
      </c>
      <c r="M3952" s="37" t="n">
        <v>0</v>
      </c>
      <c r="N3952" s="38" t="n">
        <v>0</v>
      </c>
      <c r="O3952" s="37" t="n">
        <v>0</v>
      </c>
      <c r="P3952" s="29" t="inlineStr">
        <is>
          <t>http://t3.gstatic.com/shopping?q=tbn:ANd9GcS1SK0yYRzT08fTfd3Y-iT9sMpCFLqCsdyNBl4NwK-Nn1mawGGc1W-44h80PBa3bbqi-0RwWTIq2aY</t>
        </is>
      </c>
      <c r="Q3952" s="29" t="inlineStr">
        <is>
          <t>Відповідає вимогам</t>
        </is>
      </c>
      <c r="R3952" s="29" t="n"/>
      <c r="S3952" s="29" t="inlineStr">
        <is>
          <t>грн1 866,00</t>
        </is>
      </c>
      <c r="T3952" s="29" t="inlineStr">
        <is>
          <t>UAH</t>
        </is>
      </c>
      <c r="U3952" s="39" t="inlineStr">
        <is>
          <t>WATCH</t>
        </is>
      </c>
      <c r="V3952" s="40">
        <f>IFERROR(L3952/J3952,0)</f>
        <v/>
      </c>
      <c r="W3952" s="29" t="inlineStr">
        <is>
          <t>Monitor performance and collect more data.</t>
        </is>
      </c>
      <c r="X3952" s="29" t="inlineStr">
        <is>
          <t>Cost is below the 120 watch threshold.</t>
        </is>
      </c>
    </row>
    <row r="3953">
      <c r="A3953" s="29" t="inlineStr">
        <is>
          <t>low_price</t>
        </is>
      </c>
      <c r="B3953" s="29" t="inlineStr">
        <is>
          <t>Low priority</t>
        </is>
      </c>
      <c r="C3953" s="29" t="inlineStr">
        <is>
          <t>low_price.csv</t>
        </is>
      </c>
      <c r="D3953" s="29" t="inlineStr">
        <is>
          <t>33710-hn8-003</t>
        </is>
      </c>
      <c r="E3953" s="29" t="inlineStr">
        <is>
          <t>Задній правий стоп сигнал Honda TRX 350 400 500 650 680 700</t>
        </is>
      </c>
      <c r="F3953" s="35" t="n">
        <v>0</v>
      </c>
      <c r="G3953" s="35" t="n">
        <v>0</v>
      </c>
      <c r="H3953" s="36" t="n"/>
      <c r="I3953" s="37" t="n">
        <v>0</v>
      </c>
      <c r="J3953" s="37" t="n">
        <v>0</v>
      </c>
      <c r="K3953" s="38" t="n">
        <v>0</v>
      </c>
      <c r="L3953" s="37" t="n">
        <v>0</v>
      </c>
      <c r="M3953" s="37" t="n">
        <v>0</v>
      </c>
      <c r="N3953" s="38" t="n">
        <v>0</v>
      </c>
      <c r="O3953" s="37" t="n">
        <v>0</v>
      </c>
      <c r="P3953" s="29" t="inlineStr">
        <is>
          <t>http://t2.gstatic.com/shopping?q=tbn:ANd9GcQbymMeo35QNiNL28NAHHpIdXp6yPjtnzsQRjbZZwh4IUq2SepPiWu82Rk6m77lneDcFtUWag</t>
        </is>
      </c>
      <c r="Q3953" s="29" t="inlineStr">
        <is>
          <t>Відповідає вимогам</t>
        </is>
      </c>
      <c r="R3953" s="29" t="n"/>
      <c r="S3953" s="29" t="inlineStr">
        <is>
          <t>грн3 367,00</t>
        </is>
      </c>
      <c r="T3953" s="29" t="inlineStr">
        <is>
          <t>UAH</t>
        </is>
      </c>
      <c r="U3953" s="39" t="inlineStr">
        <is>
          <t>WATCH</t>
        </is>
      </c>
      <c r="V3953" s="40">
        <f>IFERROR(L3953/J3953,0)</f>
        <v/>
      </c>
      <c r="W3953" s="29" t="inlineStr">
        <is>
          <t>Monitor performance and collect more data.</t>
        </is>
      </c>
      <c r="X3953" s="29" t="inlineStr">
        <is>
          <t>Cost is below the 120 watch threshold.</t>
        </is>
      </c>
    </row>
    <row r="3954">
      <c r="A3954" s="29" t="inlineStr">
        <is>
          <t>low_price</t>
        </is>
      </c>
      <c r="B3954" s="29" t="inlineStr">
        <is>
          <t>Low priority</t>
        </is>
      </c>
      <c r="C3954" s="29" t="inlineStr">
        <is>
          <t>low_price.csv</t>
        </is>
      </c>
      <c r="D3954" s="29" t="inlineStr">
        <is>
          <t>13012-hp0-a01</t>
        </is>
      </c>
      <c r="E3954" s="29" t="inlineStr">
        <is>
          <t>Поршневі кільця +0.5мм Honda TRX 500 Foreman (05-19), Rubicon 500 (15-19), SXS 500 Pioneer</t>
        </is>
      </c>
      <c r="F3954" s="35" t="n">
        <v>0</v>
      </c>
      <c r="G3954" s="35" t="n">
        <v>0</v>
      </c>
      <c r="H3954" s="36" t="n"/>
      <c r="I3954" s="37" t="n">
        <v>0</v>
      </c>
      <c r="J3954" s="37" t="n">
        <v>0</v>
      </c>
      <c r="K3954" s="38" t="n">
        <v>0</v>
      </c>
      <c r="L3954" s="37" t="n">
        <v>0</v>
      </c>
      <c r="M3954" s="37" t="n">
        <v>0</v>
      </c>
      <c r="N3954" s="38" t="n">
        <v>0</v>
      </c>
      <c r="O3954" s="37" t="n">
        <v>0</v>
      </c>
      <c r="P3954" s="29" t="inlineStr">
        <is>
          <t>http://t3.gstatic.com/shopping?q=tbn:ANd9GcQKp4KDQIgpNQ3GH0LLp0eYdOmddzKYt9F7Xm5gThLyfMsMCPPR7s-2QyK3tMA428KrRZRp5CM</t>
        </is>
      </c>
      <c r="Q3954" s="29" t="inlineStr">
        <is>
          <t>Відповідає вимогам</t>
        </is>
      </c>
      <c r="R3954" s="29" t="n"/>
      <c r="S3954" s="29" t="inlineStr">
        <is>
          <t>грн3 822,00</t>
        </is>
      </c>
      <c r="T3954" s="29" t="inlineStr">
        <is>
          <t>UAH</t>
        </is>
      </c>
      <c r="U3954" s="39" t="inlineStr">
        <is>
          <t>WATCH</t>
        </is>
      </c>
      <c r="V3954" s="40">
        <f>IFERROR(L3954/J3954,0)</f>
        <v/>
      </c>
      <c r="W3954" s="29" t="inlineStr">
        <is>
          <t>Monitor performance and collect more data.</t>
        </is>
      </c>
      <c r="X3954" s="29" t="inlineStr">
        <is>
          <t>Cost is below the 120 watch threshold.</t>
        </is>
      </c>
    </row>
    <row r="3955">
      <c r="A3955" s="29" t="inlineStr">
        <is>
          <t>low_price</t>
        </is>
      </c>
      <c r="B3955" s="29" t="inlineStr">
        <is>
          <t>Low priority</t>
        </is>
      </c>
      <c r="C3955" s="29" t="inlineStr">
        <is>
          <t>low_price.csv</t>
        </is>
      </c>
      <c r="D3955" s="29" t="inlineStr">
        <is>
          <t>707001171</t>
        </is>
      </c>
      <c r="E3955" s="29" t="inlineStr">
        <is>
          <t>Кріплення фільтра варіатора BRP Can-Am Outlander G2</t>
        </is>
      </c>
      <c r="F3955" s="35" t="n">
        <v>0</v>
      </c>
      <c r="G3955" s="35" t="n">
        <v>0</v>
      </c>
      <c r="H3955" s="36" t="n"/>
      <c r="I3955" s="37" t="n">
        <v>0</v>
      </c>
      <c r="J3955" s="37" t="n">
        <v>0</v>
      </c>
      <c r="K3955" s="38" t="n">
        <v>0</v>
      </c>
      <c r="L3955" s="37" t="n">
        <v>0</v>
      </c>
      <c r="M3955" s="37" t="n">
        <v>0</v>
      </c>
      <c r="N3955" s="38" t="n">
        <v>0</v>
      </c>
      <c r="O3955" s="37" t="n">
        <v>0</v>
      </c>
      <c r="P3955" s="29" t="inlineStr">
        <is>
          <t>http://t0.gstatic.com/shopping?q=tbn:ANd9GcSo-0vdcWyD6GUkppuz9gIDWK9Ymf__VqvnX2sDcnq6Egyfu36UdHTg90boxmq0WX-NQB-DtAE</t>
        </is>
      </c>
      <c r="Q3955" s="29" t="inlineStr">
        <is>
          <t>Відповідає вимогам</t>
        </is>
      </c>
      <c r="R3955" s="29" t="n"/>
      <c r="S3955" s="29" t="inlineStr">
        <is>
          <t>грн637,00</t>
        </is>
      </c>
      <c r="T3955" s="29" t="inlineStr">
        <is>
          <t>UAH</t>
        </is>
      </c>
      <c r="U3955" s="39" t="inlineStr">
        <is>
          <t>WATCH</t>
        </is>
      </c>
      <c r="V3955" s="40">
        <f>IFERROR(L3955/J3955,0)</f>
        <v/>
      </c>
      <c r="W3955" s="29" t="inlineStr">
        <is>
          <t>Monitor performance and collect more data.</t>
        </is>
      </c>
      <c r="X3955" s="29" t="inlineStr">
        <is>
          <t>Cost is below the 120 watch threshold.</t>
        </is>
      </c>
    </row>
    <row r="3956">
      <c r="A3956" s="29" t="inlineStr">
        <is>
          <t>low_price</t>
        </is>
      </c>
      <c r="B3956" s="29" t="inlineStr">
        <is>
          <t>Low priority</t>
        </is>
      </c>
      <c r="C3956" s="29" t="inlineStr">
        <is>
          <t>low_price.csv</t>
        </is>
      </c>
      <c r="D3956" s="29" t="inlineStr">
        <is>
          <t>bkr5e-11</t>
        </is>
      </c>
      <c r="E3956" s="29" t="inlineStr">
        <is>
          <t>Свічка запалювання Honda TRX 420 500 520, SXS 500, MUV 700</t>
        </is>
      </c>
      <c r="F3956" s="35" t="n">
        <v>0</v>
      </c>
      <c r="G3956" s="35" t="n">
        <v>0</v>
      </c>
      <c r="H3956" s="36" t="n"/>
      <c r="I3956" s="37" t="n">
        <v>0</v>
      </c>
      <c r="J3956" s="37" t="n">
        <v>0</v>
      </c>
      <c r="K3956" s="38" t="n">
        <v>0</v>
      </c>
      <c r="L3956" s="37" t="n">
        <v>0</v>
      </c>
      <c r="M3956" s="37" t="n">
        <v>0</v>
      </c>
      <c r="N3956" s="38" t="n">
        <v>0</v>
      </c>
      <c r="O3956" s="37" t="n">
        <v>0</v>
      </c>
      <c r="P3956" s="29" t="inlineStr">
        <is>
          <t>http://t3.gstatic.com/shopping?q=tbn:ANd9GcRd0YTGo700bCiq1p-EjDs_aiLIBGNW22l4BG-tJARsiTJ_SaKwmmsjkF9O0g</t>
        </is>
      </c>
      <c r="Q3956" s="29" t="inlineStr">
        <is>
          <t>Відповідає вимогам</t>
        </is>
      </c>
      <c r="R3956" s="29" t="n"/>
      <c r="S3956" s="29" t="inlineStr">
        <is>
          <t>грн182,00</t>
        </is>
      </c>
      <c r="T3956" s="29" t="inlineStr">
        <is>
          <t>UAH</t>
        </is>
      </c>
      <c r="U3956" s="39" t="inlineStr">
        <is>
          <t>WATCH</t>
        </is>
      </c>
      <c r="V3956" s="40">
        <f>IFERROR(L3956/J3956,0)</f>
        <v/>
      </c>
      <c r="W3956" s="29" t="inlineStr">
        <is>
          <t>Monitor performance and collect more data.</t>
        </is>
      </c>
      <c r="X3956" s="29" t="inlineStr">
        <is>
          <t>Cost is below the 120 watch threshold.</t>
        </is>
      </c>
    </row>
    <row r="3957">
      <c r="A3957" s="29" t="inlineStr">
        <is>
          <t>low_price</t>
        </is>
      </c>
      <c r="B3957" s="29" t="inlineStr">
        <is>
          <t>Low priority</t>
        </is>
      </c>
      <c r="C3957" s="29" t="inlineStr">
        <is>
          <t>low_price.csv</t>
        </is>
      </c>
      <c r="D3957" s="29" t="inlineStr">
        <is>
          <t>tm16630700</t>
        </is>
      </c>
      <c r="E3957" s="29" t="inlineStr">
        <is>
          <t>Шина Maxxis Bighorn 25×10-12</t>
        </is>
      </c>
      <c r="F3957" s="35" t="n">
        <v>0</v>
      </c>
      <c r="G3957" s="35" t="n">
        <v>0</v>
      </c>
      <c r="H3957" s="36" t="n"/>
      <c r="I3957" s="37" t="n">
        <v>0</v>
      </c>
      <c r="J3957" s="37" t="n">
        <v>0</v>
      </c>
      <c r="K3957" s="38" t="n">
        <v>0</v>
      </c>
      <c r="L3957" s="37" t="n">
        <v>0</v>
      </c>
      <c r="M3957" s="37" t="n">
        <v>0</v>
      </c>
      <c r="N3957" s="38" t="n">
        <v>0</v>
      </c>
      <c r="O3957" s="37" t="n">
        <v>0</v>
      </c>
      <c r="P3957" s="29" t="inlineStr">
        <is>
          <t>http://t2.gstatic.com/shopping?q=tbn:ANd9GcRJAGopD7DIbhrS1uyCmer7Blr1xxcef_ekgpt0vR6OV4QwVBE0_IlkybZKc3VmmbGsxd9WQnYp</t>
        </is>
      </c>
      <c r="Q3957" s="29" t="inlineStr">
        <is>
          <t>Відповідає вимогам</t>
        </is>
      </c>
      <c r="R3957" s="29" t="n"/>
      <c r="S3957" s="29" t="inlineStr">
        <is>
          <t>грн6 325,00</t>
        </is>
      </c>
      <c r="T3957" s="29" t="inlineStr">
        <is>
          <t>UAH</t>
        </is>
      </c>
      <c r="U3957" s="39" t="inlineStr">
        <is>
          <t>WATCH</t>
        </is>
      </c>
      <c r="V3957" s="40">
        <f>IFERROR(L3957/J3957,0)</f>
        <v/>
      </c>
      <c r="W3957" s="29" t="inlineStr">
        <is>
          <t>Monitor performance and collect more data.</t>
        </is>
      </c>
      <c r="X3957" s="29" t="inlineStr">
        <is>
          <t>Cost is below the 120 watch threshold.</t>
        </is>
      </c>
    </row>
    <row r="3958">
      <c r="A3958" s="29" t="inlineStr">
        <is>
          <t>low_price</t>
        </is>
      </c>
      <c r="B3958" s="29" t="inlineStr">
        <is>
          <t>Low priority</t>
        </is>
      </c>
      <c r="C3958" s="29" t="inlineStr">
        <is>
          <t>low_price.csv</t>
        </is>
      </c>
      <c r="D3958" s="29" t="inlineStr">
        <is>
          <t>59441-0005-839</t>
        </is>
      </c>
      <c r="E3958" s="29" t="inlineStr">
        <is>
          <t>Накладка кожуха панелі приладів Kawasaki Brute Force 650 (07-13), 750 (07-23)</t>
        </is>
      </c>
      <c r="F3958" s="35" t="n">
        <v>0</v>
      </c>
      <c r="G3958" s="35" t="n">
        <v>0</v>
      </c>
      <c r="H3958" s="36" t="n"/>
      <c r="I3958" s="37" t="n">
        <v>0</v>
      </c>
      <c r="J3958" s="37" t="n">
        <v>0</v>
      </c>
      <c r="K3958" s="38" t="n">
        <v>0</v>
      </c>
      <c r="L3958" s="37" t="n">
        <v>0</v>
      </c>
      <c r="M3958" s="37" t="n">
        <v>0</v>
      </c>
      <c r="N3958" s="38" t="n">
        <v>0</v>
      </c>
      <c r="O3958" s="37" t="n">
        <v>0</v>
      </c>
      <c r="P3958" s="29" t="inlineStr">
        <is>
          <t>http://t3.gstatic.com/shopping?q=tbn:ANd9GcRKmXkNVP4jbNoCy8D6oUNuCAIEAK3bv7M8RbJglIUCGLRmOA34E6H7sy8y2UnnoaWXTUVKkyqx</t>
        </is>
      </c>
      <c r="Q3958" s="29" t="inlineStr">
        <is>
          <t>Відповідає вимогам</t>
        </is>
      </c>
      <c r="R3958" s="29" t="n"/>
      <c r="S3958" s="29" t="inlineStr">
        <is>
          <t>грн1 411,00</t>
        </is>
      </c>
      <c r="T3958" s="29" t="inlineStr">
        <is>
          <t>UAH</t>
        </is>
      </c>
      <c r="U3958" s="39" t="inlineStr">
        <is>
          <t>WATCH</t>
        </is>
      </c>
      <c r="V3958" s="40">
        <f>IFERROR(L3958/J3958,0)</f>
        <v/>
      </c>
      <c r="W3958" s="29" t="inlineStr">
        <is>
          <t>Monitor performance and collect more data.</t>
        </is>
      </c>
      <c r="X3958" s="29" t="inlineStr">
        <is>
          <t>Cost is below the 120 watch threshold.</t>
        </is>
      </c>
    </row>
    <row r="3959">
      <c r="A3959" s="29" t="inlineStr">
        <is>
          <t>low_price</t>
        </is>
      </c>
      <c r="B3959" s="29" t="inlineStr">
        <is>
          <t>Low priority</t>
        </is>
      </c>
      <c r="C3959" s="29" t="inlineStr">
        <is>
          <t>low_price.csv</t>
        </is>
      </c>
      <c r="D3959" s="29" t="inlineStr">
        <is>
          <t>04954</t>
        </is>
      </c>
      <c r="E3959" s="29" t="inlineStr">
        <is>
          <t>Колекційна модель Polaris RZR XP 1000 White (1:18)</t>
        </is>
      </c>
      <c r="F3959" s="35" t="n">
        <v>0</v>
      </c>
      <c r="G3959" s="35" t="n">
        <v>0</v>
      </c>
      <c r="H3959" s="36" t="n"/>
      <c r="I3959" s="37" t="n">
        <v>0</v>
      </c>
      <c r="J3959" s="37" t="n">
        <v>0</v>
      </c>
      <c r="K3959" s="38" t="n">
        <v>0</v>
      </c>
      <c r="L3959" s="37" t="n">
        <v>0</v>
      </c>
      <c r="M3959" s="37" t="n">
        <v>0</v>
      </c>
      <c r="N3959" s="38" t="n">
        <v>0</v>
      </c>
      <c r="O3959" s="37" t="n">
        <v>0</v>
      </c>
      <c r="P3959" s="29" t="inlineStr">
        <is>
          <t>http://t3.gstatic.com/shopping?q=tbn:ANd9GcSgebb-HkJy0dTWlTm3ykLs5Dk6ZC4LnQX-wLkdPuhxT_UBvfBSDkWmVQAdYw</t>
        </is>
      </c>
      <c r="Q3959" s="29" t="inlineStr">
        <is>
          <t>Відповідає вимогам</t>
        </is>
      </c>
      <c r="R3959" s="29" t="n"/>
      <c r="S3959" s="29" t="inlineStr">
        <is>
          <t>грн1 638,00</t>
        </is>
      </c>
      <c r="T3959" s="29" t="inlineStr">
        <is>
          <t>UAH</t>
        </is>
      </c>
      <c r="U3959" s="39" t="inlineStr">
        <is>
          <t>WATCH</t>
        </is>
      </c>
      <c r="V3959" s="40">
        <f>IFERROR(L3959/J3959,0)</f>
        <v/>
      </c>
      <c r="W3959" s="29" t="inlineStr">
        <is>
          <t>Monitor performance and collect more data.</t>
        </is>
      </c>
      <c r="X3959" s="29" t="inlineStr">
        <is>
          <t>Cost is below the 120 watch threshold.</t>
        </is>
      </c>
    </row>
    <row r="3960">
      <c r="A3960" s="29" t="inlineStr">
        <is>
          <t>low_price</t>
        </is>
      </c>
      <c r="B3960" s="29" t="inlineStr">
        <is>
          <t>Low priority</t>
        </is>
      </c>
      <c r="C3960" s="29" t="inlineStr">
        <is>
          <t>low_price.csv</t>
        </is>
      </c>
      <c r="D3960" s="29" t="inlineStr">
        <is>
          <t>3260131</t>
        </is>
      </c>
      <c r="E3960" s="29" t="inlineStr">
        <is>
          <t>Вилка переднього карданного валу Polaris Sportsman 335 400 500 600 700 800, Ranger 500 700 800</t>
        </is>
      </c>
      <c r="F3960" s="35" t="n">
        <v>0</v>
      </c>
      <c r="G3960" s="35" t="n">
        <v>0</v>
      </c>
      <c r="H3960" s="36" t="n"/>
      <c r="I3960" s="37" t="n">
        <v>0</v>
      </c>
      <c r="J3960" s="37" t="n">
        <v>0</v>
      </c>
      <c r="K3960" s="38" t="n">
        <v>0</v>
      </c>
      <c r="L3960" s="37" t="n">
        <v>0</v>
      </c>
      <c r="M3960" s="37" t="n">
        <v>0</v>
      </c>
      <c r="N3960" s="38" t="n">
        <v>0</v>
      </c>
      <c r="O3960" s="37" t="n">
        <v>0</v>
      </c>
      <c r="P3960" s="29" t="inlineStr">
        <is>
          <t>http://t0.gstatic.com/shopping?q=tbn:ANd9GcRty5ykHZagIjq4kbfdT-OkZ_Ukji90FBM57iTs20U2KTRoF0BhjUQ1RKacNUoOgs4mC7EKukTM</t>
        </is>
      </c>
      <c r="Q3960" s="29" t="inlineStr">
        <is>
          <t>Відповідає вимогам</t>
        </is>
      </c>
      <c r="R3960" s="29" t="n"/>
      <c r="S3960" s="29" t="inlineStr">
        <is>
          <t>грн9 419,00</t>
        </is>
      </c>
      <c r="T3960" s="29" t="inlineStr">
        <is>
          <t>UAH</t>
        </is>
      </c>
      <c r="U3960" s="39" t="inlineStr">
        <is>
          <t>WATCH</t>
        </is>
      </c>
      <c r="V3960" s="40">
        <f>IFERROR(L3960/J3960,0)</f>
        <v/>
      </c>
      <c r="W3960" s="29" t="inlineStr">
        <is>
          <t>Monitor performance and collect more data.</t>
        </is>
      </c>
      <c r="X3960" s="29" t="inlineStr">
        <is>
          <t>Cost is below the 120 watch threshold.</t>
        </is>
      </c>
    </row>
    <row r="3961">
      <c r="A3961" s="29" t="inlineStr">
        <is>
          <t>low_price</t>
        </is>
      </c>
      <c r="B3961" s="29" t="inlineStr">
        <is>
          <t>Low priority</t>
        </is>
      </c>
      <c r="C3961" s="29" t="inlineStr">
        <is>
          <t>low_price.csv</t>
        </is>
      </c>
      <c r="D3961" s="29" t="inlineStr">
        <is>
          <t>3b4-12411-01-00</t>
        </is>
      </c>
      <c r="E3961" s="29" t="inlineStr">
        <is>
          <t>Термостат Yamaha Grizzly 550 (09-14), 700 (07-13), Rhino 700 (08-13)</t>
        </is>
      </c>
      <c r="F3961" s="35" t="n">
        <v>0</v>
      </c>
      <c r="G3961" s="35" t="n">
        <v>0</v>
      </c>
      <c r="H3961" s="36" t="n"/>
      <c r="I3961" s="37" t="n">
        <v>0</v>
      </c>
      <c r="J3961" s="37" t="n">
        <v>0</v>
      </c>
      <c r="K3961" s="38" t="n">
        <v>0</v>
      </c>
      <c r="L3961" s="37" t="n">
        <v>0</v>
      </c>
      <c r="M3961" s="37" t="n">
        <v>0</v>
      </c>
      <c r="N3961" s="38" t="n">
        <v>0</v>
      </c>
      <c r="O3961" s="37" t="n">
        <v>0</v>
      </c>
      <c r="P3961" s="29" t="inlineStr">
        <is>
          <t>http://t1.gstatic.com/shopping?q=tbn:ANd9GcToDpVep069MYKuJuWmtU_d4pRJNwg2z7ogoUmPs8zWW9R6oW1qAJ17fg8vHij7_mSmS0BX5zM</t>
        </is>
      </c>
      <c r="Q3961" s="29" t="inlineStr">
        <is>
          <t>Відповідає вимогам</t>
        </is>
      </c>
      <c r="R3961" s="29" t="n"/>
      <c r="S3961" s="29" t="inlineStr">
        <is>
          <t>грн2 548,00</t>
        </is>
      </c>
      <c r="T3961" s="29" t="inlineStr">
        <is>
          <t>UAH</t>
        </is>
      </c>
      <c r="U3961" s="39" t="inlineStr">
        <is>
          <t>WATCH</t>
        </is>
      </c>
      <c r="V3961" s="40">
        <f>IFERROR(L3961/J3961,0)</f>
        <v/>
      </c>
      <c r="W3961" s="29" t="inlineStr">
        <is>
          <t>Monitor performance and collect more data.</t>
        </is>
      </c>
      <c r="X3961" s="29" t="inlineStr">
        <is>
          <t>Cost is below the 120 watch threshold.</t>
        </is>
      </c>
    </row>
    <row r="3962">
      <c r="A3962" s="29" t="inlineStr">
        <is>
          <t>low_price</t>
        </is>
      </c>
      <c r="B3962" s="29" t="inlineStr">
        <is>
          <t>Low priority</t>
        </is>
      </c>
      <c r="C3962" s="29" t="inlineStr">
        <is>
          <t>low_price.csv</t>
        </is>
      </c>
      <c r="D3962" s="29" t="inlineStr">
        <is>
          <t>9crb-300110</t>
        </is>
      </c>
      <c r="E3962" s="29" t="inlineStr">
        <is>
          <t>Карданний вал задній CFMoto CForce 400 500 600</t>
        </is>
      </c>
      <c r="F3962" s="35" t="n">
        <v>0</v>
      </c>
      <c r="G3962" s="35" t="n">
        <v>0</v>
      </c>
      <c r="H3962" s="36" t="n"/>
      <c r="I3962" s="37" t="n">
        <v>0</v>
      </c>
      <c r="J3962" s="37" t="n">
        <v>0</v>
      </c>
      <c r="K3962" s="38" t="n">
        <v>0</v>
      </c>
      <c r="L3962" s="37" t="n">
        <v>0</v>
      </c>
      <c r="M3962" s="37" t="n">
        <v>0</v>
      </c>
      <c r="N3962" s="38" t="n">
        <v>0</v>
      </c>
      <c r="O3962" s="37" t="n">
        <v>0</v>
      </c>
      <c r="P3962" s="29" t="inlineStr">
        <is>
          <t>http://t1.gstatic.com/shopping?q=tbn:ANd9GcQ3NZVU11Oj2o42FeG-ez1GnZfIAWo1JTPteE2-H2sHnI-tsMbydpcKIrJNBDpS5PDwjaAHQBA</t>
        </is>
      </c>
      <c r="Q3962" s="29" t="inlineStr">
        <is>
          <t>Відповідає вимогам</t>
        </is>
      </c>
      <c r="R3962" s="29" t="n"/>
      <c r="S3962" s="29" t="inlineStr">
        <is>
          <t>грн1 775,00</t>
        </is>
      </c>
      <c r="T3962" s="29" t="inlineStr">
        <is>
          <t>UAH</t>
        </is>
      </c>
      <c r="U3962" s="39" t="inlineStr">
        <is>
          <t>WATCH</t>
        </is>
      </c>
      <c r="V3962" s="40">
        <f>IFERROR(L3962/J3962,0)</f>
        <v/>
      </c>
      <c r="W3962" s="29" t="inlineStr">
        <is>
          <t>Monitor performance and collect more data.</t>
        </is>
      </c>
      <c r="X3962" s="29" t="inlineStr">
        <is>
          <t>Cost is below the 120 watch threshold.</t>
        </is>
      </c>
    </row>
    <row r="3963">
      <c r="A3963" s="29" t="inlineStr">
        <is>
          <t>low_price</t>
        </is>
      </c>
      <c r="B3963" s="29" t="inlineStr">
        <is>
          <t>Low priority</t>
        </is>
      </c>
      <c r="C3963" s="29" t="inlineStr">
        <is>
          <t>low_price.csv</t>
        </is>
      </c>
      <c r="D3963" s="29" t="inlineStr">
        <is>
          <t>01716</t>
        </is>
      </c>
      <c r="E3963" s="29" t="inlineStr">
        <is>
          <t>Статор генератора Honda TRX 500 Foreman 2005-2011</t>
        </is>
      </c>
      <c r="F3963" s="35" t="n">
        <v>0</v>
      </c>
      <c r="G3963" s="35" t="n">
        <v>0</v>
      </c>
      <c r="H3963" s="36" t="n"/>
      <c r="I3963" s="37" t="n">
        <v>0</v>
      </c>
      <c r="J3963" s="37" t="n">
        <v>0</v>
      </c>
      <c r="K3963" s="38" t="n">
        <v>0</v>
      </c>
      <c r="L3963" s="37" t="n">
        <v>0</v>
      </c>
      <c r="M3963" s="37" t="n">
        <v>0</v>
      </c>
      <c r="N3963" s="38" t="n">
        <v>0</v>
      </c>
      <c r="O3963" s="37" t="n">
        <v>0</v>
      </c>
      <c r="P3963" s="29" t="inlineStr">
        <is>
          <t>http://t1.gstatic.com/shopping?q=tbn:ANd9GcS9NtcUQiQr8v1ggPaNM2Ug5B1dwI-grRdmiDwxStyMMiMcogdca9NJkBlJGw</t>
        </is>
      </c>
      <c r="Q3963" s="29" t="inlineStr">
        <is>
          <t>Відповідає вимогам</t>
        </is>
      </c>
      <c r="R3963" s="29" t="n"/>
      <c r="S3963" s="29" t="inlineStr">
        <is>
          <t>грн5 824,00</t>
        </is>
      </c>
      <c r="T3963" s="29" t="inlineStr">
        <is>
          <t>UAH</t>
        </is>
      </c>
      <c r="U3963" s="39" t="inlineStr">
        <is>
          <t>WATCH</t>
        </is>
      </c>
      <c r="V3963" s="40">
        <f>IFERROR(L3963/J3963,0)</f>
        <v/>
      </c>
      <c r="W3963" s="29" t="inlineStr">
        <is>
          <t>Monitor performance and collect more data.</t>
        </is>
      </c>
      <c r="X3963" s="29" t="inlineStr">
        <is>
          <t>Cost is below the 120 watch threshold.</t>
        </is>
      </c>
    </row>
    <row r="3964">
      <c r="A3964" s="29" t="inlineStr">
        <is>
          <t>low_price</t>
        </is>
      </c>
      <c r="B3964" s="29" t="inlineStr">
        <is>
          <t>Low priority</t>
        </is>
      </c>
      <c r="C3964" s="29" t="inlineStr">
        <is>
          <t>low_price.csv</t>
        </is>
      </c>
      <c r="D3964" s="29" t="inlineStr">
        <is>
          <t>52300-hr3-w50</t>
        </is>
      </c>
      <c r="E3964" s="29" t="inlineStr">
        <is>
          <t>Корпус маятника лівий Honda TRX 420 Rancher (14+), 500 Foreman (14-19), 520 Foreman (20+)</t>
        </is>
      </c>
      <c r="F3964" s="35" t="n">
        <v>0</v>
      </c>
      <c r="G3964" s="35" t="n">
        <v>0</v>
      </c>
      <c r="H3964" s="36" t="n"/>
      <c r="I3964" s="37" t="n">
        <v>0</v>
      </c>
      <c r="J3964" s="37" t="n">
        <v>0</v>
      </c>
      <c r="K3964" s="38" t="n">
        <v>0</v>
      </c>
      <c r="L3964" s="37" t="n">
        <v>0</v>
      </c>
      <c r="M3964" s="37" t="n">
        <v>0</v>
      </c>
      <c r="N3964" s="38" t="n">
        <v>0</v>
      </c>
      <c r="O3964" s="37" t="n">
        <v>0</v>
      </c>
      <c r="P3964" s="29" t="inlineStr">
        <is>
          <t>http://t1.gstatic.com/shopping?q=tbn:ANd9GcR1pGxAqingaYdy1SIsbkDCkO8kM6QKHLdT_80QFFgbtycIiG_mByHkmjvuVWwRUhSlpo406A</t>
        </is>
      </c>
      <c r="Q3964" s="29" t="inlineStr">
        <is>
          <t>Відповідає вимогам</t>
        </is>
      </c>
      <c r="R3964" s="29" t="n"/>
      <c r="S3964" s="29" t="inlineStr">
        <is>
          <t>грн7 462,00</t>
        </is>
      </c>
      <c r="T3964" s="29" t="inlineStr">
        <is>
          <t>UAH</t>
        </is>
      </c>
      <c r="U3964" s="39" t="inlineStr">
        <is>
          <t>WATCH</t>
        </is>
      </c>
      <c r="V3964" s="40">
        <f>IFERROR(L3964/J3964,0)</f>
        <v/>
      </c>
      <c r="W3964" s="29" t="inlineStr">
        <is>
          <t>Monitor performance and collect more data.</t>
        </is>
      </c>
      <c r="X3964" s="29" t="inlineStr">
        <is>
          <t>Cost is below the 120 watch threshold.</t>
        </is>
      </c>
    </row>
    <row r="3965">
      <c r="A3965" s="29" t="inlineStr">
        <is>
          <t>low_price</t>
        </is>
      </c>
      <c r="B3965" s="29" t="inlineStr">
        <is>
          <t>Low priority</t>
        </is>
      </c>
      <c r="C3965" s="29" t="inlineStr">
        <is>
          <t>low_price.csv</t>
        </is>
      </c>
      <c r="D3965" s="29" t="inlineStr">
        <is>
          <t>fa739r</t>
        </is>
      </c>
      <c r="E3965" s="29" t="inlineStr">
        <is>
          <t>Гальмівні колодки задні Kawasaki Teryx KRX 1000 (синтетика)</t>
        </is>
      </c>
      <c r="F3965" s="35" t="n">
        <v>0</v>
      </c>
      <c r="G3965" s="35" t="n">
        <v>0</v>
      </c>
      <c r="H3965" s="36" t="n"/>
      <c r="I3965" s="37" t="n">
        <v>0</v>
      </c>
      <c r="J3965" s="37" t="n">
        <v>0</v>
      </c>
      <c r="K3965" s="38" t="n">
        <v>0</v>
      </c>
      <c r="L3965" s="37" t="n">
        <v>0</v>
      </c>
      <c r="M3965" s="37" t="n">
        <v>0</v>
      </c>
      <c r="N3965" s="38" t="n">
        <v>0</v>
      </c>
      <c r="O3965" s="37" t="n">
        <v>0</v>
      </c>
      <c r="P3965" s="29" t="inlineStr">
        <is>
          <t>http://t2.gstatic.com/shopping?q=tbn:ANd9GcSVdyfRD8vzAXhyi-c8opGkL_rNw8mTSqy8Xj6V-MqzYQPybhTe-J03_8lIFeGcY9Yf0HASOy4</t>
        </is>
      </c>
      <c r="Q3965" s="29" t="inlineStr">
        <is>
          <t>Відповідає вимогам</t>
        </is>
      </c>
      <c r="R3965" s="29" t="n"/>
      <c r="S3965" s="29" t="inlineStr">
        <is>
          <t>грн1 957,00</t>
        </is>
      </c>
      <c r="T3965" s="29" t="inlineStr">
        <is>
          <t>UAH</t>
        </is>
      </c>
      <c r="U3965" s="39" t="inlineStr">
        <is>
          <t>WATCH</t>
        </is>
      </c>
      <c r="V3965" s="40">
        <f>IFERROR(L3965/J3965,0)</f>
        <v/>
      </c>
      <c r="W3965" s="29" t="inlineStr">
        <is>
          <t>Monitor performance and collect more data.</t>
        </is>
      </c>
      <c r="X3965" s="29" t="inlineStr">
        <is>
          <t>Cost is below the 120 watch threshold.</t>
        </is>
      </c>
    </row>
    <row r="3966">
      <c r="A3966" s="29" t="inlineStr">
        <is>
          <t>low_price</t>
        </is>
      </c>
      <c r="B3966" s="29" t="inlineStr">
        <is>
          <t>Low priority</t>
        </is>
      </c>
      <c r="C3966" s="29" t="inlineStr">
        <is>
          <t>low_price.csv</t>
        </is>
      </c>
      <c r="D3966" s="29" t="inlineStr">
        <is>
          <t>3233836</t>
        </is>
      </c>
      <c r="E3966" s="29" t="inlineStr">
        <is>
          <t>Ущільнююче кільце КПП Polaris</t>
        </is>
      </c>
      <c r="F3966" s="35" t="n">
        <v>0</v>
      </c>
      <c r="G3966" s="35" t="n">
        <v>0</v>
      </c>
      <c r="H3966" s="36" t="n"/>
      <c r="I3966" s="37" t="n">
        <v>0</v>
      </c>
      <c r="J3966" s="37" t="n">
        <v>0</v>
      </c>
      <c r="K3966" s="38" t="n">
        <v>0</v>
      </c>
      <c r="L3966" s="37" t="n">
        <v>0</v>
      </c>
      <c r="M3966" s="37" t="n">
        <v>0</v>
      </c>
      <c r="N3966" s="38" t="n">
        <v>0</v>
      </c>
      <c r="O3966" s="37" t="n">
        <v>0</v>
      </c>
      <c r="P3966" s="29" t="inlineStr">
        <is>
          <t>http://t1.gstatic.com/shopping?q=tbn:ANd9GcRKmT5NoPBsUwCLDXSGaZVw8s08WZAgHEBnD57P1Ke_i6fUz8LW7mOMzhEwr6F8y4VB7h7LnVJxxA</t>
        </is>
      </c>
      <c r="Q3966" s="29" t="inlineStr">
        <is>
          <t>Відповідає вимогам</t>
        </is>
      </c>
      <c r="R3966" s="29" t="n"/>
      <c r="S3966" s="29" t="inlineStr">
        <is>
          <t>грн728,00</t>
        </is>
      </c>
      <c r="T3966" s="29" t="inlineStr">
        <is>
          <t>UAH</t>
        </is>
      </c>
      <c r="U3966" s="39" t="inlineStr">
        <is>
          <t>WATCH</t>
        </is>
      </c>
      <c r="V3966" s="40">
        <f>IFERROR(L3966/J3966,0)</f>
        <v/>
      </c>
      <c r="W3966" s="29" t="inlineStr">
        <is>
          <t>Monitor performance and collect more data.</t>
        </is>
      </c>
      <c r="X3966" s="29" t="inlineStr">
        <is>
          <t>Cost is below the 120 watch threshold.</t>
        </is>
      </c>
    </row>
    <row r="3967">
      <c r="A3967" s="29" t="inlineStr">
        <is>
          <t>low_price</t>
        </is>
      </c>
      <c r="B3967" s="29" t="inlineStr">
        <is>
          <t>Low priority</t>
        </is>
      </c>
      <c r="C3967" s="29" t="inlineStr">
        <is>
          <t>low_price.csv</t>
        </is>
      </c>
      <c r="D3967" s="29" t="inlineStr">
        <is>
          <t>45215-ge2-016</t>
        </is>
      </c>
      <c r="E3967" s="29" t="inlineStr">
        <is>
          <t>Палець переднього супорта Honda TRX 420 Rancher (07+), 500 Foreman Rubicon (12-19), 520 Foreman Rubicon (20+)</t>
        </is>
      </c>
      <c r="F3967" s="35" t="n">
        <v>0</v>
      </c>
      <c r="G3967" s="35" t="n">
        <v>0</v>
      </c>
      <c r="H3967" s="36" t="n"/>
      <c r="I3967" s="37" t="n">
        <v>0</v>
      </c>
      <c r="J3967" s="37" t="n">
        <v>0</v>
      </c>
      <c r="K3967" s="38" t="n">
        <v>0</v>
      </c>
      <c r="L3967" s="37" t="n">
        <v>0</v>
      </c>
      <c r="M3967" s="37" t="n">
        <v>0</v>
      </c>
      <c r="N3967" s="38" t="n">
        <v>0</v>
      </c>
      <c r="O3967" s="37" t="n">
        <v>0</v>
      </c>
      <c r="P3967" s="29" t="inlineStr">
        <is>
          <t>http://t0.gstatic.com/shopping?q=tbn:ANd9GcQJ4Bjf1FHJvVnUzxCUGiAvja61o568IRvToms-WevO92Lz9CAbcH39oAbjClkU7P_Y9Qw4AQ</t>
        </is>
      </c>
      <c r="Q3967" s="29" t="inlineStr">
        <is>
          <t>Відповідає вимогам</t>
        </is>
      </c>
      <c r="R3967" s="29" t="n"/>
      <c r="S3967" s="29" t="inlineStr">
        <is>
          <t>грн774,00</t>
        </is>
      </c>
      <c r="T3967" s="29" t="inlineStr">
        <is>
          <t>UAH</t>
        </is>
      </c>
      <c r="U3967" s="39" t="inlineStr">
        <is>
          <t>WATCH</t>
        </is>
      </c>
      <c r="V3967" s="40">
        <f>IFERROR(L3967/J3967,0)</f>
        <v/>
      </c>
      <c r="W3967" s="29" t="inlineStr">
        <is>
          <t>Monitor performance and collect more data.</t>
        </is>
      </c>
      <c r="X3967" s="29" t="inlineStr">
        <is>
          <t>Cost is below the 120 watch threshold.</t>
        </is>
      </c>
    </row>
    <row r="3968">
      <c r="A3968" s="29" t="inlineStr">
        <is>
          <t>low_price</t>
        </is>
      </c>
      <c r="B3968" s="29" t="inlineStr">
        <is>
          <t>Low priority</t>
        </is>
      </c>
      <c r="C3968" s="29" t="inlineStr">
        <is>
          <t>low_price.csv</t>
        </is>
      </c>
      <c r="D3968" s="29" t="inlineStr">
        <is>
          <t>21-1010</t>
        </is>
      </c>
      <c r="E3968" s="29" t="inlineStr">
        <is>
          <t>Ремкомплект заднього амортизатора Honda TRX 420 Rancher 2007-2013</t>
        </is>
      </c>
      <c r="F3968" s="35" t="n">
        <v>0</v>
      </c>
      <c r="G3968" s="35" t="n">
        <v>0</v>
      </c>
      <c r="H3968" s="36" t="n"/>
      <c r="I3968" s="37" t="n">
        <v>0</v>
      </c>
      <c r="J3968" s="37" t="n">
        <v>0</v>
      </c>
      <c r="K3968" s="38" t="n">
        <v>0</v>
      </c>
      <c r="L3968" s="37" t="n">
        <v>0</v>
      </c>
      <c r="M3968" s="37" t="n">
        <v>0</v>
      </c>
      <c r="N3968" s="38" t="n">
        <v>0</v>
      </c>
      <c r="O3968" s="37" t="n">
        <v>0</v>
      </c>
      <c r="P3968" s="29" t="inlineStr">
        <is>
          <t>http://t2.gstatic.com/shopping?q=tbn:ANd9GcQHRFZGTOlj0dLpbmK9su1ouOWGWg8kWEluw_1d0tENRB7nQ03Gd79hT_Rs6NWeOaY9HhhVEgW2</t>
        </is>
      </c>
      <c r="Q3968" s="29" t="inlineStr">
        <is>
          <t>Відповідає вимогам</t>
        </is>
      </c>
      <c r="R3968" s="29" t="n"/>
      <c r="S3968" s="29" t="inlineStr">
        <is>
          <t>грн1 183,00</t>
        </is>
      </c>
      <c r="T3968" s="29" t="inlineStr">
        <is>
          <t>UAH</t>
        </is>
      </c>
      <c r="U3968" s="39" t="inlineStr">
        <is>
          <t>WATCH</t>
        </is>
      </c>
      <c r="V3968" s="40">
        <f>IFERROR(L3968/J3968,0)</f>
        <v/>
      </c>
      <c r="W3968" s="29" t="inlineStr">
        <is>
          <t>Monitor performance and collect more data.</t>
        </is>
      </c>
      <c r="X3968" s="29" t="inlineStr">
        <is>
          <t>Cost is below the 120 watch threshold.</t>
        </is>
      </c>
    </row>
    <row r="3969">
      <c r="A3969" s="29" t="inlineStr">
        <is>
          <t>low_price</t>
        </is>
      </c>
      <c r="B3969" s="29" t="inlineStr">
        <is>
          <t>Low priority</t>
        </is>
      </c>
      <c r="C3969" s="29" t="inlineStr">
        <is>
          <t>low_price.csv</t>
        </is>
      </c>
      <c r="D3969" s="29" t="inlineStr">
        <is>
          <t>53157-hp5-003</t>
        </is>
      </c>
      <c r="E3969" s="29" t="inlineStr">
        <is>
          <t>Рульовий наконечник Honda TRX 200 250 300 350 400 420 450 500 520 650 680</t>
        </is>
      </c>
      <c r="F3969" s="35" t="n">
        <v>0</v>
      </c>
      <c r="G3969" s="35" t="n">
        <v>0</v>
      </c>
      <c r="H3969" s="36" t="n"/>
      <c r="I3969" s="37" t="n">
        <v>0</v>
      </c>
      <c r="J3969" s="37" t="n">
        <v>0</v>
      </c>
      <c r="K3969" s="38" t="n">
        <v>0</v>
      </c>
      <c r="L3969" s="37" t="n">
        <v>0</v>
      </c>
      <c r="M3969" s="37" t="n">
        <v>0</v>
      </c>
      <c r="N3969" s="38" t="n">
        <v>0</v>
      </c>
      <c r="O3969" s="37" t="n">
        <v>0</v>
      </c>
      <c r="P3969" s="29" t="inlineStr">
        <is>
          <t>http://t2.gstatic.com/shopping?q=tbn:ANd9GcRvhpIj1vQAEqmZBHhyfwMcfWT91IR_df85aU3SemLBp7WCFdn0rc8y1HujJ5dGVt8qK4DQHgA</t>
        </is>
      </c>
      <c r="Q3969" s="29" t="inlineStr">
        <is>
          <t>Відповідає вимогам</t>
        </is>
      </c>
      <c r="R3969" s="29" t="n"/>
      <c r="S3969" s="29" t="inlineStr">
        <is>
          <t>грн774,00</t>
        </is>
      </c>
      <c r="T3969" s="29" t="inlineStr">
        <is>
          <t>UAH</t>
        </is>
      </c>
      <c r="U3969" s="39" t="inlineStr">
        <is>
          <t>WATCH</t>
        </is>
      </c>
      <c r="V3969" s="40">
        <f>IFERROR(L3969/J3969,0)</f>
        <v/>
      </c>
      <c r="W3969" s="29" t="inlineStr">
        <is>
          <t>Monitor performance and collect more data.</t>
        </is>
      </c>
      <c r="X3969" s="29" t="inlineStr">
        <is>
          <t>Cost is below the 120 watch threshold.</t>
        </is>
      </c>
    </row>
    <row r="3970">
      <c r="A3970" s="29" t="inlineStr">
        <is>
          <t>low_price</t>
        </is>
      </c>
      <c r="B3970" s="29" t="inlineStr">
        <is>
          <t>Low priority</t>
        </is>
      </c>
      <c r="C3970" s="29" t="inlineStr">
        <is>
          <t>low_price.csv</t>
        </is>
      </c>
      <c r="D3970" s="29" t="inlineStr">
        <is>
          <t>na-20036</t>
        </is>
      </c>
      <c r="E3970" s="29" t="inlineStr">
        <is>
          <t>Поршень стандарт Kawasaki Prairie 360</t>
        </is>
      </c>
      <c r="F3970" s="35" t="n">
        <v>0</v>
      </c>
      <c r="G3970" s="35" t="n">
        <v>0</v>
      </c>
      <c r="H3970" s="36" t="n"/>
      <c r="I3970" s="37" t="n">
        <v>0</v>
      </c>
      <c r="J3970" s="37" t="n">
        <v>0</v>
      </c>
      <c r="K3970" s="38" t="n">
        <v>0</v>
      </c>
      <c r="L3970" s="37" t="n">
        <v>0</v>
      </c>
      <c r="M3970" s="37" t="n">
        <v>0</v>
      </c>
      <c r="N3970" s="38" t="n">
        <v>0</v>
      </c>
      <c r="O3970" s="37" t="n">
        <v>0</v>
      </c>
      <c r="P3970" s="29" t="inlineStr">
        <is>
          <t>http://t3.gstatic.com/shopping?q=tbn:ANd9GcSiTWXBTxyAQ6oGtbrBXkOfOz-36rLQ1eQYDyeXBQ6kVdhsn0T56jerVclJkgjYaxfYLSaTGb9W</t>
        </is>
      </c>
      <c r="Q3970" s="29" t="inlineStr">
        <is>
          <t>Відповідає вимогам</t>
        </is>
      </c>
      <c r="R3970" s="29" t="n"/>
      <c r="S3970" s="29" t="inlineStr">
        <is>
          <t>грн5 278,00</t>
        </is>
      </c>
      <c r="T3970" s="29" t="inlineStr">
        <is>
          <t>UAH</t>
        </is>
      </c>
      <c r="U3970" s="39" t="inlineStr">
        <is>
          <t>WATCH</t>
        </is>
      </c>
      <c r="V3970" s="40">
        <f>IFERROR(L3970/J3970,0)</f>
        <v/>
      </c>
      <c r="W3970" s="29" t="inlineStr">
        <is>
          <t>Monitor performance and collect more data.</t>
        </is>
      </c>
      <c r="X3970" s="29" t="inlineStr">
        <is>
          <t>Cost is below the 120 watch threshold.</t>
        </is>
      </c>
    </row>
    <row r="3971">
      <c r="A3971" s="29" t="inlineStr">
        <is>
          <t>low_price</t>
        </is>
      </c>
      <c r="B3971" s="29" t="inlineStr">
        <is>
          <t>Low priority</t>
        </is>
      </c>
      <c r="C3971" s="29" t="inlineStr">
        <is>
          <t>low_price.csv</t>
        </is>
      </c>
      <c r="D3971" s="29" t="inlineStr">
        <is>
          <t>1uy-17231-01-00</t>
        </is>
      </c>
      <c r="E3971" s="29" t="inlineStr">
        <is>
          <t>Шестерня КПП Yamaha Warrior Raptor 350 ​(29T)</t>
        </is>
      </c>
      <c r="F3971" s="35" t="n">
        <v>0</v>
      </c>
      <c r="G3971" s="35" t="n">
        <v>0</v>
      </c>
      <c r="H3971" s="36" t="n"/>
      <c r="I3971" s="37" t="n">
        <v>0</v>
      </c>
      <c r="J3971" s="37" t="n">
        <v>0</v>
      </c>
      <c r="K3971" s="38" t="n">
        <v>0</v>
      </c>
      <c r="L3971" s="37" t="n">
        <v>0</v>
      </c>
      <c r="M3971" s="37" t="n">
        <v>0</v>
      </c>
      <c r="N3971" s="38" t="n">
        <v>0</v>
      </c>
      <c r="O3971" s="37" t="n">
        <v>0</v>
      </c>
      <c r="P3971" s="29" t="inlineStr">
        <is>
          <t>http://t0.gstatic.com/shopping?q=tbn:ANd9GcTj3-4qtCaak2YWHLBF4__pizStnD0FPEvYFLgD0Titu_hn5TVaUlBOnIrtPuOs-gCqPzCYvW3kWg</t>
        </is>
      </c>
      <c r="Q3971" s="29" t="inlineStr">
        <is>
          <t>Відповідає вимогам</t>
        </is>
      </c>
      <c r="R3971" s="29" t="n"/>
      <c r="S3971" s="29" t="inlineStr">
        <is>
          <t>грн7 917,00</t>
        </is>
      </c>
      <c r="T3971" s="29" t="inlineStr">
        <is>
          <t>UAH</t>
        </is>
      </c>
      <c r="U3971" s="39" t="inlineStr">
        <is>
          <t>WATCH</t>
        </is>
      </c>
      <c r="V3971" s="40">
        <f>IFERROR(L3971/J3971,0)</f>
        <v/>
      </c>
      <c r="W3971" s="29" t="inlineStr">
        <is>
          <t>Monitor performance and collect more data.</t>
        </is>
      </c>
      <c r="X3971" s="29" t="inlineStr">
        <is>
          <t>Cost is below the 120 watch threshold.</t>
        </is>
      </c>
    </row>
    <row r="3972">
      <c r="A3972" s="29" t="inlineStr">
        <is>
          <t>low_price</t>
        </is>
      </c>
      <c r="B3972" s="29" t="inlineStr">
        <is>
          <t>Low priority</t>
        </is>
      </c>
      <c r="C3972" s="29" t="inlineStr">
        <is>
          <t>low_price.csv</t>
        </is>
      </c>
      <c r="D3972" s="29" t="inlineStr">
        <is>
          <t>2208131</t>
        </is>
      </c>
      <c r="E3972" s="29" t="inlineStr">
        <is>
          <t>Гайка рульового наконечника Polaris RZR Pro XP</t>
        </is>
      </c>
      <c r="F3972" s="35" t="n">
        <v>0</v>
      </c>
      <c r="G3972" s="35" t="n">
        <v>0</v>
      </c>
      <c r="H3972" s="36" t="n"/>
      <c r="I3972" s="37" t="n">
        <v>0</v>
      </c>
      <c r="J3972" s="37" t="n">
        <v>0</v>
      </c>
      <c r="K3972" s="38" t="n">
        <v>0</v>
      </c>
      <c r="L3972" s="37" t="n">
        <v>0</v>
      </c>
      <c r="M3972" s="37" t="n">
        <v>0</v>
      </c>
      <c r="N3972" s="38" t="n">
        <v>0</v>
      </c>
      <c r="O3972" s="37" t="n">
        <v>0</v>
      </c>
      <c r="P3972" s="29" t="inlineStr">
        <is>
          <t>http://t0.gstatic.com/shopping?q=tbn:ANd9GcQkIEJksTA0C7poMrFrjHIm4ZqtNBYA0YnccDZu0nynqMBQxOtizcf6PWwasm9v1fNIEOVWL633bQk</t>
        </is>
      </c>
      <c r="Q3972" s="29" t="inlineStr">
        <is>
          <t>Відповідає вимогам</t>
        </is>
      </c>
      <c r="R3972" s="29" t="n"/>
      <c r="S3972" s="29" t="inlineStr">
        <is>
          <t>грн1 274,00</t>
        </is>
      </c>
      <c r="T3972" s="29" t="inlineStr">
        <is>
          <t>UAH</t>
        </is>
      </c>
      <c r="U3972" s="39" t="inlineStr">
        <is>
          <t>WATCH</t>
        </is>
      </c>
      <c r="V3972" s="40">
        <f>IFERROR(L3972/J3972,0)</f>
        <v/>
      </c>
      <c r="W3972" s="29" t="inlineStr">
        <is>
          <t>Monitor performance and collect more data.</t>
        </is>
      </c>
      <c r="X3972" s="29" t="inlineStr">
        <is>
          <t>Cost is below the 120 watch threshold.</t>
        </is>
      </c>
    </row>
    <row r="3973">
      <c r="A3973" s="29" t="inlineStr">
        <is>
          <t>low_price</t>
        </is>
      </c>
      <c r="B3973" s="29" t="inlineStr">
        <is>
          <t>Low priority</t>
        </is>
      </c>
      <c r="C3973" s="29" t="inlineStr">
        <is>
          <t>low_price.csv</t>
        </is>
      </c>
      <c r="D3973" s="29" t="inlineStr">
        <is>
          <t>15131-hr6-a61</t>
        </is>
      </c>
      <c r="E3973" s="29" t="inlineStr">
        <is>
          <t>Ротор масляного насоса зовнішній Honda TRX 500 Rubicon 2015-2019</t>
        </is>
      </c>
      <c r="F3973" s="35" t="n">
        <v>0</v>
      </c>
      <c r="G3973" s="35" t="n">
        <v>0</v>
      </c>
      <c r="H3973" s="36" t="n"/>
      <c r="I3973" s="37" t="n">
        <v>0</v>
      </c>
      <c r="J3973" s="37" t="n">
        <v>0</v>
      </c>
      <c r="K3973" s="38" t="n">
        <v>0</v>
      </c>
      <c r="L3973" s="37" t="n">
        <v>0</v>
      </c>
      <c r="M3973" s="37" t="n">
        <v>0</v>
      </c>
      <c r="N3973" s="38" t="n">
        <v>0</v>
      </c>
      <c r="O3973" s="37" t="n">
        <v>0</v>
      </c>
      <c r="P3973" s="29" t="inlineStr">
        <is>
          <t>http://t1.gstatic.com/shopping?q=tbn:ANd9GcQZbu3oVo4GXgndGFmmunBTrQtcsGmQayVnOYZSqPn1OHi-1CXsFkPf-SxTzqP0aT8yuvloGHI</t>
        </is>
      </c>
      <c r="Q3973" s="29" t="inlineStr">
        <is>
          <t>Відповідає вимогам</t>
        </is>
      </c>
      <c r="R3973" s="29" t="n"/>
      <c r="S3973" s="29" t="inlineStr">
        <is>
          <t>грн910,00</t>
        </is>
      </c>
      <c r="T3973" s="29" t="inlineStr">
        <is>
          <t>UAH</t>
        </is>
      </c>
      <c r="U3973" s="39" t="inlineStr">
        <is>
          <t>WATCH</t>
        </is>
      </c>
      <c r="V3973" s="40">
        <f>IFERROR(L3973/J3973,0)</f>
        <v/>
      </c>
      <c r="W3973" s="29" t="inlineStr">
        <is>
          <t>Monitor performance and collect more data.</t>
        </is>
      </c>
      <c r="X3973" s="29" t="inlineStr">
        <is>
          <t>Cost is below the 120 watch threshold.</t>
        </is>
      </c>
    </row>
    <row r="3974">
      <c r="A3974" s="29" t="inlineStr">
        <is>
          <t>low_price</t>
        </is>
      </c>
      <c r="B3974" s="29" t="inlineStr">
        <is>
          <t>Low priority</t>
        </is>
      </c>
      <c r="C3974" s="29" t="inlineStr">
        <is>
          <t>low_price.csv</t>
        </is>
      </c>
      <c r="D3974" s="29" t="inlineStr">
        <is>
          <t>28-1056</t>
        </is>
      </c>
      <c r="E3974" s="29" t="inlineStr">
        <is>
          <t>Ремкомплект заднього маятника Arctic Cat 250 300; Honda TRX 200 250 300 350 400 450 500</t>
        </is>
      </c>
      <c r="F3974" s="35" t="n">
        <v>0</v>
      </c>
      <c r="G3974" s="35" t="n">
        <v>0</v>
      </c>
      <c r="H3974" s="36" t="n"/>
      <c r="I3974" s="37" t="n">
        <v>0</v>
      </c>
      <c r="J3974" s="37" t="n">
        <v>0</v>
      </c>
      <c r="K3974" s="38" t="n">
        <v>0</v>
      </c>
      <c r="L3974" s="37" t="n">
        <v>0</v>
      </c>
      <c r="M3974" s="37" t="n">
        <v>0</v>
      </c>
      <c r="N3974" s="38" t="n">
        <v>0</v>
      </c>
      <c r="O3974" s="37" t="n">
        <v>0</v>
      </c>
      <c r="P3974" s="29" t="inlineStr">
        <is>
          <t>http://t2.gstatic.com/shopping?q=tbn:ANd9GcS9BPsPh1rNxsMgzG2TZ-OLxdQM89Upug7ByPTfBDZfbUaG48HePizhAujNVNwT7-WIY5MaLuRl</t>
        </is>
      </c>
      <c r="Q3974" s="29" t="inlineStr">
        <is>
          <t>Відповідає вимогам</t>
        </is>
      </c>
      <c r="R3974" s="29" t="n"/>
      <c r="S3974" s="29" t="inlineStr">
        <is>
          <t>грн1 866,00</t>
        </is>
      </c>
      <c r="T3974" s="29" t="inlineStr">
        <is>
          <t>UAH</t>
        </is>
      </c>
      <c r="U3974" s="39" t="inlineStr">
        <is>
          <t>WATCH</t>
        </is>
      </c>
      <c r="V3974" s="40">
        <f>IFERROR(L3974/J3974,0)</f>
        <v/>
      </c>
      <c r="W3974" s="29" t="inlineStr">
        <is>
          <t>Monitor performance and collect more data.</t>
        </is>
      </c>
      <c r="X3974" s="29" t="inlineStr">
        <is>
          <t>Cost is below the 120 watch threshold.</t>
        </is>
      </c>
    </row>
    <row r="3975">
      <c r="A3975" s="29" t="inlineStr">
        <is>
          <t>low_price</t>
        </is>
      </c>
      <c r="B3975" s="29" t="inlineStr">
        <is>
          <t>Low priority</t>
        </is>
      </c>
      <c r="C3975" s="29" t="inlineStr">
        <is>
          <t>low_price.csv</t>
        </is>
      </c>
      <c r="D3975" s="29" t="inlineStr">
        <is>
          <t>5gh-28349-00-00</t>
        </is>
      </c>
      <c r="E3975" s="29" t="inlineStr">
        <is>
          <t>Заглушка фари Yamaha Grizzly 125 660, Kodiak 400 450, Rhino 450 660 700</t>
        </is>
      </c>
      <c r="F3975" s="35" t="n">
        <v>0</v>
      </c>
      <c r="G3975" s="35" t="n">
        <v>0</v>
      </c>
      <c r="H3975" s="36" t="n"/>
      <c r="I3975" s="37" t="n">
        <v>0</v>
      </c>
      <c r="J3975" s="37" t="n">
        <v>0</v>
      </c>
      <c r="K3975" s="38" t="n">
        <v>0</v>
      </c>
      <c r="L3975" s="37" t="n">
        <v>0</v>
      </c>
      <c r="M3975" s="37" t="n">
        <v>0</v>
      </c>
      <c r="N3975" s="38" t="n">
        <v>0</v>
      </c>
      <c r="O3975" s="37" t="n">
        <v>0</v>
      </c>
      <c r="P3975" s="29" t="inlineStr">
        <is>
          <t>http://t2.gstatic.com/shopping?q=tbn:ANd9GcQlGogvjgV91vsDAO50EQ6Xtvkb9qkEeUyypFKheARME3AvVPy-SAxsdghQtt5Sf3L5u8mkk0hPHw</t>
        </is>
      </c>
      <c r="Q3975" s="29" t="inlineStr">
        <is>
          <t>Відповідає вимогам</t>
        </is>
      </c>
      <c r="R3975" s="29" t="n"/>
      <c r="S3975" s="29" t="inlineStr">
        <is>
          <t>грн546,00</t>
        </is>
      </c>
      <c r="T3975" s="29" t="inlineStr">
        <is>
          <t>UAH</t>
        </is>
      </c>
      <c r="U3975" s="39" t="inlineStr">
        <is>
          <t>WATCH</t>
        </is>
      </c>
      <c r="V3975" s="40">
        <f>IFERROR(L3975/J3975,0)</f>
        <v/>
      </c>
      <c r="W3975" s="29" t="inlineStr">
        <is>
          <t>Monitor performance and collect more data.</t>
        </is>
      </c>
      <c r="X3975" s="29" t="inlineStr">
        <is>
          <t>Cost is below the 120 watch threshold.</t>
        </is>
      </c>
    </row>
    <row r="3976">
      <c r="A3976" s="29" t="inlineStr">
        <is>
          <t>low_price</t>
        </is>
      </c>
      <c r="B3976" s="29" t="inlineStr">
        <is>
          <t>Low priority</t>
        </is>
      </c>
      <c r="C3976" s="29" t="inlineStr">
        <is>
          <t>low_price.csv</t>
        </is>
      </c>
      <c r="D3976" s="29" t="inlineStr">
        <is>
          <t>18-3018</t>
        </is>
      </c>
      <c r="E3976" s="29" t="inlineStr">
        <is>
          <t>Ремкомплект переднього супорта Honda TRX 500 Foreman (05-09), 500 Rubicon (05-14), 680 Rincon (06+)</t>
        </is>
      </c>
      <c r="F3976" s="35" t="n">
        <v>0</v>
      </c>
      <c r="G3976" s="35" t="n">
        <v>0</v>
      </c>
      <c r="H3976" s="36" t="n"/>
      <c r="I3976" s="37" t="n">
        <v>0</v>
      </c>
      <c r="J3976" s="37" t="n">
        <v>0</v>
      </c>
      <c r="K3976" s="38" t="n">
        <v>0</v>
      </c>
      <c r="L3976" s="37" t="n">
        <v>0</v>
      </c>
      <c r="M3976" s="37" t="n">
        <v>0</v>
      </c>
      <c r="N3976" s="38" t="n">
        <v>0</v>
      </c>
      <c r="O3976" s="37" t="n">
        <v>0</v>
      </c>
      <c r="P3976" s="29" t="inlineStr">
        <is>
          <t>http://t3.gstatic.com/shopping?q=tbn:ANd9GcRG2OvuaEVfS-xK3u2Xy3RTiU84bXrCJJ_nYxyBgf9t-3aE_cnoUHpsrnix86c9KSqKhZETfS8</t>
        </is>
      </c>
      <c r="Q3976" s="29" t="inlineStr">
        <is>
          <t>Відповідає вимогам</t>
        </is>
      </c>
      <c r="R3976" s="29" t="n"/>
      <c r="S3976" s="29" t="inlineStr">
        <is>
          <t>грн1 502,00</t>
        </is>
      </c>
      <c r="T3976" s="29" t="inlineStr">
        <is>
          <t>UAH</t>
        </is>
      </c>
      <c r="U3976" s="39" t="inlineStr">
        <is>
          <t>WATCH</t>
        </is>
      </c>
      <c r="V3976" s="40">
        <f>IFERROR(L3976/J3976,0)</f>
        <v/>
      </c>
      <c r="W3976" s="29" t="inlineStr">
        <is>
          <t>Monitor performance and collect more data.</t>
        </is>
      </c>
      <c r="X3976" s="29" t="inlineStr">
        <is>
          <t>Cost is below the 120 watch threshold.</t>
        </is>
      </c>
    </row>
    <row r="3977">
      <c r="A3977" s="29" t="inlineStr">
        <is>
          <t>low_price</t>
        </is>
      </c>
      <c r="B3977" s="29" t="inlineStr">
        <is>
          <t>Low priority</t>
        </is>
      </c>
      <c r="C3977" s="29" t="inlineStr">
        <is>
          <t>low_price.csv</t>
        </is>
      </c>
      <c r="D3977" s="29" t="inlineStr">
        <is>
          <t>52330-hp7-a01</t>
        </is>
      </c>
      <c r="E3977" s="29" t="inlineStr">
        <is>
          <t>Стійка заднього стабілізатора ліва Honda TRX 420 Racnher 2009-2014</t>
        </is>
      </c>
      <c r="F3977" s="35" t="n">
        <v>0</v>
      </c>
      <c r="G3977" s="35" t="n">
        <v>0</v>
      </c>
      <c r="H3977" s="36" t="n"/>
      <c r="I3977" s="37" t="n">
        <v>0</v>
      </c>
      <c r="J3977" s="37" t="n">
        <v>0</v>
      </c>
      <c r="K3977" s="38" t="n">
        <v>0</v>
      </c>
      <c r="L3977" s="37" t="n">
        <v>0</v>
      </c>
      <c r="M3977" s="37" t="n">
        <v>0</v>
      </c>
      <c r="N3977" s="38" t="n">
        <v>0</v>
      </c>
      <c r="O3977" s="37" t="n">
        <v>0</v>
      </c>
      <c r="P3977" s="29" t="inlineStr">
        <is>
          <t>http://t3.gstatic.com/shopping?q=tbn:ANd9GcTB111_n6FZmMiKskX2ZdAP50hnms-eDIShsYOY3vUyqvn31wfL7rax6vO9WjzB8YardsaFckU</t>
        </is>
      </c>
      <c r="Q3977" s="29" t="inlineStr">
        <is>
          <t>Відповідає вимогам</t>
        </is>
      </c>
      <c r="R3977" s="29" t="n"/>
      <c r="S3977" s="29" t="inlineStr">
        <is>
          <t>грн1 320,00</t>
        </is>
      </c>
      <c r="T3977" s="29" t="inlineStr">
        <is>
          <t>UAH</t>
        </is>
      </c>
      <c r="U3977" s="39" t="inlineStr">
        <is>
          <t>WATCH</t>
        </is>
      </c>
      <c r="V3977" s="40">
        <f>IFERROR(L3977/J3977,0)</f>
        <v/>
      </c>
      <c r="W3977" s="29" t="inlineStr">
        <is>
          <t>Monitor performance and collect more data.</t>
        </is>
      </c>
      <c r="X3977" s="29" t="inlineStr">
        <is>
          <t>Cost is below the 120 watch threshold.</t>
        </is>
      </c>
    </row>
    <row r="3978">
      <c r="A3978" s="29" t="inlineStr">
        <is>
          <t>low_price</t>
        </is>
      </c>
      <c r="B3978" s="29" t="inlineStr">
        <is>
          <t>Low priority</t>
        </is>
      </c>
      <c r="C3978" s="29" t="inlineStr">
        <is>
          <t>low_price.csv</t>
        </is>
      </c>
      <c r="D3978" s="29" t="inlineStr">
        <is>
          <t>709401962</t>
        </is>
      </c>
      <c r="E3978" s="29" t="inlineStr">
        <is>
          <t>Кріплення підрульового перемикача поворотів BRP Can-Am Maverick 1000, Maverick X3, Maverick Trail 700 800 1000, Maverick Sport 1000, Commander 700 800</t>
        </is>
      </c>
      <c r="F3978" s="35" t="n">
        <v>0</v>
      </c>
      <c r="G3978" s="35" t="n">
        <v>0</v>
      </c>
      <c r="H3978" s="36" t="n"/>
      <c r="I3978" s="37" t="n">
        <v>0</v>
      </c>
      <c r="J3978" s="37" t="n">
        <v>0</v>
      </c>
      <c r="K3978" s="38" t="n">
        <v>0</v>
      </c>
      <c r="L3978" s="37" t="n">
        <v>0</v>
      </c>
      <c r="M3978" s="37" t="n">
        <v>0</v>
      </c>
      <c r="N3978" s="38" t="n">
        <v>0</v>
      </c>
      <c r="O3978" s="37" t="n">
        <v>0</v>
      </c>
      <c r="P3978" s="29" t="inlineStr">
        <is>
          <t>http://t3.gstatic.com/shopping?q=tbn:ANd9GcQ0LcFrXhbrfdLMuLBN7KQzpggT9G594_fidpXKqdHl-DTd-LKyeLdYJVySDM-C-xKA4pO6uNTt</t>
        </is>
      </c>
      <c r="Q3978" s="29" t="inlineStr">
        <is>
          <t>Відповідає вимогам</t>
        </is>
      </c>
      <c r="R3978" s="29" t="n"/>
      <c r="S3978" s="29" t="inlineStr">
        <is>
          <t>грн1 911,00</t>
        </is>
      </c>
      <c r="T3978" s="29" t="inlineStr">
        <is>
          <t>UAH</t>
        </is>
      </c>
      <c r="U3978" s="39" t="inlineStr">
        <is>
          <t>WATCH</t>
        </is>
      </c>
      <c r="V3978" s="40">
        <f>IFERROR(L3978/J3978,0)</f>
        <v/>
      </c>
      <c r="W3978" s="29" t="inlineStr">
        <is>
          <t>Monitor performance and collect more data.</t>
        </is>
      </c>
      <c r="X3978" s="29" t="inlineStr">
        <is>
          <t>Cost is below the 120 watch threshold.</t>
        </is>
      </c>
    </row>
    <row r="3979">
      <c r="A3979" s="29" t="inlineStr">
        <is>
          <t>low_price</t>
        </is>
      </c>
      <c r="B3979" s="29" t="inlineStr">
        <is>
          <t>Low priority</t>
        </is>
      </c>
      <c r="C3979" s="29" t="inlineStr">
        <is>
          <t>low_price.csv</t>
        </is>
      </c>
      <c r="D3979" s="29" t="inlineStr">
        <is>
          <t>05237</t>
        </is>
      </c>
      <c r="E3979" s="29" t="inlineStr">
        <is>
          <t>Обгінна муфта стартера Suzuki Vinson 500, King Quad 700 750, Quadrunner 500</t>
        </is>
      </c>
      <c r="F3979" s="35" t="n">
        <v>0</v>
      </c>
      <c r="G3979" s="35" t="n">
        <v>0</v>
      </c>
      <c r="H3979" s="36" t="n"/>
      <c r="I3979" s="37" t="n">
        <v>0</v>
      </c>
      <c r="J3979" s="37" t="n">
        <v>0</v>
      </c>
      <c r="K3979" s="38" t="n">
        <v>0</v>
      </c>
      <c r="L3979" s="37" t="n">
        <v>0</v>
      </c>
      <c r="M3979" s="37" t="n">
        <v>0</v>
      </c>
      <c r="N3979" s="38" t="n">
        <v>0</v>
      </c>
      <c r="O3979" s="37" t="n">
        <v>0</v>
      </c>
      <c r="P3979" s="29" t="inlineStr">
        <is>
          <t>http://t0.gstatic.com/shopping?q=tbn:ANd9GcQ7PIMQWLp5wTXnKmjWiGG4NKKbFDG1wMhsnciQotQIHlJYUta0Gq1nwIalAhTlJ1W_dtMiOcrX</t>
        </is>
      </c>
      <c r="Q3979" s="29" t="inlineStr">
        <is>
          <t>Відповідає вимогам</t>
        </is>
      </c>
      <c r="R3979" s="29" t="n"/>
      <c r="S3979" s="29" t="inlineStr">
        <is>
          <t>грн3 185,00</t>
        </is>
      </c>
      <c r="T3979" s="29" t="inlineStr">
        <is>
          <t>UAH</t>
        </is>
      </c>
      <c r="U3979" s="39" t="inlineStr">
        <is>
          <t>WATCH</t>
        </is>
      </c>
      <c r="V3979" s="40">
        <f>IFERROR(L3979/J3979,0)</f>
        <v/>
      </c>
      <c r="W3979" s="29" t="inlineStr">
        <is>
          <t>Monitor performance and collect more data.</t>
        </is>
      </c>
      <c r="X3979" s="29" t="inlineStr">
        <is>
          <t>Cost is below the 120 watch threshold.</t>
        </is>
      </c>
    </row>
    <row r="3980">
      <c r="A3980" s="29" t="inlineStr">
        <is>
          <t>low_price</t>
        </is>
      </c>
      <c r="B3980" s="29" t="inlineStr">
        <is>
          <t>Low priority</t>
        </is>
      </c>
      <c r="C3980" s="29" t="inlineStr">
        <is>
          <t>low_price.csv</t>
        </is>
      </c>
      <c r="D3980" s="29" t="inlineStr">
        <is>
          <t>18-9026</t>
        </is>
      </c>
      <c r="E3980" s="29" t="inlineStr">
        <is>
          <t xml:space="preserve">Поршні переднього гальмівного супорта BRP Can-Am Maverick X3, Maverick Trail 700 800 1000, Maverick Sport 1000, Traxter Defender HD7 HD8 HD9 HD10; </t>
        </is>
      </c>
      <c r="F3980" s="35" t="n">
        <v>0</v>
      </c>
      <c r="G3980" s="35" t="n">
        <v>0</v>
      </c>
      <c r="H3980" s="36" t="n"/>
      <c r="I3980" s="37" t="n">
        <v>0</v>
      </c>
      <c r="J3980" s="37" t="n">
        <v>0</v>
      </c>
      <c r="K3980" s="38" t="n">
        <v>0</v>
      </c>
      <c r="L3980" s="37" t="n">
        <v>0</v>
      </c>
      <c r="M3980" s="37" t="n">
        <v>0</v>
      </c>
      <c r="N3980" s="38" t="n">
        <v>0</v>
      </c>
      <c r="O3980" s="37" t="n">
        <v>0</v>
      </c>
      <c r="P3980" s="29" t="inlineStr">
        <is>
          <t>http://t0.gstatic.com/shopping?q=tbn:ANd9GcR-X1_rSHU8G2OjMCHS3WNg3FoNFuEW5oD0fgvVYwEcWn7JZnF-SF1PGsmrY-5Rez_nXbLpK4Fb</t>
        </is>
      </c>
      <c r="Q3980" s="29" t="inlineStr">
        <is>
          <t>Відповідає вимогам</t>
        </is>
      </c>
      <c r="R3980" s="29" t="n"/>
      <c r="S3980" s="29" t="inlineStr">
        <is>
          <t>грн2 548,00</t>
        </is>
      </c>
      <c r="T3980" s="29" t="inlineStr">
        <is>
          <t>UAH</t>
        </is>
      </c>
      <c r="U3980" s="39" t="inlineStr">
        <is>
          <t>WATCH</t>
        </is>
      </c>
      <c r="V3980" s="40">
        <f>IFERROR(L3980/J3980,0)</f>
        <v/>
      </c>
      <c r="W3980" s="29" t="inlineStr">
        <is>
          <t>Monitor performance and collect more data.</t>
        </is>
      </c>
      <c r="X3980" s="29" t="inlineStr">
        <is>
          <t>Cost is below the 120 watch threshold.</t>
        </is>
      </c>
    </row>
    <row r="3981">
      <c r="A3981" s="29" t="inlineStr">
        <is>
          <t>low_price</t>
        </is>
      </c>
      <c r="B3981" s="29" t="inlineStr">
        <is>
          <t>Low priority</t>
        </is>
      </c>
      <c r="C3981" s="29" t="inlineStr">
        <is>
          <t>low_price.csv</t>
        </is>
      </c>
      <c r="D3981" s="29" t="inlineStr">
        <is>
          <t>51661-31g00</t>
        </is>
      </c>
      <c r="E3981" s="29" t="inlineStr">
        <is>
          <t>Втулка рульової колонки Suzuki King Quad 450 500 700</t>
        </is>
      </c>
      <c r="F3981" s="35" t="n">
        <v>0</v>
      </c>
      <c r="G3981" s="35" t="n">
        <v>0</v>
      </c>
      <c r="H3981" s="36" t="n"/>
      <c r="I3981" s="37" t="n">
        <v>0</v>
      </c>
      <c r="J3981" s="37" t="n">
        <v>0</v>
      </c>
      <c r="K3981" s="38" t="n">
        <v>0</v>
      </c>
      <c r="L3981" s="37" t="n">
        <v>0</v>
      </c>
      <c r="M3981" s="37" t="n">
        <v>0</v>
      </c>
      <c r="N3981" s="38" t="n">
        <v>0</v>
      </c>
      <c r="O3981" s="37" t="n">
        <v>0</v>
      </c>
      <c r="P3981" s="29" t="inlineStr">
        <is>
          <t>http://t2.gstatic.com/shopping?q=tbn:ANd9GcTfYwZ11Rvl0mKB9c4By1nDlCqFOMKIBjz_qVfYvm1eGwb_ul-tmzw17rIfts4apHHpVVCFeFaICw</t>
        </is>
      </c>
      <c r="Q3981" s="29" t="inlineStr">
        <is>
          <t>Відповідає вимогам</t>
        </is>
      </c>
      <c r="R3981" s="29" t="n"/>
      <c r="S3981" s="29" t="inlineStr">
        <is>
          <t>грн2 093,00</t>
        </is>
      </c>
      <c r="T3981" s="29" t="inlineStr">
        <is>
          <t>UAH</t>
        </is>
      </c>
      <c r="U3981" s="39" t="inlineStr">
        <is>
          <t>WATCH</t>
        </is>
      </c>
      <c r="V3981" s="40">
        <f>IFERROR(L3981/J3981,0)</f>
        <v/>
      </c>
      <c r="W3981" s="29" t="inlineStr">
        <is>
          <t>Monitor performance and collect more data.</t>
        </is>
      </c>
      <c r="X3981" s="29" t="inlineStr">
        <is>
          <t>Cost is below the 120 watch threshold.</t>
        </is>
      </c>
    </row>
    <row r="3982">
      <c r="A3982" s="29" t="inlineStr">
        <is>
          <t>low_price</t>
        </is>
      </c>
      <c r="B3982" s="29" t="inlineStr">
        <is>
          <t>Low priority</t>
        </is>
      </c>
      <c r="C3982" s="29" t="inlineStr">
        <is>
          <t>low_price.csv</t>
        </is>
      </c>
      <c r="D3982" s="29" t="inlineStr">
        <is>
          <t>91254-792-003</t>
        </is>
      </c>
      <c r="E3982" s="29" t="inlineStr">
        <is>
          <t xml:space="preserve">Сальник датчика положення передач Honda TRX 420 Rancher (07+), 500 Foreman (12-19), 500 Rubicon (15-19), 520 Foreman Rubicon (20+), SXS 500 520 </t>
        </is>
      </c>
      <c r="F3982" s="35" t="n">
        <v>0</v>
      </c>
      <c r="G3982" s="35" t="n">
        <v>0</v>
      </c>
      <c r="H3982" s="36" t="n"/>
      <c r="I3982" s="37" t="n">
        <v>0</v>
      </c>
      <c r="J3982" s="37" t="n">
        <v>0</v>
      </c>
      <c r="K3982" s="38" t="n">
        <v>0</v>
      </c>
      <c r="L3982" s="37" t="n">
        <v>0</v>
      </c>
      <c r="M3982" s="37" t="n">
        <v>0</v>
      </c>
      <c r="N3982" s="38" t="n">
        <v>0</v>
      </c>
      <c r="O3982" s="37" t="n">
        <v>0</v>
      </c>
      <c r="P3982" s="29" t="inlineStr">
        <is>
          <t>http://t3.gstatic.com/shopping?q=tbn:ANd9GcRKe4lm4izHQqvzBOD4ROq-g_D_10bGjcESYyhu117ZYsbtah1xSnLfDTsPjqBzgNU_qTcCREg</t>
        </is>
      </c>
      <c r="Q3982" s="29" t="inlineStr">
        <is>
          <t>Відповідає вимогам</t>
        </is>
      </c>
      <c r="R3982" s="29" t="n"/>
      <c r="S3982" s="29" t="inlineStr">
        <is>
          <t>грн228,00</t>
        </is>
      </c>
      <c r="T3982" s="29" t="inlineStr">
        <is>
          <t>UAH</t>
        </is>
      </c>
      <c r="U3982" s="39" t="inlineStr">
        <is>
          <t>WATCH</t>
        </is>
      </c>
      <c r="V3982" s="40">
        <f>IFERROR(L3982/J3982,0)</f>
        <v/>
      </c>
      <c r="W3982" s="29" t="inlineStr">
        <is>
          <t>Monitor performance and collect more data.</t>
        </is>
      </c>
      <c r="X3982" s="29" t="inlineStr">
        <is>
          <t>Cost is below the 120 watch threshold.</t>
        </is>
      </c>
    </row>
    <row r="3983">
      <c r="A3983" s="29" t="inlineStr">
        <is>
          <t>low_price</t>
        </is>
      </c>
      <c r="B3983" s="29" t="inlineStr">
        <is>
          <t>Low priority</t>
        </is>
      </c>
      <c r="C3983" s="29" t="inlineStr">
        <is>
          <t>low_price.csv</t>
        </is>
      </c>
      <c r="D3983" s="29" t="inlineStr">
        <is>
          <t>707601897</t>
        </is>
      </c>
      <c r="E3983" s="29" t="inlineStr">
        <is>
          <t>Алюмінієва опора крпілення глушника BRP Can-Am Maverick X3</t>
        </is>
      </c>
      <c r="F3983" s="35" t="n">
        <v>0</v>
      </c>
      <c r="G3983" s="35" t="n">
        <v>0</v>
      </c>
      <c r="H3983" s="36" t="n"/>
      <c r="I3983" s="37" t="n">
        <v>0</v>
      </c>
      <c r="J3983" s="37" t="n">
        <v>0</v>
      </c>
      <c r="K3983" s="38" t="n">
        <v>0</v>
      </c>
      <c r="L3983" s="37" t="n">
        <v>0</v>
      </c>
      <c r="M3983" s="37" t="n">
        <v>0</v>
      </c>
      <c r="N3983" s="38" t="n">
        <v>0</v>
      </c>
      <c r="O3983" s="37" t="n">
        <v>0</v>
      </c>
      <c r="P3983" s="29" t="inlineStr">
        <is>
          <t>http://t0.gstatic.com/shopping?q=tbn:ANd9GcTdg-CAysJtNOmvJgMR4Tyzl-cn0vxbnnqo3yqE_knyquRVZSY-O2LxQf39QMmEKih6h3h6mYTaYg</t>
        </is>
      </c>
      <c r="Q3983" s="29" t="inlineStr">
        <is>
          <t>Відповідає вимогам</t>
        </is>
      </c>
      <c r="R3983" s="29" t="n"/>
      <c r="S3983" s="29" t="inlineStr">
        <is>
          <t>грн273,00</t>
        </is>
      </c>
      <c r="T3983" s="29" t="inlineStr">
        <is>
          <t>UAH</t>
        </is>
      </c>
      <c r="U3983" s="39" t="inlineStr">
        <is>
          <t>WATCH</t>
        </is>
      </c>
      <c r="V3983" s="40">
        <f>IFERROR(L3983/J3983,0)</f>
        <v/>
      </c>
      <c r="W3983" s="29" t="inlineStr">
        <is>
          <t>Monitor performance and collect more data.</t>
        </is>
      </c>
      <c r="X3983" s="29" t="inlineStr">
        <is>
          <t>Cost is below the 120 watch threshold.</t>
        </is>
      </c>
    </row>
    <row r="3984">
      <c r="A3984" s="29" t="inlineStr">
        <is>
          <t>low_price</t>
        </is>
      </c>
      <c r="B3984" s="29" t="inlineStr">
        <is>
          <t>Low priority</t>
        </is>
      </c>
      <c r="C3984" s="29" t="inlineStr">
        <is>
          <t>low_price.csv</t>
        </is>
      </c>
      <c r="D3984" s="29" t="inlineStr">
        <is>
          <t>52-1007</t>
        </is>
      </c>
      <c r="E3984" s="29" t="inlineStr">
        <is>
          <t>Рульові тяги з наконечниками Kawasaki KFX 450; Suzuki LTZ 400; Yamaha Grizzly 550 660 700</t>
        </is>
      </c>
      <c r="F3984" s="35" t="n">
        <v>0</v>
      </c>
      <c r="G3984" s="35" t="n">
        <v>0</v>
      </c>
      <c r="H3984" s="36" t="n"/>
      <c r="I3984" s="37" t="n">
        <v>0</v>
      </c>
      <c r="J3984" s="37" t="n">
        <v>0</v>
      </c>
      <c r="K3984" s="38" t="n">
        <v>0</v>
      </c>
      <c r="L3984" s="37" t="n">
        <v>0</v>
      </c>
      <c r="M3984" s="37" t="n">
        <v>0</v>
      </c>
      <c r="N3984" s="38" t="n">
        <v>0</v>
      </c>
      <c r="O3984" s="37" t="n">
        <v>0</v>
      </c>
      <c r="P3984" s="29" t="inlineStr">
        <is>
          <t>http://t0.gstatic.com/shopping?q=tbn:ANd9GcQDAvpXaTl4hnT5wwmdtJrWWFnnmhU__z9AFfPKjiigQ_7IQ22_0axYqUnWisTbl_3xfnhU6ak</t>
        </is>
      </c>
      <c r="Q3984" s="29" t="inlineStr">
        <is>
          <t>Відповідає вимогам</t>
        </is>
      </c>
      <c r="R3984" s="29" t="n"/>
      <c r="S3984" s="29" t="inlineStr">
        <is>
          <t>грн7 280,00</t>
        </is>
      </c>
      <c r="T3984" s="29" t="inlineStr">
        <is>
          <t>UAH</t>
        </is>
      </c>
      <c r="U3984" s="39" t="inlineStr">
        <is>
          <t>WATCH</t>
        </is>
      </c>
      <c r="V3984" s="40">
        <f>IFERROR(L3984/J3984,0)</f>
        <v/>
      </c>
      <c r="W3984" s="29" t="inlineStr">
        <is>
          <t>Monitor performance and collect more data.</t>
        </is>
      </c>
      <c r="X3984" s="29" t="inlineStr">
        <is>
          <t>Cost is below the 120 watch threshold.</t>
        </is>
      </c>
    </row>
    <row r="3985">
      <c r="A3985" s="29" t="inlineStr">
        <is>
          <t>low_price</t>
        </is>
      </c>
      <c r="B3985" s="29" t="inlineStr">
        <is>
          <t>Low priority</t>
        </is>
      </c>
      <c r="C3985" s="29" t="inlineStr">
        <is>
          <t>low_price.csv</t>
        </is>
      </c>
      <c r="D3985" s="29" t="inlineStr">
        <is>
          <t>20-21240</t>
        </is>
      </c>
      <c r="E3985" s="29" t="inlineStr">
        <is>
          <t>Світлодіодна балка ProLight DUAL 21" (240Вт)</t>
        </is>
      </c>
      <c r="F3985" s="35" t="n">
        <v>0</v>
      </c>
      <c r="G3985" s="35" t="n">
        <v>0</v>
      </c>
      <c r="H3985" s="36" t="n"/>
      <c r="I3985" s="37" t="n">
        <v>0</v>
      </c>
      <c r="J3985" s="37" t="n">
        <v>0</v>
      </c>
      <c r="K3985" s="38" t="n">
        <v>0</v>
      </c>
      <c r="L3985" s="37" t="n">
        <v>0</v>
      </c>
      <c r="M3985" s="37" t="n">
        <v>0</v>
      </c>
      <c r="N3985" s="38" t="n">
        <v>0</v>
      </c>
      <c r="O3985" s="37" t="n">
        <v>0</v>
      </c>
      <c r="P3985" s="29" t="inlineStr">
        <is>
          <t>http://t1.gstatic.com/shopping?q=tbn:ANd9GcSHr9UGDSeGyo5M0mv4udnS21wkIIzwUkq1C3Y6dFrj-S_FnzgUewoi9-W9IA</t>
        </is>
      </c>
      <c r="Q3985" s="29" t="inlineStr">
        <is>
          <t>Відповідає вимогам</t>
        </is>
      </c>
      <c r="R3985" s="29" t="n"/>
      <c r="S3985" s="29" t="inlineStr">
        <is>
          <t>грн9 919,00</t>
        </is>
      </c>
      <c r="T3985" s="29" t="inlineStr">
        <is>
          <t>UAH</t>
        </is>
      </c>
      <c r="U3985" s="39" t="inlineStr">
        <is>
          <t>WATCH</t>
        </is>
      </c>
      <c r="V3985" s="40">
        <f>IFERROR(L3985/J3985,0)</f>
        <v/>
      </c>
      <c r="W3985" s="29" t="inlineStr">
        <is>
          <t>Monitor performance and collect more data.</t>
        </is>
      </c>
      <c r="X3985" s="29" t="inlineStr">
        <is>
          <t>Cost is below the 120 watch threshold.</t>
        </is>
      </c>
    </row>
    <row r="3986">
      <c r="A3986" s="29" t="inlineStr">
        <is>
          <t>low_price</t>
        </is>
      </c>
      <c r="B3986" s="29" t="inlineStr">
        <is>
          <t>Low priority</t>
        </is>
      </c>
      <c r="C3986" s="29" t="inlineStr">
        <is>
          <t>low_price.csv</t>
        </is>
      </c>
      <c r="D3986" s="29" t="inlineStr">
        <is>
          <t>5vk-12284-00-00</t>
        </is>
      </c>
      <c r="E3986" s="29" t="inlineStr">
        <is>
          <t>Палець декомпресора Yamaha Grizzly 550 700, Raptor Rhino Viking Kodiak 700</t>
        </is>
      </c>
      <c r="F3986" s="35" t="n">
        <v>0</v>
      </c>
      <c r="G3986" s="35" t="n">
        <v>0</v>
      </c>
      <c r="H3986" s="36" t="n"/>
      <c r="I3986" s="37" t="n">
        <v>0</v>
      </c>
      <c r="J3986" s="37" t="n">
        <v>0</v>
      </c>
      <c r="K3986" s="38" t="n">
        <v>0</v>
      </c>
      <c r="L3986" s="37" t="n">
        <v>0</v>
      </c>
      <c r="M3986" s="37" t="n">
        <v>0</v>
      </c>
      <c r="N3986" s="38" t="n">
        <v>0</v>
      </c>
      <c r="O3986" s="37" t="n">
        <v>0</v>
      </c>
      <c r="P3986" s="29" t="inlineStr">
        <is>
          <t>http://t2.gstatic.com/shopping?q=tbn:ANd9GcQLeyoicN-wGp6YltaYjsMo4fnVhF_qczmR852SNMB2WEt3_dVbkM8QCZW8qROPWACJ58YZFg</t>
        </is>
      </c>
      <c r="Q3986" s="29" t="inlineStr">
        <is>
          <t>Відповідає вимогам</t>
        </is>
      </c>
      <c r="R3986" s="29" t="n"/>
      <c r="S3986" s="29" t="inlineStr">
        <is>
          <t>грн1 183,00</t>
        </is>
      </c>
      <c r="T3986" s="29" t="inlineStr">
        <is>
          <t>UAH</t>
        </is>
      </c>
      <c r="U3986" s="39" t="inlineStr">
        <is>
          <t>WATCH</t>
        </is>
      </c>
      <c r="V3986" s="40">
        <f>IFERROR(L3986/J3986,0)</f>
        <v/>
      </c>
      <c r="W3986" s="29" t="inlineStr">
        <is>
          <t>Monitor performance and collect more data.</t>
        </is>
      </c>
      <c r="X3986" s="29" t="inlineStr">
        <is>
          <t>Cost is below the 120 watch threshold.</t>
        </is>
      </c>
    </row>
    <row r="3987">
      <c r="A3987" s="29" t="inlineStr">
        <is>
          <t>low_price</t>
        </is>
      </c>
      <c r="B3987" s="29" t="inlineStr">
        <is>
          <t>Low priority</t>
        </is>
      </c>
      <c r="C3987" s="29" t="inlineStr">
        <is>
          <t>low_price.csv</t>
        </is>
      </c>
      <c r="D3987" s="29" t="inlineStr">
        <is>
          <t>25-1293</t>
        </is>
      </c>
      <c r="E3987" s="29" t="inlineStr">
        <is>
          <t>Ступичний підшипник в задні колеса Suzuki Eiger King Quad 400, Vinson 500</t>
        </is>
      </c>
      <c r="F3987" s="35" t="n">
        <v>0</v>
      </c>
      <c r="G3987" s="35" t="n">
        <v>0</v>
      </c>
      <c r="H3987" s="36" t="n"/>
      <c r="I3987" s="37" t="n">
        <v>0</v>
      </c>
      <c r="J3987" s="37" t="n">
        <v>0</v>
      </c>
      <c r="K3987" s="38" t="n">
        <v>0</v>
      </c>
      <c r="L3987" s="37" t="n">
        <v>0</v>
      </c>
      <c r="M3987" s="37" t="n">
        <v>0</v>
      </c>
      <c r="N3987" s="38" t="n">
        <v>0</v>
      </c>
      <c r="O3987" s="37" t="n">
        <v>0</v>
      </c>
      <c r="P3987" s="29" t="inlineStr">
        <is>
          <t>http://t0.gstatic.com/shopping?q=tbn:ANd9GcSJuMf8JImmSwY8x0CrrcVIvvEYNJ3iSePtKSu6_N3t3LxjpU0FuIQUbXrA5Q</t>
        </is>
      </c>
      <c r="Q3987" s="29" t="inlineStr">
        <is>
          <t>Відповідає вимогам</t>
        </is>
      </c>
      <c r="R3987" s="29" t="n"/>
      <c r="S3987" s="29" t="inlineStr">
        <is>
          <t>грн1 274,00</t>
        </is>
      </c>
      <c r="T3987" s="29" t="inlineStr">
        <is>
          <t>UAH</t>
        </is>
      </c>
      <c r="U3987" s="39" t="inlineStr">
        <is>
          <t>WATCH</t>
        </is>
      </c>
      <c r="V3987" s="40">
        <f>IFERROR(L3987/J3987,0)</f>
        <v/>
      </c>
      <c r="W3987" s="29" t="inlineStr">
        <is>
          <t>Monitor performance and collect more data.</t>
        </is>
      </c>
      <c r="X3987" s="29" t="inlineStr">
        <is>
          <t>Cost is below the 120 watch threshold.</t>
        </is>
      </c>
    </row>
    <row r="3988">
      <c r="A3988" s="29" t="inlineStr">
        <is>
          <t>low_price</t>
        </is>
      </c>
      <c r="B3988" s="29" t="inlineStr">
        <is>
          <t>Low priority</t>
        </is>
      </c>
      <c r="C3988" s="29" t="inlineStr">
        <is>
          <t>low_price.csv</t>
        </is>
      </c>
      <c r="D3988" s="29" t="inlineStr">
        <is>
          <t>3085337</t>
        </is>
      </c>
      <c r="E3988" s="29" t="inlineStr">
        <is>
          <t>Прокладка головки циліндра Polaris Sportsman 400 450, Ranger 400 425 500, Magnum 425, Xpedition 425, Hawkeye 400</t>
        </is>
      </c>
      <c r="F3988" s="35" t="n">
        <v>0</v>
      </c>
      <c r="G3988" s="35" t="n">
        <v>0</v>
      </c>
      <c r="H3988" s="36" t="n"/>
      <c r="I3988" s="37" t="n">
        <v>0</v>
      </c>
      <c r="J3988" s="37" t="n">
        <v>0</v>
      </c>
      <c r="K3988" s="38" t="n">
        <v>0</v>
      </c>
      <c r="L3988" s="37" t="n">
        <v>0</v>
      </c>
      <c r="M3988" s="37" t="n">
        <v>0</v>
      </c>
      <c r="N3988" s="38" t="n">
        <v>0</v>
      </c>
      <c r="O3988" s="37" t="n">
        <v>0</v>
      </c>
      <c r="P3988" s="29" t="inlineStr">
        <is>
          <t>http://t3.gstatic.com/shopping?q=tbn:ANd9GcSFaCCn6xcrYNhh7jQPm1nwlF9edLnMaMdhdxvMAH-nr5TuPmt_bRIJFJwfQ4xGVyToHpUWkKE</t>
        </is>
      </c>
      <c r="Q3988" s="29" t="inlineStr">
        <is>
          <t>Відповідає вимогам</t>
        </is>
      </c>
      <c r="R3988" s="29" t="n"/>
      <c r="S3988" s="29" t="inlineStr">
        <is>
          <t>грн4 823,00</t>
        </is>
      </c>
      <c r="T3988" s="29" t="inlineStr">
        <is>
          <t>UAH</t>
        </is>
      </c>
      <c r="U3988" s="39" t="inlineStr">
        <is>
          <t>WATCH</t>
        </is>
      </c>
      <c r="V3988" s="40">
        <f>IFERROR(L3988/J3988,0)</f>
        <v/>
      </c>
      <c r="W3988" s="29" t="inlineStr">
        <is>
          <t>Monitor performance and collect more data.</t>
        </is>
      </c>
      <c r="X3988" s="29" t="inlineStr">
        <is>
          <t>Cost is below the 120 watch threshold.</t>
        </is>
      </c>
    </row>
    <row r="3989">
      <c r="A3989" s="29" t="inlineStr">
        <is>
          <t>low_price</t>
        </is>
      </c>
      <c r="B3989" s="29" t="inlineStr">
        <is>
          <t>Low priority</t>
        </is>
      </c>
      <c r="C3989" s="29" t="inlineStr">
        <is>
          <t>low_price.csv</t>
        </is>
      </c>
      <c r="D3989" s="29" t="inlineStr">
        <is>
          <t>80251-hp0-a50za</t>
        </is>
      </c>
      <c r="E3989" s="29" t="inlineStr">
        <is>
          <t>Бризговик задній лівий Honda TRX 500 Foreman (07-11), 500 Rubicon (07-14)</t>
        </is>
      </c>
      <c r="F3989" s="35" t="n">
        <v>0</v>
      </c>
      <c r="G3989" s="35" t="n">
        <v>0</v>
      </c>
      <c r="H3989" s="36" t="n"/>
      <c r="I3989" s="37" t="n">
        <v>0</v>
      </c>
      <c r="J3989" s="37" t="n">
        <v>0</v>
      </c>
      <c r="K3989" s="38" t="n">
        <v>0</v>
      </c>
      <c r="L3989" s="37" t="n">
        <v>0</v>
      </c>
      <c r="M3989" s="37" t="n">
        <v>0</v>
      </c>
      <c r="N3989" s="38" t="n">
        <v>0</v>
      </c>
      <c r="O3989" s="37" t="n">
        <v>0</v>
      </c>
      <c r="P3989" s="29" t="inlineStr">
        <is>
          <t>http://t3.gstatic.com/shopping?q=tbn:ANd9GcSTydtRtZ3OZynt1zffWC_ZXxev63OXKNN3yClUa2oH4hTPFubsUMEPgZuLiWwQ8yiSJZfvYQc</t>
        </is>
      </c>
      <c r="Q3989" s="29" t="inlineStr">
        <is>
          <t>Відповідає вимогам</t>
        </is>
      </c>
      <c r="R3989" s="29" t="n"/>
      <c r="S3989" s="29" t="inlineStr">
        <is>
          <t>грн2 821,00</t>
        </is>
      </c>
      <c r="T3989" s="29" t="inlineStr">
        <is>
          <t>UAH</t>
        </is>
      </c>
      <c r="U3989" s="39" t="inlineStr">
        <is>
          <t>WATCH</t>
        </is>
      </c>
      <c r="V3989" s="40">
        <f>IFERROR(L3989/J3989,0)</f>
        <v/>
      </c>
      <c r="W3989" s="29" t="inlineStr">
        <is>
          <t>Monitor performance and collect more data.</t>
        </is>
      </c>
      <c r="X3989" s="29" t="inlineStr">
        <is>
          <t>Cost is below the 120 watch threshold.</t>
        </is>
      </c>
    </row>
    <row r="3990">
      <c r="A3990" s="29" t="inlineStr">
        <is>
          <t>low_price</t>
        </is>
      </c>
      <c r="B3990" s="29" t="inlineStr">
        <is>
          <t>Low priority</t>
        </is>
      </c>
      <c r="C3990" s="29" t="inlineStr">
        <is>
          <t>low_price.csv</t>
        </is>
      </c>
      <c r="D3990" s="29" t="inlineStr">
        <is>
          <t>16037-hn2-003</t>
        </is>
      </c>
      <c r="E3990" s="29" t="inlineStr">
        <is>
          <t>Пластина для клапанів Honda TRX 400 Foreman (04-07), 500 Rubicon (01-14), 650 Rincon (03-05)</t>
        </is>
      </c>
      <c r="F3990" s="35" t="n">
        <v>0</v>
      </c>
      <c r="G3990" s="35" t="n">
        <v>0</v>
      </c>
      <c r="H3990" s="36" t="n"/>
      <c r="I3990" s="37" t="n">
        <v>0</v>
      </c>
      <c r="J3990" s="37" t="n">
        <v>0</v>
      </c>
      <c r="K3990" s="38" t="n">
        <v>0</v>
      </c>
      <c r="L3990" s="37" t="n">
        <v>0</v>
      </c>
      <c r="M3990" s="37" t="n">
        <v>0</v>
      </c>
      <c r="N3990" s="38" t="n">
        <v>0</v>
      </c>
      <c r="O3990" s="37" t="n">
        <v>0</v>
      </c>
      <c r="P3990" s="29" t="inlineStr">
        <is>
          <t>http://t1.gstatic.com/shopping?q=tbn:ANd9GcT53hlL92Vk4hK0tFk7NV3HteqTp794vs8itW4NPQhCQMtg1eVCB6sNRr0zSNiMf7fng919QsAjw-U</t>
        </is>
      </c>
      <c r="Q3990" s="29" t="inlineStr">
        <is>
          <t>Відповідає вимогам</t>
        </is>
      </c>
      <c r="R3990" s="29" t="n"/>
      <c r="S3990" s="29" t="inlineStr">
        <is>
          <t>грн1 229,00</t>
        </is>
      </c>
      <c r="T3990" s="29" t="inlineStr">
        <is>
          <t>UAH</t>
        </is>
      </c>
      <c r="U3990" s="39" t="inlineStr">
        <is>
          <t>WATCH</t>
        </is>
      </c>
      <c r="V3990" s="40">
        <f>IFERROR(L3990/J3990,0)</f>
        <v/>
      </c>
      <c r="W3990" s="29" t="inlineStr">
        <is>
          <t>Monitor performance and collect more data.</t>
        </is>
      </c>
      <c r="X3990" s="29" t="inlineStr">
        <is>
          <t>Cost is below the 120 watch threshold.</t>
        </is>
      </c>
    </row>
    <row r="3991">
      <c r="A3991" s="29" t="inlineStr">
        <is>
          <t>low_price</t>
        </is>
      </c>
      <c r="B3991" s="29" t="inlineStr">
        <is>
          <t>Low priority</t>
        </is>
      </c>
      <c r="C3991" s="29" t="inlineStr">
        <is>
          <t>low_price.csv</t>
        </is>
      </c>
      <c r="D3991" s="29" t="inlineStr">
        <is>
          <t>13111-hp5-600</t>
        </is>
      </c>
      <c r="E3991" s="29" t="inlineStr">
        <is>
          <t>Поршневий палець Honda TRX 420 Rancher (07+), 500 Foreman (12-19), 500 Rubicon (15-19), 520 Foreman Rubicon (20+), SXS 500 520 Pioneer</t>
        </is>
      </c>
      <c r="F3991" s="35" t="n">
        <v>0</v>
      </c>
      <c r="G3991" s="35" t="n">
        <v>0</v>
      </c>
      <c r="H3991" s="36" t="n"/>
      <c r="I3991" s="37" t="n">
        <v>0</v>
      </c>
      <c r="J3991" s="37" t="n">
        <v>0</v>
      </c>
      <c r="K3991" s="38" t="n">
        <v>0</v>
      </c>
      <c r="L3991" s="37" t="n">
        <v>0</v>
      </c>
      <c r="M3991" s="37" t="n">
        <v>0</v>
      </c>
      <c r="N3991" s="38" t="n">
        <v>0</v>
      </c>
      <c r="O3991" s="37" t="n">
        <v>0</v>
      </c>
      <c r="P3991" s="29" t="inlineStr">
        <is>
          <t>http://t3.gstatic.com/shopping?q=tbn:ANd9GcT3iBZniMoyWDj5SPH4hqF8P09prBrPmM6PkzI0uj64b-NobJ8Uez9hbvZ2SNmRBSYx4aGtxiY</t>
        </is>
      </c>
      <c r="Q3991" s="29" t="inlineStr">
        <is>
          <t>Відповідає вимогам</t>
        </is>
      </c>
      <c r="R3991" s="29" t="n"/>
      <c r="S3991" s="29" t="inlineStr">
        <is>
          <t>грн1 502,00</t>
        </is>
      </c>
      <c r="T3991" s="29" t="inlineStr">
        <is>
          <t>UAH</t>
        </is>
      </c>
      <c r="U3991" s="39" t="inlineStr">
        <is>
          <t>WATCH</t>
        </is>
      </c>
      <c r="V3991" s="40">
        <f>IFERROR(L3991/J3991,0)</f>
        <v/>
      </c>
      <c r="W3991" s="29" t="inlineStr">
        <is>
          <t>Monitor performance and collect more data.</t>
        </is>
      </c>
      <c r="X3991" s="29" t="inlineStr">
        <is>
          <t>Cost is below the 120 watch threshold.</t>
        </is>
      </c>
    </row>
    <row r="3992">
      <c r="A3992" s="29" t="inlineStr">
        <is>
          <t>low_price</t>
        </is>
      </c>
      <c r="B3992" s="29" t="inlineStr">
        <is>
          <t>Low priority</t>
        </is>
      </c>
      <c r="C3992" s="29" t="inlineStr">
        <is>
          <t>low_price.csv</t>
        </is>
      </c>
      <c r="D3992" s="29" t="inlineStr">
        <is>
          <t>0gr0-024100</t>
        </is>
      </c>
      <c r="E3992" s="29" t="inlineStr">
        <is>
          <t>Ланцюг ГРМ CFMoto CForce 500 600, UForce 500 600, ZForce 500</t>
        </is>
      </c>
      <c r="F3992" s="35" t="n">
        <v>0</v>
      </c>
      <c r="G3992" s="35" t="n">
        <v>0</v>
      </c>
      <c r="H3992" s="36" t="n"/>
      <c r="I3992" s="37" t="n">
        <v>0</v>
      </c>
      <c r="J3992" s="37" t="n">
        <v>0</v>
      </c>
      <c r="K3992" s="38" t="n">
        <v>0</v>
      </c>
      <c r="L3992" s="37" t="n">
        <v>0</v>
      </c>
      <c r="M3992" s="37" t="n">
        <v>0</v>
      </c>
      <c r="N3992" s="38" t="n">
        <v>0</v>
      </c>
      <c r="O3992" s="37" t="n">
        <v>0</v>
      </c>
      <c r="P3992" s="29" t="inlineStr">
        <is>
          <t>http://t1.gstatic.com/shopping?q=tbn:ANd9GcTY8_aYJzEGxGsu8F6fAlgwDx3cPDf_Yy3wIdJkNZnj0FaZxWXLMnInul2QPLcO6zyhTgm6Vc3JVQ</t>
        </is>
      </c>
      <c r="Q3992" s="29" t="inlineStr">
        <is>
          <t>Відповідає вимогам</t>
        </is>
      </c>
      <c r="R3992" s="29" t="n"/>
      <c r="S3992" s="29" t="inlineStr">
        <is>
          <t>грн1 092,00</t>
        </is>
      </c>
      <c r="T3992" s="29" t="inlineStr">
        <is>
          <t>UAH</t>
        </is>
      </c>
      <c r="U3992" s="39" t="inlineStr">
        <is>
          <t>WATCH</t>
        </is>
      </c>
      <c r="V3992" s="40">
        <f>IFERROR(L3992/J3992,0)</f>
        <v/>
      </c>
      <c r="W3992" s="29" t="inlineStr">
        <is>
          <t>Monitor performance and collect more data.</t>
        </is>
      </c>
      <c r="X3992" s="29" t="inlineStr">
        <is>
          <t>Cost is below the 120 watch threshold.</t>
        </is>
      </c>
    </row>
    <row r="3993">
      <c r="A3993" s="29" t="inlineStr">
        <is>
          <t>low_price</t>
        </is>
      </c>
      <c r="B3993" s="29" t="inlineStr">
        <is>
          <t>Low priority</t>
        </is>
      </c>
      <c r="C3993" s="29" t="inlineStr">
        <is>
          <t>low_price.csv</t>
        </is>
      </c>
      <c r="D3993" s="29" t="inlineStr">
        <is>
          <t>3235223</t>
        </is>
      </c>
      <c r="E3993" s="29" t="inlineStr">
        <is>
          <t>Вал КПП Polaris RZR 570 900 1000, Ranger 500 530 570 900 1000, Pro XD, General 1000, ACE 325 500 570 900</t>
        </is>
      </c>
      <c r="F3993" s="35" t="n">
        <v>0</v>
      </c>
      <c r="G3993" s="35" t="n">
        <v>0</v>
      </c>
      <c r="H3993" s="36" t="n"/>
      <c r="I3993" s="37" t="n">
        <v>0</v>
      </c>
      <c r="J3993" s="37" t="n">
        <v>0</v>
      </c>
      <c r="K3993" s="38" t="n">
        <v>0</v>
      </c>
      <c r="L3993" s="37" t="n">
        <v>0</v>
      </c>
      <c r="M3993" s="37" t="n">
        <v>0</v>
      </c>
      <c r="N3993" s="38" t="n">
        <v>0</v>
      </c>
      <c r="O3993" s="37" t="n">
        <v>0</v>
      </c>
      <c r="P3993" s="29" t="inlineStr">
        <is>
          <t>http://t3.gstatic.com/shopping?q=tbn:ANd9GcRKnNiZ6x-vdv708LpBKUxLyyDKfxFerWhx8n5awROaX7W8E0wJ3U96zC3R5H83BMIiE9lotw</t>
        </is>
      </c>
      <c r="Q3993" s="29" t="inlineStr">
        <is>
          <t>Відповідає вимогам</t>
        </is>
      </c>
      <c r="R3993" s="29" t="n"/>
      <c r="S3993" s="29" t="inlineStr">
        <is>
          <t>грн7 826,00</t>
        </is>
      </c>
      <c r="T3993" s="29" t="inlineStr">
        <is>
          <t>UAH</t>
        </is>
      </c>
      <c r="U3993" s="39" t="inlineStr">
        <is>
          <t>WATCH</t>
        </is>
      </c>
      <c r="V3993" s="40">
        <f>IFERROR(L3993/J3993,0)</f>
        <v/>
      </c>
      <c r="W3993" s="29" t="inlineStr">
        <is>
          <t>Monitor performance and collect more data.</t>
        </is>
      </c>
      <c r="X3993" s="29" t="inlineStr">
        <is>
          <t>Cost is below the 120 watch threshold.</t>
        </is>
      </c>
    </row>
    <row r="3994">
      <c r="A3994" s="29" t="inlineStr">
        <is>
          <t>low_price</t>
        </is>
      </c>
      <c r="B3994" s="29" t="inlineStr">
        <is>
          <t>Low priority</t>
        </is>
      </c>
      <c r="C3994" s="29" t="inlineStr">
        <is>
          <t>low_price.csv</t>
        </is>
      </c>
      <c r="D3994" s="29" t="inlineStr">
        <is>
          <t>25-2066</t>
        </is>
      </c>
      <c r="E3994" s="29" t="inlineStr">
        <is>
          <t>Ремкомплект переднього редуктора Kawasaki Brute Force 650 750, Praire 360 650 700; Suzuki Twin Peaks 700</t>
        </is>
      </c>
      <c r="F3994" s="35" t="n">
        <v>0</v>
      </c>
      <c r="G3994" s="35" t="n">
        <v>0</v>
      </c>
      <c r="H3994" s="36" t="n"/>
      <c r="I3994" s="37" t="n">
        <v>0</v>
      </c>
      <c r="J3994" s="37" t="n">
        <v>0</v>
      </c>
      <c r="K3994" s="38" t="n">
        <v>0</v>
      </c>
      <c r="L3994" s="37" t="n">
        <v>0</v>
      </c>
      <c r="M3994" s="37" t="n">
        <v>0</v>
      </c>
      <c r="N3994" s="38" t="n">
        <v>0</v>
      </c>
      <c r="O3994" s="37" t="n">
        <v>0</v>
      </c>
      <c r="P3994" s="29" t="inlineStr">
        <is>
          <t>http://t0.gstatic.com/shopping?q=tbn:ANd9GcRVb31ab_114PqX2wMkPitoSo-1-4nT5IxcSPwS7h5Pnz4PjlppUF7OhWQQTz3EngZSmi7tWeTk</t>
        </is>
      </c>
      <c r="Q3994" s="29" t="inlineStr">
        <is>
          <t>Відповідає вимогам</t>
        </is>
      </c>
      <c r="R3994" s="29" t="n"/>
      <c r="S3994" s="29" t="inlineStr">
        <is>
          <t>грн7 144,00</t>
        </is>
      </c>
      <c r="T3994" s="29" t="inlineStr">
        <is>
          <t>UAH</t>
        </is>
      </c>
      <c r="U3994" s="39" t="inlineStr">
        <is>
          <t>WATCH</t>
        </is>
      </c>
      <c r="V3994" s="40">
        <f>IFERROR(L3994/J3994,0)</f>
        <v/>
      </c>
      <c r="W3994" s="29" t="inlineStr">
        <is>
          <t>Monitor performance and collect more data.</t>
        </is>
      </c>
      <c r="X3994" s="29" t="inlineStr">
        <is>
          <t>Cost is below the 120 watch threshold.</t>
        </is>
      </c>
    </row>
    <row r="3995">
      <c r="A3995" s="29" t="inlineStr">
        <is>
          <t>low_price</t>
        </is>
      </c>
      <c r="B3995" s="29" t="inlineStr">
        <is>
          <t>Low priority</t>
        </is>
      </c>
      <c r="C3995" s="29" t="inlineStr">
        <is>
          <t>low_price.csv</t>
        </is>
      </c>
      <c r="D3995" s="29" t="inlineStr">
        <is>
          <t>06111-hp5-000</t>
        </is>
      </c>
      <c r="E3995" s="29" t="inlineStr">
        <is>
          <t>Комплект прокладок на верх двигуна Honda TRX 420 Rancher 2007-2008</t>
        </is>
      </c>
      <c r="F3995" s="35" t="n">
        <v>0</v>
      </c>
      <c r="G3995" s="35" t="n">
        <v>0</v>
      </c>
      <c r="H3995" s="36" t="n"/>
      <c r="I3995" s="37" t="n">
        <v>0</v>
      </c>
      <c r="J3995" s="37" t="n">
        <v>0</v>
      </c>
      <c r="K3995" s="38" t="n">
        <v>0</v>
      </c>
      <c r="L3995" s="37" t="n">
        <v>0</v>
      </c>
      <c r="M3995" s="37" t="n">
        <v>0</v>
      </c>
      <c r="N3995" s="38" t="n">
        <v>0</v>
      </c>
      <c r="O3995" s="37" t="n">
        <v>0</v>
      </c>
      <c r="P3995" s="29" t="inlineStr">
        <is>
          <t>http://t0.gstatic.com/shopping?q=tbn:ANd9GcSk_F7rkrsGqOTlZ97PR9QiCHov6i58lByQgimYeRQS25LrkC7jbqc4AxumFtqSj7H2c_IQWA</t>
        </is>
      </c>
      <c r="Q3995" s="29" t="inlineStr">
        <is>
          <t>Відповідає вимогам</t>
        </is>
      </c>
      <c r="R3995" s="29" t="n"/>
      <c r="S3995" s="29" t="inlineStr">
        <is>
          <t>грн4 186,00</t>
        </is>
      </c>
      <c r="T3995" s="29" t="inlineStr">
        <is>
          <t>UAH</t>
        </is>
      </c>
      <c r="U3995" s="39" t="inlineStr">
        <is>
          <t>WATCH</t>
        </is>
      </c>
      <c r="V3995" s="40">
        <f>IFERROR(L3995/J3995,0)</f>
        <v/>
      </c>
      <c r="W3995" s="29" t="inlineStr">
        <is>
          <t>Monitor performance and collect more data.</t>
        </is>
      </c>
      <c r="X3995" s="29" t="inlineStr">
        <is>
          <t>Cost is below the 120 watch threshold.</t>
        </is>
      </c>
    </row>
    <row r="3996">
      <c r="A3996" s="29" t="inlineStr">
        <is>
          <t>low_price</t>
        </is>
      </c>
      <c r="B3996" s="29" t="inlineStr">
        <is>
          <t>Low priority</t>
        </is>
      </c>
      <c r="C3996" s="29" t="inlineStr">
        <is>
          <t>low_price.csv</t>
        </is>
      </c>
      <c r="D3996" s="29" t="inlineStr">
        <is>
          <t>708001671</t>
        </is>
      </c>
      <c r="E3996" s="29" t="inlineStr">
        <is>
          <t>Демпфер сидіння BRP Can-Am Maverick 1000, Commander 800 1000</t>
        </is>
      </c>
      <c r="F3996" s="35" t="n">
        <v>0</v>
      </c>
      <c r="G3996" s="35" t="n">
        <v>0</v>
      </c>
      <c r="H3996" s="36" t="n"/>
      <c r="I3996" s="37" t="n">
        <v>0</v>
      </c>
      <c r="J3996" s="37" t="n">
        <v>0</v>
      </c>
      <c r="K3996" s="38" t="n">
        <v>0</v>
      </c>
      <c r="L3996" s="37" t="n">
        <v>0</v>
      </c>
      <c r="M3996" s="37" t="n">
        <v>0</v>
      </c>
      <c r="N3996" s="38" t="n">
        <v>0</v>
      </c>
      <c r="O3996" s="37" t="n">
        <v>0</v>
      </c>
      <c r="P3996" s="29" t="inlineStr">
        <is>
          <t>http://t3.gstatic.com/shopping?q=tbn:ANd9GcTWvFsURo01eRpK6ngRjLNp8QV1GOUq6ERu68_5b1bH3jJgzqh-YfQuzX8d0VUyapr1h1zy-dE</t>
        </is>
      </c>
      <c r="Q3996" s="29" t="inlineStr">
        <is>
          <t>Відповідає вимогам</t>
        </is>
      </c>
      <c r="R3996" s="29" t="n"/>
      <c r="S3996" s="29" t="inlineStr">
        <is>
          <t>грн182,00</t>
        </is>
      </c>
      <c r="T3996" s="29" t="inlineStr">
        <is>
          <t>UAH</t>
        </is>
      </c>
      <c r="U3996" s="39" t="inlineStr">
        <is>
          <t>WATCH</t>
        </is>
      </c>
      <c r="V3996" s="40">
        <f>IFERROR(L3996/J3996,0)</f>
        <v/>
      </c>
      <c r="W3996" s="29" t="inlineStr">
        <is>
          <t>Monitor performance and collect more data.</t>
        </is>
      </c>
      <c r="X3996" s="29" t="inlineStr">
        <is>
          <t>Cost is below the 120 watch threshold.</t>
        </is>
      </c>
    </row>
    <row r="3997">
      <c r="A3997" s="29" t="inlineStr">
        <is>
          <t>low_price</t>
        </is>
      </c>
      <c r="B3997" s="29" t="inlineStr">
        <is>
          <t>Low priority</t>
        </is>
      </c>
      <c r="C3997" s="29" t="inlineStr">
        <is>
          <t>low_price.csv</t>
        </is>
      </c>
      <c r="D3997" s="29" t="inlineStr">
        <is>
          <t>51250-hr3-a20</t>
        </is>
      </c>
      <c r="E3997" s="29" t="inlineStr">
        <is>
          <t>Поворотний кулак лівий Honda TRX 420 Rancher (14+), 500 Foreman (14-19), 500 Rubicon (15-19), 520 Foreman Rubicon (20+)</t>
        </is>
      </c>
      <c r="F3997" s="35" t="n">
        <v>0</v>
      </c>
      <c r="G3997" s="35" t="n">
        <v>0</v>
      </c>
      <c r="H3997" s="36" t="n"/>
      <c r="I3997" s="37" t="n">
        <v>0</v>
      </c>
      <c r="J3997" s="37" t="n">
        <v>0</v>
      </c>
      <c r="K3997" s="38" t="n">
        <v>0</v>
      </c>
      <c r="L3997" s="37" t="n">
        <v>0</v>
      </c>
      <c r="M3997" s="37" t="n">
        <v>0</v>
      </c>
      <c r="N3997" s="38" t="n">
        <v>0</v>
      </c>
      <c r="O3997" s="37" t="n">
        <v>0</v>
      </c>
      <c r="P3997" s="29" t="inlineStr">
        <is>
          <t>http://t0.gstatic.com/shopping?q=tbn:ANd9GcTBvgjM8CQ2CD4lCnyvBx2IgBGJVVtZ1qAeYKEiJ4QfM1AxzHTT9A3tUHO9BLcLkC57zYcw_nWX</t>
        </is>
      </c>
      <c r="Q3997" s="29" t="inlineStr">
        <is>
          <t>Відповідає вимогам</t>
        </is>
      </c>
      <c r="R3997" s="29" t="n"/>
      <c r="S3997" s="29" t="inlineStr">
        <is>
          <t>грн7 963,00</t>
        </is>
      </c>
      <c r="T3997" s="29" t="inlineStr">
        <is>
          <t>UAH</t>
        </is>
      </c>
      <c r="U3997" s="39" t="inlineStr">
        <is>
          <t>WATCH</t>
        </is>
      </c>
      <c r="V3997" s="40">
        <f>IFERROR(L3997/J3997,0)</f>
        <v/>
      </c>
      <c r="W3997" s="29" t="inlineStr">
        <is>
          <t>Monitor performance and collect more data.</t>
        </is>
      </c>
      <c r="X3997" s="29" t="inlineStr">
        <is>
          <t>Cost is below the 120 watch threshold.</t>
        </is>
      </c>
    </row>
    <row r="3998">
      <c r="A3998" s="29" t="inlineStr">
        <is>
          <t>low_price</t>
        </is>
      </c>
      <c r="B3998" s="29" t="inlineStr">
        <is>
          <t>Low priority</t>
        </is>
      </c>
      <c r="C3998" s="29" t="inlineStr">
        <is>
          <t>low_price.csv</t>
        </is>
      </c>
      <c r="D3998" s="29" t="inlineStr">
        <is>
          <t>13014-hp0-a01</t>
        </is>
      </c>
      <c r="E3998" s="29" t="inlineStr">
        <is>
          <t>Поршневі кільця +1мм Honda TRX 500 Foreman 2005-2011</t>
        </is>
      </c>
      <c r="F3998" s="35" t="n">
        <v>0</v>
      </c>
      <c r="G3998" s="35" t="n">
        <v>0</v>
      </c>
      <c r="H3998" s="36" t="n"/>
      <c r="I3998" s="37" t="n">
        <v>0</v>
      </c>
      <c r="J3998" s="37" t="n">
        <v>0</v>
      </c>
      <c r="K3998" s="38" t="n">
        <v>0</v>
      </c>
      <c r="L3998" s="37" t="n">
        <v>0</v>
      </c>
      <c r="M3998" s="37" t="n">
        <v>0</v>
      </c>
      <c r="N3998" s="38" t="n">
        <v>0</v>
      </c>
      <c r="O3998" s="37" t="n">
        <v>0</v>
      </c>
      <c r="P3998" s="29" t="inlineStr">
        <is>
          <t>http://t3.gstatic.com/shopping?q=tbn:ANd9GcR1KXUl0TODDGOdeeNw8Ymo7XkK6yS8UTnDe98q0Ep2CIKFVv2UugpuJnyyJtrTup6ZCuKppg</t>
        </is>
      </c>
      <c r="Q3998" s="29" t="inlineStr">
        <is>
          <t>Відповідає вимогам</t>
        </is>
      </c>
      <c r="R3998" s="29" t="n"/>
      <c r="S3998" s="29" t="inlineStr">
        <is>
          <t>грн4 141,00</t>
        </is>
      </c>
      <c r="T3998" s="29" t="inlineStr">
        <is>
          <t>UAH</t>
        </is>
      </c>
      <c r="U3998" s="39" t="inlineStr">
        <is>
          <t>WATCH</t>
        </is>
      </c>
      <c r="V3998" s="40">
        <f>IFERROR(L3998/J3998,0)</f>
        <v/>
      </c>
      <c r="W3998" s="29" t="inlineStr">
        <is>
          <t>Monitor performance and collect more data.</t>
        </is>
      </c>
      <c r="X3998" s="29" t="inlineStr">
        <is>
          <t>Cost is below the 120 watch threshold.</t>
        </is>
      </c>
    </row>
    <row r="3999">
      <c r="A3999" s="29" t="inlineStr">
        <is>
          <t>low_price</t>
        </is>
      </c>
      <c r="B3999" s="29" t="inlineStr">
        <is>
          <t>Low priority</t>
        </is>
      </c>
      <c r="C3999" s="29" t="inlineStr">
        <is>
          <t>low_price.csv</t>
        </is>
      </c>
      <c r="D3999" s="29" t="inlineStr">
        <is>
          <t>715500465</t>
        </is>
      </c>
      <c r="E3999" s="29" t="inlineStr">
        <is>
          <t>Пильник ШРУСа задній внутрішній BRP Can-Am Outlander G3L 500 700</t>
        </is>
      </c>
      <c r="F3999" s="35" t="n">
        <v>0</v>
      </c>
      <c r="G3999" s="35" t="n">
        <v>0</v>
      </c>
      <c r="H3999" s="36" t="n"/>
      <c r="I3999" s="37" t="n">
        <v>0</v>
      </c>
      <c r="J3999" s="37" t="n">
        <v>0</v>
      </c>
      <c r="K3999" s="38" t="n">
        <v>0</v>
      </c>
      <c r="L3999" s="37" t="n">
        <v>0</v>
      </c>
      <c r="M3999" s="37" t="n">
        <v>0</v>
      </c>
      <c r="N3999" s="38" t="n">
        <v>0</v>
      </c>
      <c r="O3999" s="37" t="n">
        <v>0</v>
      </c>
      <c r="P3999" s="29" t="inlineStr">
        <is>
          <t>http://t1.gstatic.com/shopping?q=tbn:ANd9GcQerXvwXDdSbSNOUUkZD7o_UWuIGh4_wGCivgK-jSXQsPZ-z-lunYdsyk1RoGcNnm4kTO495EnE</t>
        </is>
      </c>
      <c r="Q3999" s="29" t="inlineStr">
        <is>
          <t>Відповідає вимогам</t>
        </is>
      </c>
      <c r="R3999" s="29" t="n"/>
      <c r="S3999" s="29" t="inlineStr">
        <is>
          <t>грн2 730,00</t>
        </is>
      </c>
      <c r="T3999" s="29" t="inlineStr">
        <is>
          <t>UAH</t>
        </is>
      </c>
      <c r="U3999" s="39" t="inlineStr">
        <is>
          <t>WATCH</t>
        </is>
      </c>
      <c r="V3999" s="40">
        <f>IFERROR(L3999/J3999,0)</f>
        <v/>
      </c>
      <c r="W3999" s="29" t="inlineStr">
        <is>
          <t>Monitor performance and collect more data.</t>
        </is>
      </c>
      <c r="X3999" s="29" t="inlineStr">
        <is>
          <t>Cost is below the 120 watch threshold.</t>
        </is>
      </c>
    </row>
    <row r="4000">
      <c r="A4000" s="29" t="inlineStr">
        <is>
          <t>low_price</t>
        </is>
      </c>
      <c r="B4000" s="29" t="inlineStr">
        <is>
          <t>Low priority</t>
        </is>
      </c>
      <c r="C4000" s="29" t="inlineStr">
        <is>
          <t>low_price.csv</t>
        </is>
      </c>
      <c r="D4000" s="29" t="inlineStr">
        <is>
          <t>19-5025</t>
        </is>
      </c>
      <c r="E4000" s="29" t="inlineStr">
        <is>
          <t>Пильник ШРУСа BRP Can-Am; Honda; Polaris; Yamaha (64/19-95)</t>
        </is>
      </c>
      <c r="F4000" s="35" t="n">
        <v>0</v>
      </c>
      <c r="G4000" s="35" t="n">
        <v>0</v>
      </c>
      <c r="H4000" s="36" t="n"/>
      <c r="I4000" s="37" t="n">
        <v>0</v>
      </c>
      <c r="J4000" s="37" t="n">
        <v>0</v>
      </c>
      <c r="K4000" s="38" t="n">
        <v>0</v>
      </c>
      <c r="L4000" s="37" t="n">
        <v>0</v>
      </c>
      <c r="M4000" s="37" t="n">
        <v>0</v>
      </c>
      <c r="N4000" s="38" t="n">
        <v>0</v>
      </c>
      <c r="O4000" s="37" t="n">
        <v>0</v>
      </c>
      <c r="P4000" s="29" t="inlineStr">
        <is>
          <t>http://t2.gstatic.com/shopping?q=tbn:ANd9GcTDO1pASM8qcRqWAsewBtlyw2nKDTFooc0N7ur7PtFMkFf_1SZFyr5K8cNFhMtGF1zLHya3kdxs</t>
        </is>
      </c>
      <c r="Q4000" s="29" t="inlineStr">
        <is>
          <t>Відповідає вимогам</t>
        </is>
      </c>
      <c r="R4000" s="29" t="n"/>
      <c r="S4000" s="29" t="inlineStr">
        <is>
          <t>грн956,00</t>
        </is>
      </c>
      <c r="T4000" s="29" t="inlineStr">
        <is>
          <t>UAH</t>
        </is>
      </c>
      <c r="U4000" s="39" t="inlineStr">
        <is>
          <t>WATCH</t>
        </is>
      </c>
      <c r="V4000" s="40">
        <f>IFERROR(L4000/J4000,0)</f>
        <v/>
      </c>
      <c r="W4000" s="29" t="inlineStr">
        <is>
          <t>Monitor performance and collect more data.</t>
        </is>
      </c>
      <c r="X4000" s="29" t="inlineStr">
        <is>
          <t>Cost is below the 120 watch threshold.</t>
        </is>
      </c>
    </row>
    <row r="4001">
      <c r="A4001" s="29" t="inlineStr">
        <is>
          <t>low_price</t>
        </is>
      </c>
      <c r="B4001" s="29" t="inlineStr">
        <is>
          <t>Low priority</t>
        </is>
      </c>
      <c r="C4001" s="29" t="inlineStr">
        <is>
          <t>low_price.csv</t>
        </is>
      </c>
      <c r="D4001" s="29" t="inlineStr">
        <is>
          <t>92043-0083</t>
        </is>
      </c>
      <c r="E4001" s="29" t="inlineStr">
        <is>
          <t>Палець актуатора Kawasaki Brute Force 650 750, Prairie 360​ 650</t>
        </is>
      </c>
      <c r="F4001" s="35" t="n">
        <v>0</v>
      </c>
      <c r="G4001" s="35" t="n">
        <v>0</v>
      </c>
      <c r="H4001" s="36" t="n"/>
      <c r="I4001" s="37" t="n">
        <v>0</v>
      </c>
      <c r="J4001" s="37" t="n">
        <v>0</v>
      </c>
      <c r="K4001" s="38" t="n">
        <v>0</v>
      </c>
      <c r="L4001" s="37" t="n">
        <v>0</v>
      </c>
      <c r="M4001" s="37" t="n">
        <v>0</v>
      </c>
      <c r="N4001" s="38" t="n">
        <v>0</v>
      </c>
      <c r="O4001" s="37" t="n">
        <v>0</v>
      </c>
      <c r="P4001" s="29" t="inlineStr">
        <is>
          <t>http://t3.gstatic.com/shopping?q=tbn:ANd9GcR6lnK5FQOQ2BHfgR2i0S-qxTN6pmCRlUJepP0B-3ZyDHmf2S5JZLHAz8BK2h9q_uPBVIdrnZE20_w</t>
        </is>
      </c>
      <c r="Q4001" s="29" t="inlineStr">
        <is>
          <t>Відповідає вимогам</t>
        </is>
      </c>
      <c r="R4001" s="29" t="n"/>
      <c r="S4001" s="29" t="inlineStr">
        <is>
          <t>грн137,00</t>
        </is>
      </c>
      <c r="T4001" s="29" t="inlineStr">
        <is>
          <t>UAH</t>
        </is>
      </c>
      <c r="U4001" s="39" t="inlineStr">
        <is>
          <t>WATCH</t>
        </is>
      </c>
      <c r="V4001" s="40">
        <f>IFERROR(L4001/J4001,0)</f>
        <v/>
      </c>
      <c r="W4001" s="29" t="inlineStr">
        <is>
          <t>Monitor performance and collect more data.</t>
        </is>
      </c>
      <c r="X4001" s="29" t="inlineStr">
        <is>
          <t>Cost is below the 120 watch threshold.</t>
        </is>
      </c>
    </row>
    <row r="4002">
      <c r="A4002" s="29" t="inlineStr">
        <is>
          <t>low_price</t>
        </is>
      </c>
      <c r="B4002" s="29" t="inlineStr">
        <is>
          <t>Low priority</t>
        </is>
      </c>
      <c r="C4002" s="29" t="inlineStr">
        <is>
          <t>low_price.csv</t>
        </is>
      </c>
      <c r="D4002" s="29" t="inlineStr">
        <is>
          <t>42453-hn7-003</t>
        </is>
      </c>
      <c r="E4002" s="29" t="inlineStr">
        <is>
          <t>Шайба прижимна переднього редуктора Honda TRX 350 400 420 450 500 650 680</t>
        </is>
      </c>
      <c r="F4002" s="35" t="n">
        <v>0</v>
      </c>
      <c r="G4002" s="35" t="n">
        <v>0</v>
      </c>
      <c r="H4002" s="36" t="n"/>
      <c r="I4002" s="37" t="n">
        <v>0</v>
      </c>
      <c r="J4002" s="37" t="n">
        <v>0</v>
      </c>
      <c r="K4002" s="38" t="n">
        <v>0</v>
      </c>
      <c r="L4002" s="37" t="n">
        <v>0</v>
      </c>
      <c r="M4002" s="37" t="n">
        <v>0</v>
      </c>
      <c r="N4002" s="38" t="n">
        <v>0</v>
      </c>
      <c r="O4002" s="37" t="n">
        <v>0</v>
      </c>
      <c r="P4002" s="29" t="inlineStr">
        <is>
          <t>http://t0.gstatic.com/shopping?q=tbn:ANd9GcQwJl9rv6fJwOkt_amzLoNqLOhUa1wHX25eyW0B0q7Cops-zHvAz1SCFaeG9wnw_cpTgPAAhu0</t>
        </is>
      </c>
      <c r="Q4002" s="29" t="inlineStr">
        <is>
          <t>Відповідає вимогам</t>
        </is>
      </c>
      <c r="R4002" s="29" t="n"/>
      <c r="S4002" s="29" t="inlineStr">
        <is>
          <t>грн137,00</t>
        </is>
      </c>
      <c r="T4002" s="29" t="inlineStr">
        <is>
          <t>UAH</t>
        </is>
      </c>
      <c r="U4002" s="39" t="inlineStr">
        <is>
          <t>WATCH</t>
        </is>
      </c>
      <c r="V4002" s="40">
        <f>IFERROR(L4002/J4002,0)</f>
        <v/>
      </c>
      <c r="W4002" s="29" t="inlineStr">
        <is>
          <t>Monitor performance and collect more data.</t>
        </is>
      </c>
      <c r="X4002" s="29" t="inlineStr">
        <is>
          <t>Cost is below the 120 watch threshold.</t>
        </is>
      </c>
    </row>
    <row r="4003">
      <c r="A4003" s="29" t="inlineStr">
        <is>
          <t>low_price</t>
        </is>
      </c>
      <c r="B4003" s="29" t="inlineStr">
        <is>
          <t>Low priority</t>
        </is>
      </c>
      <c r="C4003" s="29" t="inlineStr">
        <is>
          <t>low_price.csv</t>
        </is>
      </c>
      <c r="D4003" s="29" t="inlineStr">
        <is>
          <t>420640192</t>
        </is>
      </c>
      <c r="E4003" s="29" t="inlineStr">
        <is>
          <t>Датчик положення передач BRP Can-Am</t>
        </is>
      </c>
      <c r="F4003" s="35" t="n">
        <v>0</v>
      </c>
      <c r="G4003" s="35" t="n">
        <v>0</v>
      </c>
      <c r="H4003" s="36" t="n"/>
      <c r="I4003" s="37" t="n">
        <v>0</v>
      </c>
      <c r="J4003" s="37" t="n">
        <v>0</v>
      </c>
      <c r="K4003" s="38" t="n">
        <v>0</v>
      </c>
      <c r="L4003" s="37" t="n">
        <v>0</v>
      </c>
      <c r="M4003" s="37" t="n">
        <v>0</v>
      </c>
      <c r="N4003" s="38" t="n">
        <v>0</v>
      </c>
      <c r="O4003" s="37" t="n">
        <v>0</v>
      </c>
      <c r="P4003" s="29" t="inlineStr">
        <is>
          <t>http://t3.gstatic.com/shopping?q=tbn:ANd9GcRdfIGJADBbmyIarsCOEvIrxPkxoqNxI7gxnoPNLqdqDH8WF4Tbpp1e12GgVKH9YLEFt6baCw</t>
        </is>
      </c>
      <c r="Q4003" s="29" t="inlineStr">
        <is>
          <t>Відповідає вимогам</t>
        </is>
      </c>
      <c r="R4003" s="29" t="n"/>
      <c r="S4003" s="29" t="inlineStr">
        <is>
          <t>грн2 730,00</t>
        </is>
      </c>
      <c r="T4003" s="29" t="inlineStr">
        <is>
          <t>UAH</t>
        </is>
      </c>
      <c r="U4003" s="39" t="inlineStr">
        <is>
          <t>WATCH</t>
        </is>
      </c>
      <c r="V4003" s="40">
        <f>IFERROR(L4003/J4003,0)</f>
        <v/>
      </c>
      <c r="W4003" s="29" t="inlineStr">
        <is>
          <t>Monitor performance and collect more data.</t>
        </is>
      </c>
      <c r="X4003" s="29" t="inlineStr">
        <is>
          <t>Cost is below the 120 watch threshold.</t>
        </is>
      </c>
    </row>
    <row r="4004">
      <c r="A4004" s="29" t="inlineStr">
        <is>
          <t>low_price</t>
        </is>
      </c>
      <c r="B4004" s="29" t="inlineStr">
        <is>
          <t>Low priority</t>
        </is>
      </c>
      <c r="C4004" s="29" t="inlineStr">
        <is>
          <t>low_price.csv</t>
        </is>
      </c>
      <c r="D4004" s="29" t="inlineStr">
        <is>
          <t>54313-hn8-000</t>
        </is>
      </c>
      <c r="E4004" s="29" t="inlineStr">
        <is>
          <t>Кронштейн перемикання передач Honda TRX 650 680 Rincon</t>
        </is>
      </c>
      <c r="F4004" s="35" t="n">
        <v>0</v>
      </c>
      <c r="G4004" s="35" t="n">
        <v>0</v>
      </c>
      <c r="H4004" s="36" t="n"/>
      <c r="I4004" s="37" t="n">
        <v>0</v>
      </c>
      <c r="J4004" s="37" t="n">
        <v>0</v>
      </c>
      <c r="K4004" s="38" t="n">
        <v>0</v>
      </c>
      <c r="L4004" s="37" t="n">
        <v>0</v>
      </c>
      <c r="M4004" s="37" t="n">
        <v>0</v>
      </c>
      <c r="N4004" s="38" t="n">
        <v>0</v>
      </c>
      <c r="O4004" s="37" t="n">
        <v>0</v>
      </c>
      <c r="P4004" s="29" t="inlineStr">
        <is>
          <t>http://t0.gstatic.com/shopping?q=tbn:ANd9GcSFTa3em5Ldjl6EHraU7bvOGtd6U6GN94GfC91McWdqlF2icnHoC69_9AARmMfzFlhzIPYgg3ERPg</t>
        </is>
      </c>
      <c r="Q4004" s="29" t="inlineStr">
        <is>
          <t>Відповідає вимогам</t>
        </is>
      </c>
      <c r="R4004" s="29" t="n"/>
      <c r="S4004" s="29" t="inlineStr">
        <is>
          <t>грн2 412,00</t>
        </is>
      </c>
      <c r="T4004" s="29" t="inlineStr">
        <is>
          <t>UAH</t>
        </is>
      </c>
      <c r="U4004" s="39" t="inlineStr">
        <is>
          <t>WATCH</t>
        </is>
      </c>
      <c r="V4004" s="40">
        <f>IFERROR(L4004/J4004,0)</f>
        <v/>
      </c>
      <c r="W4004" s="29" t="inlineStr">
        <is>
          <t>Monitor performance and collect more data.</t>
        </is>
      </c>
      <c r="X4004" s="29" t="inlineStr">
        <is>
          <t>Cost is below the 120 watch threshold.</t>
        </is>
      </c>
    </row>
    <row r="4005">
      <c r="A4005" s="29" t="inlineStr">
        <is>
          <t>low_price</t>
        </is>
      </c>
      <c r="B4005" s="29" t="inlineStr">
        <is>
          <t>Low priority</t>
        </is>
      </c>
      <c r="C4005" s="29" t="inlineStr">
        <is>
          <t>low_price.csv</t>
        </is>
      </c>
      <c r="D4005" s="29" t="inlineStr">
        <is>
          <t>420435740</t>
        </is>
      </c>
      <c r="E4005" s="29" t="inlineStr">
        <is>
          <t>Шестерня КПП BRP Can-Am Outlander Renegade G2 G2S 2016-2024 (20T)</t>
        </is>
      </c>
      <c r="F4005" s="35" t="n">
        <v>0</v>
      </c>
      <c r="G4005" s="35" t="n">
        <v>0</v>
      </c>
      <c r="H4005" s="36" t="n"/>
      <c r="I4005" s="37" t="n">
        <v>0</v>
      </c>
      <c r="J4005" s="37" t="n">
        <v>0</v>
      </c>
      <c r="K4005" s="38" t="n">
        <v>0</v>
      </c>
      <c r="L4005" s="37" t="n">
        <v>0</v>
      </c>
      <c r="M4005" s="37" t="n">
        <v>0</v>
      </c>
      <c r="N4005" s="38" t="n">
        <v>0</v>
      </c>
      <c r="O4005" s="37" t="n">
        <v>0</v>
      </c>
      <c r="P4005" s="29" t="inlineStr">
        <is>
          <t>http://t1.gstatic.com/shopping?q=tbn:ANd9GcRF3GeQFSEDlldlKs6MctRKdSZo2EPMTXpn3619okGEf2L3ZrNgNzXk3MHxzxCI6wlyWUix8p8</t>
        </is>
      </c>
      <c r="Q4005" s="29" t="inlineStr">
        <is>
          <t>Відповідає вимогам</t>
        </is>
      </c>
      <c r="R4005" s="29" t="n"/>
      <c r="S4005" s="29" t="inlineStr">
        <is>
          <t>грн4 186,00</t>
        </is>
      </c>
      <c r="T4005" s="29" t="inlineStr">
        <is>
          <t>UAH</t>
        </is>
      </c>
      <c r="U4005" s="39" t="inlineStr">
        <is>
          <t>WATCH</t>
        </is>
      </c>
      <c r="V4005" s="40">
        <f>IFERROR(L4005/J4005,0)</f>
        <v/>
      </c>
      <c r="W4005" s="29" t="inlineStr">
        <is>
          <t>Monitor performance and collect more data.</t>
        </is>
      </c>
      <c r="X4005" s="29" t="inlineStr">
        <is>
          <t>Cost is below the 120 watch threshold.</t>
        </is>
      </c>
    </row>
    <row r="4006">
      <c r="A4006" s="29" t="inlineStr">
        <is>
          <t>low_price</t>
        </is>
      </c>
      <c r="B4006" s="29" t="inlineStr">
        <is>
          <t>Low priority</t>
        </is>
      </c>
      <c r="C4006" s="29" t="inlineStr">
        <is>
          <t>low_price.csv</t>
        </is>
      </c>
      <c r="D4006" s="29" t="inlineStr">
        <is>
          <t>705013140</t>
        </is>
      </c>
      <c r="E4006" s="29" t="inlineStr">
        <is>
          <t>Фіксована панель задня ліва BRP Can-Am Maverick Sport 1000, Commander ​700 1000</t>
        </is>
      </c>
      <c r="F4006" s="35" t="n">
        <v>0</v>
      </c>
      <c r="G4006" s="35" t="n">
        <v>0</v>
      </c>
      <c r="H4006" s="36" t="n"/>
      <c r="I4006" s="37" t="n">
        <v>0</v>
      </c>
      <c r="J4006" s="37" t="n">
        <v>0</v>
      </c>
      <c r="K4006" s="38" t="n">
        <v>0</v>
      </c>
      <c r="L4006" s="37" t="n">
        <v>0</v>
      </c>
      <c r="M4006" s="37" t="n">
        <v>0</v>
      </c>
      <c r="N4006" s="38" t="n">
        <v>0</v>
      </c>
      <c r="O4006" s="37" t="n">
        <v>0</v>
      </c>
      <c r="P4006" s="29" t="inlineStr">
        <is>
          <t>http://t0.gstatic.com/shopping?q=tbn:ANd9GcSxOh8Qg6qe24_yONkiJRYWyRfgtPn5olHAHTEZSIn-YOI9iElWpi8deK1WKyPIJsRsVWR5Jvxc</t>
        </is>
      </c>
      <c r="Q4006" s="29" t="inlineStr">
        <is>
          <t>Відповідає вимогам</t>
        </is>
      </c>
      <c r="R4006" s="29" t="n"/>
      <c r="S4006" s="29" t="inlineStr">
        <is>
          <t>грн3 094,00</t>
        </is>
      </c>
      <c r="T4006" s="29" t="inlineStr">
        <is>
          <t>UAH</t>
        </is>
      </c>
      <c r="U4006" s="39" t="inlineStr">
        <is>
          <t>WATCH</t>
        </is>
      </c>
      <c r="V4006" s="40">
        <f>IFERROR(L4006/J4006,0)</f>
        <v/>
      </c>
      <c r="W4006" s="29" t="inlineStr">
        <is>
          <t>Monitor performance and collect more data.</t>
        </is>
      </c>
      <c r="X4006" s="29" t="inlineStr">
        <is>
          <t>Cost is below the 120 watch threshold.</t>
        </is>
      </c>
    </row>
    <row r="4007">
      <c r="A4007" s="29" t="inlineStr">
        <is>
          <t>low_price</t>
        </is>
      </c>
      <c r="B4007" s="29" t="inlineStr">
        <is>
          <t>Low priority</t>
        </is>
      </c>
      <c r="C4007" s="29" t="inlineStr">
        <is>
          <t>low_price.csv</t>
        </is>
      </c>
      <c r="D4007" s="29" t="inlineStr">
        <is>
          <t>12208-hp5-601</t>
        </is>
      </c>
      <c r="E4007" s="29" t="inlineStr">
        <is>
          <t>Сальник клапана Honda TRX 420 Rancher 2007-2008</t>
        </is>
      </c>
      <c r="F4007" s="35" t="n">
        <v>0</v>
      </c>
      <c r="G4007" s="35" t="n">
        <v>0</v>
      </c>
      <c r="H4007" s="36" t="n"/>
      <c r="I4007" s="37" t="n">
        <v>0</v>
      </c>
      <c r="J4007" s="37" t="n">
        <v>0</v>
      </c>
      <c r="K4007" s="38" t="n">
        <v>0</v>
      </c>
      <c r="L4007" s="37" t="n">
        <v>0</v>
      </c>
      <c r="M4007" s="37" t="n">
        <v>0</v>
      </c>
      <c r="N4007" s="38" t="n">
        <v>0</v>
      </c>
      <c r="O4007" s="37" t="n">
        <v>0</v>
      </c>
      <c r="P4007" s="29" t="inlineStr">
        <is>
          <t>http://t3.gstatic.com/shopping?q=tbn:ANd9GcRWeu_v6CJC4sP0xNu__bkO5XsN0ihBJED9a8nrOrDtsYsfABKZUSf73o6fX-cZ71XmlChz58k-</t>
        </is>
      </c>
      <c r="Q4007" s="29" t="inlineStr">
        <is>
          <t>Відповідає вимогам</t>
        </is>
      </c>
      <c r="R4007" s="29" t="n"/>
      <c r="S4007" s="29" t="inlineStr">
        <is>
          <t>грн865,00</t>
        </is>
      </c>
      <c r="T4007" s="29" t="inlineStr">
        <is>
          <t>UAH</t>
        </is>
      </c>
      <c r="U4007" s="39" t="inlineStr">
        <is>
          <t>WATCH</t>
        </is>
      </c>
      <c r="V4007" s="40">
        <f>IFERROR(L4007/J4007,0)</f>
        <v/>
      </c>
      <c r="W4007" s="29" t="inlineStr">
        <is>
          <t>Monitor performance and collect more data.</t>
        </is>
      </c>
      <c r="X4007" s="29" t="inlineStr">
        <is>
          <t>Cost is below the 120 watch threshold.</t>
        </is>
      </c>
    </row>
    <row r="4008">
      <c r="A4008" s="29" t="inlineStr">
        <is>
          <t>low_price</t>
        </is>
      </c>
      <c r="B4008" s="29" t="inlineStr">
        <is>
          <t>Low priority</t>
        </is>
      </c>
      <c r="C4008" s="29" t="inlineStr">
        <is>
          <t>low_price.csv</t>
        </is>
      </c>
      <c r="D4008" s="29" t="inlineStr">
        <is>
          <t>na-10040t</t>
        </is>
      </c>
      <c r="E4008" s="29" t="inlineStr">
        <is>
          <t>Комплект прокладок на верх двигуна Honda TRX 400 Rancher 2004-2007</t>
        </is>
      </c>
      <c r="F4008" s="35" t="n">
        <v>0</v>
      </c>
      <c r="G4008" s="35" t="n">
        <v>0</v>
      </c>
      <c r="H4008" s="36" t="n"/>
      <c r="I4008" s="37" t="n">
        <v>0</v>
      </c>
      <c r="J4008" s="37" t="n">
        <v>0</v>
      </c>
      <c r="K4008" s="38" t="n">
        <v>0</v>
      </c>
      <c r="L4008" s="37" t="n">
        <v>0</v>
      </c>
      <c r="M4008" s="37" t="n">
        <v>0</v>
      </c>
      <c r="N4008" s="38" t="n">
        <v>0</v>
      </c>
      <c r="O4008" s="37" t="n">
        <v>0</v>
      </c>
      <c r="P4008" s="29" t="inlineStr">
        <is>
          <t>http://t1.gstatic.com/shopping?q=tbn:ANd9GcQ-emh4527se3LI5QdBsiY-GNe9fgogzIVTNRx1Mrya5poo3-gpoc2ZGWMDgqT1LsvEQyg0uKI</t>
        </is>
      </c>
      <c r="Q4008" s="29" t="inlineStr">
        <is>
          <t>Відповідає вимогам</t>
        </is>
      </c>
      <c r="R4008" s="29" t="n"/>
      <c r="S4008" s="29" t="inlineStr">
        <is>
          <t>грн2 184,00</t>
        </is>
      </c>
      <c r="T4008" s="29" t="inlineStr">
        <is>
          <t>UAH</t>
        </is>
      </c>
      <c r="U4008" s="39" t="inlineStr">
        <is>
          <t>WATCH</t>
        </is>
      </c>
      <c r="V4008" s="40">
        <f>IFERROR(L4008/J4008,0)</f>
        <v/>
      </c>
      <c r="W4008" s="29" t="inlineStr">
        <is>
          <t>Monitor performance and collect more data.</t>
        </is>
      </c>
      <c r="X4008" s="29" t="inlineStr">
        <is>
          <t>Cost is below the 120 watch threshold.</t>
        </is>
      </c>
    </row>
    <row r="4009">
      <c r="A4009" s="29" t="inlineStr">
        <is>
          <t>low_price</t>
        </is>
      </c>
      <c r="B4009" s="29" t="inlineStr">
        <is>
          <t>Low priority</t>
        </is>
      </c>
      <c r="C4009" s="29" t="inlineStr">
        <is>
          <t>low_price.csv</t>
        </is>
      </c>
      <c r="D4009" s="29" t="inlineStr">
        <is>
          <t>42620-hn0-670</t>
        </is>
      </c>
      <c r="E4009" s="29" t="inlineStr">
        <is>
          <t>Ступиця задня ліва Honda TRX 350 Rancher (00-06), 400 Foreman (95-03), 400 Rancher (04-07), 450 Foreman (98-04)</t>
        </is>
      </c>
      <c r="F4009" s="35" t="n">
        <v>0</v>
      </c>
      <c r="G4009" s="35" t="n">
        <v>0</v>
      </c>
      <c r="H4009" s="36" t="n"/>
      <c r="I4009" s="37" t="n">
        <v>0</v>
      </c>
      <c r="J4009" s="37" t="n">
        <v>0</v>
      </c>
      <c r="K4009" s="38" t="n">
        <v>0</v>
      </c>
      <c r="L4009" s="37" t="n">
        <v>0</v>
      </c>
      <c r="M4009" s="37" t="n">
        <v>0</v>
      </c>
      <c r="N4009" s="38" t="n">
        <v>0</v>
      </c>
      <c r="O4009" s="37" t="n">
        <v>0</v>
      </c>
      <c r="P4009" s="29" t="inlineStr">
        <is>
          <t>http://t3.gstatic.com/shopping?q=tbn:ANd9GcRxVns6t3pGYhPni7OPDHLm-y5Q9IctQEZdlWNeYo6fQncAtgmMRwy4HF0B1CYUqLD0RS0Z8XjZ</t>
        </is>
      </c>
      <c r="Q4009" s="29" t="inlineStr">
        <is>
          <t>Відповідає вимогам</t>
        </is>
      </c>
      <c r="R4009" s="29" t="n"/>
      <c r="S4009" s="29" t="inlineStr">
        <is>
          <t>грн8 918,00</t>
        </is>
      </c>
      <c r="T4009" s="29" t="inlineStr">
        <is>
          <t>UAH</t>
        </is>
      </c>
      <c r="U4009" s="39" t="inlineStr">
        <is>
          <t>WATCH</t>
        </is>
      </c>
      <c r="V4009" s="40">
        <f>IFERROR(L4009/J4009,0)</f>
        <v/>
      </c>
      <c r="W4009" s="29" t="inlineStr">
        <is>
          <t>Monitor performance and collect more data.</t>
        </is>
      </c>
      <c r="X4009" s="29" t="inlineStr">
        <is>
          <t>Cost is below the 120 watch threshold.</t>
        </is>
      </c>
    </row>
    <row r="4010">
      <c r="A4010" s="29" t="inlineStr">
        <is>
          <t>low_price</t>
        </is>
      </c>
      <c r="B4010" s="29" t="inlineStr">
        <is>
          <t>Low priority</t>
        </is>
      </c>
      <c r="C4010" s="29" t="inlineStr">
        <is>
          <t>low_price.csv</t>
        </is>
      </c>
      <c r="D4010" s="29" t="inlineStr">
        <is>
          <t>17254-hn1-000</t>
        </is>
      </c>
      <c r="E4010" s="29" t="inlineStr">
        <is>
          <t xml:space="preserve">Повітряний фільтр Honda TRX 420 Rancher (14+), Foreman 500 (12-19), Rubicon 500 (01-19), Foreman Rubicon 520 (20+), Rincon 650 (03-05), SXS 500 </t>
        </is>
      </c>
      <c r="F4010" s="35" t="n">
        <v>0</v>
      </c>
      <c r="G4010" s="35" t="n">
        <v>0</v>
      </c>
      <c r="H4010" s="36" t="n"/>
      <c r="I4010" s="37" t="n">
        <v>0</v>
      </c>
      <c r="J4010" s="37" t="n">
        <v>0</v>
      </c>
      <c r="K4010" s="38" t="n">
        <v>0</v>
      </c>
      <c r="L4010" s="37" t="n">
        <v>0</v>
      </c>
      <c r="M4010" s="37" t="n">
        <v>0</v>
      </c>
      <c r="N4010" s="38" t="n">
        <v>0</v>
      </c>
      <c r="O4010" s="37" t="n">
        <v>0</v>
      </c>
      <c r="P4010" s="29" t="inlineStr">
        <is>
          <t>http://t1.gstatic.com/shopping?q=tbn:ANd9GcRRY8xGIaYL4NDZ12rj3YFW5BwUeE0jwHQoDUeqNfmZSj7x_PMuXWcNuPOwrLOAzuoONDQFSOk</t>
        </is>
      </c>
      <c r="Q4010" s="29" t="inlineStr">
        <is>
          <t>Відповідає вимогам</t>
        </is>
      </c>
      <c r="R4010" s="29" t="n"/>
      <c r="S4010" s="29" t="inlineStr">
        <is>
          <t>грн1 547,00</t>
        </is>
      </c>
      <c r="T4010" s="29" t="inlineStr">
        <is>
          <t>UAH</t>
        </is>
      </c>
      <c r="U4010" s="39" t="inlineStr">
        <is>
          <t>WATCH</t>
        </is>
      </c>
      <c r="V4010" s="40">
        <f>IFERROR(L4010/J4010,0)</f>
        <v/>
      </c>
      <c r="W4010" s="29" t="inlineStr">
        <is>
          <t>Monitor performance and collect more data.</t>
        </is>
      </c>
      <c r="X4010" s="29" t="inlineStr">
        <is>
          <t>Cost is below the 120 watch threshold.</t>
        </is>
      </c>
    </row>
    <row r="4011">
      <c r="A4011" s="29" t="inlineStr">
        <is>
          <t>low_price</t>
        </is>
      </c>
      <c r="B4011" s="29" t="inlineStr">
        <is>
          <t>Low priority</t>
        </is>
      </c>
      <c r="C4011" s="29" t="inlineStr">
        <is>
          <t>low_price.csv</t>
        </is>
      </c>
      <c r="D4011" s="29" t="inlineStr">
        <is>
          <t>705601049</t>
        </is>
      </c>
      <c r="E4011" s="29" t="inlineStr">
        <is>
          <t>Кронштейн кріплення гальмівного шланга правий BRP Can-Am Outlander Renegade G2 G2L G2S 2012-2018</t>
        </is>
      </c>
      <c r="F4011" s="35" t="n">
        <v>0</v>
      </c>
      <c r="G4011" s="35" t="n">
        <v>0</v>
      </c>
      <c r="H4011" s="36" t="n"/>
      <c r="I4011" s="37" t="n">
        <v>0</v>
      </c>
      <c r="J4011" s="37" t="n">
        <v>0</v>
      </c>
      <c r="K4011" s="38" t="n">
        <v>0</v>
      </c>
      <c r="L4011" s="37" t="n">
        <v>0</v>
      </c>
      <c r="M4011" s="37" t="n">
        <v>0</v>
      </c>
      <c r="N4011" s="38" t="n">
        <v>0</v>
      </c>
      <c r="O4011" s="37" t="n">
        <v>0</v>
      </c>
      <c r="P4011" s="29" t="inlineStr">
        <is>
          <t>http://t0.gstatic.com/shopping?q=tbn:ANd9GcS8-aUrMNdOiwkKT74cxp-ukDh6bCJ0ngrE3chL6PbE--7O_Ou3riXV8oR9RZCZK6zbv02aP4A</t>
        </is>
      </c>
      <c r="Q4011" s="29" t="inlineStr">
        <is>
          <t>Відповідає вимогам</t>
        </is>
      </c>
      <c r="R4011" s="29" t="n"/>
      <c r="S4011" s="29" t="inlineStr">
        <is>
          <t>грн319,00</t>
        </is>
      </c>
      <c r="T4011" s="29" t="inlineStr">
        <is>
          <t>UAH</t>
        </is>
      </c>
      <c r="U4011" s="39" t="inlineStr">
        <is>
          <t>WATCH</t>
        </is>
      </c>
      <c r="V4011" s="40">
        <f>IFERROR(L4011/J4011,0)</f>
        <v/>
      </c>
      <c r="W4011" s="29" t="inlineStr">
        <is>
          <t>Monitor performance and collect more data.</t>
        </is>
      </c>
      <c r="X4011" s="29" t="inlineStr">
        <is>
          <t>Cost is below the 120 watch threshold.</t>
        </is>
      </c>
    </row>
    <row r="4012">
      <c r="A4012" s="29" t="inlineStr">
        <is>
          <t>low_price</t>
        </is>
      </c>
      <c r="B4012" s="29" t="inlineStr">
        <is>
          <t>Low priority</t>
        </is>
      </c>
      <c r="C4012" s="29" t="inlineStr">
        <is>
          <t>low_price.csv</t>
        </is>
      </c>
      <c r="D4012" s="29" t="inlineStr">
        <is>
          <t>715009175</t>
        </is>
      </c>
      <c r="E4012" s="29" t="inlineStr">
        <is>
          <t>Задня сітка під динаміки BRP Can-Am Maverick R</t>
        </is>
      </c>
      <c r="F4012" s="35" t="n">
        <v>0</v>
      </c>
      <c r="G4012" s="35" t="n">
        <v>0</v>
      </c>
      <c r="H4012" s="36" t="n"/>
      <c r="I4012" s="37" t="n">
        <v>0</v>
      </c>
      <c r="J4012" s="37" t="n">
        <v>0</v>
      </c>
      <c r="K4012" s="38" t="n">
        <v>0</v>
      </c>
      <c r="L4012" s="37" t="n">
        <v>0</v>
      </c>
      <c r="M4012" s="37" t="n">
        <v>0</v>
      </c>
      <c r="N4012" s="38" t="n">
        <v>0</v>
      </c>
      <c r="O4012" s="37" t="n">
        <v>0</v>
      </c>
      <c r="P4012" s="29" t="inlineStr">
        <is>
          <t>http://t1.gstatic.com/shopping?q=tbn:ANd9GcSztpchfCpef7s3GfmbHTl3yLflx6JrGiLd663XRrb8IdvD8cPq2sWx0Z-B42Q</t>
        </is>
      </c>
      <c r="Q4012" s="29" t="inlineStr">
        <is>
          <t>Відповідає вимогам</t>
        </is>
      </c>
      <c r="R4012" s="29" t="n"/>
      <c r="S4012" s="29" t="inlineStr">
        <is>
          <t>грн8 736,00</t>
        </is>
      </c>
      <c r="T4012" s="29" t="inlineStr">
        <is>
          <t>UAH</t>
        </is>
      </c>
      <c r="U4012" s="39" t="inlineStr">
        <is>
          <t>WATCH</t>
        </is>
      </c>
      <c r="V4012" s="40">
        <f>IFERROR(L4012/J4012,0)</f>
        <v/>
      </c>
      <c r="W4012" s="29" t="inlineStr">
        <is>
          <t>Monitor performance and collect more data.</t>
        </is>
      </c>
      <c r="X4012" s="29" t="inlineStr">
        <is>
          <t>Cost is below the 120 watch threshold.</t>
        </is>
      </c>
    </row>
    <row r="4013">
      <c r="A4013" s="29" t="inlineStr">
        <is>
          <t>low_price</t>
        </is>
      </c>
      <c r="B4013" s="29" t="inlineStr">
        <is>
          <t>Low priority</t>
        </is>
      </c>
      <c r="C4013" s="29" t="inlineStr">
        <is>
          <t>low_price.csv</t>
        </is>
      </c>
      <c r="D4013" s="29" t="inlineStr">
        <is>
          <t>706206392</t>
        </is>
      </c>
      <c r="E4013" s="29" t="inlineStr">
        <is>
          <t>Стабілізатор передній BRP Can-Am Outlander G3 1000</t>
        </is>
      </c>
      <c r="F4013" s="35" t="n">
        <v>0</v>
      </c>
      <c r="G4013" s="35" t="n">
        <v>0</v>
      </c>
      <c r="H4013" s="36" t="n"/>
      <c r="I4013" s="37" t="n">
        <v>0</v>
      </c>
      <c r="J4013" s="37" t="n">
        <v>0</v>
      </c>
      <c r="K4013" s="38" t="n">
        <v>0</v>
      </c>
      <c r="L4013" s="37" t="n">
        <v>0</v>
      </c>
      <c r="M4013" s="37" t="n">
        <v>0</v>
      </c>
      <c r="N4013" s="38" t="n">
        <v>0</v>
      </c>
      <c r="O4013" s="37" t="n">
        <v>0</v>
      </c>
      <c r="P4013" s="29" t="inlineStr">
        <is>
          <t>http://t3.gstatic.com/shopping?q=tbn:ANd9GcR2WVuQDLN8Ee8P1e074m4MHGOtg-H7qLr8XuRaKAM39JrQgitQPs57GHw-32k5SY6atb7IBiZG</t>
        </is>
      </c>
      <c r="Q4013" s="29" t="inlineStr">
        <is>
          <t>Відповідає вимогам</t>
        </is>
      </c>
      <c r="R4013" s="29" t="n"/>
      <c r="S4013" s="29" t="inlineStr">
        <is>
          <t>грн5 551,00</t>
        </is>
      </c>
      <c r="T4013" s="29" t="inlineStr">
        <is>
          <t>UAH</t>
        </is>
      </c>
      <c r="U4013" s="39" t="inlineStr">
        <is>
          <t>WATCH</t>
        </is>
      </c>
      <c r="V4013" s="40">
        <f>IFERROR(L4013/J4013,0)</f>
        <v/>
      </c>
      <c r="W4013" s="29" t="inlineStr">
        <is>
          <t>Monitor performance and collect more data.</t>
        </is>
      </c>
      <c r="X4013" s="29" t="inlineStr">
        <is>
          <t>Cost is below the 120 watch threshold.</t>
        </is>
      </c>
    </row>
    <row r="4014">
      <c r="A4014" s="29" t="inlineStr">
        <is>
          <t>low_price</t>
        </is>
      </c>
      <c r="B4014" s="29" t="inlineStr">
        <is>
          <t>Low priority</t>
        </is>
      </c>
      <c r="C4014" s="29" t="inlineStr">
        <is>
          <t>low_price.csv</t>
        </is>
      </c>
      <c r="D4014" s="29" t="inlineStr">
        <is>
          <t>51-1049</t>
        </is>
      </c>
      <c r="E4014" s="29" t="inlineStr">
        <is>
          <t>Рульовий наконечник зовнішній BRP Can-Am Commander 800 1000 2013-2020</t>
        </is>
      </c>
      <c r="F4014" s="35" t="n">
        <v>0</v>
      </c>
      <c r="G4014" s="35" t="n">
        <v>0</v>
      </c>
      <c r="H4014" s="36" t="n"/>
      <c r="I4014" s="37" t="n">
        <v>0</v>
      </c>
      <c r="J4014" s="37" t="n">
        <v>0</v>
      </c>
      <c r="K4014" s="38" t="n">
        <v>0</v>
      </c>
      <c r="L4014" s="37" t="n">
        <v>0</v>
      </c>
      <c r="M4014" s="37" t="n">
        <v>0</v>
      </c>
      <c r="N4014" s="38" t="n">
        <v>0</v>
      </c>
      <c r="O4014" s="37" t="n">
        <v>0</v>
      </c>
      <c r="P4014" s="29" t="inlineStr">
        <is>
          <t>http://t0.gstatic.com/shopping?q=tbn:ANd9GcTRcVvMfz1iH3RWHHZNfIG00vw260hMfAx8KGINNiTWKdDoCR0Fs6itb17J9neKTcRRsigrxm4</t>
        </is>
      </c>
      <c r="Q4014" s="29" t="inlineStr">
        <is>
          <t>Відповідає вимогам</t>
        </is>
      </c>
      <c r="R4014" s="29" t="n"/>
      <c r="S4014" s="29" t="inlineStr">
        <is>
          <t>грн2 685,00</t>
        </is>
      </c>
      <c r="T4014" s="29" t="inlineStr">
        <is>
          <t>UAH</t>
        </is>
      </c>
      <c r="U4014" s="39" t="inlineStr">
        <is>
          <t>WATCH</t>
        </is>
      </c>
      <c r="V4014" s="40">
        <f>IFERROR(L4014/J4014,0)</f>
        <v/>
      </c>
      <c r="W4014" s="29" t="inlineStr">
        <is>
          <t>Monitor performance and collect more data.</t>
        </is>
      </c>
      <c r="X4014" s="29" t="inlineStr">
        <is>
          <t>Cost is below the 120 watch threshold.</t>
        </is>
      </c>
    </row>
    <row r="4015">
      <c r="A4015" s="29" t="inlineStr">
        <is>
          <t>low_price</t>
        </is>
      </c>
      <c r="B4015" s="29" t="inlineStr">
        <is>
          <t>Low priority</t>
        </is>
      </c>
      <c r="C4015" s="29" t="inlineStr">
        <is>
          <t>low_price.csv</t>
        </is>
      </c>
      <c r="D4015" s="29" t="inlineStr">
        <is>
          <t>707900282</t>
        </is>
      </c>
      <c r="E4015" s="29" t="inlineStr">
        <is>
          <t>Кожух акумулятора BRP Can-Am Traxter Defender HD5 HD8 HD10 2016-2019</t>
        </is>
      </c>
      <c r="F4015" s="35" t="n">
        <v>0</v>
      </c>
      <c r="G4015" s="35" t="n">
        <v>0</v>
      </c>
      <c r="H4015" s="36" t="n"/>
      <c r="I4015" s="37" t="n">
        <v>0</v>
      </c>
      <c r="J4015" s="37" t="n">
        <v>0</v>
      </c>
      <c r="K4015" s="38" t="n">
        <v>0</v>
      </c>
      <c r="L4015" s="37" t="n">
        <v>0</v>
      </c>
      <c r="M4015" s="37" t="n">
        <v>0</v>
      </c>
      <c r="N4015" s="38" t="n">
        <v>0</v>
      </c>
      <c r="O4015" s="37" t="n">
        <v>0</v>
      </c>
      <c r="P4015" s="29" t="inlineStr">
        <is>
          <t>http://t3.gstatic.com/shopping?q=tbn:ANd9GcTlSgUF8SHTxDI_5moq_BNeZ_63fVQ9VkT6xZ1BjgBKXaszLqcna06_a1J9eEeod9KGcUfk8mw</t>
        </is>
      </c>
      <c r="Q4015" s="29" t="inlineStr">
        <is>
          <t>Відповідає вимогам</t>
        </is>
      </c>
      <c r="R4015" s="29" t="n"/>
      <c r="S4015" s="29" t="inlineStr">
        <is>
          <t>грн2 093,00</t>
        </is>
      </c>
      <c r="T4015" s="29" t="inlineStr">
        <is>
          <t>UAH</t>
        </is>
      </c>
      <c r="U4015" s="39" t="inlineStr">
        <is>
          <t>WATCH</t>
        </is>
      </c>
      <c r="V4015" s="40">
        <f>IFERROR(L4015/J4015,0)</f>
        <v/>
      </c>
      <c r="W4015" s="29" t="inlineStr">
        <is>
          <t>Monitor performance and collect more data.</t>
        </is>
      </c>
      <c r="X4015" s="29" t="inlineStr">
        <is>
          <t>Cost is below the 120 watch threshold.</t>
        </is>
      </c>
    </row>
    <row r="4016">
      <c r="A4016" s="29" t="inlineStr">
        <is>
          <t>low_price</t>
        </is>
      </c>
      <c r="B4016" s="29" t="inlineStr">
        <is>
          <t>Low priority</t>
        </is>
      </c>
      <c r="C4016" s="29" t="inlineStr">
        <is>
          <t>low_price.csv</t>
        </is>
      </c>
      <c r="D4016" s="29" t="inlineStr">
        <is>
          <t>25-1752</t>
        </is>
      </c>
      <c r="E4016" s="29" t="inlineStr">
        <is>
          <t>Ступичний підшипник в задні колеса BRP Can-Am Outlander 330 400 2003-2004</t>
        </is>
      </c>
      <c r="F4016" s="35" t="n">
        <v>0</v>
      </c>
      <c r="G4016" s="35" t="n">
        <v>0</v>
      </c>
      <c r="H4016" s="36" t="n"/>
      <c r="I4016" s="37" t="n">
        <v>0</v>
      </c>
      <c r="J4016" s="37" t="n">
        <v>0</v>
      </c>
      <c r="K4016" s="38" t="n">
        <v>0</v>
      </c>
      <c r="L4016" s="37" t="n">
        <v>0</v>
      </c>
      <c r="M4016" s="37" t="n">
        <v>0</v>
      </c>
      <c r="N4016" s="38" t="n">
        <v>0</v>
      </c>
      <c r="O4016" s="37" t="n">
        <v>0</v>
      </c>
      <c r="P4016" s="29" t="inlineStr">
        <is>
          <t>http://t2.gstatic.com/shopping?q=tbn:ANd9GcRAl36khZVtRF4gBSJEjfjcqZyMFCqDUkfNz78wPKwl4FGH1S4vWw3FKouU-gnry9tQjzfrXn9E</t>
        </is>
      </c>
      <c r="Q4016" s="29" t="inlineStr">
        <is>
          <t>Відповідає вимогам</t>
        </is>
      </c>
      <c r="R4016" s="29" t="n"/>
      <c r="S4016" s="29" t="inlineStr">
        <is>
          <t>грн1 684,00</t>
        </is>
      </c>
      <c r="T4016" s="29" t="inlineStr">
        <is>
          <t>UAH</t>
        </is>
      </c>
      <c r="U4016" s="39" t="inlineStr">
        <is>
          <t>WATCH</t>
        </is>
      </c>
      <c r="V4016" s="40">
        <f>IFERROR(L4016/J4016,0)</f>
        <v/>
      </c>
      <c r="W4016" s="29" t="inlineStr">
        <is>
          <t>Monitor performance and collect more data.</t>
        </is>
      </c>
      <c r="X4016" s="29" t="inlineStr">
        <is>
          <t>Cost is below the 120 watch threshold.</t>
        </is>
      </c>
    </row>
    <row r="4017">
      <c r="A4017" s="29" t="inlineStr">
        <is>
          <t>low_price</t>
        </is>
      </c>
      <c r="B4017" s="29" t="inlineStr">
        <is>
          <t>Low priority</t>
        </is>
      </c>
      <c r="C4017" s="29" t="inlineStr">
        <is>
          <t>low_price.csv</t>
        </is>
      </c>
      <c r="D4017" s="29" t="inlineStr">
        <is>
          <t>43470-hn5-670</t>
        </is>
      </c>
      <c r="E4017" s="29" t="inlineStr">
        <is>
          <t>Трос ножного гальма Honda TRX 350 400 Rancher</t>
        </is>
      </c>
      <c r="F4017" s="35" t="n">
        <v>0</v>
      </c>
      <c r="G4017" s="35" t="n">
        <v>0</v>
      </c>
      <c r="H4017" s="36" t="n"/>
      <c r="I4017" s="37" t="n">
        <v>0</v>
      </c>
      <c r="J4017" s="37" t="n">
        <v>0</v>
      </c>
      <c r="K4017" s="38" t="n">
        <v>0</v>
      </c>
      <c r="L4017" s="37" t="n">
        <v>0</v>
      </c>
      <c r="M4017" s="37" t="n">
        <v>0</v>
      </c>
      <c r="N4017" s="38" t="n">
        <v>0</v>
      </c>
      <c r="O4017" s="37" t="n">
        <v>0</v>
      </c>
      <c r="P4017" s="29" t="inlineStr">
        <is>
          <t>http://t3.gstatic.com/shopping?q=tbn:ANd9GcT7IBZjmTYmUtOtaJuPmRFdKAmabb3NU0TvJ67URKhgOQvfKT02KfzkDXPYXaTWNWf8pHVyRA</t>
        </is>
      </c>
      <c r="Q4017" s="29" t="inlineStr">
        <is>
          <t>Відповідає вимогам</t>
        </is>
      </c>
      <c r="R4017" s="29" t="n"/>
      <c r="S4017" s="29" t="inlineStr">
        <is>
          <t>грн956,00</t>
        </is>
      </c>
      <c r="T4017" s="29" t="inlineStr">
        <is>
          <t>UAH</t>
        </is>
      </c>
      <c r="U4017" s="39" t="inlineStr">
        <is>
          <t>WATCH</t>
        </is>
      </c>
      <c r="V4017" s="40">
        <f>IFERROR(L4017/J4017,0)</f>
        <v/>
      </c>
      <c r="W4017" s="29" t="inlineStr">
        <is>
          <t>Monitor performance and collect more data.</t>
        </is>
      </c>
      <c r="X4017" s="29" t="inlineStr">
        <is>
          <t>Cost is below the 120 watch threshold.</t>
        </is>
      </c>
    </row>
    <row r="4018">
      <c r="A4018" s="29" t="inlineStr">
        <is>
          <t>low_price</t>
        </is>
      </c>
      <c r="B4018" s="29" t="inlineStr">
        <is>
          <t>Low priority</t>
        </is>
      </c>
      <c r="C4018" s="29" t="inlineStr">
        <is>
          <t>low_price.csv</t>
        </is>
      </c>
      <c r="D4018" s="29" t="inlineStr">
        <is>
          <t>we271041</t>
        </is>
      </c>
      <c r="E4018" s="29" t="inlineStr">
        <is>
          <t>Кулак передній/задній зовнішній Arctic Cat 400 500 650 700 2006-2008</t>
        </is>
      </c>
      <c r="F4018" s="35" t="n">
        <v>0</v>
      </c>
      <c r="G4018" s="35" t="n">
        <v>0</v>
      </c>
      <c r="H4018" s="36" t="n"/>
      <c r="I4018" s="37" t="n">
        <v>0</v>
      </c>
      <c r="J4018" s="37" t="n">
        <v>0</v>
      </c>
      <c r="K4018" s="38" t="n">
        <v>0</v>
      </c>
      <c r="L4018" s="37" t="n">
        <v>0</v>
      </c>
      <c r="M4018" s="37" t="n">
        <v>0</v>
      </c>
      <c r="N4018" s="38" t="n">
        <v>0</v>
      </c>
      <c r="O4018" s="37" t="n">
        <v>0</v>
      </c>
      <c r="P4018" s="29" t="inlineStr">
        <is>
          <t>http://t1.gstatic.com/shopping?q=tbn:ANd9GcQ4ssUBwBkh9E77ntelahm9qtcxhLIoqLXpq90xlqbCiNZvhxbAdj1CuLZcYc-SvNrVGq_MFzkG</t>
        </is>
      </c>
      <c r="Q4018" s="29" t="inlineStr">
        <is>
          <t>Відповідає вимогам</t>
        </is>
      </c>
      <c r="R4018" s="29" t="n"/>
      <c r="S4018" s="29" t="inlineStr">
        <is>
          <t>грн5 233,00</t>
        </is>
      </c>
      <c r="T4018" s="29" t="inlineStr">
        <is>
          <t>UAH</t>
        </is>
      </c>
      <c r="U4018" s="39" t="inlineStr">
        <is>
          <t>WATCH</t>
        </is>
      </c>
      <c r="V4018" s="40">
        <f>IFERROR(L4018/J4018,0)</f>
        <v/>
      </c>
      <c r="W4018" s="29" t="inlineStr">
        <is>
          <t>Monitor performance and collect more data.</t>
        </is>
      </c>
      <c r="X4018" s="29" t="inlineStr">
        <is>
          <t>Cost is below the 120 watch threshold.</t>
        </is>
      </c>
    </row>
    <row r="4019">
      <c r="A4019" s="29" t="inlineStr">
        <is>
          <t>low_price</t>
        </is>
      </c>
      <c r="B4019" s="29" t="inlineStr">
        <is>
          <t>Low priority</t>
        </is>
      </c>
      <c r="C4019" s="29" t="inlineStr">
        <is>
          <t>low_price.csv</t>
        </is>
      </c>
      <c r="D4019" s="29" t="inlineStr">
        <is>
          <t>01622</t>
        </is>
      </c>
      <c r="E4019" s="29" t="inlineStr">
        <is>
          <t>Блок перемикачів на руль лівий Yamaha Kodiak 450 700, Raptor 700, YFZ 450</t>
        </is>
      </c>
      <c r="F4019" s="35" t="n">
        <v>0</v>
      </c>
      <c r="G4019" s="35" t="n">
        <v>0</v>
      </c>
      <c r="H4019" s="36" t="n"/>
      <c r="I4019" s="37" t="n">
        <v>0</v>
      </c>
      <c r="J4019" s="37" t="n">
        <v>0</v>
      </c>
      <c r="K4019" s="38" t="n">
        <v>0</v>
      </c>
      <c r="L4019" s="37" t="n">
        <v>0</v>
      </c>
      <c r="M4019" s="37" t="n">
        <v>0</v>
      </c>
      <c r="N4019" s="38" t="n">
        <v>0</v>
      </c>
      <c r="O4019" s="37" t="n">
        <v>0</v>
      </c>
      <c r="P4019" s="29" t="inlineStr">
        <is>
          <t>http://t1.gstatic.com/shopping?q=tbn:ANd9GcTOV7mg90Mye22gILi2bRHpW32i5ngaLhmNhVWiG1qjRa7oou68csxKMaCS3pzNi_Y8osT_EsIa</t>
        </is>
      </c>
      <c r="Q4019" s="29" t="inlineStr">
        <is>
          <t>Відповідає вимогам</t>
        </is>
      </c>
      <c r="R4019" s="29" t="n"/>
      <c r="S4019" s="29" t="inlineStr">
        <is>
          <t>грн1 593,00</t>
        </is>
      </c>
      <c r="T4019" s="29" t="inlineStr">
        <is>
          <t>UAH</t>
        </is>
      </c>
      <c r="U4019" s="39" t="inlineStr">
        <is>
          <t>WATCH</t>
        </is>
      </c>
      <c r="V4019" s="40">
        <f>IFERROR(L4019/J4019,0)</f>
        <v/>
      </c>
      <c r="W4019" s="29" t="inlineStr">
        <is>
          <t>Monitor performance and collect more data.</t>
        </is>
      </c>
      <c r="X4019" s="29" t="inlineStr">
        <is>
          <t>Cost is below the 120 watch threshold.</t>
        </is>
      </c>
    </row>
    <row r="4020">
      <c r="A4020" s="29" t="inlineStr">
        <is>
          <t>low_price</t>
        </is>
      </c>
      <c r="B4020" s="29" t="inlineStr">
        <is>
          <t>Low priority</t>
        </is>
      </c>
      <c r="C4020" s="29" t="inlineStr">
        <is>
          <t>low_price.csv</t>
        </is>
      </c>
      <c r="D4020" s="29" t="inlineStr">
        <is>
          <t>54202-hn2-a21</t>
        </is>
      </c>
      <c r="E4020" s="29" t="inlineStr">
        <is>
          <t>Ричаг перемикання передач Honda TRX 500 Rubicon ​2005-2014</t>
        </is>
      </c>
      <c r="F4020" s="35" t="n">
        <v>0</v>
      </c>
      <c r="G4020" s="35" t="n">
        <v>0</v>
      </c>
      <c r="H4020" s="36" t="n"/>
      <c r="I4020" s="37" t="n">
        <v>0</v>
      </c>
      <c r="J4020" s="37" t="n">
        <v>0</v>
      </c>
      <c r="K4020" s="38" t="n">
        <v>0</v>
      </c>
      <c r="L4020" s="37" t="n">
        <v>0</v>
      </c>
      <c r="M4020" s="37" t="n">
        <v>0</v>
      </c>
      <c r="N4020" s="38" t="n">
        <v>0</v>
      </c>
      <c r="O4020" s="37" t="n">
        <v>0</v>
      </c>
      <c r="P4020" s="29" t="inlineStr">
        <is>
          <t>http://t2.gstatic.com/shopping?q=tbn:ANd9GcTnS1ZdMVi5qrzdNeJ-f4-KGEp2la2k28IRxXOqTvDpCZ9LCcmy-V3kWWcPfhvSYeuXkos0XNqt</t>
        </is>
      </c>
      <c r="Q4020" s="29" t="inlineStr">
        <is>
          <t>Відповідає вимогам</t>
        </is>
      </c>
      <c r="R4020" s="29" t="n"/>
      <c r="S4020" s="29" t="inlineStr">
        <is>
          <t>грн3 913,00</t>
        </is>
      </c>
      <c r="T4020" s="29" t="inlineStr">
        <is>
          <t>UAH</t>
        </is>
      </c>
      <c r="U4020" s="39" t="inlineStr">
        <is>
          <t>WATCH</t>
        </is>
      </c>
      <c r="V4020" s="40">
        <f>IFERROR(L4020/J4020,0)</f>
        <v/>
      </c>
      <c r="W4020" s="29" t="inlineStr">
        <is>
          <t>Monitor performance and collect more data.</t>
        </is>
      </c>
      <c r="X4020" s="29" t="inlineStr">
        <is>
          <t>Cost is below the 120 watch threshold.</t>
        </is>
      </c>
    </row>
    <row r="4021">
      <c r="A4021" s="29" t="inlineStr">
        <is>
          <t>low_price</t>
        </is>
      </c>
      <c r="B4021" s="29" t="inlineStr">
        <is>
          <t>Low priority</t>
        </is>
      </c>
      <c r="C4021" s="29" t="inlineStr">
        <is>
          <t>low_price.csv</t>
        </is>
      </c>
      <c r="D4021" s="29" t="inlineStr">
        <is>
          <t>19037-gee-710</t>
        </is>
      </c>
      <c r="E4021" s="29" t="inlineStr">
        <is>
          <t>Кришка радіатора Honda TRX 420 500 520 650 680, MUV 700, SXS 700 1000</t>
        </is>
      </c>
      <c r="F4021" s="35" t="n">
        <v>0</v>
      </c>
      <c r="G4021" s="35" t="n">
        <v>0</v>
      </c>
      <c r="H4021" s="36" t="n"/>
      <c r="I4021" s="37" t="n">
        <v>0</v>
      </c>
      <c r="J4021" s="37" t="n">
        <v>0</v>
      </c>
      <c r="K4021" s="38" t="n">
        <v>0</v>
      </c>
      <c r="L4021" s="37" t="n">
        <v>0</v>
      </c>
      <c r="M4021" s="37" t="n">
        <v>0</v>
      </c>
      <c r="N4021" s="38" t="n">
        <v>0</v>
      </c>
      <c r="O4021" s="37" t="n">
        <v>0</v>
      </c>
      <c r="P4021" s="29" t="inlineStr">
        <is>
          <t>http://t0.gstatic.com/shopping?q=tbn:ANd9GcSqJqk6AgBKjD-8cX9sVWtcgdOod1XJEGYW7kCMDZNMuK6XCIAS3MEeyHqnWU2tQAhCE6VxmX5a</t>
        </is>
      </c>
      <c r="Q4021" s="29" t="inlineStr">
        <is>
          <t>Відповідає вимогам</t>
        </is>
      </c>
      <c r="R4021" s="29" t="n"/>
      <c r="S4021" s="29" t="inlineStr">
        <is>
          <t>грн2 002,00</t>
        </is>
      </c>
      <c r="T4021" s="29" t="inlineStr">
        <is>
          <t>UAH</t>
        </is>
      </c>
      <c r="U4021" s="39" t="inlineStr">
        <is>
          <t>WATCH</t>
        </is>
      </c>
      <c r="V4021" s="40">
        <f>IFERROR(L4021/J4021,0)</f>
        <v/>
      </c>
      <c r="W4021" s="29" t="inlineStr">
        <is>
          <t>Monitor performance and collect more data.</t>
        </is>
      </c>
      <c r="X4021" s="29" t="inlineStr">
        <is>
          <t>Cost is below the 120 watch threshold.</t>
        </is>
      </c>
    </row>
    <row r="4022">
      <c r="A4022" s="29" t="inlineStr">
        <is>
          <t>low_price</t>
        </is>
      </c>
      <c r="B4022" s="29" t="inlineStr">
        <is>
          <t>Low priority</t>
        </is>
      </c>
      <c r="C4022" s="29" t="inlineStr">
        <is>
          <t>low_price.csv</t>
        </is>
      </c>
      <c r="D4022" s="29" t="inlineStr">
        <is>
          <t>51-1054-l</t>
        </is>
      </c>
      <c r="E4022" s="29" t="inlineStr">
        <is>
          <t>Рульова тяга ліва в зборі BRP Can-Am Maverick 1000 2013-2018</t>
        </is>
      </c>
      <c r="F4022" s="35" t="n">
        <v>0</v>
      </c>
      <c r="G4022" s="35" t="n">
        <v>0</v>
      </c>
      <c r="H4022" s="36" t="n"/>
      <c r="I4022" s="37" t="n">
        <v>0</v>
      </c>
      <c r="J4022" s="37" t="n">
        <v>0</v>
      </c>
      <c r="K4022" s="38" t="n">
        <v>0</v>
      </c>
      <c r="L4022" s="37" t="n">
        <v>0</v>
      </c>
      <c r="M4022" s="37" t="n">
        <v>0</v>
      </c>
      <c r="N4022" s="38" t="n">
        <v>0</v>
      </c>
      <c r="O4022" s="37" t="n">
        <v>0</v>
      </c>
      <c r="P4022" s="29" t="inlineStr">
        <is>
          <t>http://t3.gstatic.com/shopping?q=tbn:ANd9GcSEhUfhymB6T7qDKlB2NC2ReVfkFrNNflhLOWpKNMKZL-H2i0o09E6j_nTSy50tjp3xk8rVP_8W</t>
        </is>
      </c>
      <c r="Q4022" s="29" t="inlineStr">
        <is>
          <t>Відповідає вимогам</t>
        </is>
      </c>
      <c r="R4022" s="29" t="n"/>
      <c r="S4022" s="29" t="inlineStr">
        <is>
          <t>грн6 962,00</t>
        </is>
      </c>
      <c r="T4022" s="29" t="inlineStr">
        <is>
          <t>UAH</t>
        </is>
      </c>
      <c r="U4022" s="39" t="inlineStr">
        <is>
          <t>WATCH</t>
        </is>
      </c>
      <c r="V4022" s="40">
        <f>IFERROR(L4022/J4022,0)</f>
        <v/>
      </c>
      <c r="W4022" s="29" t="inlineStr">
        <is>
          <t>Monitor performance and collect more data.</t>
        </is>
      </c>
      <c r="X4022" s="29" t="inlineStr">
        <is>
          <t>Cost is below the 120 watch threshold.</t>
        </is>
      </c>
    </row>
    <row r="4023">
      <c r="A4023" s="29" t="inlineStr">
        <is>
          <t>low_price</t>
        </is>
      </c>
      <c r="B4023" s="29" t="inlineStr">
        <is>
          <t>Low priority</t>
        </is>
      </c>
      <c r="C4023" s="29" t="inlineStr">
        <is>
          <t>low_price.csv</t>
        </is>
      </c>
      <c r="D4023" s="29" t="inlineStr">
        <is>
          <t>45330-hn0-a01</t>
        </is>
      </c>
      <c r="E4023" s="29" t="inlineStr">
        <is>
          <t>Гальмівний циліндр передній лівий Honda TRX 400 (99-04), 450 (98-04)</t>
        </is>
      </c>
      <c r="F4023" s="35" t="n">
        <v>0</v>
      </c>
      <c r="G4023" s="35" t="n">
        <v>0</v>
      </c>
      <c r="H4023" s="36" t="n"/>
      <c r="I4023" s="37" t="n">
        <v>0</v>
      </c>
      <c r="J4023" s="37" t="n">
        <v>0</v>
      </c>
      <c r="K4023" s="38" t="n">
        <v>0</v>
      </c>
      <c r="L4023" s="37" t="n">
        <v>0</v>
      </c>
      <c r="M4023" s="37" t="n">
        <v>0</v>
      </c>
      <c r="N4023" s="38" t="n">
        <v>0</v>
      </c>
      <c r="O4023" s="37" t="n">
        <v>0</v>
      </c>
      <c r="P4023" s="29" t="inlineStr">
        <is>
          <t>http://t0.gstatic.com/shopping?q=tbn:ANd9GcSVqxALie3DPiPOwpWxEk9vW71AH-I-yISGD1Eh5uAc-J9LF6-wQ4U30kj1VDwyQKd2luDmWfZt</t>
        </is>
      </c>
      <c r="Q4023" s="29" t="inlineStr">
        <is>
          <t>Відповідає вимогам</t>
        </is>
      </c>
      <c r="R4023" s="29" t="n"/>
      <c r="S4023" s="29" t="inlineStr">
        <is>
          <t>грн2 093,00</t>
        </is>
      </c>
      <c r="T4023" s="29" t="inlineStr">
        <is>
          <t>UAH</t>
        </is>
      </c>
      <c r="U4023" s="39" t="inlineStr">
        <is>
          <t>WATCH</t>
        </is>
      </c>
      <c r="V4023" s="40">
        <f>IFERROR(L4023/J4023,0)</f>
        <v/>
      </c>
      <c r="W4023" s="29" t="inlineStr">
        <is>
          <t>Monitor performance and collect more data.</t>
        </is>
      </c>
      <c r="X4023" s="29" t="inlineStr">
        <is>
          <t>Cost is below the 120 watch threshold.</t>
        </is>
      </c>
    </row>
    <row r="4024">
      <c r="A4024" s="29" t="inlineStr">
        <is>
          <t>low_price</t>
        </is>
      </c>
      <c r="B4024" s="29" t="inlineStr">
        <is>
          <t>Low priority</t>
        </is>
      </c>
      <c r="C4024" s="29" t="inlineStr">
        <is>
          <t>low_price.csv</t>
        </is>
      </c>
      <c r="D4024" s="29" t="inlineStr">
        <is>
          <t>706004828</t>
        </is>
      </c>
      <c r="E4024" s="29" t="inlineStr">
        <is>
          <t>Сайлентблок ричага BRP Can-Am Maverick Trail 700 800 1000, Maverick Sport 1000, Commander 700 1000 2021+</t>
        </is>
      </c>
      <c r="F4024" s="35" t="n">
        <v>0</v>
      </c>
      <c r="G4024" s="35" t="n">
        <v>0</v>
      </c>
      <c r="H4024" s="36" t="n"/>
      <c r="I4024" s="37" t="n">
        <v>0</v>
      </c>
      <c r="J4024" s="37" t="n">
        <v>0</v>
      </c>
      <c r="K4024" s="38" t="n">
        <v>0</v>
      </c>
      <c r="L4024" s="37" t="n">
        <v>0</v>
      </c>
      <c r="M4024" s="37" t="n">
        <v>0</v>
      </c>
      <c r="N4024" s="38" t="n">
        <v>0</v>
      </c>
      <c r="O4024" s="37" t="n">
        <v>0</v>
      </c>
      <c r="P4024" s="29" t="inlineStr">
        <is>
          <t>http://t2.gstatic.com/shopping?q=tbn:ANd9GcROef2hrKEFqgjm3d1-gpcH2iiv83ioc-rcIxN67XnsH8fdfR2V4kAzvSje8PW7LwKw6MqG3iQmJ6c</t>
        </is>
      </c>
      <c r="Q4024" s="29" t="inlineStr">
        <is>
          <t>Відповідає вимогам</t>
        </is>
      </c>
      <c r="R4024" s="29" t="n"/>
      <c r="S4024" s="29" t="inlineStr">
        <is>
          <t>грн273,00</t>
        </is>
      </c>
      <c r="T4024" s="29" t="inlineStr">
        <is>
          <t>UAH</t>
        </is>
      </c>
      <c r="U4024" s="39" t="inlineStr">
        <is>
          <t>WATCH</t>
        </is>
      </c>
      <c r="V4024" s="40">
        <f>IFERROR(L4024/J4024,0)</f>
        <v/>
      </c>
      <c r="W4024" s="29" t="inlineStr">
        <is>
          <t>Monitor performance and collect more data.</t>
        </is>
      </c>
      <c r="X4024" s="29" t="inlineStr">
        <is>
          <t>Cost is below the 120 watch threshold.</t>
        </is>
      </c>
    </row>
    <row r="4025">
      <c r="A4025" s="29" t="inlineStr">
        <is>
          <t>low_price</t>
        </is>
      </c>
      <c r="B4025" s="29" t="inlineStr">
        <is>
          <t>Low priority</t>
        </is>
      </c>
      <c r="C4025" s="29" t="inlineStr">
        <is>
          <t>low_price.csv</t>
        </is>
      </c>
      <c r="D4025" s="29" t="inlineStr">
        <is>
          <t>90201-190t7-00</t>
        </is>
      </c>
      <c r="E4025" s="29" t="inlineStr">
        <is>
          <t>Шайба ведучого варіатора Yamaha Grizzly 450 550 600 660 700, Kodiak 400 450, Rhino 450 660 700, Bruin 350, Wolverine 350 450, Viking 700</t>
        </is>
      </c>
      <c r="F4025" s="35" t="n">
        <v>0</v>
      </c>
      <c r="G4025" s="35" t="n">
        <v>0</v>
      </c>
      <c r="H4025" s="36" t="n"/>
      <c r="I4025" s="37" t="n">
        <v>0</v>
      </c>
      <c r="J4025" s="37" t="n">
        <v>0</v>
      </c>
      <c r="K4025" s="38" t="n">
        <v>0</v>
      </c>
      <c r="L4025" s="37" t="n">
        <v>0</v>
      </c>
      <c r="M4025" s="37" t="n">
        <v>0</v>
      </c>
      <c r="N4025" s="38" t="n">
        <v>0</v>
      </c>
      <c r="O4025" s="37" t="n">
        <v>0</v>
      </c>
      <c r="P4025" s="29" t="inlineStr">
        <is>
          <t>http://t2.gstatic.com/shopping?q=tbn:ANd9GcQaHXFaFc6IJZPe6XEQ5TZ2c9pb4HHf-x_s8AdGWzFfpLkVQ7LqKpE8QBcJ6-45HZ_DxsFW27Pcgjw</t>
        </is>
      </c>
      <c r="Q4025" s="29" t="inlineStr">
        <is>
          <t>Відповідає вимогам</t>
        </is>
      </c>
      <c r="R4025" s="29" t="n"/>
      <c r="S4025" s="29" t="inlineStr">
        <is>
          <t>грн501,00</t>
        </is>
      </c>
      <c r="T4025" s="29" t="inlineStr">
        <is>
          <t>UAH</t>
        </is>
      </c>
      <c r="U4025" s="39" t="inlineStr">
        <is>
          <t>WATCH</t>
        </is>
      </c>
      <c r="V4025" s="40">
        <f>IFERROR(L4025/J4025,0)</f>
        <v/>
      </c>
      <c r="W4025" s="29" t="inlineStr">
        <is>
          <t>Monitor performance and collect more data.</t>
        </is>
      </c>
      <c r="X4025" s="29" t="inlineStr">
        <is>
          <t>Cost is below the 120 watch threshold.</t>
        </is>
      </c>
    </row>
    <row r="4026">
      <c r="A4026" s="29" t="inlineStr">
        <is>
          <t>low_price</t>
        </is>
      </c>
      <c r="B4026" s="29" t="inlineStr">
        <is>
          <t>Low priority</t>
        </is>
      </c>
      <c r="C4026" s="29" t="inlineStr">
        <is>
          <t>low_price.csv</t>
        </is>
      </c>
      <c r="D4026" s="29" t="inlineStr">
        <is>
          <t>5632283</t>
        </is>
      </c>
      <c r="E4026" s="29" t="inlineStr">
        <is>
          <t>Грузик варіатора Polaris Sportsman 400 450 500, Scrambler 500, Hawkeye 400</t>
        </is>
      </c>
      <c r="F4026" s="35" t="n">
        <v>0</v>
      </c>
      <c r="G4026" s="35" t="n">
        <v>0</v>
      </c>
      <c r="H4026" s="36" t="n"/>
      <c r="I4026" s="37" t="n">
        <v>0</v>
      </c>
      <c r="J4026" s="37" t="n">
        <v>0</v>
      </c>
      <c r="K4026" s="38" t="n">
        <v>0</v>
      </c>
      <c r="L4026" s="37" t="n">
        <v>0</v>
      </c>
      <c r="M4026" s="37" t="n">
        <v>0</v>
      </c>
      <c r="N4026" s="38" t="n">
        <v>0</v>
      </c>
      <c r="O4026" s="37" t="n">
        <v>0</v>
      </c>
      <c r="P4026" s="29" t="inlineStr">
        <is>
          <t>http://t3.gstatic.com/shopping?q=tbn:ANd9GcR6n28iq60w6Z-i_BTrPAmmiQ6dv9ARcWIpxD69grfyFQmlcJDUaSrdKqAjqoPi8QWBJB47NhA</t>
        </is>
      </c>
      <c r="Q4026" s="29" t="inlineStr">
        <is>
          <t>Відповідає вимогам</t>
        </is>
      </c>
      <c r="R4026" s="29" t="n"/>
      <c r="S4026" s="29" t="inlineStr">
        <is>
          <t>грн2 912,00</t>
        </is>
      </c>
      <c r="T4026" s="29" t="inlineStr">
        <is>
          <t>UAH</t>
        </is>
      </c>
      <c r="U4026" s="39" t="inlineStr">
        <is>
          <t>WATCH</t>
        </is>
      </c>
      <c r="V4026" s="40">
        <f>IFERROR(L4026/J4026,0)</f>
        <v/>
      </c>
      <c r="W4026" s="29" t="inlineStr">
        <is>
          <t>Monitor performance and collect more data.</t>
        </is>
      </c>
      <c r="X4026" s="29" t="inlineStr">
        <is>
          <t>Cost is below the 120 watch threshold.</t>
        </is>
      </c>
    </row>
    <row r="4027">
      <c r="A4027" s="29" t="inlineStr">
        <is>
          <t>low_price</t>
        </is>
      </c>
      <c r="B4027" s="29" t="inlineStr">
        <is>
          <t>Low priority</t>
        </is>
      </c>
      <c r="C4027" s="29" t="inlineStr">
        <is>
          <t>low_price.csv</t>
        </is>
      </c>
      <c r="D4027" s="29" t="inlineStr">
        <is>
          <t>23007-0096</t>
        </is>
      </c>
      <c r="E4027" s="29" t="inlineStr">
        <is>
          <t>Фара передня Kawasaki Brute Force 750, Teryx 750 800, Mule 400 620 700 820 950</t>
        </is>
      </c>
      <c r="F4027" s="35" t="n">
        <v>0</v>
      </c>
      <c r="G4027" s="35" t="n">
        <v>0</v>
      </c>
      <c r="H4027" s="36" t="n"/>
      <c r="I4027" s="37" t="n">
        <v>0</v>
      </c>
      <c r="J4027" s="37" t="n">
        <v>0</v>
      </c>
      <c r="K4027" s="38" t="n">
        <v>0</v>
      </c>
      <c r="L4027" s="37" t="n">
        <v>0</v>
      </c>
      <c r="M4027" s="37" t="n">
        <v>0</v>
      </c>
      <c r="N4027" s="38" t="n">
        <v>0</v>
      </c>
      <c r="O4027" s="37" t="n">
        <v>0</v>
      </c>
      <c r="P4027" s="29" t="inlineStr">
        <is>
          <t>http://t0.gstatic.com/shopping?q=tbn:ANd9GcQma6qFB1ZILJ5oc-1_X1SbiqILmgbwFWmi8mIteMNQ6blDKVz8mmyquY9_Ou8b3_JhFxEm-Mc</t>
        </is>
      </c>
      <c r="Q4027" s="29" t="inlineStr">
        <is>
          <t>Відповідає вимогам</t>
        </is>
      </c>
      <c r="R4027" s="29" t="n"/>
      <c r="S4027" s="29" t="inlineStr">
        <is>
          <t>грн2 912,00</t>
        </is>
      </c>
      <c r="T4027" s="29" t="inlineStr">
        <is>
          <t>UAH</t>
        </is>
      </c>
      <c r="U4027" s="39" t="inlineStr">
        <is>
          <t>WATCH</t>
        </is>
      </c>
      <c r="V4027" s="40">
        <f>IFERROR(L4027/J4027,0)</f>
        <v/>
      </c>
      <c r="W4027" s="29" t="inlineStr">
        <is>
          <t>Monitor performance and collect more data.</t>
        </is>
      </c>
      <c r="X4027" s="29" t="inlineStr">
        <is>
          <t>Cost is below the 120 watch threshold.</t>
        </is>
      </c>
    </row>
    <row r="4028">
      <c r="A4028" s="29" t="inlineStr">
        <is>
          <t>low_price</t>
        </is>
      </c>
      <c r="B4028" s="29" t="inlineStr">
        <is>
          <t>Low priority</t>
        </is>
      </c>
      <c r="C4028" s="29" t="inlineStr">
        <is>
          <t>low_price.csv</t>
        </is>
      </c>
      <c r="D4028" s="29" t="inlineStr">
        <is>
          <t>19-5041</t>
        </is>
      </c>
      <c r="E4028" s="29" t="inlineStr">
        <is>
          <t>Пильник ШРУСа задній внутрішній Kawasaki; Polaris</t>
        </is>
      </c>
      <c r="F4028" s="35" t="n">
        <v>0</v>
      </c>
      <c r="G4028" s="35" t="n">
        <v>0</v>
      </c>
      <c r="H4028" s="36" t="n"/>
      <c r="I4028" s="37" t="n">
        <v>0</v>
      </c>
      <c r="J4028" s="37" t="n">
        <v>0</v>
      </c>
      <c r="K4028" s="38" t="n">
        <v>0</v>
      </c>
      <c r="L4028" s="37" t="n">
        <v>0</v>
      </c>
      <c r="M4028" s="37" t="n">
        <v>0</v>
      </c>
      <c r="N4028" s="38" t="n">
        <v>0</v>
      </c>
      <c r="O4028" s="37" t="n">
        <v>0</v>
      </c>
      <c r="P4028" s="29" t="inlineStr">
        <is>
          <t>http://t2.gstatic.com/shopping?q=tbn:ANd9GcTqDZg1YIRwTcbsykuaqfrWU4_r47JKybvbqOIOUdOmwrK79Z5mlUcQYLPGMLxBVnfZSZgitokI</t>
        </is>
      </c>
      <c r="Q4028" s="29" t="inlineStr">
        <is>
          <t>Відповідає вимогам</t>
        </is>
      </c>
      <c r="R4028" s="29" t="n"/>
      <c r="S4028" s="29" t="inlineStr">
        <is>
          <t>грн1 183,00</t>
        </is>
      </c>
      <c r="T4028" s="29" t="inlineStr">
        <is>
          <t>UAH</t>
        </is>
      </c>
      <c r="U4028" s="39" t="inlineStr">
        <is>
          <t>WATCH</t>
        </is>
      </c>
      <c r="V4028" s="40">
        <f>IFERROR(L4028/J4028,0)</f>
        <v/>
      </c>
      <c r="W4028" s="29" t="inlineStr">
        <is>
          <t>Monitor performance and collect more data.</t>
        </is>
      </c>
      <c r="X4028" s="29" t="inlineStr">
        <is>
          <t>Cost is below the 120 watch threshold.</t>
        </is>
      </c>
    </row>
    <row r="4029">
      <c r="A4029" s="29" t="inlineStr">
        <is>
          <t>low_price</t>
        </is>
      </c>
      <c r="B4029" s="29" t="inlineStr">
        <is>
          <t>Low priority</t>
        </is>
      </c>
      <c r="C4029" s="29" t="inlineStr">
        <is>
          <t>low_price.csv</t>
        </is>
      </c>
      <c r="D4029" s="29" t="inlineStr">
        <is>
          <t>705004307</t>
        </is>
      </c>
      <c r="E4029" s="29" t="inlineStr">
        <is>
          <t>Підкрилок внутрішній лівий BRP Can-Am Renegade G2S 500 800 1000 2012-2017</t>
        </is>
      </c>
      <c r="F4029" s="35" t="n">
        <v>0</v>
      </c>
      <c r="G4029" s="35" t="n">
        <v>0</v>
      </c>
      <c r="H4029" s="36" t="n"/>
      <c r="I4029" s="37" t="n">
        <v>0</v>
      </c>
      <c r="J4029" s="37" t="n">
        <v>0</v>
      </c>
      <c r="K4029" s="38" t="n">
        <v>0</v>
      </c>
      <c r="L4029" s="37" t="n">
        <v>0</v>
      </c>
      <c r="M4029" s="37" t="n">
        <v>0</v>
      </c>
      <c r="N4029" s="38" t="n">
        <v>0</v>
      </c>
      <c r="O4029" s="37" t="n">
        <v>0</v>
      </c>
      <c r="P4029" s="29" t="inlineStr">
        <is>
          <t>http://t2.gstatic.com/shopping?q=tbn:ANd9GcTCAkB0MIvzUKtxyKWDQ0nh-jcUF4XcD0P2lL-aIMA9wVQT0vjAoSlz2DY1f8k7MO_YZ8afhW6i</t>
        </is>
      </c>
      <c r="Q4029" s="29" t="inlineStr">
        <is>
          <t>Відповідає вимогам</t>
        </is>
      </c>
      <c r="R4029" s="29" t="n"/>
      <c r="S4029" s="29" t="inlineStr">
        <is>
          <t>грн728,00</t>
        </is>
      </c>
      <c r="T4029" s="29" t="inlineStr">
        <is>
          <t>UAH</t>
        </is>
      </c>
      <c r="U4029" s="39" t="inlineStr">
        <is>
          <t>WATCH</t>
        </is>
      </c>
      <c r="V4029" s="40">
        <f>IFERROR(L4029/J4029,0)</f>
        <v/>
      </c>
      <c r="W4029" s="29" t="inlineStr">
        <is>
          <t>Monitor performance and collect more data.</t>
        </is>
      </c>
      <c r="X4029" s="29" t="inlineStr">
        <is>
          <t>Cost is below the 120 watch threshold.</t>
        </is>
      </c>
    </row>
    <row r="4030">
      <c r="A4030" s="29" t="inlineStr">
        <is>
          <t>low_price</t>
        </is>
      </c>
      <c r="B4030" s="29" t="inlineStr">
        <is>
          <t>Low priority</t>
        </is>
      </c>
      <c r="C4030" s="29" t="inlineStr">
        <is>
          <t>low_price.csv</t>
        </is>
      </c>
      <c r="D4030" s="29" t="inlineStr">
        <is>
          <t>na-40004-2</t>
        </is>
      </c>
      <c r="E4030" s="29" t="inlineStr">
        <is>
          <t>Поршень +0.5мм Yamaha Grizzly Rhino Raptor 660</t>
        </is>
      </c>
      <c r="F4030" s="35" t="n">
        <v>0</v>
      </c>
      <c r="G4030" s="35" t="n">
        <v>0</v>
      </c>
      <c r="H4030" s="36" t="n"/>
      <c r="I4030" s="37" t="n">
        <v>0</v>
      </c>
      <c r="J4030" s="37" t="n">
        <v>0</v>
      </c>
      <c r="K4030" s="38" t="n">
        <v>0</v>
      </c>
      <c r="L4030" s="37" t="n">
        <v>0</v>
      </c>
      <c r="M4030" s="37" t="n">
        <v>0</v>
      </c>
      <c r="N4030" s="38" t="n">
        <v>0</v>
      </c>
      <c r="O4030" s="37" t="n">
        <v>0</v>
      </c>
      <c r="P4030" s="29" t="inlineStr">
        <is>
          <t>http://t0.gstatic.com/shopping?q=tbn:ANd9GcShvM4_8CQspvBkGXtVi6G4Zcqx6-63XUFXvKuQTx-_QsnXGOMbfyqV-E248lJzyIsywlbOf976</t>
        </is>
      </c>
      <c r="Q4030" s="29" t="inlineStr">
        <is>
          <t>Відповідає вимогам</t>
        </is>
      </c>
      <c r="R4030" s="29" t="n"/>
      <c r="S4030" s="29" t="inlineStr">
        <is>
          <t>грн5 779,00</t>
        </is>
      </c>
      <c r="T4030" s="29" t="inlineStr">
        <is>
          <t>UAH</t>
        </is>
      </c>
      <c r="U4030" s="39" t="inlineStr">
        <is>
          <t>WATCH</t>
        </is>
      </c>
      <c r="V4030" s="40">
        <f>IFERROR(L4030/J4030,0)</f>
        <v/>
      </c>
      <c r="W4030" s="29" t="inlineStr">
        <is>
          <t>Monitor performance and collect more data.</t>
        </is>
      </c>
      <c r="X4030" s="29" t="inlineStr">
        <is>
          <t>Cost is below the 120 watch threshold.</t>
        </is>
      </c>
    </row>
    <row r="4031">
      <c r="A4031" s="29" t="inlineStr">
        <is>
          <t>low_price</t>
        </is>
      </c>
      <c r="B4031" s="29" t="inlineStr">
        <is>
          <t>Low priority</t>
        </is>
      </c>
      <c r="C4031" s="29" t="inlineStr">
        <is>
          <t>low_price.csv</t>
        </is>
      </c>
      <c r="D4031" s="29" t="inlineStr">
        <is>
          <t>708000759</t>
        </is>
      </c>
      <c r="E4031" s="29" t="inlineStr">
        <is>
          <t>Гумовий фіксатор пластика BRP Can-Am, Ski-Doo, Sea-Doo</t>
        </is>
      </c>
      <c r="F4031" s="35" t="n">
        <v>0</v>
      </c>
      <c r="G4031" s="35" t="n">
        <v>0</v>
      </c>
      <c r="H4031" s="36" t="n"/>
      <c r="I4031" s="37" t="n">
        <v>0</v>
      </c>
      <c r="J4031" s="37" t="n">
        <v>0</v>
      </c>
      <c r="K4031" s="38" t="n">
        <v>0</v>
      </c>
      <c r="L4031" s="37" t="n">
        <v>0</v>
      </c>
      <c r="M4031" s="37" t="n">
        <v>0</v>
      </c>
      <c r="N4031" s="38" t="n">
        <v>0</v>
      </c>
      <c r="O4031" s="37" t="n">
        <v>0</v>
      </c>
      <c r="P4031" s="29" t="inlineStr">
        <is>
          <t>http://t2.gstatic.com/shopping?q=tbn:ANd9GcSSarxW1kyZZdT3vxcIqoVYRxy_yhz7v5hATe9eITg5BPb_9RzfPG5dQpXWUzz2MfiGMWv7iMs</t>
        </is>
      </c>
      <c r="Q4031" s="29" t="inlineStr">
        <is>
          <t>Відповідає вимогам</t>
        </is>
      </c>
      <c r="R4031" s="29" t="n"/>
      <c r="S4031" s="29" t="inlineStr">
        <is>
          <t>грн319,00</t>
        </is>
      </c>
      <c r="T4031" s="29" t="inlineStr">
        <is>
          <t>UAH</t>
        </is>
      </c>
      <c r="U4031" s="39" t="inlineStr">
        <is>
          <t>WATCH</t>
        </is>
      </c>
      <c r="V4031" s="40">
        <f>IFERROR(L4031/J4031,0)</f>
        <v/>
      </c>
      <c r="W4031" s="29" t="inlineStr">
        <is>
          <t>Monitor performance and collect more data.</t>
        </is>
      </c>
      <c r="X4031" s="29" t="inlineStr">
        <is>
          <t>Cost is below the 120 watch threshold.</t>
        </is>
      </c>
    </row>
    <row r="4032">
      <c r="A4032" s="29" t="inlineStr">
        <is>
          <t>low_price</t>
        </is>
      </c>
      <c r="B4032" s="29" t="inlineStr">
        <is>
          <t>Low priority</t>
        </is>
      </c>
      <c r="C4032" s="29" t="inlineStr">
        <is>
          <t>low_price.csv</t>
        </is>
      </c>
      <c r="D4032" s="29" t="inlineStr">
        <is>
          <t>13032-1276</t>
        </is>
      </c>
      <c r="E4032" s="29" t="inlineStr">
        <is>
          <t>Шатун Kawasaki Prairie 360</t>
        </is>
      </c>
      <c r="F4032" s="35" t="n">
        <v>0</v>
      </c>
      <c r="G4032" s="35" t="n">
        <v>0</v>
      </c>
      <c r="H4032" s="36" t="n"/>
      <c r="I4032" s="37" t="n">
        <v>0</v>
      </c>
      <c r="J4032" s="37" t="n">
        <v>0</v>
      </c>
      <c r="K4032" s="38" t="n">
        <v>0</v>
      </c>
      <c r="L4032" s="37" t="n">
        <v>0</v>
      </c>
      <c r="M4032" s="37" t="n">
        <v>0</v>
      </c>
      <c r="N4032" s="38" t="n">
        <v>0</v>
      </c>
      <c r="O4032" s="37" t="n">
        <v>0</v>
      </c>
      <c r="P4032" s="29" t="inlineStr">
        <is>
          <t>http://t3.gstatic.com/shopping?q=tbn:ANd9GcQJ9f6QuZUQENxlH9Y7cFTTuXzc-ohkoM1426JKY-GNPXQFixVyZ3C21nLYcCtvhgyA5gtv0B8</t>
        </is>
      </c>
      <c r="Q4032" s="29" t="inlineStr">
        <is>
          <t>Відповідає вимогам</t>
        </is>
      </c>
      <c r="R4032" s="29" t="n"/>
      <c r="S4032" s="29" t="inlineStr">
        <is>
          <t>грн7 417,00</t>
        </is>
      </c>
      <c r="T4032" s="29" t="inlineStr">
        <is>
          <t>UAH</t>
        </is>
      </c>
      <c r="U4032" s="39" t="inlineStr">
        <is>
          <t>WATCH</t>
        </is>
      </c>
      <c r="V4032" s="40">
        <f>IFERROR(L4032/J4032,0)</f>
        <v/>
      </c>
      <c r="W4032" s="29" t="inlineStr">
        <is>
          <t>Monitor performance and collect more data.</t>
        </is>
      </c>
      <c r="X4032" s="29" t="inlineStr">
        <is>
          <t>Cost is below the 120 watch threshold.</t>
        </is>
      </c>
    </row>
    <row r="4033">
      <c r="A4033" s="29" t="inlineStr">
        <is>
          <t>low_price</t>
        </is>
      </c>
      <c r="B4033" s="29" t="inlineStr">
        <is>
          <t>Low priority</t>
        </is>
      </c>
      <c r="C4033" s="29" t="inlineStr">
        <is>
          <t>low_price.csv</t>
        </is>
      </c>
      <c r="D4033" s="29" t="inlineStr">
        <is>
          <t>420232342</t>
        </is>
      </c>
      <c r="E4033" s="29" t="inlineStr">
        <is>
          <t>Підшипник проміжного вала передній BRP Can-Am Outlander Renegade G2 G2S 2019+</t>
        </is>
      </c>
      <c r="F4033" s="35" t="n">
        <v>0</v>
      </c>
      <c r="G4033" s="35" t="n">
        <v>0</v>
      </c>
      <c r="H4033" s="36" t="n"/>
      <c r="I4033" s="37" t="n">
        <v>0</v>
      </c>
      <c r="J4033" s="37" t="n">
        <v>0</v>
      </c>
      <c r="K4033" s="38" t="n">
        <v>0</v>
      </c>
      <c r="L4033" s="37" t="n">
        <v>0</v>
      </c>
      <c r="M4033" s="37" t="n">
        <v>0</v>
      </c>
      <c r="N4033" s="38" t="n">
        <v>0</v>
      </c>
      <c r="O4033" s="37" t="n">
        <v>0</v>
      </c>
      <c r="P4033" s="29" t="inlineStr">
        <is>
          <t>http://t3.gstatic.com/shopping?q=tbn:ANd9GcRZN-FVCF5H_hxc1mx8K-pxTwbRVoDuanGtZwV1Mhh9FbgxEbdllqiJ6WGqG44r5Bx8DuB54lkzvA</t>
        </is>
      </c>
      <c r="Q4033" s="29" t="inlineStr">
        <is>
          <t>Відповідає вимогам</t>
        </is>
      </c>
      <c r="R4033" s="29" t="n"/>
      <c r="S4033" s="29" t="inlineStr">
        <is>
          <t>грн1 684,00</t>
        </is>
      </c>
      <c r="T4033" s="29" t="inlineStr">
        <is>
          <t>UAH</t>
        </is>
      </c>
      <c r="U4033" s="39" t="inlineStr">
        <is>
          <t>WATCH</t>
        </is>
      </c>
      <c r="V4033" s="40">
        <f>IFERROR(L4033/J4033,0)</f>
        <v/>
      </c>
      <c r="W4033" s="29" t="inlineStr">
        <is>
          <t>Monitor performance and collect more data.</t>
        </is>
      </c>
      <c r="X4033" s="29" t="inlineStr">
        <is>
          <t>Cost is below the 120 watch threshold.</t>
        </is>
      </c>
    </row>
    <row r="4034">
      <c r="A4034" s="29" t="inlineStr">
        <is>
          <t>low_price</t>
        </is>
      </c>
      <c r="B4034" s="29" t="inlineStr">
        <is>
          <t>Low priority</t>
        </is>
      </c>
      <c r="C4034" s="29" t="inlineStr">
        <is>
          <t>low_price.csv</t>
        </is>
      </c>
      <c r="D4034" s="29" t="inlineStr">
        <is>
          <t>7020-000110</t>
        </is>
      </c>
      <c r="E4034" s="29" t="inlineStr">
        <is>
          <t>Подушка двигуна CFMoto CForce 800 1000, UForce 800 1000, ZForce 800 950</t>
        </is>
      </c>
      <c r="F4034" s="35" t="n">
        <v>0</v>
      </c>
      <c r="G4034" s="35" t="n">
        <v>0</v>
      </c>
      <c r="H4034" s="36" t="n"/>
      <c r="I4034" s="37" t="n">
        <v>0</v>
      </c>
      <c r="J4034" s="37" t="n">
        <v>0</v>
      </c>
      <c r="K4034" s="38" t="n">
        <v>0</v>
      </c>
      <c r="L4034" s="37" t="n">
        <v>0</v>
      </c>
      <c r="M4034" s="37" t="n">
        <v>0</v>
      </c>
      <c r="N4034" s="38" t="n">
        <v>0</v>
      </c>
      <c r="O4034" s="37" t="n">
        <v>0</v>
      </c>
      <c r="P4034" s="29" t="inlineStr">
        <is>
          <t>http://t1.gstatic.com/shopping?q=tbn:ANd9GcQTmrMHwJein4l_OHT0LvADQIyyTD3IXCUTbhzDzMr3AVTKqs9RPk59i12sSxcvkkkbOCQ6UFwF</t>
        </is>
      </c>
      <c r="Q4034" s="29" t="inlineStr">
        <is>
          <t>Відповідає вимогам</t>
        </is>
      </c>
      <c r="R4034" s="29" t="n"/>
      <c r="S4034" s="29" t="inlineStr">
        <is>
          <t>грн228,00</t>
        </is>
      </c>
      <c r="T4034" s="29" t="inlineStr">
        <is>
          <t>UAH</t>
        </is>
      </c>
      <c r="U4034" s="39" t="inlineStr">
        <is>
          <t>WATCH</t>
        </is>
      </c>
      <c r="V4034" s="40">
        <f>IFERROR(L4034/J4034,0)</f>
        <v/>
      </c>
      <c r="W4034" s="29" t="inlineStr">
        <is>
          <t>Monitor performance and collect more data.</t>
        </is>
      </c>
      <c r="X4034" s="29" t="inlineStr">
        <is>
          <t>Cost is below the 120 watch threshold.</t>
        </is>
      </c>
    </row>
    <row r="4035">
      <c r="A4035" s="29" t="inlineStr">
        <is>
          <t>low_price</t>
        </is>
      </c>
      <c r="B4035" s="29" t="inlineStr">
        <is>
          <t>Low priority</t>
        </is>
      </c>
      <c r="C4035" s="29" t="inlineStr">
        <is>
          <t>low_price.csv</t>
        </is>
      </c>
      <c r="D4035" s="29" t="inlineStr">
        <is>
          <t>50403-hn8-000</t>
        </is>
      </c>
      <c r="E4035" s="29" t="inlineStr">
        <is>
          <t>Кожух акумулятора Honda TRX 650 680 Rincon, 700 Rubicon</t>
        </is>
      </c>
      <c r="F4035" s="35" t="n">
        <v>0</v>
      </c>
      <c r="G4035" s="35" t="n">
        <v>0</v>
      </c>
      <c r="H4035" s="36" t="n"/>
      <c r="I4035" s="37" t="n">
        <v>0</v>
      </c>
      <c r="J4035" s="37" t="n">
        <v>0</v>
      </c>
      <c r="K4035" s="38" t="n">
        <v>0</v>
      </c>
      <c r="L4035" s="37" t="n">
        <v>0</v>
      </c>
      <c r="M4035" s="37" t="n">
        <v>0</v>
      </c>
      <c r="N4035" s="38" t="n">
        <v>0</v>
      </c>
      <c r="O4035" s="37" t="n">
        <v>0</v>
      </c>
      <c r="P4035" s="29" t="inlineStr">
        <is>
          <t>http://t3.gstatic.com/shopping?q=tbn:ANd9GcTaE6Mn-juZXV_Tg6s_SMpfVbMFVEJ_CJLOQIItgYTJ9DN4BmOoE1rIGhqt8z8UdyNAmRNdDMw</t>
        </is>
      </c>
      <c r="Q4035" s="29" t="inlineStr">
        <is>
          <t>Відповідає вимогам</t>
        </is>
      </c>
      <c r="R4035" s="29" t="n"/>
      <c r="S4035" s="29" t="inlineStr">
        <is>
          <t>грн501,00</t>
        </is>
      </c>
      <c r="T4035" s="29" t="inlineStr">
        <is>
          <t>UAH</t>
        </is>
      </c>
      <c r="U4035" s="39" t="inlineStr">
        <is>
          <t>WATCH</t>
        </is>
      </c>
      <c r="V4035" s="40">
        <f>IFERROR(L4035/J4035,0)</f>
        <v/>
      </c>
      <c r="W4035" s="29" t="inlineStr">
        <is>
          <t>Monitor performance and collect more data.</t>
        </is>
      </c>
      <c r="X4035" s="29" t="inlineStr">
        <is>
          <t>Cost is below the 120 watch threshold.</t>
        </is>
      </c>
    </row>
    <row r="4036">
      <c r="A4036" s="29" t="inlineStr">
        <is>
          <t>low_price</t>
        </is>
      </c>
      <c r="B4036" s="29" t="inlineStr">
        <is>
          <t>Low priority</t>
        </is>
      </c>
      <c r="C4036" s="29" t="inlineStr">
        <is>
          <t>low_price.csv</t>
        </is>
      </c>
      <c r="D4036" s="29" t="inlineStr">
        <is>
          <t>5412011</t>
        </is>
      </c>
      <c r="E4036" s="29" t="inlineStr">
        <is>
          <t>Сальник гальмівного поршня зовнішній Polaris Sportsman 450 500 550 570 850 1000, Scrambler 850 1000, RZR 800 900, Ranger 400 500 570 700 800 900</t>
        </is>
      </c>
      <c r="F4036" s="35" t="n">
        <v>0</v>
      </c>
      <c r="G4036" s="35" t="n">
        <v>0</v>
      </c>
      <c r="H4036" s="36" t="n"/>
      <c r="I4036" s="37" t="n">
        <v>0</v>
      </c>
      <c r="J4036" s="37" t="n">
        <v>0</v>
      </c>
      <c r="K4036" s="38" t="n">
        <v>0</v>
      </c>
      <c r="L4036" s="37" t="n">
        <v>0</v>
      </c>
      <c r="M4036" s="37" t="n">
        <v>0</v>
      </c>
      <c r="N4036" s="38" t="n">
        <v>0</v>
      </c>
      <c r="O4036" s="37" t="n">
        <v>0</v>
      </c>
      <c r="P4036" s="29" t="inlineStr">
        <is>
          <t>http://t2.gstatic.com/shopping?q=tbn:ANd9GcR4bnD9sXB4bfjFid6VaImzE-2eq2zR0uCWUpbwGILEjFscSGH9qJuDeoWrONYnZrxlOtFHMrs</t>
        </is>
      </c>
      <c r="Q4036" s="29" t="inlineStr">
        <is>
          <t>Відповідає вимогам</t>
        </is>
      </c>
      <c r="R4036" s="29" t="n"/>
      <c r="S4036" s="29" t="inlineStr">
        <is>
          <t>грн865,00</t>
        </is>
      </c>
      <c r="T4036" s="29" t="inlineStr">
        <is>
          <t>UAH</t>
        </is>
      </c>
      <c r="U4036" s="39" t="inlineStr">
        <is>
          <t>WATCH</t>
        </is>
      </c>
      <c r="V4036" s="40">
        <f>IFERROR(L4036/J4036,0)</f>
        <v/>
      </c>
      <c r="W4036" s="29" t="inlineStr">
        <is>
          <t>Monitor performance and collect more data.</t>
        </is>
      </c>
      <c r="X4036" s="29" t="inlineStr">
        <is>
          <t>Cost is below the 120 watch threshold.</t>
        </is>
      </c>
    </row>
    <row r="4037">
      <c r="A4037" s="29" t="inlineStr">
        <is>
          <t>low_price</t>
        </is>
      </c>
      <c r="B4037" s="29" t="inlineStr">
        <is>
          <t>Low priority</t>
        </is>
      </c>
      <c r="C4037" s="29" t="inlineStr">
        <is>
          <t>low_price.csv</t>
        </is>
      </c>
      <c r="D4037" s="29" t="inlineStr">
        <is>
          <t>708303735</t>
        </is>
      </c>
      <c r="E4037" s="29" t="inlineStr">
        <is>
          <t>Кронштейн багажної площадки BRP Can-Am Commander 1000, Traxter Defender HD5 HD7 HD8 HD9 HD10</t>
        </is>
      </c>
      <c r="F4037" s="35" t="n">
        <v>0</v>
      </c>
      <c r="G4037" s="35" t="n">
        <v>0</v>
      </c>
      <c r="H4037" s="36" t="n"/>
      <c r="I4037" s="37" t="n">
        <v>0</v>
      </c>
      <c r="J4037" s="37" t="n">
        <v>0</v>
      </c>
      <c r="K4037" s="38" t="n">
        <v>0</v>
      </c>
      <c r="L4037" s="37" t="n">
        <v>0</v>
      </c>
      <c r="M4037" s="37" t="n">
        <v>0</v>
      </c>
      <c r="N4037" s="38" t="n">
        <v>0</v>
      </c>
      <c r="O4037" s="37" t="n">
        <v>0</v>
      </c>
      <c r="P4037" s="29" t="inlineStr">
        <is>
          <t>http://t2.gstatic.com/shopping?q=tbn:ANd9GcRASVmJdIOvJMOlfGcEAfHxJOnpySejXLH8HvWqcUeB6UpQ-Em_BB_ZVH_0EmFgIOarJVxfIrA</t>
        </is>
      </c>
      <c r="Q4037" s="29" t="inlineStr">
        <is>
          <t>Відповідає вимогам</t>
        </is>
      </c>
      <c r="R4037" s="29" t="n"/>
      <c r="S4037" s="29" t="inlineStr">
        <is>
          <t>грн1 092,00</t>
        </is>
      </c>
      <c r="T4037" s="29" t="inlineStr">
        <is>
          <t>UAH</t>
        </is>
      </c>
      <c r="U4037" s="39" t="inlineStr">
        <is>
          <t>WATCH</t>
        </is>
      </c>
      <c r="V4037" s="40">
        <f>IFERROR(L4037/J4037,0)</f>
        <v/>
      </c>
      <c r="W4037" s="29" t="inlineStr">
        <is>
          <t>Monitor performance and collect more data.</t>
        </is>
      </c>
      <c r="X4037" s="29" t="inlineStr">
        <is>
          <t>Cost is below the 120 watch threshold.</t>
        </is>
      </c>
    </row>
    <row r="4038">
      <c r="A4038" s="29" t="inlineStr">
        <is>
          <t>low_price</t>
        </is>
      </c>
      <c r="B4038" s="29" t="inlineStr">
        <is>
          <t>Low priority</t>
        </is>
      </c>
      <c r="C4038" s="29" t="inlineStr">
        <is>
          <t>low_price.csv</t>
        </is>
      </c>
      <c r="D4038" s="29" t="inlineStr">
        <is>
          <t>5253768</t>
        </is>
      </c>
      <c r="E4038" s="29" t="inlineStr">
        <is>
          <t xml:space="preserve">Проставка амортизатора Polaris Sportsman 400 450 500 550 570 800 850 1000, Scrambler 850 1000, RZR 570 800 900, Ranger 400 500 570 800 900 1000, </t>
        </is>
      </c>
      <c r="F4038" s="35" t="n">
        <v>0</v>
      </c>
      <c r="G4038" s="35" t="n">
        <v>0</v>
      </c>
      <c r="H4038" s="36" t="n"/>
      <c r="I4038" s="37" t="n">
        <v>0</v>
      </c>
      <c r="J4038" s="37" t="n">
        <v>0</v>
      </c>
      <c r="K4038" s="38" t="n">
        <v>0</v>
      </c>
      <c r="L4038" s="37" t="n">
        <v>0</v>
      </c>
      <c r="M4038" s="37" t="n">
        <v>0</v>
      </c>
      <c r="N4038" s="38" t="n">
        <v>0</v>
      </c>
      <c r="O4038" s="37" t="n">
        <v>0</v>
      </c>
      <c r="P4038" s="29" t="inlineStr">
        <is>
          <t>http://t0.gstatic.com/shopping?q=tbn:ANd9GcT-2Cy-XOFEspe-5-uB_zWqgXGIJjN0_AyGMw1DPVMnj_DLolYw6qaRFFBy9ihDQ0G0s0OCJL81</t>
        </is>
      </c>
      <c r="Q4038" s="29" t="inlineStr">
        <is>
          <t>Відповідає вимогам</t>
        </is>
      </c>
      <c r="R4038" s="29" t="n"/>
      <c r="S4038" s="29" t="inlineStr">
        <is>
          <t>грн2 230,00</t>
        </is>
      </c>
      <c r="T4038" s="29" t="inlineStr">
        <is>
          <t>UAH</t>
        </is>
      </c>
      <c r="U4038" s="39" t="inlineStr">
        <is>
          <t>WATCH</t>
        </is>
      </c>
      <c r="V4038" s="40">
        <f>IFERROR(L4038/J4038,0)</f>
        <v/>
      </c>
      <c r="W4038" s="29" t="inlineStr">
        <is>
          <t>Monitor performance and collect more data.</t>
        </is>
      </c>
      <c r="X4038" s="29" t="inlineStr">
        <is>
          <t>Cost is below the 120 watch threshold.</t>
        </is>
      </c>
    </row>
    <row r="4039">
      <c r="A4039" s="29" t="inlineStr">
        <is>
          <t>low_price</t>
        </is>
      </c>
      <c r="B4039" s="29" t="inlineStr">
        <is>
          <t>Low priority</t>
        </is>
      </c>
      <c r="C4039" s="29" t="inlineStr">
        <is>
          <t>low_price.csv</t>
        </is>
      </c>
      <c r="D4039" s="29" t="inlineStr">
        <is>
          <t>ab6-ya-8-336</t>
        </is>
      </c>
      <c r="E4039" s="29" t="inlineStr">
        <is>
          <t>Піввісь задня Yamaha Grizzly 450 2011-2014</t>
        </is>
      </c>
      <c r="F4039" s="35" t="n">
        <v>0</v>
      </c>
      <c r="G4039" s="35" t="n">
        <v>0</v>
      </c>
      <c r="H4039" s="36" t="n"/>
      <c r="I4039" s="37" t="n">
        <v>0</v>
      </c>
      <c r="J4039" s="37" t="n">
        <v>0</v>
      </c>
      <c r="K4039" s="38" t="n">
        <v>0</v>
      </c>
      <c r="L4039" s="37" t="n">
        <v>0</v>
      </c>
      <c r="M4039" s="37" t="n">
        <v>0</v>
      </c>
      <c r="N4039" s="38" t="n">
        <v>0</v>
      </c>
      <c r="O4039" s="37" t="n">
        <v>0</v>
      </c>
      <c r="P4039" s="29" t="inlineStr">
        <is>
          <t>http://t3.gstatic.com/shopping?q=tbn:ANd9GcS3aD4LmibnyvSLUaYNO56eRTz9YXIMQK2J93iD-x6eZlguWk8PZgxM54BhTVJ5kjEUPdeAFLGk</t>
        </is>
      </c>
      <c r="Q4039" s="29" t="inlineStr">
        <is>
          <t>Відповідає вимогам</t>
        </is>
      </c>
      <c r="R4039" s="29" t="n"/>
      <c r="S4039" s="29" t="inlineStr">
        <is>
          <t>грн9 237,00</t>
        </is>
      </c>
      <c r="T4039" s="29" t="inlineStr">
        <is>
          <t>UAH</t>
        </is>
      </c>
      <c r="U4039" s="39" t="inlineStr">
        <is>
          <t>WATCH</t>
        </is>
      </c>
      <c r="V4039" s="40">
        <f>IFERROR(L4039/J4039,0)</f>
        <v/>
      </c>
      <c r="W4039" s="29" t="inlineStr">
        <is>
          <t>Monitor performance and collect more data.</t>
        </is>
      </c>
      <c r="X4039" s="29" t="inlineStr">
        <is>
          <t>Cost is below the 120 watch threshold.</t>
        </is>
      </c>
    </row>
    <row r="4040">
      <c r="A4040" s="29" t="inlineStr">
        <is>
          <t>low_price</t>
        </is>
      </c>
      <c r="B4040" s="29" t="inlineStr">
        <is>
          <t>Low priority</t>
        </is>
      </c>
      <c r="C4040" s="29" t="inlineStr">
        <is>
          <t>low_price.csv</t>
        </is>
      </c>
      <c r="D4040" s="29" t="inlineStr">
        <is>
          <t>25-2006-5</t>
        </is>
      </c>
      <c r="E4040" s="29" t="inlineStr">
        <is>
          <t>Сальники переднього редуктора Honda TRX 400 Foreman (02-03), 450 Foreman (02-04), 500 Rubicon (01-04)</t>
        </is>
      </c>
      <c r="F4040" s="35" t="n">
        <v>0</v>
      </c>
      <c r="G4040" s="35" t="n">
        <v>0</v>
      </c>
      <c r="H4040" s="36" t="n"/>
      <c r="I4040" s="37" t="n">
        <v>0</v>
      </c>
      <c r="J4040" s="37" t="n">
        <v>0</v>
      </c>
      <c r="K4040" s="38" t="n">
        <v>0</v>
      </c>
      <c r="L4040" s="37" t="n">
        <v>0</v>
      </c>
      <c r="M4040" s="37" t="n">
        <v>0</v>
      </c>
      <c r="N4040" s="38" t="n">
        <v>0</v>
      </c>
      <c r="O4040" s="37" t="n">
        <v>0</v>
      </c>
      <c r="P4040" s="29" t="inlineStr">
        <is>
          <t>http://t0.gstatic.com/shopping?q=tbn:ANd9GcRPD_kAmbD1yKASnOGeKGOKf9j399knumaPyXTkvBvt7TW4UmpbWBYkTGB3jh_O5orm94XiHRA</t>
        </is>
      </c>
      <c r="Q4040" s="29" t="inlineStr">
        <is>
          <t>Відповідає вимогам</t>
        </is>
      </c>
      <c r="R4040" s="29" t="n"/>
      <c r="S4040" s="29" t="inlineStr">
        <is>
          <t>грн1 092,00</t>
        </is>
      </c>
      <c r="T4040" s="29" t="inlineStr">
        <is>
          <t>UAH</t>
        </is>
      </c>
      <c r="U4040" s="39" t="inlineStr">
        <is>
          <t>WATCH</t>
        </is>
      </c>
      <c r="V4040" s="40">
        <f>IFERROR(L4040/J4040,0)</f>
        <v/>
      </c>
      <c r="W4040" s="29" t="inlineStr">
        <is>
          <t>Monitor performance and collect more data.</t>
        </is>
      </c>
      <c r="X4040" s="29" t="inlineStr">
        <is>
          <t>Cost is below the 120 watch threshold.</t>
        </is>
      </c>
    </row>
    <row r="4041">
      <c r="A4041" s="29" t="inlineStr">
        <is>
          <t>low_price</t>
        </is>
      </c>
      <c r="B4041" s="29" t="inlineStr">
        <is>
          <t>Low priority</t>
        </is>
      </c>
      <c r="C4041" s="29" t="inlineStr">
        <is>
          <t>low_price.csv</t>
        </is>
      </c>
      <c r="D4041" s="29" t="inlineStr">
        <is>
          <t>5138410</t>
        </is>
      </c>
      <c r="E4041" s="29" t="inlineStr">
        <is>
          <t>Палець замка багажної площадки Polaris Sportsman 550 850 1000, Scrambler 850 1000</t>
        </is>
      </c>
      <c r="F4041" s="35" t="n">
        <v>0</v>
      </c>
      <c r="G4041" s="35" t="n">
        <v>0</v>
      </c>
      <c r="H4041" s="36" t="n"/>
      <c r="I4041" s="37" t="n">
        <v>0</v>
      </c>
      <c r="J4041" s="37" t="n">
        <v>0</v>
      </c>
      <c r="K4041" s="38" t="n">
        <v>0</v>
      </c>
      <c r="L4041" s="37" t="n">
        <v>0</v>
      </c>
      <c r="M4041" s="37" t="n">
        <v>0</v>
      </c>
      <c r="N4041" s="38" t="n">
        <v>0</v>
      </c>
      <c r="O4041" s="37" t="n">
        <v>0</v>
      </c>
      <c r="P4041" s="29" t="inlineStr">
        <is>
          <t>http://t2.gstatic.com/shopping?q=tbn:ANd9GcSkbevE82jj7e8FNoS99vCSCu1vkdiA0DSgqlDok9ylFSpaeIerz0gVym9F2aqQPHlbjXilpZY</t>
        </is>
      </c>
      <c r="Q4041" s="29" t="inlineStr">
        <is>
          <t>Відповідає вимогам</t>
        </is>
      </c>
      <c r="R4041" s="29" t="n"/>
      <c r="S4041" s="29" t="inlineStr">
        <is>
          <t>грн455,00</t>
        </is>
      </c>
      <c r="T4041" s="29" t="inlineStr">
        <is>
          <t>UAH</t>
        </is>
      </c>
      <c r="U4041" s="39" t="inlineStr">
        <is>
          <t>WATCH</t>
        </is>
      </c>
      <c r="V4041" s="40">
        <f>IFERROR(L4041/J4041,0)</f>
        <v/>
      </c>
      <c r="W4041" s="29" t="inlineStr">
        <is>
          <t>Monitor performance and collect more data.</t>
        </is>
      </c>
      <c r="X4041" s="29" t="inlineStr">
        <is>
          <t>Cost is below the 120 watch threshold.</t>
        </is>
      </c>
    </row>
    <row r="4042">
      <c r="A4042" s="29" t="inlineStr">
        <is>
          <t>low_price</t>
        </is>
      </c>
      <c r="B4042" s="29" t="inlineStr">
        <is>
          <t>Low priority</t>
        </is>
      </c>
      <c r="C4042" s="29" t="inlineStr">
        <is>
          <t>low_price.csv</t>
        </is>
      </c>
      <c r="D4042" s="29" t="inlineStr">
        <is>
          <t>0449226</t>
        </is>
      </c>
      <c r="E4042" s="29" t="inlineStr">
        <is>
          <t>Бризговикі BRP Can-Am Maverick X3</t>
        </is>
      </c>
      <c r="F4042" s="35" t="n">
        <v>0</v>
      </c>
      <c r="G4042" s="35" t="n">
        <v>0</v>
      </c>
      <c r="H4042" s="36" t="n"/>
      <c r="I4042" s="37" t="n">
        <v>0</v>
      </c>
      <c r="J4042" s="37" t="n">
        <v>0</v>
      </c>
      <c r="K4042" s="38" t="n">
        <v>0</v>
      </c>
      <c r="L4042" s="37" t="n">
        <v>0</v>
      </c>
      <c r="M4042" s="37" t="n">
        <v>0</v>
      </c>
      <c r="N4042" s="38" t="n">
        <v>0</v>
      </c>
      <c r="O4042" s="37" t="n">
        <v>0</v>
      </c>
      <c r="P4042" s="29" t="inlineStr">
        <is>
          <t>http://t0.gstatic.com/shopping?q=tbn:ANd9GcQKXcLpRrfLS2_qdlhfqGUcMcqjbOO0wu9-Lrl3yNPNyvpWm_0xru74twNDYtQhbBnTnLq1OFDT_g</t>
        </is>
      </c>
      <c r="Q4042" s="29" t="inlineStr">
        <is>
          <t>Відповідає вимогам</t>
        </is>
      </c>
      <c r="R4042" s="29" t="n"/>
      <c r="S4042" s="29" t="inlineStr">
        <is>
          <t>грн5 915,00</t>
        </is>
      </c>
      <c r="T4042" s="29" t="inlineStr">
        <is>
          <t>UAH</t>
        </is>
      </c>
      <c r="U4042" s="39" t="inlineStr">
        <is>
          <t>WATCH</t>
        </is>
      </c>
      <c r="V4042" s="40">
        <f>IFERROR(L4042/J4042,0)</f>
        <v/>
      </c>
      <c r="W4042" s="29" t="inlineStr">
        <is>
          <t>Monitor performance and collect more data.</t>
        </is>
      </c>
      <c r="X4042" s="29" t="inlineStr">
        <is>
          <t>Cost is below the 120 watch threshold.</t>
        </is>
      </c>
    </row>
    <row r="4043">
      <c r="A4043" s="29" t="inlineStr">
        <is>
          <t>low_price</t>
        </is>
      </c>
      <c r="B4043" s="29" t="inlineStr">
        <is>
          <t>Low priority</t>
        </is>
      </c>
      <c r="C4043" s="29" t="inlineStr">
        <is>
          <t>low_price.csv</t>
        </is>
      </c>
      <c r="D4043" s="29" t="inlineStr">
        <is>
          <t>420434563</t>
        </is>
      </c>
      <c r="E4043" s="29" t="inlineStr">
        <is>
          <t>Шестерня КПП BRP Can-Am Outlander G2 G2L 500 650 800 1000, Renegade G2S 500 800 2015 (20T)</t>
        </is>
      </c>
      <c r="F4043" s="35" t="n">
        <v>0</v>
      </c>
      <c r="G4043" s="35" t="n">
        <v>0</v>
      </c>
      <c r="H4043" s="36" t="n"/>
      <c r="I4043" s="37" t="n">
        <v>0</v>
      </c>
      <c r="J4043" s="37" t="n">
        <v>0</v>
      </c>
      <c r="K4043" s="38" t="n">
        <v>0</v>
      </c>
      <c r="L4043" s="37" t="n">
        <v>0</v>
      </c>
      <c r="M4043" s="37" t="n">
        <v>0</v>
      </c>
      <c r="N4043" s="38" t="n">
        <v>0</v>
      </c>
      <c r="O4043" s="37" t="n">
        <v>0</v>
      </c>
      <c r="P4043" s="29" t="inlineStr">
        <is>
          <t>http://t0.gstatic.com/shopping?q=tbn:ANd9GcSL6xMhzVfDPh5mmAhiTd0J1QY9dRZrxNUIH1HT2WN_c39di-sid1dVzmHcW9W40vWqnAcfhnM3</t>
        </is>
      </c>
      <c r="Q4043" s="29" t="inlineStr">
        <is>
          <t>Відповідає вимогам</t>
        </is>
      </c>
      <c r="R4043" s="29" t="n"/>
      <c r="S4043" s="29" t="inlineStr">
        <is>
          <t>грн3 913,00</t>
        </is>
      </c>
      <c r="T4043" s="29" t="inlineStr">
        <is>
          <t>UAH</t>
        </is>
      </c>
      <c r="U4043" s="39" t="inlineStr">
        <is>
          <t>WATCH</t>
        </is>
      </c>
      <c r="V4043" s="40">
        <f>IFERROR(L4043/J4043,0)</f>
        <v/>
      </c>
      <c r="W4043" s="29" t="inlineStr">
        <is>
          <t>Monitor performance and collect more data.</t>
        </is>
      </c>
      <c r="X4043" s="29" t="inlineStr">
        <is>
          <t>Cost is below the 120 watch threshold.</t>
        </is>
      </c>
    </row>
    <row r="4044">
      <c r="A4044" s="29" t="inlineStr">
        <is>
          <t>low_price</t>
        </is>
      </c>
      <c r="B4044" s="29" t="inlineStr">
        <is>
          <t>Low priority</t>
        </is>
      </c>
      <c r="C4044" s="29" t="inlineStr">
        <is>
          <t>low_price.csv</t>
        </is>
      </c>
      <c r="D4044" s="29" t="inlineStr">
        <is>
          <t>23611-hr6-a60</t>
        </is>
      </c>
      <c r="E4044" s="29" t="inlineStr">
        <is>
          <t>Проміжний вал Honda TRX 500 Rubicon (14-19), 520 Rubicon (20+)</t>
        </is>
      </c>
      <c r="F4044" s="35" t="n">
        <v>0</v>
      </c>
      <c r="G4044" s="35" t="n">
        <v>0</v>
      </c>
      <c r="H4044" s="36" t="n"/>
      <c r="I4044" s="37" t="n">
        <v>0</v>
      </c>
      <c r="J4044" s="37" t="n">
        <v>0</v>
      </c>
      <c r="K4044" s="38" t="n">
        <v>0</v>
      </c>
      <c r="L4044" s="37" t="n">
        <v>0</v>
      </c>
      <c r="M4044" s="37" t="n">
        <v>0</v>
      </c>
      <c r="N4044" s="38" t="n">
        <v>0</v>
      </c>
      <c r="O4044" s="37" t="n">
        <v>0</v>
      </c>
      <c r="P4044" s="29" t="inlineStr">
        <is>
          <t>http://t2.gstatic.com/shopping?q=tbn:ANd9GcSvAXESvGOnqnKyB_E2R1SDyD6K8o8LYwqRuz0IdjPUSsTbtxBJttyfTxAgE7eh2slpk7STsgM</t>
        </is>
      </c>
      <c r="Q4044" s="29" t="inlineStr">
        <is>
          <t>Відповідає вимогам</t>
        </is>
      </c>
      <c r="R4044" s="29" t="n"/>
      <c r="S4044" s="29" t="inlineStr">
        <is>
          <t>грн7 007,00</t>
        </is>
      </c>
      <c r="T4044" s="29" t="inlineStr">
        <is>
          <t>UAH</t>
        </is>
      </c>
      <c r="U4044" s="39" t="inlineStr">
        <is>
          <t>WATCH</t>
        </is>
      </c>
      <c r="V4044" s="40">
        <f>IFERROR(L4044/J4044,0)</f>
        <v/>
      </c>
      <c r="W4044" s="29" t="inlineStr">
        <is>
          <t>Monitor performance and collect more data.</t>
        </is>
      </c>
      <c r="X4044" s="29" t="inlineStr">
        <is>
          <t>Cost is below the 120 watch threshold.</t>
        </is>
      </c>
    </row>
    <row r="4045">
      <c r="A4045" s="29" t="inlineStr">
        <is>
          <t>low_price</t>
        </is>
      </c>
      <c r="B4045" s="29" t="inlineStr">
        <is>
          <t>Low priority</t>
        </is>
      </c>
      <c r="C4045" s="29" t="inlineStr">
        <is>
          <t>low_price.csv</t>
        </is>
      </c>
      <c r="D4045" s="29" t="inlineStr">
        <is>
          <t>705601495</t>
        </is>
      </c>
      <c r="E4045" s="29" t="inlineStr">
        <is>
          <t>Гальмівний шланг передній BRP Can-Am Maverick X3 72"</t>
        </is>
      </c>
      <c r="F4045" s="35" t="n">
        <v>0</v>
      </c>
      <c r="G4045" s="35" t="n">
        <v>0</v>
      </c>
      <c r="H4045" s="36" t="n"/>
      <c r="I4045" s="37" t="n">
        <v>0</v>
      </c>
      <c r="J4045" s="37" t="n">
        <v>0</v>
      </c>
      <c r="K4045" s="38" t="n">
        <v>0</v>
      </c>
      <c r="L4045" s="37" t="n">
        <v>0</v>
      </c>
      <c r="M4045" s="37" t="n">
        <v>0</v>
      </c>
      <c r="N4045" s="38" t="n">
        <v>0</v>
      </c>
      <c r="O4045" s="37" t="n">
        <v>0</v>
      </c>
      <c r="P4045" s="29" t="inlineStr">
        <is>
          <t>http://t3.gstatic.com/shopping?q=tbn:ANd9GcQKOKHZm5Rtw-XTSEj7LqEwkOHqxyLG2GLQh6lx9qEmtR8js1BfjxVe6shV14hwAb684N9Y6kWr</t>
        </is>
      </c>
      <c r="Q4045" s="29" t="inlineStr">
        <is>
          <t>Відповідає вимогам</t>
        </is>
      </c>
      <c r="R4045" s="29" t="n"/>
      <c r="S4045" s="29" t="inlineStr">
        <is>
          <t>грн8 645,00</t>
        </is>
      </c>
      <c r="T4045" s="29" t="inlineStr">
        <is>
          <t>UAH</t>
        </is>
      </c>
      <c r="U4045" s="39" t="inlineStr">
        <is>
          <t>WATCH</t>
        </is>
      </c>
      <c r="V4045" s="40">
        <f>IFERROR(L4045/J4045,0)</f>
        <v/>
      </c>
      <c r="W4045" s="29" t="inlineStr">
        <is>
          <t>Monitor performance and collect more data.</t>
        </is>
      </c>
      <c r="X4045" s="29" t="inlineStr">
        <is>
          <t>Cost is below the 120 watch threshold.</t>
        </is>
      </c>
    </row>
    <row r="4046">
      <c r="A4046" s="29" t="inlineStr">
        <is>
          <t>low_price</t>
        </is>
      </c>
      <c r="B4046" s="29" t="inlineStr">
        <is>
          <t>Low priority</t>
        </is>
      </c>
      <c r="C4046" s="29" t="inlineStr">
        <is>
          <t>low_price.csv</t>
        </is>
      </c>
      <c r="D4046" s="29" t="inlineStr">
        <is>
          <t>50-1088</t>
        </is>
      </c>
      <c r="E4046" s="29" t="inlineStr">
        <is>
          <t>Ремкомплект переднього верхнього ричага Kawasaki Brute Force 750 2012+</t>
        </is>
      </c>
      <c r="F4046" s="35" t="n">
        <v>0</v>
      </c>
      <c r="G4046" s="35" t="n">
        <v>0</v>
      </c>
      <c r="H4046" s="36" t="n"/>
      <c r="I4046" s="37" t="n">
        <v>0</v>
      </c>
      <c r="J4046" s="37" t="n">
        <v>0</v>
      </c>
      <c r="K4046" s="38" t="n">
        <v>0</v>
      </c>
      <c r="L4046" s="37" t="n">
        <v>0</v>
      </c>
      <c r="M4046" s="37" t="n">
        <v>0</v>
      </c>
      <c r="N4046" s="38" t="n">
        <v>0</v>
      </c>
      <c r="O4046" s="37" t="n">
        <v>0</v>
      </c>
      <c r="P4046" s="29" t="inlineStr">
        <is>
          <t>http://t0.gstatic.com/shopping?q=tbn:ANd9GcTxz3fLMeYgaastC9M497rF29im9pyuTmbL1_UrMuRb7Kijc86SQ9F3bpGzdp4LUMwGLu-ilaz8</t>
        </is>
      </c>
      <c r="Q4046" s="29" t="inlineStr">
        <is>
          <t>Відповідає вимогам</t>
        </is>
      </c>
      <c r="R4046" s="29" t="n"/>
      <c r="S4046" s="29" t="inlineStr">
        <is>
          <t>грн1 502,00</t>
        </is>
      </c>
      <c r="T4046" s="29" t="inlineStr">
        <is>
          <t>UAH</t>
        </is>
      </c>
      <c r="U4046" s="39" t="inlineStr">
        <is>
          <t>WATCH</t>
        </is>
      </c>
      <c r="V4046" s="40">
        <f>IFERROR(L4046/J4046,0)</f>
        <v/>
      </c>
      <c r="W4046" s="29" t="inlineStr">
        <is>
          <t>Monitor performance and collect more data.</t>
        </is>
      </c>
      <c r="X4046" s="29" t="inlineStr">
        <is>
          <t>Cost is below the 120 watch threshold.</t>
        </is>
      </c>
    </row>
    <row r="4047">
      <c r="A4047" s="29" t="inlineStr">
        <is>
          <t>low_price</t>
        </is>
      </c>
      <c r="B4047" s="29" t="inlineStr">
        <is>
          <t>Low priority</t>
        </is>
      </c>
      <c r="C4047" s="29" t="inlineStr">
        <is>
          <t>low_price.csv</t>
        </is>
      </c>
      <c r="D4047" s="29" t="inlineStr">
        <is>
          <t>18-9031</t>
        </is>
      </c>
      <c r="E4047" s="29" t="inlineStr">
        <is>
          <t>Поршень переднього гальмівного супорта Honda TRX 500 Foreman (05-09), 500 Rubicon (05-14), 680 Rincon (06+)</t>
        </is>
      </c>
      <c r="F4047" s="35" t="n">
        <v>0</v>
      </c>
      <c r="G4047" s="35" t="n">
        <v>0</v>
      </c>
      <c r="H4047" s="36" t="n"/>
      <c r="I4047" s="37" t="n">
        <v>0</v>
      </c>
      <c r="J4047" s="37" t="n">
        <v>0</v>
      </c>
      <c r="K4047" s="38" t="n">
        <v>0</v>
      </c>
      <c r="L4047" s="37" t="n">
        <v>0</v>
      </c>
      <c r="M4047" s="37" t="n">
        <v>0</v>
      </c>
      <c r="N4047" s="38" t="n">
        <v>0</v>
      </c>
      <c r="O4047" s="37" t="n">
        <v>0</v>
      </c>
      <c r="P4047" s="29" t="inlineStr">
        <is>
          <t>http://t0.gstatic.com/shopping?q=tbn:ANd9GcRppKQxAFa0N_vnJjjIxdRIS0_VDjDJDyjyPh6HBN44qToSKnKVM6t_KJfm_RJeDqTQCqxqhkk</t>
        </is>
      </c>
      <c r="Q4047" s="29" t="inlineStr">
        <is>
          <t>Відповідає вимогам</t>
        </is>
      </c>
      <c r="R4047" s="29" t="n"/>
      <c r="S4047" s="29" t="inlineStr">
        <is>
          <t>грн2 275,00</t>
        </is>
      </c>
      <c r="T4047" s="29" t="inlineStr">
        <is>
          <t>UAH</t>
        </is>
      </c>
      <c r="U4047" s="39" t="inlineStr">
        <is>
          <t>WATCH</t>
        </is>
      </c>
      <c r="V4047" s="40">
        <f>IFERROR(L4047/J4047,0)</f>
        <v/>
      </c>
      <c r="W4047" s="29" t="inlineStr">
        <is>
          <t>Monitor performance and collect more data.</t>
        </is>
      </c>
      <c r="X4047" s="29" t="inlineStr">
        <is>
          <t>Cost is below the 120 watch threshold.</t>
        </is>
      </c>
    </row>
    <row r="4048">
      <c r="A4048" s="29" t="inlineStr">
        <is>
          <t>low_price</t>
        </is>
      </c>
      <c r="B4048" s="29" t="inlineStr">
        <is>
          <t>Low priority</t>
        </is>
      </c>
      <c r="C4048" s="29" t="inlineStr">
        <is>
          <t>low_price.csv</t>
        </is>
      </c>
      <c r="D4048" s="29" t="inlineStr">
        <is>
          <t>3610176</t>
        </is>
      </c>
      <c r="E4048" s="29" t="inlineStr">
        <is>
          <t>Сальник колінвала Polaris RZR 900 1000, Ranger 900 1000, General 1000, ACE 900</t>
        </is>
      </c>
      <c r="F4048" s="35" t="n">
        <v>0</v>
      </c>
      <c r="G4048" s="35" t="n">
        <v>0</v>
      </c>
      <c r="H4048" s="36" t="n"/>
      <c r="I4048" s="37" t="n">
        <v>0</v>
      </c>
      <c r="J4048" s="37" t="n">
        <v>0</v>
      </c>
      <c r="K4048" s="38" t="n">
        <v>0</v>
      </c>
      <c r="L4048" s="37" t="n">
        <v>0</v>
      </c>
      <c r="M4048" s="37" t="n">
        <v>0</v>
      </c>
      <c r="N4048" s="38" t="n">
        <v>0</v>
      </c>
      <c r="O4048" s="37" t="n">
        <v>0</v>
      </c>
      <c r="P4048" s="29" t="inlineStr">
        <is>
          <t>http://t3.gstatic.com/shopping?q=tbn:ANd9GcQ44TrynTXRSjEsZVVEy8_dU73FMPN9ymnl1h6Rqlw6HeDR0-EHtvAt9xLSEycj9AijaNtgGPo</t>
        </is>
      </c>
      <c r="Q4048" s="29" t="inlineStr">
        <is>
          <t>Відповідає вимогам</t>
        </is>
      </c>
      <c r="R4048" s="29" t="n"/>
      <c r="S4048" s="29" t="inlineStr">
        <is>
          <t>грн1 775,00</t>
        </is>
      </c>
      <c r="T4048" s="29" t="inlineStr">
        <is>
          <t>UAH</t>
        </is>
      </c>
      <c r="U4048" s="39" t="inlineStr">
        <is>
          <t>WATCH</t>
        </is>
      </c>
      <c r="V4048" s="40">
        <f>IFERROR(L4048/J4048,0)</f>
        <v/>
      </c>
      <c r="W4048" s="29" t="inlineStr">
        <is>
          <t>Monitor performance and collect more data.</t>
        </is>
      </c>
      <c r="X4048" s="29" t="inlineStr">
        <is>
          <t>Cost is below the 120 watch threshold.</t>
        </is>
      </c>
    </row>
    <row r="4049">
      <c r="A4049" s="29" t="inlineStr">
        <is>
          <t>low_price</t>
        </is>
      </c>
      <c r="B4049" s="29" t="inlineStr">
        <is>
          <t>Low priority</t>
        </is>
      </c>
      <c r="C4049" s="29" t="inlineStr">
        <is>
          <t>low_price.csv</t>
        </is>
      </c>
      <c r="D4049" s="29" t="inlineStr">
        <is>
          <t>44732-hc4-010</t>
        </is>
      </c>
      <c r="E4049" s="29" t="inlineStr">
        <is>
          <t>Ковпачок для дисків Honda TRX 250 350 400 420 450 500</t>
        </is>
      </c>
      <c r="F4049" s="35" t="n">
        <v>0</v>
      </c>
      <c r="G4049" s="35" t="n">
        <v>0</v>
      </c>
      <c r="H4049" s="36" t="n"/>
      <c r="I4049" s="37" t="n">
        <v>0</v>
      </c>
      <c r="J4049" s="37" t="n">
        <v>0</v>
      </c>
      <c r="K4049" s="38" t="n">
        <v>0</v>
      </c>
      <c r="L4049" s="37" t="n">
        <v>0</v>
      </c>
      <c r="M4049" s="37" t="n">
        <v>0</v>
      </c>
      <c r="N4049" s="38" t="n">
        <v>0</v>
      </c>
      <c r="O4049" s="37" t="n">
        <v>0</v>
      </c>
      <c r="P4049" s="29" t="inlineStr">
        <is>
          <t>http://t2.gstatic.com/shopping?q=tbn:ANd9GcSWhgQe-AxnzQIoj9mO3_5C913AbpomJW7noz2_xPazq7lvNll2jYGhKQck6ZJXq_Dx9j4k9Vbf</t>
        </is>
      </c>
      <c r="Q4049" s="29" t="inlineStr">
        <is>
          <t>Відповідає вимогам</t>
        </is>
      </c>
      <c r="R4049" s="29" t="n"/>
      <c r="S4049" s="29" t="inlineStr">
        <is>
          <t>грн1 547,00</t>
        </is>
      </c>
      <c r="T4049" s="29" t="inlineStr">
        <is>
          <t>UAH</t>
        </is>
      </c>
      <c r="U4049" s="39" t="inlineStr">
        <is>
          <t>WATCH</t>
        </is>
      </c>
      <c r="V4049" s="40">
        <f>IFERROR(L4049/J4049,0)</f>
        <v/>
      </c>
      <c r="W4049" s="29" t="inlineStr">
        <is>
          <t>Monitor performance and collect more data.</t>
        </is>
      </c>
      <c r="X4049" s="29" t="inlineStr">
        <is>
          <t>Cost is below the 120 watch threshold.</t>
        </is>
      </c>
    </row>
    <row r="4050">
      <c r="A4050" s="29" t="inlineStr">
        <is>
          <t>low_price</t>
        </is>
      </c>
      <c r="B4050" s="29" t="inlineStr">
        <is>
          <t>Low priority</t>
        </is>
      </c>
      <c r="C4050" s="29" t="inlineStr">
        <is>
          <t>low_price.csv</t>
        </is>
      </c>
      <c r="D4050" s="29" t="inlineStr">
        <is>
          <t>707000995</t>
        </is>
      </c>
      <c r="E4050" s="29" t="inlineStr">
        <is>
          <t>Датчик тиску та температури повітря BRP Can-Am, Sea-Doo, Ski-Doo</t>
        </is>
      </c>
      <c r="F4050" s="35" t="n">
        <v>0</v>
      </c>
      <c r="G4050" s="35" t="n">
        <v>0</v>
      </c>
      <c r="H4050" s="36" t="n"/>
      <c r="I4050" s="37" t="n">
        <v>0</v>
      </c>
      <c r="J4050" s="37" t="n">
        <v>0</v>
      </c>
      <c r="K4050" s="38" t="n">
        <v>0</v>
      </c>
      <c r="L4050" s="37" t="n">
        <v>0</v>
      </c>
      <c r="M4050" s="37" t="n">
        <v>0</v>
      </c>
      <c r="N4050" s="38" t="n">
        <v>0</v>
      </c>
      <c r="O4050" s="37" t="n">
        <v>0</v>
      </c>
      <c r="P4050" s="29" t="inlineStr">
        <is>
          <t>http://t1.gstatic.com/shopping?q=tbn:ANd9GcTOfBxSIwUrlcFOChHVvacEf-ax5tWaatIQQei2X0vLSytJCi6YSuxtV7mTCVRGMLqF7NSJbjf5</t>
        </is>
      </c>
      <c r="Q4050" s="29" t="inlineStr">
        <is>
          <t>Відповідає вимогам</t>
        </is>
      </c>
      <c r="R4050" s="29" t="n"/>
      <c r="S4050" s="29" t="inlineStr">
        <is>
          <t>грн5 005,00</t>
        </is>
      </c>
      <c r="T4050" s="29" t="inlineStr">
        <is>
          <t>UAH</t>
        </is>
      </c>
      <c r="U4050" s="39" t="inlineStr">
        <is>
          <t>WATCH</t>
        </is>
      </c>
      <c r="V4050" s="40">
        <f>IFERROR(L4050/J4050,0)</f>
        <v/>
      </c>
      <c r="W4050" s="29" t="inlineStr">
        <is>
          <t>Monitor performance and collect more data.</t>
        </is>
      </c>
      <c r="X4050" s="29" t="inlineStr">
        <is>
          <t>Cost is below the 120 watch threshold.</t>
        </is>
      </c>
    </row>
    <row r="4051">
      <c r="A4051" s="29" t="inlineStr">
        <is>
          <t>low_price</t>
        </is>
      </c>
      <c r="B4051" s="29" t="inlineStr">
        <is>
          <t>Low priority</t>
        </is>
      </c>
      <c r="C4051" s="29" t="inlineStr">
        <is>
          <t>low_price.csv</t>
        </is>
      </c>
      <c r="D4051" s="29" t="inlineStr">
        <is>
          <t>417300586</t>
        </is>
      </c>
      <c r="E4051" s="29" t="inlineStr">
        <is>
          <t>Ремінь варіатора BRP Ski-Doo Tundra, Summit, Skandic, Renegade, MX Z, Legend, GTX, GSX, Grand Touring, Expedition, Back Country</t>
        </is>
      </c>
      <c r="F4051" s="35" t="n">
        <v>1</v>
      </c>
      <c r="G4051" s="35" t="n">
        <v>86</v>
      </c>
      <c r="H4051" s="36" t="n">
        <v>1.16</v>
      </c>
      <c r="I4051" s="37" t="n">
        <v>27.94</v>
      </c>
      <c r="J4051" s="37" t="n">
        <v>27.94</v>
      </c>
      <c r="K4051" s="38" t="n">
        <v>0</v>
      </c>
      <c r="L4051" s="37" t="n">
        <v>0</v>
      </c>
      <c r="M4051" s="37" t="n">
        <v>0</v>
      </c>
      <c r="N4051" s="38" t="n">
        <v>0</v>
      </c>
      <c r="O4051" s="37" t="n">
        <v>0</v>
      </c>
      <c r="P4051" s="29" t="inlineStr">
        <is>
          <t>http://t0.gstatic.com/shopping?q=tbn:ANd9GcS67fbsXyCwjo5ktF02yFLWC3frCpBUtao2P7gplvwQ4Bb9JYFdVBb4dI7khXMSPHn3gD3LHYuq</t>
        </is>
      </c>
      <c r="Q4051" s="29" t="inlineStr">
        <is>
          <t>Відповідає вимогам</t>
        </is>
      </c>
      <c r="R4051" s="29" t="n"/>
      <c r="S4051" s="29" t="inlineStr">
        <is>
          <t>грн8 827,00</t>
        </is>
      </c>
      <c r="T4051" s="29" t="inlineStr">
        <is>
          <t>UAH</t>
        </is>
      </c>
      <c r="U4051" s="39" t="inlineStr">
        <is>
          <t>WATCH</t>
        </is>
      </c>
      <c r="V4051" s="40">
        <f>IFERROR(L4051/J4051,0)</f>
        <v/>
      </c>
      <c r="W4051" s="29" t="inlineStr">
        <is>
          <t>Monitor performance and collect more data.</t>
        </is>
      </c>
      <c r="X4051" s="29" t="inlineStr">
        <is>
          <t>Cost is below the 120 watch threshold.</t>
        </is>
      </c>
    </row>
    <row r="4052">
      <c r="A4052" s="29" t="inlineStr">
        <is>
          <t>low_price</t>
        </is>
      </c>
      <c r="B4052" s="29" t="inlineStr">
        <is>
          <t>Low priority</t>
        </is>
      </c>
      <c r="C4052" s="29" t="inlineStr">
        <is>
          <t>low_price.csv</t>
        </is>
      </c>
      <c r="D4052" s="29" t="inlineStr">
        <is>
          <t>06302</t>
        </is>
      </c>
      <c r="E4052" s="29" t="inlineStr">
        <is>
          <t xml:space="preserve">Гальмівний супорт передній лівий BRP Can-Am Maverick X3, Maverick Trail 700 800 1000, Maverick Sport 1000, Commander 700 1000, Traxter Defender HD5 </t>
        </is>
      </c>
      <c r="F4052" s="35" t="n">
        <v>0</v>
      </c>
      <c r="G4052" s="35" t="n">
        <v>0</v>
      </c>
      <c r="H4052" s="36" t="n"/>
      <c r="I4052" s="37" t="n">
        <v>0</v>
      </c>
      <c r="J4052" s="37" t="n">
        <v>0</v>
      </c>
      <c r="K4052" s="38" t="n">
        <v>0</v>
      </c>
      <c r="L4052" s="37" t="n">
        <v>0</v>
      </c>
      <c r="M4052" s="37" t="n">
        <v>0</v>
      </c>
      <c r="N4052" s="38" t="n">
        <v>0</v>
      </c>
      <c r="O4052" s="37" t="n">
        <v>0</v>
      </c>
      <c r="P4052" s="29" t="inlineStr">
        <is>
          <t>http://t1.gstatic.com/shopping?q=tbn:ANd9GcSeplZPBkILSZCZTnO_-uI9pmwB1Nl8iJqn7aYYR2BQcPlxxIDGdH7WBghPWhH4hTirxLvWzgg</t>
        </is>
      </c>
      <c r="Q4052" s="29" t="inlineStr">
        <is>
          <t>Відповідає вимогам</t>
        </is>
      </c>
      <c r="R4052" s="29" t="n"/>
      <c r="S4052" s="29" t="inlineStr">
        <is>
          <t>грн6 143,00</t>
        </is>
      </c>
      <c r="T4052" s="29" t="inlineStr">
        <is>
          <t>UAH</t>
        </is>
      </c>
      <c r="U4052" s="39" t="inlineStr">
        <is>
          <t>WATCH</t>
        </is>
      </c>
      <c r="V4052" s="40">
        <f>IFERROR(L4052/J4052,0)</f>
        <v/>
      </c>
      <c r="W4052" s="29" t="inlineStr">
        <is>
          <t>Monitor performance and collect more data.</t>
        </is>
      </c>
      <c r="X4052" s="29" t="inlineStr">
        <is>
          <t>Cost is below the 120 watch threshold.</t>
        </is>
      </c>
    </row>
    <row r="4053">
      <c r="A4053" s="29" t="inlineStr">
        <is>
          <t>low_price</t>
        </is>
      </c>
      <c r="B4053" s="29" t="inlineStr">
        <is>
          <t>Low priority</t>
        </is>
      </c>
      <c r="C4053" s="29" t="inlineStr">
        <is>
          <t>low_price.csv</t>
        </is>
      </c>
      <c r="D4053" s="29" t="inlineStr">
        <is>
          <t>we271188</t>
        </is>
      </c>
      <c r="E4053" s="29" t="inlineStr">
        <is>
          <t>Кулак передній зовнішній Polaris RZR XP 900 (11-14), 1000 (14-15)</t>
        </is>
      </c>
      <c r="F4053" s="35" t="n">
        <v>0</v>
      </c>
      <c r="G4053" s="35" t="n">
        <v>140</v>
      </c>
      <c r="H4053" s="36" t="n">
        <v>0</v>
      </c>
      <c r="I4053" s="37" t="n">
        <v>0</v>
      </c>
      <c r="J4053" s="37" t="n">
        <v>0</v>
      </c>
      <c r="K4053" s="38" t="n">
        <v>0</v>
      </c>
      <c r="L4053" s="37" t="n">
        <v>0</v>
      </c>
      <c r="M4053" s="37" t="n">
        <v>0</v>
      </c>
      <c r="N4053" s="38" t="n">
        <v>0</v>
      </c>
      <c r="O4053" s="37" t="n">
        <v>0</v>
      </c>
      <c r="P4053" s="29" t="inlineStr">
        <is>
          <t>http://t1.gstatic.com/shopping?q=tbn:ANd9GcQfNg_VGExMv9YfKFIyc1qcj_5heV2bOHTiNlOSavajf4zzxkul_dYfoZ7-EY5DLeZaPmNNHFQH</t>
        </is>
      </c>
      <c r="Q4053" s="29" t="inlineStr">
        <is>
          <t>Відповідає вимогам</t>
        </is>
      </c>
      <c r="R4053" s="29" t="n"/>
      <c r="S4053" s="29" t="inlineStr">
        <is>
          <t>грн5 233,00</t>
        </is>
      </c>
      <c r="T4053" s="29" t="inlineStr">
        <is>
          <t>UAH</t>
        </is>
      </c>
      <c r="U4053" s="39" t="inlineStr">
        <is>
          <t>WATCH</t>
        </is>
      </c>
      <c r="V4053" s="40">
        <f>IFERROR(L4053/J4053,0)</f>
        <v/>
      </c>
      <c r="W4053" s="29" t="inlineStr">
        <is>
          <t>Monitor performance and collect more data.</t>
        </is>
      </c>
      <c r="X4053" s="29" t="inlineStr">
        <is>
          <t>Cost is below the 120 watch threshold.</t>
        </is>
      </c>
    </row>
    <row r="4054">
      <c r="A4054" s="29" t="inlineStr">
        <is>
          <t>low_price</t>
        </is>
      </c>
      <c r="B4054" s="29" t="inlineStr">
        <is>
          <t>Low priority</t>
        </is>
      </c>
      <c r="C4054" s="29" t="inlineStr">
        <is>
          <t>low_price.csv</t>
        </is>
      </c>
      <c r="D4054" s="29" t="inlineStr">
        <is>
          <t>707800072</t>
        </is>
      </c>
      <c r="E4054" s="29" t="inlineStr">
        <is>
          <t>Повітряний фільтр BRP Can-Am Traxter Quest 500 650</t>
        </is>
      </c>
      <c r="F4054" s="35" t="n">
        <v>1</v>
      </c>
      <c r="G4054" s="35" t="n">
        <v>125</v>
      </c>
      <c r="H4054" s="36" t="n">
        <v>0.8</v>
      </c>
      <c r="I4054" s="37" t="n">
        <v>22.16</v>
      </c>
      <c r="J4054" s="37" t="n">
        <v>22.16</v>
      </c>
      <c r="K4054" s="38" t="n">
        <v>0</v>
      </c>
      <c r="L4054" s="37" t="n">
        <v>0</v>
      </c>
      <c r="M4054" s="37" t="n">
        <v>0</v>
      </c>
      <c r="N4054" s="38" t="n">
        <v>0</v>
      </c>
      <c r="O4054" s="37" t="n">
        <v>0</v>
      </c>
      <c r="P4054" s="29" t="inlineStr">
        <is>
          <t>http://t0.gstatic.com/shopping?q=tbn:ANd9GcT3sgFMZkv2-Bx4E5VccluG2B60QAkeDvgDcXGUKFrIBI5vUyV0FXpSD5BCyFSTIwyYDX5opg</t>
        </is>
      </c>
      <c r="Q4054" s="29" t="inlineStr">
        <is>
          <t>Відповідає вимогам</t>
        </is>
      </c>
      <c r="R4054" s="29" t="n"/>
      <c r="S4054" s="29" t="inlineStr">
        <is>
          <t>грн2 503,00</t>
        </is>
      </c>
      <c r="T4054" s="29" t="inlineStr">
        <is>
          <t>UAH</t>
        </is>
      </c>
      <c r="U4054" s="39" t="inlineStr">
        <is>
          <t>WATCH</t>
        </is>
      </c>
      <c r="V4054" s="40">
        <f>IFERROR(L4054/J4054,0)</f>
        <v/>
      </c>
      <c r="W4054" s="29" t="inlineStr">
        <is>
          <t>Monitor performance and collect more data.</t>
        </is>
      </c>
      <c r="X4054" s="29" t="inlineStr">
        <is>
          <t>Cost is below the 120 watch threshold.</t>
        </is>
      </c>
    </row>
    <row r="4055">
      <c r="A4055" s="29" t="inlineStr">
        <is>
          <t>low_price</t>
        </is>
      </c>
      <c r="B4055" s="29" t="inlineStr">
        <is>
          <t>Low priority</t>
        </is>
      </c>
      <c r="C4055" s="29" t="inlineStr">
        <is>
          <t>low_price.csv</t>
        </is>
      </c>
      <c r="D4055" s="29" t="inlineStr">
        <is>
          <t>92049-0095</t>
        </is>
      </c>
      <c r="E4055" s="29" t="inlineStr">
        <is>
          <t>Сальник картера задній Kawasaki Brute Force 650 750 (05-11), Praire 360 650 750 (02-12), Teryx 750 (08-13), KRF 700 750 (06-11) (28X58X9)</t>
        </is>
      </c>
      <c r="F4055" s="35" t="n">
        <v>0</v>
      </c>
      <c r="G4055" s="35" t="n">
        <v>101</v>
      </c>
      <c r="H4055" s="36" t="n">
        <v>0</v>
      </c>
      <c r="I4055" s="37" t="n">
        <v>0</v>
      </c>
      <c r="J4055" s="37" t="n">
        <v>0</v>
      </c>
      <c r="K4055" s="38" t="n">
        <v>0</v>
      </c>
      <c r="L4055" s="37" t="n">
        <v>0</v>
      </c>
      <c r="M4055" s="37" t="n">
        <v>0</v>
      </c>
      <c r="N4055" s="38" t="n">
        <v>0</v>
      </c>
      <c r="O4055" s="37" t="n">
        <v>0</v>
      </c>
      <c r="P4055" s="29" t="inlineStr">
        <is>
          <t>http://t0.gstatic.com/shopping?q=tbn:ANd9GcTqoUl40NtPaVC6kTKuWcoxYittpgN3rwb0NvR5gF5kBjsmhu0Az1RYB5FVeuLwpHjKHvUbm_U</t>
        </is>
      </c>
      <c r="Q4055" s="29" t="inlineStr">
        <is>
          <t>Відповідає вимогам</t>
        </is>
      </c>
      <c r="R4055" s="29" t="n"/>
      <c r="S4055" s="29" t="inlineStr">
        <is>
          <t>грн956,00</t>
        </is>
      </c>
      <c r="T4055" s="29" t="inlineStr">
        <is>
          <t>UAH</t>
        </is>
      </c>
      <c r="U4055" s="39" t="inlineStr">
        <is>
          <t>WATCH</t>
        </is>
      </c>
      <c r="V4055" s="40">
        <f>IFERROR(L4055/J4055,0)</f>
        <v/>
      </c>
      <c r="W4055" s="29" t="inlineStr">
        <is>
          <t>Monitor performance and collect more data.</t>
        </is>
      </c>
      <c r="X4055" s="29" t="inlineStr">
        <is>
          <t>Cost is below the 120 watch threshold.</t>
        </is>
      </c>
    </row>
    <row r="4056">
      <c r="A4056" s="29" t="inlineStr">
        <is>
          <t>low_price</t>
        </is>
      </c>
      <c r="B4056" s="29" t="inlineStr">
        <is>
          <t>Low priority</t>
        </is>
      </c>
      <c r="C4056" s="29" t="inlineStr">
        <is>
          <t>low_price.csv</t>
        </is>
      </c>
      <c r="D4056" s="29" t="inlineStr">
        <is>
          <t>706204786</t>
        </is>
      </c>
      <c r="E4056" s="29" t="inlineStr">
        <is>
          <t>Поворотний кулак правий BRP Can-Am Maverick X3</t>
        </is>
      </c>
      <c r="F4056" s="35" t="n">
        <v>0</v>
      </c>
      <c r="G4056" s="35" t="n">
        <v>16</v>
      </c>
      <c r="H4056" s="36" t="n">
        <v>0</v>
      </c>
      <c r="I4056" s="37" t="n">
        <v>0</v>
      </c>
      <c r="J4056" s="37" t="n">
        <v>0</v>
      </c>
      <c r="K4056" s="38" t="n">
        <v>0</v>
      </c>
      <c r="L4056" s="37" t="n">
        <v>0</v>
      </c>
      <c r="M4056" s="37" t="n">
        <v>0</v>
      </c>
      <c r="N4056" s="38" t="n">
        <v>0</v>
      </c>
      <c r="O4056" s="37" t="n">
        <v>0</v>
      </c>
      <c r="P4056" s="29" t="inlineStr">
        <is>
          <t>http://t3.gstatic.com/shopping?q=tbn:ANd9GcSi2TytYvs8sAPFAQUY4PUWv7orDU6S_rAq5Rr_p1mlo5pujKsKbRL-kDYdI1JowK39_xA6HBU9</t>
        </is>
      </c>
      <c r="Q4056" s="29" t="inlineStr">
        <is>
          <t>Відповідає вимогам</t>
        </is>
      </c>
      <c r="R4056" s="29" t="n"/>
      <c r="S4056" s="29" t="inlineStr">
        <is>
          <t>грн8 418,00</t>
        </is>
      </c>
      <c r="T4056" s="29" t="inlineStr">
        <is>
          <t>UAH</t>
        </is>
      </c>
      <c r="U4056" s="39" t="inlineStr">
        <is>
          <t>WATCH</t>
        </is>
      </c>
      <c r="V4056" s="40">
        <f>IFERROR(L4056/J4056,0)</f>
        <v/>
      </c>
      <c r="W4056" s="29" t="inlineStr">
        <is>
          <t>Monitor performance and collect more data.</t>
        </is>
      </c>
      <c r="X4056" s="29" t="inlineStr">
        <is>
          <t>Cost is below the 120 watch threshold.</t>
        </is>
      </c>
    </row>
    <row r="4057">
      <c r="A4057" s="29" t="inlineStr">
        <is>
          <t>low_price</t>
        </is>
      </c>
      <c r="B4057" s="29" t="inlineStr">
        <is>
          <t>Low priority</t>
        </is>
      </c>
      <c r="C4057" s="29" t="inlineStr">
        <is>
          <t>low_price.csv</t>
        </is>
      </c>
      <c r="D4057" s="29" t="inlineStr">
        <is>
          <t>715008842</t>
        </is>
      </c>
      <c r="E4057" s="29" t="inlineStr">
        <is>
          <t>Крюк переднього бампера BRP Can-Am Outlander G3L</t>
        </is>
      </c>
      <c r="F4057" s="35" t="n">
        <v>0</v>
      </c>
      <c r="G4057" s="35" t="n">
        <v>21</v>
      </c>
      <c r="H4057" s="36" t="n">
        <v>0</v>
      </c>
      <c r="I4057" s="37" t="n">
        <v>0</v>
      </c>
      <c r="J4057" s="37" t="n">
        <v>0</v>
      </c>
      <c r="K4057" s="38" t="n">
        <v>0</v>
      </c>
      <c r="L4057" s="37" t="n">
        <v>0</v>
      </c>
      <c r="M4057" s="37" t="n">
        <v>0</v>
      </c>
      <c r="N4057" s="38" t="n">
        <v>0</v>
      </c>
      <c r="O4057" s="37" t="n">
        <v>0</v>
      </c>
      <c r="P4057" s="29" t="inlineStr">
        <is>
          <t>http://t1.gstatic.com/shopping?q=tbn:ANd9GcT1srhdxfi4YzpOTMJCUK1zrYhS_PbmIBaIO9nEiimCdX_ex4OXUZKk1oir5q8</t>
        </is>
      </c>
      <c r="Q4057" s="29" t="inlineStr">
        <is>
          <t>Відповідає вимогам</t>
        </is>
      </c>
      <c r="R4057" s="29" t="n"/>
      <c r="S4057" s="29" t="inlineStr">
        <is>
          <t>грн3 231,00</t>
        </is>
      </c>
      <c r="T4057" s="29" t="inlineStr">
        <is>
          <t>UAH</t>
        </is>
      </c>
      <c r="U4057" s="39" t="inlineStr">
        <is>
          <t>WATCH</t>
        </is>
      </c>
      <c r="V4057" s="40">
        <f>IFERROR(L4057/J4057,0)</f>
        <v/>
      </c>
      <c r="W4057" s="29" t="inlineStr">
        <is>
          <t>Monitor performance and collect more data.</t>
        </is>
      </c>
      <c r="X4057" s="29" t="inlineStr">
        <is>
          <t>Cost is below the 120 watch threshold.</t>
        </is>
      </c>
    </row>
    <row r="4058">
      <c r="A4058" s="29" t="inlineStr">
        <is>
          <t>low_price</t>
        </is>
      </c>
      <c r="B4058" s="29" t="inlineStr">
        <is>
          <t>Low priority</t>
        </is>
      </c>
      <c r="C4058" s="29" t="inlineStr">
        <is>
          <t>low_price.csv</t>
        </is>
      </c>
      <c r="D4058" s="29" t="inlineStr">
        <is>
          <t>275500430</t>
        </is>
      </c>
      <c r="E4058" s="29" t="inlineStr">
        <is>
          <t>Кришка паливного бака BRP Sea-Doo 1999-2012</t>
        </is>
      </c>
      <c r="F4058" s="35" t="n">
        <v>2</v>
      </c>
      <c r="G4058" s="35" t="n">
        <v>210</v>
      </c>
      <c r="H4058" s="36" t="n">
        <v>0.95</v>
      </c>
      <c r="I4058" s="37" t="n">
        <v>3.68</v>
      </c>
      <c r="J4058" s="37" t="n">
        <v>7.35</v>
      </c>
      <c r="K4058" s="38" t="n">
        <v>0</v>
      </c>
      <c r="L4058" s="37" t="n">
        <v>0</v>
      </c>
      <c r="M4058" s="37" t="n">
        <v>0</v>
      </c>
      <c r="N4058" s="38" t="n">
        <v>0</v>
      </c>
      <c r="O4058" s="37" t="n">
        <v>0</v>
      </c>
      <c r="P4058" s="29" t="inlineStr">
        <is>
          <t>http://t2.gstatic.com/shopping?q=tbn:ANd9GcT3jFtwYeQpHXS_P_aLdIWb253Fczk-iG8Q5PRwavwhTOu-NG3HWx3FdHfO5ptaIDZqqRy1l94</t>
        </is>
      </c>
      <c r="Q4058" s="29" t="inlineStr">
        <is>
          <t>Відповідає вимогам</t>
        </is>
      </c>
      <c r="R4058" s="29" t="n"/>
      <c r="S4058" s="29" t="inlineStr">
        <is>
          <t>грн1 775,00</t>
        </is>
      </c>
      <c r="T4058" s="29" t="inlineStr">
        <is>
          <t>UAH</t>
        </is>
      </c>
      <c r="U4058" s="39" t="inlineStr">
        <is>
          <t>WATCH</t>
        </is>
      </c>
      <c r="V4058" s="40">
        <f>IFERROR(L4058/J4058,0)</f>
        <v/>
      </c>
      <c r="W4058" s="29" t="inlineStr">
        <is>
          <t>Monitor performance and collect more data.</t>
        </is>
      </c>
      <c r="X4058" s="29" t="inlineStr">
        <is>
          <t>Cost is below the 120 watch threshold.</t>
        </is>
      </c>
    </row>
    <row r="4059">
      <c r="A4059" s="29" t="inlineStr">
        <is>
          <t>low_price</t>
        </is>
      </c>
      <c r="B4059" s="29" t="inlineStr">
        <is>
          <t>Low priority</t>
        </is>
      </c>
      <c r="C4059" s="29" t="inlineStr">
        <is>
          <t>low_price.csv</t>
        </is>
      </c>
      <c r="D4059" s="29" t="inlineStr">
        <is>
          <t>6p0533</t>
        </is>
      </c>
      <c r="E4059" s="29" t="inlineStr">
        <is>
          <t>Шина ITP Mud Lite II 28×9-14</t>
        </is>
      </c>
      <c r="F4059" s="35" t="n">
        <v>0</v>
      </c>
      <c r="G4059" s="35" t="n">
        <v>65</v>
      </c>
      <c r="H4059" s="36" t="n">
        <v>0</v>
      </c>
      <c r="I4059" s="37" t="n">
        <v>0</v>
      </c>
      <c r="J4059" s="37" t="n">
        <v>0</v>
      </c>
      <c r="K4059" s="38" t="n">
        <v>0</v>
      </c>
      <c r="L4059" s="37" t="n">
        <v>0</v>
      </c>
      <c r="M4059" s="37" t="n">
        <v>0</v>
      </c>
      <c r="N4059" s="38" t="n">
        <v>0</v>
      </c>
      <c r="O4059" s="37" t="n">
        <v>0</v>
      </c>
      <c r="P4059" s="29" t="inlineStr">
        <is>
          <t>http://t3.gstatic.com/shopping?q=tbn:ANd9GcRPjWsO6RY3qzFeA7C34lnOwLuyB1RmJTIfFbFdg1xsrrAHTaRi-SaE3WNHGobhOfntJrIdWuC_</t>
        </is>
      </c>
      <c r="Q4059" s="29" t="inlineStr">
        <is>
          <t>Відповідає вимогам</t>
        </is>
      </c>
      <c r="R4059" s="29" t="n"/>
      <c r="S4059" s="29" t="inlineStr">
        <is>
          <t>грн6 825,00</t>
        </is>
      </c>
      <c r="T4059" s="29" t="inlineStr">
        <is>
          <t>UAH</t>
        </is>
      </c>
      <c r="U4059" s="39" t="inlineStr">
        <is>
          <t>WATCH</t>
        </is>
      </c>
      <c r="V4059" s="40">
        <f>IFERROR(L4059/J4059,0)</f>
        <v/>
      </c>
      <c r="W4059" s="29" t="inlineStr">
        <is>
          <t>Monitor performance and collect more data.</t>
        </is>
      </c>
      <c r="X4059" s="29" t="inlineStr">
        <is>
          <t>Cost is below the 120 watch threshold.</t>
        </is>
      </c>
    </row>
    <row r="4060">
      <c r="A4060" s="29" t="inlineStr">
        <is>
          <t>low_price</t>
        </is>
      </c>
      <c r="B4060" s="29" t="inlineStr">
        <is>
          <t>Low priority</t>
        </is>
      </c>
      <c r="C4060" s="29" t="inlineStr">
        <is>
          <t>low_price.csv</t>
        </is>
      </c>
      <c r="D4060" s="29" t="inlineStr">
        <is>
          <t>707900592</t>
        </is>
      </c>
      <c r="E4060" s="29" t="inlineStr">
        <is>
          <t>Застібка бокової сітки BRP Can-Am Maverick Trail 700 800 1000, Traxter Defender HD5 HD7 HD8 HD9 HD10</t>
        </is>
      </c>
      <c r="F4060" s="35" t="n">
        <v>0</v>
      </c>
      <c r="G4060" s="35" t="n">
        <v>195</v>
      </c>
      <c r="H4060" s="36" t="n">
        <v>0</v>
      </c>
      <c r="I4060" s="37" t="n">
        <v>0</v>
      </c>
      <c r="J4060" s="37" t="n">
        <v>0</v>
      </c>
      <c r="K4060" s="38" t="n">
        <v>0</v>
      </c>
      <c r="L4060" s="37" t="n">
        <v>0</v>
      </c>
      <c r="M4060" s="37" t="n">
        <v>0</v>
      </c>
      <c r="N4060" s="38" t="n">
        <v>0</v>
      </c>
      <c r="O4060" s="37" t="n">
        <v>0</v>
      </c>
      <c r="P4060" s="29" t="inlineStr">
        <is>
          <t>http://t2.gstatic.com/shopping?q=tbn:ANd9GcQ_lzZ4xqYe-02uLvXEf9_1GKopps6y-htwCuFFkygsSdFaGdZMDiCYlQCGGUanp1ot-sy9pIA</t>
        </is>
      </c>
      <c r="Q4060" s="29" t="inlineStr">
        <is>
          <t>Відповідає вимогам</t>
        </is>
      </c>
      <c r="R4060" s="29" t="n"/>
      <c r="S4060" s="29" t="inlineStr">
        <is>
          <t>грн319,00</t>
        </is>
      </c>
      <c r="T4060" s="29" t="inlineStr">
        <is>
          <t>UAH</t>
        </is>
      </c>
      <c r="U4060" s="39" t="inlineStr">
        <is>
          <t>WATCH</t>
        </is>
      </c>
      <c r="V4060" s="40">
        <f>IFERROR(L4060/J4060,0)</f>
        <v/>
      </c>
      <c r="W4060" s="29" t="inlineStr">
        <is>
          <t>Monitor performance and collect more data.</t>
        </is>
      </c>
      <c r="X4060" s="29" t="inlineStr">
        <is>
          <t>Cost is below the 120 watch threshold.</t>
        </is>
      </c>
    </row>
    <row r="4061">
      <c r="A4061" s="29" t="inlineStr">
        <is>
          <t>low_price</t>
        </is>
      </c>
      <c r="B4061" s="29" t="inlineStr">
        <is>
          <t>Low priority</t>
        </is>
      </c>
      <c r="C4061" s="29" t="inlineStr">
        <is>
          <t>low_price.csv</t>
        </is>
      </c>
      <c r="D4061" s="29" t="inlineStr">
        <is>
          <t>01726</t>
        </is>
      </c>
      <c r="E4061" s="29" t="inlineStr">
        <is>
          <t>Стартер Honda TRX 400 Foreman (95-03), 450 Foreman (98-07), 500 Foreman (05-11)</t>
        </is>
      </c>
      <c r="F4061" s="35" t="n">
        <v>0</v>
      </c>
      <c r="G4061" s="35" t="n">
        <v>0</v>
      </c>
      <c r="H4061" s="36" t="n"/>
      <c r="I4061" s="37" t="n">
        <v>0</v>
      </c>
      <c r="J4061" s="37" t="n">
        <v>0</v>
      </c>
      <c r="K4061" s="38" t="n">
        <v>0</v>
      </c>
      <c r="L4061" s="37" t="n">
        <v>0</v>
      </c>
      <c r="M4061" s="37" t="n">
        <v>0</v>
      </c>
      <c r="N4061" s="38" t="n">
        <v>0</v>
      </c>
      <c r="O4061" s="37" t="n">
        <v>0</v>
      </c>
      <c r="P4061" s="29" t="inlineStr">
        <is>
          <t>http://t2.gstatic.com/shopping?q=tbn:ANd9GcTc64j8DHFslRbThQs9F4qAzwWfaeMMcCdlANHUH_kjJPRlSO0XKVosvTijvW6IKDGfrQU3sCy1</t>
        </is>
      </c>
      <c r="Q4061" s="29" t="inlineStr">
        <is>
          <t>Відповідає вимогам</t>
        </is>
      </c>
      <c r="R4061" s="29" t="n"/>
      <c r="S4061" s="29" t="inlineStr">
        <is>
          <t>грн4 914,00</t>
        </is>
      </c>
      <c r="T4061" s="29" t="inlineStr">
        <is>
          <t>UAH</t>
        </is>
      </c>
      <c r="U4061" s="39" t="inlineStr">
        <is>
          <t>WATCH</t>
        </is>
      </c>
      <c r="V4061" s="40">
        <f>IFERROR(L4061/J4061,0)</f>
        <v/>
      </c>
      <c r="W4061" s="29" t="inlineStr">
        <is>
          <t>Monitor performance and collect more data.</t>
        </is>
      </c>
      <c r="X4061" s="29" t="inlineStr">
        <is>
          <t>Cost is below the 120 watch threshold.</t>
        </is>
      </c>
    </row>
    <row r="4062">
      <c r="A4062" s="29" t="inlineStr">
        <is>
          <t>low_price</t>
        </is>
      </c>
      <c r="B4062" s="29" t="inlineStr">
        <is>
          <t>Low priority</t>
        </is>
      </c>
      <c r="C4062" s="29" t="inlineStr">
        <is>
          <t>low_price.csv</t>
        </is>
      </c>
      <c r="D4062" s="29" t="inlineStr">
        <is>
          <t>18-0018</t>
        </is>
      </c>
      <c r="E4062" s="29" t="inlineStr">
        <is>
          <t>Гальмівний диск передній Yamaha Rhino 450 660 700</t>
        </is>
      </c>
      <c r="F4062" s="35" t="n">
        <v>0</v>
      </c>
      <c r="G4062" s="35" t="n">
        <v>0</v>
      </c>
      <c r="H4062" s="36" t="n"/>
      <c r="I4062" s="37" t="n">
        <v>0</v>
      </c>
      <c r="J4062" s="37" t="n">
        <v>0</v>
      </c>
      <c r="K4062" s="38" t="n">
        <v>0</v>
      </c>
      <c r="L4062" s="37" t="n">
        <v>0</v>
      </c>
      <c r="M4062" s="37" t="n">
        <v>0</v>
      </c>
      <c r="N4062" s="38" t="n">
        <v>0</v>
      </c>
      <c r="O4062" s="37" t="n">
        <v>0</v>
      </c>
      <c r="P4062" s="29" t="inlineStr">
        <is>
          <t>http://t3.gstatic.com/shopping?q=tbn:ANd9GcRWYXmQ8N1gejHIiMC_2k7vnxUuNgrXyl_p89msJaWGu-POWvTr_8LjJb7_G6Y</t>
        </is>
      </c>
      <c r="Q4062" s="29" t="inlineStr">
        <is>
          <t>Відповідає вимогам</t>
        </is>
      </c>
      <c r="R4062" s="29" t="n"/>
      <c r="S4062" s="29" t="inlineStr">
        <is>
          <t>грн3 003,00</t>
        </is>
      </c>
      <c r="T4062" s="29" t="inlineStr">
        <is>
          <t>UAH</t>
        </is>
      </c>
      <c r="U4062" s="39" t="inlineStr">
        <is>
          <t>WATCH</t>
        </is>
      </c>
      <c r="V4062" s="40">
        <f>IFERROR(L4062/J4062,0)</f>
        <v/>
      </c>
      <c r="W4062" s="29" t="inlineStr">
        <is>
          <t>Monitor performance and collect more data.</t>
        </is>
      </c>
      <c r="X4062" s="29" t="inlineStr">
        <is>
          <t>Cost is below the 120 watch threshold.</t>
        </is>
      </c>
    </row>
    <row r="4063">
      <c r="A4063" s="29" t="inlineStr">
        <is>
          <t>low_price</t>
        </is>
      </c>
      <c r="B4063" s="29" t="inlineStr">
        <is>
          <t>Low priority</t>
        </is>
      </c>
      <c r="C4063" s="29" t="inlineStr">
        <is>
          <t>low_price.csv</t>
        </is>
      </c>
      <c r="D4063" s="29" t="inlineStr">
        <is>
          <t>50-1191</t>
        </is>
      </c>
      <c r="E4063" s="29" t="inlineStr">
        <is>
          <t>Ремкомплект переднього верхнього ричага Kawasaki Teryx 750 2008-2013</t>
        </is>
      </c>
      <c r="F4063" s="35" t="n">
        <v>0</v>
      </c>
      <c r="G4063" s="35" t="n">
        <v>0</v>
      </c>
      <c r="H4063" s="36" t="n"/>
      <c r="I4063" s="37" t="n">
        <v>0</v>
      </c>
      <c r="J4063" s="37" t="n">
        <v>0</v>
      </c>
      <c r="K4063" s="38" t="n">
        <v>0</v>
      </c>
      <c r="L4063" s="37" t="n">
        <v>0</v>
      </c>
      <c r="M4063" s="37" t="n">
        <v>0</v>
      </c>
      <c r="N4063" s="38" t="n">
        <v>0</v>
      </c>
      <c r="O4063" s="37" t="n">
        <v>0</v>
      </c>
      <c r="P4063" s="29" t="inlineStr">
        <is>
          <t>http://t2.gstatic.com/shopping?q=tbn:ANd9GcSExa2u801EB9KL-nbP17kNFbsU-UEeYBMvdAS6X8SSUwqbDvNuE2Nb0gpqFmbxp1gC1WpQoZPL</t>
        </is>
      </c>
      <c r="Q4063" s="29" t="inlineStr">
        <is>
          <t>Відповідає вимогам</t>
        </is>
      </c>
      <c r="R4063" s="29" t="n"/>
      <c r="S4063" s="29" t="inlineStr">
        <is>
          <t>грн1 957,00</t>
        </is>
      </c>
      <c r="T4063" s="29" t="inlineStr">
        <is>
          <t>UAH</t>
        </is>
      </c>
      <c r="U4063" s="39" t="inlineStr">
        <is>
          <t>WATCH</t>
        </is>
      </c>
      <c r="V4063" s="40">
        <f>IFERROR(L4063/J4063,0)</f>
        <v/>
      </c>
      <c r="W4063" s="29" t="inlineStr">
        <is>
          <t>Monitor performance and collect more data.</t>
        </is>
      </c>
      <c r="X4063" s="29" t="inlineStr">
        <is>
          <t>Cost is below the 120 watch threshold.</t>
        </is>
      </c>
    </row>
    <row r="4064">
      <c r="A4064" s="29" t="inlineStr">
        <is>
          <t>low_price</t>
        </is>
      </c>
      <c r="B4064" s="29" t="inlineStr">
        <is>
          <t>Low priority</t>
        </is>
      </c>
      <c r="C4064" s="29" t="inlineStr">
        <is>
          <t>low_price.csv</t>
        </is>
      </c>
      <c r="D4064" s="29" t="inlineStr">
        <is>
          <t>706002089</t>
        </is>
      </c>
      <c r="E4064" s="29" t="inlineStr">
        <is>
          <t>Стійка заднього стабілізатора ліва BRP Can-Am Maverick 1000 XDS 2015-2017</t>
        </is>
      </c>
      <c r="F4064" s="35" t="n">
        <v>0</v>
      </c>
      <c r="G4064" s="35" t="n">
        <v>0</v>
      </c>
      <c r="H4064" s="36" t="n"/>
      <c r="I4064" s="37" t="n">
        <v>0</v>
      </c>
      <c r="J4064" s="37" t="n">
        <v>0</v>
      </c>
      <c r="K4064" s="38" t="n">
        <v>0</v>
      </c>
      <c r="L4064" s="37" t="n">
        <v>0</v>
      </c>
      <c r="M4064" s="37" t="n">
        <v>0</v>
      </c>
      <c r="N4064" s="38" t="n">
        <v>0</v>
      </c>
      <c r="O4064" s="37" t="n">
        <v>0</v>
      </c>
      <c r="P4064" s="29" t="inlineStr">
        <is>
          <t>http://t0.gstatic.com/shopping?q=tbn:ANd9GcRYp67sUgs5qm3cAdva2sjY6-fke0C4rIHOpDEv2XA5p4vIMv30GjbfKJaDXEoAjyPQAraz-RA</t>
        </is>
      </c>
      <c r="Q4064" s="29" t="inlineStr">
        <is>
          <t>Відповідає вимогам</t>
        </is>
      </c>
      <c r="R4064" s="29" t="n"/>
      <c r="S4064" s="29" t="inlineStr">
        <is>
          <t>грн5 415,00</t>
        </is>
      </c>
      <c r="T4064" s="29" t="inlineStr">
        <is>
          <t>UAH</t>
        </is>
      </c>
      <c r="U4064" s="39" t="inlineStr">
        <is>
          <t>WATCH</t>
        </is>
      </c>
      <c r="V4064" s="40">
        <f>IFERROR(L4064/J4064,0)</f>
        <v/>
      </c>
      <c r="W4064" s="29" t="inlineStr">
        <is>
          <t>Monitor performance and collect more data.</t>
        </is>
      </c>
      <c r="X4064" s="29" t="inlineStr">
        <is>
          <t>Cost is below the 120 watch threshold.</t>
        </is>
      </c>
    </row>
    <row r="4065">
      <c r="A4065" s="29" t="inlineStr">
        <is>
          <t>low_price</t>
        </is>
      </c>
      <c r="B4065" s="29" t="inlineStr">
        <is>
          <t>Low priority</t>
        </is>
      </c>
      <c r="C4065" s="29" t="inlineStr">
        <is>
          <t>low_price.csv</t>
        </is>
      </c>
      <c r="D4065" s="29" t="inlineStr">
        <is>
          <t>705003264</t>
        </is>
      </c>
      <c r="E4065" s="29" t="inlineStr">
        <is>
          <t>Втулка гумова для пластика BRP Can-Am</t>
        </is>
      </c>
      <c r="F4065" s="35" t="n">
        <v>0</v>
      </c>
      <c r="G4065" s="35" t="n">
        <v>0</v>
      </c>
      <c r="H4065" s="36" t="n"/>
      <c r="I4065" s="37" t="n">
        <v>0</v>
      </c>
      <c r="J4065" s="37" t="n">
        <v>0</v>
      </c>
      <c r="K4065" s="38" t="n">
        <v>0</v>
      </c>
      <c r="L4065" s="37" t="n">
        <v>0</v>
      </c>
      <c r="M4065" s="37" t="n">
        <v>0</v>
      </c>
      <c r="N4065" s="38" t="n">
        <v>0</v>
      </c>
      <c r="O4065" s="37" t="n">
        <v>0</v>
      </c>
      <c r="P4065" s="29" t="inlineStr">
        <is>
          <t>http://t3.gstatic.com/shopping?q=tbn:ANd9GcS-83Hy37xJtRedWG2kcGtdPTmh8DTjcgtRC0wWlaAdibKUNsfun7X0tRnhveyqlgubMPG2qN0</t>
        </is>
      </c>
      <c r="Q4065" s="29" t="inlineStr">
        <is>
          <t>Відповідає вимогам</t>
        </is>
      </c>
      <c r="R4065" s="29" t="n"/>
      <c r="S4065" s="29" t="inlineStr">
        <is>
          <t>грн273,00</t>
        </is>
      </c>
      <c r="T4065" s="29" t="inlineStr">
        <is>
          <t>UAH</t>
        </is>
      </c>
      <c r="U4065" s="39" t="inlineStr">
        <is>
          <t>WATCH</t>
        </is>
      </c>
      <c r="V4065" s="40">
        <f>IFERROR(L4065/J4065,0)</f>
        <v/>
      </c>
      <c r="W4065" s="29" t="inlineStr">
        <is>
          <t>Monitor performance and collect more data.</t>
        </is>
      </c>
      <c r="X4065" s="29" t="inlineStr">
        <is>
          <t>Cost is below the 120 watch threshold.</t>
        </is>
      </c>
    </row>
    <row r="4066">
      <c r="A4066" s="29" t="inlineStr">
        <is>
          <t>low_price</t>
        </is>
      </c>
      <c r="B4066" s="29" t="inlineStr">
        <is>
          <t>Low priority</t>
        </is>
      </c>
      <c r="C4066" s="29" t="inlineStr">
        <is>
          <t>low_price.csv</t>
        </is>
      </c>
      <c r="D4066" s="29" t="inlineStr">
        <is>
          <t>45-1150</t>
        </is>
      </c>
      <c r="E4066" s="29" t="inlineStr">
        <is>
          <t>Трос газу Polaris Sportsman Scrambler 850 1000</t>
        </is>
      </c>
      <c r="F4066" s="35" t="n">
        <v>0</v>
      </c>
      <c r="G4066" s="35" t="n">
        <v>0</v>
      </c>
      <c r="H4066" s="36" t="n"/>
      <c r="I4066" s="37" t="n">
        <v>0</v>
      </c>
      <c r="J4066" s="37" t="n">
        <v>0</v>
      </c>
      <c r="K4066" s="38" t="n">
        <v>0</v>
      </c>
      <c r="L4066" s="37" t="n">
        <v>0</v>
      </c>
      <c r="M4066" s="37" t="n">
        <v>0</v>
      </c>
      <c r="N4066" s="38" t="n">
        <v>0</v>
      </c>
      <c r="O4066" s="37" t="n">
        <v>0</v>
      </c>
      <c r="P4066" s="29" t="inlineStr">
        <is>
          <t>http://t3.gstatic.com/shopping?q=tbn:ANd9GcRGEBLqosBX4jMOpAdLl0LulbPNRHS2Xm-W6vI1DVtFiUkzd4bcAcNTw6tFmoRn-HcmkFw72fqg</t>
        </is>
      </c>
      <c r="Q4066" s="29" t="inlineStr">
        <is>
          <t>Відповідає вимогам</t>
        </is>
      </c>
      <c r="R4066" s="29" t="n"/>
      <c r="S4066" s="29" t="inlineStr">
        <is>
          <t>грн1 092,00</t>
        </is>
      </c>
      <c r="T4066" s="29" t="inlineStr">
        <is>
          <t>UAH</t>
        </is>
      </c>
      <c r="U4066" s="39" t="inlineStr">
        <is>
          <t>WATCH</t>
        </is>
      </c>
      <c r="V4066" s="40">
        <f>IFERROR(L4066/J4066,0)</f>
        <v/>
      </c>
      <c r="W4066" s="29" t="inlineStr">
        <is>
          <t>Monitor performance and collect more data.</t>
        </is>
      </c>
      <c r="X4066" s="29" t="inlineStr">
        <is>
          <t>Cost is below the 120 watch threshold.</t>
        </is>
      </c>
    </row>
    <row r="4067">
      <c r="A4067" s="29" t="inlineStr">
        <is>
          <t>low_price</t>
        </is>
      </c>
      <c r="B4067" s="29" t="inlineStr">
        <is>
          <t>Low priority</t>
        </is>
      </c>
      <c r="C4067" s="29" t="inlineStr">
        <is>
          <t>low_price.csv</t>
        </is>
      </c>
      <c r="D4067" s="29" t="inlineStr">
        <is>
          <t>0110-8890</t>
        </is>
      </c>
      <c r="E4067" s="29" t="inlineStr">
        <is>
          <t>Шолом Thor Fleet Blackout Matte Black (2XL)</t>
        </is>
      </c>
      <c r="F4067" s="35" t="n">
        <v>0</v>
      </c>
      <c r="G4067" s="35" t="n">
        <v>0</v>
      </c>
      <c r="H4067" s="36" t="n"/>
      <c r="I4067" s="37" t="n">
        <v>0</v>
      </c>
      <c r="J4067" s="37" t="n">
        <v>0</v>
      </c>
      <c r="K4067" s="38" t="n">
        <v>0</v>
      </c>
      <c r="L4067" s="37" t="n">
        <v>0</v>
      </c>
      <c r="M4067" s="37" t="n">
        <v>0</v>
      </c>
      <c r="N4067" s="38" t="n">
        <v>0</v>
      </c>
      <c r="O4067" s="37" t="n">
        <v>0</v>
      </c>
      <c r="P4067" s="29" t="inlineStr">
        <is>
          <t>http://t3.gstatic.com/shopping?q=tbn:ANd9GcSNCLXZV6zVL07OycGm4zUfk-92K454w2pa3o-Xi7rCdOjeJuEnRmQ5oNfQ-Ollr6shx00XmB0B</t>
        </is>
      </c>
      <c r="Q4067" s="29" t="inlineStr">
        <is>
          <t>Відповідає вимогам</t>
        </is>
      </c>
      <c r="R4067" s="29" t="n"/>
      <c r="S4067" s="29" t="inlineStr">
        <is>
          <t>грн8 645,00</t>
        </is>
      </c>
      <c r="T4067" s="29" t="inlineStr">
        <is>
          <t>UAH</t>
        </is>
      </c>
      <c r="U4067" s="39" t="inlineStr">
        <is>
          <t>WATCH</t>
        </is>
      </c>
      <c r="V4067" s="40">
        <f>IFERROR(L4067/J4067,0)</f>
        <v/>
      </c>
      <c r="W4067" s="29" t="inlineStr">
        <is>
          <t>Monitor performance and collect more data.</t>
        </is>
      </c>
      <c r="X4067" s="29" t="inlineStr">
        <is>
          <t>Cost is below the 120 watch threshold.</t>
        </is>
      </c>
    </row>
    <row r="4068">
      <c r="A4068" s="29" t="inlineStr">
        <is>
          <t>low_price</t>
        </is>
      </c>
      <c r="B4068" s="29" t="inlineStr">
        <is>
          <t>Low priority</t>
        </is>
      </c>
      <c r="C4068" s="29" t="inlineStr">
        <is>
          <t>low_price.csv</t>
        </is>
      </c>
      <c r="D4068" s="29" t="inlineStr">
        <is>
          <t>3610212</t>
        </is>
      </c>
      <c r="E4068" s="29" t="inlineStr">
        <is>
          <t>Сальник клапана Polaris Sportsman 450 570, RZR 570 900 1000, RZR Trail 570 900, RZR Pro, Ranger 530 570 900 1000, Pro XD, General 1000</t>
        </is>
      </c>
      <c r="F4068" s="35" t="n">
        <v>0</v>
      </c>
      <c r="G4068" s="35" t="n">
        <v>0</v>
      </c>
      <c r="H4068" s="36" t="n"/>
      <c r="I4068" s="37" t="n">
        <v>0</v>
      </c>
      <c r="J4068" s="37" t="n">
        <v>0</v>
      </c>
      <c r="K4068" s="38" t="n">
        <v>0</v>
      </c>
      <c r="L4068" s="37" t="n">
        <v>0</v>
      </c>
      <c r="M4068" s="37" t="n">
        <v>0</v>
      </c>
      <c r="N4068" s="38" t="n">
        <v>0</v>
      </c>
      <c r="O4068" s="37" t="n">
        <v>0</v>
      </c>
      <c r="P4068" s="29" t="inlineStr">
        <is>
          <t>http://t2.gstatic.com/shopping?q=tbn:ANd9GcRXAL4uKPSch1ouJUIO-pEr7Pxm5cB4qDS_dmSpB6Y2SnKaxyhT66Uo9InRPZP5Tw-QShdLf6D7</t>
        </is>
      </c>
      <c r="Q4068" s="29" t="inlineStr">
        <is>
          <t>Відповідає вимогам</t>
        </is>
      </c>
      <c r="R4068" s="29" t="n"/>
      <c r="S4068" s="29" t="inlineStr">
        <is>
          <t>грн819,00</t>
        </is>
      </c>
      <c r="T4068" s="29" t="inlineStr">
        <is>
          <t>UAH</t>
        </is>
      </c>
      <c r="U4068" s="39" t="inlineStr">
        <is>
          <t>WATCH</t>
        </is>
      </c>
      <c r="V4068" s="40">
        <f>IFERROR(L4068/J4068,0)</f>
        <v/>
      </c>
      <c r="W4068" s="29" t="inlineStr">
        <is>
          <t>Monitor performance and collect more data.</t>
        </is>
      </c>
      <c r="X4068" s="29" t="inlineStr">
        <is>
          <t>Cost is below the 120 watch threshold.</t>
        </is>
      </c>
    </row>
    <row r="4069">
      <c r="A4069" s="29" t="inlineStr">
        <is>
          <t>low_price</t>
        </is>
      </c>
      <c r="B4069" s="29" t="inlineStr">
        <is>
          <t>Low priority</t>
        </is>
      </c>
      <c r="C4069" s="29" t="inlineStr">
        <is>
          <t>low_price.csv</t>
        </is>
      </c>
      <c r="D4069" s="29" t="inlineStr">
        <is>
          <t>707601803</t>
        </is>
      </c>
      <c r="E4069" s="29" t="inlineStr">
        <is>
          <t>Сітка глушника BRP Can-Am Outlander Renegade G1 G2 G2L G2S, Commander 700 800 1000, Maverick Sport 1000, Maverick Trail 800 1000, Traxter Defender HD8</t>
        </is>
      </c>
      <c r="F4069" s="35" t="n">
        <v>0</v>
      </c>
      <c r="G4069" s="35" t="n">
        <v>0</v>
      </c>
      <c r="H4069" s="36" t="n"/>
      <c r="I4069" s="37" t="n">
        <v>0</v>
      </c>
      <c r="J4069" s="37" t="n">
        <v>0</v>
      </c>
      <c r="K4069" s="38" t="n">
        <v>0</v>
      </c>
      <c r="L4069" s="37" t="n">
        <v>0</v>
      </c>
      <c r="M4069" s="37" t="n">
        <v>0</v>
      </c>
      <c r="N4069" s="38" t="n">
        <v>0</v>
      </c>
      <c r="O4069" s="37" t="n">
        <v>0</v>
      </c>
      <c r="P4069" s="29" t="inlineStr">
        <is>
          <t>http://t3.gstatic.com/shopping?q=tbn:ANd9GcQWQTwBdEUGce_vIoh9Kvex5tVwOSSmBMuvS7cZlxfxuZUMjsd4LcWmhDoE4bKqXK9Rzkdri2zL</t>
        </is>
      </c>
      <c r="Q4069" s="29" t="inlineStr">
        <is>
          <t>Відповідає вимогам</t>
        </is>
      </c>
      <c r="R4069" s="29" t="n"/>
      <c r="S4069" s="29" t="inlineStr">
        <is>
          <t>грн3 185,00</t>
        </is>
      </c>
      <c r="T4069" s="29" t="inlineStr">
        <is>
          <t>UAH</t>
        </is>
      </c>
      <c r="U4069" s="39" t="inlineStr">
        <is>
          <t>WATCH</t>
        </is>
      </c>
      <c r="V4069" s="40">
        <f>IFERROR(L4069/J4069,0)</f>
        <v/>
      </c>
      <c r="W4069" s="29" t="inlineStr">
        <is>
          <t>Monitor performance and collect more data.</t>
        </is>
      </c>
      <c r="X4069" s="29" t="inlineStr">
        <is>
          <t>Cost is below the 120 watch threshold.</t>
        </is>
      </c>
    </row>
    <row r="4070">
      <c r="A4070" s="29" t="inlineStr">
        <is>
          <t>low_price</t>
        </is>
      </c>
      <c r="B4070" s="29" t="inlineStr">
        <is>
          <t>Low priority</t>
        </is>
      </c>
      <c r="C4070" s="29" t="inlineStr">
        <is>
          <t>low_price.csv</t>
        </is>
      </c>
      <c r="D4070" s="29" t="inlineStr">
        <is>
          <t>90304-hm7-a10</t>
        </is>
      </c>
      <c r="E4070" s="29" t="inlineStr">
        <is>
          <t>Ступична гайка Honda (20mm)</t>
        </is>
      </c>
      <c r="F4070" s="35" t="n">
        <v>0</v>
      </c>
      <c r="G4070" s="35" t="n">
        <v>0</v>
      </c>
      <c r="H4070" s="36" t="n"/>
      <c r="I4070" s="37" t="n">
        <v>0</v>
      </c>
      <c r="J4070" s="37" t="n">
        <v>0</v>
      </c>
      <c r="K4070" s="38" t="n">
        <v>0</v>
      </c>
      <c r="L4070" s="37" t="n">
        <v>0</v>
      </c>
      <c r="M4070" s="37" t="n">
        <v>0</v>
      </c>
      <c r="N4070" s="38" t="n">
        <v>0</v>
      </c>
      <c r="O4070" s="37" t="n">
        <v>0</v>
      </c>
      <c r="P4070" s="29" t="inlineStr">
        <is>
          <t>http://t3.gstatic.com/shopping?q=tbn:ANd9GcSCIaiaqg7fyjCA9oCymBiILZIafyaKm7k587EqtP-5IuWJdWQeYfO6dKtah3NNTbgkjGPckbYC</t>
        </is>
      </c>
      <c r="Q4070" s="29" t="inlineStr">
        <is>
          <t>Відповідає вимогам</t>
        </is>
      </c>
      <c r="R4070" s="29" t="n"/>
      <c r="S4070" s="29" t="inlineStr">
        <is>
          <t>грн819,00</t>
        </is>
      </c>
      <c r="T4070" s="29" t="inlineStr">
        <is>
          <t>UAH</t>
        </is>
      </c>
      <c r="U4070" s="39" t="inlineStr">
        <is>
          <t>WATCH</t>
        </is>
      </c>
      <c r="V4070" s="40">
        <f>IFERROR(L4070/J4070,0)</f>
        <v/>
      </c>
      <c r="W4070" s="29" t="inlineStr">
        <is>
          <t>Monitor performance and collect more data.</t>
        </is>
      </c>
      <c r="X4070" s="29" t="inlineStr">
        <is>
          <t>Cost is below the 120 watch threshold.</t>
        </is>
      </c>
    </row>
    <row r="4071">
      <c r="A4071" s="29" t="inlineStr">
        <is>
          <t>low_price</t>
        </is>
      </c>
      <c r="B4071" s="29" t="inlineStr">
        <is>
          <t>Low priority</t>
        </is>
      </c>
      <c r="C4071" s="29" t="inlineStr">
        <is>
          <t>low_price.csv</t>
        </is>
      </c>
      <c r="D4071" s="29" t="inlineStr">
        <is>
          <t>706201077</t>
        </is>
      </c>
      <c r="E4071" s="29" t="inlineStr">
        <is>
          <t>Стійка переднього стабілізатора BRP Can-Am Outlander 800 XXC (11), Renegade 800 XXC (10-11)</t>
        </is>
      </c>
      <c r="F4071" s="35" t="n">
        <v>0</v>
      </c>
      <c r="G4071" s="35" t="n">
        <v>0</v>
      </c>
      <c r="H4071" s="36" t="n"/>
      <c r="I4071" s="37" t="n">
        <v>0</v>
      </c>
      <c r="J4071" s="37" t="n">
        <v>0</v>
      </c>
      <c r="K4071" s="38" t="n">
        <v>0</v>
      </c>
      <c r="L4071" s="37" t="n">
        <v>0</v>
      </c>
      <c r="M4071" s="37" t="n">
        <v>0</v>
      </c>
      <c r="N4071" s="38" t="n">
        <v>0</v>
      </c>
      <c r="O4071" s="37" t="n">
        <v>0</v>
      </c>
      <c r="P4071" s="29" t="inlineStr">
        <is>
          <t>http://t3.gstatic.com/shopping?q=tbn:ANd9GcSnmOeJlXQAEOsrGbsWYluqVnbjfwhRvNfbH0xAp0nKtxt1heo955XBfj6hKOI6BStsabHNhCU</t>
        </is>
      </c>
      <c r="Q4071" s="29" t="inlineStr">
        <is>
          <t>Відповідає вимогам</t>
        </is>
      </c>
      <c r="R4071" s="29" t="n"/>
      <c r="S4071" s="29" t="inlineStr">
        <is>
          <t>грн2 958,00</t>
        </is>
      </c>
      <c r="T4071" s="29" t="inlineStr">
        <is>
          <t>UAH</t>
        </is>
      </c>
      <c r="U4071" s="39" t="inlineStr">
        <is>
          <t>WATCH</t>
        </is>
      </c>
      <c r="V4071" s="40">
        <f>IFERROR(L4071/J4071,0)</f>
        <v/>
      </c>
      <c r="W4071" s="29" t="inlineStr">
        <is>
          <t>Monitor performance and collect more data.</t>
        </is>
      </c>
      <c r="X4071" s="29" t="inlineStr">
        <is>
          <t>Cost is below the 120 watch threshold.</t>
        </is>
      </c>
    </row>
    <row r="4072">
      <c r="A4072" s="29" t="inlineStr">
        <is>
          <t>low_price</t>
        </is>
      </c>
      <c r="B4072" s="29" t="inlineStr">
        <is>
          <t>Low priority</t>
        </is>
      </c>
      <c r="C4072" s="29" t="inlineStr">
        <is>
          <t>low_price.csv</t>
        </is>
      </c>
      <c r="D4072" s="29" t="inlineStr">
        <is>
          <t>22535-hp5-305</t>
        </is>
      </c>
      <c r="E4072" s="29" t="inlineStr">
        <is>
          <t>Комплект накладок зчеплення Honda TRX 420 Rancher 2007+</t>
        </is>
      </c>
      <c r="F4072" s="35" t="n">
        <v>0</v>
      </c>
      <c r="G4072" s="35" t="n">
        <v>0</v>
      </c>
      <c r="H4072" s="36" t="n"/>
      <c r="I4072" s="37" t="n">
        <v>0</v>
      </c>
      <c r="J4072" s="37" t="n">
        <v>0</v>
      </c>
      <c r="K4072" s="38" t="n">
        <v>0</v>
      </c>
      <c r="L4072" s="37" t="n">
        <v>0</v>
      </c>
      <c r="M4072" s="37" t="n">
        <v>0</v>
      </c>
      <c r="N4072" s="38" t="n">
        <v>0</v>
      </c>
      <c r="O4072" s="37" t="n">
        <v>0</v>
      </c>
      <c r="P4072" s="29" t="inlineStr">
        <is>
          <t>http://t3.gstatic.com/shopping?q=tbn:ANd9GcQv4JfebZTGNmBpSsbiou8tQFw4P4ZXJzu9lLGQjjb_-x5lzXTYZRiDa3K8vqXGSEsqqiK3G8E</t>
        </is>
      </c>
      <c r="Q4072" s="29" t="inlineStr">
        <is>
          <t>Відповідає вимогам</t>
        </is>
      </c>
      <c r="R4072" s="29" t="n"/>
      <c r="S4072" s="29" t="inlineStr">
        <is>
          <t>грн8 463,00</t>
        </is>
      </c>
      <c r="T4072" s="29" t="inlineStr">
        <is>
          <t>UAH</t>
        </is>
      </c>
      <c r="U4072" s="39" t="inlineStr">
        <is>
          <t>WATCH</t>
        </is>
      </c>
      <c r="V4072" s="40">
        <f>IFERROR(L4072/J4072,0)</f>
        <v/>
      </c>
      <c r="W4072" s="29" t="inlineStr">
        <is>
          <t>Monitor performance and collect more data.</t>
        </is>
      </c>
      <c r="X4072" s="29" t="inlineStr">
        <is>
          <t>Cost is below the 120 watch threshold.</t>
        </is>
      </c>
    </row>
    <row r="4073">
      <c r="A4073" s="29" t="inlineStr">
        <is>
          <t>low_price</t>
        </is>
      </c>
      <c r="B4073" s="29" t="inlineStr">
        <is>
          <t>Low priority</t>
        </is>
      </c>
      <c r="C4073" s="29" t="inlineStr">
        <is>
          <t>low_price.csv</t>
        </is>
      </c>
      <c r="D4073" s="29" t="inlineStr">
        <is>
          <t>b16-f171c-50-00</t>
        </is>
      </c>
      <c r="E4073" s="29" t="inlineStr">
        <is>
          <t>Кожух паливного бака Yamaha Grizzly 700 (23), Kodiak 700 (17)</t>
        </is>
      </c>
      <c r="F4073" s="35" t="n">
        <v>0</v>
      </c>
      <c r="G4073" s="35" t="n">
        <v>0</v>
      </c>
      <c r="H4073" s="36" t="n"/>
      <c r="I4073" s="37" t="n">
        <v>0</v>
      </c>
      <c r="J4073" s="37" t="n">
        <v>0</v>
      </c>
      <c r="K4073" s="38" t="n">
        <v>0</v>
      </c>
      <c r="L4073" s="37" t="n">
        <v>0</v>
      </c>
      <c r="M4073" s="37" t="n">
        <v>0</v>
      </c>
      <c r="N4073" s="38" t="n">
        <v>0</v>
      </c>
      <c r="O4073" s="37" t="n">
        <v>0</v>
      </c>
      <c r="P4073" s="29" t="inlineStr">
        <is>
          <t>http://t2.gstatic.com/shopping?q=tbn:ANd9GcT7tit4zkA0Phareg0qX99P2aQCwI_hosUaMhvdbbvBgJIAiOBhBZf1VMh9MerBaVU3KWiwT2Zf</t>
        </is>
      </c>
      <c r="Q4073" s="29" t="inlineStr">
        <is>
          <t>Відповідає вимогам</t>
        </is>
      </c>
      <c r="R4073" s="29" t="n"/>
      <c r="S4073" s="29" t="inlineStr">
        <is>
          <t>грн6 234,00</t>
        </is>
      </c>
      <c r="T4073" s="29" t="inlineStr">
        <is>
          <t>UAH</t>
        </is>
      </c>
      <c r="U4073" s="39" t="inlineStr">
        <is>
          <t>WATCH</t>
        </is>
      </c>
      <c r="V4073" s="40">
        <f>IFERROR(L4073/J4073,0)</f>
        <v/>
      </c>
      <c r="W4073" s="29" t="inlineStr">
        <is>
          <t>Monitor performance and collect more data.</t>
        </is>
      </c>
      <c r="X4073" s="29" t="inlineStr">
        <is>
          <t>Cost is below the 120 watch threshold.</t>
        </is>
      </c>
    </row>
    <row r="4074">
      <c r="A4074" s="29" t="inlineStr">
        <is>
          <t>low_price</t>
        </is>
      </c>
      <c r="B4074" s="29" t="inlineStr">
        <is>
          <t>Low priority</t>
        </is>
      </c>
      <c r="C4074" s="29" t="inlineStr">
        <is>
          <t>low_price.csv</t>
        </is>
      </c>
      <c r="D4074" s="29" t="inlineStr">
        <is>
          <t>66500-hp0-a00za</t>
        </is>
      </c>
      <c r="E4074" s="29" t="inlineStr">
        <is>
          <t>Накладка бампера ліва Honda TRX 500 Foreman Rubicon 2005-2014</t>
        </is>
      </c>
      <c r="F4074" s="35" t="n">
        <v>0</v>
      </c>
      <c r="G4074" s="35" t="n">
        <v>0</v>
      </c>
      <c r="H4074" s="36" t="n"/>
      <c r="I4074" s="37" t="n">
        <v>0</v>
      </c>
      <c r="J4074" s="37" t="n">
        <v>0</v>
      </c>
      <c r="K4074" s="38" t="n">
        <v>0</v>
      </c>
      <c r="L4074" s="37" t="n">
        <v>0</v>
      </c>
      <c r="M4074" s="37" t="n">
        <v>0</v>
      </c>
      <c r="N4074" s="38" t="n">
        <v>0</v>
      </c>
      <c r="O4074" s="37" t="n">
        <v>0</v>
      </c>
      <c r="P4074" s="29" t="inlineStr">
        <is>
          <t>http://t2.gstatic.com/shopping?q=tbn:ANd9GcSZ1CUyyLX0b_9tO70o5WLqjdJ58XvswkcMb2A53sRyiqOhxmiRzhExD5mbE1bjRgQPovsYe48</t>
        </is>
      </c>
      <c r="Q4074" s="29" t="inlineStr">
        <is>
          <t>Відповідає вимогам</t>
        </is>
      </c>
      <c r="R4074" s="29" t="n"/>
      <c r="S4074" s="29" t="inlineStr">
        <is>
          <t>грн1 638,00</t>
        </is>
      </c>
      <c r="T4074" s="29" t="inlineStr">
        <is>
          <t>UAH</t>
        </is>
      </c>
      <c r="U4074" s="39" t="inlineStr">
        <is>
          <t>WATCH</t>
        </is>
      </c>
      <c r="V4074" s="40">
        <f>IFERROR(L4074/J4074,0)</f>
        <v/>
      </c>
      <c r="W4074" s="29" t="inlineStr">
        <is>
          <t>Monitor performance and collect more data.</t>
        </is>
      </c>
      <c r="X4074" s="29" t="inlineStr">
        <is>
          <t>Cost is below the 120 watch threshold.</t>
        </is>
      </c>
    </row>
    <row r="4075">
      <c r="A4075" s="29" t="inlineStr">
        <is>
          <t>low_price</t>
        </is>
      </c>
      <c r="B4075" s="29" t="inlineStr">
        <is>
          <t>Low priority</t>
        </is>
      </c>
      <c r="C4075" s="29" t="inlineStr">
        <is>
          <t>low_price.csv</t>
        </is>
      </c>
      <c r="D4075" s="29" t="inlineStr">
        <is>
          <t>706202135</t>
        </is>
      </c>
      <c r="E4075" s="29" t="inlineStr">
        <is>
          <t>Захист ричага передній правий BRP Can-Am Outlander G3L</t>
        </is>
      </c>
      <c r="F4075" s="35" t="n">
        <v>0</v>
      </c>
      <c r="G4075" s="35" t="n">
        <v>0</v>
      </c>
      <c r="H4075" s="36" t="n"/>
      <c r="I4075" s="37" t="n">
        <v>0</v>
      </c>
      <c r="J4075" s="37" t="n">
        <v>0</v>
      </c>
      <c r="K4075" s="38" t="n">
        <v>0</v>
      </c>
      <c r="L4075" s="37" t="n">
        <v>0</v>
      </c>
      <c r="M4075" s="37" t="n">
        <v>0</v>
      </c>
      <c r="N4075" s="38" t="n">
        <v>0</v>
      </c>
      <c r="O4075" s="37" t="n">
        <v>0</v>
      </c>
      <c r="P4075" s="29" t="inlineStr">
        <is>
          <t>http://t1.gstatic.com/shopping?q=tbn:ANd9GcRb2Jutrxh35g50mfKWoZhyaS2UMBi0wXcZ2UwlSGYmhkGgNbY5sgnumbEyhAlfkKdMtFLa8XGf</t>
        </is>
      </c>
      <c r="Q4075" s="29" t="inlineStr">
        <is>
          <t>Відповідає вимогам</t>
        </is>
      </c>
      <c r="R4075" s="29" t="n"/>
      <c r="S4075" s="29" t="inlineStr">
        <is>
          <t>грн637,00</t>
        </is>
      </c>
      <c r="T4075" s="29" t="inlineStr">
        <is>
          <t>UAH</t>
        </is>
      </c>
      <c r="U4075" s="39" t="inlineStr">
        <is>
          <t>WATCH</t>
        </is>
      </c>
      <c r="V4075" s="40">
        <f>IFERROR(L4075/J4075,0)</f>
        <v/>
      </c>
      <c r="W4075" s="29" t="inlineStr">
        <is>
          <t>Monitor performance and collect more data.</t>
        </is>
      </c>
      <c r="X4075" s="29" t="inlineStr">
        <is>
          <t>Cost is below the 120 watch threshold.</t>
        </is>
      </c>
    </row>
    <row r="4076">
      <c r="A4076" s="29" t="inlineStr">
        <is>
          <t>low_price</t>
        </is>
      </c>
      <c r="B4076" s="29" t="inlineStr">
        <is>
          <t>Low priority</t>
        </is>
      </c>
      <c r="C4076" s="29" t="inlineStr">
        <is>
          <t>low_price.csv</t>
        </is>
      </c>
      <c r="D4076" s="29" t="inlineStr">
        <is>
          <t>5813736</t>
        </is>
      </c>
      <c r="E4076" s="29" t="inlineStr">
        <is>
          <t>Прокладка впускного патрубка системи охолодження Polaris Ranger 900, RZR 900 1000, General 1000</t>
        </is>
      </c>
      <c r="F4076" s="35" t="n">
        <v>0</v>
      </c>
      <c r="G4076" s="35" t="n">
        <v>0</v>
      </c>
      <c r="H4076" s="36" t="n"/>
      <c r="I4076" s="37" t="n">
        <v>0</v>
      </c>
      <c r="J4076" s="37" t="n">
        <v>0</v>
      </c>
      <c r="K4076" s="38" t="n">
        <v>0</v>
      </c>
      <c r="L4076" s="37" t="n">
        <v>0</v>
      </c>
      <c r="M4076" s="37" t="n">
        <v>0</v>
      </c>
      <c r="N4076" s="38" t="n">
        <v>0</v>
      </c>
      <c r="O4076" s="37" t="n">
        <v>0</v>
      </c>
      <c r="P4076" s="29" t="inlineStr">
        <is>
          <t>http://t3.gstatic.com/shopping?q=tbn:ANd9GcSNQwbrzmPP0IftaMP1rUXk8K_9hrXkSza5aXTVDbCkNeZfWb9v5sUdlJ86D364Oq-ExftPWpHa</t>
        </is>
      </c>
      <c r="Q4076" s="29" t="inlineStr">
        <is>
          <t>Відповідає вимогам</t>
        </is>
      </c>
      <c r="R4076" s="29" t="n"/>
      <c r="S4076" s="29" t="inlineStr">
        <is>
          <t>грн1 274,00</t>
        </is>
      </c>
      <c r="T4076" s="29" t="inlineStr">
        <is>
          <t>UAH</t>
        </is>
      </c>
      <c r="U4076" s="39" t="inlineStr">
        <is>
          <t>WATCH</t>
        </is>
      </c>
      <c r="V4076" s="40">
        <f>IFERROR(L4076/J4076,0)</f>
        <v/>
      </c>
      <c r="W4076" s="29" t="inlineStr">
        <is>
          <t>Monitor performance and collect more data.</t>
        </is>
      </c>
      <c r="X4076" s="29" t="inlineStr">
        <is>
          <t>Cost is below the 120 watch threshold.</t>
        </is>
      </c>
    </row>
    <row r="4077">
      <c r="A4077" s="29" t="inlineStr">
        <is>
          <t>low_price</t>
        </is>
      </c>
      <c r="B4077" s="29" t="inlineStr">
        <is>
          <t>Low priority</t>
        </is>
      </c>
      <c r="C4077" s="29" t="inlineStr">
        <is>
          <t>low_price.csv</t>
        </is>
      </c>
      <c r="D4077" s="29" t="inlineStr">
        <is>
          <t>12204-hn0-305</t>
        </is>
      </c>
      <c r="E4077" s="29" t="inlineStr">
        <is>
          <t>Направляюча клапана Honda TRX 350 Rancher (03-06), 450 Foreman (02-04)</t>
        </is>
      </c>
      <c r="F4077" s="35" t="n">
        <v>0</v>
      </c>
      <c r="G4077" s="35" t="n">
        <v>0</v>
      </c>
      <c r="H4077" s="36" t="n"/>
      <c r="I4077" s="37" t="n">
        <v>0</v>
      </c>
      <c r="J4077" s="37" t="n">
        <v>0</v>
      </c>
      <c r="K4077" s="38" t="n">
        <v>0</v>
      </c>
      <c r="L4077" s="37" t="n">
        <v>0</v>
      </c>
      <c r="M4077" s="37" t="n">
        <v>0</v>
      </c>
      <c r="N4077" s="38" t="n">
        <v>0</v>
      </c>
      <c r="O4077" s="37" t="n">
        <v>0</v>
      </c>
      <c r="P4077" s="29" t="inlineStr">
        <is>
          <t>http://t1.gstatic.com/shopping?q=tbn:ANd9GcRPpFoemp9RSbj2LiHDPsBL02bih8dz3K4HffacKmsTZMJFLN-D3tXU5BGKUvauAzkD66BziA</t>
        </is>
      </c>
      <c r="Q4077" s="29" t="inlineStr">
        <is>
          <t>Відповідає вимогам</t>
        </is>
      </c>
      <c r="R4077" s="29" t="n"/>
      <c r="S4077" s="29" t="inlineStr">
        <is>
          <t>грн1 365,00</t>
        </is>
      </c>
      <c r="T4077" s="29" t="inlineStr">
        <is>
          <t>UAH</t>
        </is>
      </c>
      <c r="U4077" s="39" t="inlineStr">
        <is>
          <t>WATCH</t>
        </is>
      </c>
      <c r="V4077" s="40">
        <f>IFERROR(L4077/J4077,0)</f>
        <v/>
      </c>
      <c r="W4077" s="29" t="inlineStr">
        <is>
          <t>Monitor performance and collect more data.</t>
        </is>
      </c>
      <c r="X4077" s="29" t="inlineStr">
        <is>
          <t>Cost is below the 120 watch threshold.</t>
        </is>
      </c>
    </row>
    <row r="4078">
      <c r="A4078" s="29" t="inlineStr">
        <is>
          <t>low_price</t>
        </is>
      </c>
      <c r="B4078" s="29" t="inlineStr">
        <is>
          <t>Low priority</t>
        </is>
      </c>
      <c r="C4078" s="29" t="inlineStr">
        <is>
          <t>low_price.csv</t>
        </is>
      </c>
      <c r="D4078" s="29" t="inlineStr">
        <is>
          <t>705002803</t>
        </is>
      </c>
      <c r="E4078" s="29" t="inlineStr">
        <is>
          <t>Клик бампера передній правий, задній лівий BRP Can-Am Outlander G1</t>
        </is>
      </c>
      <c r="F4078" s="35" t="n">
        <v>0</v>
      </c>
      <c r="G4078" s="35" t="n">
        <v>0</v>
      </c>
      <c r="H4078" s="36" t="n"/>
      <c r="I4078" s="37" t="n">
        <v>0</v>
      </c>
      <c r="J4078" s="37" t="n">
        <v>0</v>
      </c>
      <c r="K4078" s="38" t="n">
        <v>0</v>
      </c>
      <c r="L4078" s="37" t="n">
        <v>0</v>
      </c>
      <c r="M4078" s="37" t="n">
        <v>0</v>
      </c>
      <c r="N4078" s="38" t="n">
        <v>0</v>
      </c>
      <c r="O4078" s="37" t="n">
        <v>0</v>
      </c>
      <c r="P4078" s="29" t="inlineStr">
        <is>
          <t>http://t1.gstatic.com/shopping?q=tbn:ANd9GcTJfGm-RkbmJRKAPAStxZmflX-tjtiLWZt2wgoHDuLJAVDho1mbWDIdZH-dF0FSYPa0rz6MBQ</t>
        </is>
      </c>
      <c r="Q4078" s="29" t="inlineStr">
        <is>
          <t>Відповідає вимогам</t>
        </is>
      </c>
      <c r="R4078" s="29" t="n"/>
      <c r="S4078" s="29" t="inlineStr">
        <is>
          <t>грн728,00</t>
        </is>
      </c>
      <c r="T4078" s="29" t="inlineStr">
        <is>
          <t>UAH</t>
        </is>
      </c>
      <c r="U4078" s="39" t="inlineStr">
        <is>
          <t>WATCH</t>
        </is>
      </c>
      <c r="V4078" s="40">
        <f>IFERROR(L4078/J4078,0)</f>
        <v/>
      </c>
      <c r="W4078" s="29" t="inlineStr">
        <is>
          <t>Monitor performance and collect more data.</t>
        </is>
      </c>
      <c r="X4078" s="29" t="inlineStr">
        <is>
          <t>Cost is below the 120 watch threshold.</t>
        </is>
      </c>
    </row>
    <row r="4079">
      <c r="A4079" s="29" t="inlineStr">
        <is>
          <t>low_price</t>
        </is>
      </c>
      <c r="B4079" s="29" t="inlineStr">
        <is>
          <t>Low priority</t>
        </is>
      </c>
      <c r="C4079" s="29" t="inlineStr">
        <is>
          <t>low_price.csv</t>
        </is>
      </c>
      <c r="D4079" s="29" t="inlineStr">
        <is>
          <t>5gh-18104-00-00</t>
        </is>
      </c>
      <c r="E4079" s="29" t="inlineStr">
        <is>
          <t>Кронштейн перемикання передач Yamaha Grizzly Kodiak 400 450, Wolverine 450</t>
        </is>
      </c>
      <c r="F4079" s="35" t="n">
        <v>0</v>
      </c>
      <c r="G4079" s="35" t="n">
        <v>0</v>
      </c>
      <c r="H4079" s="36" t="n"/>
      <c r="I4079" s="37" t="n">
        <v>0</v>
      </c>
      <c r="J4079" s="37" t="n">
        <v>0</v>
      </c>
      <c r="K4079" s="38" t="n">
        <v>0</v>
      </c>
      <c r="L4079" s="37" t="n">
        <v>0</v>
      </c>
      <c r="M4079" s="37" t="n">
        <v>0</v>
      </c>
      <c r="N4079" s="38" t="n">
        <v>0</v>
      </c>
      <c r="O4079" s="37" t="n">
        <v>0</v>
      </c>
      <c r="P4079" s="29" t="inlineStr">
        <is>
          <t>http://t2.gstatic.com/shopping?q=tbn:ANd9GcSOIlhwXVeG-feaj0r5fIZ0nAnE8nz0KPtoM1292hNpSpuqt4CidnQ6kN5DtKaY-7R32efVx8k</t>
        </is>
      </c>
      <c r="Q4079" s="29" t="inlineStr">
        <is>
          <t>Відповідає вимогам</t>
        </is>
      </c>
      <c r="R4079" s="29" t="n"/>
      <c r="S4079" s="29" t="inlineStr">
        <is>
          <t>грн3 276,00</t>
        </is>
      </c>
      <c r="T4079" s="29" t="inlineStr">
        <is>
          <t>UAH</t>
        </is>
      </c>
      <c r="U4079" s="39" t="inlineStr">
        <is>
          <t>WATCH</t>
        </is>
      </c>
      <c r="V4079" s="40">
        <f>IFERROR(L4079/J4079,0)</f>
        <v/>
      </c>
      <c r="W4079" s="29" t="inlineStr">
        <is>
          <t>Monitor performance and collect more data.</t>
        </is>
      </c>
      <c r="X4079" s="29" t="inlineStr">
        <is>
          <t>Cost is below the 120 watch threshold.</t>
        </is>
      </c>
    </row>
    <row r="4080">
      <c r="A4080" s="29" t="inlineStr">
        <is>
          <t>low_price</t>
        </is>
      </c>
      <c r="B4080" s="29" t="inlineStr">
        <is>
          <t>Low priority</t>
        </is>
      </c>
      <c r="C4080" s="29" t="inlineStr">
        <is>
          <t>low_price.csv</t>
        </is>
      </c>
      <c r="D4080" s="29" t="inlineStr">
        <is>
          <t>3233265</t>
        </is>
      </c>
      <c r="E4080" s="29" t="inlineStr">
        <is>
          <t>Підшипник КПП Polaris Sportsman 300 335 400 450 500 550 570 800 850 1000, Scrambler 850 1000, Ranger 400 500 800 900, Hawkeye 300</t>
        </is>
      </c>
      <c r="F4080" s="35" t="n">
        <v>0</v>
      </c>
      <c r="G4080" s="35" t="n">
        <v>0</v>
      </c>
      <c r="H4080" s="36" t="n"/>
      <c r="I4080" s="37" t="n">
        <v>0</v>
      </c>
      <c r="J4080" s="37" t="n">
        <v>0</v>
      </c>
      <c r="K4080" s="38" t="n">
        <v>0</v>
      </c>
      <c r="L4080" s="37" t="n">
        <v>0</v>
      </c>
      <c r="M4080" s="37" t="n">
        <v>0</v>
      </c>
      <c r="N4080" s="38" t="n">
        <v>0</v>
      </c>
      <c r="O4080" s="37" t="n">
        <v>0</v>
      </c>
      <c r="P4080" s="29" t="inlineStr">
        <is>
          <t>http://t2.gstatic.com/shopping?q=tbn:ANd9GcRTlGP4bxlVfVO_T2UWFqrIKaN4ESOifmFaU7Dpeeo-kulgiBjROHrNDtG39G6QmlYl_Yglkb0</t>
        </is>
      </c>
      <c r="Q4080" s="29" t="inlineStr">
        <is>
          <t>Відповідає вимогам</t>
        </is>
      </c>
      <c r="R4080" s="29" t="n"/>
      <c r="S4080" s="29" t="inlineStr">
        <is>
          <t>грн2 503,00</t>
        </is>
      </c>
      <c r="T4080" s="29" t="inlineStr">
        <is>
          <t>UAH</t>
        </is>
      </c>
      <c r="U4080" s="39" t="inlineStr">
        <is>
          <t>WATCH</t>
        </is>
      </c>
      <c r="V4080" s="40">
        <f>IFERROR(L4080/J4080,0)</f>
        <v/>
      </c>
      <c r="W4080" s="29" t="inlineStr">
        <is>
          <t>Monitor performance and collect more data.</t>
        </is>
      </c>
      <c r="X4080" s="29" t="inlineStr">
        <is>
          <t>Cost is below the 120 watch threshold.</t>
        </is>
      </c>
    </row>
    <row r="4081">
      <c r="A4081" s="29" t="inlineStr">
        <is>
          <t>low_price</t>
        </is>
      </c>
      <c r="B4081" s="29" t="inlineStr">
        <is>
          <t>Low priority</t>
        </is>
      </c>
      <c r="C4081" s="29" t="inlineStr">
        <is>
          <t>low_price.csv</t>
        </is>
      </c>
      <c r="D4081" s="29" t="inlineStr">
        <is>
          <t>91309-px4-003</t>
        </is>
      </c>
      <c r="E4081" s="29" t="inlineStr">
        <is>
          <t>Ущільнююче кільце масляного насоса Honda TRX 500 Rubicon 2001-2013 (16X2.1)</t>
        </is>
      </c>
      <c r="F4081" s="35" t="n">
        <v>0</v>
      </c>
      <c r="G4081" s="35" t="n">
        <v>0</v>
      </c>
      <c r="H4081" s="36" t="n"/>
      <c r="I4081" s="37" t="n">
        <v>0</v>
      </c>
      <c r="J4081" s="37" t="n">
        <v>0</v>
      </c>
      <c r="K4081" s="38" t="n">
        <v>0</v>
      </c>
      <c r="L4081" s="37" t="n">
        <v>0</v>
      </c>
      <c r="M4081" s="37" t="n">
        <v>0</v>
      </c>
      <c r="N4081" s="38" t="n">
        <v>0</v>
      </c>
      <c r="O4081" s="37" t="n">
        <v>0</v>
      </c>
      <c r="P4081" s="29" t="inlineStr">
        <is>
          <t>http://t2.gstatic.com/shopping?q=tbn:ANd9GcT5PnaousQKR40iQAE39hz2DgxbdJ7F8DPtZMYP2XA-SpGhkmu1uwO0juHXvToQk0TwCd4UCK0</t>
        </is>
      </c>
      <c r="Q4081" s="29" t="inlineStr">
        <is>
          <t>Відповідає вимогам</t>
        </is>
      </c>
      <c r="R4081" s="29" t="n"/>
      <c r="S4081" s="29" t="inlineStr">
        <is>
          <t>грн228,00</t>
        </is>
      </c>
      <c r="T4081" s="29" t="inlineStr">
        <is>
          <t>UAH</t>
        </is>
      </c>
      <c r="U4081" s="39" t="inlineStr">
        <is>
          <t>WATCH</t>
        </is>
      </c>
      <c r="V4081" s="40">
        <f>IFERROR(L4081/J4081,0)</f>
        <v/>
      </c>
      <c r="W4081" s="29" t="inlineStr">
        <is>
          <t>Monitor performance and collect more data.</t>
        </is>
      </c>
      <c r="X4081" s="29" t="inlineStr">
        <is>
          <t>Cost is below the 120 watch threshold.</t>
        </is>
      </c>
    </row>
    <row r="4082">
      <c r="A4082" s="29" t="inlineStr">
        <is>
          <t>low_price</t>
        </is>
      </c>
      <c r="B4082" s="29" t="inlineStr">
        <is>
          <t>Low priority</t>
        </is>
      </c>
      <c r="C4082" s="29" t="inlineStr">
        <is>
          <t>low_price.csv</t>
        </is>
      </c>
      <c r="D4082" s="29" t="inlineStr">
        <is>
          <t>04713</t>
        </is>
      </c>
      <c r="E4082" s="29" t="inlineStr">
        <is>
          <t>Пружина веденого варіатора BRP Can-Am Outlander Renegade 850 1000, Commander 800 1000</t>
        </is>
      </c>
      <c r="F4082" s="35" t="n">
        <v>0</v>
      </c>
      <c r="G4082" s="35" t="n">
        <v>0</v>
      </c>
      <c r="H4082" s="36" t="n"/>
      <c r="I4082" s="37" t="n">
        <v>0</v>
      </c>
      <c r="J4082" s="37" t="n">
        <v>0</v>
      </c>
      <c r="K4082" s="38" t="n">
        <v>0</v>
      </c>
      <c r="L4082" s="37" t="n">
        <v>0</v>
      </c>
      <c r="M4082" s="37" t="n">
        <v>0</v>
      </c>
      <c r="N4082" s="38" t="n">
        <v>0</v>
      </c>
      <c r="O4082" s="37" t="n">
        <v>0</v>
      </c>
      <c r="P4082" s="29" t="inlineStr">
        <is>
          <t>http://t2.gstatic.com/shopping?q=tbn:ANd9GcRQeDf9WmcdEPjCchYEO7f2bx0ROU3f51wWFlhOUdXY7lh_pelEvt1GfpWX3vtd_pdDPzK3oR4</t>
        </is>
      </c>
      <c r="Q4082" s="29" t="inlineStr">
        <is>
          <t>Відповідає вимогам</t>
        </is>
      </c>
      <c r="R4082" s="29" t="n"/>
      <c r="S4082" s="29" t="inlineStr">
        <is>
          <t>грн2 184,00</t>
        </is>
      </c>
      <c r="T4082" s="29" t="inlineStr">
        <is>
          <t>UAH</t>
        </is>
      </c>
      <c r="U4082" s="39" t="inlineStr">
        <is>
          <t>WATCH</t>
        </is>
      </c>
      <c r="V4082" s="40">
        <f>IFERROR(L4082/J4082,0)</f>
        <v/>
      </c>
      <c r="W4082" s="29" t="inlineStr">
        <is>
          <t>Monitor performance and collect more data.</t>
        </is>
      </c>
      <c r="X4082" s="29" t="inlineStr">
        <is>
          <t>Cost is below the 120 watch threshold.</t>
        </is>
      </c>
    </row>
    <row r="4083">
      <c r="A4083" s="29" t="inlineStr">
        <is>
          <t>low_price</t>
        </is>
      </c>
      <c r="B4083" s="29" t="inlineStr">
        <is>
          <t>Low priority</t>
        </is>
      </c>
      <c r="C4083" s="29" t="inlineStr">
        <is>
          <t>low_price.csv</t>
        </is>
      </c>
      <c r="D4083" s="29" t="inlineStr">
        <is>
          <t>11345-hn8-000</t>
        </is>
      </c>
      <c r="E4083" s="29" t="inlineStr">
        <is>
          <t>Прокладка картера Honda TRX 650 680 Rincon, MUV 700 Big Red, SXS 700 Pioneer</t>
        </is>
      </c>
      <c r="F4083" s="35" t="n">
        <v>0</v>
      </c>
      <c r="G4083" s="35" t="n">
        <v>0</v>
      </c>
      <c r="H4083" s="36" t="n"/>
      <c r="I4083" s="37" t="n">
        <v>0</v>
      </c>
      <c r="J4083" s="37" t="n">
        <v>0</v>
      </c>
      <c r="K4083" s="38" t="n">
        <v>0</v>
      </c>
      <c r="L4083" s="37" t="n">
        <v>0</v>
      </c>
      <c r="M4083" s="37" t="n">
        <v>0</v>
      </c>
      <c r="N4083" s="38" t="n">
        <v>0</v>
      </c>
      <c r="O4083" s="37" t="n">
        <v>0</v>
      </c>
      <c r="P4083" s="29" t="inlineStr">
        <is>
          <t>http://t3.gstatic.com/shopping?q=tbn:ANd9GcThvAVatFBu29zoE3PhQgTKzyqzV5Y2_Uk8yWjHLOZikuDygFKNsym3lWOv-mKhF1kqPHMrCbC4</t>
        </is>
      </c>
      <c r="Q4083" s="29" t="inlineStr">
        <is>
          <t>Відповідає вимогам</t>
        </is>
      </c>
      <c r="R4083" s="29" t="n"/>
      <c r="S4083" s="29" t="inlineStr">
        <is>
          <t>грн1 456,00</t>
        </is>
      </c>
      <c r="T4083" s="29" t="inlineStr">
        <is>
          <t>UAH</t>
        </is>
      </c>
      <c r="U4083" s="39" t="inlineStr">
        <is>
          <t>WATCH</t>
        </is>
      </c>
      <c r="V4083" s="40">
        <f>IFERROR(L4083/J4083,0)</f>
        <v/>
      </c>
      <c r="W4083" s="29" t="inlineStr">
        <is>
          <t>Monitor performance and collect more data.</t>
        </is>
      </c>
      <c r="X4083" s="29" t="inlineStr">
        <is>
          <t>Cost is below the 120 watch threshold.</t>
        </is>
      </c>
    </row>
    <row r="4084">
      <c r="A4084" s="29" t="inlineStr">
        <is>
          <t>low_price</t>
        </is>
      </c>
      <c r="B4084" s="29" t="inlineStr">
        <is>
          <t>Low priority</t>
        </is>
      </c>
      <c r="C4084" s="29" t="inlineStr">
        <is>
          <t>low_price.csv</t>
        </is>
      </c>
      <c r="D4084" s="29" t="inlineStr">
        <is>
          <t>01644</t>
        </is>
      </c>
      <c r="E4084" s="29" t="inlineStr">
        <is>
          <t>Підшоломник флісовий універсальний</t>
        </is>
      </c>
      <c r="F4084" s="35" t="n">
        <v>0</v>
      </c>
      <c r="G4084" s="35" t="n">
        <v>0</v>
      </c>
      <c r="H4084" s="36" t="n"/>
      <c r="I4084" s="37" t="n">
        <v>0</v>
      </c>
      <c r="J4084" s="37" t="n">
        <v>0</v>
      </c>
      <c r="K4084" s="38" t="n">
        <v>0</v>
      </c>
      <c r="L4084" s="37" t="n">
        <v>0</v>
      </c>
      <c r="M4084" s="37" t="n">
        <v>0</v>
      </c>
      <c r="N4084" s="38" t="n">
        <v>0</v>
      </c>
      <c r="O4084" s="37" t="n">
        <v>0</v>
      </c>
      <c r="P4084" s="29" t="inlineStr">
        <is>
          <t>http://t2.gstatic.com/shopping?q=tbn:ANd9GcQMbXVxLXquFR3fQdrHDyq1BReFGX71uJE9IXswlwKflC7lsdpjw_0YJ0dUBkcE_5vxt4kCAsFI</t>
        </is>
      </c>
      <c r="Q4084" s="29" t="inlineStr">
        <is>
          <t>Відповідає вимогам</t>
        </is>
      </c>
      <c r="R4084" s="29" t="n"/>
      <c r="S4084" s="29" t="inlineStr">
        <is>
          <t>грн182,00</t>
        </is>
      </c>
      <c r="T4084" s="29" t="inlineStr">
        <is>
          <t>UAH</t>
        </is>
      </c>
      <c r="U4084" s="39" t="inlineStr">
        <is>
          <t>WATCH</t>
        </is>
      </c>
      <c r="V4084" s="40">
        <f>IFERROR(L4084/J4084,0)</f>
        <v/>
      </c>
      <c r="W4084" s="29" t="inlineStr">
        <is>
          <t>Monitor performance and collect more data.</t>
        </is>
      </c>
      <c r="X4084" s="29" t="inlineStr">
        <is>
          <t>Cost is below the 120 watch threshold.</t>
        </is>
      </c>
    </row>
    <row r="4085">
      <c r="A4085" s="29" t="inlineStr">
        <is>
          <t>low_price</t>
        </is>
      </c>
      <c r="B4085" s="29" t="inlineStr">
        <is>
          <t>Low priority</t>
        </is>
      </c>
      <c r="C4085" s="29" t="inlineStr">
        <is>
          <t>low_price.csv</t>
        </is>
      </c>
      <c r="D4085" s="29" t="inlineStr">
        <is>
          <t>21-1008</t>
        </is>
      </c>
      <c r="E4085" s="29" t="inlineStr">
        <is>
          <t xml:space="preserve">Ремкомплект переднього амортизатора Honda TRX 350 Rancher (00-06), 400 Rancher (04-07), 500 Foreman Rubicon (07-14), заднього Honda TRX 500 Foreman </t>
        </is>
      </c>
      <c r="F4085" s="35" t="n">
        <v>0</v>
      </c>
      <c r="G4085" s="35" t="n">
        <v>0</v>
      </c>
      <c r="H4085" s="36" t="n"/>
      <c r="I4085" s="37" t="n">
        <v>0</v>
      </c>
      <c r="J4085" s="37" t="n">
        <v>0</v>
      </c>
      <c r="K4085" s="38" t="n">
        <v>0</v>
      </c>
      <c r="L4085" s="37" t="n">
        <v>0</v>
      </c>
      <c r="M4085" s="37" t="n">
        <v>0</v>
      </c>
      <c r="N4085" s="38" t="n">
        <v>0</v>
      </c>
      <c r="O4085" s="37" t="n">
        <v>0</v>
      </c>
      <c r="P4085" s="29" t="inlineStr">
        <is>
          <t>http://t3.gstatic.com/shopping?q=tbn:ANd9GcQEpL4llVeKFl3IHz94U_9IkbNK4q0WqE9dhNBhMLcmsWIvIclFS6oRR8tlm2TYxTKezASH0Qvn</t>
        </is>
      </c>
      <c r="Q4085" s="29" t="inlineStr">
        <is>
          <t>Відповідає вимогам</t>
        </is>
      </c>
      <c r="R4085" s="29" t="n"/>
      <c r="S4085" s="29" t="inlineStr">
        <is>
          <t>грн1 138,00</t>
        </is>
      </c>
      <c r="T4085" s="29" t="inlineStr">
        <is>
          <t>UAH</t>
        </is>
      </c>
      <c r="U4085" s="39" t="inlineStr">
        <is>
          <t>WATCH</t>
        </is>
      </c>
      <c r="V4085" s="40">
        <f>IFERROR(L4085/J4085,0)</f>
        <v/>
      </c>
      <c r="W4085" s="29" t="inlineStr">
        <is>
          <t>Monitor performance and collect more data.</t>
        </is>
      </c>
      <c r="X4085" s="29" t="inlineStr">
        <is>
          <t>Cost is below the 120 watch threshold.</t>
        </is>
      </c>
    </row>
    <row r="4086">
      <c r="A4086" s="29" t="inlineStr">
        <is>
          <t>low_price</t>
        </is>
      </c>
      <c r="B4086" s="29" t="inlineStr">
        <is>
          <t>Low priority</t>
        </is>
      </c>
      <c r="C4086" s="29" t="inlineStr">
        <is>
          <t>low_price.csv</t>
        </is>
      </c>
      <c r="D4086" s="29" t="inlineStr">
        <is>
          <t>705011553</t>
        </is>
      </c>
      <c r="E4086" s="29" t="inlineStr">
        <is>
          <t>Кронштейн кріплення передньої багажної площадки лівий BRP Can-Am Outlander G2 500 570 650 800 850 1000</t>
        </is>
      </c>
      <c r="F4086" s="35" t="n">
        <v>0</v>
      </c>
      <c r="G4086" s="35" t="n">
        <v>0</v>
      </c>
      <c r="H4086" s="36" t="n"/>
      <c r="I4086" s="37" t="n">
        <v>0</v>
      </c>
      <c r="J4086" s="37" t="n">
        <v>0</v>
      </c>
      <c r="K4086" s="38" t="n">
        <v>0</v>
      </c>
      <c r="L4086" s="37" t="n">
        <v>0</v>
      </c>
      <c r="M4086" s="37" t="n">
        <v>0</v>
      </c>
      <c r="N4086" s="38" t="n">
        <v>0</v>
      </c>
      <c r="O4086" s="37" t="n">
        <v>0</v>
      </c>
      <c r="P4086" s="29" t="inlineStr">
        <is>
          <t>http://t0.gstatic.com/shopping?q=tbn:ANd9GcQPeXRX2-Gl1aAw3mdw7i3TJwoCfLKbvZJrphUNnw1ah86p5Lj9DRlo6JmzGS0y5ecFA5JcbWU</t>
        </is>
      </c>
      <c r="Q4086" s="29" t="inlineStr">
        <is>
          <t>Відповідає вимогам</t>
        </is>
      </c>
      <c r="R4086" s="29" t="n"/>
      <c r="S4086" s="29" t="inlineStr">
        <is>
          <t>грн1 229,00</t>
        </is>
      </c>
      <c r="T4086" s="29" t="inlineStr">
        <is>
          <t>UAH</t>
        </is>
      </c>
      <c r="U4086" s="39" t="inlineStr">
        <is>
          <t>WATCH</t>
        </is>
      </c>
      <c r="V4086" s="40">
        <f>IFERROR(L4086/J4086,0)</f>
        <v/>
      </c>
      <c r="W4086" s="29" t="inlineStr">
        <is>
          <t>Monitor performance and collect more data.</t>
        </is>
      </c>
      <c r="X4086" s="29" t="inlineStr">
        <is>
          <t>Cost is below the 120 watch threshold.</t>
        </is>
      </c>
    </row>
    <row r="4087">
      <c r="A4087" s="29" t="inlineStr">
        <is>
          <t>low_price</t>
        </is>
      </c>
      <c r="B4087" s="29" t="inlineStr">
        <is>
          <t>Low priority</t>
        </is>
      </c>
      <c r="C4087" s="29" t="inlineStr">
        <is>
          <t>low_price.csv</t>
        </is>
      </c>
      <c r="D4087" s="29" t="inlineStr">
        <is>
          <t>33150-hn5-670</t>
        </is>
      </c>
      <c r="E4087" s="29" t="inlineStr">
        <is>
          <t>Лампочка ближнього світла Honda TRX 350 (00-03), 500 (01-04) (12V 30/30W)</t>
        </is>
      </c>
      <c r="F4087" s="35" t="n">
        <v>0</v>
      </c>
      <c r="G4087" s="35" t="n">
        <v>0</v>
      </c>
      <c r="H4087" s="36" t="n"/>
      <c r="I4087" s="37" t="n">
        <v>0</v>
      </c>
      <c r="J4087" s="37" t="n">
        <v>0</v>
      </c>
      <c r="K4087" s="38" t="n">
        <v>0</v>
      </c>
      <c r="L4087" s="37" t="n">
        <v>0</v>
      </c>
      <c r="M4087" s="37" t="n">
        <v>0</v>
      </c>
      <c r="N4087" s="38" t="n">
        <v>0</v>
      </c>
      <c r="O4087" s="37" t="n">
        <v>0</v>
      </c>
      <c r="P4087" s="29" t="inlineStr">
        <is>
          <t>http://t3.gstatic.com/shopping?q=tbn:ANd9GcSP1J5bjKCydkkO99T8NLsFLeK1Kny4pT3GUPaKpm08KTq6LL3Omai-1QCv-10eko0HWD6Rwy4</t>
        </is>
      </c>
      <c r="Q4087" s="29" t="inlineStr">
        <is>
          <t>Відповідає вимогам</t>
        </is>
      </c>
      <c r="R4087" s="29" t="n"/>
      <c r="S4087" s="29" t="inlineStr">
        <is>
          <t>грн1 638,00</t>
        </is>
      </c>
      <c r="T4087" s="29" t="inlineStr">
        <is>
          <t>UAH</t>
        </is>
      </c>
      <c r="U4087" s="39" t="inlineStr">
        <is>
          <t>WATCH</t>
        </is>
      </c>
      <c r="V4087" s="40">
        <f>IFERROR(L4087/J4087,0)</f>
        <v/>
      </c>
      <c r="W4087" s="29" t="inlineStr">
        <is>
          <t>Monitor performance and collect more data.</t>
        </is>
      </c>
      <c r="X4087" s="29" t="inlineStr">
        <is>
          <t>Cost is below the 120 watch threshold.</t>
        </is>
      </c>
    </row>
    <row r="4088">
      <c r="A4088" s="29" t="inlineStr">
        <is>
          <t>low_price</t>
        </is>
      </c>
      <c r="B4088" s="29" t="inlineStr">
        <is>
          <t>Low priority</t>
        </is>
      </c>
      <c r="C4088" s="29" t="inlineStr">
        <is>
          <t>low_price.csv</t>
        </is>
      </c>
      <c r="D4088" s="29" t="inlineStr">
        <is>
          <t>05236</t>
        </is>
      </c>
      <c r="E4088" s="29" t="inlineStr">
        <is>
          <t>Датчик нейтралі Yamaha Grizzly 80 350 400 450 550 660 700, Kodiak 400 450, Raptor 50 800 250 350 700, Rhino 450 660 700, Viking 700, Wolverine 350 450</t>
        </is>
      </c>
      <c r="F4088" s="35" t="n">
        <v>0</v>
      </c>
      <c r="G4088" s="35" t="n">
        <v>0</v>
      </c>
      <c r="H4088" s="36" t="n"/>
      <c r="I4088" s="37" t="n">
        <v>0</v>
      </c>
      <c r="J4088" s="37" t="n">
        <v>0</v>
      </c>
      <c r="K4088" s="38" t="n">
        <v>0</v>
      </c>
      <c r="L4088" s="37" t="n">
        <v>0</v>
      </c>
      <c r="M4088" s="37" t="n">
        <v>0</v>
      </c>
      <c r="N4088" s="38" t="n">
        <v>0</v>
      </c>
      <c r="O4088" s="37" t="n">
        <v>0</v>
      </c>
      <c r="P4088" s="29" t="inlineStr">
        <is>
          <t>http://t3.gstatic.com/shopping?q=tbn:ANd9GcTIVADwwc_A2DYCNYIg7V9MouY_6AWczVeZfFmTDu4jEsQGc3wygavjji_hee3mDZ0Hi1bAyxFT</t>
        </is>
      </c>
      <c r="Q4088" s="29" t="inlineStr">
        <is>
          <t>Відповідає вимогам</t>
        </is>
      </c>
      <c r="R4088" s="29" t="n"/>
      <c r="S4088" s="29" t="inlineStr">
        <is>
          <t>грн1 138,00</t>
        </is>
      </c>
      <c r="T4088" s="29" t="inlineStr">
        <is>
          <t>UAH</t>
        </is>
      </c>
      <c r="U4088" s="39" t="inlineStr">
        <is>
          <t>WATCH</t>
        </is>
      </c>
      <c r="V4088" s="40">
        <f>IFERROR(L4088/J4088,0)</f>
        <v/>
      </c>
      <c r="W4088" s="29" t="inlineStr">
        <is>
          <t>Monitor performance and collect more data.</t>
        </is>
      </c>
      <c r="X4088" s="29" t="inlineStr">
        <is>
          <t>Cost is below the 120 watch threshold.</t>
        </is>
      </c>
    </row>
    <row r="4089">
      <c r="A4089" s="29" t="inlineStr">
        <is>
          <t>low_price</t>
        </is>
      </c>
      <c r="B4089" s="29" t="inlineStr">
        <is>
          <t>Low priority</t>
        </is>
      </c>
      <c r="C4089" s="29" t="inlineStr">
        <is>
          <t>low_price.csv</t>
        </is>
      </c>
      <c r="D4089" s="29" t="inlineStr">
        <is>
          <t>31202-mew-921</t>
        </is>
      </c>
      <c r="E4089" s="29" t="inlineStr">
        <is>
          <t>Щітка стартера Honda TRX 420 Rancher (07-14), 500 Foreman (12-14), SXS 500 Pionner (15), MUV 700 Big Red (09-13)</t>
        </is>
      </c>
      <c r="F4089" s="35" t="n">
        <v>0</v>
      </c>
      <c r="G4089" s="35" t="n">
        <v>0</v>
      </c>
      <c r="H4089" s="36" t="n"/>
      <c r="I4089" s="37" t="n">
        <v>0</v>
      </c>
      <c r="J4089" s="37" t="n">
        <v>0</v>
      </c>
      <c r="K4089" s="38" t="n">
        <v>0</v>
      </c>
      <c r="L4089" s="37" t="n">
        <v>0</v>
      </c>
      <c r="M4089" s="37" t="n">
        <v>0</v>
      </c>
      <c r="N4089" s="38" t="n">
        <v>0</v>
      </c>
      <c r="O4089" s="37" t="n">
        <v>0</v>
      </c>
      <c r="P4089" s="29" t="inlineStr">
        <is>
          <t>http://t3.gstatic.com/shopping?q=tbn:ANd9GcSwoXNjbB2VBLC1f7Ag9l5jbYy9H-9rAix6K8jwOkC_MaLZj5STWhrBjpc_UIrrWr9jb1QSGmQ</t>
        </is>
      </c>
      <c r="Q4089" s="29" t="inlineStr">
        <is>
          <t>Відповідає вимогам</t>
        </is>
      </c>
      <c r="R4089" s="29" t="n"/>
      <c r="S4089" s="29" t="inlineStr">
        <is>
          <t>грн865,00</t>
        </is>
      </c>
      <c r="T4089" s="29" t="inlineStr">
        <is>
          <t>UAH</t>
        </is>
      </c>
      <c r="U4089" s="39" t="inlineStr">
        <is>
          <t>WATCH</t>
        </is>
      </c>
      <c r="V4089" s="40">
        <f>IFERROR(L4089/J4089,0)</f>
        <v/>
      </c>
      <c r="W4089" s="29" t="inlineStr">
        <is>
          <t>Monitor performance and collect more data.</t>
        </is>
      </c>
      <c r="X4089" s="29" t="inlineStr">
        <is>
          <t>Cost is below the 120 watch threshold.</t>
        </is>
      </c>
    </row>
    <row r="4090">
      <c r="A4090" s="29" t="inlineStr">
        <is>
          <t>low_price</t>
        </is>
      </c>
      <c r="B4090" s="29" t="inlineStr">
        <is>
          <t>Low priority</t>
        </is>
      </c>
      <c r="C4090" s="29" t="inlineStr">
        <is>
          <t>low_price.csv</t>
        </is>
      </c>
      <c r="D4090" s="29" t="inlineStr">
        <is>
          <t>03350</t>
        </is>
      </c>
      <c r="E4090" s="29" t="inlineStr">
        <is>
          <t>Стартер Polaris Sportsman 450 570, RZR 570, Ranger 500 530 570, Pro XD, ACE 500 570</t>
        </is>
      </c>
      <c r="F4090" s="35" t="n">
        <v>0</v>
      </c>
      <c r="G4090" s="35" t="n">
        <v>0</v>
      </c>
      <c r="H4090" s="36" t="n"/>
      <c r="I4090" s="37" t="n">
        <v>0</v>
      </c>
      <c r="J4090" s="37" t="n">
        <v>0</v>
      </c>
      <c r="K4090" s="38" t="n">
        <v>0</v>
      </c>
      <c r="L4090" s="37" t="n">
        <v>0</v>
      </c>
      <c r="M4090" s="37" t="n">
        <v>0</v>
      </c>
      <c r="N4090" s="38" t="n">
        <v>0</v>
      </c>
      <c r="O4090" s="37" t="n">
        <v>0</v>
      </c>
      <c r="P4090" s="29" t="inlineStr">
        <is>
          <t>http://t3.gstatic.com/shopping?q=tbn:ANd9GcTxY6R2us50EngbQIizg6yiG3kSSG4cy9RvYvV1vkFLDO15XuCOHGaOXisDpN6NCHkmRY7MXVA</t>
        </is>
      </c>
      <c r="Q4090" s="29" t="inlineStr">
        <is>
          <t>Відповідає вимогам</t>
        </is>
      </c>
      <c r="R4090" s="29" t="n"/>
      <c r="S4090" s="29" t="inlineStr">
        <is>
          <t>грн5 369,00</t>
        </is>
      </c>
      <c r="T4090" s="29" t="inlineStr">
        <is>
          <t>UAH</t>
        </is>
      </c>
      <c r="U4090" s="39" t="inlineStr">
        <is>
          <t>WATCH</t>
        </is>
      </c>
      <c r="V4090" s="40">
        <f>IFERROR(L4090/J4090,0)</f>
        <v/>
      </c>
      <c r="W4090" s="29" t="inlineStr">
        <is>
          <t>Monitor performance and collect more data.</t>
        </is>
      </c>
      <c r="X4090" s="29" t="inlineStr">
        <is>
          <t>Cost is below the 120 watch threshold.</t>
        </is>
      </c>
    </row>
    <row r="4091">
      <c r="A4091" s="29" t="inlineStr">
        <is>
          <t>low_price</t>
        </is>
      </c>
      <c r="B4091" s="29" t="inlineStr">
        <is>
          <t>Low priority</t>
        </is>
      </c>
      <c r="C4091" s="29" t="inlineStr">
        <is>
          <t>low_price.csv</t>
        </is>
      </c>
      <c r="D4091" s="29" t="inlineStr">
        <is>
          <t>92028-1962</t>
        </is>
      </c>
      <c r="E4091" s="29" t="inlineStr">
        <is>
          <t>Вкладиш шатунний Kawasaki Brute Force 650 750, Teryx 750, Prairie 650 750, ​​KFX 700 (Yellow)</t>
        </is>
      </c>
      <c r="F4091" s="35" t="n">
        <v>0</v>
      </c>
      <c r="G4091" s="35" t="n">
        <v>0</v>
      </c>
      <c r="H4091" s="36" t="n"/>
      <c r="I4091" s="37" t="n">
        <v>0</v>
      </c>
      <c r="J4091" s="37" t="n">
        <v>0</v>
      </c>
      <c r="K4091" s="38" t="n">
        <v>0</v>
      </c>
      <c r="L4091" s="37" t="n">
        <v>0</v>
      </c>
      <c r="M4091" s="37" t="n">
        <v>0</v>
      </c>
      <c r="N4091" s="38" t="n">
        <v>0</v>
      </c>
      <c r="O4091" s="37" t="n">
        <v>0</v>
      </c>
      <c r="P4091" s="29" t="inlineStr">
        <is>
          <t>http://t1.gstatic.com/shopping?q=tbn:ANd9GcT3agFXEJlvY1XswVp0zsyHh9l74iBntU8e5j_1zY0G_dOOLDbLZYbUOMJWhi67jLTUKr6ivQ</t>
        </is>
      </c>
      <c r="Q4091" s="29" t="inlineStr">
        <is>
          <t>Відповідає вимогам</t>
        </is>
      </c>
      <c r="R4091" s="29" t="n"/>
      <c r="S4091" s="29" t="inlineStr">
        <is>
          <t>грн546,00</t>
        </is>
      </c>
      <c r="T4091" s="29" t="inlineStr">
        <is>
          <t>UAH</t>
        </is>
      </c>
      <c r="U4091" s="39" t="inlineStr">
        <is>
          <t>WATCH</t>
        </is>
      </c>
      <c r="V4091" s="40">
        <f>IFERROR(L4091/J4091,0)</f>
        <v/>
      </c>
      <c r="W4091" s="29" t="inlineStr">
        <is>
          <t>Monitor performance and collect more data.</t>
        </is>
      </c>
      <c r="X4091" s="29" t="inlineStr">
        <is>
          <t>Cost is below the 120 watch threshold.</t>
        </is>
      </c>
    </row>
    <row r="4092">
      <c r="A4092" s="29" t="inlineStr">
        <is>
          <t>low_price</t>
        </is>
      </c>
      <c r="B4092" s="29" t="inlineStr">
        <is>
          <t>Low priority</t>
        </is>
      </c>
      <c r="C4092" s="29" t="inlineStr">
        <is>
          <t>low_price.csv</t>
        </is>
      </c>
      <c r="D4092" s="29" t="inlineStr">
        <is>
          <t>0631-0114</t>
        </is>
      </c>
      <c r="E4092" s="29" t="inlineStr">
        <is>
          <t>Підігрів курка газу Moose</t>
        </is>
      </c>
      <c r="F4092" s="35" t="n">
        <v>0</v>
      </c>
      <c r="G4092" s="35" t="n">
        <v>0</v>
      </c>
      <c r="H4092" s="36" t="n"/>
      <c r="I4092" s="37" t="n">
        <v>0</v>
      </c>
      <c r="J4092" s="37" t="n">
        <v>0</v>
      </c>
      <c r="K4092" s="38" t="n">
        <v>0</v>
      </c>
      <c r="L4092" s="37" t="n">
        <v>0</v>
      </c>
      <c r="M4092" s="37" t="n">
        <v>0</v>
      </c>
      <c r="N4092" s="38" t="n">
        <v>0</v>
      </c>
      <c r="O4092" s="37" t="n">
        <v>0</v>
      </c>
      <c r="P4092" s="29" t="inlineStr">
        <is>
          <t>http://t2.gstatic.com/shopping?q=tbn:ANd9GcRQ3V0f-Q0qwP3LlWA7qhnArv6XU6zkGBjYCD4aLxvBmmnontJcWquoAwHDRQ</t>
        </is>
      </c>
      <c r="Q4092" s="29" t="inlineStr">
        <is>
          <t>Відповідає вимогам</t>
        </is>
      </c>
      <c r="R4092" s="29" t="n"/>
      <c r="S4092" s="29" t="inlineStr">
        <is>
          <t>грн3 185,00</t>
        </is>
      </c>
      <c r="T4092" s="29" t="inlineStr">
        <is>
          <t>UAH</t>
        </is>
      </c>
      <c r="U4092" s="39" t="inlineStr">
        <is>
          <t>WATCH</t>
        </is>
      </c>
      <c r="V4092" s="40">
        <f>IFERROR(L4092/J4092,0)</f>
        <v/>
      </c>
      <c r="W4092" s="29" t="inlineStr">
        <is>
          <t>Monitor performance and collect more data.</t>
        </is>
      </c>
      <c r="X4092" s="29" t="inlineStr">
        <is>
          <t>Cost is below the 120 watch threshold.</t>
        </is>
      </c>
    </row>
    <row r="4093">
      <c r="A4093" s="29" t="inlineStr">
        <is>
          <t>low_price</t>
        </is>
      </c>
      <c r="B4093" s="29" t="inlineStr">
        <is>
          <t>Low priority</t>
        </is>
      </c>
      <c r="C4093" s="29" t="inlineStr">
        <is>
          <t>low_price.csv</t>
        </is>
      </c>
      <c r="D4093" s="29" t="inlineStr">
        <is>
          <t>706004264</t>
        </is>
      </c>
      <c r="E4093" s="29" t="inlineStr">
        <is>
          <t>Втулка заднього стабілізатора BRP Can-Am Maverick X3</t>
        </is>
      </c>
      <c r="F4093" s="35" t="n">
        <v>0</v>
      </c>
      <c r="G4093" s="35" t="n">
        <v>0</v>
      </c>
      <c r="H4093" s="36" t="n"/>
      <c r="I4093" s="37" t="n">
        <v>0</v>
      </c>
      <c r="J4093" s="37" t="n">
        <v>0</v>
      </c>
      <c r="K4093" s="38" t="n">
        <v>0</v>
      </c>
      <c r="L4093" s="37" t="n">
        <v>0</v>
      </c>
      <c r="M4093" s="37" t="n">
        <v>0</v>
      </c>
      <c r="N4093" s="38" t="n">
        <v>0</v>
      </c>
      <c r="O4093" s="37" t="n">
        <v>0</v>
      </c>
      <c r="P4093" s="29" t="inlineStr">
        <is>
          <t>http://t1.gstatic.com/shopping?q=tbn:ANd9GcQL3fITpe6SIfKThgkrQMCscqNyXym4iO4XBe8QYFetC2twJ0B10I3O9SnlSgQNOMWuE7dWBFuJ</t>
        </is>
      </c>
      <c r="Q4093" s="29" t="inlineStr">
        <is>
          <t>Відповідає вимогам</t>
        </is>
      </c>
      <c r="R4093" s="29" t="n"/>
      <c r="S4093" s="29" t="inlineStr">
        <is>
          <t>грн273,00</t>
        </is>
      </c>
      <c r="T4093" s="29" t="inlineStr">
        <is>
          <t>UAH</t>
        </is>
      </c>
      <c r="U4093" s="39" t="inlineStr">
        <is>
          <t>WATCH</t>
        </is>
      </c>
      <c r="V4093" s="40">
        <f>IFERROR(L4093/J4093,0)</f>
        <v/>
      </c>
      <c r="W4093" s="29" t="inlineStr">
        <is>
          <t>Monitor performance and collect more data.</t>
        </is>
      </c>
      <c r="X4093" s="29" t="inlineStr">
        <is>
          <t>Cost is below the 120 watch threshold.</t>
        </is>
      </c>
    </row>
    <row r="4094">
      <c r="A4094" s="29" t="inlineStr">
        <is>
          <t>low_price</t>
        </is>
      </c>
      <c r="B4094" s="29" t="inlineStr">
        <is>
          <t>Low priority</t>
        </is>
      </c>
      <c r="C4094" s="29" t="inlineStr">
        <is>
          <t>low_price.csv</t>
        </is>
      </c>
      <c r="D4094" s="29" t="inlineStr">
        <is>
          <t>48-1032</t>
        </is>
      </c>
      <c r="E4094" s="29" t="inlineStr">
        <is>
          <t>Повітряний фільтр Honda TRX 420 Rancher 2007-2014</t>
        </is>
      </c>
      <c r="F4094" s="35" t="n">
        <v>0</v>
      </c>
      <c r="G4094" s="35" t="n">
        <v>0</v>
      </c>
      <c r="H4094" s="36" t="n"/>
      <c r="I4094" s="37" t="n">
        <v>0</v>
      </c>
      <c r="J4094" s="37" t="n">
        <v>0</v>
      </c>
      <c r="K4094" s="38" t="n">
        <v>0</v>
      </c>
      <c r="L4094" s="37" t="n">
        <v>0</v>
      </c>
      <c r="M4094" s="37" t="n">
        <v>0</v>
      </c>
      <c r="N4094" s="38" t="n">
        <v>0</v>
      </c>
      <c r="O4094" s="37" t="n">
        <v>0</v>
      </c>
      <c r="P4094" s="29" t="inlineStr">
        <is>
          <t>http://t1.gstatic.com/shopping?q=tbn:ANd9GcSA67DTiA0kTXTmvw71GYIQc1L2JKY4BxCUBV-qi3Q7zR-W_ntGIYLuz7VGjJs</t>
        </is>
      </c>
      <c r="Q4094" s="29" t="inlineStr">
        <is>
          <t>Відповідає вимогам</t>
        </is>
      </c>
      <c r="R4094" s="29" t="n"/>
      <c r="S4094" s="29" t="inlineStr">
        <is>
          <t>грн1 183,00</t>
        </is>
      </c>
      <c r="T4094" s="29" t="inlineStr">
        <is>
          <t>UAH</t>
        </is>
      </c>
      <c r="U4094" s="39" t="inlineStr">
        <is>
          <t>WATCH</t>
        </is>
      </c>
      <c r="V4094" s="40">
        <f>IFERROR(L4094/J4094,0)</f>
        <v/>
      </c>
      <c r="W4094" s="29" t="inlineStr">
        <is>
          <t>Monitor performance and collect more data.</t>
        </is>
      </c>
      <c r="X4094" s="29" t="inlineStr">
        <is>
          <t>Cost is below the 120 watch threshold.</t>
        </is>
      </c>
    </row>
    <row r="4095">
      <c r="A4095" s="29" t="inlineStr">
        <is>
          <t>low_price</t>
        </is>
      </c>
      <c r="B4095" s="29" t="inlineStr">
        <is>
          <t>Low priority</t>
        </is>
      </c>
      <c r="C4095" s="29" t="inlineStr">
        <is>
          <t>low_price.csv</t>
        </is>
      </c>
      <c r="D4095" s="29" t="inlineStr">
        <is>
          <t>1s3-11681-00-00</t>
        </is>
      </c>
      <c r="E4095" s="29" t="inlineStr">
        <is>
          <t>Палець шатуна Yamaha Grizzly 550 700, Rhino Raptor 700</t>
        </is>
      </c>
      <c r="F4095" s="35" t="n">
        <v>0</v>
      </c>
      <c r="G4095" s="35" t="n">
        <v>0</v>
      </c>
      <c r="H4095" s="36" t="n"/>
      <c r="I4095" s="37" t="n">
        <v>0</v>
      </c>
      <c r="J4095" s="37" t="n">
        <v>0</v>
      </c>
      <c r="K4095" s="38" t="n">
        <v>0</v>
      </c>
      <c r="L4095" s="37" t="n">
        <v>0</v>
      </c>
      <c r="M4095" s="37" t="n">
        <v>0</v>
      </c>
      <c r="N4095" s="38" t="n">
        <v>0</v>
      </c>
      <c r="O4095" s="37" t="n">
        <v>0</v>
      </c>
      <c r="P4095" s="29" t="inlineStr">
        <is>
          <t>http://t1.gstatic.com/shopping?q=tbn:ANd9GcRRzqZIbtYiB46Hqjp1EQd7qb6qu1TLMt4cADFJneGYqgYFRF53-SMi99e_XLo9K7p25VCM9Lmlwm8</t>
        </is>
      </c>
      <c r="Q4095" s="29" t="inlineStr">
        <is>
          <t>Відповідає вимогам</t>
        </is>
      </c>
      <c r="R4095" s="29" t="n"/>
      <c r="S4095" s="29" t="inlineStr">
        <is>
          <t>грн5 824,00</t>
        </is>
      </c>
      <c r="T4095" s="29" t="inlineStr">
        <is>
          <t>UAH</t>
        </is>
      </c>
      <c r="U4095" s="39" t="inlineStr">
        <is>
          <t>WATCH</t>
        </is>
      </c>
      <c r="V4095" s="40">
        <f>IFERROR(L4095/J4095,0)</f>
        <v/>
      </c>
      <c r="W4095" s="29" t="inlineStr">
        <is>
          <t>Monitor performance and collect more data.</t>
        </is>
      </c>
      <c r="X4095" s="29" t="inlineStr">
        <is>
          <t>Cost is below the 120 watch threshold.</t>
        </is>
      </c>
    </row>
    <row r="4096">
      <c r="A4096" s="29" t="inlineStr">
        <is>
          <t>low_price</t>
        </is>
      </c>
      <c r="B4096" s="29" t="inlineStr">
        <is>
          <t>Low priority</t>
        </is>
      </c>
      <c r="C4096" s="29" t="inlineStr">
        <is>
          <t>low_price.csv</t>
        </is>
      </c>
      <c r="D4096" s="29" t="inlineStr">
        <is>
          <t>25-2033</t>
        </is>
      </c>
      <c r="E4096" s="29" t="inlineStr">
        <is>
          <t>Ремкомплект заднього редуктора Yamaha Big Bear 250 350 400, Bruin 250 350, Grizzly 350 600, Wolverine 350 450, Kodiak 400 450</t>
        </is>
      </c>
      <c r="F4096" s="35" t="n">
        <v>0</v>
      </c>
      <c r="G4096" s="35" t="n">
        <v>0</v>
      </c>
      <c r="H4096" s="36" t="n"/>
      <c r="I4096" s="37" t="n">
        <v>0</v>
      </c>
      <c r="J4096" s="37" t="n">
        <v>0</v>
      </c>
      <c r="K4096" s="38" t="n">
        <v>0</v>
      </c>
      <c r="L4096" s="37" t="n">
        <v>0</v>
      </c>
      <c r="M4096" s="37" t="n">
        <v>0</v>
      </c>
      <c r="N4096" s="38" t="n">
        <v>0</v>
      </c>
      <c r="O4096" s="37" t="n">
        <v>0</v>
      </c>
      <c r="P4096" s="29" t="inlineStr">
        <is>
          <t>http://t0.gstatic.com/shopping?q=tbn:ANd9GcSn3IlOZQWXDgI-5PtJVGme0m9RDLA0yeinmLHQGPQEKr3ZNuP2Cf5WVU302j-IOYEaHCoLygA</t>
        </is>
      </c>
      <c r="Q4096" s="29" t="inlineStr">
        <is>
          <t>Відповідає вимогам</t>
        </is>
      </c>
      <c r="R4096" s="29" t="n"/>
      <c r="S4096" s="29" t="inlineStr">
        <is>
          <t>грн4 641,00</t>
        </is>
      </c>
      <c r="T4096" s="29" t="inlineStr">
        <is>
          <t>UAH</t>
        </is>
      </c>
      <c r="U4096" s="39" t="inlineStr">
        <is>
          <t>WATCH</t>
        </is>
      </c>
      <c r="V4096" s="40">
        <f>IFERROR(L4096/J4096,0)</f>
        <v/>
      </c>
      <c r="W4096" s="29" t="inlineStr">
        <is>
          <t>Monitor performance and collect more data.</t>
        </is>
      </c>
      <c r="X4096" s="29" t="inlineStr">
        <is>
          <t>Cost is below the 120 watch threshold.</t>
        </is>
      </c>
    </row>
    <row r="4097">
      <c r="A4097" s="29" t="inlineStr">
        <is>
          <t>low_price</t>
        </is>
      </c>
      <c r="B4097" s="29" t="inlineStr">
        <is>
          <t>Low priority</t>
        </is>
      </c>
      <c r="C4097" s="29" t="inlineStr">
        <is>
          <t>low_price.csv</t>
        </is>
      </c>
      <c r="D4097" s="29" t="inlineStr">
        <is>
          <t>5413837</t>
        </is>
      </c>
      <c r="E4097" s="29" t="inlineStr">
        <is>
          <t>Ущільнююче кільце теплообмінника Polaris Ranger 900 1000, RZR 900 1000, Pro XD, General 1000, ACE 900 (612X.818X.103)</t>
        </is>
      </c>
      <c r="F4097" s="35" t="n">
        <v>0</v>
      </c>
      <c r="G4097" s="35" t="n">
        <v>0</v>
      </c>
      <c r="H4097" s="36" t="n"/>
      <c r="I4097" s="37" t="n">
        <v>0</v>
      </c>
      <c r="J4097" s="37" t="n">
        <v>0</v>
      </c>
      <c r="K4097" s="38" t="n">
        <v>0</v>
      </c>
      <c r="L4097" s="37" t="n">
        <v>0</v>
      </c>
      <c r="M4097" s="37" t="n">
        <v>0</v>
      </c>
      <c r="N4097" s="38" t="n">
        <v>0</v>
      </c>
      <c r="O4097" s="37" t="n">
        <v>0</v>
      </c>
      <c r="P4097" s="29" t="inlineStr">
        <is>
          <t>http://t1.gstatic.com/shopping?q=tbn:ANd9GcTioL47xO_Y8jU2OsfFxVneXJ4UunbGDfzgaxKX1shjua-uQ-NARHKUm_xaDtLujtxS74t6oBlW</t>
        </is>
      </c>
      <c r="Q4097" s="29" t="inlineStr">
        <is>
          <t>Відповідає вимогам</t>
        </is>
      </c>
      <c r="R4097" s="29" t="n"/>
      <c r="S4097" s="29" t="inlineStr">
        <is>
          <t>грн410,00</t>
        </is>
      </c>
      <c r="T4097" s="29" t="inlineStr">
        <is>
          <t>UAH</t>
        </is>
      </c>
      <c r="U4097" s="39" t="inlineStr">
        <is>
          <t>WATCH</t>
        </is>
      </c>
      <c r="V4097" s="40">
        <f>IFERROR(L4097/J4097,0)</f>
        <v/>
      </c>
      <c r="W4097" s="29" t="inlineStr">
        <is>
          <t>Monitor performance and collect more data.</t>
        </is>
      </c>
      <c r="X4097" s="29" t="inlineStr">
        <is>
          <t>Cost is below the 120 watch threshold.</t>
        </is>
      </c>
    </row>
    <row r="4098">
      <c r="A4098" s="29" t="inlineStr">
        <is>
          <t>low_price</t>
        </is>
      </c>
      <c r="B4098" s="29" t="inlineStr">
        <is>
          <t>Low priority</t>
        </is>
      </c>
      <c r="C4098" s="29" t="inlineStr">
        <is>
          <t>low_price.csv</t>
        </is>
      </c>
      <c r="D4098" s="29" t="inlineStr">
        <is>
          <t>22543-hp7-a01</t>
        </is>
      </c>
      <c r="E4098" s="29" t="inlineStr">
        <is>
          <t>Проставка диска зчеплення Honda TRX 420 Rancher (09+), 500 Rubicon (15-19), 520 Rubicon (20+)</t>
        </is>
      </c>
      <c r="F4098" s="35" t="n">
        <v>0</v>
      </c>
      <c r="G4098" s="35" t="n">
        <v>0</v>
      </c>
      <c r="H4098" s="36" t="n"/>
      <c r="I4098" s="37" t="n">
        <v>0</v>
      </c>
      <c r="J4098" s="37" t="n">
        <v>0</v>
      </c>
      <c r="K4098" s="38" t="n">
        <v>0</v>
      </c>
      <c r="L4098" s="37" t="n">
        <v>0</v>
      </c>
      <c r="M4098" s="37" t="n">
        <v>0</v>
      </c>
      <c r="N4098" s="38" t="n">
        <v>0</v>
      </c>
      <c r="O4098" s="37" t="n">
        <v>0</v>
      </c>
      <c r="P4098" s="29" t="inlineStr">
        <is>
          <t>http://t0.gstatic.com/shopping?q=tbn:ANd9GcQB8-0YvXbUm5ZWQ6mT1pWbzrfuz_d_YQRfzmn3lhHPjS1NGMJYi6glxLV-6-cULlMLaklX96sT</t>
        </is>
      </c>
      <c r="Q4098" s="29" t="inlineStr">
        <is>
          <t>Відповідає вимогам</t>
        </is>
      </c>
      <c r="R4098" s="29" t="n"/>
      <c r="S4098" s="29" t="inlineStr">
        <is>
          <t>грн228,00</t>
        </is>
      </c>
      <c r="T4098" s="29" t="inlineStr">
        <is>
          <t>UAH</t>
        </is>
      </c>
      <c r="U4098" s="39" t="inlineStr">
        <is>
          <t>WATCH</t>
        </is>
      </c>
      <c r="V4098" s="40">
        <f>IFERROR(L4098/J4098,0)</f>
        <v/>
      </c>
      <c r="W4098" s="29" t="inlineStr">
        <is>
          <t>Monitor performance and collect more data.</t>
        </is>
      </c>
      <c r="X4098" s="29" t="inlineStr">
        <is>
          <t>Cost is below the 120 watch threshold.</t>
        </is>
      </c>
    </row>
    <row r="4099">
      <c r="A4099" s="29" t="inlineStr">
        <is>
          <t>low_price</t>
        </is>
      </c>
      <c r="B4099" s="29" t="inlineStr">
        <is>
          <t>Low priority</t>
        </is>
      </c>
      <c r="C4099" s="29" t="inlineStr">
        <is>
          <t>low_price.csv</t>
        </is>
      </c>
      <c r="D4099" s="29" t="inlineStr">
        <is>
          <t>na-50090cg</t>
        </is>
      </c>
      <c r="E4099" s="29" t="inlineStr">
        <is>
          <t>Прокладка кришки варіатора Polaris RZR 570 900 1000, Ranger 500 530 570 900 ETX, General 1000, ACE 325 500 570 900</t>
        </is>
      </c>
      <c r="F4099" s="35" t="n">
        <v>0</v>
      </c>
      <c r="G4099" s="35" t="n">
        <v>0</v>
      </c>
      <c r="H4099" s="36" t="n"/>
      <c r="I4099" s="37" t="n">
        <v>0</v>
      </c>
      <c r="J4099" s="37" t="n">
        <v>0</v>
      </c>
      <c r="K4099" s="38" t="n">
        <v>0</v>
      </c>
      <c r="L4099" s="37" t="n">
        <v>0</v>
      </c>
      <c r="M4099" s="37" t="n">
        <v>0</v>
      </c>
      <c r="N4099" s="38" t="n">
        <v>0</v>
      </c>
      <c r="O4099" s="37" t="n">
        <v>0</v>
      </c>
      <c r="P4099" s="29" t="inlineStr">
        <is>
          <t>http://t3.gstatic.com/shopping?q=tbn:ANd9GcTNC2jW4h7gyoSwZ_mGYHUQBPx44vFFvdUPDDA6D8d14-Mc403FV3WOsLY5ZBzLU5keTH02yIo</t>
        </is>
      </c>
      <c r="Q4099" s="29" t="inlineStr">
        <is>
          <t>Відповідає вимогам</t>
        </is>
      </c>
      <c r="R4099" s="29" t="n"/>
      <c r="S4099" s="29" t="inlineStr">
        <is>
          <t>грн455,00</t>
        </is>
      </c>
      <c r="T4099" s="29" t="inlineStr">
        <is>
          <t>UAH</t>
        </is>
      </c>
      <c r="U4099" s="39" t="inlineStr">
        <is>
          <t>WATCH</t>
        </is>
      </c>
      <c r="V4099" s="40">
        <f>IFERROR(L4099/J4099,0)</f>
        <v/>
      </c>
      <c r="W4099" s="29" t="inlineStr">
        <is>
          <t>Monitor performance and collect more data.</t>
        </is>
      </c>
      <c r="X4099" s="29" t="inlineStr">
        <is>
          <t>Cost is below the 120 watch threshold.</t>
        </is>
      </c>
    </row>
    <row r="4100">
      <c r="A4100" s="29" t="inlineStr">
        <is>
          <t>low_price</t>
        </is>
      </c>
      <c r="B4100" s="29" t="inlineStr">
        <is>
          <t>Low priority</t>
        </is>
      </c>
      <c r="C4100" s="29" t="inlineStr">
        <is>
          <t>low_price.csv</t>
        </is>
      </c>
      <c r="D4100" s="29" t="inlineStr">
        <is>
          <t>na-30053t</t>
        </is>
      </c>
      <c r="E4100" s="29" t="inlineStr">
        <is>
          <t>Комплект прокладок на верх двигуна Suzuki King Quad 500</t>
        </is>
      </c>
      <c r="F4100" s="35" t="n">
        <v>0</v>
      </c>
      <c r="G4100" s="35" t="n">
        <v>0</v>
      </c>
      <c r="H4100" s="36" t="n"/>
      <c r="I4100" s="37" t="n">
        <v>0</v>
      </c>
      <c r="J4100" s="37" t="n">
        <v>0</v>
      </c>
      <c r="K4100" s="38" t="n">
        <v>0</v>
      </c>
      <c r="L4100" s="37" t="n">
        <v>0</v>
      </c>
      <c r="M4100" s="37" t="n">
        <v>0</v>
      </c>
      <c r="N4100" s="38" t="n">
        <v>0</v>
      </c>
      <c r="O4100" s="37" t="n">
        <v>0</v>
      </c>
      <c r="P4100" s="29" t="inlineStr">
        <is>
          <t>http://t2.gstatic.com/shopping?q=tbn:ANd9GcRtbVGktXMuL-qvtsUPnIfUW00Hpk22p657a5pXFQ3Yr9tY__3lQIUoCpb-OAPao2nvKji5Tu8</t>
        </is>
      </c>
      <c r="Q4100" s="29" t="inlineStr">
        <is>
          <t>Відповідає вимогам</t>
        </is>
      </c>
      <c r="R4100" s="29" t="n"/>
      <c r="S4100" s="29" t="inlineStr">
        <is>
          <t>грн3 868,00</t>
        </is>
      </c>
      <c r="T4100" s="29" t="inlineStr">
        <is>
          <t>UAH</t>
        </is>
      </c>
      <c r="U4100" s="39" t="inlineStr">
        <is>
          <t>WATCH</t>
        </is>
      </c>
      <c r="V4100" s="40">
        <f>IFERROR(L4100/J4100,0)</f>
        <v/>
      </c>
      <c r="W4100" s="29" t="inlineStr">
        <is>
          <t>Monitor performance and collect more data.</t>
        </is>
      </c>
      <c r="X4100" s="29" t="inlineStr">
        <is>
          <t>Cost is below the 120 watch threshold.</t>
        </is>
      </c>
    </row>
    <row r="4101">
      <c r="A4101" s="29" t="inlineStr">
        <is>
          <t>low_price</t>
        </is>
      </c>
      <c r="B4101" s="29" t="inlineStr">
        <is>
          <t>Low priority</t>
        </is>
      </c>
      <c r="C4101" s="29" t="inlineStr">
        <is>
          <t>low_price.csv</t>
        </is>
      </c>
      <c r="D4101" s="29" t="inlineStr">
        <is>
          <t>2205949</t>
        </is>
      </c>
      <c r="E4101" s="29" t="inlineStr">
        <is>
          <t>Гальмівні колодки Polaris RZR 800 900 1000, Ranger 570 700 800 900 1000 EV, Pro XD, General 1000</t>
        </is>
      </c>
      <c r="F4101" s="35" t="n">
        <v>0</v>
      </c>
      <c r="G4101" s="35" t="n">
        <v>0</v>
      </c>
      <c r="H4101" s="36" t="n"/>
      <c r="I4101" s="37" t="n">
        <v>0</v>
      </c>
      <c r="J4101" s="37" t="n">
        <v>0</v>
      </c>
      <c r="K4101" s="38" t="n">
        <v>0</v>
      </c>
      <c r="L4101" s="37" t="n">
        <v>0</v>
      </c>
      <c r="M4101" s="37" t="n">
        <v>0</v>
      </c>
      <c r="N4101" s="38" t="n">
        <v>0</v>
      </c>
      <c r="O4101" s="37" t="n">
        <v>0</v>
      </c>
      <c r="P4101" s="29" t="inlineStr">
        <is>
          <t>http://t0.gstatic.com/shopping?q=tbn:ANd9GcRmsoQhqYszqfZNcSvBqQTdffR-1XRvI-qbmhkdwOCI6Ld6V3sSHj2PMnw7Lg</t>
        </is>
      </c>
      <c r="Q4101" s="29" t="inlineStr">
        <is>
          <t>Відповідає вимогам</t>
        </is>
      </c>
      <c r="R4101" s="29" t="n"/>
      <c r="S4101" s="29" t="inlineStr">
        <is>
          <t>грн3 003,00</t>
        </is>
      </c>
      <c r="T4101" s="29" t="inlineStr">
        <is>
          <t>UAH</t>
        </is>
      </c>
      <c r="U4101" s="39" t="inlineStr">
        <is>
          <t>WATCH</t>
        </is>
      </c>
      <c r="V4101" s="40">
        <f>IFERROR(L4101/J4101,0)</f>
        <v/>
      </c>
      <c r="W4101" s="29" t="inlineStr">
        <is>
          <t>Monitor performance and collect more data.</t>
        </is>
      </c>
      <c r="X4101" s="29" t="inlineStr">
        <is>
          <t>Cost is below the 120 watch threshold.</t>
        </is>
      </c>
    </row>
    <row r="4102">
      <c r="A4102" s="29" t="inlineStr">
        <is>
          <t>low_price</t>
        </is>
      </c>
      <c r="B4102" s="29" t="inlineStr">
        <is>
          <t>Low priority</t>
        </is>
      </c>
      <c r="C4102" s="29" t="inlineStr">
        <is>
          <t>low_price.csv</t>
        </is>
      </c>
      <c r="D4102" s="29" t="inlineStr">
        <is>
          <t>28-1211</t>
        </is>
      </c>
      <c r="E4102" s="29" t="inlineStr">
        <is>
          <t>Ремкомплект заднього маятника Honda TRX 420 Rancher (14+), 500 Foreman (14-19), 520 Foreman (20+)</t>
        </is>
      </c>
      <c r="F4102" s="35" t="n">
        <v>0</v>
      </c>
      <c r="G4102" s="35" t="n">
        <v>0</v>
      </c>
      <c r="H4102" s="36" t="n"/>
      <c r="I4102" s="37" t="n">
        <v>0</v>
      </c>
      <c r="J4102" s="37" t="n">
        <v>0</v>
      </c>
      <c r="K4102" s="38" t="n">
        <v>0</v>
      </c>
      <c r="L4102" s="37" t="n">
        <v>0</v>
      </c>
      <c r="M4102" s="37" t="n">
        <v>0</v>
      </c>
      <c r="N4102" s="38" t="n">
        <v>0</v>
      </c>
      <c r="O4102" s="37" t="n">
        <v>0</v>
      </c>
      <c r="P4102" s="29" t="inlineStr">
        <is>
          <t>http://t1.gstatic.com/shopping?q=tbn:ANd9GcTydI1_0oFWMul-7nePm4MbvgYSZ509PPZgp0AJaxZmPPHLGwBuA_zIwZ_Jmaaf2kB0ProPzCrN</t>
        </is>
      </c>
      <c r="Q4102" s="29" t="inlineStr">
        <is>
          <t>Відповідає вимогам</t>
        </is>
      </c>
      <c r="R4102" s="29" t="n"/>
      <c r="S4102" s="29" t="inlineStr">
        <is>
          <t>грн2 685,00</t>
        </is>
      </c>
      <c r="T4102" s="29" t="inlineStr">
        <is>
          <t>UAH</t>
        </is>
      </c>
      <c r="U4102" s="39" t="inlineStr">
        <is>
          <t>WATCH</t>
        </is>
      </c>
      <c r="V4102" s="40">
        <f>IFERROR(L4102/J4102,0)</f>
        <v/>
      </c>
      <c r="W4102" s="29" t="inlineStr">
        <is>
          <t>Monitor performance and collect more data.</t>
        </is>
      </c>
      <c r="X4102" s="29" t="inlineStr">
        <is>
          <t>Cost is below the 120 watch threshold.</t>
        </is>
      </c>
    </row>
    <row r="4103">
      <c r="A4103" s="29" t="inlineStr">
        <is>
          <t>low_price</t>
        </is>
      </c>
      <c r="B4103" s="29" t="inlineStr">
        <is>
          <t>Low priority</t>
        </is>
      </c>
      <c r="C4103" s="29" t="inlineStr">
        <is>
          <t>low_price.csv</t>
        </is>
      </c>
      <c r="D4103" s="29" t="inlineStr">
        <is>
          <t>3610184</t>
        </is>
      </c>
      <c r="E4103" s="29" t="inlineStr">
        <is>
          <t>Прокладка глушника Polaris RZR 900 1000, Ranger 900 1000, General 1000</t>
        </is>
      </c>
      <c r="F4103" s="35" t="n">
        <v>0</v>
      </c>
      <c r="G4103" s="35" t="n">
        <v>0</v>
      </c>
      <c r="H4103" s="36" t="n"/>
      <c r="I4103" s="37" t="n">
        <v>0</v>
      </c>
      <c r="J4103" s="37" t="n">
        <v>0</v>
      </c>
      <c r="K4103" s="38" t="n">
        <v>0</v>
      </c>
      <c r="L4103" s="37" t="n">
        <v>0</v>
      </c>
      <c r="M4103" s="37" t="n">
        <v>0</v>
      </c>
      <c r="N4103" s="38" t="n">
        <v>0</v>
      </c>
      <c r="O4103" s="37" t="n">
        <v>0</v>
      </c>
      <c r="P4103" s="29" t="inlineStr">
        <is>
          <t>http://t0.gstatic.com/shopping?q=tbn:ANd9GcQutIyDv0GBvXmcEqFiEjKe5Lp8wybGwnqM7gQulUAAwIrEK3YedJmNKb6K6M0y1PtkM0Njqfo</t>
        </is>
      </c>
      <c r="Q4103" s="29" t="inlineStr">
        <is>
          <t>Відповідає вимогам</t>
        </is>
      </c>
      <c r="R4103" s="29" t="n"/>
      <c r="S4103" s="29" t="inlineStr">
        <is>
          <t>грн2 503,00</t>
        </is>
      </c>
      <c r="T4103" s="29" t="inlineStr">
        <is>
          <t>UAH</t>
        </is>
      </c>
      <c r="U4103" s="39" t="inlineStr">
        <is>
          <t>WATCH</t>
        </is>
      </c>
      <c r="V4103" s="40">
        <f>IFERROR(L4103/J4103,0)</f>
        <v/>
      </c>
      <c r="W4103" s="29" t="inlineStr">
        <is>
          <t>Monitor performance and collect more data.</t>
        </is>
      </c>
      <c r="X4103" s="29" t="inlineStr">
        <is>
          <t>Cost is below the 120 watch threshold.</t>
        </is>
      </c>
    </row>
    <row r="4104">
      <c r="A4104" s="29" t="inlineStr">
        <is>
          <t>low_price</t>
        </is>
      </c>
      <c r="B4104" s="29" t="inlineStr">
        <is>
          <t>Low priority</t>
        </is>
      </c>
      <c r="C4104" s="29" t="inlineStr">
        <is>
          <t>low_price.csv</t>
        </is>
      </c>
      <c r="D4104" s="29" t="inlineStr">
        <is>
          <t>51678-24500</t>
        </is>
      </c>
      <c r="E4104" s="29" t="inlineStr">
        <is>
          <t>Сальник кріплення рульової колонки Suzuki King Quad 300 400, Eiger 400, Vinson 500</t>
        </is>
      </c>
      <c r="F4104" s="35" t="n">
        <v>0</v>
      </c>
      <c r="G4104" s="35" t="n">
        <v>0</v>
      </c>
      <c r="H4104" s="36" t="n"/>
      <c r="I4104" s="37" t="n">
        <v>0</v>
      </c>
      <c r="J4104" s="37" t="n">
        <v>0</v>
      </c>
      <c r="K4104" s="38" t="n">
        <v>0</v>
      </c>
      <c r="L4104" s="37" t="n">
        <v>0</v>
      </c>
      <c r="M4104" s="37" t="n">
        <v>0</v>
      </c>
      <c r="N4104" s="38" t="n">
        <v>0</v>
      </c>
      <c r="O4104" s="37" t="n">
        <v>0</v>
      </c>
      <c r="P4104" s="29" t="inlineStr">
        <is>
          <t>http://t2.gstatic.com/shopping?q=tbn:ANd9GcRe33AkLJZsVaGHdl5xDibvcZnbbryRl4nrkHIEFgbaLwY6Coig7D23ky_F6_0m9P2GddQQNBM</t>
        </is>
      </c>
      <c r="Q4104" s="29" t="inlineStr">
        <is>
          <t>Відповідає вимогам</t>
        </is>
      </c>
      <c r="R4104" s="29" t="n"/>
      <c r="S4104" s="29" t="inlineStr">
        <is>
          <t>грн455,00</t>
        </is>
      </c>
      <c r="T4104" s="29" t="inlineStr">
        <is>
          <t>UAH</t>
        </is>
      </c>
      <c r="U4104" s="39" t="inlineStr">
        <is>
          <t>WATCH</t>
        </is>
      </c>
      <c r="V4104" s="40">
        <f>IFERROR(L4104/J4104,0)</f>
        <v/>
      </c>
      <c r="W4104" s="29" t="inlineStr">
        <is>
          <t>Monitor performance and collect more data.</t>
        </is>
      </c>
      <c r="X4104" s="29" t="inlineStr">
        <is>
          <t>Cost is below the 120 watch threshold.</t>
        </is>
      </c>
    </row>
    <row r="4105">
      <c r="A4105" s="29" t="inlineStr">
        <is>
          <t>low_price</t>
        </is>
      </c>
      <c r="B4105" s="29" t="inlineStr">
        <is>
          <t>Low priority</t>
        </is>
      </c>
      <c r="C4105" s="29" t="inlineStr">
        <is>
          <t>low_price.csv</t>
        </is>
      </c>
      <c r="D4105" s="29" t="inlineStr">
        <is>
          <t>51678-31g01</t>
        </is>
      </c>
      <c r="E4105" s="29" t="inlineStr">
        <is>
          <t>Пильник рульової колонки Suzuki King Quad 500 (11-22), 700 (05-07), 750 (08-23)</t>
        </is>
      </c>
      <c r="F4105" s="35" t="n">
        <v>0</v>
      </c>
      <c r="G4105" s="35" t="n">
        <v>0</v>
      </c>
      <c r="H4105" s="36" t="n"/>
      <c r="I4105" s="37" t="n">
        <v>0</v>
      </c>
      <c r="J4105" s="37" t="n">
        <v>0</v>
      </c>
      <c r="K4105" s="38" t="n">
        <v>0</v>
      </c>
      <c r="L4105" s="37" t="n">
        <v>0</v>
      </c>
      <c r="M4105" s="37" t="n">
        <v>0</v>
      </c>
      <c r="N4105" s="38" t="n">
        <v>0</v>
      </c>
      <c r="O4105" s="37" t="n">
        <v>0</v>
      </c>
      <c r="P4105" s="29" t="inlineStr">
        <is>
          <t>http://t0.gstatic.com/shopping?q=tbn:ANd9GcTJcuw1xKTW-LSRefMaGPTVv0u76sksmMaEndoIjFEoXswjkLpnigdvUPkzpmZDhE-liORFLmiQ</t>
        </is>
      </c>
      <c r="Q4105" s="29" t="inlineStr">
        <is>
          <t>Відповідає вимогам</t>
        </is>
      </c>
      <c r="R4105" s="29" t="n"/>
      <c r="S4105" s="29" t="inlineStr">
        <is>
          <t>грн819,00</t>
        </is>
      </c>
      <c r="T4105" s="29" t="inlineStr">
        <is>
          <t>UAH</t>
        </is>
      </c>
      <c r="U4105" s="39" t="inlineStr">
        <is>
          <t>WATCH</t>
        </is>
      </c>
      <c r="V4105" s="40">
        <f>IFERROR(L4105/J4105,0)</f>
        <v/>
      </c>
      <c r="W4105" s="29" t="inlineStr">
        <is>
          <t>Monitor performance and collect more data.</t>
        </is>
      </c>
      <c r="X4105" s="29" t="inlineStr">
        <is>
          <t>Cost is below the 120 watch threshold.</t>
        </is>
      </c>
    </row>
    <row r="4106">
      <c r="A4106" s="29" t="inlineStr">
        <is>
          <t>low_price</t>
        </is>
      </c>
      <c r="B4106" s="29" t="inlineStr">
        <is>
          <t>Low priority</t>
        </is>
      </c>
      <c r="C4106" s="29" t="inlineStr">
        <is>
          <t>low_price.csv</t>
        </is>
      </c>
      <c r="D4106" s="29" t="inlineStr">
        <is>
          <t>24700-hr3-305</t>
        </is>
      </c>
      <c r="E4106" s="29" t="inlineStr">
        <is>
          <t>Ніжка перемикання передач Honda TRX 420 Rancher (14+), 500 Foreman (14-19), 520 Foreman (20+)</t>
        </is>
      </c>
      <c r="F4106" s="35" t="n">
        <v>0</v>
      </c>
      <c r="G4106" s="35" t="n">
        <v>0</v>
      </c>
      <c r="H4106" s="36" t="n"/>
      <c r="I4106" s="37" t="n">
        <v>0</v>
      </c>
      <c r="J4106" s="37" t="n">
        <v>0</v>
      </c>
      <c r="K4106" s="38" t="n">
        <v>0</v>
      </c>
      <c r="L4106" s="37" t="n">
        <v>0</v>
      </c>
      <c r="M4106" s="37" t="n">
        <v>0</v>
      </c>
      <c r="N4106" s="38" t="n">
        <v>0</v>
      </c>
      <c r="O4106" s="37" t="n">
        <v>0</v>
      </c>
      <c r="P4106" s="29" t="inlineStr">
        <is>
          <t>http://t2.gstatic.com/shopping?q=tbn:ANd9GcRzV9QPP1j7U_2fbwGQjIF34GU4FUBKSPbB_OK0rRUswu-Ch2NrhiBHwcG2DW8HwWHlyc6pdQ</t>
        </is>
      </c>
      <c r="Q4106" s="29" t="inlineStr">
        <is>
          <t>Відповідає вимогам</t>
        </is>
      </c>
      <c r="R4106" s="29" t="n"/>
      <c r="S4106" s="29" t="inlineStr">
        <is>
          <t>грн4 960,00</t>
        </is>
      </c>
      <c r="T4106" s="29" t="inlineStr">
        <is>
          <t>UAH</t>
        </is>
      </c>
      <c r="U4106" s="39" t="inlineStr">
        <is>
          <t>WATCH</t>
        </is>
      </c>
      <c r="V4106" s="40">
        <f>IFERROR(L4106/J4106,0)</f>
        <v/>
      </c>
      <c r="W4106" s="29" t="inlineStr">
        <is>
          <t>Monitor performance and collect more data.</t>
        </is>
      </c>
      <c r="X4106" s="29" t="inlineStr">
        <is>
          <t>Cost is below the 120 watch threshold.</t>
        </is>
      </c>
    </row>
    <row r="4107">
      <c r="A4107" s="29" t="inlineStr">
        <is>
          <t>low_price</t>
        </is>
      </c>
      <c r="B4107" s="29" t="inlineStr">
        <is>
          <t>Low priority</t>
        </is>
      </c>
      <c r="C4107" s="29" t="inlineStr">
        <is>
          <t>low_price.csv</t>
        </is>
      </c>
      <c r="D4107" s="29" t="inlineStr">
        <is>
          <t>5135499</t>
        </is>
      </c>
      <c r="E4107" s="29" t="inlineStr">
        <is>
          <t>Ступиця передня Polaris Sportsman 550 850 1000, Scrambler 850 1000</t>
        </is>
      </c>
      <c r="F4107" s="35" t="n">
        <v>0</v>
      </c>
      <c r="G4107" s="35" t="n">
        <v>0</v>
      </c>
      <c r="H4107" s="36" t="n"/>
      <c r="I4107" s="37" t="n">
        <v>0</v>
      </c>
      <c r="J4107" s="37" t="n">
        <v>0</v>
      </c>
      <c r="K4107" s="38" t="n">
        <v>0</v>
      </c>
      <c r="L4107" s="37" t="n">
        <v>0</v>
      </c>
      <c r="M4107" s="37" t="n">
        <v>0</v>
      </c>
      <c r="N4107" s="38" t="n">
        <v>0</v>
      </c>
      <c r="O4107" s="37" t="n">
        <v>0</v>
      </c>
      <c r="P4107" s="29" t="inlineStr">
        <is>
          <t>http://t3.gstatic.com/shopping?q=tbn:ANd9GcT6NjHiFk3Val4UZgUAuoz5xDWZg9nCI38DgDD3AodtAi53u8L6uKKT5F2sWsn4-xm7aggbml7v</t>
        </is>
      </c>
      <c r="Q4107" s="29" t="inlineStr">
        <is>
          <t>Відповідає вимогам</t>
        </is>
      </c>
      <c r="R4107" s="29" t="n"/>
      <c r="S4107" s="29" t="inlineStr">
        <is>
          <t>грн6 552,00</t>
        </is>
      </c>
      <c r="T4107" s="29" t="inlineStr">
        <is>
          <t>UAH</t>
        </is>
      </c>
      <c r="U4107" s="39" t="inlineStr">
        <is>
          <t>WATCH</t>
        </is>
      </c>
      <c r="V4107" s="40">
        <f>IFERROR(L4107/J4107,0)</f>
        <v/>
      </c>
      <c r="W4107" s="29" t="inlineStr">
        <is>
          <t>Monitor performance and collect more data.</t>
        </is>
      </c>
      <c r="X4107" s="29" t="inlineStr">
        <is>
          <t>Cost is below the 120 watch threshold.</t>
        </is>
      </c>
    </row>
    <row r="4108">
      <c r="A4108" s="29" t="inlineStr">
        <is>
          <t>low_price</t>
        </is>
      </c>
      <c r="B4108" s="29" t="inlineStr">
        <is>
          <t>Low priority</t>
        </is>
      </c>
      <c r="C4108" s="29" t="inlineStr">
        <is>
          <t>low_price.csv</t>
        </is>
      </c>
      <c r="D4108" s="29" t="inlineStr">
        <is>
          <t>09283-38009</t>
        </is>
      </c>
      <c r="E4108" s="29" t="inlineStr">
        <is>
          <t>Сальник заднього редуктора боковий лівий Suzuki Eiger King Quad 400, Vinson 500 (38X54X6)</t>
        </is>
      </c>
      <c r="F4108" s="35" t="n">
        <v>0</v>
      </c>
      <c r="G4108" s="35" t="n">
        <v>0</v>
      </c>
      <c r="H4108" s="36" t="n"/>
      <c r="I4108" s="37" t="n">
        <v>0</v>
      </c>
      <c r="J4108" s="37" t="n">
        <v>0</v>
      </c>
      <c r="K4108" s="38" t="n">
        <v>0</v>
      </c>
      <c r="L4108" s="37" t="n">
        <v>0</v>
      </c>
      <c r="M4108" s="37" t="n">
        <v>0</v>
      </c>
      <c r="N4108" s="38" t="n">
        <v>0</v>
      </c>
      <c r="O4108" s="37" t="n">
        <v>0</v>
      </c>
      <c r="P4108" s="29" t="inlineStr">
        <is>
          <t>http://t3.gstatic.com/shopping?q=tbn:ANd9GcRMExUTlhPtBoD3XM2YTGK9dFSsJ7v6gNkkMBqIBY15w2ZT7d6cnOHBUO7kM-sjyesYqqjCzbd6RQ</t>
        </is>
      </c>
      <c r="Q4108" s="29" t="inlineStr">
        <is>
          <t>Відповідає вимогам</t>
        </is>
      </c>
      <c r="R4108" s="29" t="n"/>
      <c r="S4108" s="29" t="inlineStr">
        <is>
          <t>грн774,00</t>
        </is>
      </c>
      <c r="T4108" s="29" t="inlineStr">
        <is>
          <t>UAH</t>
        </is>
      </c>
      <c r="U4108" s="39" t="inlineStr">
        <is>
          <t>WATCH</t>
        </is>
      </c>
      <c r="V4108" s="40">
        <f>IFERROR(L4108/J4108,0)</f>
        <v/>
      </c>
      <c r="W4108" s="29" t="inlineStr">
        <is>
          <t>Monitor performance and collect more data.</t>
        </is>
      </c>
      <c r="X4108" s="29" t="inlineStr">
        <is>
          <t>Cost is below the 120 watch threshold.</t>
        </is>
      </c>
    </row>
    <row r="4109">
      <c r="A4109" s="29" t="inlineStr">
        <is>
          <t>low_price</t>
        </is>
      </c>
      <c r="B4109" s="29" t="inlineStr">
        <is>
          <t>Low priority</t>
        </is>
      </c>
      <c r="C4109" s="29" t="inlineStr">
        <is>
          <t>low_price.csv</t>
        </is>
      </c>
      <c r="D4109" s="29" t="inlineStr">
        <is>
          <t>na-40017cg</t>
        </is>
      </c>
      <c r="E4109" s="29" t="inlineStr">
        <is>
          <t>Прокладка кришки зчеплення Yamaha Grizzly 350 (07-14), Bruin 350 (04-06), Wolverine 350 (06-09)</t>
        </is>
      </c>
      <c r="F4109" s="35" t="n">
        <v>0</v>
      </c>
      <c r="G4109" s="35" t="n">
        <v>0</v>
      </c>
      <c r="H4109" s="36" t="n"/>
      <c r="I4109" s="37" t="n">
        <v>0</v>
      </c>
      <c r="J4109" s="37" t="n">
        <v>0</v>
      </c>
      <c r="K4109" s="38" t="n">
        <v>0</v>
      </c>
      <c r="L4109" s="37" t="n">
        <v>0</v>
      </c>
      <c r="M4109" s="37" t="n">
        <v>0</v>
      </c>
      <c r="N4109" s="38" t="n">
        <v>0</v>
      </c>
      <c r="O4109" s="37" t="n">
        <v>0</v>
      </c>
      <c r="P4109" s="29" t="inlineStr">
        <is>
          <t>http://t0.gstatic.com/shopping?q=tbn:ANd9GcTWvSGmppgo9OmkVtJ-6r7OOQk8QaunXDh6TodtrBNSdvPimn2AezXcRK3bZLgs2of08k6plyXS</t>
        </is>
      </c>
      <c r="Q4109" s="29" t="inlineStr">
        <is>
          <t>Відповідає вимогам</t>
        </is>
      </c>
      <c r="R4109" s="29" t="n"/>
      <c r="S4109" s="29" t="inlineStr">
        <is>
          <t>грн319,00</t>
        </is>
      </c>
      <c r="T4109" s="29" t="inlineStr">
        <is>
          <t>UAH</t>
        </is>
      </c>
      <c r="U4109" s="39" t="inlineStr">
        <is>
          <t>WATCH</t>
        </is>
      </c>
      <c r="V4109" s="40">
        <f>IFERROR(L4109/J4109,0)</f>
        <v/>
      </c>
      <c r="W4109" s="29" t="inlineStr">
        <is>
          <t>Monitor performance and collect more data.</t>
        </is>
      </c>
      <c r="X4109" s="29" t="inlineStr">
        <is>
          <t>Cost is below the 120 watch threshold.</t>
        </is>
      </c>
    </row>
    <row r="4110">
      <c r="A4110" s="29" t="inlineStr">
        <is>
          <t>low_price</t>
        </is>
      </c>
      <c r="B4110" s="29" t="inlineStr">
        <is>
          <t>Low priority</t>
        </is>
      </c>
      <c r="C4110" s="29" t="inlineStr">
        <is>
          <t>low_price.csv</t>
        </is>
      </c>
      <c r="D4110" s="29" t="inlineStr">
        <is>
          <t>45-4028</t>
        </is>
      </c>
      <c r="E4110" s="29" t="inlineStr">
        <is>
          <t>Трос ножного гальма Kawasaki Brute Force 650 750</t>
        </is>
      </c>
      <c r="F4110" s="35" t="n">
        <v>0</v>
      </c>
      <c r="G4110" s="35" t="n">
        <v>0</v>
      </c>
      <c r="H4110" s="36" t="n"/>
      <c r="I4110" s="37" t="n">
        <v>0</v>
      </c>
      <c r="J4110" s="37" t="n">
        <v>0</v>
      </c>
      <c r="K4110" s="38" t="n">
        <v>0</v>
      </c>
      <c r="L4110" s="37" t="n">
        <v>0</v>
      </c>
      <c r="M4110" s="37" t="n">
        <v>0</v>
      </c>
      <c r="N4110" s="38" t="n">
        <v>0</v>
      </c>
      <c r="O4110" s="37" t="n">
        <v>0</v>
      </c>
      <c r="P4110" s="29" t="inlineStr">
        <is>
          <t>http://t1.gstatic.com/shopping?q=tbn:ANd9GcTKTbIWvuzupvmgfMiKkaeRcmTg7f5Yg9oOcrQ4-52gqZavEXQn1d3JPO9jdmA6WQ40xkGOfq0</t>
        </is>
      </c>
      <c r="Q4110" s="29" t="inlineStr">
        <is>
          <t>Відповідає вимогам</t>
        </is>
      </c>
      <c r="R4110" s="29" t="n"/>
      <c r="S4110" s="29" t="inlineStr">
        <is>
          <t>грн1 229,00</t>
        </is>
      </c>
      <c r="T4110" s="29" t="inlineStr">
        <is>
          <t>UAH</t>
        </is>
      </c>
      <c r="U4110" s="39" t="inlineStr">
        <is>
          <t>WATCH</t>
        </is>
      </c>
      <c r="V4110" s="40">
        <f>IFERROR(L4110/J4110,0)</f>
        <v/>
      </c>
      <c r="W4110" s="29" t="inlineStr">
        <is>
          <t>Monitor performance and collect more data.</t>
        </is>
      </c>
      <c r="X4110" s="29" t="inlineStr">
        <is>
          <t>Cost is below the 120 watch threshold.</t>
        </is>
      </c>
    </row>
    <row r="4111">
      <c r="A4111" s="29" t="inlineStr">
        <is>
          <t>low_price</t>
        </is>
      </c>
      <c r="B4111" s="29" t="inlineStr">
        <is>
          <t>Low priority</t>
        </is>
      </c>
      <c r="C4111" s="29" t="inlineStr">
        <is>
          <t>low_price.csv</t>
        </is>
      </c>
      <c r="D4111" s="29" t="inlineStr">
        <is>
          <t>12611-38f00</t>
        </is>
      </c>
      <c r="E4111" s="29" t="inlineStr">
        <is>
          <t>Бендикс стартера Suzuki King Quad 400 (08+), Eiger 400 (02-07)</t>
        </is>
      </c>
      <c r="F4111" s="35" t="n">
        <v>0</v>
      </c>
      <c r="G4111" s="35" t="n">
        <v>0</v>
      </c>
      <c r="H4111" s="36" t="n"/>
      <c r="I4111" s="37" t="n">
        <v>0</v>
      </c>
      <c r="J4111" s="37" t="n">
        <v>0</v>
      </c>
      <c r="K4111" s="38" t="n">
        <v>0</v>
      </c>
      <c r="L4111" s="37" t="n">
        <v>0</v>
      </c>
      <c r="M4111" s="37" t="n">
        <v>0</v>
      </c>
      <c r="N4111" s="38" t="n">
        <v>0</v>
      </c>
      <c r="O4111" s="37" t="n">
        <v>0</v>
      </c>
      <c r="P4111" s="29" t="inlineStr">
        <is>
          <t>http://t1.gstatic.com/shopping?q=tbn:ANd9GcTT5epACJUWrsB5BYRJwVJiJbzNa7Q18CZJWo5bS-zxcfD2V01MFk6UHFI8ovyiru-9tw3WQ2w</t>
        </is>
      </c>
      <c r="Q4111" s="29" t="inlineStr">
        <is>
          <t>Відповідає вимогам</t>
        </is>
      </c>
      <c r="R4111" s="29" t="n"/>
      <c r="S4111" s="29" t="inlineStr">
        <is>
          <t>грн6 006,00</t>
        </is>
      </c>
      <c r="T4111" s="29" t="inlineStr">
        <is>
          <t>UAH</t>
        </is>
      </c>
      <c r="U4111" s="39" t="inlineStr">
        <is>
          <t>WATCH</t>
        </is>
      </c>
      <c r="V4111" s="40">
        <f>IFERROR(L4111/J4111,0)</f>
        <v/>
      </c>
      <c r="W4111" s="29" t="inlineStr">
        <is>
          <t>Monitor performance and collect more data.</t>
        </is>
      </c>
      <c r="X4111" s="29" t="inlineStr">
        <is>
          <t>Cost is below the 120 watch threshold.</t>
        </is>
      </c>
    </row>
    <row r="4112">
      <c r="A4112" s="29" t="inlineStr">
        <is>
          <t>low_price</t>
        </is>
      </c>
      <c r="B4112" s="29" t="inlineStr">
        <is>
          <t>Low priority</t>
        </is>
      </c>
      <c r="C4112" s="29" t="inlineStr">
        <is>
          <t>low_price.csv</t>
        </is>
      </c>
      <c r="D4112" s="29" t="inlineStr">
        <is>
          <t>2c6-11603-10-00</t>
        </is>
      </c>
      <c r="E4112" s="29" t="inlineStr">
        <is>
          <t>Поршневі кільця стандарт Yamaha Grizzly 660 (02-08), Rhino 660 (04-07)</t>
        </is>
      </c>
      <c r="F4112" s="35" t="n">
        <v>0</v>
      </c>
      <c r="G4112" s="35" t="n">
        <v>0</v>
      </c>
      <c r="H4112" s="36" t="n"/>
      <c r="I4112" s="37" t="n">
        <v>0</v>
      </c>
      <c r="J4112" s="37" t="n">
        <v>0</v>
      </c>
      <c r="K4112" s="38" t="n">
        <v>0</v>
      </c>
      <c r="L4112" s="37" t="n">
        <v>0</v>
      </c>
      <c r="M4112" s="37" t="n">
        <v>0</v>
      </c>
      <c r="N4112" s="38" t="n">
        <v>0</v>
      </c>
      <c r="O4112" s="37" t="n">
        <v>0</v>
      </c>
      <c r="P4112" s="29" t="inlineStr">
        <is>
          <t>http://t3.gstatic.com/shopping?q=tbn:ANd9GcSqtzymE-eVGn4lv08W69zTBUKcYomJszTm9ZTkzfOYokkQuGValfA-x_ufZgwWwJ_Tu-P9aFQ</t>
        </is>
      </c>
      <c r="Q4112" s="29" t="inlineStr">
        <is>
          <t>Відповідає вимогам</t>
        </is>
      </c>
      <c r="R4112" s="29" t="n"/>
      <c r="S4112" s="29" t="inlineStr">
        <is>
          <t>грн3 276,00</t>
        </is>
      </c>
      <c r="T4112" s="29" t="inlineStr">
        <is>
          <t>UAH</t>
        </is>
      </c>
      <c r="U4112" s="39" t="inlineStr">
        <is>
          <t>WATCH</t>
        </is>
      </c>
      <c r="V4112" s="40">
        <f>IFERROR(L4112/J4112,0)</f>
        <v/>
      </c>
      <c r="W4112" s="29" t="inlineStr">
        <is>
          <t>Monitor performance and collect more data.</t>
        </is>
      </c>
      <c r="X4112" s="29" t="inlineStr">
        <is>
          <t>Cost is below the 120 watch threshold.</t>
        </is>
      </c>
    </row>
    <row r="4113">
      <c r="A4113" s="29" t="inlineStr">
        <is>
          <t>low_price</t>
        </is>
      </c>
      <c r="B4113" s="29" t="inlineStr">
        <is>
          <t>Low priority</t>
        </is>
      </c>
      <c r="C4113" s="29" t="inlineStr">
        <is>
          <t>low_price.csv</t>
        </is>
      </c>
      <c r="D4113" s="29" t="inlineStr">
        <is>
          <t>25-2004</t>
        </is>
      </c>
      <c r="E4113" s="29" t="inlineStr">
        <is>
          <t>Ремкомплект переднього редуктора Honda TRX 400 Foreman (95-01), Foreman 450 (98-01)</t>
        </is>
      </c>
      <c r="F4113" s="35" t="n">
        <v>0</v>
      </c>
      <c r="G4113" s="35" t="n">
        <v>0</v>
      </c>
      <c r="H4113" s="36" t="n"/>
      <c r="I4113" s="37" t="n">
        <v>0</v>
      </c>
      <c r="J4113" s="37" t="n">
        <v>0</v>
      </c>
      <c r="K4113" s="38" t="n">
        <v>0</v>
      </c>
      <c r="L4113" s="37" t="n">
        <v>0</v>
      </c>
      <c r="M4113" s="37" t="n">
        <v>0</v>
      </c>
      <c r="N4113" s="38" t="n">
        <v>0</v>
      </c>
      <c r="O4113" s="37" t="n">
        <v>0</v>
      </c>
      <c r="P4113" s="29" t="inlineStr">
        <is>
          <t>http://t3.gstatic.com/shopping?q=tbn:ANd9GcQKgxCe8JBPa9UTxpzqlI4iW8r-g-_Trrc7CUmiT-bWtnzx36ugN8kp5W02WXjfHhrfK1QB8pg</t>
        </is>
      </c>
      <c r="Q4113" s="29" t="inlineStr">
        <is>
          <t>Відповідає вимогам</t>
        </is>
      </c>
      <c r="R4113" s="29" t="n"/>
      <c r="S4113" s="29" t="inlineStr">
        <is>
          <t>грн4 505,00</t>
        </is>
      </c>
      <c r="T4113" s="29" t="inlineStr">
        <is>
          <t>UAH</t>
        </is>
      </c>
      <c r="U4113" s="39" t="inlineStr">
        <is>
          <t>WATCH</t>
        </is>
      </c>
      <c r="V4113" s="40">
        <f>IFERROR(L4113/J4113,0)</f>
        <v/>
      </c>
      <c r="W4113" s="29" t="inlineStr">
        <is>
          <t>Monitor performance and collect more data.</t>
        </is>
      </c>
      <c r="X4113" s="29" t="inlineStr">
        <is>
          <t>Cost is below the 120 watch threshold.</t>
        </is>
      </c>
    </row>
    <row r="4114">
      <c r="A4114" s="29" t="inlineStr">
        <is>
          <t>low_price</t>
        </is>
      </c>
      <c r="B4114" s="29" t="inlineStr">
        <is>
          <t>Low priority</t>
        </is>
      </c>
      <c r="C4114" s="29" t="inlineStr">
        <is>
          <t>low_price.csv</t>
        </is>
      </c>
      <c r="D4114" s="29" t="inlineStr">
        <is>
          <t>91261-mb0-003</t>
        </is>
      </c>
      <c r="E4114" s="29" t="inlineStr">
        <is>
          <t>Сальник кришки генератора Honda TRX 650 680 Rincon (34X50X7)</t>
        </is>
      </c>
      <c r="F4114" s="35" t="n">
        <v>0</v>
      </c>
      <c r="G4114" s="35" t="n">
        <v>0</v>
      </c>
      <c r="H4114" s="36" t="n"/>
      <c r="I4114" s="37" t="n">
        <v>0</v>
      </c>
      <c r="J4114" s="37" t="n">
        <v>0</v>
      </c>
      <c r="K4114" s="38" t="n">
        <v>0</v>
      </c>
      <c r="L4114" s="37" t="n">
        <v>0</v>
      </c>
      <c r="M4114" s="37" t="n">
        <v>0</v>
      </c>
      <c r="N4114" s="38" t="n">
        <v>0</v>
      </c>
      <c r="O4114" s="37" t="n">
        <v>0</v>
      </c>
      <c r="P4114" s="29" t="inlineStr">
        <is>
          <t>http://t3.gstatic.com/shopping?q=tbn:ANd9GcRnqYDCzXvvjwcoZvZeq6f0Z2_Z2HeTyYVC-KgsYkWUx_T98COArxlXARmx5cYsg2LfdhPHjSM</t>
        </is>
      </c>
      <c r="Q4114" s="29" t="inlineStr">
        <is>
          <t>Відповідає вимогам</t>
        </is>
      </c>
      <c r="R4114" s="29" t="n"/>
      <c r="S4114" s="29" t="inlineStr">
        <is>
          <t>грн819,00</t>
        </is>
      </c>
      <c r="T4114" s="29" t="inlineStr">
        <is>
          <t>UAH</t>
        </is>
      </c>
      <c r="U4114" s="39" t="inlineStr">
        <is>
          <t>WATCH</t>
        </is>
      </c>
      <c r="V4114" s="40">
        <f>IFERROR(L4114/J4114,0)</f>
        <v/>
      </c>
      <c r="W4114" s="29" t="inlineStr">
        <is>
          <t>Monitor performance and collect more data.</t>
        </is>
      </c>
      <c r="X4114" s="29" t="inlineStr">
        <is>
          <t>Cost is below the 120 watch threshold.</t>
        </is>
      </c>
    </row>
    <row r="4115">
      <c r="A4115" s="29" t="inlineStr">
        <is>
          <t>low_price</t>
        </is>
      </c>
      <c r="B4115" s="29" t="inlineStr">
        <is>
          <t>Low priority</t>
        </is>
      </c>
      <c r="C4115" s="29" t="inlineStr">
        <is>
          <t>low_price.csv</t>
        </is>
      </c>
      <c r="D4115" s="29" t="inlineStr">
        <is>
          <t>91253-hm7-003</t>
        </is>
      </c>
      <c r="E4115" s="29" t="inlineStr">
        <is>
          <t>Сальник кришки гальмівного барабана Honda TRX 350 400 420 450 500 520 (41X76X19)</t>
        </is>
      </c>
      <c r="F4115" s="35" t="n">
        <v>0</v>
      </c>
      <c r="G4115" s="35" t="n">
        <v>0</v>
      </c>
      <c r="H4115" s="36" t="n"/>
      <c r="I4115" s="37" t="n">
        <v>0</v>
      </c>
      <c r="J4115" s="37" t="n">
        <v>0</v>
      </c>
      <c r="K4115" s="38" t="n">
        <v>0</v>
      </c>
      <c r="L4115" s="37" t="n">
        <v>0</v>
      </c>
      <c r="M4115" s="37" t="n">
        <v>0</v>
      </c>
      <c r="N4115" s="38" t="n">
        <v>0</v>
      </c>
      <c r="O4115" s="37" t="n">
        <v>0</v>
      </c>
      <c r="P4115" s="29" t="inlineStr">
        <is>
          <t>http://t3.gstatic.com/shopping?q=tbn:ANd9GcRG8F5t3JxBTWwY-TSX9qKX6qb8M12hweZ07YwMTxy7vN9-aoE5FbAgASeh9TaLLjHU9uHURvcU</t>
        </is>
      </c>
      <c r="Q4115" s="29" t="inlineStr">
        <is>
          <t>Відповідає вимогам</t>
        </is>
      </c>
      <c r="R4115" s="29" t="n"/>
      <c r="S4115" s="29" t="inlineStr">
        <is>
          <t>грн1 183,00</t>
        </is>
      </c>
      <c r="T4115" s="29" t="inlineStr">
        <is>
          <t>UAH</t>
        </is>
      </c>
      <c r="U4115" s="39" t="inlineStr">
        <is>
          <t>WATCH</t>
        </is>
      </c>
      <c r="V4115" s="40">
        <f>IFERROR(L4115/J4115,0)</f>
        <v/>
      </c>
      <c r="W4115" s="29" t="inlineStr">
        <is>
          <t>Monitor performance and collect more data.</t>
        </is>
      </c>
      <c r="X4115" s="29" t="inlineStr">
        <is>
          <t>Cost is below the 120 watch threshold.</t>
        </is>
      </c>
    </row>
    <row r="4116">
      <c r="A4116" s="29" t="inlineStr">
        <is>
          <t>low_price</t>
        </is>
      </c>
      <c r="B4116" s="29" t="inlineStr">
        <is>
          <t>Low priority</t>
        </is>
      </c>
      <c r="C4116" s="29" t="inlineStr">
        <is>
          <t>low_price.csv</t>
        </is>
      </c>
      <c r="D4116" s="29" t="inlineStr">
        <is>
          <t>707001348</t>
        </is>
      </c>
      <c r="E4116" s="29" t="inlineStr">
        <is>
          <t>Трос перемикання передач BRP Can-Am Maverick Commander Max 1000 2014-2015</t>
        </is>
      </c>
      <c r="F4116" s="35" t="n">
        <v>0</v>
      </c>
      <c r="G4116" s="35" t="n">
        <v>0</v>
      </c>
      <c r="H4116" s="36" t="n"/>
      <c r="I4116" s="37" t="n">
        <v>0</v>
      </c>
      <c r="J4116" s="37" t="n">
        <v>0</v>
      </c>
      <c r="K4116" s="38" t="n">
        <v>0</v>
      </c>
      <c r="L4116" s="37" t="n">
        <v>0</v>
      </c>
      <c r="M4116" s="37" t="n">
        <v>0</v>
      </c>
      <c r="N4116" s="38" t="n">
        <v>0</v>
      </c>
      <c r="O4116" s="37" t="n">
        <v>0</v>
      </c>
      <c r="P4116" s="29" t="inlineStr">
        <is>
          <t>http://t1.gstatic.com/shopping?q=tbn:ANd9GcTu6dqqr6H5FgYzaLSiSmEPwhSpqYsKx85SmqiFEzTfSyaJeLBcA0H6ilrIuoP_C0oUaQP8WS5W</t>
        </is>
      </c>
      <c r="Q4116" s="29" t="inlineStr">
        <is>
          <t>Відповідає вимогам</t>
        </is>
      </c>
      <c r="R4116" s="29" t="n"/>
      <c r="S4116" s="29" t="inlineStr">
        <is>
          <t>грн4 232,00</t>
        </is>
      </c>
      <c r="T4116" s="29" t="inlineStr">
        <is>
          <t>UAH</t>
        </is>
      </c>
      <c r="U4116" s="39" t="inlineStr">
        <is>
          <t>WATCH</t>
        </is>
      </c>
      <c r="V4116" s="40">
        <f>IFERROR(L4116/J4116,0)</f>
        <v/>
      </c>
      <c r="W4116" s="29" t="inlineStr">
        <is>
          <t>Monitor performance and collect more data.</t>
        </is>
      </c>
      <c r="X4116" s="29" t="inlineStr">
        <is>
          <t>Cost is below the 120 watch threshold.</t>
        </is>
      </c>
    </row>
    <row r="4117">
      <c r="A4117" s="29" t="inlineStr">
        <is>
          <t>low_price</t>
        </is>
      </c>
      <c r="B4117" s="29" t="inlineStr">
        <is>
          <t>Low priority</t>
        </is>
      </c>
      <c r="C4117" s="29" t="inlineStr">
        <is>
          <t>low_price.csv</t>
        </is>
      </c>
      <c r="D4117" s="29" t="inlineStr">
        <is>
          <t>na-40004-2r</t>
        </is>
      </c>
      <c r="E4117" s="29" t="inlineStr">
        <is>
          <t>Поршневі кільця +0.5мм Yamaha Grizzly 660 (02-08), Raptor 660 (01-05), Rhino 660 (04-07)</t>
        </is>
      </c>
      <c r="F4117" s="35" t="n">
        <v>0</v>
      </c>
      <c r="G4117" s="35" t="n">
        <v>0</v>
      </c>
      <c r="H4117" s="36" t="n"/>
      <c r="I4117" s="37" t="n">
        <v>0</v>
      </c>
      <c r="J4117" s="37" t="n">
        <v>0</v>
      </c>
      <c r="K4117" s="38" t="n">
        <v>0</v>
      </c>
      <c r="L4117" s="37" t="n">
        <v>0</v>
      </c>
      <c r="M4117" s="37" t="n">
        <v>0</v>
      </c>
      <c r="N4117" s="38" t="n">
        <v>0</v>
      </c>
      <c r="O4117" s="37" t="n">
        <v>0</v>
      </c>
      <c r="P4117" s="29" t="inlineStr">
        <is>
          <t>http://t1.gstatic.com/shopping?q=tbn:ANd9GcQm-YDaWq6q6elnvq2dWxdjfH0x4K-jFJppBu7EIgWzLx__xUJs468x9IHxruV_l6PLHy0iJhk2</t>
        </is>
      </c>
      <c r="Q4117" s="29" t="inlineStr">
        <is>
          <t>Відповідає вимогам</t>
        </is>
      </c>
      <c r="R4117" s="29" t="n"/>
      <c r="S4117" s="29" t="inlineStr">
        <is>
          <t>грн1 274,00</t>
        </is>
      </c>
      <c r="T4117" s="29" t="inlineStr">
        <is>
          <t>UAH</t>
        </is>
      </c>
      <c r="U4117" s="39" t="inlineStr">
        <is>
          <t>WATCH</t>
        </is>
      </c>
      <c r="V4117" s="40">
        <f>IFERROR(L4117/J4117,0)</f>
        <v/>
      </c>
      <c r="W4117" s="29" t="inlineStr">
        <is>
          <t>Monitor performance and collect more data.</t>
        </is>
      </c>
      <c r="X4117" s="29" t="inlineStr">
        <is>
          <t>Cost is below the 120 watch threshold.</t>
        </is>
      </c>
    </row>
    <row r="4118">
      <c r="A4118" s="29" t="inlineStr">
        <is>
          <t>low_price</t>
        </is>
      </c>
      <c r="B4118" s="29" t="inlineStr">
        <is>
          <t>Low priority</t>
        </is>
      </c>
      <c r="C4118" s="29" t="inlineStr">
        <is>
          <t>low_price.csv</t>
        </is>
      </c>
      <c r="D4118" s="29" t="inlineStr">
        <is>
          <t>50-1175</t>
        </is>
      </c>
      <c r="E4118" s="29" t="inlineStr">
        <is>
          <t>Ремкомплект переднього нижнього/верхнього ричага BRP Can-Am Maverick X3, Maverick Sport 1000, Maverick Trail 800 1000</t>
        </is>
      </c>
      <c r="F4118" s="35" t="n">
        <v>0</v>
      </c>
      <c r="G4118" s="35" t="n">
        <v>0</v>
      </c>
      <c r="H4118" s="36" t="n"/>
      <c r="I4118" s="37" t="n">
        <v>0</v>
      </c>
      <c r="J4118" s="37" t="n">
        <v>0</v>
      </c>
      <c r="K4118" s="38" t="n">
        <v>0</v>
      </c>
      <c r="L4118" s="37" t="n">
        <v>0</v>
      </c>
      <c r="M4118" s="37" t="n">
        <v>0</v>
      </c>
      <c r="N4118" s="38" t="n">
        <v>0</v>
      </c>
      <c r="O4118" s="37" t="n">
        <v>0</v>
      </c>
      <c r="P4118" s="29" t="inlineStr">
        <is>
          <t>http://t3.gstatic.com/shopping?q=tbn:ANd9GcResTPgW7FO3V7QLmNr-oSduE8-ZsuH8BE0AzCxRD6G4d5YcRvRRYWtVcGDQ_rPypPb_GVSXQzM</t>
        </is>
      </c>
      <c r="Q4118" s="29" t="inlineStr">
        <is>
          <t>Відповідає вимогам</t>
        </is>
      </c>
      <c r="R4118" s="29" t="n"/>
      <c r="S4118" s="29" t="inlineStr">
        <is>
          <t>грн2 639,00</t>
        </is>
      </c>
      <c r="T4118" s="29" t="inlineStr">
        <is>
          <t>UAH</t>
        </is>
      </c>
      <c r="U4118" s="39" t="inlineStr">
        <is>
          <t>WATCH</t>
        </is>
      </c>
      <c r="V4118" s="40">
        <f>IFERROR(L4118/J4118,0)</f>
        <v/>
      </c>
      <c r="W4118" s="29" t="inlineStr">
        <is>
          <t>Monitor performance and collect more data.</t>
        </is>
      </c>
      <c r="X4118" s="29" t="inlineStr">
        <is>
          <t>Cost is below the 120 watch threshold.</t>
        </is>
      </c>
    </row>
    <row r="4119">
      <c r="A4119" s="29" t="inlineStr">
        <is>
          <t>low_price</t>
        </is>
      </c>
      <c r="B4119" s="29" t="inlineStr">
        <is>
          <t>Low priority</t>
        </is>
      </c>
      <c r="C4119" s="29" t="inlineStr">
        <is>
          <t>low_price.csv</t>
        </is>
      </c>
      <c r="D4119" s="29" t="inlineStr">
        <is>
          <t>707601835</t>
        </is>
      </c>
      <c r="E4119" s="29" t="inlineStr">
        <is>
          <t>Прокладка глушника BRP Can-Am Maverick X3, Maverick ​R</t>
        </is>
      </c>
      <c r="F4119" s="35" t="n">
        <v>0</v>
      </c>
      <c r="G4119" s="35" t="n">
        <v>0</v>
      </c>
      <c r="H4119" s="36" t="n"/>
      <c r="I4119" s="37" t="n">
        <v>0</v>
      </c>
      <c r="J4119" s="37" t="n">
        <v>0</v>
      </c>
      <c r="K4119" s="38" t="n">
        <v>0</v>
      </c>
      <c r="L4119" s="37" t="n">
        <v>0</v>
      </c>
      <c r="M4119" s="37" t="n">
        <v>0</v>
      </c>
      <c r="N4119" s="38" t="n">
        <v>0</v>
      </c>
      <c r="O4119" s="37" t="n">
        <v>0</v>
      </c>
      <c r="P4119" s="29" t="inlineStr">
        <is>
          <t>http://t1.gstatic.com/shopping?q=tbn:ANd9GcRikmc1A8Od17jMj9RVUDSnVR9qsUfi8iyVSGvax5vpGKMW1Q9ifcAzv6CsVnM3j1RCGTMwmXz8tg</t>
        </is>
      </c>
      <c r="Q4119" s="29" t="inlineStr">
        <is>
          <t>Відповідає вимогам</t>
        </is>
      </c>
      <c r="R4119" s="29" t="n"/>
      <c r="S4119" s="29" t="inlineStr">
        <is>
          <t>грн2 594,00</t>
        </is>
      </c>
      <c r="T4119" s="29" t="inlineStr">
        <is>
          <t>UAH</t>
        </is>
      </c>
      <c r="U4119" s="39" t="inlineStr">
        <is>
          <t>WATCH</t>
        </is>
      </c>
      <c r="V4119" s="40">
        <f>IFERROR(L4119/J4119,0)</f>
        <v/>
      </c>
      <c r="W4119" s="29" t="inlineStr">
        <is>
          <t>Monitor performance and collect more data.</t>
        </is>
      </c>
      <c r="X4119" s="29" t="inlineStr">
        <is>
          <t>Cost is below the 120 watch threshold.</t>
        </is>
      </c>
    </row>
    <row r="4120">
      <c r="A4120" s="29" t="inlineStr">
        <is>
          <t>low_price</t>
        </is>
      </c>
      <c r="B4120" s="29" t="inlineStr">
        <is>
          <t>Low priority</t>
        </is>
      </c>
      <c r="C4120" s="29" t="inlineStr">
        <is>
          <t>low_price.csv</t>
        </is>
      </c>
      <c r="D4120" s="29" t="inlineStr">
        <is>
          <t>7547489</t>
        </is>
      </c>
      <c r="E4120" s="29" t="inlineStr">
        <is>
          <t>Гайка конусна з різьбою 12х1.5 під ключ 19мм</t>
        </is>
      </c>
      <c r="F4120" s="35" t="n">
        <v>0</v>
      </c>
      <c r="G4120" s="35" t="n">
        <v>0</v>
      </c>
      <c r="H4120" s="36" t="n"/>
      <c r="I4120" s="37" t="n">
        <v>0</v>
      </c>
      <c r="J4120" s="37" t="n">
        <v>0</v>
      </c>
      <c r="K4120" s="38" t="n">
        <v>0</v>
      </c>
      <c r="L4120" s="37" t="n">
        <v>0</v>
      </c>
      <c r="M4120" s="37" t="n">
        <v>0</v>
      </c>
      <c r="N4120" s="38" t="n">
        <v>0</v>
      </c>
      <c r="O4120" s="37" t="n">
        <v>0</v>
      </c>
      <c r="P4120" s="29" t="inlineStr">
        <is>
          <t>http://t2.gstatic.com/shopping?q=tbn:ANd9GcRy2FXyoAtWUq5bTw9j4fTG8sWcsHUgZTvOwPHT3KGqzmLwD-9dqyfydzuqV82YoeOSaa2OZYA</t>
        </is>
      </c>
      <c r="Q4120" s="29" t="inlineStr">
        <is>
          <t>Відповідає вимогам</t>
        </is>
      </c>
      <c r="R4120" s="29" t="n"/>
      <c r="S4120" s="29" t="inlineStr">
        <is>
          <t>грн546,00</t>
        </is>
      </c>
      <c r="T4120" s="29" t="inlineStr">
        <is>
          <t>UAH</t>
        </is>
      </c>
      <c r="U4120" s="39" t="inlineStr">
        <is>
          <t>WATCH</t>
        </is>
      </c>
      <c r="V4120" s="40">
        <f>IFERROR(L4120/J4120,0)</f>
        <v/>
      </c>
      <c r="W4120" s="29" t="inlineStr">
        <is>
          <t>Monitor performance and collect more data.</t>
        </is>
      </c>
      <c r="X4120" s="29" t="inlineStr">
        <is>
          <t>Cost is below the 120 watch threshold.</t>
        </is>
      </c>
    </row>
    <row r="4121">
      <c r="A4121" s="29" t="inlineStr">
        <is>
          <t>low_price</t>
        </is>
      </c>
      <c r="B4121" s="29" t="inlineStr">
        <is>
          <t>Low priority</t>
        </is>
      </c>
      <c r="C4121" s="29" t="inlineStr">
        <is>
          <t>low_price.csv</t>
        </is>
      </c>
      <c r="D4121" s="29" t="inlineStr">
        <is>
          <t>15128-hr6-a61</t>
        </is>
      </c>
      <c r="E4121" s="29" t="inlineStr">
        <is>
          <t>Ротор масляного насоса внутрішній Honda TRX 500 Rubicon 2015-2019</t>
        </is>
      </c>
      <c r="F4121" s="35" t="n">
        <v>0</v>
      </c>
      <c r="G4121" s="35" t="n">
        <v>0</v>
      </c>
      <c r="H4121" s="36" t="n"/>
      <c r="I4121" s="37" t="n">
        <v>0</v>
      </c>
      <c r="J4121" s="37" t="n">
        <v>0</v>
      </c>
      <c r="K4121" s="38" t="n">
        <v>0</v>
      </c>
      <c r="L4121" s="37" t="n">
        <v>0</v>
      </c>
      <c r="M4121" s="37" t="n">
        <v>0</v>
      </c>
      <c r="N4121" s="38" t="n">
        <v>0</v>
      </c>
      <c r="O4121" s="37" t="n">
        <v>0</v>
      </c>
      <c r="P4121" s="29" t="inlineStr">
        <is>
          <t>http://t2.gstatic.com/shopping?q=tbn:ANd9GcQ4G0DUhYhSTCfkC0zx5U8RzcNZ1z7yMZeyNqbmN17tJ9tCOuhKPu8JCRKM8rGU-jiwR5V_9RQY</t>
        </is>
      </c>
      <c r="Q4121" s="29" t="inlineStr">
        <is>
          <t>Відповідає вимогам</t>
        </is>
      </c>
      <c r="R4121" s="29" t="n"/>
      <c r="S4121" s="29" t="inlineStr">
        <is>
          <t>грн683,00</t>
        </is>
      </c>
      <c r="T4121" s="29" t="inlineStr">
        <is>
          <t>UAH</t>
        </is>
      </c>
      <c r="U4121" s="39" t="inlineStr">
        <is>
          <t>WATCH</t>
        </is>
      </c>
      <c r="V4121" s="40">
        <f>IFERROR(L4121/J4121,0)</f>
        <v/>
      </c>
      <c r="W4121" s="29" t="inlineStr">
        <is>
          <t>Monitor performance and collect more data.</t>
        </is>
      </c>
      <c r="X4121" s="29" t="inlineStr">
        <is>
          <t>Cost is below the 120 watch threshold.</t>
        </is>
      </c>
    </row>
    <row r="4122">
      <c r="A4122" s="29" t="inlineStr">
        <is>
          <t>low_price</t>
        </is>
      </c>
      <c r="B4122" s="29" t="inlineStr">
        <is>
          <t>Low priority</t>
        </is>
      </c>
      <c r="C4122" s="29" t="inlineStr">
        <is>
          <t>low_price.csv</t>
        </is>
      </c>
      <c r="D4122" s="29" t="inlineStr">
        <is>
          <t>420651227</t>
        </is>
      </c>
      <c r="E4122" s="29" t="inlineStr">
        <is>
          <t>Прокладка картера BRP Can-Am</t>
        </is>
      </c>
      <c r="F4122" s="35" t="n">
        <v>0</v>
      </c>
      <c r="G4122" s="35" t="n">
        <v>0</v>
      </c>
      <c r="H4122" s="36" t="n"/>
      <c r="I4122" s="37" t="n">
        <v>0</v>
      </c>
      <c r="J4122" s="37" t="n">
        <v>0</v>
      </c>
      <c r="K4122" s="38" t="n">
        <v>0</v>
      </c>
      <c r="L4122" s="37" t="n">
        <v>0</v>
      </c>
      <c r="M4122" s="37" t="n">
        <v>0</v>
      </c>
      <c r="N4122" s="38" t="n">
        <v>0</v>
      </c>
      <c r="O4122" s="37" t="n">
        <v>0</v>
      </c>
      <c r="P4122" s="29" t="inlineStr">
        <is>
          <t>http://t2.gstatic.com/shopping?q=tbn:ANd9GcQyrUlafz3b5u0NVIMDUHOnkO4eR_X7KxE_nM5BhPj1a3q3ihJPq6X5UOSXrqOF8ixWlaG-ZuA</t>
        </is>
      </c>
      <c r="Q4122" s="29" t="inlineStr">
        <is>
          <t>Відповідає вимогам</t>
        </is>
      </c>
      <c r="R4122" s="29" t="n"/>
      <c r="S4122" s="29" t="inlineStr">
        <is>
          <t>грн2 048,00</t>
        </is>
      </c>
      <c r="T4122" s="29" t="inlineStr">
        <is>
          <t>UAH</t>
        </is>
      </c>
      <c r="U4122" s="39" t="inlineStr">
        <is>
          <t>WATCH</t>
        </is>
      </c>
      <c r="V4122" s="40">
        <f>IFERROR(L4122/J4122,0)</f>
        <v/>
      </c>
      <c r="W4122" s="29" t="inlineStr">
        <is>
          <t>Monitor performance and collect more data.</t>
        </is>
      </c>
      <c r="X4122" s="29" t="inlineStr">
        <is>
          <t>Cost is below the 120 watch threshold.</t>
        </is>
      </c>
    </row>
    <row r="4123">
      <c r="A4123" s="29" t="inlineStr">
        <is>
          <t>low_price</t>
        </is>
      </c>
      <c r="B4123" s="29" t="inlineStr">
        <is>
          <t>Low priority</t>
        </is>
      </c>
      <c r="C4123" s="29" t="inlineStr">
        <is>
          <t>low_price.csv</t>
        </is>
      </c>
      <c r="D4123" s="29" t="inlineStr">
        <is>
          <t>715900356</t>
        </is>
      </c>
      <c r="E4123" s="29" t="inlineStr">
        <is>
          <t>Повітряний фільтр BRP Can-Am Maverick 1000 Turbo​ 2015-2017</t>
        </is>
      </c>
      <c r="F4123" s="35" t="n">
        <v>0</v>
      </c>
      <c r="G4123" s="35" t="n">
        <v>0</v>
      </c>
      <c r="H4123" s="36" t="n"/>
      <c r="I4123" s="37" t="n">
        <v>0</v>
      </c>
      <c r="J4123" s="37" t="n">
        <v>0</v>
      </c>
      <c r="K4123" s="38" t="n">
        <v>0</v>
      </c>
      <c r="L4123" s="37" t="n">
        <v>0</v>
      </c>
      <c r="M4123" s="37" t="n">
        <v>0</v>
      </c>
      <c r="N4123" s="38" t="n">
        <v>0</v>
      </c>
      <c r="O4123" s="37" t="n">
        <v>0</v>
      </c>
      <c r="P4123" s="29" t="inlineStr">
        <is>
          <t>http://t0.gstatic.com/shopping?q=tbn:ANd9GcR04FdnPa98Y5qh66onijlecWGC0CuPeLynZF4cQkCo72OfgvDOMwe_kYLpZqtpRVnBkIAiBHDZ</t>
        </is>
      </c>
      <c r="Q4123" s="29" t="inlineStr">
        <is>
          <t>Відповідає вимогам</t>
        </is>
      </c>
      <c r="R4123" s="29" t="n"/>
      <c r="S4123" s="29" t="inlineStr">
        <is>
          <t>грн3 094,00</t>
        </is>
      </c>
      <c r="T4123" s="29" t="inlineStr">
        <is>
          <t>UAH</t>
        </is>
      </c>
      <c r="U4123" s="39" t="inlineStr">
        <is>
          <t>WATCH</t>
        </is>
      </c>
      <c r="V4123" s="40">
        <f>IFERROR(L4123/J4123,0)</f>
        <v/>
      </c>
      <c r="W4123" s="29" t="inlineStr">
        <is>
          <t>Monitor performance and collect more data.</t>
        </is>
      </c>
      <c r="X4123" s="29" t="inlineStr">
        <is>
          <t>Cost is below the 120 watch threshold.</t>
        </is>
      </c>
    </row>
    <row r="4124">
      <c r="A4124" s="29" t="inlineStr">
        <is>
          <t>low_price</t>
        </is>
      </c>
      <c r="B4124" s="29" t="inlineStr">
        <is>
          <t>Low priority</t>
        </is>
      </c>
      <c r="C4124" s="29" t="inlineStr">
        <is>
          <t>low_price.csv</t>
        </is>
      </c>
      <c r="D4124" s="29" t="inlineStr">
        <is>
          <t>41320-hr3-a20</t>
        </is>
      </c>
      <c r="E4124" s="29" t="inlineStr">
        <is>
          <t>Корпус заднього редуктора Honda TRX 420 Rancher (14+), 500 Foreman (14-19), 520 Foreman (20+)</t>
        </is>
      </c>
      <c r="F4124" s="35" t="n">
        <v>0</v>
      </c>
      <c r="G4124" s="35" t="n">
        <v>0</v>
      </c>
      <c r="H4124" s="36" t="n"/>
      <c r="I4124" s="37" t="n">
        <v>0</v>
      </c>
      <c r="J4124" s="37" t="n">
        <v>0</v>
      </c>
      <c r="K4124" s="38" t="n">
        <v>0</v>
      </c>
      <c r="L4124" s="37" t="n">
        <v>0</v>
      </c>
      <c r="M4124" s="37" t="n">
        <v>0</v>
      </c>
      <c r="N4124" s="38" t="n">
        <v>0</v>
      </c>
      <c r="O4124" s="37" t="n">
        <v>0</v>
      </c>
      <c r="P4124" s="29" t="inlineStr">
        <is>
          <t>http://t3.gstatic.com/shopping?q=tbn:ANd9GcQR5sBn5rJhM7zoFElRV4GE8zv6okD9VoHOIShIP-5Doa7b75OJxVZmwyxz_izbRlN6MvxqsKE</t>
        </is>
      </c>
      <c r="Q4124" s="29" t="inlineStr">
        <is>
          <t>Відповідає вимогам</t>
        </is>
      </c>
      <c r="R4124" s="29" t="n"/>
      <c r="S4124" s="29" t="inlineStr">
        <is>
          <t>грн7 872,00</t>
        </is>
      </c>
      <c r="T4124" s="29" t="inlineStr">
        <is>
          <t>UAH</t>
        </is>
      </c>
      <c r="U4124" s="39" t="inlineStr">
        <is>
          <t>WATCH</t>
        </is>
      </c>
      <c r="V4124" s="40">
        <f>IFERROR(L4124/J4124,0)</f>
        <v/>
      </c>
      <c r="W4124" s="29" t="inlineStr">
        <is>
          <t>Monitor performance and collect more data.</t>
        </is>
      </c>
      <c r="X4124" s="29" t="inlineStr">
        <is>
          <t>Cost is below the 120 watch threshold.</t>
        </is>
      </c>
    </row>
    <row r="4125">
      <c r="A4125" s="29" t="inlineStr">
        <is>
          <t>low_price</t>
        </is>
      </c>
      <c r="B4125" s="29" t="inlineStr">
        <is>
          <t>Low priority</t>
        </is>
      </c>
      <c r="C4125" s="29" t="inlineStr">
        <is>
          <t>low_price.csv</t>
        </is>
      </c>
      <c r="D4125" s="29" t="inlineStr">
        <is>
          <t>94109-12000</t>
        </is>
      </c>
      <c r="E4125" s="29" t="inlineStr">
        <is>
          <t>Шайба пробки зливу масла Honda TRX 250 350 400 420 450 500 520 650 680, MUV 700, SXS 500 520 700 1000</t>
        </is>
      </c>
      <c r="F4125" s="35" t="n">
        <v>0</v>
      </c>
      <c r="G4125" s="35" t="n">
        <v>0</v>
      </c>
      <c r="H4125" s="36" t="n"/>
      <c r="I4125" s="37" t="n">
        <v>0</v>
      </c>
      <c r="J4125" s="37" t="n">
        <v>0</v>
      </c>
      <c r="K4125" s="38" t="n">
        <v>0</v>
      </c>
      <c r="L4125" s="37" t="n">
        <v>0</v>
      </c>
      <c r="M4125" s="37" t="n">
        <v>0</v>
      </c>
      <c r="N4125" s="38" t="n">
        <v>0</v>
      </c>
      <c r="O4125" s="37" t="n">
        <v>0</v>
      </c>
      <c r="P4125" s="29" t="inlineStr">
        <is>
          <t>http://t3.gstatic.com/shopping?q=tbn:ANd9GcQ84B278HmKggNZ7e6A8H0zMdehTsq_RLPDzTzw0yRhK5uhbo0eu0fkHD6MXkhgqGSTdbeskQnw</t>
        </is>
      </c>
      <c r="Q4125" s="29" t="inlineStr">
        <is>
          <t>Відповідає вимогам</t>
        </is>
      </c>
      <c r="R4125" s="29" t="n"/>
      <c r="S4125" s="29" t="inlineStr">
        <is>
          <t>грн91,00</t>
        </is>
      </c>
      <c r="T4125" s="29" t="inlineStr">
        <is>
          <t>UAH</t>
        </is>
      </c>
      <c r="U4125" s="39" t="inlineStr">
        <is>
          <t>WATCH</t>
        </is>
      </c>
      <c r="V4125" s="40">
        <f>IFERROR(L4125/J4125,0)</f>
        <v/>
      </c>
      <c r="W4125" s="29" t="inlineStr">
        <is>
          <t>Monitor performance and collect more data.</t>
        </is>
      </c>
      <c r="X4125" s="29" t="inlineStr">
        <is>
          <t>Cost is below the 120 watch threshold.</t>
        </is>
      </c>
    </row>
    <row r="4126">
      <c r="A4126" s="29" t="inlineStr">
        <is>
          <t>low_price</t>
        </is>
      </c>
      <c r="B4126" s="29" t="inlineStr">
        <is>
          <t>Low priority</t>
        </is>
      </c>
      <c r="C4126" s="29" t="inlineStr">
        <is>
          <t>low_price.csv</t>
        </is>
      </c>
      <c r="D4126" s="29" t="inlineStr">
        <is>
          <t>7020-290130</t>
        </is>
      </c>
      <c r="E4126" s="29" t="inlineStr">
        <is>
          <t>Хрестовина карданного валу CForce 500 800, UForce 500 800 1000, ZForce 500</t>
        </is>
      </c>
      <c r="F4126" s="35" t="n">
        <v>0</v>
      </c>
      <c r="G4126" s="35" t="n">
        <v>0</v>
      </c>
      <c r="H4126" s="36" t="n"/>
      <c r="I4126" s="37" t="n">
        <v>0</v>
      </c>
      <c r="J4126" s="37" t="n">
        <v>0</v>
      </c>
      <c r="K4126" s="38" t="n">
        <v>0</v>
      </c>
      <c r="L4126" s="37" t="n">
        <v>0</v>
      </c>
      <c r="M4126" s="37" t="n">
        <v>0</v>
      </c>
      <c r="N4126" s="38" t="n">
        <v>0</v>
      </c>
      <c r="O4126" s="37" t="n">
        <v>0</v>
      </c>
      <c r="P4126" s="29" t="inlineStr">
        <is>
          <t>http://t1.gstatic.com/shopping?q=tbn:ANd9GcR6-hiSzfjI8T9QZd6krnTeAKXRhplRCI_vqVRZ4YPDW15BKWa9BWiucxwxxk8BtjnGAHPWI-k</t>
        </is>
      </c>
      <c r="Q4126" s="29" t="inlineStr">
        <is>
          <t>Відповідає вимогам</t>
        </is>
      </c>
      <c r="R4126" s="29" t="n"/>
      <c r="S4126" s="29" t="inlineStr">
        <is>
          <t>грн728,00</t>
        </is>
      </c>
      <c r="T4126" s="29" t="inlineStr">
        <is>
          <t>UAH</t>
        </is>
      </c>
      <c r="U4126" s="39" t="inlineStr">
        <is>
          <t>WATCH</t>
        </is>
      </c>
      <c r="V4126" s="40">
        <f>IFERROR(L4126/J4126,0)</f>
        <v/>
      </c>
      <c r="W4126" s="29" t="inlineStr">
        <is>
          <t>Monitor performance and collect more data.</t>
        </is>
      </c>
      <c r="X4126" s="29" t="inlineStr">
        <is>
          <t>Cost is below the 120 watch threshold.</t>
        </is>
      </c>
    </row>
    <row r="4127">
      <c r="A4127" s="29" t="inlineStr">
        <is>
          <t>low_price</t>
        </is>
      </c>
      <c r="B4127" s="29" t="inlineStr">
        <is>
          <t>Low priority</t>
        </is>
      </c>
      <c r="C4127" s="29" t="inlineStr">
        <is>
          <t>low_price.csv</t>
        </is>
      </c>
      <c r="D4127" s="29" t="inlineStr">
        <is>
          <t>50-1143</t>
        </is>
      </c>
      <c r="E4127" s="29" t="inlineStr">
        <is>
          <t>Ремкомплект переднього нижнього/верхнього ричага BRP Can-Am Outlander Renegade G2 G2L G2S, Commander 800 1000, Defender HD5 HD7 HD8 HD9 HD10</t>
        </is>
      </c>
      <c r="F4127" s="35" t="n">
        <v>0</v>
      </c>
      <c r="G4127" s="35" t="n">
        <v>0</v>
      </c>
      <c r="H4127" s="36" t="n"/>
      <c r="I4127" s="37" t="n">
        <v>0</v>
      </c>
      <c r="J4127" s="37" t="n">
        <v>0</v>
      </c>
      <c r="K4127" s="38" t="n">
        <v>0</v>
      </c>
      <c r="L4127" s="37" t="n">
        <v>0</v>
      </c>
      <c r="M4127" s="37" t="n">
        <v>0</v>
      </c>
      <c r="N4127" s="38" t="n">
        <v>0</v>
      </c>
      <c r="O4127" s="37" t="n">
        <v>0</v>
      </c>
      <c r="P4127" s="29" t="inlineStr">
        <is>
          <t>http://t2.gstatic.com/shopping?q=tbn:ANd9GcTI7-49XQukzBgL0Q4H-QL4W9SK57g7S_txogEMG05PCyfGE7q4blnij3zmByIi5ZyPTw4_35R4</t>
        </is>
      </c>
      <c r="Q4127" s="29" t="inlineStr">
        <is>
          <t>Відповідає вимогам</t>
        </is>
      </c>
      <c r="R4127" s="29" t="n"/>
      <c r="S4127" s="29" t="inlineStr">
        <is>
          <t>грн2 093,00</t>
        </is>
      </c>
      <c r="T4127" s="29" t="inlineStr">
        <is>
          <t>UAH</t>
        </is>
      </c>
      <c r="U4127" s="39" t="inlineStr">
        <is>
          <t>WATCH</t>
        </is>
      </c>
      <c r="V4127" s="40">
        <f>IFERROR(L4127/J4127,0)</f>
        <v/>
      </c>
      <c r="W4127" s="29" t="inlineStr">
        <is>
          <t>Monitor performance and collect more data.</t>
        </is>
      </c>
      <c r="X4127" s="29" t="inlineStr">
        <is>
          <t>Cost is below the 120 watch threshold.</t>
        </is>
      </c>
    </row>
    <row r="4128">
      <c r="A4128" s="29" t="inlineStr">
        <is>
          <t>low_price</t>
        </is>
      </c>
      <c r="B4128" s="29" t="inlineStr">
        <is>
          <t>Low priority</t>
        </is>
      </c>
      <c r="C4128" s="29" t="inlineStr">
        <is>
          <t>low_price.csv</t>
        </is>
      </c>
      <c r="D4128" s="29" t="inlineStr">
        <is>
          <t>25-2070</t>
        </is>
      </c>
      <c r="E4128" s="29" t="inlineStr">
        <is>
          <t>Ремкомплект заднього редуктора Honda TRX 420 Rancher 2007-2013</t>
        </is>
      </c>
      <c r="F4128" s="35" t="n">
        <v>0</v>
      </c>
      <c r="G4128" s="35" t="n">
        <v>0</v>
      </c>
      <c r="H4128" s="36" t="n"/>
      <c r="I4128" s="37" t="n">
        <v>0</v>
      </c>
      <c r="J4128" s="37" t="n">
        <v>0</v>
      </c>
      <c r="K4128" s="38" t="n">
        <v>0</v>
      </c>
      <c r="L4128" s="37" t="n">
        <v>0</v>
      </c>
      <c r="M4128" s="37" t="n">
        <v>0</v>
      </c>
      <c r="N4128" s="38" t="n">
        <v>0</v>
      </c>
      <c r="O4128" s="37" t="n">
        <v>0</v>
      </c>
      <c r="P4128" s="29" t="inlineStr">
        <is>
          <t>http://t3.gstatic.com/shopping?q=tbn:ANd9GcSkwVfyY_v9VV5L3Ujy3A2VKVi_KH9oCp-CO_oRuCqyRKY7g8b9CxBqPvZYUkl3fTaNqRVwp2oS</t>
        </is>
      </c>
      <c r="Q4128" s="29" t="inlineStr">
        <is>
          <t>Відповідає вимогам</t>
        </is>
      </c>
      <c r="R4128" s="29" t="n"/>
      <c r="S4128" s="29" t="inlineStr">
        <is>
          <t>грн5 278,00</t>
        </is>
      </c>
      <c r="T4128" s="29" t="inlineStr">
        <is>
          <t>UAH</t>
        </is>
      </c>
      <c r="U4128" s="39" t="inlineStr">
        <is>
          <t>WATCH</t>
        </is>
      </c>
      <c r="V4128" s="40">
        <f>IFERROR(L4128/J4128,0)</f>
        <v/>
      </c>
      <c r="W4128" s="29" t="inlineStr">
        <is>
          <t>Monitor performance and collect more data.</t>
        </is>
      </c>
      <c r="X4128" s="29" t="inlineStr">
        <is>
          <t>Cost is below the 120 watch threshold.</t>
        </is>
      </c>
    </row>
    <row r="4129">
      <c r="A4129" s="29" t="inlineStr">
        <is>
          <t>low_price</t>
        </is>
      </c>
      <c r="B4129" s="29" t="inlineStr">
        <is>
          <t>Low priority</t>
        </is>
      </c>
      <c r="C4129" s="29" t="inlineStr">
        <is>
          <t>low_price.csv</t>
        </is>
      </c>
      <c r="D4129" s="29" t="inlineStr">
        <is>
          <t>na-40002t</t>
        </is>
      </c>
      <c r="E4129" s="29" t="inlineStr">
        <is>
          <t>Комплект прокладок на верх двигуна Yamaha Blaster 200</t>
        </is>
      </c>
      <c r="F4129" s="35" t="n">
        <v>0</v>
      </c>
      <c r="G4129" s="35" t="n">
        <v>0</v>
      </c>
      <c r="H4129" s="36" t="n"/>
      <c r="I4129" s="37" t="n">
        <v>0</v>
      </c>
      <c r="J4129" s="37" t="n">
        <v>0</v>
      </c>
      <c r="K4129" s="38" t="n">
        <v>0</v>
      </c>
      <c r="L4129" s="37" t="n">
        <v>0</v>
      </c>
      <c r="M4129" s="37" t="n">
        <v>0</v>
      </c>
      <c r="N4129" s="38" t="n">
        <v>0</v>
      </c>
      <c r="O4129" s="37" t="n">
        <v>0</v>
      </c>
      <c r="P4129" s="29" t="inlineStr">
        <is>
          <t>http://t0.gstatic.com/shopping?q=tbn:ANd9GcR0fRJQS64XG4uGWgl4jw4LrYq2xOj8IaOR_T_4A831oBiIBSidvS7hrM66q0q1853Hsu4WB26D</t>
        </is>
      </c>
      <c r="Q4129" s="29" t="inlineStr">
        <is>
          <t>Відповідає вимогам</t>
        </is>
      </c>
      <c r="R4129" s="29" t="n"/>
      <c r="S4129" s="29" t="inlineStr">
        <is>
          <t>грн865,00</t>
        </is>
      </c>
      <c r="T4129" s="29" t="inlineStr">
        <is>
          <t>UAH</t>
        </is>
      </c>
      <c r="U4129" s="39" t="inlineStr">
        <is>
          <t>WATCH</t>
        </is>
      </c>
      <c r="V4129" s="40">
        <f>IFERROR(L4129/J4129,0)</f>
        <v/>
      </c>
      <c r="W4129" s="29" t="inlineStr">
        <is>
          <t>Monitor performance and collect more data.</t>
        </is>
      </c>
      <c r="X4129" s="29" t="inlineStr">
        <is>
          <t>Cost is below the 120 watch threshold.</t>
        </is>
      </c>
    </row>
    <row r="4130">
      <c r="A4130" s="29" t="inlineStr">
        <is>
          <t>low_price</t>
        </is>
      </c>
      <c r="B4130" s="29" t="inlineStr">
        <is>
          <t>Low priority</t>
        </is>
      </c>
      <c r="C4130" s="29" t="inlineStr">
        <is>
          <t>low_price.csv</t>
        </is>
      </c>
      <c r="D4130" s="29" t="inlineStr">
        <is>
          <t>7082253</t>
        </is>
      </c>
      <c r="E4130" s="29" t="inlineStr">
        <is>
          <t>Сайлентблок задньої тяги Polaris RZR XP (21), RZR Turbo S (21), RZR Turbo R (22+), RZR Pro XP (20+)</t>
        </is>
      </c>
      <c r="F4130" s="35" t="n">
        <v>0</v>
      </c>
      <c r="G4130" s="35" t="n">
        <v>0</v>
      </c>
      <c r="H4130" s="36" t="n"/>
      <c r="I4130" s="37" t="n">
        <v>0</v>
      </c>
      <c r="J4130" s="37" t="n">
        <v>0</v>
      </c>
      <c r="K4130" s="38" t="n">
        <v>0</v>
      </c>
      <c r="L4130" s="37" t="n">
        <v>0</v>
      </c>
      <c r="M4130" s="37" t="n">
        <v>0</v>
      </c>
      <c r="N4130" s="38" t="n">
        <v>0</v>
      </c>
      <c r="O4130" s="37" t="n">
        <v>0</v>
      </c>
      <c r="P4130" s="29" t="inlineStr">
        <is>
          <t>http://t3.gstatic.com/shopping?q=tbn:ANd9GcT1w_94ohHXYB4NW0dWaVhKO16og-y0vvsYJfWp-A6a3e4aITsaDi0Z9opFYvtix6puRZssBQXB</t>
        </is>
      </c>
      <c r="Q4130" s="29" t="inlineStr">
        <is>
          <t>Відповідає вимогам</t>
        </is>
      </c>
      <c r="R4130" s="29" t="n"/>
      <c r="S4130" s="29" t="inlineStr">
        <is>
          <t>грн1 047,00</t>
        </is>
      </c>
      <c r="T4130" s="29" t="inlineStr">
        <is>
          <t>UAH</t>
        </is>
      </c>
      <c r="U4130" s="39" t="inlineStr">
        <is>
          <t>WATCH</t>
        </is>
      </c>
      <c r="V4130" s="40">
        <f>IFERROR(L4130/J4130,0)</f>
        <v/>
      </c>
      <c r="W4130" s="29" t="inlineStr">
        <is>
          <t>Monitor performance and collect more data.</t>
        </is>
      </c>
      <c r="X4130" s="29" t="inlineStr">
        <is>
          <t>Cost is below the 120 watch threshold.</t>
        </is>
      </c>
    </row>
    <row r="4131">
      <c r="A4131" s="29" t="inlineStr">
        <is>
          <t>low_price</t>
        </is>
      </c>
      <c r="B4131" s="29" t="inlineStr">
        <is>
          <t>Low priority</t>
        </is>
      </c>
      <c r="C4131" s="29" t="inlineStr">
        <is>
          <t>low_price.csv</t>
        </is>
      </c>
      <c r="D4131" s="29" t="inlineStr">
        <is>
          <t>420431900</t>
        </is>
      </c>
      <c r="E4131" s="29" t="inlineStr">
        <is>
          <t>Прокладка дроселя BRP Can-Am Commander 800 1000, Maverick 1000, Maverick Trail 800 1000, Maverick Sport 1000, Traxter Defender HD8 HD9 HD10</t>
        </is>
      </c>
      <c r="F4131" s="35" t="n">
        <v>0</v>
      </c>
      <c r="G4131" s="35" t="n">
        <v>0</v>
      </c>
      <c r="H4131" s="36" t="n"/>
      <c r="I4131" s="37" t="n">
        <v>0</v>
      </c>
      <c r="J4131" s="37" t="n">
        <v>0</v>
      </c>
      <c r="K4131" s="38" t="n">
        <v>0</v>
      </c>
      <c r="L4131" s="37" t="n">
        <v>0</v>
      </c>
      <c r="M4131" s="37" t="n">
        <v>0</v>
      </c>
      <c r="N4131" s="38" t="n">
        <v>0</v>
      </c>
      <c r="O4131" s="37" t="n">
        <v>0</v>
      </c>
      <c r="P4131" s="29" t="inlineStr">
        <is>
          <t>http://t0.gstatic.com/shopping?q=tbn:ANd9GcRUuzs9knG7qcMHpfh8qltpPeo8aMUHZWITfLIVsy6zPGChfkBtEkdOGykdZHlpqQQyVyG31kI</t>
        </is>
      </c>
      <c r="Q4131" s="29" t="inlineStr">
        <is>
          <t>Відповідає вимогам</t>
        </is>
      </c>
      <c r="R4131" s="29" t="n"/>
      <c r="S4131" s="29" t="inlineStr">
        <is>
          <t>грн364,00</t>
        </is>
      </c>
      <c r="T4131" s="29" t="inlineStr">
        <is>
          <t>UAH</t>
        </is>
      </c>
      <c r="U4131" s="39" t="inlineStr">
        <is>
          <t>WATCH</t>
        </is>
      </c>
      <c r="V4131" s="40">
        <f>IFERROR(L4131/J4131,0)</f>
        <v/>
      </c>
      <c r="W4131" s="29" t="inlineStr">
        <is>
          <t>Monitor performance and collect more data.</t>
        </is>
      </c>
      <c r="X4131" s="29" t="inlineStr">
        <is>
          <t>Cost is below the 120 watch threshold.</t>
        </is>
      </c>
    </row>
    <row r="4132">
      <c r="A4132" s="29" t="inlineStr">
        <is>
          <t>low_price</t>
        </is>
      </c>
      <c r="B4132" s="29" t="inlineStr">
        <is>
          <t>Low priority</t>
        </is>
      </c>
      <c r="C4132" s="29" t="inlineStr">
        <is>
          <t>low_price.csv</t>
        </is>
      </c>
      <c r="D4132" s="29" t="inlineStr">
        <is>
          <t>42-1043</t>
        </is>
      </c>
      <c r="E4132" s="29" t="inlineStr">
        <is>
          <t>Шарова опора верхня BRP Can-Am 2011+</t>
        </is>
      </c>
      <c r="F4132" s="35" t="n">
        <v>2</v>
      </c>
      <c r="G4132" s="35" t="n">
        <v>152</v>
      </c>
      <c r="H4132" s="36" t="n">
        <v>1.32</v>
      </c>
      <c r="I4132" s="37" t="n">
        <v>3.01</v>
      </c>
      <c r="J4132" s="37" t="n">
        <v>6.01</v>
      </c>
      <c r="K4132" s="38" t="n">
        <v>0</v>
      </c>
      <c r="L4132" s="37" t="n">
        <v>0</v>
      </c>
      <c r="M4132" s="37" t="n">
        <v>0</v>
      </c>
      <c r="N4132" s="38" t="n">
        <v>0</v>
      </c>
      <c r="O4132" s="37" t="n">
        <v>0</v>
      </c>
      <c r="P4132" s="29" t="inlineStr">
        <is>
          <t>http://t1.gstatic.com/shopping?q=tbn:ANd9GcSJ1lY0x2vuu6WJLPwCQ_mYwdcoJalVR0ojB2Cyr3_YRvFH0pNHhPrDIDBGY6fsbIBDNRJECLw</t>
        </is>
      </c>
      <c r="Q4132" s="29" t="inlineStr">
        <is>
          <t>Відповідає вимогам</t>
        </is>
      </c>
      <c r="R4132" s="29" t="n"/>
      <c r="S4132" s="29" t="inlineStr">
        <is>
          <t>грн1 866,00</t>
        </is>
      </c>
      <c r="T4132" s="29" t="inlineStr">
        <is>
          <t>UAH</t>
        </is>
      </c>
      <c r="U4132" s="39" t="inlineStr">
        <is>
          <t>WATCH</t>
        </is>
      </c>
      <c r="V4132" s="40">
        <f>IFERROR(L4132/J4132,0)</f>
        <v/>
      </c>
      <c r="W4132" s="29" t="inlineStr">
        <is>
          <t>Monitor performance and collect more data.</t>
        </is>
      </c>
      <c r="X4132" s="29" t="inlineStr">
        <is>
          <t>Cost is below the 120 watch threshold.</t>
        </is>
      </c>
    </row>
    <row r="4133">
      <c r="A4133" s="29" t="inlineStr">
        <is>
          <t>low_price</t>
        </is>
      </c>
      <c r="B4133" s="29" t="inlineStr">
        <is>
          <t>Low priority</t>
        </is>
      </c>
      <c r="C4133" s="29" t="inlineStr">
        <is>
          <t>low_price.csv</t>
        </is>
      </c>
      <c r="D4133" s="29" t="inlineStr">
        <is>
          <t>8720</t>
        </is>
      </c>
      <c r="E4133" s="29" t="inlineStr">
        <is>
          <t>Шатун Polaris Sportsman Scrambler 850 1000</t>
        </is>
      </c>
      <c r="F4133" s="35" t="n">
        <v>0</v>
      </c>
      <c r="G4133" s="35" t="n">
        <v>1</v>
      </c>
      <c r="H4133" s="36" t="n">
        <v>0</v>
      </c>
      <c r="I4133" s="37" t="n">
        <v>0</v>
      </c>
      <c r="J4133" s="37" t="n">
        <v>0</v>
      </c>
      <c r="K4133" s="38" t="n">
        <v>0</v>
      </c>
      <c r="L4133" s="37" t="n">
        <v>0</v>
      </c>
      <c r="M4133" s="37" t="n">
        <v>0</v>
      </c>
      <c r="N4133" s="38" t="n">
        <v>0</v>
      </c>
      <c r="O4133" s="37" t="n">
        <v>0</v>
      </c>
      <c r="P4133" s="29" t="inlineStr">
        <is>
          <t>http://t3.gstatic.com/shopping?q=tbn:ANd9GcSUFXb6Zh7VvmeEZJ942CDYIF9nThfoxCJ_qsdQLkmq7DdwFEJ6BbU63IxPom5SZ9L8oNBt-qk</t>
        </is>
      </c>
      <c r="Q4133" s="29" t="inlineStr">
        <is>
          <t>Відповідає вимогам</t>
        </is>
      </c>
      <c r="R4133" s="29" t="n"/>
      <c r="S4133" s="29" t="inlineStr">
        <is>
          <t>грн8 327,00</t>
        </is>
      </c>
      <c r="T4133" s="29" t="inlineStr">
        <is>
          <t>UAH</t>
        </is>
      </c>
      <c r="U4133" s="39" t="inlineStr">
        <is>
          <t>WATCH</t>
        </is>
      </c>
      <c r="V4133" s="40">
        <f>IFERROR(L4133/J4133,0)</f>
        <v/>
      </c>
      <c r="W4133" s="29" t="inlineStr">
        <is>
          <t>Monitor performance and collect more data.</t>
        </is>
      </c>
      <c r="X4133" s="29" t="inlineStr">
        <is>
          <t>Cost is below the 120 watch threshold.</t>
        </is>
      </c>
    </row>
    <row r="4134">
      <c r="A4134" s="29" t="inlineStr">
        <is>
          <t>low_price</t>
        </is>
      </c>
      <c r="B4134" s="29" t="inlineStr">
        <is>
          <t>Low priority</t>
        </is>
      </c>
      <c r="C4134" s="29" t="inlineStr">
        <is>
          <t>low_price.csv</t>
        </is>
      </c>
      <c r="D4134" s="29" t="inlineStr">
        <is>
          <t>1428641536b</t>
        </is>
      </c>
      <c r="E4134" s="29" t="inlineStr">
        <is>
          <t>Колісний диск ITP Hurricane Matte Black 14x7 5+2 4/137</t>
        </is>
      </c>
      <c r="F4134" s="35" t="n">
        <v>1</v>
      </c>
      <c r="G4134" s="35" t="n">
        <v>29</v>
      </c>
      <c r="H4134" s="36" t="n">
        <v>3.45</v>
      </c>
      <c r="I4134" s="37" t="n">
        <v>1.16</v>
      </c>
      <c r="J4134" s="37" t="n">
        <v>1.16</v>
      </c>
      <c r="K4134" s="38" t="n">
        <v>0</v>
      </c>
      <c r="L4134" s="37" t="n">
        <v>0</v>
      </c>
      <c r="M4134" s="37" t="n">
        <v>0</v>
      </c>
      <c r="N4134" s="38" t="n">
        <v>0</v>
      </c>
      <c r="O4134" s="37" t="n">
        <v>0</v>
      </c>
      <c r="P4134" s="29" t="inlineStr">
        <is>
          <t>http://t1.gstatic.com/shopping?q=tbn:ANd9GcT67a_NUahwbsF5qnQsB7e62GpbwEdYcenLljmT7Vp-oZd2iABDfc7laWMqoyGZrXH9q1lQ-4Nm</t>
        </is>
      </c>
      <c r="Q4134" s="29" t="inlineStr">
        <is>
          <t>Відповідає вимогам</t>
        </is>
      </c>
      <c r="R4134" s="29" t="n"/>
      <c r="S4134" s="29" t="inlineStr">
        <is>
          <t>грн7 098,00</t>
        </is>
      </c>
      <c r="T4134" s="29" t="inlineStr">
        <is>
          <t>UAH</t>
        </is>
      </c>
      <c r="U4134" s="39" t="inlineStr">
        <is>
          <t>WATCH</t>
        </is>
      </c>
      <c r="V4134" s="40">
        <f>IFERROR(L4134/J4134,0)</f>
        <v/>
      </c>
      <c r="W4134" s="29" t="inlineStr">
        <is>
          <t>Monitor performance and collect more data.</t>
        </is>
      </c>
      <c r="X4134" s="29" t="inlineStr">
        <is>
          <t>Cost is below the 120 watch threshold.</t>
        </is>
      </c>
    </row>
    <row r="4135">
      <c r="A4135" s="29" t="inlineStr">
        <is>
          <t>low_price</t>
        </is>
      </c>
      <c r="B4135" s="29" t="inlineStr">
        <is>
          <t>Low priority</t>
        </is>
      </c>
      <c r="C4135" s="29" t="inlineStr">
        <is>
          <t>low_price.csv</t>
        </is>
      </c>
      <c r="D4135" s="29" t="inlineStr">
        <is>
          <t>52489-mj1-004</t>
        </is>
      </c>
      <c r="E4135" s="29" t="inlineStr">
        <is>
          <t>Верхня втулка заднього амортизатора Honda TRX 500 Foreman (05-11), Rubicon 500 (05-14)</t>
        </is>
      </c>
      <c r="F4135" s="35" t="n">
        <v>0</v>
      </c>
      <c r="G4135" s="35" t="n">
        <v>60</v>
      </c>
      <c r="H4135" s="36" t="n">
        <v>0</v>
      </c>
      <c r="I4135" s="37" t="n">
        <v>0</v>
      </c>
      <c r="J4135" s="37" t="n">
        <v>0</v>
      </c>
      <c r="K4135" s="38" t="n">
        <v>0</v>
      </c>
      <c r="L4135" s="37" t="n">
        <v>0</v>
      </c>
      <c r="M4135" s="37" t="n">
        <v>0</v>
      </c>
      <c r="N4135" s="38" t="n">
        <v>0</v>
      </c>
      <c r="O4135" s="37" t="n">
        <v>0</v>
      </c>
      <c r="P4135" s="29" t="inlineStr">
        <is>
          <t>http://t0.gstatic.com/shopping?q=tbn:ANd9GcQ2cJa8aWU9PXqKXFskI6s4UcgzNZX8q4IiVGHIHhJpjL9844J6rxg5iDbvpbDhoT2lfgn3LFvL</t>
        </is>
      </c>
      <c r="Q4135" s="29" t="inlineStr">
        <is>
          <t>Відповідає вимогам</t>
        </is>
      </c>
      <c r="R4135" s="29" t="n"/>
      <c r="S4135" s="29" t="inlineStr">
        <is>
          <t>грн410,00</t>
        </is>
      </c>
      <c r="T4135" s="29" t="inlineStr">
        <is>
          <t>UAH</t>
        </is>
      </c>
      <c r="U4135" s="39" t="inlineStr">
        <is>
          <t>WATCH</t>
        </is>
      </c>
      <c r="V4135" s="40">
        <f>IFERROR(L4135/J4135,0)</f>
        <v/>
      </c>
      <c r="W4135" s="29" t="inlineStr">
        <is>
          <t>Monitor performance and collect more data.</t>
        </is>
      </c>
      <c r="X4135" s="29" t="inlineStr">
        <is>
          <t>Cost is below the 120 watch threshold.</t>
        </is>
      </c>
    </row>
    <row r="4136">
      <c r="A4136" s="29" t="inlineStr">
        <is>
          <t>low_price</t>
        </is>
      </c>
      <c r="B4136" s="29" t="inlineStr">
        <is>
          <t>Low priority</t>
        </is>
      </c>
      <c r="C4136" s="29" t="inlineStr">
        <is>
          <t>low_price.csv</t>
        </is>
      </c>
      <c r="D4136" s="29" t="inlineStr">
        <is>
          <t>25-2105</t>
        </is>
      </c>
      <c r="E4136" s="29" t="inlineStr">
        <is>
          <t>Ремкомплект переднього редуктора Polaris Sportsman 325 450 500 570, Ranger 6x6 800 (15-16)</t>
        </is>
      </c>
      <c r="F4136" s="35" t="n">
        <v>1</v>
      </c>
      <c r="G4136" s="35" t="n">
        <v>39</v>
      </c>
      <c r="H4136" s="36" t="n">
        <v>2.56</v>
      </c>
      <c r="I4136" s="37" t="n">
        <v>2.93</v>
      </c>
      <c r="J4136" s="37" t="n">
        <v>2.93</v>
      </c>
      <c r="K4136" s="38" t="n">
        <v>0</v>
      </c>
      <c r="L4136" s="37" t="n">
        <v>0</v>
      </c>
      <c r="M4136" s="37" t="n">
        <v>0</v>
      </c>
      <c r="N4136" s="38" t="n">
        <v>0</v>
      </c>
      <c r="O4136" s="37" t="n">
        <v>0</v>
      </c>
      <c r="P4136" s="29" t="inlineStr">
        <is>
          <t>http://t3.gstatic.com/shopping?q=tbn:ANd9GcT8AnSLW9lF7O1K54Rfo98Z2nFt5POhQz519eBv6a85ZcQtSk3kDn6Bs3pPFOaay-BJ421j_yj2</t>
        </is>
      </c>
      <c r="Q4136" s="29" t="inlineStr">
        <is>
          <t>Відповідає вимогам</t>
        </is>
      </c>
      <c r="R4136" s="29" t="n"/>
      <c r="S4136" s="29" t="inlineStr">
        <is>
          <t>грн7 144,00</t>
        </is>
      </c>
      <c r="T4136" s="29" t="inlineStr">
        <is>
          <t>UAH</t>
        </is>
      </c>
      <c r="U4136" s="39" t="inlineStr">
        <is>
          <t>WATCH</t>
        </is>
      </c>
      <c r="V4136" s="40">
        <f>IFERROR(L4136/J4136,0)</f>
        <v/>
      </c>
      <c r="W4136" s="29" t="inlineStr">
        <is>
          <t>Monitor performance and collect more data.</t>
        </is>
      </c>
      <c r="X4136" s="29" t="inlineStr">
        <is>
          <t>Cost is below the 120 watch threshold.</t>
        </is>
      </c>
    </row>
    <row r="4137">
      <c r="A4137" s="29" t="inlineStr">
        <is>
          <t>low_price</t>
        </is>
      </c>
      <c r="B4137" s="29" t="inlineStr">
        <is>
          <t>Low priority</t>
        </is>
      </c>
      <c r="C4137" s="29" t="inlineStr">
        <is>
          <t>low_price.csv</t>
        </is>
      </c>
      <c r="D4137" s="29" t="inlineStr">
        <is>
          <t>50-1216</t>
        </is>
      </c>
      <c r="E4137" s="29" t="inlineStr">
        <is>
          <t>Ремкомплект задніх ричагів зі сторони цапфи Polaris General 1000, Ranger 1000, PRO XD, RZR 900 1000</t>
        </is>
      </c>
      <c r="F4137" s="35" t="n">
        <v>1</v>
      </c>
      <c r="G4137" s="35" t="n">
        <v>18</v>
      </c>
      <c r="H4137" s="36" t="n">
        <v>5.56</v>
      </c>
      <c r="I4137" s="37" t="n">
        <v>1.29</v>
      </c>
      <c r="J4137" s="37" t="n">
        <v>1.29</v>
      </c>
      <c r="K4137" s="38" t="n">
        <v>0</v>
      </c>
      <c r="L4137" s="37" t="n">
        <v>0</v>
      </c>
      <c r="M4137" s="37" t="n">
        <v>0</v>
      </c>
      <c r="N4137" s="38" t="n">
        <v>0</v>
      </c>
      <c r="O4137" s="37" t="n">
        <v>0</v>
      </c>
      <c r="P4137" s="29" t="inlineStr">
        <is>
          <t>http://t3.gstatic.com/shopping?q=tbn:ANd9GcQAPrbdLT797EG8y8KrjKLHRPzVUSt-lyVYpdeWL8lLGOu22a-1SU8hTMBtO3Y</t>
        </is>
      </c>
      <c r="Q4137" s="29" t="inlineStr">
        <is>
          <t>Відповідає вимогам</t>
        </is>
      </c>
      <c r="R4137" s="29" t="n"/>
      <c r="S4137" s="29" t="inlineStr">
        <is>
          <t>грн2 321,00</t>
        </is>
      </c>
      <c r="T4137" s="29" t="inlineStr">
        <is>
          <t>UAH</t>
        </is>
      </c>
      <c r="U4137" s="39" t="inlineStr">
        <is>
          <t>WATCH</t>
        </is>
      </c>
      <c r="V4137" s="40">
        <f>IFERROR(L4137/J4137,0)</f>
        <v/>
      </c>
      <c r="W4137" s="29" t="inlineStr">
        <is>
          <t>Monitor performance and collect more data.</t>
        </is>
      </c>
      <c r="X4137" s="29" t="inlineStr">
        <is>
          <t>Cost is below the 120 watch threshold.</t>
        </is>
      </c>
    </row>
    <row r="4138">
      <c r="A4138" s="29" t="inlineStr">
        <is>
          <t>low_price</t>
        </is>
      </c>
      <c r="B4138" s="29" t="inlineStr">
        <is>
          <t>Low priority</t>
        </is>
      </c>
      <c r="C4138" s="29" t="inlineStr">
        <is>
          <t>low_price.csv</t>
        </is>
      </c>
      <c r="D4138" s="29" t="inlineStr">
        <is>
          <t>ftx14-bs</t>
        </is>
      </c>
      <c r="E4138" s="29" t="inlineStr">
        <is>
          <t>Акумулятор Fulbat YTX14-BS</t>
        </is>
      </c>
      <c r="F4138" s="35" t="n">
        <v>0</v>
      </c>
      <c r="G4138" s="35" t="n">
        <v>33</v>
      </c>
      <c r="H4138" s="36" t="n">
        <v>0</v>
      </c>
      <c r="I4138" s="37" t="n">
        <v>0</v>
      </c>
      <c r="J4138" s="37" t="n">
        <v>0</v>
      </c>
      <c r="K4138" s="38" t="n">
        <v>0</v>
      </c>
      <c r="L4138" s="37" t="n">
        <v>0</v>
      </c>
      <c r="M4138" s="37" t="n">
        <v>0</v>
      </c>
      <c r="N4138" s="38" t="n">
        <v>0</v>
      </c>
      <c r="O4138" s="37" t="n">
        <v>0</v>
      </c>
      <c r="P4138" s="29" t="inlineStr">
        <is>
          <t>http://t0.gstatic.com/shopping?q=tbn:ANd9GcSycJbqZ66ZGkY4IXrJZCXFSXSIkHGtiXnjx90btaSN84nKU_srkCY2teRLD8YpqbbqPI76WL0S</t>
        </is>
      </c>
      <c r="Q4138" s="29" t="inlineStr">
        <is>
          <t>Відповідає вимогам</t>
        </is>
      </c>
      <c r="R4138" s="29" t="n"/>
      <c r="S4138" s="29" t="inlineStr">
        <is>
          <t>грн3 458,00</t>
        </is>
      </c>
      <c r="T4138" s="29" t="inlineStr">
        <is>
          <t>UAH</t>
        </is>
      </c>
      <c r="U4138" s="39" t="inlineStr">
        <is>
          <t>WATCH</t>
        </is>
      </c>
      <c r="V4138" s="40">
        <f>IFERROR(L4138/J4138,0)</f>
        <v/>
      </c>
      <c r="W4138" s="29" t="inlineStr">
        <is>
          <t>Monitor performance and collect more data.</t>
        </is>
      </c>
      <c r="X4138" s="29" t="inlineStr">
        <is>
          <t>Cost is below the 120 watch threshold.</t>
        </is>
      </c>
    </row>
    <row r="4139">
      <c r="A4139" s="29" t="inlineStr">
        <is>
          <t>low_price</t>
        </is>
      </c>
      <c r="B4139" s="29" t="inlineStr">
        <is>
          <t>Low priority</t>
        </is>
      </c>
      <c r="C4139" s="29" t="inlineStr">
        <is>
          <t>low_price.csv</t>
        </is>
      </c>
      <c r="D4139" s="29" t="inlineStr">
        <is>
          <t>0631-0187</t>
        </is>
      </c>
      <c r="E4139" s="29" t="inlineStr">
        <is>
          <t>Ручки з підігрівом Moose</t>
        </is>
      </c>
      <c r="F4139" s="35" t="n">
        <v>1</v>
      </c>
      <c r="G4139" s="35" t="n">
        <v>11</v>
      </c>
      <c r="H4139" s="36" t="n">
        <v>9.09</v>
      </c>
      <c r="I4139" s="37" t="n">
        <v>3.18</v>
      </c>
      <c r="J4139" s="37" t="n">
        <v>3.18</v>
      </c>
      <c r="K4139" s="38" t="n">
        <v>0</v>
      </c>
      <c r="L4139" s="37" t="n">
        <v>0</v>
      </c>
      <c r="M4139" s="37" t="n">
        <v>0</v>
      </c>
      <c r="N4139" s="38" t="n">
        <v>0</v>
      </c>
      <c r="O4139" s="37" t="n">
        <v>0</v>
      </c>
      <c r="P4139" s="29" t="inlineStr">
        <is>
          <t>http://t1.gstatic.com/shopping?q=tbn:ANd9GcR256XQrdZpCJhq6SdbT56GQ7efxq-hThsDpARYkbtilq2m-9PtYIh_aQJMrEuC5O4hQ4dxQVUc</t>
        </is>
      </c>
      <c r="Q4139" s="29" t="inlineStr">
        <is>
          <t>Відповідає вимогам</t>
        </is>
      </c>
      <c r="R4139" s="29" t="n"/>
      <c r="S4139" s="29" t="inlineStr">
        <is>
          <t>грн5 915,00</t>
        </is>
      </c>
      <c r="T4139" s="29" t="inlineStr">
        <is>
          <t>UAH</t>
        </is>
      </c>
      <c r="U4139" s="39" t="inlineStr">
        <is>
          <t>WATCH</t>
        </is>
      </c>
      <c r="V4139" s="40">
        <f>IFERROR(L4139/J4139,0)</f>
        <v/>
      </c>
      <c r="W4139" s="29" t="inlineStr">
        <is>
          <t>Monitor performance and collect more data.</t>
        </is>
      </c>
      <c r="X4139" s="29" t="inlineStr">
        <is>
          <t>Cost is below the 120 watch threshold.</t>
        </is>
      </c>
    </row>
    <row r="4140">
      <c r="A4140" s="29" t="inlineStr">
        <is>
          <t>low_price</t>
        </is>
      </c>
      <c r="B4140" s="29" t="inlineStr">
        <is>
          <t>Low priority</t>
        </is>
      </c>
      <c r="C4140" s="29" t="inlineStr">
        <is>
          <t>low_price.csv</t>
        </is>
      </c>
      <c r="D4140" s="29" t="inlineStr">
        <is>
          <t>16706-hn8-305</t>
        </is>
      </c>
      <c r="E4140" s="29" t="inlineStr">
        <is>
          <t>Ремкомплект паливного насоса Honda TRX 420 Rancher (07-13), Foreman 500 (12), Rincon 680 (06-12)</t>
        </is>
      </c>
      <c r="F4140" s="35" t="n">
        <v>0</v>
      </c>
      <c r="G4140" s="35" t="n">
        <v>32</v>
      </c>
      <c r="H4140" s="36" t="n">
        <v>0</v>
      </c>
      <c r="I4140" s="37" t="n">
        <v>0</v>
      </c>
      <c r="J4140" s="37" t="n">
        <v>0</v>
      </c>
      <c r="K4140" s="38" t="n">
        <v>0</v>
      </c>
      <c r="L4140" s="37" t="n">
        <v>0</v>
      </c>
      <c r="M4140" s="37" t="n">
        <v>0</v>
      </c>
      <c r="N4140" s="38" t="n">
        <v>0</v>
      </c>
      <c r="O4140" s="37" t="n">
        <v>0</v>
      </c>
      <c r="P4140" s="29" t="inlineStr">
        <is>
          <t>http://t3.gstatic.com/shopping?q=tbn:ANd9GcT5WkncBMwLbkPiXf2iwRgyV84DJGDY4cxOFe0Y2t4ldJwTk7wYMjrrIG4r-tQenHVqEO3InlU</t>
        </is>
      </c>
      <c r="Q4140" s="29" t="inlineStr">
        <is>
          <t>Відповідає вимогам</t>
        </is>
      </c>
      <c r="R4140" s="29" t="n"/>
      <c r="S4140" s="29" t="inlineStr">
        <is>
          <t>грн2 867,00</t>
        </is>
      </c>
      <c r="T4140" s="29" t="inlineStr">
        <is>
          <t>UAH</t>
        </is>
      </c>
      <c r="U4140" s="39" t="inlineStr">
        <is>
          <t>WATCH</t>
        </is>
      </c>
      <c r="V4140" s="40">
        <f>IFERROR(L4140/J4140,0)</f>
        <v/>
      </c>
      <c r="W4140" s="29" t="inlineStr">
        <is>
          <t>Monitor performance and collect more data.</t>
        </is>
      </c>
      <c r="X4140" s="29" t="inlineStr">
        <is>
          <t>Cost is below the 120 watch threshold.</t>
        </is>
      </c>
    </row>
    <row r="4141">
      <c r="A4141" s="29" t="inlineStr">
        <is>
          <t>low_price</t>
        </is>
      </c>
      <c r="B4141" s="29" t="inlineStr">
        <is>
          <t>Low priority</t>
        </is>
      </c>
      <c r="C4141" s="29" t="inlineStr">
        <is>
          <t>low_price.csv</t>
        </is>
      </c>
      <c r="D4141" s="29" t="inlineStr">
        <is>
          <t>05944</t>
        </is>
      </c>
      <c r="E4141" s="29" t="inlineStr">
        <is>
          <t>Гальмівний супорт задній BRP Can-Am Outlander G1</t>
        </is>
      </c>
      <c r="F4141" s="35" t="n">
        <v>0</v>
      </c>
      <c r="G4141" s="35" t="n">
        <v>3</v>
      </c>
      <c r="H4141" s="36" t="n">
        <v>0</v>
      </c>
      <c r="I4141" s="37" t="n">
        <v>0</v>
      </c>
      <c r="J4141" s="37" t="n">
        <v>0</v>
      </c>
      <c r="K4141" s="38" t="n">
        <v>0</v>
      </c>
      <c r="L4141" s="37" t="n">
        <v>0</v>
      </c>
      <c r="M4141" s="37" t="n">
        <v>0</v>
      </c>
      <c r="N4141" s="38" t="n">
        <v>0</v>
      </c>
      <c r="O4141" s="37" t="n">
        <v>0</v>
      </c>
      <c r="P4141" s="29" t="inlineStr">
        <is>
          <t>http://t2.gstatic.com/shopping?q=tbn:ANd9GcS1wPWV6X9hEOR2h0hnJ7dHcYFTQYfbGT60gE1n_owCOBRme9-P2DdaMep4ig</t>
        </is>
      </c>
      <c r="Q4141" s="29" t="inlineStr">
        <is>
          <t>Відповідає вимогам</t>
        </is>
      </c>
      <c r="R4141" s="29" t="n"/>
      <c r="S4141" s="29" t="inlineStr">
        <is>
          <t>грн3 185,00</t>
        </is>
      </c>
      <c r="T4141" s="29" t="inlineStr">
        <is>
          <t>UAH</t>
        </is>
      </c>
      <c r="U4141" s="39" t="inlineStr">
        <is>
          <t>WATCH</t>
        </is>
      </c>
      <c r="V4141" s="40">
        <f>IFERROR(L4141/J4141,0)</f>
        <v/>
      </c>
      <c r="W4141" s="29" t="inlineStr">
        <is>
          <t>Monitor performance and collect more data.</t>
        </is>
      </c>
      <c r="X4141" s="29" t="inlineStr">
        <is>
          <t>Cost is below the 120 watch threshold.</t>
        </is>
      </c>
    </row>
    <row r="4142">
      <c r="A4142" s="29" t="inlineStr">
        <is>
          <t>low_price</t>
        </is>
      </c>
      <c r="B4142" s="29" t="inlineStr">
        <is>
          <t>Low priority</t>
        </is>
      </c>
      <c r="C4142" s="29" t="inlineStr">
        <is>
          <t>low_price.csv</t>
        </is>
      </c>
      <c r="D4142" s="29" t="inlineStr">
        <is>
          <t>25-2107-5</t>
        </is>
      </c>
      <c r="E4142" s="29" t="inlineStr">
        <is>
          <t>Сальники заднього редуктора BRP Can-Am Commander 800 1000 2014-2019</t>
        </is>
      </c>
      <c r="F4142" s="35" t="n">
        <v>0</v>
      </c>
      <c r="G4142" s="35" t="n">
        <v>63</v>
      </c>
      <c r="H4142" s="36" t="n">
        <v>0</v>
      </c>
      <c r="I4142" s="37" t="n">
        <v>0</v>
      </c>
      <c r="J4142" s="37" t="n">
        <v>0</v>
      </c>
      <c r="K4142" s="38" t="n">
        <v>0</v>
      </c>
      <c r="L4142" s="37" t="n">
        <v>0</v>
      </c>
      <c r="M4142" s="37" t="n">
        <v>0</v>
      </c>
      <c r="N4142" s="38" t="n">
        <v>0</v>
      </c>
      <c r="O4142" s="37" t="n">
        <v>0</v>
      </c>
      <c r="P4142" s="29" t="inlineStr">
        <is>
          <t>http://t1.gstatic.com/shopping?q=tbn:ANd9GcQRkyAnwIPblQkjtoWrYyeSranJOsUwAm6BRocYV2KgDiRs1GCtHZb4fqmpbA</t>
        </is>
      </c>
      <c r="Q4142" s="29" t="inlineStr">
        <is>
          <t>Відповідає вимогам</t>
        </is>
      </c>
      <c r="R4142" s="29" t="n"/>
      <c r="S4142" s="29" t="inlineStr">
        <is>
          <t>грн1 547,00</t>
        </is>
      </c>
      <c r="T4142" s="29" t="inlineStr">
        <is>
          <t>UAH</t>
        </is>
      </c>
      <c r="U4142" s="39" t="inlineStr">
        <is>
          <t>WATCH</t>
        </is>
      </c>
      <c r="V4142" s="40">
        <f>IFERROR(L4142/J4142,0)</f>
        <v/>
      </c>
      <c r="W4142" s="29" t="inlineStr">
        <is>
          <t>Monitor performance and collect more data.</t>
        </is>
      </c>
      <c r="X4142" s="29" t="inlineStr">
        <is>
          <t>Cost is below the 120 watch threshold.</t>
        </is>
      </c>
    </row>
    <row r="4143">
      <c r="A4143" s="29" t="inlineStr">
        <is>
          <t>low_price</t>
        </is>
      </c>
      <c r="B4143" s="29" t="inlineStr">
        <is>
          <t>Low priority</t>
        </is>
      </c>
      <c r="C4143" s="29" t="inlineStr">
        <is>
          <t>low_price.csv</t>
        </is>
      </c>
      <c r="D4143" s="29" t="inlineStr">
        <is>
          <t>709401703</t>
        </is>
      </c>
      <c r="E4143" s="29" t="inlineStr">
        <is>
          <t>Рульовий наконечник зовнішній BRP Can-Am Maverick X3</t>
        </is>
      </c>
      <c r="F4143" s="35" t="n">
        <v>0</v>
      </c>
      <c r="G4143" s="35" t="n">
        <v>0</v>
      </c>
      <c r="H4143" s="36" t="n"/>
      <c r="I4143" s="37" t="n">
        <v>0</v>
      </c>
      <c r="J4143" s="37" t="n">
        <v>0</v>
      </c>
      <c r="K4143" s="38" t="n">
        <v>0</v>
      </c>
      <c r="L4143" s="37" t="n">
        <v>0</v>
      </c>
      <c r="M4143" s="37" t="n">
        <v>0</v>
      </c>
      <c r="N4143" s="38" t="n">
        <v>0</v>
      </c>
      <c r="O4143" s="37" t="n">
        <v>0</v>
      </c>
      <c r="P4143" s="29" t="inlineStr">
        <is>
          <t>http://t0.gstatic.com/shopping?q=tbn:ANd9GcT1wQm04eSJs9ciRrZjf8_Q2lPk82oE7E7niVNKBI12aZdT5DdC6oQwCw7S7ief7x1os8peyXY</t>
        </is>
      </c>
      <c r="Q4143" s="29" t="inlineStr">
        <is>
          <t>Відповідає вимогам</t>
        </is>
      </c>
      <c r="R4143" s="29" t="n"/>
      <c r="S4143" s="29" t="inlineStr">
        <is>
          <t>грн2 366,00</t>
        </is>
      </c>
      <c r="T4143" s="29" t="inlineStr">
        <is>
          <t>UAH</t>
        </is>
      </c>
      <c r="U4143" s="39" t="inlineStr">
        <is>
          <t>WATCH</t>
        </is>
      </c>
      <c r="V4143" s="40">
        <f>IFERROR(L4143/J4143,0)</f>
        <v/>
      </c>
      <c r="W4143" s="29" t="inlineStr">
        <is>
          <t>Monitor performance and collect more data.</t>
        </is>
      </c>
      <c r="X4143" s="29" t="inlineStr">
        <is>
          <t>Cost is below the 120 watch threshold.</t>
        </is>
      </c>
    </row>
    <row r="4144">
      <c r="A4144" s="29" t="inlineStr">
        <is>
          <t>low_price</t>
        </is>
      </c>
      <c r="B4144" s="29" t="inlineStr">
        <is>
          <t>Low priority</t>
        </is>
      </c>
      <c r="C4144" s="29" t="inlineStr">
        <is>
          <t>low_price.csv</t>
        </is>
      </c>
      <c r="D4144" s="29" t="inlineStr">
        <is>
          <t>19-5001</t>
        </is>
      </c>
      <c r="E4144" s="29" t="inlineStr">
        <is>
          <t>Пильник ШРУСа Honda; Kawasaki; Suzuki; Yamaha (59/17-86)</t>
        </is>
      </c>
      <c r="F4144" s="35" t="n">
        <v>0</v>
      </c>
      <c r="G4144" s="35" t="n">
        <v>29</v>
      </c>
      <c r="H4144" s="36" t="n">
        <v>0</v>
      </c>
      <c r="I4144" s="37" t="n">
        <v>0</v>
      </c>
      <c r="J4144" s="37" t="n">
        <v>0</v>
      </c>
      <c r="K4144" s="38" t="n">
        <v>0</v>
      </c>
      <c r="L4144" s="37" t="n">
        <v>0</v>
      </c>
      <c r="M4144" s="37" t="n">
        <v>0</v>
      </c>
      <c r="N4144" s="38" t="n">
        <v>0</v>
      </c>
      <c r="O4144" s="37" t="n">
        <v>0</v>
      </c>
      <c r="P4144" s="29" t="inlineStr">
        <is>
          <t>http://t3.gstatic.com/shopping?q=tbn:ANd9GcRIxJPVP6OPilWLR5YoFbs17flSOHa5gThm7S48mMztkgOouaVrwZZchavTo9Hbfz8-ykMzOo3c</t>
        </is>
      </c>
      <c r="Q4144" s="29" t="inlineStr">
        <is>
          <t>Відповідає вимогам</t>
        </is>
      </c>
      <c r="R4144" s="29" t="n"/>
      <c r="S4144" s="29" t="inlineStr">
        <is>
          <t>грн956,00</t>
        </is>
      </c>
      <c r="T4144" s="29" t="inlineStr">
        <is>
          <t>UAH</t>
        </is>
      </c>
      <c r="U4144" s="39" t="inlineStr">
        <is>
          <t>WATCH</t>
        </is>
      </c>
      <c r="V4144" s="40">
        <f>IFERROR(L4144/J4144,0)</f>
        <v/>
      </c>
      <c r="W4144" s="29" t="inlineStr">
        <is>
          <t>Monitor performance and collect more data.</t>
        </is>
      </c>
      <c r="X4144" s="29" t="inlineStr">
        <is>
          <t>Cost is below the 120 watch threshold.</t>
        </is>
      </c>
    </row>
    <row r="4145">
      <c r="A4145" s="29" t="inlineStr">
        <is>
          <t>low_price</t>
        </is>
      </c>
      <c r="B4145" s="29" t="inlineStr">
        <is>
          <t>Low priority</t>
        </is>
      </c>
      <c r="C4145" s="29" t="inlineStr">
        <is>
          <t>low_price.csv</t>
        </is>
      </c>
      <c r="D4145" s="29" t="inlineStr">
        <is>
          <t>705014734</t>
        </is>
      </c>
      <c r="E4145" s="29" t="inlineStr">
        <is>
          <t>Підкрилок підніжки задній правий BRP Can-Am Outlander G3L</t>
        </is>
      </c>
      <c r="F4145" s="35" t="n">
        <v>0</v>
      </c>
      <c r="G4145" s="35" t="n">
        <v>15</v>
      </c>
      <c r="H4145" s="36" t="n">
        <v>0</v>
      </c>
      <c r="I4145" s="37" t="n">
        <v>0</v>
      </c>
      <c r="J4145" s="37" t="n">
        <v>0</v>
      </c>
      <c r="K4145" s="38" t="n">
        <v>0</v>
      </c>
      <c r="L4145" s="37" t="n">
        <v>0</v>
      </c>
      <c r="M4145" s="37" t="n">
        <v>0</v>
      </c>
      <c r="N4145" s="38" t="n">
        <v>0</v>
      </c>
      <c r="O4145" s="37" t="n">
        <v>0</v>
      </c>
      <c r="P4145" s="29" t="inlineStr">
        <is>
          <t>http://t2.gstatic.com/shopping?q=tbn:ANd9GcTEGqDZ-U1daCOFKnDOCbcBiN_UH6c7js4O6Ff4jbQhFXXR25_59Iq1yL-c1PlfPJPocmy4QSI</t>
        </is>
      </c>
      <c r="Q4145" s="29" t="inlineStr">
        <is>
          <t>Відповідає вимогам</t>
        </is>
      </c>
      <c r="R4145" s="29" t="n"/>
      <c r="S4145" s="29" t="inlineStr">
        <is>
          <t>грн4 687,00</t>
        </is>
      </c>
      <c r="T4145" s="29" t="inlineStr">
        <is>
          <t>UAH</t>
        </is>
      </c>
      <c r="U4145" s="39" t="inlineStr">
        <is>
          <t>WATCH</t>
        </is>
      </c>
      <c r="V4145" s="40">
        <f>IFERROR(L4145/J4145,0)</f>
        <v/>
      </c>
      <c r="W4145" s="29" t="inlineStr">
        <is>
          <t>Monitor performance and collect more data.</t>
        </is>
      </c>
      <c r="X4145" s="29" t="inlineStr">
        <is>
          <t>Cost is below the 120 watch threshold.</t>
        </is>
      </c>
    </row>
    <row r="4146">
      <c r="A4146" s="29" t="inlineStr">
        <is>
          <t>low_price</t>
        </is>
      </c>
      <c r="B4146" s="29" t="inlineStr">
        <is>
          <t>Low priority</t>
        </is>
      </c>
      <c r="C4146" s="29" t="inlineStr">
        <is>
          <t>low_price.csv</t>
        </is>
      </c>
      <c r="D4146" s="29" t="inlineStr">
        <is>
          <t>5412676</t>
        </is>
      </c>
      <c r="E4146" s="29" t="inlineStr">
        <is>
          <t>Сальник колінвала Polaris Sportsman 500 570 700 800, Ranger 700 800, RZR 800</t>
        </is>
      </c>
      <c r="F4146" s="35" t="n">
        <v>0</v>
      </c>
      <c r="G4146" s="35" t="n">
        <v>13</v>
      </c>
      <c r="H4146" s="36" t="n">
        <v>0</v>
      </c>
      <c r="I4146" s="37" t="n">
        <v>0</v>
      </c>
      <c r="J4146" s="37" t="n">
        <v>0</v>
      </c>
      <c r="K4146" s="38" t="n">
        <v>0</v>
      </c>
      <c r="L4146" s="37" t="n">
        <v>0</v>
      </c>
      <c r="M4146" s="37" t="n">
        <v>0</v>
      </c>
      <c r="N4146" s="38" t="n">
        <v>0</v>
      </c>
      <c r="O4146" s="37" t="n">
        <v>0</v>
      </c>
      <c r="P4146" s="29" t="inlineStr">
        <is>
          <t>http://t1.gstatic.com/shopping?q=tbn:ANd9GcSXATKWwitBIYC9z1t4ZU_dmtW6F-WczdL0DXAQOfFTULtWU7DFoUkAVlyUJ89CyTJLFK38L60m</t>
        </is>
      </c>
      <c r="Q4146" s="29" t="inlineStr">
        <is>
          <t>Відповідає вимогам</t>
        </is>
      </c>
      <c r="R4146" s="29" t="n"/>
      <c r="S4146" s="29" t="inlineStr">
        <is>
          <t>грн3 959,00</t>
        </is>
      </c>
      <c r="T4146" s="29" t="inlineStr">
        <is>
          <t>UAH</t>
        </is>
      </c>
      <c r="U4146" s="39" t="inlineStr">
        <is>
          <t>WATCH</t>
        </is>
      </c>
      <c r="V4146" s="40">
        <f>IFERROR(L4146/J4146,0)</f>
        <v/>
      </c>
      <c r="W4146" s="29" t="inlineStr">
        <is>
          <t>Monitor performance and collect more data.</t>
        </is>
      </c>
      <c r="X4146" s="29" t="inlineStr">
        <is>
          <t>Cost is below the 120 watch threshold.</t>
        </is>
      </c>
    </row>
    <row r="4147">
      <c r="A4147" s="29" t="inlineStr">
        <is>
          <t>low_price</t>
        </is>
      </c>
      <c r="B4147" s="29" t="inlineStr">
        <is>
          <t>Low priority</t>
        </is>
      </c>
      <c r="C4147" s="29" t="inlineStr">
        <is>
          <t>low_price.csv</t>
        </is>
      </c>
      <c r="D4147" s="29" t="inlineStr">
        <is>
          <t>db2400</t>
        </is>
      </c>
      <c r="E4147" s="29" t="inlineStr">
        <is>
          <t>Гальмівні колодки передні ліві/задні BRP Can-Am Outlander Renegade G1; Задні Yamaha Kodiak 400 450</t>
        </is>
      </c>
      <c r="F4147" s="35" t="n">
        <v>0</v>
      </c>
      <c r="G4147" s="35" t="n">
        <v>14</v>
      </c>
      <c r="H4147" s="36" t="n">
        <v>0</v>
      </c>
      <c r="I4147" s="37" t="n">
        <v>0</v>
      </c>
      <c r="J4147" s="37" t="n">
        <v>0</v>
      </c>
      <c r="K4147" s="38" t="n">
        <v>0</v>
      </c>
      <c r="L4147" s="37" t="n">
        <v>0</v>
      </c>
      <c r="M4147" s="37" t="n">
        <v>0</v>
      </c>
      <c r="N4147" s="38" t="n">
        <v>0</v>
      </c>
      <c r="O4147" s="37" t="n">
        <v>0</v>
      </c>
      <c r="P4147" s="29" t="inlineStr">
        <is>
          <t>http://t3.gstatic.com/shopping?q=tbn:ANd9GcRAvi0YcOH6Zw173K42UuuoE5FEHspA_NWMCr1yZ7K0yF6-p2gcORwTP5lbxABGynakUa9Bec4</t>
        </is>
      </c>
      <c r="Q4147" s="29" t="inlineStr">
        <is>
          <t>Відповідає вимогам</t>
        </is>
      </c>
      <c r="R4147" s="29" t="n"/>
      <c r="S4147" s="29" t="inlineStr">
        <is>
          <t>грн819,00</t>
        </is>
      </c>
      <c r="T4147" s="29" t="inlineStr">
        <is>
          <t>UAH</t>
        </is>
      </c>
      <c r="U4147" s="39" t="inlineStr">
        <is>
          <t>WATCH</t>
        </is>
      </c>
      <c r="V4147" s="40">
        <f>IFERROR(L4147/J4147,0)</f>
        <v/>
      </c>
      <c r="W4147" s="29" t="inlineStr">
        <is>
          <t>Monitor performance and collect more data.</t>
        </is>
      </c>
      <c r="X4147" s="29" t="inlineStr">
        <is>
          <t>Cost is below the 120 watch threshold.</t>
        </is>
      </c>
    </row>
    <row r="4148">
      <c r="A4148" s="29" t="inlineStr">
        <is>
          <t>low_price</t>
        </is>
      </c>
      <c r="B4148" s="29" t="inlineStr">
        <is>
          <t>Low priority</t>
        </is>
      </c>
      <c r="C4148" s="29" t="inlineStr">
        <is>
          <t>low_price.csv</t>
        </is>
      </c>
      <c r="D4148" s="29" t="inlineStr">
        <is>
          <t>293200087</t>
        </is>
      </c>
      <c r="E4148" s="29" t="inlineStr">
        <is>
          <t>Прокладка кільця імпелера BRP Sea-Doo</t>
        </is>
      </c>
      <c r="F4148" s="35" t="n">
        <v>0</v>
      </c>
      <c r="G4148" s="35" t="n">
        <v>0</v>
      </c>
      <c r="H4148" s="36" t="n"/>
      <c r="I4148" s="37" t="n">
        <v>0</v>
      </c>
      <c r="J4148" s="37" t="n">
        <v>0</v>
      </c>
      <c r="K4148" s="38" t="n">
        <v>0</v>
      </c>
      <c r="L4148" s="37" t="n">
        <v>0</v>
      </c>
      <c r="M4148" s="37" t="n">
        <v>0</v>
      </c>
      <c r="N4148" s="38" t="n">
        <v>0</v>
      </c>
      <c r="O4148" s="37" t="n">
        <v>0</v>
      </c>
      <c r="P4148" s="29" t="inlineStr">
        <is>
          <t>http://t1.gstatic.com/shopping?q=tbn:ANd9GcRyV7VQxnS7EGVoRnqDvzKngFLy0EcnXZLK1Ml55mll_GXyvpBDGwJ7-Bv6skBW1Arp_mUeU4LO</t>
        </is>
      </c>
      <c r="Q4148" s="29" t="inlineStr">
        <is>
          <t>Відповідає вимогам</t>
        </is>
      </c>
      <c r="R4148" s="29" t="n"/>
      <c r="S4148" s="29" t="inlineStr">
        <is>
          <t>грн774,00</t>
        </is>
      </c>
      <c r="T4148" s="29" t="inlineStr">
        <is>
          <t>UAH</t>
        </is>
      </c>
      <c r="U4148" s="39" t="inlineStr">
        <is>
          <t>WATCH</t>
        </is>
      </c>
      <c r="V4148" s="40">
        <f>IFERROR(L4148/J4148,0)</f>
        <v/>
      </c>
      <c r="W4148" s="29" t="inlineStr">
        <is>
          <t>Monitor performance and collect more data.</t>
        </is>
      </c>
      <c r="X4148" s="29" t="inlineStr">
        <is>
          <t>Cost is below the 120 watch threshold.</t>
        </is>
      </c>
    </row>
    <row r="4149">
      <c r="A4149" s="29" t="inlineStr">
        <is>
          <t>low_price</t>
        </is>
      </c>
      <c r="B4149" s="29" t="inlineStr">
        <is>
          <t>Low priority</t>
        </is>
      </c>
      <c r="C4149" s="29" t="inlineStr">
        <is>
          <t>low_price.csv</t>
        </is>
      </c>
      <c r="D4149" s="29" t="inlineStr">
        <is>
          <t>707800715</t>
        </is>
      </c>
      <c r="E4149" s="29" t="inlineStr">
        <is>
          <t>Патрубок повітрозабірника двигуна BRP Can-Am Maverick Trail 800 1000, Maverick Sport 1000</t>
        </is>
      </c>
      <c r="F4149" s="35" t="n">
        <v>0</v>
      </c>
      <c r="G4149" s="35" t="n">
        <v>6</v>
      </c>
      <c r="H4149" s="36" t="n">
        <v>0</v>
      </c>
      <c r="I4149" s="37" t="n">
        <v>0</v>
      </c>
      <c r="J4149" s="37" t="n">
        <v>0</v>
      </c>
      <c r="K4149" s="38" t="n">
        <v>0</v>
      </c>
      <c r="L4149" s="37" t="n">
        <v>0</v>
      </c>
      <c r="M4149" s="37" t="n">
        <v>0</v>
      </c>
      <c r="N4149" s="38" t="n">
        <v>0</v>
      </c>
      <c r="O4149" s="37" t="n">
        <v>0</v>
      </c>
      <c r="P4149" s="29" t="inlineStr">
        <is>
          <t>http://t1.gstatic.com/shopping?q=tbn:ANd9GcSROfjeN460jlkdwwFLOz564t_xWPhh5Kt56fg93XQL9m9ygoSwmOD04-6zFGFvDZrfeNFxlcDv</t>
        </is>
      </c>
      <c r="Q4149" s="29" t="inlineStr">
        <is>
          <t>Відповідає вимогам</t>
        </is>
      </c>
      <c r="R4149" s="29" t="n"/>
      <c r="S4149" s="29" t="inlineStr">
        <is>
          <t>грн1 820,00</t>
        </is>
      </c>
      <c r="T4149" s="29" t="inlineStr">
        <is>
          <t>UAH</t>
        </is>
      </c>
      <c r="U4149" s="39" t="inlineStr">
        <is>
          <t>WATCH</t>
        </is>
      </c>
      <c r="V4149" s="40">
        <f>IFERROR(L4149/J4149,0)</f>
        <v/>
      </c>
      <c r="W4149" s="29" t="inlineStr">
        <is>
          <t>Monitor performance and collect more data.</t>
        </is>
      </c>
      <c r="X4149" s="29" t="inlineStr">
        <is>
          <t>Cost is below the 120 watch threshold.</t>
        </is>
      </c>
    </row>
    <row r="4150">
      <c r="A4150" s="29" t="inlineStr">
        <is>
          <t>low_price</t>
        </is>
      </c>
      <c r="B4150" s="29" t="inlineStr">
        <is>
          <t>Low priority</t>
        </is>
      </c>
      <c r="C4150" s="29" t="inlineStr">
        <is>
          <t>low_price.csv</t>
        </is>
      </c>
      <c r="D4150" s="29" t="inlineStr">
        <is>
          <t>39007-0041</t>
        </is>
      </c>
      <c r="E4150" s="29" t="inlineStr">
        <is>
          <t>Ричаг передній нижній правий Kawasaki Brute Force 750 2005-2006</t>
        </is>
      </c>
      <c r="F4150" s="35" t="n">
        <v>2</v>
      </c>
      <c r="G4150" s="35" t="n">
        <v>24</v>
      </c>
      <c r="H4150" s="36" t="n">
        <v>8.33</v>
      </c>
      <c r="I4150" s="37" t="n">
        <v>0.24</v>
      </c>
      <c r="J4150" s="37" t="n">
        <v>0.48</v>
      </c>
      <c r="K4150" s="38" t="n">
        <v>0</v>
      </c>
      <c r="L4150" s="37" t="n">
        <v>0</v>
      </c>
      <c r="M4150" s="37" t="n">
        <v>0</v>
      </c>
      <c r="N4150" s="38" t="n">
        <v>0.72</v>
      </c>
      <c r="O4150" s="37" t="n">
        <v>3652.49</v>
      </c>
      <c r="P4150" s="29" t="inlineStr">
        <is>
          <t>http://t2.gstatic.com/shopping?q=tbn:ANd9GcQJsv2o1OZ1cxm6gNBxry69PPXJii4j1aghUYk8Ne6sIu6169x-aCgT6sHaxUstkcGpI98eRKI</t>
        </is>
      </c>
      <c r="Q4150" s="29" t="inlineStr">
        <is>
          <t>Відповідає вимогам</t>
        </is>
      </c>
      <c r="R4150" s="29" t="n"/>
      <c r="S4150" s="29" t="inlineStr">
        <is>
          <t>грн5 369,00</t>
        </is>
      </c>
      <c r="T4150" s="29" t="inlineStr">
        <is>
          <t>UAH</t>
        </is>
      </c>
      <c r="U4150" s="39" t="inlineStr">
        <is>
          <t>WATCH</t>
        </is>
      </c>
      <c r="V4150" s="40">
        <f>IFERROR(L4150/J4150,0)</f>
        <v/>
      </c>
      <c r="W4150" s="29" t="inlineStr">
        <is>
          <t>Monitor performance and collect more data.</t>
        </is>
      </c>
      <c r="X4150" s="29" t="inlineStr">
        <is>
          <t>Cost is below the 120 watch threshold.</t>
        </is>
      </c>
    </row>
    <row r="4151">
      <c r="A4151" s="29" t="inlineStr">
        <is>
          <t>low_price</t>
        </is>
      </c>
      <c r="B4151" s="29" t="inlineStr">
        <is>
          <t>Low priority</t>
        </is>
      </c>
      <c r="C4151" s="29" t="inlineStr">
        <is>
          <t>low_price.csv</t>
        </is>
      </c>
      <c r="D4151" s="29" t="inlineStr">
        <is>
          <t>7556335</t>
        </is>
      </c>
      <c r="E4151" s="29" t="inlineStr">
        <is>
          <t>Шайба ведучого варіатора Polaris</t>
        </is>
      </c>
      <c r="F4151" s="35" t="n">
        <v>0</v>
      </c>
      <c r="G4151" s="35" t="n">
        <v>3</v>
      </c>
      <c r="H4151" s="36" t="n">
        <v>0</v>
      </c>
      <c r="I4151" s="37" t="n">
        <v>0</v>
      </c>
      <c r="J4151" s="37" t="n">
        <v>0</v>
      </c>
      <c r="K4151" s="38" t="n">
        <v>0</v>
      </c>
      <c r="L4151" s="37" t="n">
        <v>0</v>
      </c>
      <c r="M4151" s="37" t="n">
        <v>0</v>
      </c>
      <c r="N4151" s="38" t="n">
        <v>0</v>
      </c>
      <c r="O4151" s="37" t="n">
        <v>0</v>
      </c>
      <c r="P4151" s="29" t="inlineStr">
        <is>
          <t>http://t1.gstatic.com/shopping?q=tbn:ANd9GcQ06luSXV1O4LKc3g85TA2vmuijjy0eQWT8EBzhOAMpD9WPqTAnria2PqJ2Z-4pHnKcgAC7rLwm</t>
        </is>
      </c>
      <c r="Q4151" s="29" t="inlineStr">
        <is>
          <t>Відповідає вимогам</t>
        </is>
      </c>
      <c r="R4151" s="29" t="n"/>
      <c r="S4151" s="29" t="inlineStr">
        <is>
          <t>грн683,00</t>
        </is>
      </c>
      <c r="T4151" s="29" t="inlineStr">
        <is>
          <t>UAH</t>
        </is>
      </c>
      <c r="U4151" s="39" t="inlineStr">
        <is>
          <t>WATCH</t>
        </is>
      </c>
      <c r="V4151" s="40">
        <f>IFERROR(L4151/J4151,0)</f>
        <v/>
      </c>
      <c r="W4151" s="29" t="inlineStr">
        <is>
          <t>Monitor performance and collect more data.</t>
        </is>
      </c>
      <c r="X4151" s="29" t="inlineStr">
        <is>
          <t>Cost is below the 120 watch threshold.</t>
        </is>
      </c>
    </row>
    <row r="4152">
      <c r="A4152" s="29" t="inlineStr">
        <is>
          <t>low_price</t>
        </is>
      </c>
      <c r="B4152" s="29" t="inlineStr">
        <is>
          <t>Low priority</t>
        </is>
      </c>
      <c r="C4152" s="29" t="inlineStr">
        <is>
          <t>low_price.csv</t>
        </is>
      </c>
      <c r="D4152" s="29" t="inlineStr">
        <is>
          <t>9awa-160210-50000</t>
        </is>
      </c>
      <c r="E4152" s="29" t="inlineStr">
        <is>
          <t>Задній лівий стоп сигнал CFMoto CForce 800 1000 2021-2022</t>
        </is>
      </c>
      <c r="F4152" s="35" t="n">
        <v>3</v>
      </c>
      <c r="G4152" s="35" t="n">
        <v>257</v>
      </c>
      <c r="H4152" s="36" t="n">
        <v>1.17</v>
      </c>
      <c r="I4152" s="37" t="n">
        <v>5.25</v>
      </c>
      <c r="J4152" s="37" t="n">
        <v>15.76</v>
      </c>
      <c r="K4152" s="38" t="n">
        <v>0</v>
      </c>
      <c r="L4152" s="37" t="n">
        <v>0</v>
      </c>
      <c r="M4152" s="37" t="n">
        <v>0</v>
      </c>
      <c r="N4152" s="38" t="n">
        <v>0</v>
      </c>
      <c r="O4152" s="37" t="n">
        <v>0</v>
      </c>
      <c r="P4152" s="29" t="inlineStr">
        <is>
          <t>http://t0.gstatic.com/shopping?q=tbn:ANd9GcSB5GjWPkVC5v0KNoUPw9ARmtMtEHl1czt7wAIZ66OR_ujkolNcDjVVN2r9dvJQOcFW0d2GlHg</t>
        </is>
      </c>
      <c r="Q4152" s="29" t="inlineStr">
        <is>
          <t>Відповідає вимогам</t>
        </is>
      </c>
      <c r="R4152" s="29" t="n"/>
      <c r="S4152" s="29" t="inlineStr">
        <is>
          <t>грн4 232,00</t>
        </is>
      </c>
      <c r="T4152" s="29" t="inlineStr">
        <is>
          <t>UAH</t>
        </is>
      </c>
      <c r="U4152" s="39" t="inlineStr">
        <is>
          <t>WATCH</t>
        </is>
      </c>
      <c r="V4152" s="40">
        <f>IFERROR(L4152/J4152,0)</f>
        <v/>
      </c>
      <c r="W4152" s="29" t="inlineStr">
        <is>
          <t>Monitor performance and collect more data.</t>
        </is>
      </c>
      <c r="X4152" s="29" t="inlineStr">
        <is>
          <t>Cost is below the 120 watch threshold.</t>
        </is>
      </c>
    </row>
    <row r="4153">
      <c r="A4153" s="29" t="inlineStr">
        <is>
          <t>low_price</t>
        </is>
      </c>
      <c r="B4153" s="29" t="inlineStr">
        <is>
          <t>Low priority</t>
        </is>
      </c>
      <c r="C4153" s="29" t="inlineStr">
        <is>
          <t>low_price.csv</t>
        </is>
      </c>
      <c r="D4153" s="29" t="inlineStr">
        <is>
          <t>710005155</t>
        </is>
      </c>
      <c r="E4153" s="29" t="inlineStr">
        <is>
          <t>Чохол обігріву електронного курка газу BRP Can-Am Outlander Renegade G2 G2L G2S 2019+</t>
        </is>
      </c>
      <c r="F4153" s="35" t="n">
        <v>0</v>
      </c>
      <c r="G4153" s="35" t="n">
        <v>12</v>
      </c>
      <c r="H4153" s="36" t="n">
        <v>0</v>
      </c>
      <c r="I4153" s="37" t="n">
        <v>0</v>
      </c>
      <c r="J4153" s="37" t="n">
        <v>0</v>
      </c>
      <c r="K4153" s="38" t="n">
        <v>0</v>
      </c>
      <c r="L4153" s="37" t="n">
        <v>0</v>
      </c>
      <c r="M4153" s="37" t="n">
        <v>0</v>
      </c>
      <c r="N4153" s="38" t="n">
        <v>0</v>
      </c>
      <c r="O4153" s="37" t="n">
        <v>0</v>
      </c>
      <c r="P4153" s="29" t="inlineStr">
        <is>
          <t>http://t1.gstatic.com/shopping?q=tbn:ANd9GcR80aMG2sMIUlkD3jKyHqEs7EtMRuLLDB34FQfNJazGUml4W0OAw8OkBFFfZ-qbIo0kwE8xHA0</t>
        </is>
      </c>
      <c r="Q4153" s="29" t="inlineStr">
        <is>
          <t>Відповідає вимогам</t>
        </is>
      </c>
      <c r="R4153" s="29" t="n"/>
      <c r="S4153" s="29" t="inlineStr">
        <is>
          <t>грн1 547,00</t>
        </is>
      </c>
      <c r="T4153" s="29" t="inlineStr">
        <is>
          <t>UAH</t>
        </is>
      </c>
      <c r="U4153" s="39" t="inlineStr">
        <is>
          <t>WATCH</t>
        </is>
      </c>
      <c r="V4153" s="40">
        <f>IFERROR(L4153/J4153,0)</f>
        <v/>
      </c>
      <c r="W4153" s="29" t="inlineStr">
        <is>
          <t>Monitor performance and collect more data.</t>
        </is>
      </c>
      <c r="X4153" s="29" t="inlineStr">
        <is>
          <t>Cost is below the 120 watch threshold.</t>
        </is>
      </c>
    </row>
    <row r="4154">
      <c r="A4154" s="29" t="inlineStr">
        <is>
          <t>low_price</t>
        </is>
      </c>
      <c r="B4154" s="29" t="inlineStr">
        <is>
          <t>Low priority</t>
        </is>
      </c>
      <c r="C4154" s="29" t="inlineStr">
        <is>
          <t>low_price.csv</t>
        </is>
      </c>
      <c r="D4154" s="29" t="inlineStr">
        <is>
          <t>06018</t>
        </is>
      </c>
      <c r="E4154" s="29" t="inlineStr">
        <is>
          <t>Статор генератора Polaris Sportsman 500 (05-08), Ranger 400 (10-14)</t>
        </is>
      </c>
      <c r="F4154" s="35" t="n">
        <v>1</v>
      </c>
      <c r="G4154" s="35" t="n">
        <v>285</v>
      </c>
      <c r="H4154" s="36" t="n">
        <v>0.35</v>
      </c>
      <c r="I4154" s="37" t="n">
        <v>3.04</v>
      </c>
      <c r="J4154" s="37" t="n">
        <v>3.04</v>
      </c>
      <c r="K4154" s="38" t="n">
        <v>0</v>
      </c>
      <c r="L4154" s="37" t="n">
        <v>0</v>
      </c>
      <c r="M4154" s="37" t="n">
        <v>0</v>
      </c>
      <c r="N4154" s="38" t="n">
        <v>3.69</v>
      </c>
      <c r="O4154" s="37" t="n">
        <v>17622.65</v>
      </c>
      <c r="P4154" s="29" t="inlineStr">
        <is>
          <t>http://t3.gstatic.com/shopping?q=tbn:ANd9GcStMy3yv0Cp10LqdRh6Pcgfbd9q0nam-PWCkMJ6v0W8KafSvQsxLoXtKortrzU</t>
        </is>
      </c>
      <c r="Q4154" s="29" t="inlineStr">
        <is>
          <t>Відповідає вимогам</t>
        </is>
      </c>
      <c r="R4154" s="29" t="n"/>
      <c r="S4154" s="29" t="inlineStr">
        <is>
          <t>грн5 597,00</t>
        </is>
      </c>
      <c r="T4154" s="29" t="inlineStr">
        <is>
          <t>UAH</t>
        </is>
      </c>
      <c r="U4154" s="39" t="inlineStr">
        <is>
          <t>WATCH</t>
        </is>
      </c>
      <c r="V4154" s="40">
        <f>IFERROR(L4154/J4154,0)</f>
        <v/>
      </c>
      <c r="W4154" s="29" t="inlineStr">
        <is>
          <t>Monitor performance and collect more data.</t>
        </is>
      </c>
      <c r="X4154" s="29" t="inlineStr">
        <is>
          <t>Cost is below the 120 watch threshold.</t>
        </is>
      </c>
    </row>
    <row r="4155">
      <c r="A4155" s="29" t="inlineStr">
        <is>
          <t>low_price</t>
        </is>
      </c>
      <c r="B4155" s="29" t="inlineStr">
        <is>
          <t>Low priority</t>
        </is>
      </c>
      <c r="C4155" s="29" t="inlineStr">
        <is>
          <t>low_price.csv</t>
        </is>
      </c>
      <c r="D4155" s="29" t="inlineStr">
        <is>
          <t>709401514</t>
        </is>
      </c>
      <c r="E4155" s="29" t="inlineStr">
        <is>
          <t>Центральна заглушка руля BRP Can-Am Maverick X3, Maverick Trail 700 800 1000, Maverick Sport 1000, Commander 700 1000, Traxter Defender HD5 HD8 HD10</t>
        </is>
      </c>
      <c r="F4155" s="35" t="n">
        <v>0</v>
      </c>
      <c r="G4155" s="35" t="n">
        <v>3</v>
      </c>
      <c r="H4155" s="36" t="n">
        <v>0</v>
      </c>
      <c r="I4155" s="37" t="n">
        <v>0</v>
      </c>
      <c r="J4155" s="37" t="n">
        <v>0</v>
      </c>
      <c r="K4155" s="38" t="n">
        <v>0</v>
      </c>
      <c r="L4155" s="37" t="n">
        <v>0</v>
      </c>
      <c r="M4155" s="37" t="n">
        <v>0</v>
      </c>
      <c r="N4155" s="38" t="n">
        <v>0</v>
      </c>
      <c r="O4155" s="37" t="n">
        <v>0</v>
      </c>
      <c r="P4155" s="29" t="inlineStr">
        <is>
          <t>http://t3.gstatic.com/shopping?q=tbn:ANd9GcQhcI0jo-NPBZGCwhhrJcW7T__5D9bqBe5ytUkvfxwKB6qVENSY5i6j2ShIjpZ3L-R6RjlWzx9f2_w</t>
        </is>
      </c>
      <c r="Q4155" s="29" t="inlineStr">
        <is>
          <t>Відповідає вимогам</t>
        </is>
      </c>
      <c r="R4155" s="29" t="n"/>
      <c r="S4155" s="29" t="inlineStr">
        <is>
          <t>грн1 047,00</t>
        </is>
      </c>
      <c r="T4155" s="29" t="inlineStr">
        <is>
          <t>UAH</t>
        </is>
      </c>
      <c r="U4155" s="39" t="inlineStr">
        <is>
          <t>WATCH</t>
        </is>
      </c>
      <c r="V4155" s="40">
        <f>IFERROR(L4155/J4155,0)</f>
        <v/>
      </c>
      <c r="W4155" s="29" t="inlineStr">
        <is>
          <t>Monitor performance and collect more data.</t>
        </is>
      </c>
      <c r="X4155" s="29" t="inlineStr">
        <is>
          <t>Cost is below the 120 watch threshold.</t>
        </is>
      </c>
    </row>
    <row r="4156">
      <c r="A4156" s="29" t="inlineStr">
        <is>
          <t>low_price</t>
        </is>
      </c>
      <c r="B4156" s="29" t="inlineStr">
        <is>
          <t>Low priority</t>
        </is>
      </c>
      <c r="C4156" s="29" t="inlineStr">
        <is>
          <t>low_price.csv</t>
        </is>
      </c>
      <c r="D4156" s="29" t="inlineStr">
        <is>
          <t>19-5022</t>
        </is>
      </c>
      <c r="E4156" s="29" t="inlineStr">
        <is>
          <t>Пильник ШРУСа Polaris (78/21-93)</t>
        </is>
      </c>
      <c r="F4156" s="35" t="n">
        <v>0</v>
      </c>
      <c r="G4156" s="35" t="n">
        <v>39</v>
      </c>
      <c r="H4156" s="36" t="n">
        <v>0</v>
      </c>
      <c r="I4156" s="37" t="n">
        <v>0</v>
      </c>
      <c r="J4156" s="37" t="n">
        <v>0</v>
      </c>
      <c r="K4156" s="38" t="n">
        <v>0</v>
      </c>
      <c r="L4156" s="37" t="n">
        <v>0</v>
      </c>
      <c r="M4156" s="37" t="n">
        <v>0</v>
      </c>
      <c r="N4156" s="38" t="n">
        <v>0</v>
      </c>
      <c r="O4156" s="37" t="n">
        <v>0</v>
      </c>
      <c r="P4156" s="29" t="inlineStr">
        <is>
          <t>http://t3.gstatic.com/shopping?q=tbn:ANd9GcStq39MJysZPRZ40Ehg8d66imwvIWEpINnDD0y0mABiP7xP39z17lVex2z3kf0</t>
        </is>
      </c>
      <c r="Q4156" s="29" t="inlineStr">
        <is>
          <t>Відповідає вимогам</t>
        </is>
      </c>
      <c r="R4156" s="29" t="n"/>
      <c r="S4156" s="29" t="inlineStr">
        <is>
          <t>грн956,00</t>
        </is>
      </c>
      <c r="T4156" s="29" t="inlineStr">
        <is>
          <t>UAH</t>
        </is>
      </c>
      <c r="U4156" s="39" t="inlineStr">
        <is>
          <t>WATCH</t>
        </is>
      </c>
      <c r="V4156" s="40">
        <f>IFERROR(L4156/J4156,0)</f>
        <v/>
      </c>
      <c r="W4156" s="29" t="inlineStr">
        <is>
          <t>Monitor performance and collect more data.</t>
        </is>
      </c>
      <c r="X4156" s="29" t="inlineStr">
        <is>
          <t>Cost is below the 120 watch threshold.</t>
        </is>
      </c>
    </row>
    <row r="4157">
      <c r="A4157" s="29" t="inlineStr">
        <is>
          <t>low_price</t>
        </is>
      </c>
      <c r="B4157" s="29" t="inlineStr">
        <is>
          <t>Low priority</t>
        </is>
      </c>
      <c r="C4157" s="29" t="inlineStr">
        <is>
          <t>low_price.csv</t>
        </is>
      </c>
      <c r="D4157" s="29" t="inlineStr">
        <is>
          <t>30g3750</t>
        </is>
      </c>
      <c r="E4157" s="29" t="inlineStr">
        <is>
          <t>Ремінь варіатора BRP Can-Am Outlander Renegade G1 G2 G2L G2S, Maverick 1000, Commander 800 1000</t>
        </is>
      </c>
      <c r="F4157" s="35" t="n">
        <v>30</v>
      </c>
      <c r="G4157" s="35" t="n">
        <v>1140</v>
      </c>
      <c r="H4157" s="36" t="n">
        <v>2.63</v>
      </c>
      <c r="I4157" s="37" t="n">
        <v>11.97</v>
      </c>
      <c r="J4157" s="37" t="n">
        <v>359.21</v>
      </c>
      <c r="K4157" s="38" t="n">
        <v>0.99</v>
      </c>
      <c r="L4157" s="37" t="n">
        <v>5469.27</v>
      </c>
      <c r="M4157" s="37" t="n">
        <v>361.62</v>
      </c>
      <c r="N4157" s="38" t="n">
        <v>13.46</v>
      </c>
      <c r="O4157" s="37" t="n">
        <v>74089.52</v>
      </c>
      <c r="P4157" s="29" t="inlineStr">
        <is>
          <t>http://t1.gstatic.com/shopping?q=tbn:ANd9GcSM6jXc_BTDFfq-WmAQWJTvwtVlDfukRCkeDx2scuH_6IpWF-dPtDrr5isdEVc</t>
        </is>
      </c>
      <c r="Q4157" s="29" t="inlineStr">
        <is>
          <t>Відповідає вимогам</t>
        </is>
      </c>
      <c r="R4157" s="29" t="n"/>
      <c r="S4157" s="29" t="inlineStr">
        <is>
          <t>грн5 506,00</t>
        </is>
      </c>
      <c r="T4157" s="29" t="inlineStr">
        <is>
          <t>UAH</t>
        </is>
      </c>
      <c r="U4157" s="41" t="inlineStr">
        <is>
          <t>SCALE</t>
        </is>
      </c>
      <c r="V4157" s="40">
        <f>IFERROR(L4157/J4157,0)</f>
        <v/>
      </c>
      <c r="W4157" s="29" t="inlineStr">
        <is>
          <t>Increase the budget and bids for this product.</t>
        </is>
      </c>
      <c r="X4157" s="29" t="inlineStr">
        <is>
          <t>ROAS of at least 700% with conversion value of at least 5000.</t>
        </is>
      </c>
    </row>
    <row r="4158">
      <c r="A4158" s="29" t="inlineStr">
        <is>
          <t>low_price</t>
        </is>
      </c>
      <c r="B4158" s="29" t="inlineStr">
        <is>
          <t>Low priority</t>
        </is>
      </c>
      <c r="C4158" s="29" t="inlineStr">
        <is>
          <t>low_price.csv</t>
        </is>
      </c>
      <c r="D4158" s="29" t="inlineStr">
        <is>
          <t>422280283</t>
        </is>
      </c>
      <c r="E4158" s="29" t="inlineStr">
        <is>
          <t>Ремінь варіатора BRP Can-Am Outlander 330 400 450, Traxter 500, Traxter Defender HD5</t>
        </is>
      </c>
      <c r="F4158" s="35" t="n">
        <v>11</v>
      </c>
      <c r="G4158" s="35" t="n">
        <v>520</v>
      </c>
      <c r="H4158" s="36" t="n">
        <v>2.12</v>
      </c>
      <c r="I4158" s="37" t="n">
        <v>9.98</v>
      </c>
      <c r="J4158" s="37" t="n">
        <v>109.8</v>
      </c>
      <c r="K4158" s="38" t="n">
        <v>0</v>
      </c>
      <c r="L4158" s="37" t="n">
        <v>0</v>
      </c>
      <c r="M4158" s="37" t="n">
        <v>0</v>
      </c>
      <c r="N4158" s="38" t="n">
        <v>0</v>
      </c>
      <c r="O4158" s="37" t="n">
        <v>0</v>
      </c>
      <c r="P4158" s="29" t="inlineStr">
        <is>
          <t>http://t2.gstatic.com/shopping?q=tbn:ANd9GcRIgogVG6g1ehlUHecnAfIDszWXQ8BF932hzj5yrwl0G1qijY7HBLETKQq2lOH5n2goGoFeTUg</t>
        </is>
      </c>
      <c r="Q4158" s="29" t="inlineStr">
        <is>
          <t>Відповідає вимогам</t>
        </is>
      </c>
      <c r="R4158" s="29" t="n"/>
      <c r="S4158" s="29" t="inlineStr">
        <is>
          <t>грн5 324,00</t>
        </is>
      </c>
      <c r="T4158" s="29" t="inlineStr">
        <is>
          <t>UAH</t>
        </is>
      </c>
      <c r="U4158" s="39" t="inlineStr">
        <is>
          <t>WATCH</t>
        </is>
      </c>
      <c r="V4158" s="40">
        <f>IFERROR(L4158/J4158,0)</f>
        <v/>
      </c>
      <c r="W4158" s="29" t="inlineStr">
        <is>
          <t>Monitor performance and collect more data.</t>
        </is>
      </c>
      <c r="X4158" s="29" t="inlineStr">
        <is>
          <t>Cost is below the 120 watch threshold.</t>
        </is>
      </c>
    </row>
    <row r="4159">
      <c r="A4159" s="29" t="inlineStr">
        <is>
          <t>low_price</t>
        </is>
      </c>
      <c r="B4159" s="29" t="inlineStr">
        <is>
          <t>Low priority</t>
        </is>
      </c>
      <c r="C4159" s="29" t="inlineStr">
        <is>
          <t>low_price.csv</t>
        </is>
      </c>
      <c r="D4159" s="29" t="inlineStr">
        <is>
          <t>21c4140</t>
        </is>
      </c>
      <c r="E4159" s="29" t="inlineStr">
        <is>
          <t>Посилений ремінь варіатора Polaris RZR 900 (13-14), RZR XP 1000 (14), Ranger RZR XP 900 (11-12)</t>
        </is>
      </c>
      <c r="F4159" s="35" t="n">
        <v>2</v>
      </c>
      <c r="G4159" s="35" t="n">
        <v>112</v>
      </c>
      <c r="H4159" s="36" t="n">
        <v>1.79</v>
      </c>
      <c r="I4159" s="37" t="n">
        <v>2.83</v>
      </c>
      <c r="J4159" s="37" t="n">
        <v>5.66</v>
      </c>
      <c r="K4159" s="38" t="n">
        <v>0</v>
      </c>
      <c r="L4159" s="37" t="n">
        <v>0</v>
      </c>
      <c r="M4159" s="37" t="n">
        <v>0</v>
      </c>
      <c r="N4159" s="38" t="n">
        <v>0.87</v>
      </c>
      <c r="O4159" s="37" t="n">
        <v>3785.78</v>
      </c>
      <c r="P4159" s="29" t="inlineStr">
        <is>
          <t>http://t1.gstatic.com/shopping?q=tbn:ANd9GcThe9-AT2X9JoSZlqyLE-tSMFceuJm5qdmx4QGoLL3Q7z8-G7L6wsjSRF6R3Ow</t>
        </is>
      </c>
      <c r="Q4159" s="29" t="inlineStr">
        <is>
          <t>Відповідає вимогам</t>
        </is>
      </c>
      <c r="R4159" s="29" t="n"/>
      <c r="S4159" s="29" t="inlineStr">
        <is>
          <t>грн6 006,00</t>
        </is>
      </c>
      <c r="T4159" s="29" t="inlineStr">
        <is>
          <t>UAH</t>
        </is>
      </c>
      <c r="U4159" s="39" t="inlineStr">
        <is>
          <t>WATCH</t>
        </is>
      </c>
      <c r="V4159" s="40">
        <f>IFERROR(L4159/J4159,0)</f>
        <v/>
      </c>
      <c r="W4159" s="29" t="inlineStr">
        <is>
          <t>Monitor performance and collect more data.</t>
        </is>
      </c>
      <c r="X4159" s="29" t="inlineStr">
        <is>
          <t>Cost is below the 120 watch threshold.</t>
        </is>
      </c>
    </row>
    <row r="4160">
      <c r="A4160" s="29" t="inlineStr">
        <is>
          <t>low_price</t>
        </is>
      </c>
      <c r="B4160" s="29" t="inlineStr">
        <is>
          <t>Low priority</t>
        </is>
      </c>
      <c r="C4160" s="29" t="inlineStr">
        <is>
          <t>low_price.csv</t>
        </is>
      </c>
      <c r="D4160" s="29" t="inlineStr">
        <is>
          <t>16142-0704</t>
        </is>
      </c>
      <c r="E4160" s="29" t="inlineStr">
        <is>
          <t>Кришка водяної помпи Kawasaki Teryx 750​ 800</t>
        </is>
      </c>
      <c r="F4160" s="35" t="n">
        <v>0</v>
      </c>
      <c r="G4160" s="35" t="n">
        <v>24</v>
      </c>
      <c r="H4160" s="36" t="n">
        <v>0</v>
      </c>
      <c r="I4160" s="37" t="n">
        <v>0</v>
      </c>
      <c r="J4160" s="37" t="n">
        <v>0</v>
      </c>
      <c r="K4160" s="38" t="n">
        <v>0</v>
      </c>
      <c r="L4160" s="37" t="n">
        <v>0</v>
      </c>
      <c r="M4160" s="37" t="n">
        <v>0</v>
      </c>
      <c r="N4160" s="38" t="n">
        <v>0</v>
      </c>
      <c r="O4160" s="37" t="n">
        <v>0</v>
      </c>
      <c r="P4160" s="29" t="inlineStr">
        <is>
          <t>http://t1.gstatic.com/shopping?q=tbn:ANd9GcTw-27lZUDpL2xclzgYHNQTQJGt_XqM2mAQGG1K_BJI-SPnUWYh8ibY_d95psDCQYXLlTie3RY</t>
        </is>
      </c>
      <c r="Q4160" s="29" t="inlineStr">
        <is>
          <t>Відповідає вимогам</t>
        </is>
      </c>
      <c r="R4160" s="29" t="n"/>
      <c r="S4160" s="29" t="inlineStr">
        <is>
          <t>грн1 320,00</t>
        </is>
      </c>
      <c r="T4160" s="29" t="inlineStr">
        <is>
          <t>UAH</t>
        </is>
      </c>
      <c r="U4160" s="39" t="inlineStr">
        <is>
          <t>WATCH</t>
        </is>
      </c>
      <c r="V4160" s="40">
        <f>IFERROR(L4160/J4160,0)</f>
        <v/>
      </c>
      <c r="W4160" s="29" t="inlineStr">
        <is>
          <t>Monitor performance and collect more data.</t>
        </is>
      </c>
      <c r="X4160" s="29" t="inlineStr">
        <is>
          <t>Cost is below the 120 watch threshold.</t>
        </is>
      </c>
    </row>
    <row r="4161">
      <c r="A4161" s="29" t="inlineStr">
        <is>
          <t>low_price</t>
        </is>
      </c>
      <c r="B4161" s="29" t="inlineStr">
        <is>
          <t>Low priority</t>
        </is>
      </c>
      <c r="C4161" s="29" t="inlineStr">
        <is>
          <t>low_price.csv</t>
        </is>
      </c>
      <c r="D4161" s="29" t="inlineStr">
        <is>
          <t>na-40025cg</t>
        </is>
      </c>
      <c r="E4161" s="29" t="inlineStr">
        <is>
          <t>Прокладка кришки варіатора Yamaha Grizzly Kodiak Wolverine 700 2016-2018</t>
        </is>
      </c>
      <c r="F4161" s="35" t="n">
        <v>0</v>
      </c>
      <c r="G4161" s="35" t="n">
        <v>16</v>
      </c>
      <c r="H4161" s="36" t="n">
        <v>0</v>
      </c>
      <c r="I4161" s="37" t="n">
        <v>0</v>
      </c>
      <c r="J4161" s="37" t="n">
        <v>0</v>
      </c>
      <c r="K4161" s="38" t="n">
        <v>0</v>
      </c>
      <c r="L4161" s="37" t="n">
        <v>0</v>
      </c>
      <c r="M4161" s="37" t="n">
        <v>0</v>
      </c>
      <c r="N4161" s="38" t="n">
        <v>0</v>
      </c>
      <c r="O4161" s="37" t="n">
        <v>0</v>
      </c>
      <c r="P4161" s="29" t="inlineStr">
        <is>
          <t>http://t1.gstatic.com/shopping?q=tbn:ANd9GcRRZOIa9qD_XlKB1F60UGXgMxJWZ1BC_ht_qq3VLUEsCFLpW6f4NPkc5pLaSIakh1HY8nFUj2Y</t>
        </is>
      </c>
      <c r="Q4161" s="29" t="inlineStr">
        <is>
          <t>Відповідає вимогам</t>
        </is>
      </c>
      <c r="R4161" s="29" t="n"/>
      <c r="S4161" s="29" t="inlineStr">
        <is>
          <t>грн319,00</t>
        </is>
      </c>
      <c r="T4161" s="29" t="inlineStr">
        <is>
          <t>UAH</t>
        </is>
      </c>
      <c r="U4161" s="39" t="inlineStr">
        <is>
          <t>WATCH</t>
        </is>
      </c>
      <c r="V4161" s="40">
        <f>IFERROR(L4161/J4161,0)</f>
        <v/>
      </c>
      <c r="W4161" s="29" t="inlineStr">
        <is>
          <t>Monitor performance and collect more data.</t>
        </is>
      </c>
      <c r="X4161" s="29" t="inlineStr">
        <is>
          <t>Cost is below the 120 watch threshold.</t>
        </is>
      </c>
    </row>
    <row r="4162">
      <c r="A4162" s="29" t="inlineStr">
        <is>
          <t>low_price</t>
        </is>
      </c>
      <c r="B4162" s="29" t="inlineStr">
        <is>
          <t>Low priority</t>
        </is>
      </c>
      <c r="C4162" s="29" t="inlineStr">
        <is>
          <t>low_price.csv</t>
        </is>
      </c>
      <c r="D4162" s="29" t="inlineStr">
        <is>
          <t>214-11198-01-00</t>
        </is>
      </c>
      <c r="E4162" s="29" t="inlineStr">
        <is>
          <t>Шайба пробки зливу масла заднього редуктора Yamaha Grizzly 350 400 450 550 600 660 700, Kodiak 400 450 700, Bruin 250 350, Rhino 450, Big Bear 350 400</t>
        </is>
      </c>
      <c r="F4162" s="35" t="n">
        <v>0</v>
      </c>
      <c r="G4162" s="35" t="n">
        <v>2</v>
      </c>
      <c r="H4162" s="36" t="n">
        <v>0</v>
      </c>
      <c r="I4162" s="37" t="n">
        <v>0</v>
      </c>
      <c r="J4162" s="37" t="n">
        <v>0</v>
      </c>
      <c r="K4162" s="38" t="n">
        <v>0</v>
      </c>
      <c r="L4162" s="37" t="n">
        <v>0</v>
      </c>
      <c r="M4162" s="37" t="n">
        <v>0</v>
      </c>
      <c r="N4162" s="38" t="n">
        <v>0</v>
      </c>
      <c r="O4162" s="37" t="n">
        <v>0</v>
      </c>
      <c r="P4162" s="29" t="inlineStr">
        <is>
          <t>http://t0.gstatic.com/shopping?q=tbn:ANd9GcQwUbXQM_rq0V0y-XwKKtHe5fwMV1uuK36gck7M-s9iTRLMt62HijqZdHGW_O8MmHCDJxws03Y</t>
        </is>
      </c>
      <c r="Q4162" s="29" t="inlineStr">
        <is>
          <t>Відповідає вимогам</t>
        </is>
      </c>
      <c r="R4162" s="29" t="n"/>
      <c r="S4162" s="29" t="inlineStr">
        <is>
          <t>грн182,00</t>
        </is>
      </c>
      <c r="T4162" s="29" t="inlineStr">
        <is>
          <t>UAH</t>
        </is>
      </c>
      <c r="U4162" s="39" t="inlineStr">
        <is>
          <t>WATCH</t>
        </is>
      </c>
      <c r="V4162" s="40">
        <f>IFERROR(L4162/J4162,0)</f>
        <v/>
      </c>
      <c r="W4162" s="29" t="inlineStr">
        <is>
          <t>Monitor performance and collect more data.</t>
        </is>
      </c>
      <c r="X4162" s="29" t="inlineStr">
        <is>
          <t>Cost is below the 120 watch threshold.</t>
        </is>
      </c>
    </row>
    <row r="4163">
      <c r="A4163" s="29" t="inlineStr">
        <is>
          <t>low_price</t>
        </is>
      </c>
      <c r="B4163" s="29" t="inlineStr">
        <is>
          <t>Low priority</t>
        </is>
      </c>
      <c r="C4163" s="29" t="inlineStr">
        <is>
          <t>low_price.csv</t>
        </is>
      </c>
      <c r="D4163" s="29" t="inlineStr">
        <is>
          <t>50-1207</t>
        </is>
      </c>
      <c r="E4163" s="29" t="inlineStr">
        <is>
          <t>Ремкомплект задніх ричагів зі сторони цапфи Polaris Sportsman 550 850 1000, Scrambler 850 1000</t>
        </is>
      </c>
      <c r="F4163" s="35" t="n">
        <v>0</v>
      </c>
      <c r="G4163" s="35" t="n">
        <v>3</v>
      </c>
      <c r="H4163" s="36" t="n">
        <v>0</v>
      </c>
      <c r="I4163" s="37" t="n">
        <v>0</v>
      </c>
      <c r="J4163" s="37" t="n">
        <v>0</v>
      </c>
      <c r="K4163" s="38" t="n">
        <v>0</v>
      </c>
      <c r="L4163" s="37" t="n">
        <v>0</v>
      </c>
      <c r="M4163" s="37" t="n">
        <v>0</v>
      </c>
      <c r="N4163" s="38" t="n">
        <v>0</v>
      </c>
      <c r="O4163" s="37" t="n">
        <v>0</v>
      </c>
      <c r="P4163" s="29" t="inlineStr">
        <is>
          <t>http://t2.gstatic.com/shopping?q=tbn:ANd9GcTkNBTfhalzIYdn-Ym99GrFtqIJoWnlrsJX_k10gBNAv_4Yok1bR4r2u5h5U7-N0aXgOolKU3b9</t>
        </is>
      </c>
      <c r="Q4163" s="29" t="inlineStr">
        <is>
          <t>Відповідає вимогам</t>
        </is>
      </c>
      <c r="R4163" s="29" t="n"/>
      <c r="S4163" s="29" t="inlineStr">
        <is>
          <t>грн1 957,00</t>
        </is>
      </c>
      <c r="T4163" s="29" t="inlineStr">
        <is>
          <t>UAH</t>
        </is>
      </c>
      <c r="U4163" s="39" t="inlineStr">
        <is>
          <t>WATCH</t>
        </is>
      </c>
      <c r="V4163" s="40">
        <f>IFERROR(L4163/J4163,0)</f>
        <v/>
      </c>
      <c r="W4163" s="29" t="inlineStr">
        <is>
          <t>Monitor performance and collect more data.</t>
        </is>
      </c>
      <c r="X4163" s="29" t="inlineStr">
        <is>
          <t>Cost is below the 120 watch threshold.</t>
        </is>
      </c>
    </row>
    <row r="4164">
      <c r="A4164" s="29" t="inlineStr">
        <is>
          <t>low_price</t>
        </is>
      </c>
      <c r="B4164" s="29" t="inlineStr">
        <is>
          <t>Low priority</t>
        </is>
      </c>
      <c r="C4164" s="29" t="inlineStr">
        <is>
          <t>low_price.csv</t>
        </is>
      </c>
      <c r="D4164" s="29" t="inlineStr">
        <is>
          <t>02074</t>
        </is>
      </c>
      <c r="E4164" s="29" t="inlineStr">
        <is>
          <t>Комплект накладок зчеплення Yamaha Grizzly 550 (09-14), 700 (07-15), Rhino 700 (08-13), Viking 700 (14)</t>
        </is>
      </c>
      <c r="F4164" s="35" t="n">
        <v>1</v>
      </c>
      <c r="G4164" s="35" t="n">
        <v>167</v>
      </c>
      <c r="H4164" s="36" t="n">
        <v>0.6</v>
      </c>
      <c r="I4164" s="37" t="n">
        <v>5.4</v>
      </c>
      <c r="J4164" s="37" t="n">
        <v>5.4</v>
      </c>
      <c r="K4164" s="38" t="n">
        <v>0</v>
      </c>
      <c r="L4164" s="37" t="n">
        <v>0</v>
      </c>
      <c r="M4164" s="37" t="n">
        <v>0</v>
      </c>
      <c r="N4164" s="38" t="n">
        <v>0</v>
      </c>
      <c r="O4164" s="37" t="n">
        <v>0</v>
      </c>
      <c r="P4164" s="29" t="inlineStr">
        <is>
          <t>http://t2.gstatic.com/shopping?q=tbn:ANd9GcSlp3Ik_hiJZ-QO6bZo9mRway_SXLsyRUUlG0GGI5IVDlw06mKE1HX9ZxSd_5oP185qYnQ3rsg</t>
        </is>
      </c>
      <c r="Q4164" s="29" t="inlineStr">
        <is>
          <t>Відповідає вимогам</t>
        </is>
      </c>
      <c r="R4164" s="29" t="n"/>
      <c r="S4164" s="29" t="inlineStr">
        <is>
          <t>грн4 914,00</t>
        </is>
      </c>
      <c r="T4164" s="29" t="inlineStr">
        <is>
          <t>UAH</t>
        </is>
      </c>
      <c r="U4164" s="39" t="inlineStr">
        <is>
          <t>WATCH</t>
        </is>
      </c>
      <c r="V4164" s="40">
        <f>IFERROR(L4164/J4164,0)</f>
        <v/>
      </c>
      <c r="W4164" s="29" t="inlineStr">
        <is>
          <t>Monitor performance and collect more data.</t>
        </is>
      </c>
      <c r="X4164" s="29" t="inlineStr">
        <is>
          <t>Cost is below the 120 watch threshold.</t>
        </is>
      </c>
    </row>
    <row r="4165">
      <c r="A4165" s="29" t="inlineStr">
        <is>
          <t>low_price</t>
        </is>
      </c>
      <c r="B4165" s="29" t="inlineStr">
        <is>
          <t>Low priority</t>
        </is>
      </c>
      <c r="C4165" s="29" t="inlineStr">
        <is>
          <t>low_price.csv</t>
        </is>
      </c>
      <c r="D4165" s="29" t="inlineStr">
        <is>
          <t>18-7012</t>
        </is>
      </c>
      <c r="E4165" s="29" t="inlineStr">
        <is>
          <t>Направляючі заднього супорта Yamaha Grizzly 550 700</t>
        </is>
      </c>
      <c r="F4165" s="35" t="n">
        <v>0</v>
      </c>
      <c r="G4165" s="35" t="n">
        <v>32</v>
      </c>
      <c r="H4165" s="36" t="n">
        <v>0</v>
      </c>
      <c r="I4165" s="37" t="n">
        <v>0</v>
      </c>
      <c r="J4165" s="37" t="n">
        <v>0</v>
      </c>
      <c r="K4165" s="38" t="n">
        <v>0</v>
      </c>
      <c r="L4165" s="37" t="n">
        <v>0</v>
      </c>
      <c r="M4165" s="37" t="n">
        <v>0</v>
      </c>
      <c r="N4165" s="38" t="n">
        <v>0</v>
      </c>
      <c r="O4165" s="37" t="n">
        <v>0</v>
      </c>
      <c r="P4165" s="29" t="inlineStr">
        <is>
          <t>http://t3.gstatic.com/shopping?q=tbn:ANd9GcR1QhTN6OyozlW15DISxmmnRFXOzoAn-Tt4nepyp9-cyFv6sRfZfhZ4T3kxM4B62girU4yoXjKk</t>
        </is>
      </c>
      <c r="Q4165" s="29" t="inlineStr">
        <is>
          <t>Відповідає вимогам</t>
        </is>
      </c>
      <c r="R4165" s="29" t="n"/>
      <c r="S4165" s="29" t="inlineStr">
        <is>
          <t>грн501,00</t>
        </is>
      </c>
      <c r="T4165" s="29" t="inlineStr">
        <is>
          <t>UAH</t>
        </is>
      </c>
      <c r="U4165" s="39" t="inlineStr">
        <is>
          <t>WATCH</t>
        </is>
      </c>
      <c r="V4165" s="40">
        <f>IFERROR(L4165/J4165,0)</f>
        <v/>
      </c>
      <c r="W4165" s="29" t="inlineStr">
        <is>
          <t>Monitor performance and collect more data.</t>
        </is>
      </c>
      <c r="X4165" s="29" t="inlineStr">
        <is>
          <t>Cost is below the 120 watch threshold.</t>
        </is>
      </c>
    </row>
    <row r="4166">
      <c r="A4166" s="29" t="inlineStr">
        <is>
          <t>low_price</t>
        </is>
      </c>
      <c r="B4166" s="29" t="inlineStr">
        <is>
          <t>Low priority</t>
        </is>
      </c>
      <c r="C4166" s="29" t="inlineStr">
        <is>
          <t>low_price.csv</t>
        </is>
      </c>
      <c r="D4166" s="29" t="inlineStr">
        <is>
          <t>53064-0002</t>
        </is>
      </c>
      <c r="E4166" s="29" t="inlineStr">
        <is>
          <t>Сітка барадачка Kawasaki Brute Force 650 750</t>
        </is>
      </c>
      <c r="F4166" s="35" t="n">
        <v>0</v>
      </c>
      <c r="G4166" s="35" t="n">
        <v>3</v>
      </c>
      <c r="H4166" s="36" t="n">
        <v>0</v>
      </c>
      <c r="I4166" s="37" t="n">
        <v>0</v>
      </c>
      <c r="J4166" s="37" t="n">
        <v>0</v>
      </c>
      <c r="K4166" s="38" t="n">
        <v>0</v>
      </c>
      <c r="L4166" s="37" t="n">
        <v>0</v>
      </c>
      <c r="M4166" s="37" t="n">
        <v>0</v>
      </c>
      <c r="N4166" s="38" t="n">
        <v>0</v>
      </c>
      <c r="O4166" s="37" t="n">
        <v>0</v>
      </c>
      <c r="P4166" s="29" t="inlineStr">
        <is>
          <t>http://t1.gstatic.com/shopping?q=tbn:ANd9GcS0ed-9gilDW8R_qUw1yTEz3wpfywGlWfnx7R-iP9vurj5qbMCFU9PzouP-29jeWCWOpC2ohmA</t>
        </is>
      </c>
      <c r="Q4166" s="29" t="inlineStr">
        <is>
          <t>Відповідає вимогам</t>
        </is>
      </c>
      <c r="R4166" s="29" t="n"/>
      <c r="S4166" s="29" t="inlineStr">
        <is>
          <t>грн501,00</t>
        </is>
      </c>
      <c r="T4166" s="29" t="inlineStr">
        <is>
          <t>UAH</t>
        </is>
      </c>
      <c r="U4166" s="39" t="inlineStr">
        <is>
          <t>WATCH</t>
        </is>
      </c>
      <c r="V4166" s="40">
        <f>IFERROR(L4166/J4166,0)</f>
        <v/>
      </c>
      <c r="W4166" s="29" t="inlineStr">
        <is>
          <t>Monitor performance and collect more data.</t>
        </is>
      </c>
      <c r="X4166" s="29" t="inlineStr">
        <is>
          <t>Cost is below the 120 watch threshold.</t>
        </is>
      </c>
    </row>
    <row r="4167">
      <c r="A4167" s="29" t="inlineStr">
        <is>
          <t>low_price</t>
        </is>
      </c>
      <c r="B4167" s="29" t="inlineStr">
        <is>
          <t>Low priority</t>
        </is>
      </c>
      <c r="C4167" s="29" t="inlineStr">
        <is>
          <t>low_price.csv</t>
        </is>
      </c>
      <c r="D4167" s="29" t="inlineStr">
        <is>
          <t>5km-11351-00-00</t>
        </is>
      </c>
      <c r="E4167" s="29" t="inlineStr">
        <is>
          <t>Прокладка головки циліндра Yamaha Grizzly Rhino 660</t>
        </is>
      </c>
      <c r="F4167" s="35" t="n">
        <v>3</v>
      </c>
      <c r="G4167" s="35" t="n">
        <v>52</v>
      </c>
      <c r="H4167" s="36" t="n">
        <v>5.77</v>
      </c>
      <c r="I4167" s="37" t="n">
        <v>4.83</v>
      </c>
      <c r="J4167" s="37" t="n">
        <v>14.49</v>
      </c>
      <c r="K4167" s="38" t="n">
        <v>0</v>
      </c>
      <c r="L4167" s="37" t="n">
        <v>0</v>
      </c>
      <c r="M4167" s="37" t="n">
        <v>0</v>
      </c>
      <c r="N4167" s="38" t="n">
        <v>0</v>
      </c>
      <c r="O4167" s="37" t="n">
        <v>0</v>
      </c>
      <c r="P4167" s="29" t="inlineStr">
        <is>
          <t>http://t2.gstatic.com/shopping?q=tbn:ANd9GcQ65OlDiAf3L2LXN0k7WNMWyH8yryP_zfAmr33w_V4IAUbP75HlbttpfmGpwzo9qp9Aw8i2qUs</t>
        </is>
      </c>
      <c r="Q4167" s="29" t="inlineStr">
        <is>
          <t>Відповідає вимогам</t>
        </is>
      </c>
      <c r="R4167" s="29" t="n"/>
      <c r="S4167" s="29" t="inlineStr">
        <is>
          <t>грн1 456,00</t>
        </is>
      </c>
      <c r="T4167" s="29" t="inlineStr">
        <is>
          <t>UAH</t>
        </is>
      </c>
      <c r="U4167" s="39" t="inlineStr">
        <is>
          <t>WATCH</t>
        </is>
      </c>
      <c r="V4167" s="40">
        <f>IFERROR(L4167/J4167,0)</f>
        <v/>
      </c>
      <c r="W4167" s="29" t="inlineStr">
        <is>
          <t>Monitor performance and collect more data.</t>
        </is>
      </c>
      <c r="X4167" s="29" t="inlineStr">
        <is>
          <t>Cost is below the 120 watch threshold.</t>
        </is>
      </c>
    </row>
    <row r="4168">
      <c r="A4168" s="29" t="inlineStr">
        <is>
          <t>low_price</t>
        </is>
      </c>
      <c r="B4168" s="29" t="inlineStr">
        <is>
          <t>Low priority</t>
        </is>
      </c>
      <c r="C4168" s="29" t="inlineStr">
        <is>
          <t>low_price.csv</t>
        </is>
      </c>
      <c r="D4168" s="29" t="inlineStr">
        <is>
          <t>710011658</t>
        </is>
      </c>
      <c r="E4168" s="29" t="inlineStr">
        <is>
          <t>Кріплення фари дального світла BRP Can-Am Outlander G3</t>
        </is>
      </c>
      <c r="F4168" s="35" t="n">
        <v>0</v>
      </c>
      <c r="G4168" s="35" t="n">
        <v>110</v>
      </c>
      <c r="H4168" s="36" t="n">
        <v>0</v>
      </c>
      <c r="I4168" s="37" t="n">
        <v>0</v>
      </c>
      <c r="J4168" s="37" t="n">
        <v>0</v>
      </c>
      <c r="K4168" s="38" t="n">
        <v>0</v>
      </c>
      <c r="L4168" s="37" t="n">
        <v>0</v>
      </c>
      <c r="M4168" s="37" t="n">
        <v>0</v>
      </c>
      <c r="N4168" s="38" t="n">
        <v>0</v>
      </c>
      <c r="O4168" s="37" t="n">
        <v>0</v>
      </c>
      <c r="P4168" s="29" t="inlineStr">
        <is>
          <t>http://t1.gstatic.com/shopping?q=tbn:ANd9GcRRg9X9qnAdJKLi3duwqdZGHJ2F2o1a2soGmLola-RVUKKMAkPvQsTQh6Ml8xjQZj1L0VUkOUg</t>
        </is>
      </c>
      <c r="Q4168" s="29" t="inlineStr">
        <is>
          <t>Відповідає вимогам</t>
        </is>
      </c>
      <c r="R4168" s="29" t="n"/>
      <c r="S4168" s="29" t="inlineStr">
        <is>
          <t>грн2 730,00</t>
        </is>
      </c>
      <c r="T4168" s="29" t="inlineStr">
        <is>
          <t>UAH</t>
        </is>
      </c>
      <c r="U4168" s="39" t="inlineStr">
        <is>
          <t>WATCH</t>
        </is>
      </c>
      <c r="V4168" s="40">
        <f>IFERROR(L4168/J4168,0)</f>
        <v/>
      </c>
      <c r="W4168" s="29" t="inlineStr">
        <is>
          <t>Monitor performance and collect more data.</t>
        </is>
      </c>
      <c r="X4168" s="29" t="inlineStr">
        <is>
          <t>Cost is below the 120 watch threshold.</t>
        </is>
      </c>
    </row>
    <row r="4169">
      <c r="A4169" s="29" t="inlineStr">
        <is>
          <t>low_price</t>
        </is>
      </c>
      <c r="B4169" s="29" t="inlineStr">
        <is>
          <t>Low priority</t>
        </is>
      </c>
      <c r="C4169" s="29" t="inlineStr">
        <is>
          <t>low_price.csv</t>
        </is>
      </c>
      <c r="D4169" s="29" t="inlineStr">
        <is>
          <t>18-3009</t>
        </is>
      </c>
      <c r="E4169" s="29" t="inlineStr">
        <is>
          <t>Ремкомплект переднього супорта Kawasaki Brute Force 650 750, Teryx 750, Bayou 300 400; Suzuki Vinson 500, Quadmaster 500</t>
        </is>
      </c>
      <c r="F4169" s="35" t="n">
        <v>0</v>
      </c>
      <c r="G4169" s="35" t="n">
        <v>1</v>
      </c>
      <c r="H4169" s="36" t="n">
        <v>0</v>
      </c>
      <c r="I4169" s="37" t="n">
        <v>0</v>
      </c>
      <c r="J4169" s="37" t="n">
        <v>0</v>
      </c>
      <c r="K4169" s="38" t="n">
        <v>0</v>
      </c>
      <c r="L4169" s="37" t="n">
        <v>0</v>
      </c>
      <c r="M4169" s="37" t="n">
        <v>0</v>
      </c>
      <c r="N4169" s="38" t="n">
        <v>0</v>
      </c>
      <c r="O4169" s="37" t="n">
        <v>0</v>
      </c>
      <c r="P4169" s="29" t="inlineStr">
        <is>
          <t>http://t3.gstatic.com/shopping?q=tbn:ANd9GcToYDzTqsb55_M2mXwkpYmpwDGogRYmJLl0ZppgPJ4Qjb4vlUiBocC29Hv-KmFjlq9nWL1lpXp8</t>
        </is>
      </c>
      <c r="Q4169" s="29" t="inlineStr">
        <is>
          <t>Відповідає вимогам</t>
        </is>
      </c>
      <c r="R4169" s="29" t="n"/>
      <c r="S4169" s="29" t="inlineStr">
        <is>
          <t>грн1 502,00</t>
        </is>
      </c>
      <c r="T4169" s="29" t="inlineStr">
        <is>
          <t>UAH</t>
        </is>
      </c>
      <c r="U4169" s="39" t="inlineStr">
        <is>
          <t>WATCH</t>
        </is>
      </c>
      <c r="V4169" s="40">
        <f>IFERROR(L4169/J4169,0)</f>
        <v/>
      </c>
      <c r="W4169" s="29" t="inlineStr">
        <is>
          <t>Monitor performance and collect more data.</t>
        </is>
      </c>
      <c r="X4169" s="29" t="inlineStr">
        <is>
          <t>Cost is below the 120 watch threshold.</t>
        </is>
      </c>
    </row>
    <row r="4170">
      <c r="A4170" s="29" t="inlineStr">
        <is>
          <t>low_price</t>
        </is>
      </c>
      <c r="B4170" s="29" t="inlineStr">
        <is>
          <t>Low priority</t>
        </is>
      </c>
      <c r="C4170" s="29" t="inlineStr">
        <is>
          <t>low_price.csv</t>
        </is>
      </c>
      <c r="D4170" s="29" t="inlineStr">
        <is>
          <t>alug13bx</t>
        </is>
      </c>
      <c r="E4170" s="29" t="inlineStr">
        <is>
          <t>Гайка конусна з різьбою 3/8-24 під ключ 14мм</t>
        </is>
      </c>
      <c r="F4170" s="35" t="n">
        <v>0</v>
      </c>
      <c r="G4170" s="35" t="n">
        <v>16</v>
      </c>
      <c r="H4170" s="36" t="n">
        <v>0</v>
      </c>
      <c r="I4170" s="37" t="n">
        <v>0</v>
      </c>
      <c r="J4170" s="37" t="n">
        <v>0</v>
      </c>
      <c r="K4170" s="38" t="n">
        <v>0</v>
      </c>
      <c r="L4170" s="37" t="n">
        <v>0</v>
      </c>
      <c r="M4170" s="37" t="n">
        <v>0</v>
      </c>
      <c r="N4170" s="38" t="n">
        <v>0</v>
      </c>
      <c r="O4170" s="37" t="n">
        <v>0</v>
      </c>
      <c r="P4170" s="29" t="inlineStr">
        <is>
          <t>http://t0.gstatic.com/shopping?q=tbn:ANd9GcSuLaf-8ILoQujZ21WYo0Tey8db0wctOWIRal0oY1JDpxMAlJ68w0n1OGocG5i37EMA4L8o4U7h</t>
        </is>
      </c>
      <c r="Q4170" s="29" t="inlineStr">
        <is>
          <t>Відповідає вимогам</t>
        </is>
      </c>
      <c r="R4170" s="29" t="n"/>
      <c r="S4170" s="29" t="inlineStr">
        <is>
          <t>грн91,00</t>
        </is>
      </c>
      <c r="T4170" s="29" t="inlineStr">
        <is>
          <t>UAH</t>
        </is>
      </c>
      <c r="U4170" s="39" t="inlineStr">
        <is>
          <t>WATCH</t>
        </is>
      </c>
      <c r="V4170" s="40">
        <f>IFERROR(L4170/J4170,0)</f>
        <v/>
      </c>
      <c r="W4170" s="29" t="inlineStr">
        <is>
          <t>Monitor performance and collect more data.</t>
        </is>
      </c>
      <c r="X4170" s="29" t="inlineStr">
        <is>
          <t>Cost is below the 120 watch threshold.</t>
        </is>
      </c>
    </row>
    <row r="4171">
      <c r="A4171" s="29" t="inlineStr">
        <is>
          <t>low_price</t>
        </is>
      </c>
      <c r="B4171" s="29" t="inlineStr">
        <is>
          <t>Low priority</t>
        </is>
      </c>
      <c r="C4171" s="29" t="inlineStr">
        <is>
          <t>low_price.csv</t>
        </is>
      </c>
      <c r="D4171" s="29" t="inlineStr">
        <is>
          <t>417300551</t>
        </is>
      </c>
      <c r="E4171" s="29" t="inlineStr">
        <is>
          <t>Ремінь варіатора BRP Ski-Doo Tundra, Summit, Skandic, Renegade, MX Z, Legend, GTX, GSX, Grand Touring, Formula, Freeride, Expedition</t>
        </is>
      </c>
      <c r="F4171" s="35" t="n">
        <v>2</v>
      </c>
      <c r="G4171" s="35" t="n">
        <v>87</v>
      </c>
      <c r="H4171" s="36" t="n">
        <v>2.3</v>
      </c>
      <c r="I4171" s="37" t="n">
        <v>6.99</v>
      </c>
      <c r="J4171" s="37" t="n">
        <v>13.98</v>
      </c>
      <c r="K4171" s="38" t="n">
        <v>0</v>
      </c>
      <c r="L4171" s="37" t="n">
        <v>0</v>
      </c>
      <c r="M4171" s="37" t="n">
        <v>0</v>
      </c>
      <c r="N4171" s="38" t="n">
        <v>0</v>
      </c>
      <c r="O4171" s="37" t="n">
        <v>0</v>
      </c>
      <c r="P4171" s="29" t="inlineStr">
        <is>
          <t>http://t2.gstatic.com/shopping?q=tbn:ANd9GcSCNIKCLMX320W-0lepIGZM5K_hsm5St6WEX03U-4Q86IqdeRqkj0UzjOYd12haPZ6GPaHGCVdF</t>
        </is>
      </c>
      <c r="Q4171" s="29" t="inlineStr">
        <is>
          <t>Відповідає вимогам</t>
        </is>
      </c>
      <c r="R4171" s="29" t="n"/>
      <c r="S4171" s="29" t="inlineStr">
        <is>
          <t>грн8 964,00</t>
        </is>
      </c>
      <c r="T4171" s="29" t="inlineStr">
        <is>
          <t>UAH</t>
        </is>
      </c>
      <c r="U4171" s="39" t="inlineStr">
        <is>
          <t>WATCH</t>
        </is>
      </c>
      <c r="V4171" s="40">
        <f>IFERROR(L4171/J4171,0)</f>
        <v/>
      </c>
      <c r="W4171" s="29" t="inlineStr">
        <is>
          <t>Monitor performance and collect more data.</t>
        </is>
      </c>
      <c r="X4171" s="29" t="inlineStr">
        <is>
          <t>Cost is below the 120 watch threshold.</t>
        </is>
      </c>
    </row>
    <row r="4172">
      <c r="A4172" s="29" t="inlineStr">
        <is>
          <t>low_price</t>
        </is>
      </c>
      <c r="B4172" s="29" t="inlineStr">
        <is>
          <t>Low priority</t>
        </is>
      </c>
      <c r="C4172" s="29" t="inlineStr">
        <is>
          <t>low_price.csv</t>
        </is>
      </c>
      <c r="D4172" s="29" t="inlineStr">
        <is>
          <t>42-1033</t>
        </is>
      </c>
      <c r="E4172" s="29" t="inlineStr">
        <is>
          <t>Шарова опора Kawasaki Brute Force 650 750, KFX 450 700, Teryx 750, Prairie 360 650 700</t>
        </is>
      </c>
      <c r="F4172" s="35" t="n">
        <v>1</v>
      </c>
      <c r="G4172" s="35" t="n">
        <v>77</v>
      </c>
      <c r="H4172" s="36" t="n">
        <v>1.3</v>
      </c>
      <c r="I4172" s="37" t="n">
        <v>4.09</v>
      </c>
      <c r="J4172" s="37" t="n">
        <v>4.09</v>
      </c>
      <c r="K4172" s="38" t="n">
        <v>0</v>
      </c>
      <c r="L4172" s="37" t="n">
        <v>0</v>
      </c>
      <c r="M4172" s="37" t="n">
        <v>0</v>
      </c>
      <c r="N4172" s="38" t="n">
        <v>0</v>
      </c>
      <c r="O4172" s="37" t="n">
        <v>0</v>
      </c>
      <c r="P4172" s="29" t="inlineStr">
        <is>
          <t>http://t3.gstatic.com/shopping?q=tbn:ANd9GcSMHHHahO-tHvPBNFptvkBP7gCKI27QnEbShasamSUzZhAwwuWAi7vza50Z2Tt61X-2B18YAWG0</t>
        </is>
      </c>
      <c r="Q4172" s="29" t="inlineStr">
        <is>
          <t>Відповідає вимогам</t>
        </is>
      </c>
      <c r="R4172" s="29" t="n"/>
      <c r="S4172" s="29" t="inlineStr">
        <is>
          <t>грн2 412,00</t>
        </is>
      </c>
      <c r="T4172" s="29" t="inlineStr">
        <is>
          <t>UAH</t>
        </is>
      </c>
      <c r="U4172" s="39" t="inlineStr">
        <is>
          <t>WATCH</t>
        </is>
      </c>
      <c r="V4172" s="40">
        <f>IFERROR(L4172/J4172,0)</f>
        <v/>
      </c>
      <c r="W4172" s="29" t="inlineStr">
        <is>
          <t>Monitor performance and collect more data.</t>
        </is>
      </c>
      <c r="X4172" s="29" t="inlineStr">
        <is>
          <t>Cost is below the 120 watch threshold.</t>
        </is>
      </c>
    </row>
    <row r="4173">
      <c r="A4173" s="29" t="inlineStr">
        <is>
          <t>low_price</t>
        </is>
      </c>
      <c r="B4173" s="29" t="inlineStr">
        <is>
          <t>Low priority</t>
        </is>
      </c>
      <c r="C4173" s="29" t="inlineStr">
        <is>
          <t>low_price.csv</t>
        </is>
      </c>
      <c r="D4173" s="29" t="inlineStr">
        <is>
          <t>5gh-46136-00-00</t>
        </is>
      </c>
      <c r="E4173" s="29" t="inlineStr">
        <is>
          <t>Пильник переднього карданного валу Yamaha Grizzly 350​ 400, Bruin 350, Kodiak 400, Wolverine 450</t>
        </is>
      </c>
      <c r="F4173" s="35" t="n">
        <v>1</v>
      </c>
      <c r="G4173" s="35" t="n">
        <v>30</v>
      </c>
      <c r="H4173" s="36" t="n">
        <v>3.33</v>
      </c>
      <c r="I4173" s="37" t="n">
        <v>4.26</v>
      </c>
      <c r="J4173" s="37" t="n">
        <v>4.26</v>
      </c>
      <c r="K4173" s="38" t="n">
        <v>0</v>
      </c>
      <c r="L4173" s="37" t="n">
        <v>0</v>
      </c>
      <c r="M4173" s="37" t="n">
        <v>0</v>
      </c>
      <c r="N4173" s="38" t="n">
        <v>0</v>
      </c>
      <c r="O4173" s="37" t="n">
        <v>0</v>
      </c>
      <c r="P4173" s="29" t="inlineStr">
        <is>
          <t>http://t3.gstatic.com/shopping?q=tbn:ANd9GcT3hTWZ6aObVWe50-myVPCFkWq8ofBx5qK7OfzVlULcmV7Wlelodw3EdxJxWknZLi_AW8hY5lgYrg</t>
        </is>
      </c>
      <c r="Q4173" s="29" t="inlineStr">
        <is>
          <t>Відповідає вимогам</t>
        </is>
      </c>
      <c r="R4173" s="29" t="n"/>
      <c r="S4173" s="29" t="inlineStr">
        <is>
          <t>грн319,00</t>
        </is>
      </c>
      <c r="T4173" s="29" t="inlineStr">
        <is>
          <t>UAH</t>
        </is>
      </c>
      <c r="U4173" s="39" t="inlineStr">
        <is>
          <t>WATCH</t>
        </is>
      </c>
      <c r="V4173" s="40">
        <f>IFERROR(L4173/J4173,0)</f>
        <v/>
      </c>
      <c r="W4173" s="29" t="inlineStr">
        <is>
          <t>Monitor performance and collect more data.</t>
        </is>
      </c>
      <c r="X4173" s="29" t="inlineStr">
        <is>
          <t>Cost is below the 120 watch threshold.</t>
        </is>
      </c>
    </row>
    <row r="4174">
      <c r="A4174" s="29" t="inlineStr">
        <is>
          <t>low_price</t>
        </is>
      </c>
      <c r="B4174" s="29" t="inlineStr">
        <is>
          <t>Low priority</t>
        </is>
      </c>
      <c r="C4174" s="29" t="inlineStr">
        <is>
          <t>low_price.csv</t>
        </is>
      </c>
      <c r="D4174" s="29" t="inlineStr">
        <is>
          <t>28110-hn8-000</t>
        </is>
      </c>
      <c r="E4174" s="29" t="inlineStr">
        <is>
          <t>Шестерня стартера Honda TRX 650 680 Rincon, MUV 700 Big Red, SXS 700 Pioneer</t>
        </is>
      </c>
      <c r="F4174" s="35" t="n">
        <v>0</v>
      </c>
      <c r="G4174" s="35" t="n">
        <v>35</v>
      </c>
      <c r="H4174" s="36" t="n">
        <v>0</v>
      </c>
      <c r="I4174" s="37" t="n">
        <v>0</v>
      </c>
      <c r="J4174" s="37" t="n">
        <v>0</v>
      </c>
      <c r="K4174" s="38" t="n">
        <v>0</v>
      </c>
      <c r="L4174" s="37" t="n">
        <v>0</v>
      </c>
      <c r="M4174" s="37" t="n">
        <v>0</v>
      </c>
      <c r="N4174" s="38" t="n">
        <v>0</v>
      </c>
      <c r="O4174" s="37" t="n">
        <v>0</v>
      </c>
      <c r="P4174" s="29" t="inlineStr">
        <is>
          <t>http://t0.gstatic.com/shopping?q=tbn:ANd9GcR8t5O-uwef6Y_ume3aHrsUbJJ82yjmkDO_u1cLywglHr476HVpKn6CywAPatro7wysPPXiXPf9</t>
        </is>
      </c>
      <c r="Q4174" s="29" t="inlineStr">
        <is>
          <t>Відповідає вимогам</t>
        </is>
      </c>
      <c r="R4174" s="29" t="n"/>
      <c r="S4174" s="29" t="inlineStr">
        <is>
          <t>грн8 190,00</t>
        </is>
      </c>
      <c r="T4174" s="29" t="inlineStr">
        <is>
          <t>UAH</t>
        </is>
      </c>
      <c r="U4174" s="39" t="inlineStr">
        <is>
          <t>WATCH</t>
        </is>
      </c>
      <c r="V4174" s="40">
        <f>IFERROR(L4174/J4174,0)</f>
        <v/>
      </c>
      <c r="W4174" s="29" t="inlineStr">
        <is>
          <t>Monitor performance and collect more data.</t>
        </is>
      </c>
      <c r="X4174" s="29" t="inlineStr">
        <is>
          <t>Cost is below the 120 watch threshold.</t>
        </is>
      </c>
    </row>
    <row r="4175">
      <c r="A4175" s="29" t="inlineStr">
        <is>
          <t>low_price</t>
        </is>
      </c>
      <c r="B4175" s="29" t="inlineStr">
        <is>
          <t>Low priority</t>
        </is>
      </c>
      <c r="C4175" s="29" t="inlineStr">
        <is>
          <t>low_price.csv</t>
        </is>
      </c>
      <c r="D4175" s="29" t="inlineStr">
        <is>
          <t>etx20ch-bs</t>
        </is>
      </c>
      <c r="E4175" s="29" t="inlineStr">
        <is>
          <t>Акумулятор Exide YTX20CH-BS для Suzuki King Quad 500 700 750</t>
        </is>
      </c>
      <c r="F4175" s="35" t="n">
        <v>21</v>
      </c>
      <c r="G4175" s="35" t="n">
        <v>1639</v>
      </c>
      <c r="H4175" s="36" t="n">
        <v>1.28</v>
      </c>
      <c r="I4175" s="37" t="n">
        <v>11.45</v>
      </c>
      <c r="J4175" s="37" t="n">
        <v>240.46</v>
      </c>
      <c r="K4175" s="38" t="n">
        <v>0</v>
      </c>
      <c r="L4175" s="37" t="n">
        <v>0</v>
      </c>
      <c r="M4175" s="37" t="n">
        <v>0</v>
      </c>
      <c r="N4175" s="38" t="n">
        <v>0</v>
      </c>
      <c r="O4175" s="37" t="n">
        <v>0</v>
      </c>
      <c r="P4175" s="29" t="inlineStr">
        <is>
          <t>http://t2.gstatic.com/shopping?q=tbn:ANd9GcRulpBfSC5n6N-r-UkZ8D2Np5h83K1oqP3P-PQn8WMGI3rFXJl-846RsZ1Hvw-AqoyLTrkDmuxx</t>
        </is>
      </c>
      <c r="Q4175" s="29" t="inlineStr">
        <is>
          <t>Відповідає вимогам</t>
        </is>
      </c>
      <c r="R4175" s="29" t="n"/>
      <c r="S4175" s="29" t="inlineStr">
        <is>
          <t>грн4 687,00</t>
        </is>
      </c>
      <c r="T4175" s="29" t="inlineStr">
        <is>
          <t>UAH</t>
        </is>
      </c>
      <c r="U4175" s="43" t="inlineStr">
        <is>
          <t>PAUSE</t>
        </is>
      </c>
      <c r="V4175" s="40">
        <f>IFERROR(L4175/J4175,0)</f>
        <v/>
      </c>
      <c r="W4175" s="29" t="inlineStr">
        <is>
          <t>Pause the product to stop wasted spend.</t>
        </is>
      </c>
      <c r="X4175" s="29" t="inlineStr">
        <is>
          <t>Cost of at least 220 with no more than 0 conversions.</t>
        </is>
      </c>
    </row>
    <row r="4176">
      <c r="A4176" s="29" t="inlineStr">
        <is>
          <t>low_price</t>
        </is>
      </c>
      <c r="B4176" s="29" t="inlineStr">
        <is>
          <t>Low priority</t>
        </is>
      </c>
      <c r="C4176" s="29" t="inlineStr">
        <is>
          <t>low_price.csv</t>
        </is>
      </c>
      <c r="D4176" s="29" t="inlineStr">
        <is>
          <t>709000529</t>
        </is>
      </c>
      <c r="E4176" s="29" t="inlineStr">
        <is>
          <t>Кришка паливного бака BRP Can-Am Maverick 1000​​, Commander 800 1000</t>
        </is>
      </c>
      <c r="F4176" s="35" t="n">
        <v>0</v>
      </c>
      <c r="G4176" s="35" t="n">
        <v>30</v>
      </c>
      <c r="H4176" s="36" t="n">
        <v>0</v>
      </c>
      <c r="I4176" s="37" t="n">
        <v>0</v>
      </c>
      <c r="J4176" s="37" t="n">
        <v>0</v>
      </c>
      <c r="K4176" s="38" t="n">
        <v>0</v>
      </c>
      <c r="L4176" s="37" t="n">
        <v>0</v>
      </c>
      <c r="M4176" s="37" t="n">
        <v>0</v>
      </c>
      <c r="N4176" s="38" t="n">
        <v>0</v>
      </c>
      <c r="O4176" s="37" t="n">
        <v>0</v>
      </c>
      <c r="P4176" s="29" t="inlineStr">
        <is>
          <t>http://t2.gstatic.com/shopping?q=tbn:ANd9GcTjjpfa7B65XfcwXdg6QExZaLh09d_8rAiTrz68KblPmnGgeQ-fXnBLAUx_GiwiDpLlJuAsLJHE</t>
        </is>
      </c>
      <c r="Q4176" s="29" t="inlineStr">
        <is>
          <t>Відповідає вимогам</t>
        </is>
      </c>
      <c r="R4176" s="29" t="n"/>
      <c r="S4176" s="29" t="inlineStr">
        <is>
          <t>грн2 002,00</t>
        </is>
      </c>
      <c r="T4176" s="29" t="inlineStr">
        <is>
          <t>UAH</t>
        </is>
      </c>
      <c r="U4176" s="39" t="inlineStr">
        <is>
          <t>WATCH</t>
        </is>
      </c>
      <c r="V4176" s="40">
        <f>IFERROR(L4176/J4176,0)</f>
        <v/>
      </c>
      <c r="W4176" s="29" t="inlineStr">
        <is>
          <t>Monitor performance and collect more data.</t>
        </is>
      </c>
      <c r="X4176" s="29" t="inlineStr">
        <is>
          <t>Cost is below the 120 watch threshold.</t>
        </is>
      </c>
    </row>
    <row r="4177">
      <c r="A4177" s="29" t="inlineStr">
        <is>
          <t>low_price</t>
        </is>
      </c>
      <c r="B4177" s="29" t="inlineStr">
        <is>
          <t>Low priority</t>
        </is>
      </c>
      <c r="C4177" s="29" t="inlineStr">
        <is>
          <t>low_price.csv</t>
        </is>
      </c>
      <c r="D4177" s="29" t="inlineStr">
        <is>
          <t>705502276</t>
        </is>
      </c>
      <c r="E4177" s="29" t="inlineStr">
        <is>
          <t>Сальник хвостовика заднього редуктора BRP Can-Am Maverick 1000 2013-2018</t>
        </is>
      </c>
      <c r="F4177" s="35" t="n">
        <v>1</v>
      </c>
      <c r="G4177" s="35" t="n">
        <v>61</v>
      </c>
      <c r="H4177" s="36" t="n">
        <v>1.64</v>
      </c>
      <c r="I4177" s="37" t="n">
        <v>1.9</v>
      </c>
      <c r="J4177" s="37" t="n">
        <v>1.9</v>
      </c>
      <c r="K4177" s="38" t="n">
        <v>0</v>
      </c>
      <c r="L4177" s="37" t="n">
        <v>0</v>
      </c>
      <c r="M4177" s="37" t="n">
        <v>0</v>
      </c>
      <c r="N4177" s="38" t="n">
        <v>0</v>
      </c>
      <c r="O4177" s="37" t="n">
        <v>0</v>
      </c>
      <c r="P4177" s="29" t="inlineStr">
        <is>
          <t>http://t2.gstatic.com/shopping?q=tbn:ANd9GcTvXiiJVwaRwgYJNfktCMJn3bxKGcHdPO4HKH_q3PxRPSFsgVTbL3t4A_WWpg8i7IY5nD5zNnE</t>
        </is>
      </c>
      <c r="Q4177" s="29" t="inlineStr">
        <is>
          <t>Відповідає вимогам</t>
        </is>
      </c>
      <c r="R4177" s="29" t="n"/>
      <c r="S4177" s="29" t="inlineStr">
        <is>
          <t>грн1 047,00</t>
        </is>
      </c>
      <c r="T4177" s="29" t="inlineStr">
        <is>
          <t>UAH</t>
        </is>
      </c>
      <c r="U4177" s="39" t="inlineStr">
        <is>
          <t>WATCH</t>
        </is>
      </c>
      <c r="V4177" s="40">
        <f>IFERROR(L4177/J4177,0)</f>
        <v/>
      </c>
      <c r="W4177" s="29" t="inlineStr">
        <is>
          <t>Monitor performance and collect more data.</t>
        </is>
      </c>
      <c r="X4177" s="29" t="inlineStr">
        <is>
          <t>Cost is below the 120 watch threshold.</t>
        </is>
      </c>
    </row>
    <row r="4178">
      <c r="A4178" s="29" t="inlineStr">
        <is>
          <t>low_price</t>
        </is>
      </c>
      <c r="B4178" s="29" t="inlineStr">
        <is>
          <t>Low priority</t>
        </is>
      </c>
      <c r="C4178" s="29" t="inlineStr">
        <is>
          <t>low_price.csv</t>
        </is>
      </c>
      <c r="D4178" s="29" t="inlineStr">
        <is>
          <t>233211466</t>
        </is>
      </c>
      <c r="E4178" s="29" t="inlineStr">
        <is>
          <t>Гайка торсіона BRP Can-Am Outlander Renegade G2 G2L G2S</t>
        </is>
      </c>
      <c r="F4178" s="35" t="n">
        <v>0</v>
      </c>
      <c r="G4178" s="35" t="n">
        <v>49</v>
      </c>
      <c r="H4178" s="36" t="n">
        <v>0</v>
      </c>
      <c r="I4178" s="37" t="n">
        <v>0</v>
      </c>
      <c r="J4178" s="37" t="n">
        <v>0</v>
      </c>
      <c r="K4178" s="38" t="n">
        <v>0</v>
      </c>
      <c r="L4178" s="37" t="n">
        <v>0</v>
      </c>
      <c r="M4178" s="37" t="n">
        <v>0</v>
      </c>
      <c r="N4178" s="38" t="n">
        <v>0</v>
      </c>
      <c r="O4178" s="37" t="n">
        <v>0</v>
      </c>
      <c r="P4178" s="29" t="inlineStr">
        <is>
          <t>http://t3.gstatic.com/shopping?q=tbn:ANd9GcQvnIpcxWALQKZ3VThMKKwlMVZJRrFY0-y510vG9JMCQUS4LY1S5Y3iLLXR0caqdqgdlA9oY3c</t>
        </is>
      </c>
      <c r="Q4178" s="29" t="inlineStr">
        <is>
          <t>Відповідає вимогам</t>
        </is>
      </c>
      <c r="R4178" s="29" t="n"/>
      <c r="S4178" s="29" t="inlineStr">
        <is>
          <t>грн137,00</t>
        </is>
      </c>
      <c r="T4178" s="29" t="inlineStr">
        <is>
          <t>UAH</t>
        </is>
      </c>
      <c r="U4178" s="39" t="inlineStr">
        <is>
          <t>WATCH</t>
        </is>
      </c>
      <c r="V4178" s="40">
        <f>IFERROR(L4178/J4178,0)</f>
        <v/>
      </c>
      <c r="W4178" s="29" t="inlineStr">
        <is>
          <t>Monitor performance and collect more data.</t>
        </is>
      </c>
      <c r="X4178" s="29" t="inlineStr">
        <is>
          <t>Cost is below the 120 watch threshold.</t>
        </is>
      </c>
    </row>
    <row r="4179">
      <c r="A4179" s="29" t="inlineStr">
        <is>
          <t>low_price</t>
        </is>
      </c>
      <c r="B4179" s="29" t="inlineStr">
        <is>
          <t>Low priority</t>
        </is>
      </c>
      <c r="C4179" s="29" t="inlineStr">
        <is>
          <t>low_price.csv</t>
        </is>
      </c>
      <c r="D4179" s="29" t="inlineStr">
        <is>
          <t>715009921</t>
        </is>
      </c>
      <c r="E4179" s="29" t="inlineStr">
        <is>
          <t>Стопор BRP Can-Am для троса лебідки</t>
        </is>
      </c>
      <c r="F4179" s="35" t="n">
        <v>3</v>
      </c>
      <c r="G4179" s="35" t="n">
        <v>122</v>
      </c>
      <c r="H4179" s="36" t="n">
        <v>2.46</v>
      </c>
      <c r="I4179" s="37" t="n">
        <v>25.09</v>
      </c>
      <c r="J4179" s="37" t="n">
        <v>75.28</v>
      </c>
      <c r="K4179" s="38" t="n">
        <v>1</v>
      </c>
      <c r="L4179" s="37" t="n">
        <v>1411</v>
      </c>
      <c r="M4179" s="37" t="n">
        <v>75.28</v>
      </c>
      <c r="N4179" s="38" t="n">
        <v>1</v>
      </c>
      <c r="O4179" s="37" t="n">
        <v>1411</v>
      </c>
      <c r="P4179" s="29" t="inlineStr">
        <is>
          <t>http://t3.gstatic.com/shopping?q=tbn:ANd9GcTG9oWFR3BnDW4Tq6g24r3-46sqlI4pnvm6kMckm9DxCRsbbhYm2AzBLl2qlt21cSKIgDItk8UI</t>
        </is>
      </c>
      <c r="Q4179" s="29" t="inlineStr">
        <is>
          <t>Відповідає вимогам</t>
        </is>
      </c>
      <c r="R4179" s="29" t="n"/>
      <c r="S4179" s="29" t="inlineStr">
        <is>
          <t>грн1 411,00</t>
        </is>
      </c>
      <c r="T4179" s="29" t="inlineStr">
        <is>
          <t>UAH</t>
        </is>
      </c>
      <c r="U4179" s="39" t="inlineStr">
        <is>
          <t>WATCH</t>
        </is>
      </c>
      <c r="V4179" s="40">
        <f>IFERROR(L4179/J4179,0)</f>
        <v/>
      </c>
      <c r="W4179" s="29" t="inlineStr">
        <is>
          <t>Monitor performance and collect more data.</t>
        </is>
      </c>
      <c r="X4179" s="29" t="inlineStr">
        <is>
          <t>Cost is below the 120 watch threshold.</t>
        </is>
      </c>
    </row>
    <row r="4180">
      <c r="A4180" s="29" t="inlineStr">
        <is>
          <t>low_price</t>
        </is>
      </c>
      <c r="B4180" s="29" t="inlineStr">
        <is>
          <t>Low priority</t>
        </is>
      </c>
      <c r="C4180" s="29" t="inlineStr">
        <is>
          <t>low_price.csv</t>
        </is>
      </c>
      <c r="D4180" s="29" t="inlineStr">
        <is>
          <t>1225544014</t>
        </is>
      </c>
      <c r="E4180" s="29" t="inlineStr">
        <is>
          <t>Колісний диск ITP Steel Delta Black 12×7 2+5 4/110</t>
        </is>
      </c>
      <c r="F4180" s="35" t="n">
        <v>6</v>
      </c>
      <c r="G4180" s="35" t="n">
        <v>325</v>
      </c>
      <c r="H4180" s="36" t="n">
        <v>1.85</v>
      </c>
      <c r="I4180" s="37" t="n">
        <v>8.35</v>
      </c>
      <c r="J4180" s="37" t="n">
        <v>50.07</v>
      </c>
      <c r="K4180" s="38" t="n">
        <v>1</v>
      </c>
      <c r="L4180" s="37" t="n">
        <v>4323</v>
      </c>
      <c r="M4180" s="37" t="n">
        <v>50.07</v>
      </c>
      <c r="N4180" s="38" t="n">
        <v>4</v>
      </c>
      <c r="O4180" s="37" t="n">
        <v>17292</v>
      </c>
      <c r="P4180" s="29" t="inlineStr">
        <is>
          <t>http://t1.gstatic.com/shopping?q=tbn:ANd9GcRwKjSfXwb4Mmx8h3AQZj9YqYslKsE8i_BpmKUIraKQ_B0VTzKmXJW-2KhpmBw0U2-jXwGiYhA</t>
        </is>
      </c>
      <c r="Q4180" s="29" t="inlineStr">
        <is>
          <t>Відповідає вимогам</t>
        </is>
      </c>
      <c r="R4180" s="29" t="n"/>
      <c r="S4180" s="29" t="inlineStr">
        <is>
          <t>грн4 323,00</t>
        </is>
      </c>
      <c r="T4180" s="29" t="inlineStr">
        <is>
          <t>UAH</t>
        </is>
      </c>
      <c r="U4180" s="39" t="inlineStr">
        <is>
          <t>WATCH</t>
        </is>
      </c>
      <c r="V4180" s="40">
        <f>IFERROR(L4180/J4180,0)</f>
        <v/>
      </c>
      <c r="W4180" s="29" t="inlineStr">
        <is>
          <t>Monitor performance and collect more data.</t>
        </is>
      </c>
      <c r="X4180" s="29" t="inlineStr">
        <is>
          <t>Cost is below the 120 watch threshold.</t>
        </is>
      </c>
    </row>
    <row r="4181">
      <c r="A4181" s="29" t="inlineStr">
        <is>
          <t>low_price</t>
        </is>
      </c>
      <c r="B4181" s="29" t="inlineStr">
        <is>
          <t>Low priority</t>
        </is>
      </c>
      <c r="C4181" s="29" t="inlineStr">
        <is>
          <t>low_price.csv</t>
        </is>
      </c>
      <c r="D4181" s="29" t="inlineStr">
        <is>
          <t>agm12-31</t>
        </is>
      </c>
      <c r="E4181" s="29" t="inlineStr">
        <is>
          <t>Акумулятор Exide AGM12-31 для Polaris</t>
        </is>
      </c>
      <c r="F4181" s="35" t="n">
        <v>27</v>
      </c>
      <c r="G4181" s="35" t="n">
        <v>1782</v>
      </c>
      <c r="H4181" s="36" t="n">
        <v>1.52</v>
      </c>
      <c r="I4181" s="37" t="n">
        <v>24.16</v>
      </c>
      <c r="J4181" s="37" t="n">
        <v>652.35</v>
      </c>
      <c r="K4181" s="38" t="n">
        <v>0</v>
      </c>
      <c r="L4181" s="37" t="n">
        <v>0</v>
      </c>
      <c r="M4181" s="37" t="n">
        <v>0</v>
      </c>
      <c r="N4181" s="38" t="n">
        <v>0</v>
      </c>
      <c r="O4181" s="37" t="n">
        <v>0</v>
      </c>
      <c r="P4181" s="29" t="inlineStr">
        <is>
          <t>http://t0.gstatic.com/shopping?q=tbn:ANd9GcSkLyaAFs98ZPoi9BfkLU_M5zU-VgkReK0Q37EgqO4z6voAl14eNWPwcvrHdmZRdEt_8csGRkU</t>
        </is>
      </c>
      <c r="Q4181" s="29" t="inlineStr">
        <is>
          <t>Відповідає вимогам</t>
        </is>
      </c>
      <c r="R4181" s="29" t="n"/>
      <c r="S4181" s="29" t="inlineStr">
        <is>
          <t>грн9 191,00</t>
        </is>
      </c>
      <c r="T4181" s="29" t="inlineStr">
        <is>
          <t>UAH</t>
        </is>
      </c>
      <c r="U4181" s="43" t="inlineStr">
        <is>
          <t>PAUSE</t>
        </is>
      </c>
      <c r="V4181" s="40">
        <f>IFERROR(L4181/J4181,0)</f>
        <v/>
      </c>
      <c r="W4181" s="29" t="inlineStr">
        <is>
          <t>Pause the product to stop wasted spend.</t>
        </is>
      </c>
      <c r="X4181" s="29" t="inlineStr">
        <is>
          <t>Cost of at least 220 with no more than 0 conversions.</t>
        </is>
      </c>
    </row>
    <row r="4182">
      <c r="A4182" s="29" t="inlineStr">
        <is>
          <t>low_price</t>
        </is>
      </c>
      <c r="B4182" s="29" t="inlineStr">
        <is>
          <t>Low priority</t>
        </is>
      </c>
      <c r="C4182" s="29" t="inlineStr">
        <is>
          <t>low_price.csv</t>
        </is>
      </c>
      <c r="D4182" s="29" t="inlineStr">
        <is>
          <t>02108</t>
        </is>
      </c>
      <c r="E4182" s="29" t="inlineStr">
        <is>
          <t>Лампочка заднього ліхтаря Polaris (12V P27)</t>
        </is>
      </c>
      <c r="F4182" s="35" t="n">
        <v>8</v>
      </c>
      <c r="G4182" s="35" t="n">
        <v>387</v>
      </c>
      <c r="H4182" s="36" t="n">
        <v>2.07</v>
      </c>
      <c r="I4182" s="37" t="n">
        <v>4.18</v>
      </c>
      <c r="J4182" s="37" t="n">
        <v>33.45</v>
      </c>
      <c r="K4182" s="38" t="n">
        <v>0</v>
      </c>
      <c r="L4182" s="37" t="n">
        <v>0</v>
      </c>
      <c r="M4182" s="37" t="n">
        <v>0</v>
      </c>
      <c r="N4182" s="38" t="n">
        <v>0</v>
      </c>
      <c r="O4182" s="37" t="n">
        <v>0</v>
      </c>
      <c r="P4182" s="29" t="inlineStr">
        <is>
          <t>http://t2.gstatic.com/shopping?q=tbn:ANd9GcSbdoQPCSbhJrXkQwqJjSR2dSei-d5VI2AC9tR2BNtiBE-tV2AOllX02WVsoncKtuz1vf4OXBWo</t>
        </is>
      </c>
      <c r="Q4182" s="29" t="inlineStr">
        <is>
          <t>Відповідає вимогам</t>
        </is>
      </c>
      <c r="R4182" s="29" t="n"/>
      <c r="S4182" s="29" t="inlineStr">
        <is>
          <t>грн91,00</t>
        </is>
      </c>
      <c r="T4182" s="29" t="inlineStr">
        <is>
          <t>UAH</t>
        </is>
      </c>
      <c r="U4182" s="39" t="inlineStr">
        <is>
          <t>WATCH</t>
        </is>
      </c>
      <c r="V4182" s="40">
        <f>IFERROR(L4182/J4182,0)</f>
        <v/>
      </c>
      <c r="W4182" s="29" t="inlineStr">
        <is>
          <t>Monitor performance and collect more data.</t>
        </is>
      </c>
      <c r="X4182" s="29" t="inlineStr">
        <is>
          <t>Cost is below the 120 watch threshold.</t>
        </is>
      </c>
    </row>
    <row r="4183">
      <c r="A4183" s="29" t="inlineStr">
        <is>
          <t>low_price</t>
        </is>
      </c>
      <c r="B4183" s="29" t="inlineStr">
        <is>
          <t>Low priority</t>
        </is>
      </c>
      <c r="C4183" s="29" t="inlineStr">
        <is>
          <t>low_price.csv</t>
        </is>
      </c>
      <c r="D4183" s="29" t="inlineStr">
        <is>
          <t>707800288</t>
        </is>
      </c>
      <c r="E4183" s="29" t="inlineStr">
        <is>
          <t>Повітряний фільтр з каркасом BRP Can-Am Outlander G1 650 800, Renegade G1 800</t>
        </is>
      </c>
      <c r="F4183" s="35" t="n">
        <v>5</v>
      </c>
      <c r="G4183" s="35" t="n">
        <v>182</v>
      </c>
      <c r="H4183" s="36" t="n">
        <v>2.75</v>
      </c>
      <c r="I4183" s="37" t="n">
        <v>8.529999999999999</v>
      </c>
      <c r="J4183" s="37" t="n">
        <v>42.67</v>
      </c>
      <c r="K4183" s="38" t="n">
        <v>2</v>
      </c>
      <c r="L4183" s="37" t="n">
        <v>35265</v>
      </c>
      <c r="M4183" s="37" t="n">
        <v>21.34</v>
      </c>
      <c r="N4183" s="38" t="n">
        <v>5</v>
      </c>
      <c r="O4183" s="37" t="n">
        <v>45504</v>
      </c>
      <c r="P4183" s="29" t="inlineStr">
        <is>
          <t>http://t3.gstatic.com/shopping?q=tbn:ANd9GcQJdTb92PeW-hYu_iLbrGb8V9HkG2WxSgXBM5s_oGCdnaXVV0TY4fyr00lbwWvq7hmxajtPVZG5</t>
        </is>
      </c>
      <c r="Q4183" s="29" t="inlineStr">
        <is>
          <t>Відповідає вимогам</t>
        </is>
      </c>
      <c r="R4183" s="29" t="n"/>
      <c r="S4183" s="29" t="inlineStr">
        <is>
          <t>грн3 413,00</t>
        </is>
      </c>
      <c r="T4183" s="29" t="inlineStr">
        <is>
          <t>UAH</t>
        </is>
      </c>
      <c r="U4183" s="39" t="inlineStr">
        <is>
          <t>WATCH</t>
        </is>
      </c>
      <c r="V4183" s="40">
        <f>IFERROR(L4183/J4183,0)</f>
        <v/>
      </c>
      <c r="W4183" s="29" t="inlineStr">
        <is>
          <t>Monitor performance and collect more data.</t>
        </is>
      </c>
      <c r="X4183" s="29" t="inlineStr">
        <is>
          <t>Cost is below the 120 watch threshold.</t>
        </is>
      </c>
    </row>
    <row r="4184">
      <c r="A4184" s="29" t="inlineStr">
        <is>
          <t>low_price</t>
        </is>
      </c>
      <c r="B4184" s="29" t="inlineStr">
        <is>
          <t>Low priority</t>
        </is>
      </c>
      <c r="C4184" s="29" t="inlineStr">
        <is>
          <t>low_price.csv</t>
        </is>
      </c>
      <c r="D4184" s="29" t="inlineStr">
        <is>
          <t>9cr6-300203-10000</t>
        </is>
      </c>
      <c r="E4184" s="29" t="inlineStr">
        <is>
          <t>Пильник заднього карданного валу CFMoto 400 500 600 800 1000, UForce 600 800, ZForce 500 950</t>
        </is>
      </c>
      <c r="F4184" s="35" t="n">
        <v>0</v>
      </c>
      <c r="G4184" s="35" t="n">
        <v>0</v>
      </c>
      <c r="H4184" s="36" t="n"/>
      <c r="I4184" s="37" t="n">
        <v>0</v>
      </c>
      <c r="J4184" s="37" t="n">
        <v>0</v>
      </c>
      <c r="K4184" s="38" t="n">
        <v>0</v>
      </c>
      <c r="L4184" s="37" t="n">
        <v>0</v>
      </c>
      <c r="M4184" s="37" t="n">
        <v>0</v>
      </c>
      <c r="N4184" s="38" t="n">
        <v>0</v>
      </c>
      <c r="O4184" s="37" t="n">
        <v>0</v>
      </c>
      <c r="P4184" s="29" t="inlineStr">
        <is>
          <t>http://t3.gstatic.com/shopping?q=tbn:ANd9GcSKEfnqY88lkeYmwLoMC7MGv7YXn6ww8LYXazgiKJi5FTWRoU4BopqrdDfR434zVfL42RarfqslAQ</t>
        </is>
      </c>
      <c r="Q4184" s="29" t="inlineStr">
        <is>
          <t>Відповідає вимогам</t>
        </is>
      </c>
      <c r="R4184" s="29" t="n"/>
      <c r="S4184" s="29" t="inlineStr">
        <is>
          <t>грн228,00</t>
        </is>
      </c>
      <c r="T4184" s="29" t="inlineStr">
        <is>
          <t>UAH</t>
        </is>
      </c>
      <c r="U4184" s="39" t="inlineStr">
        <is>
          <t>WATCH</t>
        </is>
      </c>
      <c r="V4184" s="40">
        <f>IFERROR(L4184/J4184,0)</f>
        <v/>
      </c>
      <c r="W4184" s="29" t="inlineStr">
        <is>
          <t>Monitor performance and collect more data.</t>
        </is>
      </c>
      <c r="X4184" s="29" t="inlineStr">
        <is>
          <t>Cost is below the 120 watch threshold.</t>
        </is>
      </c>
    </row>
    <row r="4185">
      <c r="A4185" s="29" t="inlineStr">
        <is>
          <t>low_price</t>
        </is>
      </c>
      <c r="B4185" s="29" t="inlineStr">
        <is>
          <t>Low priority</t>
        </is>
      </c>
      <c r="C4185" s="29" t="inlineStr">
        <is>
          <t>low_price.csv</t>
        </is>
      </c>
      <c r="D4185" s="29" t="inlineStr">
        <is>
          <t>hf114</t>
        </is>
      </c>
      <c r="E4185" s="29" t="inlineStr">
        <is>
          <t>Масляний фільтр Honda TRX 420 Rancher (09+), Rubicon 500 (15-19), Rubicon 520 (20+), SXS 1000 Pioneer, Talon 1000</t>
        </is>
      </c>
      <c r="F4185" s="35" t="n">
        <v>0</v>
      </c>
      <c r="G4185" s="35" t="n">
        <v>0</v>
      </c>
      <c r="H4185" s="36" t="n"/>
      <c r="I4185" s="37" t="n">
        <v>0</v>
      </c>
      <c r="J4185" s="37" t="n">
        <v>0</v>
      </c>
      <c r="K4185" s="38" t="n">
        <v>0</v>
      </c>
      <c r="L4185" s="37" t="n">
        <v>0</v>
      </c>
      <c r="M4185" s="37" t="n">
        <v>0</v>
      </c>
      <c r="N4185" s="38" t="n">
        <v>0</v>
      </c>
      <c r="O4185" s="37" t="n">
        <v>0</v>
      </c>
      <c r="P4185" s="29" t="inlineStr">
        <is>
          <t>http://t3.gstatic.com/shopping?q=tbn:ANd9GcTFlopdbPbm0xNX-Q2it2DrMwLYDIVQapsM-WLTnV8MHlRmqqarBeXdah2oZkbxedrNU4kjiYA</t>
        </is>
      </c>
      <c r="Q4185" s="29" t="inlineStr">
        <is>
          <t>Відповідає вимогам</t>
        </is>
      </c>
      <c r="R4185" s="29" t="n"/>
      <c r="S4185" s="29" t="inlineStr">
        <is>
          <t>грн364,00</t>
        </is>
      </c>
      <c r="T4185" s="29" t="inlineStr">
        <is>
          <t>UAH</t>
        </is>
      </c>
      <c r="U4185" s="39" t="inlineStr">
        <is>
          <t>WATCH</t>
        </is>
      </c>
      <c r="V4185" s="40">
        <f>IFERROR(L4185/J4185,0)</f>
        <v/>
      </c>
      <c r="W4185" s="29" t="inlineStr">
        <is>
          <t>Monitor performance and collect more data.</t>
        </is>
      </c>
      <c r="X4185" s="29" t="inlineStr">
        <is>
          <t>Cost is below the 120 watch threshold.</t>
        </is>
      </c>
    </row>
    <row r="4186">
      <c r="A4186" s="29" t="inlineStr">
        <is>
          <t>low_price</t>
        </is>
      </c>
      <c r="B4186" s="29" t="inlineStr">
        <is>
          <t>Low priority</t>
        </is>
      </c>
      <c r="C4186" s="29" t="inlineStr">
        <is>
          <t>low_price.csv</t>
        </is>
      </c>
      <c r="D4186" s="29" t="inlineStr">
        <is>
          <t>705016982</t>
        </is>
      </c>
      <c r="E4186" s="29" t="inlineStr">
        <is>
          <t>Світловідбивний катафот BRP Can-Am (Red)</t>
        </is>
      </c>
      <c r="F4186" s="35" t="n">
        <v>0</v>
      </c>
      <c r="G4186" s="35" t="n">
        <v>0</v>
      </c>
      <c r="H4186" s="36" t="n"/>
      <c r="I4186" s="37" t="n">
        <v>0</v>
      </c>
      <c r="J4186" s="37" t="n">
        <v>0</v>
      </c>
      <c r="K4186" s="38" t="n">
        <v>0</v>
      </c>
      <c r="L4186" s="37" t="n">
        <v>0</v>
      </c>
      <c r="M4186" s="37" t="n">
        <v>0</v>
      </c>
      <c r="N4186" s="38" t="n">
        <v>0</v>
      </c>
      <c r="O4186" s="37" t="n">
        <v>0</v>
      </c>
      <c r="P4186" s="29" t="inlineStr">
        <is>
          <t>http://t0.gstatic.com/shopping?q=tbn:ANd9GcTR3iQeer_rBrDAWQdDhOoGT0dC2NK13VuSP5YEzZHu0_t7iMTMMC0McWw6UXjy3gramwfVnmU</t>
        </is>
      </c>
      <c r="Q4186" s="29" t="inlineStr">
        <is>
          <t>Відповідає вимогам</t>
        </is>
      </c>
      <c r="R4186" s="29" t="n"/>
      <c r="S4186" s="29" t="inlineStr">
        <is>
          <t>грн819,00</t>
        </is>
      </c>
      <c r="T4186" s="29" t="inlineStr">
        <is>
          <t>UAH</t>
        </is>
      </c>
      <c r="U4186" s="39" t="inlineStr">
        <is>
          <t>WATCH</t>
        </is>
      </c>
      <c r="V4186" s="40">
        <f>IFERROR(L4186/J4186,0)</f>
        <v/>
      </c>
      <c r="W4186" s="29" t="inlineStr">
        <is>
          <t>Monitor performance and collect more data.</t>
        </is>
      </c>
      <c r="X4186" s="29" t="inlineStr">
        <is>
          <t>Cost is below the 120 watch threshold.</t>
        </is>
      </c>
    </row>
    <row r="4187">
      <c r="A4187" s="29" t="inlineStr">
        <is>
          <t>low_price</t>
        </is>
      </c>
      <c r="B4187" s="29" t="inlineStr">
        <is>
          <t>Low priority</t>
        </is>
      </c>
      <c r="C4187" s="29" t="inlineStr">
        <is>
          <t>low_price.csv</t>
        </is>
      </c>
      <c r="D4187" s="29" t="inlineStr">
        <is>
          <t>3yf-82370-00-00</t>
        </is>
      </c>
      <c r="E4187" s="29" t="inlineStr">
        <is>
          <t>Свічний ковпачок Yamaha Grizzly Raptor Rhino 660</t>
        </is>
      </c>
      <c r="F4187" s="35" t="n">
        <v>0</v>
      </c>
      <c r="G4187" s="35" t="n">
        <v>0</v>
      </c>
      <c r="H4187" s="36" t="n"/>
      <c r="I4187" s="37" t="n">
        <v>0</v>
      </c>
      <c r="J4187" s="37" t="n">
        <v>0</v>
      </c>
      <c r="K4187" s="38" t="n">
        <v>0</v>
      </c>
      <c r="L4187" s="37" t="n">
        <v>0</v>
      </c>
      <c r="M4187" s="37" t="n">
        <v>0</v>
      </c>
      <c r="N4187" s="38" t="n">
        <v>0</v>
      </c>
      <c r="O4187" s="37" t="n">
        <v>0</v>
      </c>
      <c r="P4187" s="29" t="inlineStr">
        <is>
          <t>http://t1.gstatic.com/shopping?q=tbn:ANd9GcRG8E8xpisEA5n2E3rRgCI6LjeMWR_LDUx3fIKXCc3viNGL-D5znSCU5yyzog</t>
        </is>
      </c>
      <c r="Q4187" s="29" t="inlineStr">
        <is>
          <t>Відповідає вимогам</t>
        </is>
      </c>
      <c r="R4187" s="29" t="n"/>
      <c r="S4187" s="29" t="inlineStr">
        <is>
          <t>грн4 368,00</t>
        </is>
      </c>
      <c r="T4187" s="29" t="inlineStr">
        <is>
          <t>UAH</t>
        </is>
      </c>
      <c r="U4187" s="39" t="inlineStr">
        <is>
          <t>WATCH</t>
        </is>
      </c>
      <c r="V4187" s="40">
        <f>IFERROR(L4187/J4187,0)</f>
        <v/>
      </c>
      <c r="W4187" s="29" t="inlineStr">
        <is>
          <t>Monitor performance and collect more data.</t>
        </is>
      </c>
      <c r="X4187" s="29" t="inlineStr">
        <is>
          <t>Cost is below the 120 watch threshold.</t>
        </is>
      </c>
    </row>
    <row r="4188">
      <c r="A4188" s="29" t="inlineStr">
        <is>
          <t>low_price</t>
        </is>
      </c>
      <c r="B4188" s="29" t="inlineStr">
        <is>
          <t>Low priority</t>
        </is>
      </c>
      <c r="C4188" s="29" t="inlineStr">
        <is>
          <t>low_price.csv</t>
        </is>
      </c>
      <c r="D4188" s="29" t="inlineStr">
        <is>
          <t>na-10007-1r</t>
        </is>
      </c>
      <c r="E4188" s="29" t="inlineStr">
        <is>
          <t>Поршневі кільця +0.25мм Honda TRX 350 Rancher</t>
        </is>
      </c>
      <c r="F4188" s="35" t="n">
        <v>0</v>
      </c>
      <c r="G4188" s="35" t="n">
        <v>0</v>
      </c>
      <c r="H4188" s="36" t="n"/>
      <c r="I4188" s="37" t="n">
        <v>0</v>
      </c>
      <c r="J4188" s="37" t="n">
        <v>0</v>
      </c>
      <c r="K4188" s="38" t="n">
        <v>0</v>
      </c>
      <c r="L4188" s="37" t="n">
        <v>0</v>
      </c>
      <c r="M4188" s="37" t="n">
        <v>0</v>
      </c>
      <c r="N4188" s="38" t="n">
        <v>0</v>
      </c>
      <c r="O4188" s="37" t="n">
        <v>0</v>
      </c>
      <c r="P4188" s="29" t="inlineStr">
        <is>
          <t>http://t1.gstatic.com/shopping?q=tbn:ANd9GcTcXRr1dEbCkV5ic76XqxpfL8itBbnRHfqqj0-yLWuTnOgMciGJAyY2cN6WVsqjIEsOkwxZBx7v</t>
        </is>
      </c>
      <c r="Q4188" s="29" t="inlineStr">
        <is>
          <t>Відповідає вимогам</t>
        </is>
      </c>
      <c r="R4188" s="29" t="n"/>
      <c r="S4188" s="29" t="inlineStr">
        <is>
          <t>грн1 092,00</t>
        </is>
      </c>
      <c r="T4188" s="29" t="inlineStr">
        <is>
          <t>UAH</t>
        </is>
      </c>
      <c r="U4188" s="39" t="inlineStr">
        <is>
          <t>WATCH</t>
        </is>
      </c>
      <c r="V4188" s="40">
        <f>IFERROR(L4188/J4188,0)</f>
        <v/>
      </c>
      <c r="W4188" s="29" t="inlineStr">
        <is>
          <t>Monitor performance and collect more data.</t>
        </is>
      </c>
      <c r="X4188" s="29" t="inlineStr">
        <is>
          <t>Cost is below the 120 watch threshold.</t>
        </is>
      </c>
    </row>
    <row r="4189">
      <c r="A4189" s="29" t="inlineStr">
        <is>
          <t>low_price</t>
        </is>
      </c>
      <c r="B4189" s="29" t="inlineStr">
        <is>
          <t>Low priority</t>
        </is>
      </c>
      <c r="C4189" s="29" t="inlineStr">
        <is>
          <t>low_price.csv</t>
        </is>
      </c>
      <c r="D4189" s="29" t="inlineStr">
        <is>
          <t>we271185</t>
        </is>
      </c>
      <c r="E4189" s="29" t="inlineStr">
        <is>
          <t>Кулак задній внутрішній Polaris Sportsman 500 800 2008-2010</t>
        </is>
      </c>
      <c r="F4189" s="35" t="n">
        <v>0</v>
      </c>
      <c r="G4189" s="35" t="n">
        <v>0</v>
      </c>
      <c r="H4189" s="36" t="n"/>
      <c r="I4189" s="37" t="n">
        <v>0</v>
      </c>
      <c r="J4189" s="37" t="n">
        <v>0</v>
      </c>
      <c r="K4189" s="38" t="n">
        <v>0</v>
      </c>
      <c r="L4189" s="37" t="n">
        <v>0</v>
      </c>
      <c r="M4189" s="37" t="n">
        <v>0</v>
      </c>
      <c r="N4189" s="38" t="n">
        <v>0</v>
      </c>
      <c r="O4189" s="37" t="n">
        <v>0</v>
      </c>
      <c r="P4189" s="29" t="inlineStr">
        <is>
          <t>http://t0.gstatic.com/shopping?q=tbn:ANd9GcRIvQohQwnXYhsaIQaQHA9KcvK4c3Trhhv01dR5IHtnvYd_YVZEhgg7Re6sDoW7qUdNuru7yqui</t>
        </is>
      </c>
      <c r="Q4189" s="29" t="inlineStr">
        <is>
          <t>Відповідає вимогам</t>
        </is>
      </c>
      <c r="R4189" s="29" t="n"/>
      <c r="S4189" s="29" t="inlineStr">
        <is>
          <t>грн5 915,00</t>
        </is>
      </c>
      <c r="T4189" s="29" t="inlineStr">
        <is>
          <t>UAH</t>
        </is>
      </c>
      <c r="U4189" s="39" t="inlineStr">
        <is>
          <t>WATCH</t>
        </is>
      </c>
      <c r="V4189" s="40">
        <f>IFERROR(L4189/J4189,0)</f>
        <v/>
      </c>
      <c r="W4189" s="29" t="inlineStr">
        <is>
          <t>Monitor performance and collect more data.</t>
        </is>
      </c>
      <c r="X4189" s="29" t="inlineStr">
        <is>
          <t>Cost is below the 120 watch threshold.</t>
        </is>
      </c>
    </row>
    <row r="4190">
      <c r="A4190" s="29" t="inlineStr">
        <is>
          <t>low_price</t>
        </is>
      </c>
      <c r="B4190" s="29" t="inlineStr">
        <is>
          <t>Low priority</t>
        </is>
      </c>
      <c r="C4190" s="29" t="inlineStr">
        <is>
          <t>low_price.csv</t>
        </is>
      </c>
      <c r="D4190" s="29" t="inlineStr">
        <is>
          <t>51-3003</t>
        </is>
      </c>
      <c r="E4190" s="29" t="inlineStr">
        <is>
          <t xml:space="preserve">Комплект пильників рульової рейки BRP Can-Am Commander 800 1000 (11-13); Polaris Brutus 900 1000, General 1000, Ranger 325 400 500 570 700 800 900 </t>
        </is>
      </c>
      <c r="F4190" s="35" t="n">
        <v>0</v>
      </c>
      <c r="G4190" s="35" t="n">
        <v>0</v>
      </c>
      <c r="H4190" s="36" t="n"/>
      <c r="I4190" s="37" t="n">
        <v>0</v>
      </c>
      <c r="J4190" s="37" t="n">
        <v>0</v>
      </c>
      <c r="K4190" s="38" t="n">
        <v>0</v>
      </c>
      <c r="L4190" s="37" t="n">
        <v>0</v>
      </c>
      <c r="M4190" s="37" t="n">
        <v>0</v>
      </c>
      <c r="N4190" s="38" t="n">
        <v>0</v>
      </c>
      <c r="O4190" s="37" t="n">
        <v>0</v>
      </c>
      <c r="P4190" s="29" t="inlineStr">
        <is>
          <t>http://t0.gstatic.com/shopping?q=tbn:ANd9GcSelad-fWXrdXpx2RePuvfkuJI2QWKOFU0ha02mwFSmE_qnwVZA3UxVl1p7LmfBOWIDxaQbvqE</t>
        </is>
      </c>
      <c r="Q4190" s="29" t="inlineStr">
        <is>
          <t>Відповідає вимогам</t>
        </is>
      </c>
      <c r="R4190" s="29" t="n"/>
      <c r="S4190" s="29" t="inlineStr">
        <is>
          <t>грн1 502,00</t>
        </is>
      </c>
      <c r="T4190" s="29" t="inlineStr">
        <is>
          <t>UAH</t>
        </is>
      </c>
      <c r="U4190" s="39" t="inlineStr">
        <is>
          <t>WATCH</t>
        </is>
      </c>
      <c r="V4190" s="40">
        <f>IFERROR(L4190/J4190,0)</f>
        <v/>
      </c>
      <c r="W4190" s="29" t="inlineStr">
        <is>
          <t>Monitor performance and collect more data.</t>
        </is>
      </c>
      <c r="X4190" s="29" t="inlineStr">
        <is>
          <t>Cost is below the 120 watch threshold.</t>
        </is>
      </c>
    </row>
    <row r="4191">
      <c r="A4191" s="29" t="inlineStr">
        <is>
          <t>low_price</t>
        </is>
      </c>
      <c r="B4191" s="29" t="inlineStr">
        <is>
          <t>Low priority</t>
        </is>
      </c>
      <c r="C4191" s="29" t="inlineStr">
        <is>
          <t>low_price.csv</t>
        </is>
      </c>
      <c r="D4191" s="29" t="inlineStr">
        <is>
          <t>3234300</t>
        </is>
      </c>
      <c r="E4191" s="29" t="inlineStr">
        <is>
          <t>Сальник КПП Polaris Sportsman 450 500 550 570 700 800 850 ETX, Ranger 400 500 800, Hawkeye 325</t>
        </is>
      </c>
      <c r="F4191" s="35" t="n">
        <v>0</v>
      </c>
      <c r="G4191" s="35" t="n">
        <v>0</v>
      </c>
      <c r="H4191" s="36" t="n"/>
      <c r="I4191" s="37" t="n">
        <v>0</v>
      </c>
      <c r="J4191" s="37" t="n">
        <v>0</v>
      </c>
      <c r="K4191" s="38" t="n">
        <v>0</v>
      </c>
      <c r="L4191" s="37" t="n">
        <v>0</v>
      </c>
      <c r="M4191" s="37" t="n">
        <v>0</v>
      </c>
      <c r="N4191" s="38" t="n">
        <v>0</v>
      </c>
      <c r="O4191" s="37" t="n">
        <v>0</v>
      </c>
      <c r="P4191" s="29" t="inlineStr">
        <is>
          <t>http://t3.gstatic.com/shopping?q=tbn:ANd9GcQ-EcEGza3krTei_Vme1DRogRE9cLV6xmaDzCdNLY5teo3AlmOaIclDs5CYwf58G5cpvp5OTPhQ</t>
        </is>
      </c>
      <c r="Q4191" s="29" t="inlineStr">
        <is>
          <t>Відповідає вимогам</t>
        </is>
      </c>
      <c r="R4191" s="29" t="n"/>
      <c r="S4191" s="29" t="inlineStr">
        <is>
          <t>грн1 775,00</t>
        </is>
      </c>
      <c r="T4191" s="29" t="inlineStr">
        <is>
          <t>UAH</t>
        </is>
      </c>
      <c r="U4191" s="39" t="inlineStr">
        <is>
          <t>WATCH</t>
        </is>
      </c>
      <c r="V4191" s="40">
        <f>IFERROR(L4191/J4191,0)</f>
        <v/>
      </c>
      <c r="W4191" s="29" t="inlineStr">
        <is>
          <t>Monitor performance and collect more data.</t>
        </is>
      </c>
      <c r="X4191" s="29" t="inlineStr">
        <is>
          <t>Cost is below the 120 watch threshold.</t>
        </is>
      </c>
    </row>
    <row r="4192">
      <c r="A4192" s="29" t="inlineStr">
        <is>
          <t>low_price</t>
        </is>
      </c>
      <c r="B4192" s="29" t="inlineStr">
        <is>
          <t>Low priority</t>
        </is>
      </c>
      <c r="C4192" s="29" t="inlineStr">
        <is>
          <t>low_price.csv</t>
        </is>
      </c>
      <c r="D4192" s="29" t="inlineStr">
        <is>
          <t>706000251</t>
        </is>
      </c>
      <c r="E4192" s="29" t="inlineStr">
        <is>
          <t>Стопорне кільце стабілізатора BRP Can-Am Outlander 400 (03), Maverick 1000 (13-18)</t>
        </is>
      </c>
      <c r="F4192" s="35" t="n">
        <v>0</v>
      </c>
      <c r="G4192" s="35" t="n">
        <v>0</v>
      </c>
      <c r="H4192" s="36" t="n"/>
      <c r="I4192" s="37" t="n">
        <v>0</v>
      </c>
      <c r="J4192" s="37" t="n">
        <v>0</v>
      </c>
      <c r="K4192" s="38" t="n">
        <v>0</v>
      </c>
      <c r="L4192" s="37" t="n">
        <v>0</v>
      </c>
      <c r="M4192" s="37" t="n">
        <v>0</v>
      </c>
      <c r="N4192" s="38" t="n">
        <v>0</v>
      </c>
      <c r="O4192" s="37" t="n">
        <v>0</v>
      </c>
      <c r="P4192" s="29" t="inlineStr">
        <is>
          <t>http://t1.gstatic.com/shopping?q=tbn:ANd9GcSBEiK6_HqsELutfxIduH6g8do3yLnVPFJ3V6VSff3uu8sDuqASHpqjatgDTJMBDT3dvSscLyXyeD4</t>
        </is>
      </c>
      <c r="Q4192" s="29" t="inlineStr">
        <is>
          <t>Відповідає вимогам</t>
        </is>
      </c>
      <c r="R4192" s="29" t="n"/>
      <c r="S4192" s="29" t="inlineStr">
        <is>
          <t>грн455,00</t>
        </is>
      </c>
      <c r="T4192" s="29" t="inlineStr">
        <is>
          <t>UAH</t>
        </is>
      </c>
      <c r="U4192" s="39" t="inlineStr">
        <is>
          <t>WATCH</t>
        </is>
      </c>
      <c r="V4192" s="40">
        <f>IFERROR(L4192/J4192,0)</f>
        <v/>
      </c>
      <c r="W4192" s="29" t="inlineStr">
        <is>
          <t>Monitor performance and collect more data.</t>
        </is>
      </c>
      <c r="X4192" s="29" t="inlineStr">
        <is>
          <t>Cost is below the 120 watch threshold.</t>
        </is>
      </c>
    </row>
    <row r="4193">
      <c r="A4193" s="29" t="inlineStr">
        <is>
          <t>low_price</t>
        </is>
      </c>
      <c r="B4193" s="29" t="inlineStr">
        <is>
          <t>Low priority</t>
        </is>
      </c>
      <c r="C4193" s="29" t="inlineStr">
        <is>
          <t>low_price.csv</t>
        </is>
      </c>
      <c r="D4193" s="29" t="inlineStr">
        <is>
          <t>705008153</t>
        </is>
      </c>
      <c r="E4193" s="29" t="inlineStr">
        <is>
          <t>Панель передня права BRP Can-Am Traxter Defender HD5 HD7 HD8 HD9 HD10</t>
        </is>
      </c>
      <c r="F4193" s="35" t="n">
        <v>0</v>
      </c>
      <c r="G4193" s="35" t="n">
        <v>0</v>
      </c>
      <c r="H4193" s="36" t="n"/>
      <c r="I4193" s="37" t="n">
        <v>0</v>
      </c>
      <c r="J4193" s="37" t="n">
        <v>0</v>
      </c>
      <c r="K4193" s="38" t="n">
        <v>0</v>
      </c>
      <c r="L4193" s="37" t="n">
        <v>0</v>
      </c>
      <c r="M4193" s="37" t="n">
        <v>0</v>
      </c>
      <c r="N4193" s="38" t="n">
        <v>0</v>
      </c>
      <c r="O4193" s="37" t="n">
        <v>0</v>
      </c>
      <c r="P4193" s="29" t="inlineStr">
        <is>
          <t>http://t3.gstatic.com/shopping?q=tbn:ANd9GcSWFGZya0gBaV-WEbTmaEqwzmEa5XSK7Yx9VlCB3A_-kxGwXFOEfZS2MH3BzD7zV67cXQiXA9w</t>
        </is>
      </c>
      <c r="Q4193" s="29" t="inlineStr">
        <is>
          <t>Відповідає вимогам</t>
        </is>
      </c>
      <c r="R4193" s="29" t="n"/>
      <c r="S4193" s="29" t="inlineStr">
        <is>
          <t>грн3 913,00</t>
        </is>
      </c>
      <c r="T4193" s="29" t="inlineStr">
        <is>
          <t>UAH</t>
        </is>
      </c>
      <c r="U4193" s="39" t="inlineStr">
        <is>
          <t>WATCH</t>
        </is>
      </c>
      <c r="V4193" s="40">
        <f>IFERROR(L4193/J4193,0)</f>
        <v/>
      </c>
      <c r="W4193" s="29" t="inlineStr">
        <is>
          <t>Monitor performance and collect more data.</t>
        </is>
      </c>
      <c r="X4193" s="29" t="inlineStr">
        <is>
          <t>Cost is below the 120 watch threshold.</t>
        </is>
      </c>
    </row>
    <row r="4194">
      <c r="A4194" s="29" t="inlineStr">
        <is>
          <t>low_price</t>
        </is>
      </c>
      <c r="B4194" s="29" t="inlineStr">
        <is>
          <t>Low priority</t>
        </is>
      </c>
      <c r="C4194" s="29" t="inlineStr">
        <is>
          <t>low_price.csv</t>
        </is>
      </c>
      <c r="D4194" s="29" t="inlineStr">
        <is>
          <t>05132</t>
        </is>
      </c>
      <c r="E4194" s="29" t="inlineStr">
        <is>
          <t>Актуатор переднього приводу BRP Can-Am 2007-2018</t>
        </is>
      </c>
      <c r="F4194" s="35" t="n">
        <v>0</v>
      </c>
      <c r="G4194" s="35" t="n">
        <v>0</v>
      </c>
      <c r="H4194" s="36" t="n"/>
      <c r="I4194" s="37" t="n">
        <v>0</v>
      </c>
      <c r="J4194" s="37" t="n">
        <v>0</v>
      </c>
      <c r="K4194" s="38" t="n">
        <v>0</v>
      </c>
      <c r="L4194" s="37" t="n">
        <v>0</v>
      </c>
      <c r="M4194" s="37" t="n">
        <v>0</v>
      </c>
      <c r="N4194" s="38" t="n">
        <v>0</v>
      </c>
      <c r="O4194" s="37" t="n">
        <v>0</v>
      </c>
      <c r="P4194" s="29" t="inlineStr">
        <is>
          <t>http://t3.gstatic.com/shopping?q=tbn:ANd9GcSALzVJdqg8diCSSXU3gNdepsIgWsPqarz7xiIDkQHhEn4YU_2KUrX-L-WkLLjDV_PZJB4gpbZf</t>
        </is>
      </c>
      <c r="Q4194" s="29" t="inlineStr">
        <is>
          <t>Відповідає вимогам</t>
        </is>
      </c>
      <c r="R4194" s="29" t="n"/>
      <c r="S4194" s="29" t="inlineStr">
        <is>
          <t>грн5 688,00</t>
        </is>
      </c>
      <c r="T4194" s="29" t="inlineStr">
        <is>
          <t>UAH</t>
        </is>
      </c>
      <c r="U4194" s="39" t="inlineStr">
        <is>
          <t>WATCH</t>
        </is>
      </c>
      <c r="V4194" s="40">
        <f>IFERROR(L4194/J4194,0)</f>
        <v/>
      </c>
      <c r="W4194" s="29" t="inlineStr">
        <is>
          <t>Monitor performance and collect more data.</t>
        </is>
      </c>
      <c r="X4194" s="29" t="inlineStr">
        <is>
          <t>Cost is below the 120 watch threshold.</t>
        </is>
      </c>
    </row>
    <row r="4195">
      <c r="A4195" s="29" t="inlineStr">
        <is>
          <t>low_price</t>
        </is>
      </c>
      <c r="B4195" s="29" t="inlineStr">
        <is>
          <t>Low priority</t>
        </is>
      </c>
      <c r="C4195" s="29" t="inlineStr">
        <is>
          <t>low_price.csv</t>
        </is>
      </c>
      <c r="D4195" s="29" t="inlineStr">
        <is>
          <t>ab6-ca-8-217</t>
        </is>
      </c>
      <c r="E4195" s="29" t="inlineStr">
        <is>
          <t>Піввісь передня права BRP Can-Am Maverick 1000 2013-2018</t>
        </is>
      </c>
      <c r="F4195" s="35" t="n">
        <v>0</v>
      </c>
      <c r="G4195" s="35" t="n">
        <v>0</v>
      </c>
      <c r="H4195" s="36" t="n"/>
      <c r="I4195" s="37" t="n">
        <v>0</v>
      </c>
      <c r="J4195" s="37" t="n">
        <v>0</v>
      </c>
      <c r="K4195" s="38" t="n">
        <v>0</v>
      </c>
      <c r="L4195" s="37" t="n">
        <v>0</v>
      </c>
      <c r="M4195" s="37" t="n">
        <v>0</v>
      </c>
      <c r="N4195" s="38" t="n">
        <v>0</v>
      </c>
      <c r="O4195" s="37" t="n">
        <v>0</v>
      </c>
      <c r="P4195" s="29" t="inlineStr">
        <is>
          <t>http://t0.gstatic.com/shopping?q=tbn:ANd9GcSzf1FWlu_WF3mUqet7U-qUhrT_AQLmh89fso194hcG49QVkoTkj2QIYepRO5cErvyl2u_DfEY</t>
        </is>
      </c>
      <c r="Q4195" s="29" t="inlineStr">
        <is>
          <t>Відповідає вимогам</t>
        </is>
      </c>
      <c r="R4195" s="29" t="n"/>
      <c r="S4195" s="29" t="inlineStr">
        <is>
          <t>грн9 237,00</t>
        </is>
      </c>
      <c r="T4195" s="29" t="inlineStr">
        <is>
          <t>UAH</t>
        </is>
      </c>
      <c r="U4195" s="39" t="inlineStr">
        <is>
          <t>WATCH</t>
        </is>
      </c>
      <c r="V4195" s="40">
        <f>IFERROR(L4195/J4195,0)</f>
        <v/>
      </c>
      <c r="W4195" s="29" t="inlineStr">
        <is>
          <t>Monitor performance and collect more data.</t>
        </is>
      </c>
      <c r="X4195" s="29" t="inlineStr">
        <is>
          <t>Cost is below the 120 watch threshold.</t>
        </is>
      </c>
    </row>
    <row r="4196">
      <c r="A4196" s="29" t="inlineStr">
        <is>
          <t>low_price</t>
        </is>
      </c>
      <c r="B4196" s="29" t="inlineStr">
        <is>
          <t>Low priority</t>
        </is>
      </c>
      <c r="C4196" s="29" t="inlineStr">
        <is>
          <t>low_price.csv</t>
        </is>
      </c>
      <c r="D4196" s="29" t="inlineStr">
        <is>
          <t>92057-0186</t>
        </is>
      </c>
      <c r="E4196" s="29" t="inlineStr">
        <is>
          <t>Ланцюг ГРМ Kawasaki Brute Force 650 750, Teryx 750​ 800, KFX 700</t>
        </is>
      </c>
      <c r="F4196" s="35" t="n">
        <v>0</v>
      </c>
      <c r="G4196" s="35" t="n">
        <v>0</v>
      </c>
      <c r="H4196" s="36" t="n"/>
      <c r="I4196" s="37" t="n">
        <v>0</v>
      </c>
      <c r="J4196" s="37" t="n">
        <v>0</v>
      </c>
      <c r="K4196" s="38" t="n">
        <v>0</v>
      </c>
      <c r="L4196" s="37" t="n">
        <v>0</v>
      </c>
      <c r="M4196" s="37" t="n">
        <v>0</v>
      </c>
      <c r="N4196" s="38" t="n">
        <v>0</v>
      </c>
      <c r="O4196" s="37" t="n">
        <v>0</v>
      </c>
      <c r="P4196" s="29" t="inlineStr">
        <is>
          <t>http://t2.gstatic.com/shopping?q=tbn:ANd9GcRd_gDjZmcA9SPXVjOSlFGNz37YH2VSclCqcr326MWzIOh0cw-YSYaQXlZMq_xjLEYQxJrjMFw</t>
        </is>
      </c>
      <c r="Q4196" s="29" t="inlineStr">
        <is>
          <t>Відповідає вимогам</t>
        </is>
      </c>
      <c r="R4196" s="29" t="n"/>
      <c r="S4196" s="29" t="inlineStr">
        <is>
          <t>грн1 684,00</t>
        </is>
      </c>
      <c r="T4196" s="29" t="inlineStr">
        <is>
          <t>UAH</t>
        </is>
      </c>
      <c r="U4196" s="39" t="inlineStr">
        <is>
          <t>WATCH</t>
        </is>
      </c>
      <c r="V4196" s="40">
        <f>IFERROR(L4196/J4196,0)</f>
        <v/>
      </c>
      <c r="W4196" s="29" t="inlineStr">
        <is>
          <t>Monitor performance and collect more data.</t>
        </is>
      </c>
      <c r="X4196" s="29" t="inlineStr">
        <is>
          <t>Cost is below the 120 watch threshold.</t>
        </is>
      </c>
    </row>
    <row r="4197">
      <c r="A4197" s="29" t="inlineStr">
        <is>
          <t>low_price</t>
        </is>
      </c>
      <c r="B4197" s="29" t="inlineStr">
        <is>
          <t>Low priority</t>
        </is>
      </c>
      <c r="C4197" s="29" t="inlineStr">
        <is>
          <t>low_price.csv</t>
        </is>
      </c>
      <c r="D4197" s="29" t="inlineStr">
        <is>
          <t>13101-hn2-010</t>
        </is>
      </c>
      <c r="E4197" s="29" t="inlineStr">
        <is>
          <t>Поршень стандарт Honda TRX 500 Rubicon 2001-2014</t>
        </is>
      </c>
      <c r="F4197" s="35" t="n">
        <v>0</v>
      </c>
      <c r="G4197" s="35" t="n">
        <v>0</v>
      </c>
      <c r="H4197" s="36" t="n"/>
      <c r="I4197" s="37" t="n">
        <v>0</v>
      </c>
      <c r="J4197" s="37" t="n">
        <v>0</v>
      </c>
      <c r="K4197" s="38" t="n">
        <v>0</v>
      </c>
      <c r="L4197" s="37" t="n">
        <v>0</v>
      </c>
      <c r="M4197" s="37" t="n">
        <v>0</v>
      </c>
      <c r="N4197" s="38" t="n">
        <v>0</v>
      </c>
      <c r="O4197" s="37" t="n">
        <v>0</v>
      </c>
      <c r="P4197" s="29" t="inlineStr">
        <is>
          <t>http://t1.gstatic.com/shopping?q=tbn:ANd9GcS9gZbvn0UTGzXE4Le8032pM2EIcOMQJ3loldg0Klh1Utsf7vv8eTlcqMI8jdZrtIpeq_imnWFs</t>
        </is>
      </c>
      <c r="Q4197" s="29" t="inlineStr">
        <is>
          <t>Відповідає вимогам</t>
        </is>
      </c>
      <c r="R4197" s="29" t="n"/>
      <c r="S4197" s="29" t="inlineStr">
        <is>
          <t>грн6 825,00</t>
        </is>
      </c>
      <c r="T4197" s="29" t="inlineStr">
        <is>
          <t>UAH</t>
        </is>
      </c>
      <c r="U4197" s="39" t="inlineStr">
        <is>
          <t>WATCH</t>
        </is>
      </c>
      <c r="V4197" s="40">
        <f>IFERROR(L4197/J4197,0)</f>
        <v/>
      </c>
      <c r="W4197" s="29" t="inlineStr">
        <is>
          <t>Monitor performance and collect more data.</t>
        </is>
      </c>
      <c r="X4197" s="29" t="inlineStr">
        <is>
          <t>Cost is below the 120 watch threshold.</t>
        </is>
      </c>
    </row>
    <row r="4198">
      <c r="A4198" s="29" t="inlineStr">
        <is>
          <t>low_price</t>
        </is>
      </c>
      <c r="B4198" s="29" t="inlineStr">
        <is>
          <t>Low priority</t>
        </is>
      </c>
      <c r="C4198" s="29" t="inlineStr">
        <is>
          <t>low_price.csv</t>
        </is>
      </c>
      <c r="D4198" s="29" t="inlineStr">
        <is>
          <t>708500007</t>
        </is>
      </c>
      <c r="E4198" s="29" t="inlineStr">
        <is>
          <t>Решітка радіатора BRP Can-Am Maverick R</t>
        </is>
      </c>
      <c r="F4198" s="35" t="n">
        <v>0</v>
      </c>
      <c r="G4198" s="35" t="n">
        <v>0</v>
      </c>
      <c r="H4198" s="36" t="n"/>
      <c r="I4198" s="37" t="n">
        <v>0</v>
      </c>
      <c r="J4198" s="37" t="n">
        <v>0</v>
      </c>
      <c r="K4198" s="38" t="n">
        <v>0</v>
      </c>
      <c r="L4198" s="37" t="n">
        <v>0</v>
      </c>
      <c r="M4198" s="37" t="n">
        <v>0</v>
      </c>
      <c r="N4198" s="38" t="n">
        <v>0</v>
      </c>
      <c r="O4198" s="37" t="n">
        <v>0</v>
      </c>
      <c r="P4198" s="29" t="inlineStr">
        <is>
          <t>http://t3.gstatic.com/shopping?q=tbn:ANd9GcSetZHA3ayRZS7H1Osm-GABu-LqKbsXk93v3cqqAhZP8pWExaaqUOX_gsCuV1xocHmEYQ40FUQ</t>
        </is>
      </c>
      <c r="Q4198" s="29" t="inlineStr">
        <is>
          <t>Відповідає вимогам</t>
        </is>
      </c>
      <c r="R4198" s="29" t="n"/>
      <c r="S4198" s="29" t="inlineStr">
        <is>
          <t>грн3 413,00</t>
        </is>
      </c>
      <c r="T4198" s="29" t="inlineStr">
        <is>
          <t>UAH</t>
        </is>
      </c>
      <c r="U4198" s="39" t="inlineStr">
        <is>
          <t>WATCH</t>
        </is>
      </c>
      <c r="V4198" s="40">
        <f>IFERROR(L4198/J4198,0)</f>
        <v/>
      </c>
      <c r="W4198" s="29" t="inlineStr">
        <is>
          <t>Monitor performance and collect more data.</t>
        </is>
      </c>
      <c r="X4198" s="29" t="inlineStr">
        <is>
          <t>Cost is below the 120 watch threshold.</t>
        </is>
      </c>
    </row>
    <row r="4199">
      <c r="A4199" s="29" t="inlineStr">
        <is>
          <t>low_price</t>
        </is>
      </c>
      <c r="B4199" s="29" t="inlineStr">
        <is>
          <t>Low priority</t>
        </is>
      </c>
      <c r="C4199" s="29" t="inlineStr">
        <is>
          <t>low_price.csv</t>
        </is>
      </c>
      <c r="D4199" s="29" t="inlineStr">
        <is>
          <t>25-1520</t>
        </is>
      </c>
      <c r="E4199" s="29" t="inlineStr">
        <is>
          <t>Ступичний підшипник в передні колеса BRP Can-Am Outlander 330 (03-05), 400 (05)</t>
        </is>
      </c>
      <c r="F4199" s="35" t="n">
        <v>0</v>
      </c>
      <c r="G4199" s="35" t="n">
        <v>0</v>
      </c>
      <c r="H4199" s="36" t="n"/>
      <c r="I4199" s="37" t="n">
        <v>0</v>
      </c>
      <c r="J4199" s="37" t="n">
        <v>0</v>
      </c>
      <c r="K4199" s="38" t="n">
        <v>0</v>
      </c>
      <c r="L4199" s="37" t="n">
        <v>0</v>
      </c>
      <c r="M4199" s="37" t="n">
        <v>0</v>
      </c>
      <c r="N4199" s="38" t="n">
        <v>0</v>
      </c>
      <c r="O4199" s="37" t="n">
        <v>0</v>
      </c>
      <c r="P4199" s="29" t="inlineStr">
        <is>
          <t>http://t1.gstatic.com/shopping?q=tbn:ANd9GcQutm0PphA3zOFXwfGSR178yjAY1CHKMAGhYzp9iXP0CGOn69cki799wuWiFz8RPIoU8_VCXqiC</t>
        </is>
      </c>
      <c r="Q4199" s="29" t="inlineStr">
        <is>
          <t>Відповідає вимогам</t>
        </is>
      </c>
      <c r="R4199" s="29" t="n"/>
      <c r="S4199" s="29" t="inlineStr">
        <is>
          <t>грн2 002,00</t>
        </is>
      </c>
      <c r="T4199" s="29" t="inlineStr">
        <is>
          <t>UAH</t>
        </is>
      </c>
      <c r="U4199" s="39" t="inlineStr">
        <is>
          <t>WATCH</t>
        </is>
      </c>
      <c r="V4199" s="40">
        <f>IFERROR(L4199/J4199,0)</f>
        <v/>
      </c>
      <c r="W4199" s="29" t="inlineStr">
        <is>
          <t>Monitor performance and collect more data.</t>
        </is>
      </c>
      <c r="X4199" s="29" t="inlineStr">
        <is>
          <t>Cost is below the 120 watch threshold.</t>
        </is>
      </c>
    </row>
    <row r="4200">
      <c r="A4200" s="29" t="inlineStr">
        <is>
          <t>low_price</t>
        </is>
      </c>
      <c r="B4200" s="29" t="inlineStr">
        <is>
          <t>Low priority</t>
        </is>
      </c>
      <c r="C4200" s="29" t="inlineStr">
        <is>
          <t>low_price.csv</t>
        </is>
      </c>
      <c r="D4200" s="29" t="inlineStr">
        <is>
          <t>91305-ge1-920</t>
        </is>
      </c>
      <c r="E4200" s="29" t="inlineStr">
        <is>
          <t>Ущільнююче кільце болта зливу масла Honda TRX 650 680 Rincon, MUV 700 Big Red, SXS 700 Pioneer</t>
        </is>
      </c>
      <c r="F4200" s="35" t="n">
        <v>0</v>
      </c>
      <c r="G4200" s="35" t="n">
        <v>0</v>
      </c>
      <c r="H4200" s="36" t="n"/>
      <c r="I4200" s="37" t="n">
        <v>0</v>
      </c>
      <c r="J4200" s="37" t="n">
        <v>0</v>
      </c>
      <c r="K4200" s="38" t="n">
        <v>0</v>
      </c>
      <c r="L4200" s="37" t="n">
        <v>0</v>
      </c>
      <c r="M4200" s="37" t="n">
        <v>0</v>
      </c>
      <c r="N4200" s="38" t="n">
        <v>0</v>
      </c>
      <c r="O4200" s="37" t="n">
        <v>0</v>
      </c>
      <c r="P4200" s="29" t="inlineStr">
        <is>
          <t>http://t0.gstatic.com/shopping?q=tbn:ANd9GcSJKXX7sbiId3waWrz85lAQ_tGCeBIsQWBuyWOFfuRLS67Ux_mq7oyRPwPMKUinI58lO5c8ro8</t>
        </is>
      </c>
      <c r="Q4200" s="29" t="inlineStr">
        <is>
          <t>Відповідає вимогам</t>
        </is>
      </c>
      <c r="R4200" s="29" t="n"/>
      <c r="S4200" s="29" t="inlineStr">
        <is>
          <t>грн137,00</t>
        </is>
      </c>
      <c r="T4200" s="29" t="inlineStr">
        <is>
          <t>UAH</t>
        </is>
      </c>
      <c r="U4200" s="39" t="inlineStr">
        <is>
          <t>WATCH</t>
        </is>
      </c>
      <c r="V4200" s="40">
        <f>IFERROR(L4200/J4200,0)</f>
        <v/>
      </c>
      <c r="W4200" s="29" t="inlineStr">
        <is>
          <t>Monitor performance and collect more data.</t>
        </is>
      </c>
      <c r="X4200" s="29" t="inlineStr">
        <is>
          <t>Cost is below the 120 watch threshold.</t>
        </is>
      </c>
    </row>
    <row r="4201">
      <c r="A4201" s="29" t="inlineStr">
        <is>
          <t>low_price</t>
        </is>
      </c>
      <c r="B4201" s="29" t="inlineStr">
        <is>
          <t>Low priority</t>
        </is>
      </c>
      <c r="C4201" s="29" t="inlineStr">
        <is>
          <t>low_price.csv</t>
        </is>
      </c>
      <c r="D4201" s="29" t="inlineStr">
        <is>
          <t>06111-hr3-a40</t>
        </is>
      </c>
      <c r="E4201" s="29" t="inlineStr">
        <is>
          <t>Комплект прокладок на верх двигуна Honda TRX 420 Rancher 2014-2019</t>
        </is>
      </c>
      <c r="F4201" s="35" t="n">
        <v>0</v>
      </c>
      <c r="G4201" s="35" t="n">
        <v>0</v>
      </c>
      <c r="H4201" s="36" t="n"/>
      <c r="I4201" s="37" t="n">
        <v>0</v>
      </c>
      <c r="J4201" s="37" t="n">
        <v>0</v>
      </c>
      <c r="K4201" s="38" t="n">
        <v>0</v>
      </c>
      <c r="L4201" s="37" t="n">
        <v>0</v>
      </c>
      <c r="M4201" s="37" t="n">
        <v>0</v>
      </c>
      <c r="N4201" s="38" t="n">
        <v>0</v>
      </c>
      <c r="O4201" s="37" t="n">
        <v>0</v>
      </c>
      <c r="P4201" s="29" t="inlineStr">
        <is>
          <t>http://t1.gstatic.com/shopping?q=tbn:ANd9GcQ34HPJx2032jOo9D9n38E15nK_QO_v9hTB9HJ0J0Wvoj3EyctdJlqZaqGlbM6hBTOyXDMIUA</t>
        </is>
      </c>
      <c r="Q4201" s="29" t="inlineStr">
        <is>
          <t>Відповідає вимогам</t>
        </is>
      </c>
      <c r="R4201" s="29" t="n"/>
      <c r="S4201" s="29" t="inlineStr">
        <is>
          <t>грн4 732,00</t>
        </is>
      </c>
      <c r="T4201" s="29" t="inlineStr">
        <is>
          <t>UAH</t>
        </is>
      </c>
      <c r="U4201" s="39" t="inlineStr">
        <is>
          <t>WATCH</t>
        </is>
      </c>
      <c r="V4201" s="40">
        <f>IFERROR(L4201/J4201,0)</f>
        <v/>
      </c>
      <c r="W4201" s="29" t="inlineStr">
        <is>
          <t>Monitor performance and collect more data.</t>
        </is>
      </c>
      <c r="X4201" s="29" t="inlineStr">
        <is>
          <t>Cost is below the 120 watch threshold.</t>
        </is>
      </c>
    </row>
    <row r="4202">
      <c r="A4202" s="29" t="inlineStr">
        <is>
          <t>low_price</t>
        </is>
      </c>
      <c r="B4202" s="29" t="inlineStr">
        <is>
          <t>Low priority</t>
        </is>
      </c>
      <c r="C4202" s="29" t="inlineStr">
        <is>
          <t>low_price.csv</t>
        </is>
      </c>
      <c r="D4202" s="29" t="inlineStr">
        <is>
          <t>90340-10001-00</t>
        </is>
      </c>
      <c r="E4202" s="29" t="inlineStr">
        <is>
          <t xml:space="preserve">Зливна пробка переднього редуктора Yamaha Grizzly 350 400 450 550 660 700, Kodiak 400 450 700, Rhino 450 660 700, Bruin 350, Big Bear 400, Wolverine </t>
        </is>
      </c>
      <c r="F4202" s="35" t="n">
        <v>0</v>
      </c>
      <c r="G4202" s="35" t="n">
        <v>0</v>
      </c>
      <c r="H4202" s="36" t="n"/>
      <c r="I4202" s="37" t="n">
        <v>0</v>
      </c>
      <c r="J4202" s="37" t="n">
        <v>0</v>
      </c>
      <c r="K4202" s="38" t="n">
        <v>0</v>
      </c>
      <c r="L4202" s="37" t="n">
        <v>0</v>
      </c>
      <c r="M4202" s="37" t="n">
        <v>0</v>
      </c>
      <c r="N4202" s="38" t="n">
        <v>0</v>
      </c>
      <c r="O4202" s="37" t="n">
        <v>0</v>
      </c>
      <c r="P4202" s="29" t="inlineStr">
        <is>
          <t>http://t1.gstatic.com/shopping?q=tbn:ANd9GcT9Ptr19rxEvx3zqvnOsO-Rv9epwRmuHL6ztLms4kY8yH6xFPGfzLfoq3o3waamwQj_vczn45RiuA</t>
        </is>
      </c>
      <c r="Q4202" s="29" t="inlineStr">
        <is>
          <t>Відповідає вимогам</t>
        </is>
      </c>
      <c r="R4202" s="29" t="n"/>
      <c r="S4202" s="29" t="inlineStr">
        <is>
          <t>грн228,00</t>
        </is>
      </c>
      <c r="T4202" s="29" t="inlineStr">
        <is>
          <t>UAH</t>
        </is>
      </c>
      <c r="U4202" s="39" t="inlineStr">
        <is>
          <t>WATCH</t>
        </is>
      </c>
      <c r="V4202" s="40">
        <f>IFERROR(L4202/J4202,0)</f>
        <v/>
      </c>
      <c r="W4202" s="29" t="inlineStr">
        <is>
          <t>Monitor performance and collect more data.</t>
        </is>
      </c>
      <c r="X4202" s="29" t="inlineStr">
        <is>
          <t>Cost is below the 120 watch threshold.</t>
        </is>
      </c>
    </row>
    <row r="4203">
      <c r="A4203" s="29" t="inlineStr">
        <is>
          <t>low_price</t>
        </is>
      </c>
      <c r="B4203" s="29" t="inlineStr">
        <is>
          <t>Low priority</t>
        </is>
      </c>
      <c r="C4203" s="29" t="inlineStr">
        <is>
          <t>low_price.csv</t>
        </is>
      </c>
      <c r="D4203" s="29" t="inlineStr">
        <is>
          <t>04133</t>
        </is>
      </c>
      <c r="E4203" s="29" t="inlineStr">
        <is>
          <t>Реле вологозахищене</t>
        </is>
      </c>
      <c r="F4203" s="35" t="n">
        <v>0</v>
      </c>
      <c r="G4203" s="35" t="n">
        <v>0</v>
      </c>
      <c r="H4203" s="36" t="n"/>
      <c r="I4203" s="37" t="n">
        <v>0</v>
      </c>
      <c r="J4203" s="37" t="n">
        <v>0</v>
      </c>
      <c r="K4203" s="38" t="n">
        <v>0</v>
      </c>
      <c r="L4203" s="37" t="n">
        <v>0</v>
      </c>
      <c r="M4203" s="37" t="n">
        <v>0</v>
      </c>
      <c r="N4203" s="38" t="n">
        <v>0</v>
      </c>
      <c r="O4203" s="37" t="n">
        <v>0</v>
      </c>
      <c r="P4203" s="29" t="inlineStr">
        <is>
          <t>http://t0.gstatic.com/shopping?q=tbn:ANd9GcTMiJdgBj5Zj3eB_XkFICuD5cQgOeHfdbf5mhJ_w7kJ6Cud641cq28MgEDKGg</t>
        </is>
      </c>
      <c r="Q4203" s="29" t="inlineStr">
        <is>
          <t>Відповідає вимогам</t>
        </is>
      </c>
      <c r="R4203" s="29" t="n"/>
      <c r="S4203" s="29" t="inlineStr">
        <is>
          <t>грн683,00</t>
        </is>
      </c>
      <c r="T4203" s="29" t="inlineStr">
        <is>
          <t>UAH</t>
        </is>
      </c>
      <c r="U4203" s="39" t="inlineStr">
        <is>
          <t>WATCH</t>
        </is>
      </c>
      <c r="V4203" s="40">
        <f>IFERROR(L4203/J4203,0)</f>
        <v/>
      </c>
      <c r="W4203" s="29" t="inlineStr">
        <is>
          <t>Monitor performance and collect more data.</t>
        </is>
      </c>
      <c r="X4203" s="29" t="inlineStr">
        <is>
          <t>Cost is below the 120 watch threshold.</t>
        </is>
      </c>
    </row>
    <row r="4204">
      <c r="A4204" s="29" t="inlineStr">
        <is>
          <t>low_price</t>
        </is>
      </c>
      <c r="B4204" s="29" t="inlineStr">
        <is>
          <t>Low priority</t>
        </is>
      </c>
      <c r="C4204" s="29" t="inlineStr">
        <is>
          <t>low_price.csv</t>
        </is>
      </c>
      <c r="D4204" s="29" t="inlineStr">
        <is>
          <t>706202216</t>
        </is>
      </c>
      <c r="E4204" s="29" t="inlineStr">
        <is>
          <t>Опора пружини амортизатора BRP Can-Am Maverick 1000 2015-2017</t>
        </is>
      </c>
      <c r="F4204" s="35" t="n">
        <v>0</v>
      </c>
      <c r="G4204" s="35" t="n">
        <v>0</v>
      </c>
      <c r="H4204" s="36" t="n"/>
      <c r="I4204" s="37" t="n">
        <v>0</v>
      </c>
      <c r="J4204" s="37" t="n">
        <v>0</v>
      </c>
      <c r="K4204" s="38" t="n">
        <v>0</v>
      </c>
      <c r="L4204" s="37" t="n">
        <v>0</v>
      </c>
      <c r="M4204" s="37" t="n">
        <v>0</v>
      </c>
      <c r="N4204" s="38" t="n">
        <v>0</v>
      </c>
      <c r="O4204" s="37" t="n">
        <v>0</v>
      </c>
      <c r="P4204" s="29" t="inlineStr">
        <is>
          <t>http://t2.gstatic.com/shopping?q=tbn:ANd9GcTPiFTAxYEHNW_AZMP7dek7NGbzPBtRMYoUvEtPxlodLiUwdGpBNw1R0F1n5UBBaq3Ka_C5xNUr</t>
        </is>
      </c>
      <c r="Q4204" s="29" t="inlineStr">
        <is>
          <t>Відповідає вимогам</t>
        </is>
      </c>
      <c r="R4204" s="29" t="n"/>
      <c r="S4204" s="29" t="inlineStr">
        <is>
          <t>грн1 092,00</t>
        </is>
      </c>
      <c r="T4204" s="29" t="inlineStr">
        <is>
          <t>UAH</t>
        </is>
      </c>
      <c r="U4204" s="39" t="inlineStr">
        <is>
          <t>WATCH</t>
        </is>
      </c>
      <c r="V4204" s="40">
        <f>IFERROR(L4204/J4204,0)</f>
        <v/>
      </c>
      <c r="W4204" s="29" t="inlineStr">
        <is>
          <t>Monitor performance and collect more data.</t>
        </is>
      </c>
      <c r="X4204" s="29" t="inlineStr">
        <is>
          <t>Cost is below the 120 watch threshold.</t>
        </is>
      </c>
    </row>
    <row r="4205">
      <c r="A4205" s="29" t="inlineStr">
        <is>
          <t>low_price</t>
        </is>
      </c>
      <c r="B4205" s="29" t="inlineStr">
        <is>
          <t>Low priority</t>
        </is>
      </c>
      <c r="C4205" s="29" t="inlineStr">
        <is>
          <t>low_price.csv</t>
        </is>
      </c>
      <c r="D4205" s="29" t="inlineStr">
        <is>
          <t>42456-hn7-003</t>
        </is>
      </c>
      <c r="E4205" s="29" t="inlineStr">
        <is>
          <t>Шайба прижимна переднього редуктора Honda TRX 400 420 450 500 650 680</t>
        </is>
      </c>
      <c r="F4205" s="35" t="n">
        <v>0</v>
      </c>
      <c r="G4205" s="35" t="n">
        <v>0</v>
      </c>
      <c r="H4205" s="36" t="n"/>
      <c r="I4205" s="37" t="n">
        <v>0</v>
      </c>
      <c r="J4205" s="37" t="n">
        <v>0</v>
      </c>
      <c r="K4205" s="38" t="n">
        <v>0</v>
      </c>
      <c r="L4205" s="37" t="n">
        <v>0</v>
      </c>
      <c r="M4205" s="37" t="n">
        <v>0</v>
      </c>
      <c r="N4205" s="38" t="n">
        <v>0</v>
      </c>
      <c r="O4205" s="37" t="n">
        <v>0</v>
      </c>
      <c r="P4205" s="29" t="inlineStr">
        <is>
          <t>http://t0.gstatic.com/shopping?q=tbn:ANd9GcQwJl9rv6fJwOkt_amzLoNqLOhUa1wHX25eyW0B0q7Cops-zHvAz1SCFaeG9wnw_cpTgPAAhu0</t>
        </is>
      </c>
      <c r="Q4205" s="29" t="inlineStr">
        <is>
          <t>Відповідає вимогам</t>
        </is>
      </c>
      <c r="R4205" s="29" t="n"/>
      <c r="S4205" s="29" t="inlineStr">
        <is>
          <t>грн137,00</t>
        </is>
      </c>
      <c r="T4205" s="29" t="inlineStr">
        <is>
          <t>UAH</t>
        </is>
      </c>
      <c r="U4205" s="39" t="inlineStr">
        <is>
          <t>WATCH</t>
        </is>
      </c>
      <c r="V4205" s="40">
        <f>IFERROR(L4205/J4205,0)</f>
        <v/>
      </c>
      <c r="W4205" s="29" t="inlineStr">
        <is>
          <t>Monitor performance and collect more data.</t>
        </is>
      </c>
      <c r="X4205" s="29" t="inlineStr">
        <is>
          <t>Cost is below the 120 watch threshold.</t>
        </is>
      </c>
    </row>
    <row r="4206">
      <c r="A4206" s="29" t="inlineStr">
        <is>
          <t>low_price</t>
        </is>
      </c>
      <c r="B4206" s="29" t="inlineStr">
        <is>
          <t>Low priority</t>
        </is>
      </c>
      <c r="C4206" s="29" t="inlineStr">
        <is>
          <t>low_price.csv</t>
        </is>
      </c>
      <c r="D4206" s="29" t="inlineStr">
        <is>
          <t>5438963</t>
        </is>
      </c>
      <c r="E4206" s="29" t="inlineStr">
        <is>
          <t>Шайба ведучого варіатора Polaris Sportsman 850 1000, General 1000, RZR 570 900 1000, Ranger 570 1000, General 1000, ACE 900</t>
        </is>
      </c>
      <c r="F4206" s="35" t="n">
        <v>0</v>
      </c>
      <c r="G4206" s="35" t="n">
        <v>0</v>
      </c>
      <c r="H4206" s="36" t="n"/>
      <c r="I4206" s="37" t="n">
        <v>0</v>
      </c>
      <c r="J4206" s="37" t="n">
        <v>0</v>
      </c>
      <c r="K4206" s="38" t="n">
        <v>0</v>
      </c>
      <c r="L4206" s="37" t="n">
        <v>0</v>
      </c>
      <c r="M4206" s="37" t="n">
        <v>0</v>
      </c>
      <c r="N4206" s="38" t="n">
        <v>0</v>
      </c>
      <c r="O4206" s="37" t="n">
        <v>0</v>
      </c>
      <c r="P4206" s="29" t="inlineStr">
        <is>
          <t>http://t0.gstatic.com/shopping?q=tbn:ANd9GcRyA10u_1Wthhbr7jMoqbLR0GWJY2OnSuDElNUzmA9Dyhs6fqbULZZ4icSmr4igotZ0LfY0h00</t>
        </is>
      </c>
      <c r="Q4206" s="29" t="inlineStr">
        <is>
          <t>Відповідає вимогам</t>
        </is>
      </c>
      <c r="R4206" s="29" t="n"/>
      <c r="S4206" s="29" t="inlineStr">
        <is>
          <t>грн546,00</t>
        </is>
      </c>
      <c r="T4206" s="29" t="inlineStr">
        <is>
          <t>UAH</t>
        </is>
      </c>
      <c r="U4206" s="39" t="inlineStr">
        <is>
          <t>WATCH</t>
        </is>
      </c>
      <c r="V4206" s="40">
        <f>IFERROR(L4206/J4206,0)</f>
        <v/>
      </c>
      <c r="W4206" s="29" t="inlineStr">
        <is>
          <t>Monitor performance and collect more data.</t>
        </is>
      </c>
      <c r="X4206" s="29" t="inlineStr">
        <is>
          <t>Cost is below the 120 watch threshold.</t>
        </is>
      </c>
    </row>
    <row r="4207">
      <c r="A4207" s="29" t="inlineStr">
        <is>
          <t>low_price</t>
        </is>
      </c>
      <c r="B4207" s="29" t="inlineStr">
        <is>
          <t>Low priority</t>
        </is>
      </c>
      <c r="C4207" s="29" t="inlineStr">
        <is>
          <t>low_price.csv</t>
        </is>
      </c>
      <c r="D4207" s="29" t="inlineStr">
        <is>
          <t>233281414</t>
        </is>
      </c>
      <c r="E4207" s="29" t="inlineStr">
        <is>
          <t>Гайка BRP Can-Am, Ski-Doo, Sea-Doo (M8)</t>
        </is>
      </c>
      <c r="F4207" s="35" t="n">
        <v>0</v>
      </c>
      <c r="G4207" s="35" t="n">
        <v>0</v>
      </c>
      <c r="H4207" s="36" t="n"/>
      <c r="I4207" s="37" t="n">
        <v>0</v>
      </c>
      <c r="J4207" s="37" t="n">
        <v>0</v>
      </c>
      <c r="K4207" s="38" t="n">
        <v>0</v>
      </c>
      <c r="L4207" s="37" t="n">
        <v>0</v>
      </c>
      <c r="M4207" s="37" t="n">
        <v>0</v>
      </c>
      <c r="N4207" s="38" t="n">
        <v>0</v>
      </c>
      <c r="O4207" s="37" t="n">
        <v>0</v>
      </c>
      <c r="P4207" s="29" t="inlineStr">
        <is>
          <t>http://t0.gstatic.com/shopping?q=tbn:ANd9GcSTDmBHDkU--naz21kHtV273SHElIpUIMcaCgZBTEu0uLpZXjpVSj6VdSALK_pXGax9gGmKYKmk</t>
        </is>
      </c>
      <c r="Q4207" s="29" t="inlineStr">
        <is>
          <t>Відповідає вимогам</t>
        </is>
      </c>
      <c r="R4207" s="29" t="n"/>
      <c r="S4207" s="29" t="inlineStr">
        <is>
          <t>грн91,00</t>
        </is>
      </c>
      <c r="T4207" s="29" t="inlineStr">
        <is>
          <t>UAH</t>
        </is>
      </c>
      <c r="U4207" s="39" t="inlineStr">
        <is>
          <t>WATCH</t>
        </is>
      </c>
      <c r="V4207" s="40">
        <f>IFERROR(L4207/J4207,0)</f>
        <v/>
      </c>
      <c r="W4207" s="29" t="inlineStr">
        <is>
          <t>Monitor performance and collect more data.</t>
        </is>
      </c>
      <c r="X4207" s="29" t="inlineStr">
        <is>
          <t>Cost is below the 120 watch threshold.</t>
        </is>
      </c>
    </row>
    <row r="4208">
      <c r="A4208" s="29" t="inlineStr">
        <is>
          <t>low_price</t>
        </is>
      </c>
      <c r="B4208" s="29" t="inlineStr">
        <is>
          <t>Low priority</t>
        </is>
      </c>
      <c r="C4208" s="29" t="inlineStr">
        <is>
          <t>low_price.csv</t>
        </is>
      </c>
      <c r="D4208" s="29" t="inlineStr">
        <is>
          <t>3b4-2386g-00-00</t>
        </is>
      </c>
      <c r="E4208" s="29" t="inlineStr">
        <is>
          <t>Втулка заднього стабілізатора Yamaha Grizzly 550 (09-11), 700 (07-11)</t>
        </is>
      </c>
      <c r="F4208" s="35" t="n">
        <v>0</v>
      </c>
      <c r="G4208" s="35" t="n">
        <v>0</v>
      </c>
      <c r="H4208" s="36" t="n"/>
      <c r="I4208" s="37" t="n">
        <v>0</v>
      </c>
      <c r="J4208" s="37" t="n">
        <v>0</v>
      </c>
      <c r="K4208" s="38" t="n">
        <v>0</v>
      </c>
      <c r="L4208" s="37" t="n">
        <v>0</v>
      </c>
      <c r="M4208" s="37" t="n">
        <v>0</v>
      </c>
      <c r="N4208" s="38" t="n">
        <v>0</v>
      </c>
      <c r="O4208" s="37" t="n">
        <v>0</v>
      </c>
      <c r="P4208" s="29" t="inlineStr">
        <is>
          <t>http://t3.gstatic.com/shopping?q=tbn:ANd9GcSzxAzNRs-FM7gM5caXMVbjjIUZ0AdCGV7hUsqRAgO44iJv2PUxtijztaglwdC8K2UXSi4ZJOmKPpk</t>
        </is>
      </c>
      <c r="Q4208" s="29" t="inlineStr">
        <is>
          <t>Відповідає вимогам</t>
        </is>
      </c>
      <c r="R4208" s="29" t="n"/>
      <c r="S4208" s="29" t="inlineStr">
        <is>
          <t>грн683,00</t>
        </is>
      </c>
      <c r="T4208" s="29" t="inlineStr">
        <is>
          <t>UAH</t>
        </is>
      </c>
      <c r="U4208" s="39" t="inlineStr">
        <is>
          <t>WATCH</t>
        </is>
      </c>
      <c r="V4208" s="40">
        <f>IFERROR(L4208/J4208,0)</f>
        <v/>
      </c>
      <c r="W4208" s="29" t="inlineStr">
        <is>
          <t>Monitor performance and collect more data.</t>
        </is>
      </c>
      <c r="X4208" s="29" t="inlineStr">
        <is>
          <t>Cost is below the 120 watch threshold.</t>
        </is>
      </c>
    </row>
    <row r="4209">
      <c r="A4209" s="29" t="inlineStr">
        <is>
          <t>low_price</t>
        </is>
      </c>
      <c r="B4209" s="29" t="inlineStr">
        <is>
          <t>Low priority</t>
        </is>
      </c>
      <c r="C4209" s="29" t="inlineStr">
        <is>
          <t>low_price.csv</t>
        </is>
      </c>
      <c r="D4209" s="29" t="inlineStr">
        <is>
          <t>706203649</t>
        </is>
      </c>
      <c r="E4209" s="29" t="inlineStr">
        <is>
          <t>Стабілізатор передній BRP Can-Am Maverick Sport 1000, Commander 700 1000</t>
        </is>
      </c>
      <c r="F4209" s="35" t="n">
        <v>0</v>
      </c>
      <c r="G4209" s="35" t="n">
        <v>0</v>
      </c>
      <c r="H4209" s="36" t="n"/>
      <c r="I4209" s="37" t="n">
        <v>0</v>
      </c>
      <c r="J4209" s="37" t="n">
        <v>0</v>
      </c>
      <c r="K4209" s="38" t="n">
        <v>0</v>
      </c>
      <c r="L4209" s="37" t="n">
        <v>0</v>
      </c>
      <c r="M4209" s="37" t="n">
        <v>0</v>
      </c>
      <c r="N4209" s="38" t="n">
        <v>0</v>
      </c>
      <c r="O4209" s="37" t="n">
        <v>0</v>
      </c>
      <c r="P4209" s="29" t="inlineStr">
        <is>
          <t>http://t0.gstatic.com/shopping?q=tbn:ANd9GcS0NxqWohUXaaB2sILcUIcIoQ0YSJkFdRzENZZoHlYvinUL2WYRfEsfn-JohUIXXcsxWBYwmS2j</t>
        </is>
      </c>
      <c r="Q4209" s="29" t="inlineStr">
        <is>
          <t>Відповідає вимогам</t>
        </is>
      </c>
      <c r="R4209" s="29" t="n"/>
      <c r="S4209" s="29" t="inlineStr">
        <is>
          <t>грн7 053,00</t>
        </is>
      </c>
      <c r="T4209" s="29" t="inlineStr">
        <is>
          <t>UAH</t>
        </is>
      </c>
      <c r="U4209" s="39" t="inlineStr">
        <is>
          <t>WATCH</t>
        </is>
      </c>
      <c r="V4209" s="40">
        <f>IFERROR(L4209/J4209,0)</f>
        <v/>
      </c>
      <c r="W4209" s="29" t="inlineStr">
        <is>
          <t>Monitor performance and collect more data.</t>
        </is>
      </c>
      <c r="X4209" s="29" t="inlineStr">
        <is>
          <t>Cost is below the 120 watch threshold.</t>
        </is>
      </c>
    </row>
    <row r="4210">
      <c r="A4210" s="29" t="inlineStr">
        <is>
          <t>low_price</t>
        </is>
      </c>
      <c r="B4210" s="29" t="inlineStr">
        <is>
          <t>Low priority</t>
        </is>
      </c>
      <c r="C4210" s="29" t="inlineStr">
        <is>
          <t>low_price.csv</t>
        </is>
      </c>
      <c r="D4210" s="29" t="inlineStr">
        <is>
          <t>91201-hn5-671</t>
        </is>
      </c>
      <c r="E4210" s="29" t="inlineStr">
        <is>
          <t>Сальник кришки генератора Honda TRX 350 400 Rancher (24X34X7)</t>
        </is>
      </c>
      <c r="F4210" s="35" t="n">
        <v>0</v>
      </c>
      <c r="G4210" s="35" t="n">
        <v>0</v>
      </c>
      <c r="H4210" s="36" t="n"/>
      <c r="I4210" s="37" t="n">
        <v>0</v>
      </c>
      <c r="J4210" s="37" t="n">
        <v>0</v>
      </c>
      <c r="K4210" s="38" t="n">
        <v>0</v>
      </c>
      <c r="L4210" s="37" t="n">
        <v>0</v>
      </c>
      <c r="M4210" s="37" t="n">
        <v>0</v>
      </c>
      <c r="N4210" s="38" t="n">
        <v>0</v>
      </c>
      <c r="O4210" s="37" t="n">
        <v>0</v>
      </c>
      <c r="P4210" s="29" t="inlineStr">
        <is>
          <t>http://t1.gstatic.com/shopping?q=tbn:ANd9GcQYgweaYEIPgmOz20G9INe-UvBqxySEeO0WUNFYmu9XjxesKFhyodpaHfqBqUb7vjMnfnGk_ks</t>
        </is>
      </c>
      <c r="Q4210" s="29" t="inlineStr">
        <is>
          <t>Відповідає вимогам</t>
        </is>
      </c>
      <c r="R4210" s="29" t="n"/>
      <c r="S4210" s="29" t="inlineStr">
        <is>
          <t>грн455,00</t>
        </is>
      </c>
      <c r="T4210" s="29" t="inlineStr">
        <is>
          <t>UAH</t>
        </is>
      </c>
      <c r="U4210" s="39" t="inlineStr">
        <is>
          <t>WATCH</t>
        </is>
      </c>
      <c r="V4210" s="40">
        <f>IFERROR(L4210/J4210,0)</f>
        <v/>
      </c>
      <c r="W4210" s="29" t="inlineStr">
        <is>
          <t>Monitor performance and collect more data.</t>
        </is>
      </c>
      <c r="X4210" s="29" t="inlineStr">
        <is>
          <t>Cost is below the 120 watch threshold.</t>
        </is>
      </c>
    </row>
    <row r="4211">
      <c r="A4211" s="29" t="inlineStr">
        <is>
          <t>low_price</t>
        </is>
      </c>
      <c r="B4211" s="29" t="inlineStr">
        <is>
          <t>Low priority</t>
        </is>
      </c>
      <c r="C4211" s="29" t="inlineStr">
        <is>
          <t>low_price.csv</t>
        </is>
      </c>
      <c r="D4211" s="29" t="inlineStr">
        <is>
          <t>84060</t>
        </is>
      </c>
      <c r="E4211" s="29" t="inlineStr">
        <is>
          <t>Накладка Warn на відвал 1.52м</t>
        </is>
      </c>
      <c r="F4211" s="35" t="n">
        <v>0</v>
      </c>
      <c r="G4211" s="35" t="n">
        <v>0</v>
      </c>
      <c r="H4211" s="36" t="n"/>
      <c r="I4211" s="37" t="n">
        <v>0</v>
      </c>
      <c r="J4211" s="37" t="n">
        <v>0</v>
      </c>
      <c r="K4211" s="38" t="n">
        <v>0</v>
      </c>
      <c r="L4211" s="37" t="n">
        <v>0</v>
      </c>
      <c r="M4211" s="37" t="n">
        <v>0</v>
      </c>
      <c r="N4211" s="38" t="n">
        <v>0</v>
      </c>
      <c r="O4211" s="37" t="n">
        <v>0</v>
      </c>
      <c r="P4211" s="29" t="inlineStr">
        <is>
          <t>http://t2.gstatic.com/shopping?q=tbn:ANd9GcQSApBo0L3D9Ia4zsVx96kSoY6OGhFCxaWR3VQvJgKSfHBzGwSmRnW4WMM9XXbnJfXxJbf6Qp_B</t>
        </is>
      </c>
      <c r="Q4211" s="29" t="inlineStr">
        <is>
          <t>Відповідає вимогам</t>
        </is>
      </c>
      <c r="R4211" s="29" t="n"/>
      <c r="S4211" s="29" t="inlineStr">
        <is>
          <t>грн5 187,00</t>
        </is>
      </c>
      <c r="T4211" s="29" t="inlineStr">
        <is>
          <t>UAH</t>
        </is>
      </c>
      <c r="U4211" s="39" t="inlineStr">
        <is>
          <t>WATCH</t>
        </is>
      </c>
      <c r="V4211" s="40">
        <f>IFERROR(L4211/J4211,0)</f>
        <v/>
      </c>
      <c r="W4211" s="29" t="inlineStr">
        <is>
          <t>Monitor performance and collect more data.</t>
        </is>
      </c>
      <c r="X4211" s="29" t="inlineStr">
        <is>
          <t>Cost is below the 120 watch threshold.</t>
        </is>
      </c>
    </row>
    <row r="4212">
      <c r="A4212" s="29" t="inlineStr">
        <is>
          <t>low_price</t>
        </is>
      </c>
      <c r="B4212" s="29" t="inlineStr">
        <is>
          <t>Low priority</t>
        </is>
      </c>
      <c r="C4212" s="29" t="inlineStr">
        <is>
          <t>low_price.csv</t>
        </is>
      </c>
      <c r="D4212" s="29" t="inlineStr">
        <is>
          <t>705004308</t>
        </is>
      </c>
      <c r="E4212" s="29" t="inlineStr">
        <is>
          <t>Підкрилок внутрішній правий BRP Can-Am Renegade G2S 500 800 1000 2012-2016</t>
        </is>
      </c>
      <c r="F4212" s="35" t="n">
        <v>0</v>
      </c>
      <c r="G4212" s="35" t="n">
        <v>0</v>
      </c>
      <c r="H4212" s="36" t="n"/>
      <c r="I4212" s="37" t="n">
        <v>0</v>
      </c>
      <c r="J4212" s="37" t="n">
        <v>0</v>
      </c>
      <c r="K4212" s="38" t="n">
        <v>0</v>
      </c>
      <c r="L4212" s="37" t="n">
        <v>0</v>
      </c>
      <c r="M4212" s="37" t="n">
        <v>0</v>
      </c>
      <c r="N4212" s="38" t="n">
        <v>0</v>
      </c>
      <c r="O4212" s="37" t="n">
        <v>0</v>
      </c>
      <c r="P4212" s="29" t="inlineStr">
        <is>
          <t>http://t2.gstatic.com/shopping?q=tbn:ANd9GcTKIgF74Qhx96w_vhzdVi0_lumk5SDoLAlMsQenaNvLww2wTim6xJhsuP2kWN4F9tFYvoVkX0wh</t>
        </is>
      </c>
      <c r="Q4212" s="29" t="inlineStr">
        <is>
          <t>Відповідає вимогам</t>
        </is>
      </c>
      <c r="R4212" s="29" t="n"/>
      <c r="S4212" s="29" t="inlineStr">
        <is>
          <t>грн1 593,00</t>
        </is>
      </c>
      <c r="T4212" s="29" t="inlineStr">
        <is>
          <t>UAH</t>
        </is>
      </c>
      <c r="U4212" s="39" t="inlineStr">
        <is>
          <t>WATCH</t>
        </is>
      </c>
      <c r="V4212" s="40">
        <f>IFERROR(L4212/J4212,0)</f>
        <v/>
      </c>
      <c r="W4212" s="29" t="inlineStr">
        <is>
          <t>Monitor performance and collect more data.</t>
        </is>
      </c>
      <c r="X4212" s="29" t="inlineStr">
        <is>
          <t>Cost is below the 120 watch threshold.</t>
        </is>
      </c>
    </row>
    <row r="4213">
      <c r="A4213" s="29" t="inlineStr">
        <is>
          <t>low_price</t>
        </is>
      </c>
      <c r="B4213" s="29" t="inlineStr">
        <is>
          <t>Low priority</t>
        </is>
      </c>
      <c r="C4213" s="29" t="inlineStr">
        <is>
          <t>low_price.csv</t>
        </is>
      </c>
      <c r="D4213" s="29" t="inlineStr">
        <is>
          <t>1xd-e4451-00-00</t>
        </is>
      </c>
      <c r="E4213" s="29" t="inlineStr">
        <is>
          <t>Повітряний фільтр Yamaha Viking 700​ (14+), Wolverine 700 (16-18)</t>
        </is>
      </c>
      <c r="F4213" s="35" t="n">
        <v>0</v>
      </c>
      <c r="G4213" s="35" t="n">
        <v>0</v>
      </c>
      <c r="H4213" s="36" t="n"/>
      <c r="I4213" s="37" t="n">
        <v>0</v>
      </c>
      <c r="J4213" s="37" t="n">
        <v>0</v>
      </c>
      <c r="K4213" s="38" t="n">
        <v>0</v>
      </c>
      <c r="L4213" s="37" t="n">
        <v>0</v>
      </c>
      <c r="M4213" s="37" t="n">
        <v>0</v>
      </c>
      <c r="N4213" s="38" t="n">
        <v>0</v>
      </c>
      <c r="O4213" s="37" t="n">
        <v>0</v>
      </c>
      <c r="P4213" s="29" t="inlineStr">
        <is>
          <t>http://t3.gstatic.com/shopping?q=tbn:ANd9GcSnL-SCu9SAbl-mt4hLY1Y-XKEaVwIDihroVG24lkoN1fCISCqIfOsVaakMQssAwnEvy3VU-mU</t>
        </is>
      </c>
      <c r="Q4213" s="29" t="inlineStr">
        <is>
          <t>Відповідає вимогам</t>
        </is>
      </c>
      <c r="R4213" s="29" t="n"/>
      <c r="S4213" s="29" t="inlineStr">
        <is>
          <t>грн3 822,00</t>
        </is>
      </c>
      <c r="T4213" s="29" t="inlineStr">
        <is>
          <t>UAH</t>
        </is>
      </c>
      <c r="U4213" s="39" t="inlineStr">
        <is>
          <t>WATCH</t>
        </is>
      </c>
      <c r="V4213" s="40">
        <f>IFERROR(L4213/J4213,0)</f>
        <v/>
      </c>
      <c r="W4213" s="29" t="inlineStr">
        <is>
          <t>Monitor performance and collect more data.</t>
        </is>
      </c>
      <c r="X4213" s="29" t="inlineStr">
        <is>
          <t>Cost is below the 120 watch threshold.</t>
        </is>
      </c>
    </row>
    <row r="4214">
      <c r="A4214" s="29" t="inlineStr">
        <is>
          <t>low_price</t>
        </is>
      </c>
      <c r="B4214" s="29" t="inlineStr">
        <is>
          <t>Low priority</t>
        </is>
      </c>
      <c r="C4214" s="29" t="inlineStr">
        <is>
          <t>low_price.csv</t>
        </is>
      </c>
      <c r="D4214" s="29" t="inlineStr">
        <is>
          <t>05423</t>
        </is>
      </c>
      <c r="E4214" s="29" t="inlineStr">
        <is>
          <t>Кріплення світлодіодної балки на трубу 1,75" (44 мм)</t>
        </is>
      </c>
      <c r="F4214" s="35" t="n">
        <v>0</v>
      </c>
      <c r="G4214" s="35" t="n">
        <v>0</v>
      </c>
      <c r="H4214" s="36" t="n"/>
      <c r="I4214" s="37" t="n">
        <v>0</v>
      </c>
      <c r="J4214" s="37" t="n">
        <v>0</v>
      </c>
      <c r="K4214" s="38" t="n">
        <v>0</v>
      </c>
      <c r="L4214" s="37" t="n">
        <v>0</v>
      </c>
      <c r="M4214" s="37" t="n">
        <v>0</v>
      </c>
      <c r="N4214" s="38" t="n">
        <v>0</v>
      </c>
      <c r="O4214" s="37" t="n">
        <v>0</v>
      </c>
      <c r="P4214" s="29" t="inlineStr">
        <is>
          <t>http://t3.gstatic.com/shopping?q=tbn:ANd9GcRwaS__5FF15L6osKk4ps14ZiE2GFgfDNROLXPNHw63tcWumv1Kpe5BYWqnUfJC9TiCBzg9ZR8</t>
        </is>
      </c>
      <c r="Q4214" s="29" t="inlineStr">
        <is>
          <t>Відповідає вимогам</t>
        </is>
      </c>
      <c r="R4214" s="29" t="n"/>
      <c r="S4214" s="29" t="inlineStr">
        <is>
          <t>грн865,00</t>
        </is>
      </c>
      <c r="T4214" s="29" t="inlineStr">
        <is>
          <t>UAH</t>
        </is>
      </c>
      <c r="U4214" s="39" t="inlineStr">
        <is>
          <t>WATCH</t>
        </is>
      </c>
      <c r="V4214" s="40">
        <f>IFERROR(L4214/J4214,0)</f>
        <v/>
      </c>
      <c r="W4214" s="29" t="inlineStr">
        <is>
          <t>Monitor performance and collect more data.</t>
        </is>
      </c>
      <c r="X4214" s="29" t="inlineStr">
        <is>
          <t>Cost is below the 120 watch threshold.</t>
        </is>
      </c>
    </row>
    <row r="4215">
      <c r="A4215" s="29" t="inlineStr">
        <is>
          <t>low_price</t>
        </is>
      </c>
      <c r="B4215" s="29" t="inlineStr">
        <is>
          <t>Low priority</t>
        </is>
      </c>
      <c r="C4215" s="29" t="inlineStr">
        <is>
          <t>low_price.csv</t>
        </is>
      </c>
      <c r="D4215" s="29" t="inlineStr">
        <is>
          <t>5631215</t>
        </is>
      </c>
      <c r="E4215" s="29" t="inlineStr">
        <is>
          <t>Грузик варіатора Polaris Sportsman 700 2002-2006</t>
        </is>
      </c>
      <c r="F4215" s="35" t="n">
        <v>0</v>
      </c>
      <c r="G4215" s="35" t="n">
        <v>0</v>
      </c>
      <c r="H4215" s="36" t="n"/>
      <c r="I4215" s="37" t="n">
        <v>0</v>
      </c>
      <c r="J4215" s="37" t="n">
        <v>0</v>
      </c>
      <c r="K4215" s="38" t="n">
        <v>0</v>
      </c>
      <c r="L4215" s="37" t="n">
        <v>0</v>
      </c>
      <c r="M4215" s="37" t="n">
        <v>0</v>
      </c>
      <c r="N4215" s="38" t="n">
        <v>0</v>
      </c>
      <c r="O4215" s="37" t="n">
        <v>0</v>
      </c>
      <c r="P4215" s="29" t="inlineStr">
        <is>
          <t>http://t0.gstatic.com/shopping?q=tbn:ANd9GcSXAhbxi8xyyFjdbzx6wVRwF658zuKj5YiZs0x9YUJSSZ7YjrnVmhtQ662qaO3Ih8hyG0uQZSoA</t>
        </is>
      </c>
      <c r="Q4215" s="29" t="inlineStr">
        <is>
          <t>Відповідає вимогам</t>
        </is>
      </c>
      <c r="R4215" s="29" t="n"/>
      <c r="S4215" s="29" t="inlineStr">
        <is>
          <t>грн2 230,00</t>
        </is>
      </c>
      <c r="T4215" s="29" t="inlineStr">
        <is>
          <t>UAH</t>
        </is>
      </c>
      <c r="U4215" s="39" t="inlineStr">
        <is>
          <t>WATCH</t>
        </is>
      </c>
      <c r="V4215" s="40">
        <f>IFERROR(L4215/J4215,0)</f>
        <v/>
      </c>
      <c r="W4215" s="29" t="inlineStr">
        <is>
          <t>Monitor performance and collect more data.</t>
        </is>
      </c>
      <c r="X4215" s="29" t="inlineStr">
        <is>
          <t>Cost is below the 120 watch threshold.</t>
        </is>
      </c>
    </row>
    <row r="4216">
      <c r="A4216" s="29" t="inlineStr">
        <is>
          <t>low_price</t>
        </is>
      </c>
      <c r="B4216" s="29" t="inlineStr">
        <is>
          <t>Low priority</t>
        </is>
      </c>
      <c r="C4216" s="29" t="inlineStr">
        <is>
          <t>low_price.csv</t>
        </is>
      </c>
      <c r="D4216" s="29" t="inlineStr">
        <is>
          <t>14721-hp0-a00</t>
        </is>
      </c>
      <c r="E4216" s="29" t="inlineStr">
        <is>
          <t>Випускний клапан Honda TRX 420 Rancher (09-14), 500 Foreman (05-13)</t>
        </is>
      </c>
      <c r="F4216" s="35" t="n">
        <v>0</v>
      </c>
      <c r="G4216" s="35" t="n">
        <v>0</v>
      </c>
      <c r="H4216" s="36" t="n"/>
      <c r="I4216" s="37" t="n">
        <v>0</v>
      </c>
      <c r="J4216" s="37" t="n">
        <v>0</v>
      </c>
      <c r="K4216" s="38" t="n">
        <v>0</v>
      </c>
      <c r="L4216" s="37" t="n">
        <v>0</v>
      </c>
      <c r="M4216" s="37" t="n">
        <v>0</v>
      </c>
      <c r="N4216" s="38" t="n">
        <v>0</v>
      </c>
      <c r="O4216" s="37" t="n">
        <v>0</v>
      </c>
      <c r="P4216" s="29" t="inlineStr">
        <is>
          <t>http://t2.gstatic.com/shopping?q=tbn:ANd9GcRJz63U7TvgXWX1dqXrBDxeZszg4sbC0b_zBU6rlSl7erPK5dFCgpDjwbGhbbloNJ1VaTIqbqYc</t>
        </is>
      </c>
      <c r="Q4216" s="29" t="inlineStr">
        <is>
          <t>Відповідає вимогам</t>
        </is>
      </c>
      <c r="R4216" s="29" t="n"/>
      <c r="S4216" s="29" t="inlineStr">
        <is>
          <t>грн4 277,00</t>
        </is>
      </c>
      <c r="T4216" s="29" t="inlineStr">
        <is>
          <t>UAH</t>
        </is>
      </c>
      <c r="U4216" s="39" t="inlineStr">
        <is>
          <t>WATCH</t>
        </is>
      </c>
      <c r="V4216" s="40">
        <f>IFERROR(L4216/J4216,0)</f>
        <v/>
      </c>
      <c r="W4216" s="29" t="inlineStr">
        <is>
          <t>Monitor performance and collect more data.</t>
        </is>
      </c>
      <c r="X4216" s="29" t="inlineStr">
        <is>
          <t>Cost is below the 120 watch threshold.</t>
        </is>
      </c>
    </row>
    <row r="4217">
      <c r="A4217" s="29" t="inlineStr">
        <is>
          <t>low_price</t>
        </is>
      </c>
      <c r="B4217" s="29" t="inlineStr">
        <is>
          <t>Low priority</t>
        </is>
      </c>
      <c r="C4217" s="29" t="inlineStr">
        <is>
          <t>low_price.csv</t>
        </is>
      </c>
      <c r="D4217" s="29" t="inlineStr">
        <is>
          <t>s90103rca000</t>
        </is>
      </c>
      <c r="E4217" s="29" t="inlineStr">
        <is>
          <t>Болт маятника BRP Can-Am DS 250</t>
        </is>
      </c>
      <c r="F4217" s="35" t="n">
        <v>0</v>
      </c>
      <c r="G4217" s="35" t="n">
        <v>0</v>
      </c>
      <c r="H4217" s="36" t="n"/>
      <c r="I4217" s="37" t="n">
        <v>0</v>
      </c>
      <c r="J4217" s="37" t="n">
        <v>0</v>
      </c>
      <c r="K4217" s="38" t="n">
        <v>0</v>
      </c>
      <c r="L4217" s="37" t="n">
        <v>0</v>
      </c>
      <c r="M4217" s="37" t="n">
        <v>0</v>
      </c>
      <c r="N4217" s="38" t="n">
        <v>0</v>
      </c>
      <c r="O4217" s="37" t="n">
        <v>0</v>
      </c>
      <c r="P4217" s="29" t="inlineStr">
        <is>
          <t>http://t0.gstatic.com/shopping?q=tbn:ANd9GcTsSucCgeRs4xHCWAz2q-ZdHT8vQqb0f4Rb0BncvY9C2c77Oze8xjfeAuq4QhsXTw80TbdDy9M</t>
        </is>
      </c>
      <c r="Q4217" s="29" t="inlineStr">
        <is>
          <t>Відповідає вимогам</t>
        </is>
      </c>
      <c r="R4217" s="29" t="n"/>
      <c r="S4217" s="29" t="inlineStr">
        <is>
          <t>грн2 139,00</t>
        </is>
      </c>
      <c r="T4217" s="29" t="inlineStr">
        <is>
          <t>UAH</t>
        </is>
      </c>
      <c r="U4217" s="39" t="inlineStr">
        <is>
          <t>WATCH</t>
        </is>
      </c>
      <c r="V4217" s="40">
        <f>IFERROR(L4217/J4217,0)</f>
        <v/>
      </c>
      <c r="W4217" s="29" t="inlineStr">
        <is>
          <t>Monitor performance and collect more data.</t>
        </is>
      </c>
      <c r="X4217" s="29" t="inlineStr">
        <is>
          <t>Cost is below the 120 watch threshold.</t>
        </is>
      </c>
    </row>
    <row r="4218">
      <c r="A4218" s="29" t="inlineStr">
        <is>
          <t>low_price</t>
        </is>
      </c>
      <c r="B4218" s="29" t="inlineStr">
        <is>
          <t>Low priority</t>
        </is>
      </c>
      <c r="C4218" s="29" t="inlineStr">
        <is>
          <t>low_price.csv</t>
        </is>
      </c>
      <c r="D4218" s="29" t="inlineStr">
        <is>
          <t>50-1091</t>
        </is>
      </c>
      <c r="E4218" s="29" t="inlineStr">
        <is>
          <t>Ремкомплект переднього нижнього/верхнього ричага Polaris Sportsman 550 850 2010</t>
        </is>
      </c>
      <c r="F4218" s="35" t="n">
        <v>0</v>
      </c>
      <c r="G4218" s="35" t="n">
        <v>0</v>
      </c>
      <c r="H4218" s="36" t="n"/>
      <c r="I4218" s="37" t="n">
        <v>0</v>
      </c>
      <c r="J4218" s="37" t="n">
        <v>0</v>
      </c>
      <c r="K4218" s="38" t="n">
        <v>0</v>
      </c>
      <c r="L4218" s="37" t="n">
        <v>0</v>
      </c>
      <c r="M4218" s="37" t="n">
        <v>0</v>
      </c>
      <c r="N4218" s="38" t="n">
        <v>0</v>
      </c>
      <c r="O4218" s="37" t="n">
        <v>0</v>
      </c>
      <c r="P4218" s="29" t="inlineStr">
        <is>
          <t>http://t1.gstatic.com/shopping?q=tbn:ANd9GcTBSYZ_B2OnUt9DWtNFrbMCXq6fDcm0MH00NVpDoR3o9lIaAAsEyBbAJ_zjTxhnrw7HBmkx7RY</t>
        </is>
      </c>
      <c r="Q4218" s="29" t="inlineStr">
        <is>
          <t>Відповідає вимогам</t>
        </is>
      </c>
      <c r="R4218" s="29" t="n"/>
      <c r="S4218" s="29" t="inlineStr">
        <is>
          <t>грн1 547,00</t>
        </is>
      </c>
      <c r="T4218" s="29" t="inlineStr">
        <is>
          <t>UAH</t>
        </is>
      </c>
      <c r="U4218" s="39" t="inlineStr">
        <is>
          <t>WATCH</t>
        </is>
      </c>
      <c r="V4218" s="40">
        <f>IFERROR(L4218/J4218,0)</f>
        <v/>
      </c>
      <c r="W4218" s="29" t="inlineStr">
        <is>
          <t>Monitor performance and collect more data.</t>
        </is>
      </c>
      <c r="X4218" s="29" t="inlineStr">
        <is>
          <t>Cost is below the 120 watch threshold.</t>
        </is>
      </c>
    </row>
    <row r="4219">
      <c r="A4219" s="29" t="inlineStr">
        <is>
          <t>low_price</t>
        </is>
      </c>
      <c r="B4219" s="29" t="inlineStr">
        <is>
          <t>Low priority</t>
        </is>
      </c>
      <c r="C4219" s="29" t="inlineStr">
        <is>
          <t>low_price.csv</t>
        </is>
      </c>
      <c r="D4219" s="29" t="inlineStr">
        <is>
          <t>93316-01003-00</t>
        </is>
      </c>
      <c r="E4219" s="29" t="inlineStr">
        <is>
          <t>Підшипник корпусу зчеплення Yamaha Grizzly 350 550 660 700, Kodiak 400 450 700, Rhino 450 660 700, Viking 700, Bruin Wolverine 350</t>
        </is>
      </c>
      <c r="F4219" s="35" t="n">
        <v>0</v>
      </c>
      <c r="G4219" s="35" t="n">
        <v>0</v>
      </c>
      <c r="H4219" s="36" t="n"/>
      <c r="I4219" s="37" t="n">
        <v>0</v>
      </c>
      <c r="J4219" s="37" t="n">
        <v>0</v>
      </c>
      <c r="K4219" s="38" t="n">
        <v>0</v>
      </c>
      <c r="L4219" s="37" t="n">
        <v>0</v>
      </c>
      <c r="M4219" s="37" t="n">
        <v>0</v>
      </c>
      <c r="N4219" s="38" t="n">
        <v>0</v>
      </c>
      <c r="O4219" s="37" t="n">
        <v>0</v>
      </c>
      <c r="P4219" s="29" t="inlineStr">
        <is>
          <t>http://t1.gstatic.com/shopping?q=tbn:ANd9GcQwjHgC8KQU3MtpZJdUkwDq9lgiEVP7SmTfhHhx9uSwn7w5-Rol3V6cfamANd8lavoWJIXXT98</t>
        </is>
      </c>
      <c r="Q4219" s="29" t="inlineStr">
        <is>
          <t>Відповідає вимогам</t>
        </is>
      </c>
      <c r="R4219" s="29" t="n"/>
      <c r="S4219" s="29" t="inlineStr">
        <is>
          <t>грн5 915,00</t>
        </is>
      </c>
      <c r="T4219" s="29" t="inlineStr">
        <is>
          <t>UAH</t>
        </is>
      </c>
      <c r="U4219" s="39" t="inlineStr">
        <is>
          <t>WATCH</t>
        </is>
      </c>
      <c r="V4219" s="40">
        <f>IFERROR(L4219/J4219,0)</f>
        <v/>
      </c>
      <c r="W4219" s="29" t="inlineStr">
        <is>
          <t>Monitor performance and collect more data.</t>
        </is>
      </c>
      <c r="X4219" s="29" t="inlineStr">
        <is>
          <t>Cost is below the 120 watch threshold.</t>
        </is>
      </c>
    </row>
    <row r="4220">
      <c r="A4220" s="29" t="inlineStr">
        <is>
          <t>low_price</t>
        </is>
      </c>
      <c r="B4220" s="29" t="inlineStr">
        <is>
          <t>Low priority</t>
        </is>
      </c>
      <c r="C4220" s="29" t="inlineStr">
        <is>
          <t>low_price.csv</t>
        </is>
      </c>
      <c r="D4220" s="29" t="inlineStr">
        <is>
          <t>705014949</t>
        </is>
      </c>
      <c r="E4220" s="29" t="inlineStr">
        <is>
          <t>Стропа BRP Can-Am на крюк лебідки</t>
        </is>
      </c>
      <c r="F4220" s="35" t="n">
        <v>0</v>
      </c>
      <c r="G4220" s="35" t="n">
        <v>0</v>
      </c>
      <c r="H4220" s="36" t="n"/>
      <c r="I4220" s="37" t="n">
        <v>0</v>
      </c>
      <c r="J4220" s="37" t="n">
        <v>0</v>
      </c>
      <c r="K4220" s="38" t="n">
        <v>0</v>
      </c>
      <c r="L4220" s="37" t="n">
        <v>0</v>
      </c>
      <c r="M4220" s="37" t="n">
        <v>0</v>
      </c>
      <c r="N4220" s="38" t="n">
        <v>0</v>
      </c>
      <c r="O4220" s="37" t="n">
        <v>0</v>
      </c>
      <c r="P4220" s="29" t="inlineStr">
        <is>
          <t>http://t0.gstatic.com/shopping?q=tbn:ANd9GcS0HuIEqXyF1Csj32vKqJf58sFlXP1oYADIsemuFn2WYGdaBumZM7n4bRiGbA4Ad-LI_TwCwh4</t>
        </is>
      </c>
      <c r="Q4220" s="29" t="inlineStr">
        <is>
          <t>Відповідає вимогам</t>
        </is>
      </c>
      <c r="R4220" s="29" t="n"/>
      <c r="S4220" s="29" t="inlineStr">
        <is>
          <t>грн1 547,00</t>
        </is>
      </c>
      <c r="T4220" s="29" t="inlineStr">
        <is>
          <t>UAH</t>
        </is>
      </c>
      <c r="U4220" s="39" t="inlineStr">
        <is>
          <t>WATCH</t>
        </is>
      </c>
      <c r="V4220" s="40">
        <f>IFERROR(L4220/J4220,0)</f>
        <v/>
      </c>
      <c r="W4220" s="29" t="inlineStr">
        <is>
          <t>Monitor performance and collect more data.</t>
        </is>
      </c>
      <c r="X4220" s="29" t="inlineStr">
        <is>
          <t>Cost is below the 120 watch threshold.</t>
        </is>
      </c>
    </row>
    <row r="4221">
      <c r="A4221" s="29" t="inlineStr">
        <is>
          <t>low_price</t>
        </is>
      </c>
      <c r="B4221" s="29" t="inlineStr">
        <is>
          <t>Low priority</t>
        </is>
      </c>
      <c r="C4221" s="29" t="inlineStr">
        <is>
          <t>low_price.csv</t>
        </is>
      </c>
      <c r="D4221" s="29" t="inlineStr">
        <is>
          <t>ab6-ca-8-222</t>
        </is>
      </c>
      <c r="E4221" s="29" t="inlineStr">
        <is>
          <t>Піввісь передня права BRP Can-Am Outlander 450 500 570 (15+), Renegade 500 570 (16-18)</t>
        </is>
      </c>
      <c r="F4221" s="35" t="n">
        <v>0</v>
      </c>
      <c r="G4221" s="35" t="n">
        <v>0</v>
      </c>
      <c r="H4221" s="36" t="n"/>
      <c r="I4221" s="37" t="n">
        <v>0</v>
      </c>
      <c r="J4221" s="37" t="n">
        <v>0</v>
      </c>
      <c r="K4221" s="38" t="n">
        <v>0</v>
      </c>
      <c r="L4221" s="37" t="n">
        <v>0</v>
      </c>
      <c r="M4221" s="37" t="n">
        <v>0</v>
      </c>
      <c r="N4221" s="38" t="n">
        <v>0</v>
      </c>
      <c r="O4221" s="37" t="n">
        <v>0</v>
      </c>
      <c r="P4221" s="29" t="inlineStr">
        <is>
          <t>http://t0.gstatic.com/shopping?q=tbn:ANd9GcR8UlScbc3WkPs-fJyRZl0WKu1Ft9H9htLWjs1iYZoaOBgBh1UWLUm-LC6UwfbRwTHI2gARgont</t>
        </is>
      </c>
      <c r="Q4221" s="29" t="inlineStr">
        <is>
          <t>Відповідає вимогам</t>
        </is>
      </c>
      <c r="R4221" s="29" t="n"/>
      <c r="S4221" s="29" t="inlineStr">
        <is>
          <t>грн9 237,00</t>
        </is>
      </c>
      <c r="T4221" s="29" t="inlineStr">
        <is>
          <t>UAH</t>
        </is>
      </c>
      <c r="U4221" s="39" t="inlineStr">
        <is>
          <t>WATCH</t>
        </is>
      </c>
      <c r="V4221" s="40">
        <f>IFERROR(L4221/J4221,0)</f>
        <v/>
      </c>
      <c r="W4221" s="29" t="inlineStr">
        <is>
          <t>Monitor performance and collect more data.</t>
        </is>
      </c>
      <c r="X4221" s="29" t="inlineStr">
        <is>
          <t>Cost is below the 120 watch threshold.</t>
        </is>
      </c>
    </row>
    <row r="4222">
      <c r="A4222" s="29" t="inlineStr">
        <is>
          <t>low_price</t>
        </is>
      </c>
      <c r="B4222" s="29" t="inlineStr">
        <is>
          <t>Low priority</t>
        </is>
      </c>
      <c r="C4222" s="29" t="inlineStr">
        <is>
          <t>low_price.csv</t>
        </is>
      </c>
      <c r="D4222" s="29" t="inlineStr">
        <is>
          <t>na-50070t</t>
        </is>
      </c>
      <c r="E4222" s="29" t="inlineStr">
        <is>
          <t>Комплект прокладок на верх двигуна Polaris Sportsman 600 700</t>
        </is>
      </c>
      <c r="F4222" s="35" t="n">
        <v>0</v>
      </c>
      <c r="G4222" s="35" t="n">
        <v>0</v>
      </c>
      <c r="H4222" s="36" t="n"/>
      <c r="I4222" s="37" t="n">
        <v>0</v>
      </c>
      <c r="J4222" s="37" t="n">
        <v>0</v>
      </c>
      <c r="K4222" s="38" t="n">
        <v>0</v>
      </c>
      <c r="L4222" s="37" t="n">
        <v>0</v>
      </c>
      <c r="M4222" s="37" t="n">
        <v>0</v>
      </c>
      <c r="N4222" s="38" t="n">
        <v>0</v>
      </c>
      <c r="O4222" s="37" t="n">
        <v>0</v>
      </c>
      <c r="P4222" s="29" t="inlineStr">
        <is>
          <t>http://t3.gstatic.com/shopping?q=tbn:ANd9GcRZcrAmYEmkokDuz4dmfjoaJgvR_KssUH59GLFn2TVZlu-9Y-b8aqDNLvfUp5aGD-YSSptI_pR1</t>
        </is>
      </c>
      <c r="Q4222" s="29" t="inlineStr">
        <is>
          <t>Відповідає вимогам</t>
        </is>
      </c>
      <c r="R4222" s="29" t="n"/>
      <c r="S4222" s="29" t="inlineStr">
        <is>
          <t>грн3 049,00</t>
        </is>
      </c>
      <c r="T4222" s="29" t="inlineStr">
        <is>
          <t>UAH</t>
        </is>
      </c>
      <c r="U4222" s="39" t="inlineStr">
        <is>
          <t>WATCH</t>
        </is>
      </c>
      <c r="V4222" s="40">
        <f>IFERROR(L4222/J4222,0)</f>
        <v/>
      </c>
      <c r="W4222" s="29" t="inlineStr">
        <is>
          <t>Monitor performance and collect more data.</t>
        </is>
      </c>
      <c r="X4222" s="29" t="inlineStr">
        <is>
          <t>Cost is below the 120 watch threshold.</t>
        </is>
      </c>
    </row>
    <row r="4223">
      <c r="A4223" s="29" t="inlineStr">
        <is>
          <t>low_price</t>
        </is>
      </c>
      <c r="B4223" s="29" t="inlineStr">
        <is>
          <t>Low priority</t>
        </is>
      </c>
      <c r="C4223" s="29" t="inlineStr">
        <is>
          <t>low_price.csv</t>
        </is>
      </c>
      <c r="D4223" s="29" t="inlineStr">
        <is>
          <t>13780-07g00</t>
        </is>
      </c>
      <c r="E4223" s="29" t="inlineStr">
        <is>
          <t>Повітрятний фільтр Suzuki Eiger King Quad 400, Vinson 500</t>
        </is>
      </c>
      <c r="F4223" s="35" t="n">
        <v>0</v>
      </c>
      <c r="G4223" s="35" t="n">
        <v>0</v>
      </c>
      <c r="H4223" s="36" t="n"/>
      <c r="I4223" s="37" t="n">
        <v>0</v>
      </c>
      <c r="J4223" s="37" t="n">
        <v>0</v>
      </c>
      <c r="K4223" s="38" t="n">
        <v>0</v>
      </c>
      <c r="L4223" s="37" t="n">
        <v>0</v>
      </c>
      <c r="M4223" s="37" t="n">
        <v>0</v>
      </c>
      <c r="N4223" s="38" t="n">
        <v>0</v>
      </c>
      <c r="O4223" s="37" t="n">
        <v>0</v>
      </c>
      <c r="P4223" s="29" t="inlineStr">
        <is>
          <t>http://t1.gstatic.com/shopping?q=tbn:ANd9GcR-vJ-1lfA86nejCNyvJ1bh8KG8B2qePAbAJMwcbz9dwyl5nosoYdeK86idIn1jLcwZ4NMSrxWO</t>
        </is>
      </c>
      <c r="Q4223" s="29" t="inlineStr">
        <is>
          <t>Відповідає вимогам</t>
        </is>
      </c>
      <c r="R4223" s="29" t="n"/>
      <c r="S4223" s="29" t="inlineStr">
        <is>
          <t>грн2 184,00</t>
        </is>
      </c>
      <c r="T4223" s="29" t="inlineStr">
        <is>
          <t>UAH</t>
        </is>
      </c>
      <c r="U4223" s="39" t="inlineStr">
        <is>
          <t>WATCH</t>
        </is>
      </c>
      <c r="V4223" s="40">
        <f>IFERROR(L4223/J4223,0)</f>
        <v/>
      </c>
      <c r="W4223" s="29" t="inlineStr">
        <is>
          <t>Monitor performance and collect more data.</t>
        </is>
      </c>
      <c r="X4223" s="29" t="inlineStr">
        <is>
          <t>Cost is below the 120 watch threshold.</t>
        </is>
      </c>
    </row>
    <row r="4224">
      <c r="A4224" s="29" t="inlineStr">
        <is>
          <t>low_price</t>
        </is>
      </c>
      <c r="B4224" s="29" t="inlineStr">
        <is>
          <t>Low priority</t>
        </is>
      </c>
      <c r="C4224" s="29" t="inlineStr">
        <is>
          <t>low_price.csv</t>
        </is>
      </c>
      <c r="D4224" s="29" t="inlineStr">
        <is>
          <t>94580-41104-00</t>
        </is>
      </c>
      <c r="E4224" s="29" t="inlineStr">
        <is>
          <t>Ланцюг ГРМ Yamaha Bruin Big Bear Bear Tracker 250 (104L)</t>
        </is>
      </c>
      <c r="F4224" s="35" t="n">
        <v>0</v>
      </c>
      <c r="G4224" s="35" t="n">
        <v>0</v>
      </c>
      <c r="H4224" s="36" t="n"/>
      <c r="I4224" s="37" t="n">
        <v>0</v>
      </c>
      <c r="J4224" s="37" t="n">
        <v>0</v>
      </c>
      <c r="K4224" s="38" t="n">
        <v>0</v>
      </c>
      <c r="L4224" s="37" t="n">
        <v>0</v>
      </c>
      <c r="M4224" s="37" t="n">
        <v>0</v>
      </c>
      <c r="N4224" s="38" t="n">
        <v>0</v>
      </c>
      <c r="O4224" s="37" t="n">
        <v>0</v>
      </c>
      <c r="P4224" s="29" t="inlineStr">
        <is>
          <t>http://t2.gstatic.com/shopping?q=tbn:ANd9GcSKFAxQD9Iz2MYsJR8U3SWbrIqnSzLjA5mwZUKH1E3QAwpNtQcwEjmRDh-K1NZamiLDWp1eFts</t>
        </is>
      </c>
      <c r="Q4224" s="29" t="inlineStr">
        <is>
          <t>Відповідає вимогам</t>
        </is>
      </c>
      <c r="R4224" s="29" t="n"/>
      <c r="S4224" s="29" t="inlineStr">
        <is>
          <t>грн4 277,00</t>
        </is>
      </c>
      <c r="T4224" s="29" t="inlineStr">
        <is>
          <t>UAH</t>
        </is>
      </c>
      <c r="U4224" s="39" t="inlineStr">
        <is>
          <t>WATCH</t>
        </is>
      </c>
      <c r="V4224" s="40">
        <f>IFERROR(L4224/J4224,0)</f>
        <v/>
      </c>
      <c r="W4224" s="29" t="inlineStr">
        <is>
          <t>Monitor performance and collect more data.</t>
        </is>
      </c>
      <c r="X4224" s="29" t="inlineStr">
        <is>
          <t>Cost is below the 120 watch threshold.</t>
        </is>
      </c>
    </row>
    <row r="4225">
      <c r="A4225" s="29" t="inlineStr">
        <is>
          <t>low_price</t>
        </is>
      </c>
      <c r="B4225" s="29" t="inlineStr">
        <is>
          <t>Low priority</t>
        </is>
      </c>
      <c r="C4225" s="29" t="inlineStr">
        <is>
          <t>low_price.csv</t>
        </is>
      </c>
      <c r="D4225" s="29" t="inlineStr">
        <is>
          <t>50-1092</t>
        </is>
      </c>
      <c r="E4225" s="29" t="inlineStr">
        <is>
          <t>Ремкомплект переднього нижнього ричага Polaris Ranger 900 XP (13-14), RZR XP 900 (11-13), Sportsman 500 700 800 (07-13)</t>
        </is>
      </c>
      <c r="F4225" s="35" t="n">
        <v>0</v>
      </c>
      <c r="G4225" s="35" t="n">
        <v>0</v>
      </c>
      <c r="H4225" s="36" t="n"/>
      <c r="I4225" s="37" t="n">
        <v>0</v>
      </c>
      <c r="J4225" s="37" t="n">
        <v>0</v>
      </c>
      <c r="K4225" s="38" t="n">
        <v>0</v>
      </c>
      <c r="L4225" s="37" t="n">
        <v>0</v>
      </c>
      <c r="M4225" s="37" t="n">
        <v>0</v>
      </c>
      <c r="N4225" s="38" t="n">
        <v>0</v>
      </c>
      <c r="O4225" s="37" t="n">
        <v>0</v>
      </c>
      <c r="P4225" s="29" t="inlineStr">
        <is>
          <t>http://t3.gstatic.com/shopping?q=tbn:ANd9GcQERnSyk8gG7tCZo6vkSw6dt8CpWyWH3-YwqbZGzFA_1T8mpVgdCVaZUgtoDXABtlG9kuJkAQ4</t>
        </is>
      </c>
      <c r="Q4225" s="29" t="inlineStr">
        <is>
          <t>Відповідає вимогам</t>
        </is>
      </c>
      <c r="R4225" s="29" t="n"/>
      <c r="S4225" s="29" t="inlineStr">
        <is>
          <t>грн1 957,00</t>
        </is>
      </c>
      <c r="T4225" s="29" t="inlineStr">
        <is>
          <t>UAH</t>
        </is>
      </c>
      <c r="U4225" s="39" t="inlineStr">
        <is>
          <t>WATCH</t>
        </is>
      </c>
      <c r="V4225" s="40">
        <f>IFERROR(L4225/J4225,0)</f>
        <v/>
      </c>
      <c r="W4225" s="29" t="inlineStr">
        <is>
          <t>Monitor performance and collect more data.</t>
        </is>
      </c>
      <c r="X4225" s="29" t="inlineStr">
        <is>
          <t>Cost is below the 120 watch threshold.</t>
        </is>
      </c>
    </row>
    <row r="4226">
      <c r="A4226" s="29" t="inlineStr">
        <is>
          <t>low_price</t>
        </is>
      </c>
      <c r="B4226" s="29" t="inlineStr">
        <is>
          <t>Low priority</t>
        </is>
      </c>
      <c r="C4226" s="29" t="inlineStr">
        <is>
          <t>low_price.csv</t>
        </is>
      </c>
      <c r="D4226" s="29" t="inlineStr">
        <is>
          <t>18-3263</t>
        </is>
      </c>
      <c r="E4226" s="29" t="inlineStr">
        <is>
          <t>Ремкомплект переднього супорта BRP Can-Am Maverick X3, Traxter Defender HD5 HD8 HD10</t>
        </is>
      </c>
      <c r="F4226" s="35" t="n">
        <v>0</v>
      </c>
      <c r="G4226" s="35" t="n">
        <v>0</v>
      </c>
      <c r="H4226" s="36" t="n"/>
      <c r="I4226" s="37" t="n">
        <v>0</v>
      </c>
      <c r="J4226" s="37" t="n">
        <v>0</v>
      </c>
      <c r="K4226" s="38" t="n">
        <v>0</v>
      </c>
      <c r="L4226" s="37" t="n">
        <v>0</v>
      </c>
      <c r="M4226" s="37" t="n">
        <v>0</v>
      </c>
      <c r="N4226" s="38" t="n">
        <v>0</v>
      </c>
      <c r="O4226" s="37" t="n">
        <v>0</v>
      </c>
      <c r="P4226" s="29" t="inlineStr">
        <is>
          <t>http://t3.gstatic.com/shopping?q=tbn:ANd9GcQYF5EuhaYarKJ0_1B1Rqg0GD4j8S4sas9FGqWlv13xS162zhGUyjWpNWUhE-a6LOXaBBakXW0</t>
        </is>
      </c>
      <c r="Q4226" s="29" t="inlineStr">
        <is>
          <t>Відповідає вимогам</t>
        </is>
      </c>
      <c r="R4226" s="29" t="n"/>
      <c r="S4226" s="29" t="inlineStr">
        <is>
          <t>грн1 502,00</t>
        </is>
      </c>
      <c r="T4226" s="29" t="inlineStr">
        <is>
          <t>UAH</t>
        </is>
      </c>
      <c r="U4226" s="39" t="inlineStr">
        <is>
          <t>WATCH</t>
        </is>
      </c>
      <c r="V4226" s="40">
        <f>IFERROR(L4226/J4226,0)</f>
        <v/>
      </c>
      <c r="W4226" s="29" t="inlineStr">
        <is>
          <t>Monitor performance and collect more data.</t>
        </is>
      </c>
      <c r="X4226" s="29" t="inlineStr">
        <is>
          <t>Cost is below the 120 watch threshold.</t>
        </is>
      </c>
    </row>
    <row r="4227">
      <c r="A4227" s="29" t="inlineStr">
        <is>
          <t>low_price</t>
        </is>
      </c>
      <c r="B4227" s="29" t="inlineStr">
        <is>
          <t>Low priority</t>
        </is>
      </c>
      <c r="C4227" s="29" t="inlineStr">
        <is>
          <t>low_price.csv</t>
        </is>
      </c>
      <c r="D4227" s="29" t="inlineStr">
        <is>
          <t>706004301</t>
        </is>
      </c>
      <c r="E4227" s="29" t="inlineStr">
        <is>
          <t>Втулка заднього стабілізатора BRP Can-Am Traxter Defender HD5 HD7 HD8 HD9 HD10</t>
        </is>
      </c>
      <c r="F4227" s="35" t="n">
        <v>0</v>
      </c>
      <c r="G4227" s="35" t="n">
        <v>0</v>
      </c>
      <c r="H4227" s="36" t="n"/>
      <c r="I4227" s="37" t="n">
        <v>0</v>
      </c>
      <c r="J4227" s="37" t="n">
        <v>0</v>
      </c>
      <c r="K4227" s="38" t="n">
        <v>0</v>
      </c>
      <c r="L4227" s="37" t="n">
        <v>0</v>
      </c>
      <c r="M4227" s="37" t="n">
        <v>0</v>
      </c>
      <c r="N4227" s="38" t="n">
        <v>0</v>
      </c>
      <c r="O4227" s="37" t="n">
        <v>0</v>
      </c>
      <c r="P4227" s="29" t="inlineStr">
        <is>
          <t>http://t3.gstatic.com/shopping?q=tbn:ANd9GcSlS-mGO0EInY7oBVuloF4ihYp3Naqy_qSapiyhAluX6dnBWDlYcx2SBBdy7SopwjDAdmObAdQJ</t>
        </is>
      </c>
      <c r="Q4227" s="29" t="inlineStr">
        <is>
          <t>Відповідає вимогам</t>
        </is>
      </c>
      <c r="R4227" s="29" t="n"/>
      <c r="S4227" s="29" t="inlineStr">
        <is>
          <t>грн546,00</t>
        </is>
      </c>
      <c r="T4227" s="29" t="inlineStr">
        <is>
          <t>UAH</t>
        </is>
      </c>
      <c r="U4227" s="39" t="inlineStr">
        <is>
          <t>WATCH</t>
        </is>
      </c>
      <c r="V4227" s="40">
        <f>IFERROR(L4227/J4227,0)</f>
        <v/>
      </c>
      <c r="W4227" s="29" t="inlineStr">
        <is>
          <t>Monitor performance and collect more data.</t>
        </is>
      </c>
      <c r="X4227" s="29" t="inlineStr">
        <is>
          <t>Cost is below the 120 watch threshold.</t>
        </is>
      </c>
    </row>
    <row r="4228">
      <c r="A4228" s="29" t="inlineStr">
        <is>
          <t>low_price</t>
        </is>
      </c>
      <c r="B4228" s="29" t="inlineStr">
        <is>
          <t>Low priority</t>
        </is>
      </c>
      <c r="C4228" s="29" t="inlineStr">
        <is>
          <t>low_price.csv</t>
        </is>
      </c>
      <c r="D4228" s="29" t="inlineStr">
        <is>
          <t>na-80002t</t>
        </is>
      </c>
      <c r="E4228" s="29" t="inlineStr">
        <is>
          <t>Комплект прокладок на верх двигуна BRP Can-Am Outlander 400 2003-2015</t>
        </is>
      </c>
      <c r="F4228" s="35" t="n">
        <v>0</v>
      </c>
      <c r="G4228" s="35" t="n">
        <v>0</v>
      </c>
      <c r="H4228" s="36" t="n"/>
      <c r="I4228" s="37" t="n">
        <v>0</v>
      </c>
      <c r="J4228" s="37" t="n">
        <v>0</v>
      </c>
      <c r="K4228" s="38" t="n">
        <v>0</v>
      </c>
      <c r="L4228" s="37" t="n">
        <v>0</v>
      </c>
      <c r="M4228" s="37" t="n">
        <v>0</v>
      </c>
      <c r="N4228" s="38" t="n">
        <v>0</v>
      </c>
      <c r="O4228" s="37" t="n">
        <v>0</v>
      </c>
      <c r="P4228" s="29" t="inlineStr">
        <is>
          <t>http://t2.gstatic.com/shopping?q=tbn:ANd9GcRN_vcEJ8RaJgMmyUVaycnSCGrqWbk0vJqFPJQ4ccceLbFmuHZKT9L7Oevy6iu9YYNmzlT8rMs</t>
        </is>
      </c>
      <c r="Q4228" s="29" t="inlineStr">
        <is>
          <t>Відповідає вимогам</t>
        </is>
      </c>
      <c r="R4228" s="29" t="n"/>
      <c r="S4228" s="29" t="inlineStr">
        <is>
          <t>грн2 639,00</t>
        </is>
      </c>
      <c r="T4228" s="29" t="inlineStr">
        <is>
          <t>UAH</t>
        </is>
      </c>
      <c r="U4228" s="39" t="inlineStr">
        <is>
          <t>WATCH</t>
        </is>
      </c>
      <c r="V4228" s="40">
        <f>IFERROR(L4228/J4228,0)</f>
        <v/>
      </c>
      <c r="W4228" s="29" t="inlineStr">
        <is>
          <t>Monitor performance and collect more data.</t>
        </is>
      </c>
      <c r="X4228" s="29" t="inlineStr">
        <is>
          <t>Cost is below the 120 watch threshold.</t>
        </is>
      </c>
    </row>
    <row r="4229">
      <c r="A4229" s="29" t="inlineStr">
        <is>
          <t>low_price</t>
        </is>
      </c>
      <c r="B4229" s="29" t="inlineStr">
        <is>
          <t>Low priority</t>
        </is>
      </c>
      <c r="C4229" s="29" t="inlineStr">
        <is>
          <t>low_price.csv</t>
        </is>
      </c>
      <c r="D4229" s="29" t="inlineStr">
        <is>
          <t>45-1134</t>
        </is>
      </c>
      <c r="E4229" s="29" t="inlineStr">
        <is>
          <t>Трос газу Kawasaki Brute Force 750 2008-2020</t>
        </is>
      </c>
      <c r="F4229" s="35" t="n">
        <v>0</v>
      </c>
      <c r="G4229" s="35" t="n">
        <v>0</v>
      </c>
      <c r="H4229" s="36" t="n"/>
      <c r="I4229" s="37" t="n">
        <v>0</v>
      </c>
      <c r="J4229" s="37" t="n">
        <v>0</v>
      </c>
      <c r="K4229" s="38" t="n">
        <v>0</v>
      </c>
      <c r="L4229" s="37" t="n">
        <v>0</v>
      </c>
      <c r="M4229" s="37" t="n">
        <v>0</v>
      </c>
      <c r="N4229" s="38" t="n">
        <v>0</v>
      </c>
      <c r="O4229" s="37" t="n">
        <v>0</v>
      </c>
      <c r="P4229" s="29" t="inlineStr">
        <is>
          <t>http://t1.gstatic.com/shopping?q=tbn:ANd9GcS_0qrypa3XGXR5bpObuEmIY8k5z1T16x6xMPiyC84se32C1QpUH_PysxC0aAKw1GJ76ROGgmc</t>
        </is>
      </c>
      <c r="Q4229" s="29" t="inlineStr">
        <is>
          <t>Відповідає вимогам</t>
        </is>
      </c>
      <c r="R4229" s="29" t="n"/>
      <c r="S4229" s="29" t="inlineStr">
        <is>
          <t>грн1 092,00</t>
        </is>
      </c>
      <c r="T4229" s="29" t="inlineStr">
        <is>
          <t>UAH</t>
        </is>
      </c>
      <c r="U4229" s="39" t="inlineStr">
        <is>
          <t>WATCH</t>
        </is>
      </c>
      <c r="V4229" s="40">
        <f>IFERROR(L4229/J4229,0)</f>
        <v/>
      </c>
      <c r="W4229" s="29" t="inlineStr">
        <is>
          <t>Monitor performance and collect more data.</t>
        </is>
      </c>
      <c r="X4229" s="29" t="inlineStr">
        <is>
          <t>Cost is below the 120 watch threshold.</t>
        </is>
      </c>
    </row>
    <row r="4230">
      <c r="A4230" s="29" t="inlineStr">
        <is>
          <t>low_price</t>
        </is>
      </c>
      <c r="B4230" s="29" t="inlineStr">
        <is>
          <t>Low priority</t>
        </is>
      </c>
      <c r="C4230" s="29" t="inlineStr">
        <is>
          <t>low_price.csv</t>
        </is>
      </c>
      <c r="D4230" s="29" t="inlineStr">
        <is>
          <t>506150400</t>
        </is>
      </c>
      <c r="E4230" s="29" t="inlineStr">
        <is>
          <t xml:space="preserve">Втулка рульової колонки BRP Ski-Doo 380 500 600 700 800; Втулка відкривання заднього багажника BRP Can-Am Outlander 6x6 450 650 1000, Commander 800 </t>
        </is>
      </c>
      <c r="F4230" s="35" t="n">
        <v>0</v>
      </c>
      <c r="G4230" s="35" t="n">
        <v>0</v>
      </c>
      <c r="H4230" s="36" t="n"/>
      <c r="I4230" s="37" t="n">
        <v>0</v>
      </c>
      <c r="J4230" s="37" t="n">
        <v>0</v>
      </c>
      <c r="K4230" s="38" t="n">
        <v>0</v>
      </c>
      <c r="L4230" s="37" t="n">
        <v>0</v>
      </c>
      <c r="M4230" s="37" t="n">
        <v>0</v>
      </c>
      <c r="N4230" s="38" t="n">
        <v>0</v>
      </c>
      <c r="O4230" s="37" t="n">
        <v>0</v>
      </c>
      <c r="P4230" s="29" t="inlineStr">
        <is>
          <t>http://t0.gstatic.com/shopping?q=tbn:ANd9GcQs5Z-o1j9N4JY06BlW_3qynFCaStNFq2NnOrnEV2pCWZhW2M7v6HslNOTP2q4SSgqkcZe3wxE</t>
        </is>
      </c>
      <c r="Q4230" s="29" t="inlineStr">
        <is>
          <t>Відповідає вимогам</t>
        </is>
      </c>
      <c r="R4230" s="29" t="n"/>
      <c r="S4230" s="29" t="inlineStr">
        <is>
          <t>грн501,00</t>
        </is>
      </c>
      <c r="T4230" s="29" t="inlineStr">
        <is>
          <t>UAH</t>
        </is>
      </c>
      <c r="U4230" s="39" t="inlineStr">
        <is>
          <t>WATCH</t>
        </is>
      </c>
      <c r="V4230" s="40">
        <f>IFERROR(L4230/J4230,0)</f>
        <v/>
      </c>
      <c r="W4230" s="29" t="inlineStr">
        <is>
          <t>Monitor performance and collect more data.</t>
        </is>
      </c>
      <c r="X4230" s="29" t="inlineStr">
        <is>
          <t>Cost is below the 120 watch threshold.</t>
        </is>
      </c>
    </row>
    <row r="4231">
      <c r="A4231" s="29" t="inlineStr">
        <is>
          <t>low_price</t>
        </is>
      </c>
      <c r="B4231" s="29" t="inlineStr">
        <is>
          <t>Low priority</t>
        </is>
      </c>
      <c r="C4231" s="29" t="inlineStr">
        <is>
          <t>low_price.csv</t>
        </is>
      </c>
      <c r="D4231" s="29" t="inlineStr">
        <is>
          <t>21-0024</t>
        </is>
      </c>
      <c r="E4231" s="29" t="inlineStr">
        <is>
          <t>Втулки верхні переднього/заднього амортизатора BRP Can-Am Maverick X3, Maverick Sport 1000; Honda SXS 1000</t>
        </is>
      </c>
      <c r="F4231" s="35" t="n">
        <v>0</v>
      </c>
      <c r="G4231" s="35" t="n">
        <v>0</v>
      </c>
      <c r="H4231" s="36" t="n"/>
      <c r="I4231" s="37" t="n">
        <v>0</v>
      </c>
      <c r="J4231" s="37" t="n">
        <v>0</v>
      </c>
      <c r="K4231" s="38" t="n">
        <v>0</v>
      </c>
      <c r="L4231" s="37" t="n">
        <v>0</v>
      </c>
      <c r="M4231" s="37" t="n">
        <v>0</v>
      </c>
      <c r="N4231" s="38" t="n">
        <v>0</v>
      </c>
      <c r="O4231" s="37" t="n">
        <v>0</v>
      </c>
      <c r="P4231" s="29" t="inlineStr">
        <is>
          <t>http://t0.gstatic.com/shopping?q=tbn:ANd9GcSd6nqmS8fj8n2GJBnP2kS5HYS2fvyFREgZPtkmIVw_L9Hk2PgkO3pW4IeMZ4L9Ieu3WM_vKjn_</t>
        </is>
      </c>
      <c r="Q4231" s="29" t="inlineStr">
        <is>
          <t>Відповідає вимогам</t>
        </is>
      </c>
      <c r="R4231" s="29" t="n"/>
      <c r="S4231" s="29" t="inlineStr">
        <is>
          <t>грн2 048,00</t>
        </is>
      </c>
      <c r="T4231" s="29" t="inlineStr">
        <is>
          <t>UAH</t>
        </is>
      </c>
      <c r="U4231" s="39" t="inlineStr">
        <is>
          <t>WATCH</t>
        </is>
      </c>
      <c r="V4231" s="40">
        <f>IFERROR(L4231/J4231,0)</f>
        <v/>
      </c>
      <c r="W4231" s="29" t="inlineStr">
        <is>
          <t>Monitor performance and collect more data.</t>
        </is>
      </c>
      <c r="X4231" s="29" t="inlineStr">
        <is>
          <t>Cost is below the 120 watch threshold.</t>
        </is>
      </c>
    </row>
    <row r="4232">
      <c r="A4232" s="29" t="inlineStr">
        <is>
          <t>low_price</t>
        </is>
      </c>
      <c r="B4232" s="29" t="inlineStr">
        <is>
          <t>Low priority</t>
        </is>
      </c>
      <c r="C4232" s="29" t="inlineStr">
        <is>
          <t>low_price.csv</t>
        </is>
      </c>
      <c r="D4232" s="29" t="inlineStr">
        <is>
          <t>50-1031</t>
        </is>
      </c>
      <c r="E4232" s="29" t="inlineStr">
        <is>
          <t>Ремкомплект переднього нижнього ричага Kawasaki Brute Force 650, Prairie 650 700; Suzuki LTV-700F</t>
        </is>
      </c>
      <c r="F4232" s="35" t="n">
        <v>0</v>
      </c>
      <c r="G4232" s="35" t="n">
        <v>0</v>
      </c>
      <c r="H4232" s="36" t="n"/>
      <c r="I4232" s="37" t="n">
        <v>0</v>
      </c>
      <c r="J4232" s="37" t="n">
        <v>0</v>
      </c>
      <c r="K4232" s="38" t="n">
        <v>0</v>
      </c>
      <c r="L4232" s="37" t="n">
        <v>0</v>
      </c>
      <c r="M4232" s="37" t="n">
        <v>0</v>
      </c>
      <c r="N4232" s="38" t="n">
        <v>0</v>
      </c>
      <c r="O4232" s="37" t="n">
        <v>0</v>
      </c>
      <c r="P4232" s="29" t="inlineStr">
        <is>
          <t>http://t0.gstatic.com/shopping?q=tbn:ANd9GcThlJvhSBzhB87Txx58cMfd_htGwrdEb_CTz9-yDm_-KjRMH3UzB5cQPTufxlxZ3YlMEd4q-dU</t>
        </is>
      </c>
      <c r="Q4232" s="29" t="inlineStr">
        <is>
          <t>Відповідає вимогам</t>
        </is>
      </c>
      <c r="R4232" s="29" t="n"/>
      <c r="S4232" s="29" t="inlineStr">
        <is>
          <t>грн4 323,00</t>
        </is>
      </c>
      <c r="T4232" s="29" t="inlineStr">
        <is>
          <t>UAH</t>
        </is>
      </c>
      <c r="U4232" s="39" t="inlineStr">
        <is>
          <t>WATCH</t>
        </is>
      </c>
      <c r="V4232" s="40">
        <f>IFERROR(L4232/J4232,0)</f>
        <v/>
      </c>
      <c r="W4232" s="29" t="inlineStr">
        <is>
          <t>Monitor performance and collect more data.</t>
        </is>
      </c>
      <c r="X4232" s="29" t="inlineStr">
        <is>
          <t>Cost is below the 120 watch threshold.</t>
        </is>
      </c>
    </row>
    <row r="4233">
      <c r="A4233" s="29" t="inlineStr">
        <is>
          <t>low_price</t>
        </is>
      </c>
      <c r="B4233" s="29" t="inlineStr">
        <is>
          <t>Low priority</t>
        </is>
      </c>
      <c r="C4233" s="29" t="inlineStr">
        <is>
          <t>low_price.csv</t>
        </is>
      </c>
      <c r="D4233" s="29" t="inlineStr">
        <is>
          <t>420230010</t>
        </is>
      </c>
      <c r="E4233" s="29" t="inlineStr">
        <is>
          <t>Прокладка КПП BRP Sea-Doo 2021+</t>
        </is>
      </c>
      <c r="F4233" s="35" t="n">
        <v>0</v>
      </c>
      <c r="G4233" s="35" t="n">
        <v>0</v>
      </c>
      <c r="H4233" s="36" t="n"/>
      <c r="I4233" s="37" t="n">
        <v>0</v>
      </c>
      <c r="J4233" s="37" t="n">
        <v>0</v>
      </c>
      <c r="K4233" s="38" t="n">
        <v>0</v>
      </c>
      <c r="L4233" s="37" t="n">
        <v>0</v>
      </c>
      <c r="M4233" s="37" t="n">
        <v>0</v>
      </c>
      <c r="N4233" s="38" t="n">
        <v>0</v>
      </c>
      <c r="O4233" s="37" t="n">
        <v>0</v>
      </c>
      <c r="P4233" s="29" t="inlineStr">
        <is>
          <t>http://t2.gstatic.com/shopping?q=tbn:ANd9GcQt3C5pU4fXLfcUSbpr7ZDN01ArPGcXu3oQQqs-6Lqx1lIXweIfAN6JOPLIT_z34xrASq8FWGQ</t>
        </is>
      </c>
      <c r="Q4233" s="29" t="inlineStr">
        <is>
          <t>Відповідає вимогам</t>
        </is>
      </c>
      <c r="R4233" s="29" t="n"/>
      <c r="S4233" s="29" t="inlineStr">
        <is>
          <t>грн819,00</t>
        </is>
      </c>
      <c r="T4233" s="29" t="inlineStr">
        <is>
          <t>UAH</t>
        </is>
      </c>
      <c r="U4233" s="39" t="inlineStr">
        <is>
          <t>WATCH</t>
        </is>
      </c>
      <c r="V4233" s="40">
        <f>IFERROR(L4233/J4233,0)</f>
        <v/>
      </c>
      <c r="W4233" s="29" t="inlineStr">
        <is>
          <t>Monitor performance and collect more data.</t>
        </is>
      </c>
      <c r="X4233" s="29" t="inlineStr">
        <is>
          <t>Cost is below the 120 watch threshold.</t>
        </is>
      </c>
    </row>
    <row r="4234">
      <c r="A4234" s="29" t="inlineStr">
        <is>
          <t>low_price</t>
        </is>
      </c>
      <c r="B4234" s="29" t="inlineStr">
        <is>
          <t>Low priority</t>
        </is>
      </c>
      <c r="C4234" s="29" t="inlineStr">
        <is>
          <t>low_price.csv</t>
        </is>
      </c>
      <c r="D4234" s="29" t="inlineStr">
        <is>
          <t>92057-1256</t>
        </is>
      </c>
      <c r="E4234" s="29" t="inlineStr">
        <is>
          <t>Ланцюг ГРМ Kawasaki Prairie 360 400</t>
        </is>
      </c>
      <c r="F4234" s="35" t="n">
        <v>0</v>
      </c>
      <c r="G4234" s="35" t="n">
        <v>0</v>
      </c>
      <c r="H4234" s="36" t="n"/>
      <c r="I4234" s="37" t="n">
        <v>0</v>
      </c>
      <c r="J4234" s="37" t="n">
        <v>0</v>
      </c>
      <c r="K4234" s="38" t="n">
        <v>0</v>
      </c>
      <c r="L4234" s="37" t="n">
        <v>0</v>
      </c>
      <c r="M4234" s="37" t="n">
        <v>0</v>
      </c>
      <c r="N4234" s="38" t="n">
        <v>0</v>
      </c>
      <c r="O4234" s="37" t="n">
        <v>0</v>
      </c>
      <c r="P4234" s="29" t="inlineStr">
        <is>
          <t>http://t3.gstatic.com/shopping?q=tbn:ANd9GcRjdpjj_df_jVMHc86hnQoUOn39sVeeadHHBYksPaFmm-7MjwxMLksv_yw5rw4ceYOGm5h4LA</t>
        </is>
      </c>
      <c r="Q4234" s="29" t="inlineStr">
        <is>
          <t>Відповідає вимогам</t>
        </is>
      </c>
      <c r="R4234" s="29" t="n"/>
      <c r="S4234" s="29" t="inlineStr">
        <is>
          <t>грн8 099,00</t>
        </is>
      </c>
      <c r="T4234" s="29" t="inlineStr">
        <is>
          <t>UAH</t>
        </is>
      </c>
      <c r="U4234" s="39" t="inlineStr">
        <is>
          <t>WATCH</t>
        </is>
      </c>
      <c r="V4234" s="40">
        <f>IFERROR(L4234/J4234,0)</f>
        <v/>
      </c>
      <c r="W4234" s="29" t="inlineStr">
        <is>
          <t>Monitor performance and collect more data.</t>
        </is>
      </c>
      <c r="X4234" s="29" t="inlineStr">
        <is>
          <t>Cost is below the 120 watch threshold.</t>
        </is>
      </c>
    </row>
    <row r="4235">
      <c r="A4235" s="29" t="inlineStr">
        <is>
          <t>low_price</t>
        </is>
      </c>
      <c r="B4235" s="29" t="inlineStr">
        <is>
          <t>Low priority</t>
        </is>
      </c>
      <c r="C4235" s="29" t="inlineStr">
        <is>
          <t>low_price.csv</t>
        </is>
      </c>
      <c r="D4235" s="29" t="inlineStr">
        <is>
          <t>3514663-004</t>
        </is>
      </c>
      <c r="E4235" s="29" t="inlineStr">
        <is>
          <t>Вкладиш шатунний Polaris RZR 900 1000, General 1000, Ranger 900 1000, Pro XD (Yellow)</t>
        </is>
      </c>
      <c r="F4235" s="35" t="n">
        <v>0</v>
      </c>
      <c r="G4235" s="35" t="n">
        <v>0</v>
      </c>
      <c r="H4235" s="36" t="n"/>
      <c r="I4235" s="37" t="n">
        <v>0</v>
      </c>
      <c r="J4235" s="37" t="n">
        <v>0</v>
      </c>
      <c r="K4235" s="38" t="n">
        <v>0</v>
      </c>
      <c r="L4235" s="37" t="n">
        <v>0</v>
      </c>
      <c r="M4235" s="37" t="n">
        <v>0</v>
      </c>
      <c r="N4235" s="38" t="n">
        <v>0</v>
      </c>
      <c r="O4235" s="37" t="n">
        <v>0</v>
      </c>
      <c r="P4235" s="29" t="inlineStr">
        <is>
          <t>http://t0.gstatic.com/shopping?q=tbn:ANd9GcR0Votj5_KAygOlkmqyfPLjLAJzJD46jSsVplIbcTGqAN6bXmUAn5nn3IXoAUsYQNxJTJKcTGw</t>
        </is>
      </c>
      <c r="Q4235" s="29" t="inlineStr">
        <is>
          <t>Відповідає вимогам</t>
        </is>
      </c>
      <c r="R4235" s="29" t="n"/>
      <c r="S4235" s="29" t="inlineStr">
        <is>
          <t>грн592,00</t>
        </is>
      </c>
      <c r="T4235" s="29" t="inlineStr">
        <is>
          <t>UAH</t>
        </is>
      </c>
      <c r="U4235" s="39" t="inlineStr">
        <is>
          <t>WATCH</t>
        </is>
      </c>
      <c r="V4235" s="40">
        <f>IFERROR(L4235/J4235,0)</f>
        <v/>
      </c>
      <c r="W4235" s="29" t="inlineStr">
        <is>
          <t>Monitor performance and collect more data.</t>
        </is>
      </c>
      <c r="X4235" s="29" t="inlineStr">
        <is>
          <t>Cost is below the 120 watch threshold.</t>
        </is>
      </c>
    </row>
    <row r="4236">
      <c r="A4236" s="29" t="inlineStr">
        <is>
          <t>low_price</t>
        </is>
      </c>
      <c r="B4236" s="29" t="inlineStr">
        <is>
          <t>Low priority</t>
        </is>
      </c>
      <c r="C4236" s="29" t="inlineStr">
        <is>
          <t>low_price.csv</t>
        </is>
      </c>
      <c r="D4236" s="29" t="inlineStr">
        <is>
          <t>50-1229</t>
        </is>
      </c>
      <c r="E4236" s="29" t="inlineStr">
        <is>
          <t>Ремкомплект задніх ричагів зі сторони цапфи Honda TRX 420 Rancher (15+), Foreman Rubicon 500 (15-19), 520 Foreman Rubicon (20+)</t>
        </is>
      </c>
      <c r="F4236" s="35" t="n">
        <v>0</v>
      </c>
      <c r="G4236" s="35" t="n">
        <v>0</v>
      </c>
      <c r="H4236" s="36" t="n"/>
      <c r="I4236" s="37" t="n">
        <v>0</v>
      </c>
      <c r="J4236" s="37" t="n">
        <v>0</v>
      </c>
      <c r="K4236" s="38" t="n">
        <v>0</v>
      </c>
      <c r="L4236" s="37" t="n">
        <v>0</v>
      </c>
      <c r="M4236" s="37" t="n">
        <v>0</v>
      </c>
      <c r="N4236" s="38" t="n">
        <v>0</v>
      </c>
      <c r="O4236" s="37" t="n">
        <v>0</v>
      </c>
      <c r="P4236" s="29" t="inlineStr">
        <is>
          <t>http://t1.gstatic.com/shopping?q=tbn:ANd9GcScA_YgmAcMo8KbNWHblRTQ-4w9yA8aACNSvGcHshe5bp1Qbm_B1h2HYZ556BulP2KXDbf3FBmq</t>
        </is>
      </c>
      <c r="Q4236" s="29" t="inlineStr">
        <is>
          <t>Відповідає вимогам</t>
        </is>
      </c>
      <c r="R4236" s="29" t="n"/>
      <c r="S4236" s="29" t="inlineStr">
        <is>
          <t>грн2 594,00</t>
        </is>
      </c>
      <c r="T4236" s="29" t="inlineStr">
        <is>
          <t>UAH</t>
        </is>
      </c>
      <c r="U4236" s="39" t="inlineStr">
        <is>
          <t>WATCH</t>
        </is>
      </c>
      <c r="V4236" s="40">
        <f>IFERROR(L4236/J4236,0)</f>
        <v/>
      </c>
      <c r="W4236" s="29" t="inlineStr">
        <is>
          <t>Monitor performance and collect more data.</t>
        </is>
      </c>
      <c r="X4236" s="29" t="inlineStr">
        <is>
          <t>Cost is below the 120 watch threshold.</t>
        </is>
      </c>
    </row>
    <row r="4237">
      <c r="A4237" s="29" t="inlineStr">
        <is>
          <t>low_price</t>
        </is>
      </c>
      <c r="B4237" s="29" t="inlineStr">
        <is>
          <t>Low priority</t>
        </is>
      </c>
      <c r="C4237" s="29" t="inlineStr">
        <is>
          <t>low_price.csv</t>
        </is>
      </c>
      <c r="D4237" s="29" t="inlineStr">
        <is>
          <t>00012</t>
        </is>
      </c>
      <c r="E4237" s="29" t="inlineStr">
        <is>
          <t>Гальмівні колодки передні Honda TRX 350 (00-06), 400 (95-07), 450 (98-04), 500 (01-04), 650 (03-05)</t>
        </is>
      </c>
      <c r="F4237" s="35" t="n">
        <v>0</v>
      </c>
      <c r="G4237" s="35" t="n">
        <v>0</v>
      </c>
      <c r="H4237" s="36" t="n"/>
      <c r="I4237" s="37" t="n">
        <v>0</v>
      </c>
      <c r="J4237" s="37" t="n">
        <v>0</v>
      </c>
      <c r="K4237" s="38" t="n">
        <v>0</v>
      </c>
      <c r="L4237" s="37" t="n">
        <v>0</v>
      </c>
      <c r="M4237" s="37" t="n">
        <v>0</v>
      </c>
      <c r="N4237" s="38" t="n">
        <v>0</v>
      </c>
      <c r="O4237" s="37" t="n">
        <v>0</v>
      </c>
      <c r="P4237" s="29" t="inlineStr">
        <is>
          <t>http://t3.gstatic.com/shopping?q=tbn:ANd9GcRQJLmaucscUB4mPBW-eYuulAL6EiP8Qsqais4Bo1aq5rdPuD6VDSnSKKowghqk3XZOCyjQZAk</t>
        </is>
      </c>
      <c r="Q4237" s="29" t="inlineStr">
        <is>
          <t>Відповідає вимогам</t>
        </is>
      </c>
      <c r="R4237" s="29" t="n"/>
      <c r="S4237" s="29" t="inlineStr">
        <is>
          <t>грн774,00</t>
        </is>
      </c>
      <c r="T4237" s="29" t="inlineStr">
        <is>
          <t>UAH</t>
        </is>
      </c>
      <c r="U4237" s="39" t="inlineStr">
        <is>
          <t>WATCH</t>
        </is>
      </c>
      <c r="V4237" s="40">
        <f>IFERROR(L4237/J4237,0)</f>
        <v/>
      </c>
      <c r="W4237" s="29" t="inlineStr">
        <is>
          <t>Monitor performance and collect more data.</t>
        </is>
      </c>
      <c r="X4237" s="29" t="inlineStr">
        <is>
          <t>Cost is below the 120 watch threshold.</t>
        </is>
      </c>
    </row>
    <row r="4238">
      <c r="A4238" s="29" t="inlineStr">
        <is>
          <t>low_price</t>
        </is>
      </c>
      <c r="B4238" s="29" t="inlineStr">
        <is>
          <t>Low priority</t>
        </is>
      </c>
      <c r="C4238" s="29" t="inlineStr">
        <is>
          <t>low_price.csv</t>
        </is>
      </c>
      <c r="D4238" s="29" t="inlineStr">
        <is>
          <t>24211-hl1-a00</t>
        </is>
      </c>
      <c r="E4238" s="29" t="inlineStr">
        <is>
          <t>Вилка перемикання передач Honda TRX 650 680 Rincon, MUV 700 Big Red, SXS 700 Pioneer</t>
        </is>
      </c>
      <c r="F4238" s="35" t="n">
        <v>0</v>
      </c>
      <c r="G4238" s="35" t="n">
        <v>0</v>
      </c>
      <c r="H4238" s="36" t="n"/>
      <c r="I4238" s="37" t="n">
        <v>0</v>
      </c>
      <c r="J4238" s="37" t="n">
        <v>0</v>
      </c>
      <c r="K4238" s="38" t="n">
        <v>0</v>
      </c>
      <c r="L4238" s="37" t="n">
        <v>0</v>
      </c>
      <c r="M4238" s="37" t="n">
        <v>0</v>
      </c>
      <c r="N4238" s="38" t="n">
        <v>0</v>
      </c>
      <c r="O4238" s="37" t="n">
        <v>0</v>
      </c>
      <c r="P4238" s="29" t="inlineStr">
        <is>
          <t>http://t1.gstatic.com/shopping?q=tbn:ANd9GcRL6iMeZyvhpF4pal2_ZzvHOu4XTofnhIhk_3bulCjsGyv_nv1grKThC9o37PbYV4sYu2GzS54</t>
        </is>
      </c>
      <c r="Q4238" s="29" t="inlineStr">
        <is>
          <t>Відповідає вимогам</t>
        </is>
      </c>
      <c r="R4238" s="29" t="n"/>
      <c r="S4238" s="29" t="inlineStr">
        <is>
          <t>грн5 051,00</t>
        </is>
      </c>
      <c r="T4238" s="29" t="inlineStr">
        <is>
          <t>UAH</t>
        </is>
      </c>
      <c r="U4238" s="39" t="inlineStr">
        <is>
          <t>WATCH</t>
        </is>
      </c>
      <c r="V4238" s="40">
        <f>IFERROR(L4238/J4238,0)</f>
        <v/>
      </c>
      <c r="W4238" s="29" t="inlineStr">
        <is>
          <t>Monitor performance and collect more data.</t>
        </is>
      </c>
      <c r="X4238" s="29" t="inlineStr">
        <is>
          <t>Cost is below the 120 watch threshold.</t>
        </is>
      </c>
    </row>
    <row r="4239">
      <c r="A4239" s="29" t="inlineStr">
        <is>
          <t>low_price</t>
        </is>
      </c>
      <c r="B4239" s="29" t="inlineStr">
        <is>
          <t>Low priority</t>
        </is>
      </c>
      <c r="C4239" s="29" t="inlineStr">
        <is>
          <t>low_price.csv</t>
        </is>
      </c>
      <c r="D4239" s="29" t="inlineStr">
        <is>
          <t>01602</t>
        </is>
      </c>
      <c r="E4239" s="29" t="inlineStr">
        <is>
          <t>Кронштейн перемикання передач Polaris Sportsman 400 450 500 600 700 800, Magnum 330 500</t>
        </is>
      </c>
      <c r="F4239" s="35" t="n">
        <v>0</v>
      </c>
      <c r="G4239" s="35" t="n">
        <v>0</v>
      </c>
      <c r="H4239" s="36" t="n"/>
      <c r="I4239" s="37" t="n">
        <v>0</v>
      </c>
      <c r="J4239" s="37" t="n">
        <v>0</v>
      </c>
      <c r="K4239" s="38" t="n">
        <v>0</v>
      </c>
      <c r="L4239" s="37" t="n">
        <v>0</v>
      </c>
      <c r="M4239" s="37" t="n">
        <v>0</v>
      </c>
      <c r="N4239" s="38" t="n">
        <v>0</v>
      </c>
      <c r="O4239" s="37" t="n">
        <v>0</v>
      </c>
      <c r="P4239" s="29" t="inlineStr">
        <is>
          <t>http://t2.gstatic.com/shopping?q=tbn:ANd9GcTIZksLz0NLHFw1i6Rz7dzj4RrA1GgocrvYvFQ3xGkXdvmHBtlFgJJ5bZ4vRVlm-eWe_0wfLpU</t>
        </is>
      </c>
      <c r="Q4239" s="29" t="inlineStr">
        <is>
          <t>Відповідає вимогам</t>
        </is>
      </c>
      <c r="R4239" s="29" t="n"/>
      <c r="S4239" s="29" t="inlineStr">
        <is>
          <t>грн1 365,00</t>
        </is>
      </c>
      <c r="T4239" s="29" t="inlineStr">
        <is>
          <t>UAH</t>
        </is>
      </c>
      <c r="U4239" s="39" t="inlineStr">
        <is>
          <t>WATCH</t>
        </is>
      </c>
      <c r="V4239" s="40">
        <f>IFERROR(L4239/J4239,0)</f>
        <v/>
      </c>
      <c r="W4239" s="29" t="inlineStr">
        <is>
          <t>Monitor performance and collect more data.</t>
        </is>
      </c>
      <c r="X4239" s="29" t="inlineStr">
        <is>
          <t>Cost is below the 120 watch threshold.</t>
        </is>
      </c>
    </row>
    <row r="4240">
      <c r="A4240" s="29" t="inlineStr">
        <is>
          <t>low_price</t>
        </is>
      </c>
      <c r="B4240" s="29" t="inlineStr">
        <is>
          <t>Low priority</t>
        </is>
      </c>
      <c r="C4240" s="29" t="inlineStr">
        <is>
          <t>low_price.csv</t>
        </is>
      </c>
      <c r="D4240" s="29" t="inlineStr">
        <is>
          <t>40200-hn8-000</t>
        </is>
      </c>
      <c r="E4240" s="29" t="inlineStr">
        <is>
          <t>Карданний вал задній Honda TRX 650 680 Rincon, 700 Rubicon</t>
        </is>
      </c>
      <c r="F4240" s="35" t="n">
        <v>0</v>
      </c>
      <c r="G4240" s="35" t="n">
        <v>0</v>
      </c>
      <c r="H4240" s="36" t="n"/>
      <c r="I4240" s="37" t="n">
        <v>0</v>
      </c>
      <c r="J4240" s="37" t="n">
        <v>0</v>
      </c>
      <c r="K4240" s="38" t="n">
        <v>0</v>
      </c>
      <c r="L4240" s="37" t="n">
        <v>0</v>
      </c>
      <c r="M4240" s="37" t="n">
        <v>0</v>
      </c>
      <c r="N4240" s="38" t="n">
        <v>0</v>
      </c>
      <c r="O4240" s="37" t="n">
        <v>0</v>
      </c>
      <c r="P4240" s="29" t="inlineStr">
        <is>
          <t>http://t1.gstatic.com/shopping?q=tbn:ANd9GcRGcBYdd_d_DvwdjfyRVjJr6UrH4wL3rmNzegX-77z_cit4IHM1b26LgVrvKpT12v_kIA1ycGYT</t>
        </is>
      </c>
      <c r="Q4240" s="29" t="inlineStr">
        <is>
          <t>Відповідає вимогам</t>
        </is>
      </c>
      <c r="R4240" s="29" t="n"/>
      <c r="S4240" s="29" t="inlineStr">
        <is>
          <t>грн7 144,00</t>
        </is>
      </c>
      <c r="T4240" s="29" t="inlineStr">
        <is>
          <t>UAH</t>
        </is>
      </c>
      <c r="U4240" s="39" t="inlineStr">
        <is>
          <t>WATCH</t>
        </is>
      </c>
      <c r="V4240" s="40">
        <f>IFERROR(L4240/J4240,0)</f>
        <v/>
      </c>
      <c r="W4240" s="29" t="inlineStr">
        <is>
          <t>Monitor performance and collect more data.</t>
        </is>
      </c>
      <c r="X4240" s="29" t="inlineStr">
        <is>
          <t>Cost is below the 120 watch threshold.</t>
        </is>
      </c>
    </row>
    <row r="4241">
      <c r="A4241" s="29" t="inlineStr">
        <is>
          <t>low_price</t>
        </is>
      </c>
      <c r="B4241" s="29" t="inlineStr">
        <is>
          <t>Low priority</t>
        </is>
      </c>
      <c r="C4241" s="29" t="inlineStr">
        <is>
          <t>low_price.csv</t>
        </is>
      </c>
      <c r="D4241" s="29" t="inlineStr">
        <is>
          <t>420464152</t>
        </is>
      </c>
      <c r="E4241" s="29" t="inlineStr">
        <is>
          <t>Свічний ковпачок з проводом BRP Can-Am Outlander Renegade G2 G2L G2S 2021+</t>
        </is>
      </c>
      <c r="F4241" s="35" t="n">
        <v>0</v>
      </c>
      <c r="G4241" s="35" t="n">
        <v>0</v>
      </c>
      <c r="H4241" s="36" t="n"/>
      <c r="I4241" s="37" t="n">
        <v>0</v>
      </c>
      <c r="J4241" s="37" t="n">
        <v>0</v>
      </c>
      <c r="K4241" s="38" t="n">
        <v>0</v>
      </c>
      <c r="L4241" s="37" t="n">
        <v>0</v>
      </c>
      <c r="M4241" s="37" t="n">
        <v>0</v>
      </c>
      <c r="N4241" s="38" t="n">
        <v>0</v>
      </c>
      <c r="O4241" s="37" t="n">
        <v>0</v>
      </c>
      <c r="P4241" s="29" t="inlineStr">
        <is>
          <t>http://t3.gstatic.com/shopping?q=tbn:ANd9GcSuW6FrLPnG4zmTdUWPaL0hLBI4RvzxkoZ5WgbCaEKAaTRpVlPLFrVyciESgoIEW448hgFyOMw</t>
        </is>
      </c>
      <c r="Q4241" s="29" t="inlineStr">
        <is>
          <t>Відповідає вимогам</t>
        </is>
      </c>
      <c r="R4241" s="29" t="n"/>
      <c r="S4241" s="29" t="inlineStr">
        <is>
          <t>грн4 596,00</t>
        </is>
      </c>
      <c r="T4241" s="29" t="inlineStr">
        <is>
          <t>UAH</t>
        </is>
      </c>
      <c r="U4241" s="39" t="inlineStr">
        <is>
          <t>WATCH</t>
        </is>
      </c>
      <c r="V4241" s="40">
        <f>IFERROR(L4241/J4241,0)</f>
        <v/>
      </c>
      <c r="W4241" s="29" t="inlineStr">
        <is>
          <t>Monitor performance and collect more data.</t>
        </is>
      </c>
      <c r="X4241" s="29" t="inlineStr">
        <is>
          <t>Cost is below the 120 watch threshold.</t>
        </is>
      </c>
    </row>
    <row r="4242">
      <c r="A4242" s="29" t="inlineStr">
        <is>
          <t>low_price</t>
        </is>
      </c>
      <c r="B4242" s="29" t="inlineStr">
        <is>
          <t>Low priority</t>
        </is>
      </c>
      <c r="C4242" s="29" t="inlineStr">
        <is>
          <t>low_price.csv</t>
        </is>
      </c>
      <c r="D4242" s="29" t="inlineStr">
        <is>
          <t>28400-hn5-m01</t>
        </is>
      </c>
      <c r="E4242" s="29" t="inlineStr">
        <is>
          <t>Ручний стартер Honda TRX 350 Rancher 2003-2005</t>
        </is>
      </c>
      <c r="F4242" s="35" t="n">
        <v>0</v>
      </c>
      <c r="G4242" s="35" t="n">
        <v>0</v>
      </c>
      <c r="H4242" s="36" t="n"/>
      <c r="I4242" s="37" t="n">
        <v>0</v>
      </c>
      <c r="J4242" s="37" t="n">
        <v>0</v>
      </c>
      <c r="K4242" s="38" t="n">
        <v>0</v>
      </c>
      <c r="L4242" s="37" t="n">
        <v>0</v>
      </c>
      <c r="M4242" s="37" t="n">
        <v>0</v>
      </c>
      <c r="N4242" s="38" t="n">
        <v>0</v>
      </c>
      <c r="O4242" s="37" t="n">
        <v>0</v>
      </c>
      <c r="P4242" s="29" t="inlineStr">
        <is>
          <t>http://t0.gstatic.com/shopping?q=tbn:ANd9GcQJSDDCeD6aTbMKFm5eJRLQ-dP8-pMRTTK7nHJd8YTZFnLGM3uHDRlbVbkbjDPLQZ6ato5dbCyg</t>
        </is>
      </c>
      <c r="Q4242" s="29" t="inlineStr">
        <is>
          <t>Відповідає вимогам</t>
        </is>
      </c>
      <c r="R4242" s="29" t="n"/>
      <c r="S4242" s="29" t="inlineStr">
        <is>
          <t>грн3 049,00</t>
        </is>
      </c>
      <c r="T4242" s="29" t="inlineStr">
        <is>
          <t>UAH</t>
        </is>
      </c>
      <c r="U4242" s="39" t="inlineStr">
        <is>
          <t>WATCH</t>
        </is>
      </c>
      <c r="V4242" s="40">
        <f>IFERROR(L4242/J4242,0)</f>
        <v/>
      </c>
      <c r="W4242" s="29" t="inlineStr">
        <is>
          <t>Monitor performance and collect more data.</t>
        </is>
      </c>
      <c r="X4242" s="29" t="inlineStr">
        <is>
          <t>Cost is below the 120 watch threshold.</t>
        </is>
      </c>
    </row>
    <row r="4243">
      <c r="A4243" s="29" t="inlineStr">
        <is>
          <t>low_price</t>
        </is>
      </c>
      <c r="B4243" s="29" t="inlineStr">
        <is>
          <t>Low priority</t>
        </is>
      </c>
      <c r="C4243" s="29" t="inlineStr">
        <is>
          <t>low_price.csv</t>
        </is>
      </c>
      <c r="D4243" s="29" t="inlineStr">
        <is>
          <t>16g3332</t>
        </is>
      </c>
      <c r="E4243" s="29" t="inlineStr">
        <is>
          <t>Ремінь варіатора Yamaha Grizzly 350 (07-14), Bruin 350 (04-08), Wolverine 350 (06-09)</t>
        </is>
      </c>
      <c r="F4243" s="35" t="n">
        <v>0</v>
      </c>
      <c r="G4243" s="35" t="n">
        <v>0</v>
      </c>
      <c r="H4243" s="36" t="n"/>
      <c r="I4243" s="37" t="n">
        <v>0</v>
      </c>
      <c r="J4243" s="37" t="n">
        <v>0</v>
      </c>
      <c r="K4243" s="38" t="n">
        <v>0</v>
      </c>
      <c r="L4243" s="37" t="n">
        <v>0</v>
      </c>
      <c r="M4243" s="37" t="n">
        <v>0</v>
      </c>
      <c r="N4243" s="38" t="n">
        <v>0</v>
      </c>
      <c r="O4243" s="37" t="n">
        <v>0</v>
      </c>
      <c r="P4243" s="29" t="inlineStr">
        <is>
          <t>http://t1.gstatic.com/shopping?q=tbn:ANd9GcSOvbCamj_zniTFUxf_dZR8R1JlAJmEnJ3AoB3CAPmgo5iv49qpmvEhBHz_2Y0</t>
        </is>
      </c>
      <c r="Q4243" s="29" t="inlineStr">
        <is>
          <t>Відповідає вимогам</t>
        </is>
      </c>
      <c r="R4243" s="29" t="n"/>
      <c r="S4243" s="29" t="inlineStr">
        <is>
          <t>грн2 366,00</t>
        </is>
      </c>
      <c r="T4243" s="29" t="inlineStr">
        <is>
          <t>UAH</t>
        </is>
      </c>
      <c r="U4243" s="39" t="inlineStr">
        <is>
          <t>WATCH</t>
        </is>
      </c>
      <c r="V4243" s="40">
        <f>IFERROR(L4243/J4243,0)</f>
        <v/>
      </c>
      <c r="W4243" s="29" t="inlineStr">
        <is>
          <t>Monitor performance and collect more data.</t>
        </is>
      </c>
      <c r="X4243" s="29" t="inlineStr">
        <is>
          <t>Cost is below the 120 watch threshold.</t>
        </is>
      </c>
    </row>
    <row r="4244">
      <c r="A4244" s="29" t="inlineStr">
        <is>
          <t>low_price</t>
        </is>
      </c>
      <c r="B4244" s="29" t="inlineStr">
        <is>
          <t>Low priority</t>
        </is>
      </c>
      <c r="C4244" s="29" t="inlineStr">
        <is>
          <t>low_price.csv</t>
        </is>
      </c>
      <c r="D4244" s="29" t="inlineStr">
        <is>
          <t>18-3042</t>
        </is>
      </c>
      <c r="E4244" s="29" t="inlineStr">
        <is>
          <t>Ремкомплект заднього супорта Yamaha Grizzly 550 700</t>
        </is>
      </c>
      <c r="F4244" s="35" t="n">
        <v>0</v>
      </c>
      <c r="G4244" s="35" t="n">
        <v>0</v>
      </c>
      <c r="H4244" s="36" t="n"/>
      <c r="I4244" s="37" t="n">
        <v>0</v>
      </c>
      <c r="J4244" s="37" t="n">
        <v>0</v>
      </c>
      <c r="K4244" s="38" t="n">
        <v>0</v>
      </c>
      <c r="L4244" s="37" t="n">
        <v>0</v>
      </c>
      <c r="M4244" s="37" t="n">
        <v>0</v>
      </c>
      <c r="N4244" s="38" t="n">
        <v>0</v>
      </c>
      <c r="O4244" s="37" t="n">
        <v>0</v>
      </c>
      <c r="P4244" s="29" t="inlineStr">
        <is>
          <t>http://t1.gstatic.com/shopping?q=tbn:ANd9GcQ4baCctR6mzfgnxeESR55XLcXrD6DaCwe2-mkyEYYjSKoCn04OzOXojgSIBheSF59r6IbT-4U</t>
        </is>
      </c>
      <c r="Q4244" s="29" t="inlineStr">
        <is>
          <t>Відповідає вимогам</t>
        </is>
      </c>
      <c r="R4244" s="29" t="n"/>
      <c r="S4244" s="29" t="inlineStr">
        <is>
          <t>грн1 502,00</t>
        </is>
      </c>
      <c r="T4244" s="29" t="inlineStr">
        <is>
          <t>UAH</t>
        </is>
      </c>
      <c r="U4244" s="39" t="inlineStr">
        <is>
          <t>WATCH</t>
        </is>
      </c>
      <c r="V4244" s="40">
        <f>IFERROR(L4244/J4244,0)</f>
        <v/>
      </c>
      <c r="W4244" s="29" t="inlineStr">
        <is>
          <t>Monitor performance and collect more data.</t>
        </is>
      </c>
      <c r="X4244" s="29" t="inlineStr">
        <is>
          <t>Cost is below the 120 watch threshold.</t>
        </is>
      </c>
    </row>
    <row r="4245">
      <c r="A4245" s="29" t="inlineStr">
        <is>
          <t>low_price</t>
        </is>
      </c>
      <c r="B4245" s="29" t="inlineStr">
        <is>
          <t>Low priority</t>
        </is>
      </c>
      <c r="C4245" s="29" t="inlineStr">
        <is>
          <t>low_price.csv</t>
        </is>
      </c>
      <c r="D4245" s="29" t="inlineStr">
        <is>
          <t>25-2091</t>
        </is>
      </c>
      <c r="E4245" s="29" t="inlineStr">
        <is>
          <t>Ремкомплект заднього редуктора Kawasaki Brute Force 650 750</t>
        </is>
      </c>
      <c r="F4245" s="35" t="n">
        <v>0</v>
      </c>
      <c r="G4245" s="35" t="n">
        <v>0</v>
      </c>
      <c r="H4245" s="36" t="n"/>
      <c r="I4245" s="37" t="n">
        <v>0</v>
      </c>
      <c r="J4245" s="37" t="n">
        <v>0</v>
      </c>
      <c r="K4245" s="38" t="n">
        <v>0</v>
      </c>
      <c r="L4245" s="37" t="n">
        <v>0</v>
      </c>
      <c r="M4245" s="37" t="n">
        <v>0</v>
      </c>
      <c r="N4245" s="38" t="n">
        <v>0</v>
      </c>
      <c r="O4245" s="37" t="n">
        <v>0</v>
      </c>
      <c r="P4245" s="29" t="inlineStr">
        <is>
          <t>http://t3.gstatic.com/shopping?q=tbn:ANd9GcTySQI0idy7jc0FM0215Uy9FSoRO8ss7Ka4ztzeeNWkEJWBKcJcBF93Ny4SCQVK6SvlemcjHzlJ</t>
        </is>
      </c>
      <c r="Q4245" s="29" t="inlineStr">
        <is>
          <t>Відповідає вимогам</t>
        </is>
      </c>
      <c r="R4245" s="29" t="n"/>
      <c r="S4245" s="29" t="inlineStr">
        <is>
          <t>грн8 054,00</t>
        </is>
      </c>
      <c r="T4245" s="29" t="inlineStr">
        <is>
          <t>UAH</t>
        </is>
      </c>
      <c r="U4245" s="39" t="inlineStr">
        <is>
          <t>WATCH</t>
        </is>
      </c>
      <c r="V4245" s="40">
        <f>IFERROR(L4245/J4245,0)</f>
        <v/>
      </c>
      <c r="W4245" s="29" t="inlineStr">
        <is>
          <t>Monitor performance and collect more data.</t>
        </is>
      </c>
      <c r="X4245" s="29" t="inlineStr">
        <is>
          <t>Cost is below the 120 watch threshold.</t>
        </is>
      </c>
    </row>
    <row r="4246">
      <c r="A4246" s="29" t="inlineStr">
        <is>
          <t>low_price</t>
        </is>
      </c>
      <c r="B4246" s="29" t="inlineStr">
        <is>
          <t>Low priority</t>
        </is>
      </c>
      <c r="C4246" s="29" t="inlineStr">
        <is>
          <t>low_price.csv</t>
        </is>
      </c>
      <c r="D4246" s="29" t="inlineStr">
        <is>
          <t>3085371</t>
        </is>
      </c>
      <c r="E4246" s="29" t="inlineStr">
        <is>
          <t>Прокладка головки циліндра Polaris Sportsman 500, Scrambler 500, Ranger 425 500, Magnum 500</t>
        </is>
      </c>
      <c r="F4246" s="35" t="n">
        <v>0</v>
      </c>
      <c r="G4246" s="35" t="n">
        <v>0</v>
      </c>
      <c r="H4246" s="36" t="n"/>
      <c r="I4246" s="37" t="n">
        <v>0</v>
      </c>
      <c r="J4246" s="37" t="n">
        <v>0</v>
      </c>
      <c r="K4246" s="38" t="n">
        <v>0</v>
      </c>
      <c r="L4246" s="37" t="n">
        <v>0</v>
      </c>
      <c r="M4246" s="37" t="n">
        <v>0</v>
      </c>
      <c r="N4246" s="38" t="n">
        <v>0</v>
      </c>
      <c r="O4246" s="37" t="n">
        <v>0</v>
      </c>
      <c r="P4246" s="29" t="inlineStr">
        <is>
          <t>http://t3.gstatic.com/shopping?q=tbn:ANd9GcTuHppuW7zgL5AkAVj_82L3BkRe_dQTOCiRYspKjVdF0gts3SNVed7tI2amu8rSoxl27hxvAkY3</t>
        </is>
      </c>
      <c r="Q4246" s="29" t="inlineStr">
        <is>
          <t>Відповідає вимогам</t>
        </is>
      </c>
      <c r="R4246" s="29" t="n"/>
      <c r="S4246" s="29" t="inlineStr">
        <is>
          <t>грн5 415,00</t>
        </is>
      </c>
      <c r="T4246" s="29" t="inlineStr">
        <is>
          <t>UAH</t>
        </is>
      </c>
      <c r="U4246" s="39" t="inlineStr">
        <is>
          <t>WATCH</t>
        </is>
      </c>
      <c r="V4246" s="40">
        <f>IFERROR(L4246/J4246,0)</f>
        <v/>
      </c>
      <c r="W4246" s="29" t="inlineStr">
        <is>
          <t>Monitor performance and collect more data.</t>
        </is>
      </c>
      <c r="X4246" s="29" t="inlineStr">
        <is>
          <t>Cost is below the 120 watch threshold.</t>
        </is>
      </c>
    </row>
    <row r="4247">
      <c r="A4247" s="29" t="inlineStr">
        <is>
          <t>low_price</t>
        </is>
      </c>
      <c r="B4247" s="29" t="inlineStr">
        <is>
          <t>Low priority</t>
        </is>
      </c>
      <c r="C4247" s="29" t="inlineStr">
        <is>
          <t>low_price.csv</t>
        </is>
      </c>
      <c r="D4247" s="29" t="inlineStr">
        <is>
          <t>5139980</t>
        </is>
      </c>
      <c r="E4247" s="29" t="inlineStr">
        <is>
          <t>Кулак задній правий Polaris RZR 900 1000, General 1000</t>
        </is>
      </c>
      <c r="F4247" s="35" t="n">
        <v>0</v>
      </c>
      <c r="G4247" s="35" t="n">
        <v>0</v>
      </c>
      <c r="H4247" s="36" t="n"/>
      <c r="I4247" s="37" t="n">
        <v>0</v>
      </c>
      <c r="J4247" s="37" t="n">
        <v>0</v>
      </c>
      <c r="K4247" s="38" t="n">
        <v>0</v>
      </c>
      <c r="L4247" s="37" t="n">
        <v>0</v>
      </c>
      <c r="M4247" s="37" t="n">
        <v>0</v>
      </c>
      <c r="N4247" s="38" t="n">
        <v>0</v>
      </c>
      <c r="O4247" s="37" t="n">
        <v>0</v>
      </c>
      <c r="P4247" s="29" t="inlineStr">
        <is>
          <t>http://t2.gstatic.com/shopping?q=tbn:ANd9GcRT7IHlyhlp62-KamPU_QY768E9WMMi3MvZOiz5xaYAh2_W7plSYqQGqpF7z8dvL14z7hj1FSDq</t>
        </is>
      </c>
      <c r="Q4247" s="29" t="inlineStr">
        <is>
          <t>Відповідає вимогам</t>
        </is>
      </c>
      <c r="R4247" s="29" t="n"/>
      <c r="S4247" s="29" t="inlineStr">
        <is>
          <t>грн5 369,00</t>
        </is>
      </c>
      <c r="T4247" s="29" t="inlineStr">
        <is>
          <t>UAH</t>
        </is>
      </c>
      <c r="U4247" s="39" t="inlineStr">
        <is>
          <t>WATCH</t>
        </is>
      </c>
      <c r="V4247" s="40">
        <f>IFERROR(L4247/J4247,0)</f>
        <v/>
      </c>
      <c r="W4247" s="29" t="inlineStr">
        <is>
          <t>Monitor performance and collect more data.</t>
        </is>
      </c>
      <c r="X4247" s="29" t="inlineStr">
        <is>
          <t>Cost is below the 120 watch threshold.</t>
        </is>
      </c>
    </row>
    <row r="4248">
      <c r="A4248" s="29" t="inlineStr">
        <is>
          <t>low_price</t>
        </is>
      </c>
      <c r="B4248" s="29" t="inlineStr">
        <is>
          <t>Low priority</t>
        </is>
      </c>
      <c r="C4248" s="29" t="inlineStr">
        <is>
          <t>low_price.csv</t>
        </is>
      </c>
      <c r="D4248" s="29" t="inlineStr">
        <is>
          <t>na-10008-2r</t>
        </is>
      </c>
      <c r="E4248" s="29" t="inlineStr">
        <is>
          <t>Поршневі кільця +0.5мм Honda TRX 500 Foreman (05-19), Rubicon 500 (01-19), SXS 500 Pioneer</t>
        </is>
      </c>
      <c r="F4248" s="35" t="n">
        <v>0</v>
      </c>
      <c r="G4248" s="35" t="n">
        <v>0</v>
      </c>
      <c r="H4248" s="36" t="n"/>
      <c r="I4248" s="37" t="n">
        <v>0</v>
      </c>
      <c r="J4248" s="37" t="n">
        <v>0</v>
      </c>
      <c r="K4248" s="38" t="n">
        <v>0</v>
      </c>
      <c r="L4248" s="37" t="n">
        <v>0</v>
      </c>
      <c r="M4248" s="37" t="n">
        <v>0</v>
      </c>
      <c r="N4248" s="38" t="n">
        <v>0</v>
      </c>
      <c r="O4248" s="37" t="n">
        <v>0</v>
      </c>
      <c r="P4248" s="29" t="inlineStr">
        <is>
          <t>http://t2.gstatic.com/shopping?q=tbn:ANd9GcSOw-Q4AVGqFuYyJg65wMayQKotXUkeCzCe2bcXLv2qDMxX-ErYprpyajnpKaW4qTQVs-a1O1iz</t>
        </is>
      </c>
      <c r="Q4248" s="29" t="inlineStr">
        <is>
          <t>Відповідає вимогам</t>
        </is>
      </c>
      <c r="R4248" s="29" t="n"/>
      <c r="S4248" s="29" t="inlineStr">
        <is>
          <t>грн1 138,00</t>
        </is>
      </c>
      <c r="T4248" s="29" t="inlineStr">
        <is>
          <t>UAH</t>
        </is>
      </c>
      <c r="U4248" s="39" t="inlineStr">
        <is>
          <t>WATCH</t>
        </is>
      </c>
      <c r="V4248" s="40">
        <f>IFERROR(L4248/J4248,0)</f>
        <v/>
      </c>
      <c r="W4248" s="29" t="inlineStr">
        <is>
          <t>Monitor performance and collect more data.</t>
        </is>
      </c>
      <c r="X4248" s="29" t="inlineStr">
        <is>
          <t>Cost is below the 120 watch threshold.</t>
        </is>
      </c>
    </row>
    <row r="4249">
      <c r="A4249" s="29" t="inlineStr">
        <is>
          <t>low_price</t>
        </is>
      </c>
      <c r="B4249" s="29" t="inlineStr">
        <is>
          <t>Low priority</t>
        </is>
      </c>
      <c r="C4249" s="29" t="inlineStr">
        <is>
          <t>low_price.csv</t>
        </is>
      </c>
      <c r="D4249" s="29" t="inlineStr">
        <is>
          <t>91201-965-000</t>
        </is>
      </c>
      <c r="E4249" s="29" t="inlineStr">
        <is>
          <t>Сальник водяної помпи Honda TRX 250 (88-13), 420 (07-13), 450 (98-04), 500 (05-12)</t>
        </is>
      </c>
      <c r="F4249" s="35" t="n">
        <v>0</v>
      </c>
      <c r="G4249" s="35" t="n">
        <v>0</v>
      </c>
      <c r="H4249" s="36" t="n"/>
      <c r="I4249" s="37" t="n">
        <v>0</v>
      </c>
      <c r="J4249" s="37" t="n">
        <v>0</v>
      </c>
      <c r="K4249" s="38" t="n">
        <v>0</v>
      </c>
      <c r="L4249" s="37" t="n">
        <v>0</v>
      </c>
      <c r="M4249" s="37" t="n">
        <v>0</v>
      </c>
      <c r="N4249" s="38" t="n">
        <v>0</v>
      </c>
      <c r="O4249" s="37" t="n">
        <v>0</v>
      </c>
      <c r="P4249" s="29" t="inlineStr">
        <is>
          <t>http://t1.gstatic.com/shopping?q=tbn:ANd9GcS6gN1yX3slRpZBT_I0Ui4wHJctrjxs1lAhLkZmT7UQxo-QhcHL_eCCpFckb6KSNso5i3B_T8PE</t>
        </is>
      </c>
      <c r="Q4249" s="29" t="inlineStr">
        <is>
          <t>Відповідає вимогам</t>
        </is>
      </c>
      <c r="R4249" s="29" t="n"/>
      <c r="S4249" s="29" t="inlineStr">
        <is>
          <t>грн273,00</t>
        </is>
      </c>
      <c r="T4249" s="29" t="inlineStr">
        <is>
          <t>UAH</t>
        </is>
      </c>
      <c r="U4249" s="39" t="inlineStr">
        <is>
          <t>WATCH</t>
        </is>
      </c>
      <c r="V4249" s="40">
        <f>IFERROR(L4249/J4249,0)</f>
        <v/>
      </c>
      <c r="W4249" s="29" t="inlineStr">
        <is>
          <t>Monitor performance and collect more data.</t>
        </is>
      </c>
      <c r="X4249" s="29" t="inlineStr">
        <is>
          <t>Cost is below the 120 watch threshold.</t>
        </is>
      </c>
    </row>
    <row r="4250">
      <c r="A4250" s="29" t="inlineStr">
        <is>
          <t>low_price</t>
        </is>
      </c>
      <c r="B4250" s="29" t="inlineStr">
        <is>
          <t>Low priority</t>
        </is>
      </c>
      <c r="C4250" s="29" t="inlineStr">
        <is>
          <t>low_price.csv</t>
        </is>
      </c>
      <c r="D4250" s="29" t="inlineStr">
        <is>
          <t>09280-57002</t>
        </is>
      </c>
      <c r="E4250" s="29" t="inlineStr">
        <is>
          <t>Ущільнююче кільце проміжного вала Suzuki King Quad 450 500 700 750</t>
        </is>
      </c>
      <c r="F4250" s="35" t="n">
        <v>0</v>
      </c>
      <c r="G4250" s="35" t="n">
        <v>0</v>
      </c>
      <c r="H4250" s="36" t="n"/>
      <c r="I4250" s="37" t="n">
        <v>0</v>
      </c>
      <c r="J4250" s="37" t="n">
        <v>0</v>
      </c>
      <c r="K4250" s="38" t="n">
        <v>0</v>
      </c>
      <c r="L4250" s="37" t="n">
        <v>0</v>
      </c>
      <c r="M4250" s="37" t="n">
        <v>0</v>
      </c>
      <c r="N4250" s="38" t="n">
        <v>0</v>
      </c>
      <c r="O4250" s="37" t="n">
        <v>0</v>
      </c>
      <c r="P4250" s="29" t="inlineStr">
        <is>
          <t>http://t3.gstatic.com/shopping?q=tbn:ANd9GcSVxfqL-njRjHHd3zqgfOO3vrD62ZxEIDWwWsxZRy_cwjGDE9hkDw7_6M-FdXYnNr4iyRtwS79d</t>
        </is>
      </c>
      <c r="Q4250" s="29" t="inlineStr">
        <is>
          <t>Відповідає вимогам</t>
        </is>
      </c>
      <c r="R4250" s="29" t="n"/>
      <c r="S4250" s="29" t="inlineStr">
        <is>
          <t>грн182,00</t>
        </is>
      </c>
      <c r="T4250" s="29" t="inlineStr">
        <is>
          <t>UAH</t>
        </is>
      </c>
      <c r="U4250" s="39" t="inlineStr">
        <is>
          <t>WATCH</t>
        </is>
      </c>
      <c r="V4250" s="40">
        <f>IFERROR(L4250/J4250,0)</f>
        <v/>
      </c>
      <c r="W4250" s="29" t="inlineStr">
        <is>
          <t>Monitor performance and collect more data.</t>
        </is>
      </c>
      <c r="X4250" s="29" t="inlineStr">
        <is>
          <t>Cost is below the 120 watch threshold.</t>
        </is>
      </c>
    </row>
    <row r="4251">
      <c r="A4251" s="29" t="inlineStr">
        <is>
          <t>low_price</t>
        </is>
      </c>
      <c r="B4251" s="29" t="inlineStr">
        <is>
          <t>Low priority</t>
        </is>
      </c>
      <c r="C4251" s="29" t="inlineStr">
        <is>
          <t>low_price.csv</t>
        </is>
      </c>
      <c r="D4251" s="29" t="inlineStr">
        <is>
          <t>01718</t>
        </is>
      </c>
      <c r="E4251" s="29" t="inlineStr">
        <is>
          <t>Статор генератора Honda TRX 350 Rancher 2000-2006</t>
        </is>
      </c>
      <c r="F4251" s="35" t="n">
        <v>0</v>
      </c>
      <c r="G4251" s="35" t="n">
        <v>0</v>
      </c>
      <c r="H4251" s="36" t="n"/>
      <c r="I4251" s="37" t="n">
        <v>0</v>
      </c>
      <c r="J4251" s="37" t="n">
        <v>0</v>
      </c>
      <c r="K4251" s="38" t="n">
        <v>0</v>
      </c>
      <c r="L4251" s="37" t="n">
        <v>0</v>
      </c>
      <c r="M4251" s="37" t="n">
        <v>0</v>
      </c>
      <c r="N4251" s="38" t="n">
        <v>0</v>
      </c>
      <c r="O4251" s="37" t="n">
        <v>0</v>
      </c>
      <c r="P4251" s="29" t="inlineStr">
        <is>
          <t>http://t3.gstatic.com/shopping?q=tbn:ANd9GcQrwNgsHpMmKq0n8-p2yZoUywEQCXAPAtlnPxWywD8w7JrhzAwpTkexSgiURzXo1_3AKaEhiyg</t>
        </is>
      </c>
      <c r="Q4251" s="29" t="inlineStr">
        <is>
          <t>Відповідає вимогам</t>
        </is>
      </c>
      <c r="R4251" s="29" t="n"/>
      <c r="S4251" s="29" t="inlineStr">
        <is>
          <t>грн5 688,00</t>
        </is>
      </c>
      <c r="T4251" s="29" t="inlineStr">
        <is>
          <t>UAH</t>
        </is>
      </c>
      <c r="U4251" s="39" t="inlineStr">
        <is>
          <t>WATCH</t>
        </is>
      </c>
      <c r="V4251" s="40">
        <f>IFERROR(L4251/J4251,0)</f>
        <v/>
      </c>
      <c r="W4251" s="29" t="inlineStr">
        <is>
          <t>Monitor performance and collect more data.</t>
        </is>
      </c>
      <c r="X4251" s="29" t="inlineStr">
        <is>
          <t>Cost is below the 120 watch threshold.</t>
        </is>
      </c>
    </row>
    <row r="4252">
      <c r="A4252" s="29" t="inlineStr">
        <is>
          <t>low_price</t>
        </is>
      </c>
      <c r="B4252" s="29" t="inlineStr">
        <is>
          <t>Low priority</t>
        </is>
      </c>
      <c r="C4252" s="29" t="inlineStr">
        <is>
          <t>low_price.csv</t>
        </is>
      </c>
      <c r="D4252" s="29" t="inlineStr">
        <is>
          <t>52307-hn8-003</t>
        </is>
      </c>
      <c r="E4252" s="29" t="inlineStr">
        <is>
          <t>Втулка заднього стабілізатора Honda TRX 650 680 Rincon</t>
        </is>
      </c>
      <c r="F4252" s="35" t="n">
        <v>0</v>
      </c>
      <c r="G4252" s="35" t="n">
        <v>0</v>
      </c>
      <c r="H4252" s="36" t="n"/>
      <c r="I4252" s="37" t="n">
        <v>0</v>
      </c>
      <c r="J4252" s="37" t="n">
        <v>0</v>
      </c>
      <c r="K4252" s="38" t="n">
        <v>0</v>
      </c>
      <c r="L4252" s="37" t="n">
        <v>0</v>
      </c>
      <c r="M4252" s="37" t="n">
        <v>0</v>
      </c>
      <c r="N4252" s="38" t="n">
        <v>0</v>
      </c>
      <c r="O4252" s="37" t="n">
        <v>0</v>
      </c>
      <c r="P4252" s="29" t="inlineStr">
        <is>
          <t>http://t0.gstatic.com/shopping?q=tbn:ANd9GcSrysoK-jcFdbnTQ7Ugt2tghVpndBClpe2G0i2lBtjF6eXtzhxdAtKRlo5bl7J8DzCUe_TGXIOe</t>
        </is>
      </c>
      <c r="Q4252" s="29" t="inlineStr">
        <is>
          <t>Відповідає вимогам</t>
        </is>
      </c>
      <c r="R4252" s="29" t="n"/>
      <c r="S4252" s="29" t="inlineStr">
        <is>
          <t>грн455,00</t>
        </is>
      </c>
      <c r="T4252" s="29" t="inlineStr">
        <is>
          <t>UAH</t>
        </is>
      </c>
      <c r="U4252" s="39" t="inlineStr">
        <is>
          <t>WATCH</t>
        </is>
      </c>
      <c r="V4252" s="40">
        <f>IFERROR(L4252/J4252,0)</f>
        <v/>
      </c>
      <c r="W4252" s="29" t="inlineStr">
        <is>
          <t>Monitor performance and collect more data.</t>
        </is>
      </c>
      <c r="X4252" s="29" t="inlineStr">
        <is>
          <t>Cost is below the 120 watch threshold.</t>
        </is>
      </c>
    </row>
    <row r="4253">
      <c r="A4253" s="29" t="inlineStr">
        <is>
          <t>low_price</t>
        </is>
      </c>
      <c r="B4253" s="29" t="inlineStr">
        <is>
          <t>Low priority</t>
        </is>
      </c>
      <c r="C4253" s="29" t="inlineStr">
        <is>
          <t>low_price.csv</t>
        </is>
      </c>
      <c r="D4253" s="29" t="inlineStr">
        <is>
          <t>45-1224</t>
        </is>
      </c>
      <c r="E4253" s="29" t="inlineStr">
        <is>
          <t>Трос газу BRP Can-Am Outlander 330 (04-05), 400 (03-08)</t>
        </is>
      </c>
      <c r="F4253" s="35" t="n">
        <v>0</v>
      </c>
      <c r="G4253" s="35" t="n">
        <v>0</v>
      </c>
      <c r="H4253" s="36" t="n"/>
      <c r="I4253" s="37" t="n">
        <v>0</v>
      </c>
      <c r="J4253" s="37" t="n">
        <v>0</v>
      </c>
      <c r="K4253" s="38" t="n">
        <v>0</v>
      </c>
      <c r="L4253" s="37" t="n">
        <v>0</v>
      </c>
      <c r="M4253" s="37" t="n">
        <v>0</v>
      </c>
      <c r="N4253" s="38" t="n">
        <v>0</v>
      </c>
      <c r="O4253" s="37" t="n">
        <v>0</v>
      </c>
      <c r="P4253" s="29" t="inlineStr">
        <is>
          <t>http://t2.gstatic.com/shopping?q=tbn:ANd9GcQm-fNd5lklI67QLFjAJVHPvyH3iIHRaXJOf3GB012ogJZQrDzmSW8Hh4aOTYQGUMtux6yXkDY</t>
        </is>
      </c>
      <c r="Q4253" s="29" t="inlineStr">
        <is>
          <t>Відповідає вимогам</t>
        </is>
      </c>
      <c r="R4253" s="29" t="n"/>
      <c r="S4253" s="29" t="inlineStr">
        <is>
          <t>грн1 183,00</t>
        </is>
      </c>
      <c r="T4253" s="29" t="inlineStr">
        <is>
          <t>UAH</t>
        </is>
      </c>
      <c r="U4253" s="39" t="inlineStr">
        <is>
          <t>WATCH</t>
        </is>
      </c>
      <c r="V4253" s="40">
        <f>IFERROR(L4253/J4253,0)</f>
        <v/>
      </c>
      <c r="W4253" s="29" t="inlineStr">
        <is>
          <t>Monitor performance and collect more data.</t>
        </is>
      </c>
      <c r="X4253" s="29" t="inlineStr">
        <is>
          <t>Cost is below the 120 watch threshold.</t>
        </is>
      </c>
    </row>
    <row r="4254">
      <c r="A4254" s="29" t="inlineStr">
        <is>
          <t>low_price</t>
        </is>
      </c>
      <c r="B4254" s="29" t="inlineStr">
        <is>
          <t>Low priority</t>
        </is>
      </c>
      <c r="C4254" s="29" t="inlineStr">
        <is>
          <t>low_price.csv</t>
        </is>
      </c>
      <c r="D4254" s="29" t="inlineStr">
        <is>
          <t>14515-hn8-003</t>
        </is>
      </c>
      <c r="E4254" s="29" t="inlineStr">
        <is>
          <t>Направляючий ланцюга ГРМ Honda TRX 650 680 Rincon, SXS 700 Pioneer, MUV 700 Big Red</t>
        </is>
      </c>
      <c r="F4254" s="35" t="n">
        <v>0</v>
      </c>
      <c r="G4254" s="35" t="n">
        <v>0</v>
      </c>
      <c r="H4254" s="36" t="n"/>
      <c r="I4254" s="37" t="n">
        <v>0</v>
      </c>
      <c r="J4254" s="37" t="n">
        <v>0</v>
      </c>
      <c r="K4254" s="38" t="n">
        <v>0</v>
      </c>
      <c r="L4254" s="37" t="n">
        <v>0</v>
      </c>
      <c r="M4254" s="37" t="n">
        <v>0</v>
      </c>
      <c r="N4254" s="38" t="n">
        <v>0</v>
      </c>
      <c r="O4254" s="37" t="n">
        <v>0</v>
      </c>
      <c r="P4254" s="29" t="inlineStr">
        <is>
          <t>http://t1.gstatic.com/shopping?q=tbn:ANd9GcRmUCdKN7H19QtaEixlzchlWoul7Eb5fyaQqNTd82Na9QLsHwEjfmSaPSk5VkQyFTj3cUHpYNKx</t>
        </is>
      </c>
      <c r="Q4254" s="29" t="inlineStr">
        <is>
          <t>Відповідає вимогам</t>
        </is>
      </c>
      <c r="R4254" s="29" t="n"/>
      <c r="S4254" s="29" t="inlineStr">
        <is>
          <t>грн2 639,00</t>
        </is>
      </c>
      <c r="T4254" s="29" t="inlineStr">
        <is>
          <t>UAH</t>
        </is>
      </c>
      <c r="U4254" s="39" t="inlineStr">
        <is>
          <t>WATCH</t>
        </is>
      </c>
      <c r="V4254" s="40">
        <f>IFERROR(L4254/J4254,0)</f>
        <v/>
      </c>
      <c r="W4254" s="29" t="inlineStr">
        <is>
          <t>Monitor performance and collect more data.</t>
        </is>
      </c>
      <c r="X4254" s="29" t="inlineStr">
        <is>
          <t>Cost is below the 120 watch threshold.</t>
        </is>
      </c>
    </row>
    <row r="4255">
      <c r="A4255" s="29" t="inlineStr">
        <is>
          <t>low_price</t>
        </is>
      </c>
      <c r="B4255" s="29" t="inlineStr">
        <is>
          <t>Low priority</t>
        </is>
      </c>
      <c r="C4255" s="29" t="inlineStr">
        <is>
          <t>low_price.csv</t>
        </is>
      </c>
      <c r="D4255" s="29" t="inlineStr">
        <is>
          <t>we271035</t>
        </is>
      </c>
      <c r="E4255" s="29" t="inlineStr">
        <is>
          <t>Кулак передній/задній зовнішній Yamaha Grizzly 660 2003-2008</t>
        </is>
      </c>
      <c r="F4255" s="35" t="n">
        <v>0</v>
      </c>
      <c r="G4255" s="35" t="n">
        <v>0</v>
      </c>
      <c r="H4255" s="36" t="n"/>
      <c r="I4255" s="37" t="n">
        <v>0</v>
      </c>
      <c r="J4255" s="37" t="n">
        <v>0</v>
      </c>
      <c r="K4255" s="38" t="n">
        <v>0</v>
      </c>
      <c r="L4255" s="37" t="n">
        <v>0</v>
      </c>
      <c r="M4255" s="37" t="n">
        <v>0</v>
      </c>
      <c r="N4255" s="38" t="n">
        <v>0</v>
      </c>
      <c r="O4255" s="37" t="n">
        <v>0</v>
      </c>
      <c r="P4255" s="29" t="inlineStr">
        <is>
          <t>http://t3.gstatic.com/shopping?q=tbn:ANd9GcSqZ8BtYuEQesrH25-eOnjhMPa4Zrb1uYN7ohoFcB2fVJtiwPMmcEBDjUmRXs_AkTvxP8Y5VFnP</t>
        </is>
      </c>
      <c r="Q4255" s="29" t="inlineStr">
        <is>
          <t>Відповідає вимогам</t>
        </is>
      </c>
      <c r="R4255" s="29" t="n"/>
      <c r="S4255" s="29" t="inlineStr">
        <is>
          <t>грн5 233,00</t>
        </is>
      </c>
      <c r="T4255" s="29" t="inlineStr">
        <is>
          <t>UAH</t>
        </is>
      </c>
      <c r="U4255" s="39" t="inlineStr">
        <is>
          <t>WATCH</t>
        </is>
      </c>
      <c r="V4255" s="40">
        <f>IFERROR(L4255/J4255,0)</f>
        <v/>
      </c>
      <c r="W4255" s="29" t="inlineStr">
        <is>
          <t>Monitor performance and collect more data.</t>
        </is>
      </c>
      <c r="X4255" s="29" t="inlineStr">
        <is>
          <t>Cost is below the 120 watch threshold.</t>
        </is>
      </c>
    </row>
    <row r="4256">
      <c r="A4256" s="29" t="inlineStr">
        <is>
          <t>low_price</t>
        </is>
      </c>
      <c r="B4256" s="29" t="inlineStr">
        <is>
          <t>Low priority</t>
        </is>
      </c>
      <c r="C4256" s="29" t="inlineStr">
        <is>
          <t>low_price.csv</t>
        </is>
      </c>
      <c r="D4256" s="29" t="inlineStr">
        <is>
          <t>hf139</t>
        </is>
      </c>
      <c r="E4256" s="29" t="inlineStr">
        <is>
          <t>Масляний фільтр Arctic Cat 400; Suzuki 400; Kawasaki 400 450</t>
        </is>
      </c>
      <c r="F4256" s="35" t="n">
        <v>0</v>
      </c>
      <c r="G4256" s="35" t="n">
        <v>0</v>
      </c>
      <c r="H4256" s="36" t="n"/>
      <c r="I4256" s="37" t="n">
        <v>0</v>
      </c>
      <c r="J4256" s="37" t="n">
        <v>0</v>
      </c>
      <c r="K4256" s="38" t="n">
        <v>0</v>
      </c>
      <c r="L4256" s="37" t="n">
        <v>0</v>
      </c>
      <c r="M4256" s="37" t="n">
        <v>0</v>
      </c>
      <c r="N4256" s="38" t="n">
        <v>0</v>
      </c>
      <c r="O4256" s="37" t="n">
        <v>0</v>
      </c>
      <c r="P4256" s="29" t="inlineStr">
        <is>
          <t>http://t3.gstatic.com/shopping?q=tbn:ANd9GcRUiMPcxZWR8PdWdr_lvlMA483Xx0vRUbWn9RLD_27jBwfYDMlzZqrFDzO3xzESSkDGiCnWNzMY</t>
        </is>
      </c>
      <c r="Q4256" s="29" t="inlineStr">
        <is>
          <t>Відповідає вимогам</t>
        </is>
      </c>
      <c r="R4256" s="29" t="n"/>
      <c r="S4256" s="29" t="inlineStr">
        <is>
          <t>грн228,00</t>
        </is>
      </c>
      <c r="T4256" s="29" t="inlineStr">
        <is>
          <t>UAH</t>
        </is>
      </c>
      <c r="U4256" s="39" t="inlineStr">
        <is>
          <t>WATCH</t>
        </is>
      </c>
      <c r="V4256" s="40">
        <f>IFERROR(L4256/J4256,0)</f>
        <v/>
      </c>
      <c r="W4256" s="29" t="inlineStr">
        <is>
          <t>Monitor performance and collect more data.</t>
        </is>
      </c>
      <c r="X4256" s="29" t="inlineStr">
        <is>
          <t>Cost is below the 120 watch threshold.</t>
        </is>
      </c>
    </row>
    <row r="4257">
      <c r="A4257" s="29" t="inlineStr">
        <is>
          <t>low_price</t>
        </is>
      </c>
      <c r="B4257" s="29" t="inlineStr">
        <is>
          <t>Low priority</t>
        </is>
      </c>
      <c r="C4257" s="29" t="inlineStr">
        <is>
          <t>low_price.csv</t>
        </is>
      </c>
      <c r="D4257" s="29" t="inlineStr">
        <is>
          <t>94591-40126-00</t>
        </is>
      </c>
      <c r="E4257" s="29" t="inlineStr">
        <is>
          <t>Ланцюг ГРМ Yamaha Grizzly 600, Raptor 660</t>
        </is>
      </c>
      <c r="F4257" s="35" t="n">
        <v>0</v>
      </c>
      <c r="G4257" s="35" t="n">
        <v>0</v>
      </c>
      <c r="H4257" s="36" t="n"/>
      <c r="I4257" s="37" t="n">
        <v>0</v>
      </c>
      <c r="J4257" s="37" t="n">
        <v>0</v>
      </c>
      <c r="K4257" s="38" t="n">
        <v>0</v>
      </c>
      <c r="L4257" s="37" t="n">
        <v>0</v>
      </c>
      <c r="M4257" s="37" t="n">
        <v>0</v>
      </c>
      <c r="N4257" s="38" t="n">
        <v>0</v>
      </c>
      <c r="O4257" s="37" t="n">
        <v>0</v>
      </c>
      <c r="P4257" s="29" t="inlineStr">
        <is>
          <t>http://t0.gstatic.com/shopping?q=tbn:ANd9GcTyv8KW8BR23dpSa5J3_kYK6gRghwLDp5HBHMp0oYLwaFpwoWVDKmBl48vc0j4yBJTRlFPmFWG7</t>
        </is>
      </c>
      <c r="Q4257" s="29" t="inlineStr">
        <is>
          <t>Відповідає вимогам</t>
        </is>
      </c>
      <c r="R4257" s="29" t="n"/>
      <c r="S4257" s="29" t="inlineStr">
        <is>
          <t>грн3 549,00</t>
        </is>
      </c>
      <c r="T4257" s="29" t="inlineStr">
        <is>
          <t>UAH</t>
        </is>
      </c>
      <c r="U4257" s="39" t="inlineStr">
        <is>
          <t>WATCH</t>
        </is>
      </c>
      <c r="V4257" s="40">
        <f>IFERROR(L4257/J4257,0)</f>
        <v/>
      </c>
      <c r="W4257" s="29" t="inlineStr">
        <is>
          <t>Monitor performance and collect more data.</t>
        </is>
      </c>
      <c r="X4257" s="29" t="inlineStr">
        <is>
          <t>Cost is below the 120 watch threshold.</t>
        </is>
      </c>
    </row>
    <row r="4258">
      <c r="A4258" s="29" t="inlineStr">
        <is>
          <t>low_price</t>
        </is>
      </c>
      <c r="B4258" s="29" t="inlineStr">
        <is>
          <t>Low priority</t>
        </is>
      </c>
      <c r="C4258" s="29" t="inlineStr">
        <is>
          <t>low_price.csv</t>
        </is>
      </c>
      <c r="D4258" s="29" t="inlineStr">
        <is>
          <t>na-40006</t>
        </is>
      </c>
      <c r="E4258" s="29" t="inlineStr">
        <is>
          <t>Поршень стандарт Yamaha Big Bear 400 (00-12), Kodiak 400 (93-99)</t>
        </is>
      </c>
      <c r="F4258" s="35" t="n">
        <v>0</v>
      </c>
      <c r="G4258" s="35" t="n">
        <v>0</v>
      </c>
      <c r="H4258" s="36" t="n"/>
      <c r="I4258" s="37" t="n">
        <v>0</v>
      </c>
      <c r="J4258" s="37" t="n">
        <v>0</v>
      </c>
      <c r="K4258" s="38" t="n">
        <v>0</v>
      </c>
      <c r="L4258" s="37" t="n">
        <v>0</v>
      </c>
      <c r="M4258" s="37" t="n">
        <v>0</v>
      </c>
      <c r="N4258" s="38" t="n">
        <v>0</v>
      </c>
      <c r="O4258" s="37" t="n">
        <v>0</v>
      </c>
      <c r="P4258" s="29" t="inlineStr">
        <is>
          <t>http://t0.gstatic.com/shopping?q=tbn:ANd9GcRohLJNBYt9_JtJHoCE92VhG5Xgvk_VKLkunoTlSRThyc3juhAE4v2KZWi5PAWsacqqLJrSfp3H</t>
        </is>
      </c>
      <c r="Q4258" s="29" t="inlineStr">
        <is>
          <t>Відповідає вимогам</t>
        </is>
      </c>
      <c r="R4258" s="29" t="n"/>
      <c r="S4258" s="29" t="inlineStr">
        <is>
          <t>грн4 505,00</t>
        </is>
      </c>
      <c r="T4258" s="29" t="inlineStr">
        <is>
          <t>UAH</t>
        </is>
      </c>
      <c r="U4258" s="39" t="inlineStr">
        <is>
          <t>WATCH</t>
        </is>
      </c>
      <c r="V4258" s="40">
        <f>IFERROR(L4258/J4258,0)</f>
        <v/>
      </c>
      <c r="W4258" s="29" t="inlineStr">
        <is>
          <t>Monitor performance and collect more data.</t>
        </is>
      </c>
      <c r="X4258" s="29" t="inlineStr">
        <is>
          <t>Cost is below the 120 watch threshold.</t>
        </is>
      </c>
    </row>
    <row r="4259">
      <c r="A4259" s="29" t="inlineStr">
        <is>
          <t>low_price</t>
        </is>
      </c>
      <c r="B4259" s="29" t="inlineStr">
        <is>
          <t>Low priority</t>
        </is>
      </c>
      <c r="C4259" s="29" t="inlineStr">
        <is>
          <t>low_price.csv</t>
        </is>
      </c>
      <c r="D4259" s="29" t="inlineStr">
        <is>
          <t>3023501</t>
        </is>
      </c>
      <c r="E4259" s="29" t="inlineStr">
        <is>
          <t>Натягувач ланцюга Polaris Sportsman 450 570, Ranger 570, Pro XD</t>
        </is>
      </c>
      <c r="F4259" s="35" t="n">
        <v>0</v>
      </c>
      <c r="G4259" s="35" t="n">
        <v>0</v>
      </c>
      <c r="H4259" s="36" t="n"/>
      <c r="I4259" s="37" t="n">
        <v>0</v>
      </c>
      <c r="J4259" s="37" t="n">
        <v>0</v>
      </c>
      <c r="K4259" s="38" t="n">
        <v>0</v>
      </c>
      <c r="L4259" s="37" t="n">
        <v>0</v>
      </c>
      <c r="M4259" s="37" t="n">
        <v>0</v>
      </c>
      <c r="N4259" s="38" t="n">
        <v>0</v>
      </c>
      <c r="O4259" s="37" t="n">
        <v>0</v>
      </c>
      <c r="P4259" s="29" t="inlineStr">
        <is>
          <t>http://t2.gstatic.com/shopping?q=tbn:ANd9GcSmzLQZc5JxC9vSjKBfvi_dEHWpt-MxmMolCiRqh1ODhvypvJ1YzCOFlAAN0U5mSiAysINdcl0</t>
        </is>
      </c>
      <c r="Q4259" s="29" t="inlineStr">
        <is>
          <t>Відповідає вимогам</t>
        </is>
      </c>
      <c r="R4259" s="29" t="n"/>
      <c r="S4259" s="29" t="inlineStr">
        <is>
          <t>грн5 961,00</t>
        </is>
      </c>
      <c r="T4259" s="29" t="inlineStr">
        <is>
          <t>UAH</t>
        </is>
      </c>
      <c r="U4259" s="39" t="inlineStr">
        <is>
          <t>WATCH</t>
        </is>
      </c>
      <c r="V4259" s="40">
        <f>IFERROR(L4259/J4259,0)</f>
        <v/>
      </c>
      <c r="W4259" s="29" t="inlineStr">
        <is>
          <t>Monitor performance and collect more data.</t>
        </is>
      </c>
      <c r="X4259" s="29" t="inlineStr">
        <is>
          <t>Cost is below the 120 watch threshold.</t>
        </is>
      </c>
    </row>
    <row r="4260">
      <c r="A4260" s="29" t="inlineStr">
        <is>
          <t>low_price</t>
        </is>
      </c>
      <c r="B4260" s="29" t="inlineStr">
        <is>
          <t>Low priority</t>
        </is>
      </c>
      <c r="C4260" s="29" t="inlineStr">
        <is>
          <t>low_price.csv</t>
        </is>
      </c>
      <c r="D4260" s="29" t="inlineStr">
        <is>
          <t>25-2066-5</t>
        </is>
      </c>
      <c r="E4260" s="29" t="inlineStr">
        <is>
          <t>Сальники переднього редуктора Kawasaki Brute Force 650 750, Praire 360 650 700; Suzuki Twin Peaks 700</t>
        </is>
      </c>
      <c r="F4260" s="35" t="n">
        <v>0</v>
      </c>
      <c r="G4260" s="35" t="n">
        <v>0</v>
      </c>
      <c r="H4260" s="36" t="n"/>
      <c r="I4260" s="37" t="n">
        <v>0</v>
      </c>
      <c r="J4260" s="37" t="n">
        <v>0</v>
      </c>
      <c r="K4260" s="38" t="n">
        <v>0</v>
      </c>
      <c r="L4260" s="37" t="n">
        <v>0</v>
      </c>
      <c r="M4260" s="37" t="n">
        <v>0</v>
      </c>
      <c r="N4260" s="38" t="n">
        <v>0</v>
      </c>
      <c r="O4260" s="37" t="n">
        <v>0</v>
      </c>
      <c r="P4260" s="29" t="inlineStr">
        <is>
          <t>http://t1.gstatic.com/shopping?q=tbn:ANd9GcS578tsfiWvz5KrajcOP69x-uxNimZg-KCN1x2N85TBmUxaSfikqU6JBw271__IPSGYmzGTz0Y</t>
        </is>
      </c>
      <c r="Q4260" s="29" t="inlineStr">
        <is>
          <t>Відповідає вимогам</t>
        </is>
      </c>
      <c r="R4260" s="29" t="n"/>
      <c r="S4260" s="29" t="inlineStr">
        <is>
          <t>грн1 274,00</t>
        </is>
      </c>
      <c r="T4260" s="29" t="inlineStr">
        <is>
          <t>UAH</t>
        </is>
      </c>
      <c r="U4260" s="39" t="inlineStr">
        <is>
          <t>WATCH</t>
        </is>
      </c>
      <c r="V4260" s="40">
        <f>IFERROR(L4260/J4260,0)</f>
        <v/>
      </c>
      <c r="W4260" s="29" t="inlineStr">
        <is>
          <t>Monitor performance and collect more data.</t>
        </is>
      </c>
      <c r="X4260" s="29" t="inlineStr">
        <is>
          <t>Cost is below the 120 watch threshold.</t>
        </is>
      </c>
    </row>
    <row r="4261">
      <c r="A4261" s="29" t="inlineStr">
        <is>
          <t>low_price</t>
        </is>
      </c>
      <c r="B4261" s="29" t="inlineStr">
        <is>
          <t>Low priority</t>
        </is>
      </c>
      <c r="C4261" s="29" t="inlineStr">
        <is>
          <t>low_price.csv</t>
        </is>
      </c>
      <c r="D4261" s="29" t="inlineStr">
        <is>
          <t>04883</t>
        </is>
      </c>
      <c r="E4261" s="29" t="inlineStr">
        <is>
          <t>Статор генератора Honda TRX 400 Rancher 2004-2007</t>
        </is>
      </c>
      <c r="F4261" s="35" t="n">
        <v>0</v>
      </c>
      <c r="G4261" s="35" t="n">
        <v>0</v>
      </c>
      <c r="H4261" s="36" t="n"/>
      <c r="I4261" s="37" t="n">
        <v>0</v>
      </c>
      <c r="J4261" s="37" t="n">
        <v>0</v>
      </c>
      <c r="K4261" s="38" t="n">
        <v>0</v>
      </c>
      <c r="L4261" s="37" t="n">
        <v>0</v>
      </c>
      <c r="M4261" s="37" t="n">
        <v>0</v>
      </c>
      <c r="N4261" s="38" t="n">
        <v>0</v>
      </c>
      <c r="O4261" s="37" t="n">
        <v>0</v>
      </c>
      <c r="P4261" s="29" t="inlineStr">
        <is>
          <t>http://t1.gstatic.com/shopping?q=tbn:ANd9GcQKpfqRP9K-cC2djANocvQwapmoL7anZ-rkCVKCYh6Kk9w0hKESxI_7aIhcmqq5a4V9GTUo2Ps</t>
        </is>
      </c>
      <c r="Q4261" s="29" t="inlineStr">
        <is>
          <t>Відповідає вимогам</t>
        </is>
      </c>
      <c r="R4261" s="29" t="n"/>
      <c r="S4261" s="29" t="inlineStr">
        <is>
          <t>грн6 825,00</t>
        </is>
      </c>
      <c r="T4261" s="29" t="inlineStr">
        <is>
          <t>UAH</t>
        </is>
      </c>
      <c r="U4261" s="39" t="inlineStr">
        <is>
          <t>WATCH</t>
        </is>
      </c>
      <c r="V4261" s="40">
        <f>IFERROR(L4261/J4261,0)</f>
        <v/>
      </c>
      <c r="W4261" s="29" t="inlineStr">
        <is>
          <t>Monitor performance and collect more data.</t>
        </is>
      </c>
      <c r="X4261" s="29" t="inlineStr">
        <is>
          <t>Cost is below the 120 watch threshold.</t>
        </is>
      </c>
    </row>
    <row r="4262">
      <c r="A4262" s="29" t="inlineStr">
        <is>
          <t>low_price</t>
        </is>
      </c>
      <c r="B4262" s="29" t="inlineStr">
        <is>
          <t>Low priority</t>
        </is>
      </c>
      <c r="C4262" s="29" t="inlineStr">
        <is>
          <t>low_price.csv</t>
        </is>
      </c>
      <c r="D4262" s="29" t="inlineStr">
        <is>
          <t>420247125</t>
        </is>
      </c>
      <c r="E4262" s="29" t="inlineStr">
        <is>
          <t>Кільце дистанційне КПП BRP Can-Am</t>
        </is>
      </c>
      <c r="F4262" s="35" t="n">
        <v>0</v>
      </c>
      <c r="G4262" s="35" t="n">
        <v>0</v>
      </c>
      <c r="H4262" s="36" t="n"/>
      <c r="I4262" s="37" t="n">
        <v>0</v>
      </c>
      <c r="J4262" s="37" t="n">
        <v>0</v>
      </c>
      <c r="K4262" s="38" t="n">
        <v>0</v>
      </c>
      <c r="L4262" s="37" t="n">
        <v>0</v>
      </c>
      <c r="M4262" s="37" t="n">
        <v>0</v>
      </c>
      <c r="N4262" s="38" t="n">
        <v>0</v>
      </c>
      <c r="O4262" s="37" t="n">
        <v>0</v>
      </c>
      <c r="P4262" s="29" t="inlineStr">
        <is>
          <t>http://t1.gstatic.com/shopping?q=tbn:ANd9GcTQaW-dMjmId_qhdlcMx84pQffBm8ZoOvqHtF6_NRcMBiyStlWRYJC3bS4KfysgOY3IysNmbEPX</t>
        </is>
      </c>
      <c r="Q4262" s="29" t="inlineStr">
        <is>
          <t>Відповідає вимогам</t>
        </is>
      </c>
      <c r="R4262" s="29" t="n"/>
      <c r="S4262" s="29" t="inlineStr">
        <is>
          <t>грн1 365,00</t>
        </is>
      </c>
      <c r="T4262" s="29" t="inlineStr">
        <is>
          <t>UAH</t>
        </is>
      </c>
      <c r="U4262" s="39" t="inlineStr">
        <is>
          <t>WATCH</t>
        </is>
      </c>
      <c r="V4262" s="40">
        <f>IFERROR(L4262/J4262,0)</f>
        <v/>
      </c>
      <c r="W4262" s="29" t="inlineStr">
        <is>
          <t>Monitor performance and collect more data.</t>
        </is>
      </c>
      <c r="X4262" s="29" t="inlineStr">
        <is>
          <t>Cost is below the 120 watch threshold.</t>
        </is>
      </c>
    </row>
    <row r="4263">
      <c r="A4263" s="29" t="inlineStr">
        <is>
          <t>low_price</t>
        </is>
      </c>
      <c r="B4263" s="29" t="inlineStr">
        <is>
          <t>Low priority</t>
        </is>
      </c>
      <c r="C4263" s="29" t="inlineStr">
        <is>
          <t>low_price.csv</t>
        </is>
      </c>
      <c r="D4263" s="29" t="inlineStr">
        <is>
          <t>90002-hn8-000</t>
        </is>
      </c>
      <c r="E4263" s="29" t="inlineStr">
        <is>
          <t>Болт зливний Honda TRX 650 Rincon (03-05), 680 Rincon (06-14), MUV 700 Big Red (09-13)</t>
        </is>
      </c>
      <c r="F4263" s="35" t="n">
        <v>0</v>
      </c>
      <c r="G4263" s="35" t="n">
        <v>0</v>
      </c>
      <c r="H4263" s="36" t="n"/>
      <c r="I4263" s="37" t="n">
        <v>0</v>
      </c>
      <c r="J4263" s="37" t="n">
        <v>0</v>
      </c>
      <c r="K4263" s="38" t="n">
        <v>0</v>
      </c>
      <c r="L4263" s="37" t="n">
        <v>0</v>
      </c>
      <c r="M4263" s="37" t="n">
        <v>0</v>
      </c>
      <c r="N4263" s="38" t="n">
        <v>0</v>
      </c>
      <c r="O4263" s="37" t="n">
        <v>0</v>
      </c>
      <c r="P4263" s="29" t="inlineStr">
        <is>
          <t>http://t3.gstatic.com/shopping?q=tbn:ANd9GcQypwDL-ADsQN78CS0lTNa_xNySCKJBuOf9ROC2-hA2ptPhDfx12bdgKYrQfzOOqe_tPwKdYA</t>
        </is>
      </c>
      <c r="Q4263" s="29" t="inlineStr">
        <is>
          <t>Відповідає вимогам</t>
        </is>
      </c>
      <c r="R4263" s="29" t="n"/>
      <c r="S4263" s="29" t="inlineStr">
        <is>
          <t>грн501,00</t>
        </is>
      </c>
      <c r="T4263" s="29" t="inlineStr">
        <is>
          <t>UAH</t>
        </is>
      </c>
      <c r="U4263" s="39" t="inlineStr">
        <is>
          <t>WATCH</t>
        </is>
      </c>
      <c r="V4263" s="40">
        <f>IFERROR(L4263/J4263,0)</f>
        <v/>
      </c>
      <c r="W4263" s="29" t="inlineStr">
        <is>
          <t>Monitor performance and collect more data.</t>
        </is>
      </c>
      <c r="X4263" s="29" t="inlineStr">
        <is>
          <t>Cost is below the 120 watch threshold.</t>
        </is>
      </c>
    </row>
    <row r="4264">
      <c r="A4264" s="29" t="inlineStr">
        <is>
          <t>low_price</t>
        </is>
      </c>
      <c r="B4264" s="29" t="inlineStr">
        <is>
          <t>Low priority</t>
        </is>
      </c>
      <c r="C4264" s="29" t="inlineStr">
        <is>
          <t>low_price.csv</t>
        </is>
      </c>
      <c r="D4264" s="29" t="inlineStr">
        <is>
          <t>420632295</t>
        </is>
      </c>
      <c r="E4264" s="29" t="inlineStr">
        <is>
          <t>Підшипник КПП BRP Can-Am Outlander Renegade G1 G2 G2L G2S, Traxter Defender HD5</t>
        </is>
      </c>
      <c r="F4264" s="35" t="n">
        <v>0</v>
      </c>
      <c r="G4264" s="35" t="n">
        <v>0</v>
      </c>
      <c r="H4264" s="36" t="n"/>
      <c r="I4264" s="37" t="n">
        <v>0</v>
      </c>
      <c r="J4264" s="37" t="n">
        <v>0</v>
      </c>
      <c r="K4264" s="38" t="n">
        <v>0</v>
      </c>
      <c r="L4264" s="37" t="n">
        <v>0</v>
      </c>
      <c r="M4264" s="37" t="n">
        <v>0</v>
      </c>
      <c r="N4264" s="38" t="n">
        <v>0</v>
      </c>
      <c r="O4264" s="37" t="n">
        <v>0</v>
      </c>
      <c r="P4264" s="29" t="inlineStr">
        <is>
          <t>http://t2.gstatic.com/shopping?q=tbn:ANd9GcQ4uquoJTjZgAdCU_6oNKtp8PLFM6pPTf_1ZxIBCyf0RO8I892oFNtMnWqNR96Bja1heXQgkAg</t>
        </is>
      </c>
      <c r="Q4264" s="29" t="inlineStr">
        <is>
          <t>Відповідає вимогам</t>
        </is>
      </c>
      <c r="R4264" s="29" t="n"/>
      <c r="S4264" s="29" t="inlineStr">
        <is>
          <t>грн3 049,00</t>
        </is>
      </c>
      <c r="T4264" s="29" t="inlineStr">
        <is>
          <t>UAH</t>
        </is>
      </c>
      <c r="U4264" s="39" t="inlineStr">
        <is>
          <t>WATCH</t>
        </is>
      </c>
      <c r="V4264" s="40">
        <f>IFERROR(L4264/J4264,0)</f>
        <v/>
      </c>
      <c r="W4264" s="29" t="inlineStr">
        <is>
          <t>Monitor performance and collect more data.</t>
        </is>
      </c>
      <c r="X4264" s="29" t="inlineStr">
        <is>
          <t>Cost is below the 120 watch threshold.</t>
        </is>
      </c>
    </row>
    <row r="4265">
      <c r="A4265" s="29" t="inlineStr">
        <is>
          <t>low_price</t>
        </is>
      </c>
      <c r="B4265" s="29" t="inlineStr">
        <is>
          <t>Low priority</t>
        </is>
      </c>
      <c r="C4265" s="29" t="inlineStr">
        <is>
          <t>low_price.csv</t>
        </is>
      </c>
      <c r="D4265" s="29" t="inlineStr">
        <is>
          <t>709402742</t>
        </is>
      </c>
      <c r="E4265" s="29" t="inlineStr">
        <is>
          <t xml:space="preserve">Окантовка панелі приладів BRP Can-Am Outlander 850 1000 (19-20), Maverick X3, Maverick Trail 700 800 1000, Maverick Sport 1000, Commander 700 1000, </t>
        </is>
      </c>
      <c r="F4265" s="35" t="n">
        <v>0</v>
      </c>
      <c r="G4265" s="35" t="n">
        <v>0</v>
      </c>
      <c r="H4265" s="36" t="n"/>
      <c r="I4265" s="37" t="n">
        <v>0</v>
      </c>
      <c r="J4265" s="37" t="n">
        <v>0</v>
      </c>
      <c r="K4265" s="38" t="n">
        <v>0</v>
      </c>
      <c r="L4265" s="37" t="n">
        <v>0</v>
      </c>
      <c r="M4265" s="37" t="n">
        <v>0</v>
      </c>
      <c r="N4265" s="38" t="n">
        <v>0</v>
      </c>
      <c r="O4265" s="37" t="n">
        <v>0</v>
      </c>
      <c r="P4265" s="29" t="inlineStr">
        <is>
          <t>http://t1.gstatic.com/shopping?q=tbn:ANd9GcRPh-oN59GwfGsBPthlY48ujjiqwhqExqPetTYdqCiZcSDOTHd76ebX6p0N21jnrU3hS3JkaJ88</t>
        </is>
      </c>
      <c r="Q4265" s="29" t="inlineStr">
        <is>
          <t>Відповідає вимогам</t>
        </is>
      </c>
      <c r="R4265" s="29" t="n"/>
      <c r="S4265" s="29" t="inlineStr">
        <is>
          <t>грн910,00</t>
        </is>
      </c>
      <c r="T4265" s="29" t="inlineStr">
        <is>
          <t>UAH</t>
        </is>
      </c>
      <c r="U4265" s="39" t="inlineStr">
        <is>
          <t>WATCH</t>
        </is>
      </c>
      <c r="V4265" s="40">
        <f>IFERROR(L4265/J4265,0)</f>
        <v/>
      </c>
      <c r="W4265" s="29" t="inlineStr">
        <is>
          <t>Monitor performance and collect more data.</t>
        </is>
      </c>
      <c r="X4265" s="29" t="inlineStr">
        <is>
          <t>Cost is below the 120 watch threshold.</t>
        </is>
      </c>
    </row>
    <row r="4266">
      <c r="A4266" s="29" t="inlineStr">
        <is>
          <t>low_price</t>
        </is>
      </c>
      <c r="B4266" s="29" t="inlineStr">
        <is>
          <t>Low priority</t>
        </is>
      </c>
      <c r="C4266" s="29" t="inlineStr">
        <is>
          <t>low_price.csv</t>
        </is>
      </c>
      <c r="D4266" s="29" t="inlineStr">
        <is>
          <t>33110-hn8-003</t>
        </is>
      </c>
      <c r="E4266" s="29" t="inlineStr">
        <is>
          <t>Фара передня права Honda TRX 650 680 Rincon</t>
        </is>
      </c>
      <c r="F4266" s="35" t="n">
        <v>0</v>
      </c>
      <c r="G4266" s="35" t="n">
        <v>0</v>
      </c>
      <c r="H4266" s="36" t="n"/>
      <c r="I4266" s="37" t="n">
        <v>0</v>
      </c>
      <c r="J4266" s="37" t="n">
        <v>0</v>
      </c>
      <c r="K4266" s="38" t="n">
        <v>0</v>
      </c>
      <c r="L4266" s="37" t="n">
        <v>0</v>
      </c>
      <c r="M4266" s="37" t="n">
        <v>0</v>
      </c>
      <c r="N4266" s="38" t="n">
        <v>0</v>
      </c>
      <c r="O4266" s="37" t="n">
        <v>0</v>
      </c>
      <c r="P4266" s="29" t="inlineStr">
        <is>
          <t>http://t3.gstatic.com/shopping?q=tbn:ANd9GcRUkfSCuD9U-3PIWt1W-_50DSilEMWX8haKknInM7MtiZufu7yMqK2tY27YMwJenQrw0Qclig</t>
        </is>
      </c>
      <c r="Q4266" s="29" t="inlineStr">
        <is>
          <t>Відповідає вимогам</t>
        </is>
      </c>
      <c r="R4266" s="29" t="n"/>
      <c r="S4266" s="29" t="inlineStr">
        <is>
          <t>грн8 372,00</t>
        </is>
      </c>
      <c r="T4266" s="29" t="inlineStr">
        <is>
          <t>UAH</t>
        </is>
      </c>
      <c r="U4266" s="39" t="inlineStr">
        <is>
          <t>WATCH</t>
        </is>
      </c>
      <c r="V4266" s="40">
        <f>IFERROR(L4266/J4266,0)</f>
        <v/>
      </c>
      <c r="W4266" s="29" t="inlineStr">
        <is>
          <t>Monitor performance and collect more data.</t>
        </is>
      </c>
      <c r="X4266" s="29" t="inlineStr">
        <is>
          <t>Cost is below the 120 watch threshold.</t>
        </is>
      </c>
    </row>
    <row r="4267">
      <c r="A4267" s="29" t="inlineStr">
        <is>
          <t>low_price</t>
        </is>
      </c>
      <c r="B4267" s="29" t="inlineStr">
        <is>
          <t>Low priority</t>
        </is>
      </c>
      <c r="C4267" s="29" t="inlineStr">
        <is>
          <t>low_price.csv</t>
        </is>
      </c>
      <c r="D4267" s="29" t="inlineStr">
        <is>
          <t>25-2014-5</t>
        </is>
      </c>
      <c r="E4267" s="29" t="inlineStr">
        <is>
          <t>Сальники заднього редуктора Honda TRX 400 Foreman (02-03), 450 Foreman (02-04), 500 Rubicon (01-04)</t>
        </is>
      </c>
      <c r="F4267" s="35" t="n">
        <v>0</v>
      </c>
      <c r="G4267" s="35" t="n">
        <v>0</v>
      </c>
      <c r="H4267" s="36" t="n"/>
      <c r="I4267" s="37" t="n">
        <v>0</v>
      </c>
      <c r="J4267" s="37" t="n">
        <v>0</v>
      </c>
      <c r="K4267" s="38" t="n">
        <v>0</v>
      </c>
      <c r="L4267" s="37" t="n">
        <v>0</v>
      </c>
      <c r="M4267" s="37" t="n">
        <v>0</v>
      </c>
      <c r="N4267" s="38" t="n">
        <v>0</v>
      </c>
      <c r="O4267" s="37" t="n">
        <v>0</v>
      </c>
      <c r="P4267" s="29" t="inlineStr">
        <is>
          <t>http://t2.gstatic.com/shopping?q=tbn:ANd9GcTpABQqC3p9YpgHx6PHSdhAQfg6nDJxlXV8DjN2AVIekfCs4nz-QfL4x0JluGvnWiJ2_g75TZo</t>
        </is>
      </c>
      <c r="Q4267" s="29" t="inlineStr">
        <is>
          <t>Відповідає вимогам</t>
        </is>
      </c>
      <c r="R4267" s="29" t="n"/>
      <c r="S4267" s="29" t="inlineStr">
        <is>
          <t>грн1 138,00</t>
        </is>
      </c>
      <c r="T4267" s="29" t="inlineStr">
        <is>
          <t>UAH</t>
        </is>
      </c>
      <c r="U4267" s="39" t="inlineStr">
        <is>
          <t>WATCH</t>
        </is>
      </c>
      <c r="V4267" s="40">
        <f>IFERROR(L4267/J4267,0)</f>
        <v/>
      </c>
      <c r="W4267" s="29" t="inlineStr">
        <is>
          <t>Monitor performance and collect more data.</t>
        </is>
      </c>
      <c r="X4267" s="29" t="inlineStr">
        <is>
          <t>Cost is below the 120 watch threshold.</t>
        </is>
      </c>
    </row>
    <row r="4268">
      <c r="A4268" s="29" t="inlineStr">
        <is>
          <t>low_price</t>
        </is>
      </c>
      <c r="B4268" s="29" t="inlineStr">
        <is>
          <t>Low priority</t>
        </is>
      </c>
      <c r="C4268" s="29" t="inlineStr">
        <is>
          <t>low_price.csv</t>
        </is>
      </c>
      <c r="D4268" s="29" t="inlineStr">
        <is>
          <t>715500532</t>
        </is>
      </c>
      <c r="E4268" s="29" t="inlineStr">
        <is>
          <t>Пильник ШРУСа задній зовнішній BRP Can-Am Outlander G3 850 1000</t>
        </is>
      </c>
      <c r="F4268" s="35" t="n">
        <v>4</v>
      </c>
      <c r="G4268" s="35" t="n">
        <v>240</v>
      </c>
      <c r="H4268" s="36" t="n">
        <v>1.67</v>
      </c>
      <c r="I4268" s="37" t="n">
        <v>13.78</v>
      </c>
      <c r="J4268" s="37" t="n">
        <v>55.13</v>
      </c>
      <c r="K4268" s="38" t="n">
        <v>0</v>
      </c>
      <c r="L4268" s="37" t="n">
        <v>0</v>
      </c>
      <c r="M4268" s="37" t="n">
        <v>0</v>
      </c>
      <c r="N4268" s="38" t="n">
        <v>0</v>
      </c>
      <c r="O4268" s="37" t="n">
        <v>0</v>
      </c>
      <c r="P4268" s="29" t="inlineStr">
        <is>
          <t>http://t1.gstatic.com/shopping?q=tbn:ANd9GcTykzvm5O_AXgNq46Bi58mmVz7z4LoewjajZHm3X6E_4FnPYbcs-vfl4oXXJx8_csjXRqJY7PiGNwA</t>
        </is>
      </c>
      <c r="Q4268" s="29" t="inlineStr">
        <is>
          <t>Відповідає вимогам</t>
        </is>
      </c>
      <c r="R4268" s="29" t="n"/>
      <c r="S4268" s="29" t="inlineStr">
        <is>
          <t>грн2 730,00</t>
        </is>
      </c>
      <c r="T4268" s="29" t="inlineStr">
        <is>
          <t>UAH</t>
        </is>
      </c>
      <c r="U4268" s="39" t="inlineStr">
        <is>
          <t>WATCH</t>
        </is>
      </c>
      <c r="V4268" s="40">
        <f>IFERROR(L4268/J4268,0)</f>
        <v/>
      </c>
      <c r="W4268" s="29" t="inlineStr">
        <is>
          <t>Monitor performance and collect more data.</t>
        </is>
      </c>
      <c r="X4268" s="29" t="inlineStr">
        <is>
          <t>Cost is below the 120 watch threshold.</t>
        </is>
      </c>
    </row>
    <row r="4269">
      <c r="A4269" s="29" t="inlineStr">
        <is>
          <t>low_price</t>
        </is>
      </c>
      <c r="B4269" s="29" t="inlineStr">
        <is>
          <t>Low priority</t>
        </is>
      </c>
      <c r="C4269" s="29" t="inlineStr">
        <is>
          <t>low_price.csv</t>
        </is>
      </c>
      <c r="D4269" s="29" t="inlineStr">
        <is>
          <t>01714</t>
        </is>
      </c>
      <c r="E4269" s="29" t="inlineStr">
        <is>
          <t>Статор генератора Yamaha Grizzly 550 (08-14), 700 (07-15)</t>
        </is>
      </c>
      <c r="F4269" s="35" t="n">
        <v>0</v>
      </c>
      <c r="G4269" s="35" t="n">
        <v>30</v>
      </c>
      <c r="H4269" s="36" t="n">
        <v>0</v>
      </c>
      <c r="I4269" s="37" t="n">
        <v>0</v>
      </c>
      <c r="J4269" s="37" t="n">
        <v>0.05</v>
      </c>
      <c r="K4269" s="38" t="n">
        <v>0</v>
      </c>
      <c r="L4269" s="37" t="n">
        <v>0</v>
      </c>
      <c r="M4269" s="37" t="n">
        <v>0</v>
      </c>
      <c r="N4269" s="38" t="n">
        <v>0</v>
      </c>
      <c r="O4269" s="37" t="n">
        <v>0</v>
      </c>
      <c r="P4269" s="29" t="inlineStr">
        <is>
          <t>http://t3.gstatic.com/shopping?q=tbn:ANd9GcRpUF0WNtffFrf3PqSa2wImvfc3_6eNVj8wnXReGsuXWyvPRCO2yK6OlSBdLw</t>
        </is>
      </c>
      <c r="Q4269" s="29" t="inlineStr">
        <is>
          <t>Відповідає вимогам</t>
        </is>
      </c>
      <c r="R4269" s="29" t="n"/>
      <c r="S4269" s="29" t="inlineStr">
        <is>
          <t>грн5 369,00</t>
        </is>
      </c>
      <c r="T4269" s="29" t="inlineStr">
        <is>
          <t>UAH</t>
        </is>
      </c>
      <c r="U4269" s="39" t="inlineStr">
        <is>
          <t>WATCH</t>
        </is>
      </c>
      <c r="V4269" s="40">
        <f>IFERROR(L4269/J4269,0)</f>
        <v/>
      </c>
      <c r="W4269" s="29" t="inlineStr">
        <is>
          <t>Monitor performance and collect more data.</t>
        </is>
      </c>
      <c r="X4269" s="29" t="inlineStr">
        <is>
          <t>Cost is below the 120 watch threshold.</t>
        </is>
      </c>
    </row>
    <row r="4270">
      <c r="A4270" s="29" t="inlineStr">
        <is>
          <t>low_price</t>
        </is>
      </c>
      <c r="B4270" s="29" t="inlineStr">
        <is>
          <t>Low priority</t>
        </is>
      </c>
      <c r="C4270" s="29" t="inlineStr">
        <is>
          <t>low_price.csv</t>
        </is>
      </c>
      <c r="D4270" s="29" t="inlineStr">
        <is>
          <t>51-1046-r</t>
        </is>
      </c>
      <c r="E4270" s="29" t="inlineStr">
        <is>
          <t>Рульова тяга права в зборі BRP Can-Am Commander 800 1000 2011</t>
        </is>
      </c>
      <c r="F4270" s="35" t="n">
        <v>0</v>
      </c>
      <c r="G4270" s="35" t="n">
        <v>32</v>
      </c>
      <c r="H4270" s="36" t="n">
        <v>0</v>
      </c>
      <c r="I4270" s="37" t="n">
        <v>0</v>
      </c>
      <c r="J4270" s="37" t="n">
        <v>0</v>
      </c>
      <c r="K4270" s="38" t="n">
        <v>0</v>
      </c>
      <c r="L4270" s="37" t="n">
        <v>0</v>
      </c>
      <c r="M4270" s="37" t="n">
        <v>0</v>
      </c>
      <c r="N4270" s="38" t="n">
        <v>0</v>
      </c>
      <c r="O4270" s="37" t="n">
        <v>0</v>
      </c>
      <c r="P4270" s="29" t="inlineStr">
        <is>
          <t>http://t2.gstatic.com/shopping?q=tbn:ANd9GcSNyf28dHabQNr1vRUm5mGTaMQceUsrrVZl8qpLMCmWzQM8PMTqh2U5nptElkAJbPj8RxpFNecE</t>
        </is>
      </c>
      <c r="Q4270" s="29" t="inlineStr">
        <is>
          <t>Відповідає вимогам</t>
        </is>
      </c>
      <c r="R4270" s="29" t="n"/>
      <c r="S4270" s="29" t="inlineStr">
        <is>
          <t>грн5 597,00</t>
        </is>
      </c>
      <c r="T4270" s="29" t="inlineStr">
        <is>
          <t>UAH</t>
        </is>
      </c>
      <c r="U4270" s="39" t="inlineStr">
        <is>
          <t>WATCH</t>
        </is>
      </c>
      <c r="V4270" s="40">
        <f>IFERROR(L4270/J4270,0)</f>
        <v/>
      </c>
      <c r="W4270" s="29" t="inlineStr">
        <is>
          <t>Monitor performance and collect more data.</t>
        </is>
      </c>
      <c r="X4270" s="29" t="inlineStr">
        <is>
          <t>Cost is below the 120 watch threshold.</t>
        </is>
      </c>
    </row>
    <row r="4271">
      <c r="A4271" s="29" t="inlineStr">
        <is>
          <t>low_price</t>
        </is>
      </c>
      <c r="B4271" s="29" t="inlineStr">
        <is>
          <t>Low priority</t>
        </is>
      </c>
      <c r="C4271" s="29" t="inlineStr">
        <is>
          <t>low_price.csv</t>
        </is>
      </c>
      <c r="D4271" s="29" t="inlineStr">
        <is>
          <t>715500457</t>
        </is>
      </c>
      <c r="E4271" s="29" t="inlineStr">
        <is>
          <t>Пильник ШРУСа передній внутрішній BRP Can-Am Outlander G3L 500 700</t>
        </is>
      </c>
      <c r="F4271" s="35" t="n">
        <v>1</v>
      </c>
      <c r="G4271" s="35" t="n">
        <v>44</v>
      </c>
      <c r="H4271" s="36" t="n">
        <v>2.27</v>
      </c>
      <c r="I4271" s="37" t="n">
        <v>4.16</v>
      </c>
      <c r="J4271" s="37" t="n">
        <v>4.16</v>
      </c>
      <c r="K4271" s="38" t="n">
        <v>0</v>
      </c>
      <c r="L4271" s="37" t="n">
        <v>0</v>
      </c>
      <c r="M4271" s="37" t="n">
        <v>0</v>
      </c>
      <c r="N4271" s="38" t="n">
        <v>0</v>
      </c>
      <c r="O4271" s="37" t="n">
        <v>0</v>
      </c>
      <c r="P4271" s="29" t="inlineStr">
        <is>
          <t>http://t0.gstatic.com/shopping?q=tbn:ANd9GcRVLy7GkHSiKEcedKDF7-BZVJbMSosEb4AJXS5mrv5wqmRvS2RXijvy0DVZsv2CzlUWVLuEzFo</t>
        </is>
      </c>
      <c r="Q4271" s="29" t="inlineStr">
        <is>
          <t>Відповідає вимогам</t>
        </is>
      </c>
      <c r="R4271" s="29" t="n"/>
      <c r="S4271" s="29" t="inlineStr">
        <is>
          <t>грн2 730,00</t>
        </is>
      </c>
      <c r="T4271" s="29" t="inlineStr">
        <is>
          <t>UAH</t>
        </is>
      </c>
      <c r="U4271" s="39" t="inlineStr">
        <is>
          <t>WATCH</t>
        </is>
      </c>
      <c r="V4271" s="40">
        <f>IFERROR(L4271/J4271,0)</f>
        <v/>
      </c>
      <c r="W4271" s="29" t="inlineStr">
        <is>
          <t>Monitor performance and collect more data.</t>
        </is>
      </c>
      <c r="X4271" s="29" t="inlineStr">
        <is>
          <t>Cost is below the 120 watch threshold.</t>
        </is>
      </c>
    </row>
    <row r="4272">
      <c r="A4272" s="29" t="inlineStr">
        <is>
          <t>low_price</t>
        </is>
      </c>
      <c r="B4272" s="29" t="inlineStr">
        <is>
          <t>Low priority</t>
        </is>
      </c>
      <c r="C4272" s="29" t="inlineStr">
        <is>
          <t>low_price.csv</t>
        </is>
      </c>
      <c r="D4272" s="29" t="inlineStr">
        <is>
          <t>49031-0004</t>
        </is>
      </c>
      <c r="E4272" s="29" t="inlineStr">
        <is>
          <t>Замок кришки барадачка Kawasaki Brute Force 750 2012+</t>
        </is>
      </c>
      <c r="F4272" s="35" t="n">
        <v>0</v>
      </c>
      <c r="G4272" s="35" t="n">
        <v>1</v>
      </c>
      <c r="H4272" s="36" t="n">
        <v>0</v>
      </c>
      <c r="I4272" s="37" t="n">
        <v>0</v>
      </c>
      <c r="J4272" s="37" t="n">
        <v>0</v>
      </c>
      <c r="K4272" s="38" t="n">
        <v>0</v>
      </c>
      <c r="L4272" s="37" t="n">
        <v>0</v>
      </c>
      <c r="M4272" s="37" t="n">
        <v>0</v>
      </c>
      <c r="N4272" s="38" t="n">
        <v>0</v>
      </c>
      <c r="O4272" s="37" t="n">
        <v>0</v>
      </c>
      <c r="P4272" s="29" t="inlineStr">
        <is>
          <t>http://t3.gstatic.com/shopping?q=tbn:ANd9GcSrmPqKeLZyYBSYf1AoGu_Uq6eYHa7KliRMgUu804Wrsi-4ptjetUjqHY1ztUNENQpbaz4s59di</t>
        </is>
      </c>
      <c r="Q4272" s="29" t="inlineStr">
        <is>
          <t>Відповідає вимогам</t>
        </is>
      </c>
      <c r="R4272" s="29" t="n"/>
      <c r="S4272" s="29" t="inlineStr">
        <is>
          <t>грн319,00</t>
        </is>
      </c>
      <c r="T4272" s="29" t="inlineStr">
        <is>
          <t>UAH</t>
        </is>
      </c>
      <c r="U4272" s="39" t="inlineStr">
        <is>
          <t>WATCH</t>
        </is>
      </c>
      <c r="V4272" s="40">
        <f>IFERROR(L4272/J4272,0)</f>
        <v/>
      </c>
      <c r="W4272" s="29" t="inlineStr">
        <is>
          <t>Monitor performance and collect more data.</t>
        </is>
      </c>
      <c r="X4272" s="29" t="inlineStr">
        <is>
          <t>Cost is below the 120 watch threshold.</t>
        </is>
      </c>
    </row>
    <row r="4273">
      <c r="A4273" s="29" t="inlineStr">
        <is>
          <t>low_price</t>
        </is>
      </c>
      <c r="B4273" s="29" t="inlineStr">
        <is>
          <t>Low priority</t>
        </is>
      </c>
      <c r="C4273" s="29" t="inlineStr">
        <is>
          <t>low_price.csv</t>
        </is>
      </c>
      <c r="D4273" s="29" t="inlineStr">
        <is>
          <t>705009121</t>
        </is>
      </c>
      <c r="E4273" s="29" t="inlineStr">
        <is>
          <t>Панель бокова права BRP Can-Am Outlander G2 G2L (Black)</t>
        </is>
      </c>
      <c r="F4273" s="35" t="n">
        <v>3</v>
      </c>
      <c r="G4273" s="35" t="n">
        <v>178</v>
      </c>
      <c r="H4273" s="36" t="n">
        <v>1.69</v>
      </c>
      <c r="I4273" s="37" t="n">
        <v>7.95</v>
      </c>
      <c r="J4273" s="37" t="n">
        <v>23.85</v>
      </c>
      <c r="K4273" s="38" t="n">
        <v>1</v>
      </c>
      <c r="L4273" s="37" t="n">
        <v>3549</v>
      </c>
      <c r="M4273" s="37" t="n">
        <v>23.85</v>
      </c>
      <c r="N4273" s="38" t="n">
        <v>16</v>
      </c>
      <c r="O4273" s="37" t="n">
        <v>56589</v>
      </c>
      <c r="P4273" s="29" t="inlineStr">
        <is>
          <t>http://t0.gstatic.com/shopping?q=tbn:ANd9GcSOs6VCqYdc0FYmhW-xyTevtaScnK6h3ByiA8VMkMSMOmt3jMpR6_zgCi7PUpEZZX8MwlP8ICUd</t>
        </is>
      </c>
      <c r="Q4273" s="29" t="inlineStr">
        <is>
          <t>Відповідає вимогам</t>
        </is>
      </c>
      <c r="R4273" s="29" t="n"/>
      <c r="S4273" s="29" t="inlineStr">
        <is>
          <t>грн3 549,00</t>
        </is>
      </c>
      <c r="T4273" s="29" t="inlineStr">
        <is>
          <t>UAH</t>
        </is>
      </c>
      <c r="U4273" s="39" t="inlineStr">
        <is>
          <t>WATCH</t>
        </is>
      </c>
      <c r="V4273" s="40">
        <f>IFERROR(L4273/J4273,0)</f>
        <v/>
      </c>
      <c r="W4273" s="29" t="inlineStr">
        <is>
          <t>Monitor performance and collect more data.</t>
        </is>
      </c>
      <c r="X4273" s="29" t="inlineStr">
        <is>
          <t>Cost is below the 120 watch threshold.</t>
        </is>
      </c>
    </row>
    <row r="4274">
      <c r="A4274" s="29" t="inlineStr">
        <is>
          <t>low_price</t>
        </is>
      </c>
      <c r="B4274" s="29" t="inlineStr">
        <is>
          <t>Low priority</t>
        </is>
      </c>
      <c r="C4274" s="29" t="inlineStr">
        <is>
          <t>low_price.csv</t>
        </is>
      </c>
      <c r="D4274" s="29" t="inlineStr">
        <is>
          <t>705401354</t>
        </is>
      </c>
      <c r="E4274" s="29" t="inlineStr">
        <is>
          <t>Пильник ШРУСа передній BRP Can-Am</t>
        </is>
      </c>
      <c r="F4274" s="35" t="n">
        <v>2</v>
      </c>
      <c r="G4274" s="35" t="n">
        <v>114</v>
      </c>
      <c r="H4274" s="36" t="n">
        <v>1.75</v>
      </c>
      <c r="I4274" s="37" t="n">
        <v>8.449999999999999</v>
      </c>
      <c r="J4274" s="37" t="n">
        <v>16.89</v>
      </c>
      <c r="K4274" s="38" t="n">
        <v>0</v>
      </c>
      <c r="L4274" s="37" t="n">
        <v>0</v>
      </c>
      <c r="M4274" s="37" t="n">
        <v>0</v>
      </c>
      <c r="N4274" s="38" t="n">
        <v>0</v>
      </c>
      <c r="O4274" s="37" t="n">
        <v>22.29</v>
      </c>
      <c r="P4274" s="29" t="inlineStr">
        <is>
          <t>http://t2.gstatic.com/shopping?q=tbn:ANd9GcR8Y_KrJEeZrEuHSWW1g03xOZut_eaMGBpRhVl3oZCZS6mL-cGokO3tLB9aTDy-MwYuzpye_1VP</t>
        </is>
      </c>
      <c r="Q4274" s="29" t="inlineStr">
        <is>
          <t>Відповідає вимогам</t>
        </is>
      </c>
      <c r="R4274" s="29" t="n"/>
      <c r="S4274" s="29" t="inlineStr">
        <is>
          <t>грн2 730,00</t>
        </is>
      </c>
      <c r="T4274" s="29" t="inlineStr">
        <is>
          <t>UAH</t>
        </is>
      </c>
      <c r="U4274" s="39" t="inlineStr">
        <is>
          <t>WATCH</t>
        </is>
      </c>
      <c r="V4274" s="40">
        <f>IFERROR(L4274/J4274,0)</f>
        <v/>
      </c>
      <c r="W4274" s="29" t="inlineStr">
        <is>
          <t>Monitor performance and collect more data.</t>
        </is>
      </c>
      <c r="X4274" s="29" t="inlineStr">
        <is>
          <t>Cost is below the 120 watch threshold.</t>
        </is>
      </c>
    </row>
    <row r="4275">
      <c r="A4275" s="29" t="inlineStr">
        <is>
          <t>low_price</t>
        </is>
      </c>
      <c r="B4275" s="29" t="inlineStr">
        <is>
          <t>Low priority</t>
        </is>
      </c>
      <c r="C4275" s="29" t="inlineStr">
        <is>
          <t>low_price.csv</t>
        </is>
      </c>
      <c r="D4275" s="29" t="inlineStr">
        <is>
          <t>92075-1690</t>
        </is>
      </c>
      <c r="E4275" s="29" t="inlineStr">
        <is>
          <t>Втулка гумова для пластика Kawasaki</t>
        </is>
      </c>
      <c r="F4275" s="35" t="n">
        <v>0</v>
      </c>
      <c r="G4275" s="35" t="n">
        <v>0</v>
      </c>
      <c r="H4275" s="36" t="n"/>
      <c r="I4275" s="37" t="n">
        <v>0</v>
      </c>
      <c r="J4275" s="37" t="n">
        <v>0</v>
      </c>
      <c r="K4275" s="38" t="n">
        <v>0</v>
      </c>
      <c r="L4275" s="37" t="n">
        <v>0</v>
      </c>
      <c r="M4275" s="37" t="n">
        <v>0</v>
      </c>
      <c r="N4275" s="38" t="n">
        <v>0</v>
      </c>
      <c r="O4275" s="37" t="n">
        <v>0</v>
      </c>
      <c r="P4275" s="29" t="inlineStr">
        <is>
          <t>http://t2.gstatic.com/shopping?q=tbn:ANd9GcQY18gqrgLWN6Hon4pup68ypBozllRoI7LnMnLZzHeQ6XiXYHozCC3rV4IimTlmWrnkKw-DL0E</t>
        </is>
      </c>
      <c r="Q4275" s="29" t="inlineStr">
        <is>
          <t>Відповідає вимогам</t>
        </is>
      </c>
      <c r="R4275" s="29" t="n"/>
      <c r="S4275" s="29" t="inlineStr">
        <is>
          <t>грн228,00</t>
        </is>
      </c>
      <c r="T4275" s="29" t="inlineStr">
        <is>
          <t>UAH</t>
        </is>
      </c>
      <c r="U4275" s="39" t="inlineStr">
        <is>
          <t>WATCH</t>
        </is>
      </c>
      <c r="V4275" s="40">
        <f>IFERROR(L4275/J4275,0)</f>
        <v/>
      </c>
      <c r="W4275" s="29" t="inlineStr">
        <is>
          <t>Monitor performance and collect more data.</t>
        </is>
      </c>
      <c r="X4275" s="29" t="inlineStr">
        <is>
          <t>Cost is below the 120 watch threshold.</t>
        </is>
      </c>
    </row>
    <row r="4276">
      <c r="A4276" s="29" t="inlineStr">
        <is>
          <t>low_price</t>
        </is>
      </c>
      <c r="B4276" s="29" t="inlineStr">
        <is>
          <t>Low priority</t>
        </is>
      </c>
      <c r="C4276" s="29" t="inlineStr">
        <is>
          <t>low_price.csv</t>
        </is>
      </c>
      <c r="D4276" s="29" t="inlineStr">
        <is>
          <t>19-5009</t>
        </is>
      </c>
      <c r="E4276" s="29" t="inlineStr">
        <is>
          <t>Пильник ШРУСа Honda; Kawasaki; Yamaha (66/18-82)</t>
        </is>
      </c>
      <c r="F4276" s="35" t="n">
        <v>0</v>
      </c>
      <c r="G4276" s="35" t="n">
        <v>4</v>
      </c>
      <c r="H4276" s="36" t="n">
        <v>0</v>
      </c>
      <c r="I4276" s="37" t="n">
        <v>0</v>
      </c>
      <c r="J4276" s="37" t="n">
        <v>0</v>
      </c>
      <c r="K4276" s="38" t="n">
        <v>0</v>
      </c>
      <c r="L4276" s="37" t="n">
        <v>0</v>
      </c>
      <c r="M4276" s="37" t="n">
        <v>0</v>
      </c>
      <c r="N4276" s="38" t="n">
        <v>0</v>
      </c>
      <c r="O4276" s="37" t="n">
        <v>0</v>
      </c>
      <c r="P4276" s="29" t="inlineStr">
        <is>
          <t>http://t0.gstatic.com/shopping?q=tbn:ANd9GcQRT__-H8QrmiNflyqNZEx3PkjyjVsc02o1MnaUhj-GAYYHQpH-0gXKC_zEVR7rv8OGErmvo6Y</t>
        </is>
      </c>
      <c r="Q4276" s="29" t="inlineStr">
        <is>
          <t>Відповідає вимогам</t>
        </is>
      </c>
      <c r="R4276" s="29" t="n"/>
      <c r="S4276" s="29" t="inlineStr">
        <is>
          <t>грн956,00</t>
        </is>
      </c>
      <c r="T4276" s="29" t="inlineStr">
        <is>
          <t>UAH</t>
        </is>
      </c>
      <c r="U4276" s="39" t="inlineStr">
        <is>
          <t>WATCH</t>
        </is>
      </c>
      <c r="V4276" s="40">
        <f>IFERROR(L4276/J4276,0)</f>
        <v/>
      </c>
      <c r="W4276" s="29" t="inlineStr">
        <is>
          <t>Monitor performance and collect more data.</t>
        </is>
      </c>
      <c r="X4276" s="29" t="inlineStr">
        <is>
          <t>Cost is below the 120 watch threshold.</t>
        </is>
      </c>
    </row>
    <row r="4277">
      <c r="A4277" s="29" t="inlineStr">
        <is>
          <t>low_price</t>
        </is>
      </c>
      <c r="B4277" s="29" t="inlineStr">
        <is>
          <t>Low priority</t>
        </is>
      </c>
      <c r="C4277" s="29" t="inlineStr">
        <is>
          <t>low_price.csv</t>
        </is>
      </c>
      <c r="D4277" s="29" t="inlineStr">
        <is>
          <t>9dqv-270100-3000-m1</t>
        </is>
      </c>
      <c r="E4277" s="29" t="inlineStr">
        <is>
          <t>Піввісь передня CFMoto CForce 400 500 2022+</t>
        </is>
      </c>
      <c r="F4277" s="35" t="n">
        <v>23</v>
      </c>
      <c r="G4277" s="35" t="n">
        <v>955</v>
      </c>
      <c r="H4277" s="36" t="n">
        <v>2.41</v>
      </c>
      <c r="I4277" s="37" t="n">
        <v>9.59</v>
      </c>
      <c r="J4277" s="37" t="n">
        <v>220.59</v>
      </c>
      <c r="K4277" s="38" t="n">
        <v>1</v>
      </c>
      <c r="L4277" s="37" t="n">
        <v>1575</v>
      </c>
      <c r="M4277" s="37" t="n">
        <v>220.59</v>
      </c>
      <c r="N4277" s="38" t="n">
        <v>1</v>
      </c>
      <c r="O4277" s="37" t="n">
        <v>1580.67</v>
      </c>
      <c r="P4277" s="29" t="inlineStr">
        <is>
          <t>http://t3.gstatic.com/shopping?q=tbn:ANd9GcRkLwyDzTe8MF50VxVPSyykx5QPv4xyJ2g5UlFjuYcXPFE2_OCab9cN9DxtDosFImw7NfezZzg</t>
        </is>
      </c>
      <c r="Q4277" s="29" t="inlineStr">
        <is>
          <t>Відповідає вимогам</t>
        </is>
      </c>
      <c r="R4277" s="29" t="n"/>
      <c r="S4277" s="29" t="inlineStr">
        <is>
          <t>грн9 874,00</t>
        </is>
      </c>
      <c r="T4277" s="29" t="inlineStr">
        <is>
          <t>UAH</t>
        </is>
      </c>
      <c r="U4277" s="39" t="inlineStr">
        <is>
          <t>WATCH</t>
        </is>
      </c>
      <c r="V4277" s="40">
        <f>IFERROR(L4277/J4277,0)</f>
        <v/>
      </c>
      <c r="W4277" s="29" t="inlineStr">
        <is>
          <t>Monitor performance and collect more data.</t>
        </is>
      </c>
      <c r="X4277" s="29" t="inlineStr">
        <is>
          <t>Performance is below the scale and keep thresholds.</t>
        </is>
      </c>
    </row>
    <row r="4278">
      <c r="A4278" s="29" t="inlineStr">
        <is>
          <t>low_price</t>
        </is>
      </c>
      <c r="B4278" s="29" t="inlineStr">
        <is>
          <t>Low priority</t>
        </is>
      </c>
      <c r="C4278" s="29" t="inlineStr">
        <is>
          <t>low_price.csv</t>
        </is>
      </c>
      <c r="D4278" s="29" t="inlineStr">
        <is>
          <t>f0r-u316a-10-00</t>
        </is>
      </c>
      <c r="E4278" s="29" t="inlineStr">
        <is>
          <t>Застібка для тенту Yamaha AR 190 210 230 240, SX 190 192 195 210 230 240 250</t>
        </is>
      </c>
      <c r="F4278" s="35" t="n">
        <v>0</v>
      </c>
      <c r="G4278" s="35" t="n">
        <v>1</v>
      </c>
      <c r="H4278" s="36" t="n">
        <v>0</v>
      </c>
      <c r="I4278" s="37" t="n">
        <v>0</v>
      </c>
      <c r="J4278" s="37" t="n">
        <v>0</v>
      </c>
      <c r="K4278" s="38" t="n">
        <v>0</v>
      </c>
      <c r="L4278" s="37" t="n">
        <v>0</v>
      </c>
      <c r="M4278" s="37" t="n">
        <v>0</v>
      </c>
      <c r="N4278" s="38" t="n">
        <v>0</v>
      </c>
      <c r="O4278" s="37" t="n">
        <v>0</v>
      </c>
      <c r="P4278" s="29" t="inlineStr">
        <is>
          <t>http://t3.gstatic.com/shopping?q=tbn:ANd9GcRiM_9eFvTQG3977x_3ZFtE3hW64dKEPPGcxkEz9BqQIfk4ikXiNP54YR8OOjcNa45UsaeKrZNA</t>
        </is>
      </c>
      <c r="Q4278" s="29" t="inlineStr">
        <is>
          <t>Відповідає вимогам</t>
        </is>
      </c>
      <c r="R4278" s="29" t="n"/>
      <c r="S4278" s="29" t="inlineStr">
        <is>
          <t>грн1 456,00</t>
        </is>
      </c>
      <c r="T4278" s="29" t="inlineStr">
        <is>
          <t>UAH</t>
        </is>
      </c>
      <c r="U4278" s="39" t="inlineStr">
        <is>
          <t>WATCH</t>
        </is>
      </c>
      <c r="V4278" s="40">
        <f>IFERROR(L4278/J4278,0)</f>
        <v/>
      </c>
      <c r="W4278" s="29" t="inlineStr">
        <is>
          <t>Monitor performance and collect more data.</t>
        </is>
      </c>
      <c r="X4278" s="29" t="inlineStr">
        <is>
          <t>Cost is below the 120 watch threshold.</t>
        </is>
      </c>
    </row>
    <row r="4279">
      <c r="A4279" s="29" t="inlineStr">
        <is>
          <t>low_price</t>
        </is>
      </c>
      <c r="B4279" s="29" t="inlineStr">
        <is>
          <t>Low priority</t>
        </is>
      </c>
      <c r="C4279" s="29" t="inlineStr">
        <is>
          <t>low_price.csv</t>
        </is>
      </c>
      <c r="D4279" s="29" t="inlineStr">
        <is>
          <t>02258</t>
        </is>
      </c>
      <c r="E4279" s="29" t="inlineStr">
        <is>
          <t>Стартер Polaris Sportsman 450 570 2021+</t>
        </is>
      </c>
      <c r="F4279" s="35" t="n">
        <v>0</v>
      </c>
      <c r="G4279" s="35" t="n">
        <v>0</v>
      </c>
      <c r="H4279" s="36" t="n"/>
      <c r="I4279" s="37" t="n">
        <v>0</v>
      </c>
      <c r="J4279" s="37" t="n">
        <v>0</v>
      </c>
      <c r="K4279" s="38" t="n">
        <v>0</v>
      </c>
      <c r="L4279" s="37" t="n">
        <v>0</v>
      </c>
      <c r="M4279" s="37" t="n">
        <v>0</v>
      </c>
      <c r="N4279" s="38" t="n">
        <v>0</v>
      </c>
      <c r="O4279" s="37" t="n">
        <v>0</v>
      </c>
      <c r="P4279" s="29" t="inlineStr">
        <is>
          <t>http://t0.gstatic.com/shopping?q=tbn:ANd9GcTvKbcRzYVrmWoNGagKrlaWLc8wzs1C_yqEOfrzmVNE7p7zfUUXp5czPebGC3HAz5snG50BLBQ</t>
        </is>
      </c>
      <c r="Q4279" s="29" t="inlineStr">
        <is>
          <t>Відповідає вимогам</t>
        </is>
      </c>
      <c r="R4279" s="29" t="n"/>
      <c r="S4279" s="29" t="inlineStr">
        <is>
          <t>грн6 370,00</t>
        </is>
      </c>
      <c r="T4279" s="29" t="inlineStr">
        <is>
          <t>UAH</t>
        </is>
      </c>
      <c r="U4279" s="39" t="inlineStr">
        <is>
          <t>WATCH</t>
        </is>
      </c>
      <c r="V4279" s="40">
        <f>IFERROR(L4279/J4279,0)</f>
        <v/>
      </c>
      <c r="W4279" s="29" t="inlineStr">
        <is>
          <t>Monitor performance and collect more data.</t>
        </is>
      </c>
      <c r="X4279" s="29" t="inlineStr">
        <is>
          <t>Cost is below the 120 watch threshold.</t>
        </is>
      </c>
    </row>
    <row r="4280">
      <c r="A4280" s="29" t="inlineStr">
        <is>
          <t>low_price</t>
        </is>
      </c>
      <c r="B4280" s="29" t="inlineStr">
        <is>
          <t>Low priority</t>
        </is>
      </c>
      <c r="C4280" s="29" t="inlineStr">
        <is>
          <t>low_price.csv</t>
        </is>
      </c>
      <c r="D4280" s="29" t="inlineStr">
        <is>
          <t>na-40004-4</t>
        </is>
      </c>
      <c r="E4280" s="29" t="inlineStr">
        <is>
          <t>Поршень +1мм Yamaha Grizzly Rhino Raptor 660</t>
        </is>
      </c>
      <c r="F4280" s="35" t="n">
        <v>0</v>
      </c>
      <c r="G4280" s="35" t="n">
        <v>0</v>
      </c>
      <c r="H4280" s="36" t="n"/>
      <c r="I4280" s="37" t="n">
        <v>0</v>
      </c>
      <c r="J4280" s="37" t="n">
        <v>0</v>
      </c>
      <c r="K4280" s="38" t="n">
        <v>0</v>
      </c>
      <c r="L4280" s="37" t="n">
        <v>0</v>
      </c>
      <c r="M4280" s="37" t="n">
        <v>0</v>
      </c>
      <c r="N4280" s="38" t="n">
        <v>0</v>
      </c>
      <c r="O4280" s="37" t="n">
        <v>0</v>
      </c>
      <c r="P4280" s="29" t="inlineStr">
        <is>
          <t>http://t0.gstatic.com/shopping?q=tbn:ANd9GcShvM4_8CQspvBkGXtVi6G4Zcqx6-63XUFXvKuQTx-_QsnXGOMbfyqV-E248lJzyIsywlbOf976</t>
        </is>
      </c>
      <c r="Q4280" s="29" t="inlineStr">
        <is>
          <t>Відповідає вимогам</t>
        </is>
      </c>
      <c r="R4280" s="29" t="n"/>
      <c r="S4280" s="29" t="inlineStr">
        <is>
          <t>грн5 779,00</t>
        </is>
      </c>
      <c r="T4280" s="29" t="inlineStr">
        <is>
          <t>UAH</t>
        </is>
      </c>
      <c r="U4280" s="39" t="inlineStr">
        <is>
          <t>WATCH</t>
        </is>
      </c>
      <c r="V4280" s="40">
        <f>IFERROR(L4280/J4280,0)</f>
        <v/>
      </c>
      <c r="W4280" s="29" t="inlineStr">
        <is>
          <t>Monitor performance and collect more data.</t>
        </is>
      </c>
      <c r="X4280" s="29" t="inlineStr">
        <is>
          <t>Cost is below the 120 watch threshold.</t>
        </is>
      </c>
    </row>
    <row r="4281">
      <c r="A4281" s="29" t="inlineStr">
        <is>
          <t>low_price</t>
        </is>
      </c>
      <c r="B4281" s="29" t="inlineStr">
        <is>
          <t>Low priority</t>
        </is>
      </c>
      <c r="C4281" s="29" t="inlineStr">
        <is>
          <t>low_price.csv</t>
        </is>
      </c>
      <c r="D4281" s="29" t="inlineStr">
        <is>
          <t>706002100</t>
        </is>
      </c>
      <c r="E4281" s="29" t="inlineStr">
        <is>
          <t>Стабілізатор задній BRP Can-Am Maverick X3</t>
        </is>
      </c>
      <c r="F4281" s="35" t="n">
        <v>0</v>
      </c>
      <c r="G4281" s="35" t="n">
        <v>0</v>
      </c>
      <c r="H4281" s="36" t="n"/>
      <c r="I4281" s="37" t="n">
        <v>0</v>
      </c>
      <c r="J4281" s="37" t="n">
        <v>0</v>
      </c>
      <c r="K4281" s="38" t="n">
        <v>0</v>
      </c>
      <c r="L4281" s="37" t="n">
        <v>0</v>
      </c>
      <c r="M4281" s="37" t="n">
        <v>0</v>
      </c>
      <c r="N4281" s="38" t="n">
        <v>0</v>
      </c>
      <c r="O4281" s="37" t="n">
        <v>0</v>
      </c>
      <c r="P4281" s="29" t="inlineStr">
        <is>
          <t>http://t0.gstatic.com/shopping?q=tbn:ANd9GcSXf-QuvItXO-T5Y06l9M-jdeqH8zMdbGfBGs43948QXMTtpjvFy91ljkd2jkXySMj3A0MRCsE</t>
        </is>
      </c>
      <c r="Q4281" s="29" t="inlineStr">
        <is>
          <t>Відповідає вимогам</t>
        </is>
      </c>
      <c r="R4281" s="29" t="n"/>
      <c r="S4281" s="29" t="inlineStr">
        <is>
          <t>грн5 551,00</t>
        </is>
      </c>
      <c r="T4281" s="29" t="inlineStr">
        <is>
          <t>UAH</t>
        </is>
      </c>
      <c r="U4281" s="39" t="inlineStr">
        <is>
          <t>WATCH</t>
        </is>
      </c>
      <c r="V4281" s="40">
        <f>IFERROR(L4281/J4281,0)</f>
        <v/>
      </c>
      <c r="W4281" s="29" t="inlineStr">
        <is>
          <t>Monitor performance and collect more data.</t>
        </is>
      </c>
      <c r="X4281" s="29" t="inlineStr">
        <is>
          <t>Cost is below the 120 watch threshold.</t>
        </is>
      </c>
    </row>
    <row r="4282">
      <c r="A4282" s="29" t="inlineStr">
        <is>
          <t>low_price</t>
        </is>
      </c>
      <c r="B4282" s="29" t="inlineStr">
        <is>
          <t>Low priority</t>
        </is>
      </c>
      <c r="C4282" s="29" t="inlineStr">
        <is>
          <t>low_price.csv</t>
        </is>
      </c>
      <c r="D4282" s="29" t="inlineStr">
        <is>
          <t>we271143</t>
        </is>
      </c>
      <c r="E4282" s="29" t="inlineStr">
        <is>
          <t>Кулак задній зовнішній Kawasaki Brute Force 650 (09-13), 750 (08-15)</t>
        </is>
      </c>
      <c r="F4282" s="35" t="n">
        <v>0</v>
      </c>
      <c r="G4282" s="35" t="n">
        <v>0</v>
      </c>
      <c r="H4282" s="36" t="n"/>
      <c r="I4282" s="37" t="n">
        <v>0</v>
      </c>
      <c r="J4282" s="37" t="n">
        <v>0</v>
      </c>
      <c r="K4282" s="38" t="n">
        <v>0</v>
      </c>
      <c r="L4282" s="37" t="n">
        <v>0</v>
      </c>
      <c r="M4282" s="37" t="n">
        <v>0</v>
      </c>
      <c r="N4282" s="38" t="n">
        <v>0</v>
      </c>
      <c r="O4282" s="37" t="n">
        <v>0</v>
      </c>
      <c r="P4282" s="29" t="inlineStr">
        <is>
          <t>http://t0.gstatic.com/shopping?q=tbn:ANd9GcSUIvzu6jK2Bw1LEdT1Als4Ry01PUoGIK6oxfF1Pp1i3tnS8x5ahko0Xzd1LSflEQDfcqZcA4c</t>
        </is>
      </c>
      <c r="Q4282" s="29" t="inlineStr">
        <is>
          <t>Відповідає вимогам</t>
        </is>
      </c>
      <c r="R4282" s="29" t="n"/>
      <c r="S4282" s="29" t="inlineStr">
        <is>
          <t>грн5 915,00</t>
        </is>
      </c>
      <c r="T4282" s="29" t="inlineStr">
        <is>
          <t>UAH</t>
        </is>
      </c>
      <c r="U4282" s="39" t="inlineStr">
        <is>
          <t>WATCH</t>
        </is>
      </c>
      <c r="V4282" s="40">
        <f>IFERROR(L4282/J4282,0)</f>
        <v/>
      </c>
      <c r="W4282" s="29" t="inlineStr">
        <is>
          <t>Monitor performance and collect more data.</t>
        </is>
      </c>
      <c r="X4282" s="29" t="inlineStr">
        <is>
          <t>Cost is below the 120 watch threshold.</t>
        </is>
      </c>
    </row>
    <row r="4283">
      <c r="A4283" s="29" t="inlineStr">
        <is>
          <t>low_price</t>
        </is>
      </c>
      <c r="B4283" s="29" t="inlineStr">
        <is>
          <t>Low priority</t>
        </is>
      </c>
      <c r="C4283" s="29" t="inlineStr">
        <is>
          <t>low_price.csv</t>
        </is>
      </c>
      <c r="D4283" s="29" t="inlineStr">
        <is>
          <t>11004-0713</t>
        </is>
      </c>
      <c r="E4283" s="29" t="inlineStr">
        <is>
          <t>Прокладка головки циліндра Kawasaki Teryx 750 800</t>
        </is>
      </c>
      <c r="F4283" s="35" t="n">
        <v>0</v>
      </c>
      <c r="G4283" s="35" t="n">
        <v>0</v>
      </c>
      <c r="H4283" s="36" t="n"/>
      <c r="I4283" s="37" t="n">
        <v>0</v>
      </c>
      <c r="J4283" s="37" t="n">
        <v>0</v>
      </c>
      <c r="K4283" s="38" t="n">
        <v>0</v>
      </c>
      <c r="L4283" s="37" t="n">
        <v>0</v>
      </c>
      <c r="M4283" s="37" t="n">
        <v>0</v>
      </c>
      <c r="N4283" s="38" t="n">
        <v>0</v>
      </c>
      <c r="O4283" s="37" t="n">
        <v>0</v>
      </c>
      <c r="P4283" s="29" t="inlineStr">
        <is>
          <t>http://t1.gstatic.com/shopping?q=tbn:ANd9GcS6qNxx_Si3jx6vOGFQ97yNifEeQ4-cX-NeEaWgx5gVM4VJq4DFc9_h1TINZOazgL_9G_htJ0w</t>
        </is>
      </c>
      <c r="Q4283" s="29" t="inlineStr">
        <is>
          <t>Відповідає вимогам</t>
        </is>
      </c>
      <c r="R4283" s="29" t="n"/>
      <c r="S4283" s="29" t="inlineStr">
        <is>
          <t>грн1 957,00</t>
        </is>
      </c>
      <c r="T4283" s="29" t="inlineStr">
        <is>
          <t>UAH</t>
        </is>
      </c>
      <c r="U4283" s="39" t="inlineStr">
        <is>
          <t>WATCH</t>
        </is>
      </c>
      <c r="V4283" s="40">
        <f>IFERROR(L4283/J4283,0)</f>
        <v/>
      </c>
      <c r="W4283" s="29" t="inlineStr">
        <is>
          <t>Monitor performance and collect more data.</t>
        </is>
      </c>
      <c r="X4283" s="29" t="inlineStr">
        <is>
          <t>Cost is below the 120 watch threshold.</t>
        </is>
      </c>
    </row>
    <row r="4284">
      <c r="A4284" s="29" t="inlineStr">
        <is>
          <t>low_price</t>
        </is>
      </c>
      <c r="B4284" s="29" t="inlineStr">
        <is>
          <t>Low priority</t>
        </is>
      </c>
      <c r="C4284" s="29" t="inlineStr">
        <is>
          <t>low_price.csv</t>
        </is>
      </c>
      <c r="D4284" s="29" t="inlineStr">
        <is>
          <t>705014315</t>
        </is>
      </c>
      <c r="E4284" s="29" t="inlineStr">
        <is>
          <t>Капот BRP Can-Am Maverick X3 (Carbon Black)</t>
        </is>
      </c>
      <c r="F4284" s="35" t="n">
        <v>0</v>
      </c>
      <c r="G4284" s="35" t="n">
        <v>0</v>
      </c>
      <c r="H4284" s="36" t="n"/>
      <c r="I4284" s="37" t="n">
        <v>0</v>
      </c>
      <c r="J4284" s="37" t="n">
        <v>0</v>
      </c>
      <c r="K4284" s="38" t="n">
        <v>0</v>
      </c>
      <c r="L4284" s="37" t="n">
        <v>0</v>
      </c>
      <c r="M4284" s="37" t="n">
        <v>0</v>
      </c>
      <c r="N4284" s="38" t="n">
        <v>0</v>
      </c>
      <c r="O4284" s="37" t="n">
        <v>0</v>
      </c>
      <c r="P4284" s="29" t="inlineStr">
        <is>
          <t>http://t1.gstatic.com/shopping?q=tbn:ANd9GcRgk-JHWcZUsvPG8CWEhg3LW_8yWj6l_2DY58c4bbLIH-jzUdWHJrdH3-lIXS9Gl87iFa9xjMR2</t>
        </is>
      </c>
      <c r="Q4284" s="29" t="inlineStr">
        <is>
          <t>Відповідає вимогам</t>
        </is>
      </c>
      <c r="R4284" s="29" t="n"/>
      <c r="S4284" s="29" t="inlineStr">
        <is>
          <t>грн9 464,00</t>
        </is>
      </c>
      <c r="T4284" s="29" t="inlineStr">
        <is>
          <t>UAH</t>
        </is>
      </c>
      <c r="U4284" s="39" t="inlineStr">
        <is>
          <t>WATCH</t>
        </is>
      </c>
      <c r="V4284" s="40">
        <f>IFERROR(L4284/J4284,0)</f>
        <v/>
      </c>
      <c r="W4284" s="29" t="inlineStr">
        <is>
          <t>Monitor performance and collect more data.</t>
        </is>
      </c>
      <c r="X4284" s="29" t="inlineStr">
        <is>
          <t>Cost is below the 120 watch threshold.</t>
        </is>
      </c>
    </row>
    <row r="4285">
      <c r="A4285" s="29" t="inlineStr">
        <is>
          <t>low_price</t>
        </is>
      </c>
      <c r="B4285" s="29" t="inlineStr">
        <is>
          <t>Low priority</t>
        </is>
      </c>
      <c r="C4285" s="29" t="inlineStr">
        <is>
          <t>low_price.csv</t>
        </is>
      </c>
      <c r="D4285" s="29" t="inlineStr">
        <is>
          <t>420430325</t>
        </is>
      </c>
      <c r="E4285" s="29" t="inlineStr">
        <is>
          <t>Прокладка масляного радіатора BRP Can-Am</t>
        </is>
      </c>
      <c r="F4285" s="35" t="n">
        <v>0</v>
      </c>
      <c r="G4285" s="35" t="n">
        <v>0</v>
      </c>
      <c r="H4285" s="36" t="n"/>
      <c r="I4285" s="37" t="n">
        <v>0</v>
      </c>
      <c r="J4285" s="37" t="n">
        <v>0</v>
      </c>
      <c r="K4285" s="38" t="n">
        <v>0</v>
      </c>
      <c r="L4285" s="37" t="n">
        <v>0</v>
      </c>
      <c r="M4285" s="37" t="n">
        <v>0</v>
      </c>
      <c r="N4285" s="38" t="n">
        <v>0</v>
      </c>
      <c r="O4285" s="37" t="n">
        <v>0</v>
      </c>
      <c r="P4285" s="29" t="inlineStr">
        <is>
          <t>http://t2.gstatic.com/shopping?q=tbn:ANd9GcQft9GV2vv4v1OmEY7bHvWqqSPyMvrFQy9ufn7N1dEAWlAXXQRJuhfxauYHwaHK_qVYwjIfyok</t>
        </is>
      </c>
      <c r="Q4285" s="29" t="inlineStr">
        <is>
          <t>Відповідає вимогам</t>
        </is>
      </c>
      <c r="R4285" s="29" t="n"/>
      <c r="S4285" s="29" t="inlineStr">
        <is>
          <t>грн546,00</t>
        </is>
      </c>
      <c r="T4285" s="29" t="inlineStr">
        <is>
          <t>UAH</t>
        </is>
      </c>
      <c r="U4285" s="39" t="inlineStr">
        <is>
          <t>WATCH</t>
        </is>
      </c>
      <c r="V4285" s="40">
        <f>IFERROR(L4285/J4285,0)</f>
        <v/>
      </c>
      <c r="W4285" s="29" t="inlineStr">
        <is>
          <t>Monitor performance and collect more data.</t>
        </is>
      </c>
      <c r="X4285" s="29" t="inlineStr">
        <is>
          <t>Cost is below the 120 watch threshold.</t>
        </is>
      </c>
    </row>
    <row r="4286">
      <c r="A4286" s="29" t="inlineStr">
        <is>
          <t>low_price</t>
        </is>
      </c>
      <c r="B4286" s="29" t="inlineStr">
        <is>
          <t>Low priority</t>
        </is>
      </c>
      <c r="C4286" s="29" t="inlineStr">
        <is>
          <t>low_price.csv</t>
        </is>
      </c>
      <c r="D4286" s="29" t="inlineStr">
        <is>
          <t>710007173</t>
        </is>
      </c>
      <c r="E4286" s="29" t="inlineStr">
        <is>
          <t xml:space="preserve">Заглушка перемикача приборної панелі BRP Can-Am Maverick 1000, Maverick X3, Maverick Trail 700 800 1000, Maverick Sport 1000, Commander 700 800 1000, </t>
        </is>
      </c>
      <c r="F4286" s="35" t="n">
        <v>0</v>
      </c>
      <c r="G4286" s="35" t="n">
        <v>0</v>
      </c>
      <c r="H4286" s="36" t="n"/>
      <c r="I4286" s="37" t="n">
        <v>0</v>
      </c>
      <c r="J4286" s="37" t="n">
        <v>0</v>
      </c>
      <c r="K4286" s="38" t="n">
        <v>0</v>
      </c>
      <c r="L4286" s="37" t="n">
        <v>0</v>
      </c>
      <c r="M4286" s="37" t="n">
        <v>0</v>
      </c>
      <c r="N4286" s="38" t="n">
        <v>0</v>
      </c>
      <c r="O4286" s="37" t="n">
        <v>0</v>
      </c>
      <c r="P4286" s="29" t="inlineStr">
        <is>
          <t>http://t0.gstatic.com/shopping?q=tbn:ANd9GcSK0S0XovGmAudOR5HaeI00Hae-Hzd-C2S_iW997Hh9I_LSPWaCYEaJ8uQg3r2oJjOR55CxX7nHZg</t>
        </is>
      </c>
      <c r="Q4286" s="29" t="inlineStr">
        <is>
          <t>Відповідає вимогам</t>
        </is>
      </c>
      <c r="R4286" s="29" t="n"/>
      <c r="S4286" s="29" t="inlineStr">
        <is>
          <t>грн546,00</t>
        </is>
      </c>
      <c r="T4286" s="29" t="inlineStr">
        <is>
          <t>UAH</t>
        </is>
      </c>
      <c r="U4286" s="39" t="inlineStr">
        <is>
          <t>WATCH</t>
        </is>
      </c>
      <c r="V4286" s="40">
        <f>IFERROR(L4286/J4286,0)</f>
        <v/>
      </c>
      <c r="W4286" s="29" t="inlineStr">
        <is>
          <t>Monitor performance and collect more data.</t>
        </is>
      </c>
      <c r="X4286" s="29" t="inlineStr">
        <is>
          <t>Cost is below the 120 watch threshold.</t>
        </is>
      </c>
    </row>
    <row r="4287">
      <c r="A4287" s="29" t="inlineStr">
        <is>
          <t>low_price</t>
        </is>
      </c>
      <c r="B4287" s="29" t="inlineStr">
        <is>
          <t>Low priority</t>
        </is>
      </c>
      <c r="C4287" s="29" t="inlineStr">
        <is>
          <t>low_price.csv</t>
        </is>
      </c>
      <c r="D4287" s="29" t="inlineStr">
        <is>
          <t>5257196</t>
        </is>
      </c>
      <c r="E4287" s="29" t="inlineStr">
        <is>
          <t>Гальмівний диск Polaris RZR XP 1000, RZR S 1000, RZR RS1, General 1000</t>
        </is>
      </c>
      <c r="F4287" s="35" t="n">
        <v>0</v>
      </c>
      <c r="G4287" s="35" t="n">
        <v>0</v>
      </c>
      <c r="H4287" s="36" t="n"/>
      <c r="I4287" s="37" t="n">
        <v>0</v>
      </c>
      <c r="J4287" s="37" t="n">
        <v>0</v>
      </c>
      <c r="K4287" s="38" t="n">
        <v>0</v>
      </c>
      <c r="L4287" s="37" t="n">
        <v>0</v>
      </c>
      <c r="M4287" s="37" t="n">
        <v>0</v>
      </c>
      <c r="N4287" s="38" t="n">
        <v>0</v>
      </c>
      <c r="O4287" s="37" t="n">
        <v>0</v>
      </c>
      <c r="P4287" s="29" t="inlineStr">
        <is>
          <t>http://t2.gstatic.com/shopping?q=tbn:ANd9GcQtav4jjrC3gJflKLjF3WWOaS23D0QHFg-S5cu-dx-CT1CZEI6Y0oMewEntiwCNLMTGwZ_ZydA7</t>
        </is>
      </c>
      <c r="Q4287" s="29" t="inlineStr">
        <is>
          <t>Відповідає вимогам</t>
        </is>
      </c>
      <c r="R4287" s="29" t="n"/>
      <c r="S4287" s="29" t="inlineStr">
        <is>
          <t>грн5 005,00</t>
        </is>
      </c>
      <c r="T4287" s="29" t="inlineStr">
        <is>
          <t>UAH</t>
        </is>
      </c>
      <c r="U4287" s="39" t="inlineStr">
        <is>
          <t>WATCH</t>
        </is>
      </c>
      <c r="V4287" s="40">
        <f>IFERROR(L4287/J4287,0)</f>
        <v/>
      </c>
      <c r="W4287" s="29" t="inlineStr">
        <is>
          <t>Monitor performance and collect more data.</t>
        </is>
      </c>
      <c r="X4287" s="29" t="inlineStr">
        <is>
          <t>Cost is below the 120 watch threshold.</t>
        </is>
      </c>
    </row>
    <row r="4288">
      <c r="A4288" s="29" t="inlineStr">
        <is>
          <t>low_price</t>
        </is>
      </c>
      <c r="B4288" s="29" t="inlineStr">
        <is>
          <t>Low priority</t>
        </is>
      </c>
      <c r="C4288" s="29" t="inlineStr">
        <is>
          <t>low_price.csv</t>
        </is>
      </c>
      <c r="D4288" s="29" t="inlineStr">
        <is>
          <t>0800-014003</t>
        </is>
      </c>
      <c r="E4288" s="29" t="inlineStr">
        <is>
          <t>Ущільнююче кільце кришки масляного фільтра CFMoto CForce 400 500 600 800 1000, UForce 500 600 800 1000, ZForce 500 800 1000</t>
        </is>
      </c>
      <c r="F4288" s="35" t="n">
        <v>0</v>
      </c>
      <c r="G4288" s="35" t="n">
        <v>0</v>
      </c>
      <c r="H4288" s="36" t="n"/>
      <c r="I4288" s="37" t="n">
        <v>0</v>
      </c>
      <c r="J4288" s="37" t="n">
        <v>0</v>
      </c>
      <c r="K4288" s="38" t="n">
        <v>0</v>
      </c>
      <c r="L4288" s="37" t="n">
        <v>0</v>
      </c>
      <c r="M4288" s="37" t="n">
        <v>0</v>
      </c>
      <c r="N4288" s="38" t="n">
        <v>0</v>
      </c>
      <c r="O4288" s="37" t="n">
        <v>0</v>
      </c>
      <c r="P4288" s="29" t="inlineStr">
        <is>
          <t>http://t1.gstatic.com/shopping?q=tbn:ANd9GcR3HOvmV2sJNY4Y6jZPOhCmnyPTDFkehzqEQ5CNeJAmzZOeX1epGxj-B1jT4DsJoi4u24fuS40</t>
        </is>
      </c>
      <c r="Q4288" s="29" t="inlineStr">
        <is>
          <t>Відповідає вимогам</t>
        </is>
      </c>
      <c r="R4288" s="29" t="n"/>
      <c r="S4288" s="29" t="inlineStr">
        <is>
          <t>грн46,00</t>
        </is>
      </c>
      <c r="T4288" s="29" t="inlineStr">
        <is>
          <t>UAH</t>
        </is>
      </c>
      <c r="U4288" s="39" t="inlineStr">
        <is>
          <t>WATCH</t>
        </is>
      </c>
      <c r="V4288" s="40">
        <f>IFERROR(L4288/J4288,0)</f>
        <v/>
      </c>
      <c r="W4288" s="29" t="inlineStr">
        <is>
          <t>Monitor performance and collect more data.</t>
        </is>
      </c>
      <c r="X4288" s="29" t="inlineStr">
        <is>
          <t>Cost is below the 120 watch threshold.</t>
        </is>
      </c>
    </row>
    <row r="4289">
      <c r="A4289" s="29" t="inlineStr">
        <is>
          <t>low_price</t>
        </is>
      </c>
      <c r="B4289" s="29" t="inlineStr">
        <is>
          <t>Low priority</t>
        </is>
      </c>
      <c r="C4289" s="29" t="inlineStr">
        <is>
          <t>low_price.csv</t>
        </is>
      </c>
      <c r="D4289" s="29" t="inlineStr">
        <is>
          <t>705014667</t>
        </is>
      </c>
      <c r="E4289" s="29" t="inlineStr">
        <is>
          <t>Бризговик задній правий BRP Can-Am Outlander G3L</t>
        </is>
      </c>
      <c r="F4289" s="35" t="n">
        <v>0</v>
      </c>
      <c r="G4289" s="35" t="n">
        <v>0</v>
      </c>
      <c r="H4289" s="36" t="n"/>
      <c r="I4289" s="37" t="n">
        <v>0</v>
      </c>
      <c r="J4289" s="37" t="n">
        <v>0</v>
      </c>
      <c r="K4289" s="38" t="n">
        <v>0</v>
      </c>
      <c r="L4289" s="37" t="n">
        <v>0</v>
      </c>
      <c r="M4289" s="37" t="n">
        <v>0</v>
      </c>
      <c r="N4289" s="38" t="n">
        <v>0</v>
      </c>
      <c r="O4289" s="37" t="n">
        <v>0</v>
      </c>
      <c r="P4289" s="29" t="inlineStr">
        <is>
          <t>http://t3.gstatic.com/shopping?q=tbn:ANd9GcQEvzDPqn_GeJcNIi2HaCxIOOjyMDsPBx6MgP_9Jyl2SYS4TrYjIXyupDprn1HtNkpzQGBKvzE</t>
        </is>
      </c>
      <c r="Q4289" s="29" t="inlineStr">
        <is>
          <t>Відповідає вимогам</t>
        </is>
      </c>
      <c r="R4289" s="29" t="n"/>
      <c r="S4289" s="29" t="inlineStr">
        <is>
          <t>грн819,00</t>
        </is>
      </c>
      <c r="T4289" s="29" t="inlineStr">
        <is>
          <t>UAH</t>
        </is>
      </c>
      <c r="U4289" s="39" t="inlineStr">
        <is>
          <t>WATCH</t>
        </is>
      </c>
      <c r="V4289" s="40">
        <f>IFERROR(L4289/J4289,0)</f>
        <v/>
      </c>
      <c r="W4289" s="29" t="inlineStr">
        <is>
          <t>Monitor performance and collect more data.</t>
        </is>
      </c>
      <c r="X4289" s="29" t="inlineStr">
        <is>
          <t>Cost is below the 120 watch threshold.</t>
        </is>
      </c>
    </row>
    <row r="4290">
      <c r="A4290" s="29" t="inlineStr">
        <is>
          <t>low_price</t>
        </is>
      </c>
      <c r="B4290" s="29" t="inlineStr">
        <is>
          <t>Low priority</t>
        </is>
      </c>
      <c r="C4290" s="29" t="inlineStr">
        <is>
          <t>low_price.csv</t>
        </is>
      </c>
      <c r="D4290" s="29" t="inlineStr">
        <is>
          <t>706204269</t>
        </is>
      </c>
      <c r="E4290" s="29" t="inlineStr">
        <is>
          <t>Стійка передьнього стабілізатора права BRP Can-Am Outlander G3 1000</t>
        </is>
      </c>
      <c r="F4290" s="35" t="n">
        <v>0</v>
      </c>
      <c r="G4290" s="35" t="n">
        <v>0</v>
      </c>
      <c r="H4290" s="36" t="n"/>
      <c r="I4290" s="37" t="n">
        <v>0</v>
      </c>
      <c r="J4290" s="37" t="n">
        <v>0</v>
      </c>
      <c r="K4290" s="38" t="n">
        <v>0</v>
      </c>
      <c r="L4290" s="37" t="n">
        <v>0</v>
      </c>
      <c r="M4290" s="37" t="n">
        <v>0</v>
      </c>
      <c r="N4290" s="38" t="n">
        <v>0</v>
      </c>
      <c r="O4290" s="37" t="n">
        <v>0</v>
      </c>
      <c r="P4290" s="29" t="inlineStr">
        <is>
          <t>http://t1.gstatic.com/shopping?q=tbn:ANd9GcQPmO6baQEXXcfid7rsc8BVLkM9fh26pe0eVlTp2fRJI_MonE44ryld9KwY8BwXy03BVqst7yvn</t>
        </is>
      </c>
      <c r="Q4290" s="29" t="inlineStr">
        <is>
          <t>Відповідає вимогам</t>
        </is>
      </c>
      <c r="R4290" s="29" t="n"/>
      <c r="S4290" s="29" t="inlineStr">
        <is>
          <t>грн4 141,00</t>
        </is>
      </c>
      <c r="T4290" s="29" t="inlineStr">
        <is>
          <t>UAH</t>
        </is>
      </c>
      <c r="U4290" s="39" t="inlineStr">
        <is>
          <t>WATCH</t>
        </is>
      </c>
      <c r="V4290" s="40">
        <f>IFERROR(L4290/J4290,0)</f>
        <v/>
      </c>
      <c r="W4290" s="29" t="inlineStr">
        <is>
          <t>Monitor performance and collect more data.</t>
        </is>
      </c>
      <c r="X4290" s="29" t="inlineStr">
        <is>
          <t>Cost is below the 120 watch threshold.</t>
        </is>
      </c>
    </row>
    <row r="4291">
      <c r="A4291" s="29" t="inlineStr">
        <is>
          <t>low_price</t>
        </is>
      </c>
      <c r="B4291" s="29" t="inlineStr">
        <is>
          <t>Low priority</t>
        </is>
      </c>
      <c r="C4291" s="29" t="inlineStr">
        <is>
          <t>low_price.csv</t>
        </is>
      </c>
      <c r="D4291" s="29" t="inlineStr">
        <is>
          <t>420216351</t>
        </is>
      </c>
      <c r="E4291" s="29" t="inlineStr">
        <is>
          <t>Поршневий палець BRP Can-Am Outlander Renegade Maverick Commander 1000, Traxter Defender HD10</t>
        </is>
      </c>
      <c r="F4291" s="35" t="n">
        <v>0</v>
      </c>
      <c r="G4291" s="35" t="n">
        <v>0</v>
      </c>
      <c r="H4291" s="36" t="n"/>
      <c r="I4291" s="37" t="n">
        <v>0</v>
      </c>
      <c r="J4291" s="37" t="n">
        <v>0</v>
      </c>
      <c r="K4291" s="38" t="n">
        <v>0</v>
      </c>
      <c r="L4291" s="37" t="n">
        <v>0</v>
      </c>
      <c r="M4291" s="37" t="n">
        <v>0</v>
      </c>
      <c r="N4291" s="38" t="n">
        <v>0</v>
      </c>
      <c r="O4291" s="37" t="n">
        <v>0</v>
      </c>
      <c r="P4291" s="29" t="inlineStr">
        <is>
          <t>http://t2.gstatic.com/shopping?q=tbn:ANd9GcTeVmk227-Xp-aLzAdNDSvP-lXaRfJc0J551PRuiT435pXVc764b-qJeCCs5Dsd3FDrB3FSUXU</t>
        </is>
      </c>
      <c r="Q4291" s="29" t="inlineStr">
        <is>
          <t>Відповідає вимогам</t>
        </is>
      </c>
      <c r="R4291" s="29" t="n"/>
      <c r="S4291" s="29" t="inlineStr">
        <is>
          <t>грн1 820,00</t>
        </is>
      </c>
      <c r="T4291" s="29" t="inlineStr">
        <is>
          <t>UAH</t>
        </is>
      </c>
      <c r="U4291" s="39" t="inlineStr">
        <is>
          <t>WATCH</t>
        </is>
      </c>
      <c r="V4291" s="40">
        <f>IFERROR(L4291/J4291,0)</f>
        <v/>
      </c>
      <c r="W4291" s="29" t="inlineStr">
        <is>
          <t>Monitor performance and collect more data.</t>
        </is>
      </c>
      <c r="X4291" s="29" t="inlineStr">
        <is>
          <t>Cost is below the 120 watch threshold.</t>
        </is>
      </c>
    </row>
    <row r="4292">
      <c r="A4292" s="29" t="inlineStr">
        <is>
          <t>low_price</t>
        </is>
      </c>
      <c r="B4292" s="29" t="inlineStr">
        <is>
          <t>Low priority</t>
        </is>
      </c>
      <c r="C4292" s="29" t="inlineStr">
        <is>
          <t>low_price.csv</t>
        </is>
      </c>
      <c r="D4292" s="29" t="inlineStr">
        <is>
          <t>420632275</t>
        </is>
      </c>
      <c r="E4292" s="29" t="inlineStr">
        <is>
          <t>Підшипник проміжного вала задній BRP Can-Am</t>
        </is>
      </c>
      <c r="F4292" s="35" t="n">
        <v>0</v>
      </c>
      <c r="G4292" s="35" t="n">
        <v>0</v>
      </c>
      <c r="H4292" s="36" t="n"/>
      <c r="I4292" s="37" t="n">
        <v>0</v>
      </c>
      <c r="J4292" s="37" t="n">
        <v>0</v>
      </c>
      <c r="K4292" s="38" t="n">
        <v>0</v>
      </c>
      <c r="L4292" s="37" t="n">
        <v>0</v>
      </c>
      <c r="M4292" s="37" t="n">
        <v>0</v>
      </c>
      <c r="N4292" s="38" t="n">
        <v>0</v>
      </c>
      <c r="O4292" s="37" t="n">
        <v>0</v>
      </c>
      <c r="P4292" s="29" t="inlineStr">
        <is>
          <t>http://t0.gstatic.com/shopping?q=tbn:ANd9GcTr-q02WS4jjXJIcyzJ0aJbOU1fIelzYPQahBDyDcwJBXyBElkaJJ6_PDv7MRsUuoR_9ZpDPg</t>
        </is>
      </c>
      <c r="Q4292" s="29" t="inlineStr">
        <is>
          <t>Відповідає вимогам</t>
        </is>
      </c>
      <c r="R4292" s="29" t="n"/>
      <c r="S4292" s="29" t="inlineStr">
        <is>
          <t>грн2 776,00</t>
        </is>
      </c>
      <c r="T4292" s="29" t="inlineStr">
        <is>
          <t>UAH</t>
        </is>
      </c>
      <c r="U4292" s="39" t="inlineStr">
        <is>
          <t>WATCH</t>
        </is>
      </c>
      <c r="V4292" s="40">
        <f>IFERROR(L4292/J4292,0)</f>
        <v/>
      </c>
      <c r="W4292" s="29" t="inlineStr">
        <is>
          <t>Monitor performance and collect more data.</t>
        </is>
      </c>
      <c r="X4292" s="29" t="inlineStr">
        <is>
          <t>Cost is below the 120 watch threshold.</t>
        </is>
      </c>
    </row>
    <row r="4293">
      <c r="A4293" s="29" t="inlineStr">
        <is>
          <t>low_price</t>
        </is>
      </c>
      <c r="B4293" s="29" t="inlineStr">
        <is>
          <t>Low priority</t>
        </is>
      </c>
      <c r="C4293" s="29" t="inlineStr">
        <is>
          <t>low_price.csv</t>
        </is>
      </c>
      <c r="D4293" s="29" t="inlineStr">
        <is>
          <t>27406-38fd0</t>
        </is>
      </c>
      <c r="E4293" s="29" t="inlineStr">
        <is>
          <t>Сальник переднього редуктора боковий Suzuki Eiger 400, Vinson 500, King Quad 400 450 700 750</t>
        </is>
      </c>
      <c r="F4293" s="35" t="n">
        <v>0</v>
      </c>
      <c r="G4293" s="35" t="n">
        <v>0</v>
      </c>
      <c r="H4293" s="36" t="n"/>
      <c r="I4293" s="37" t="n">
        <v>0</v>
      </c>
      <c r="J4293" s="37" t="n">
        <v>0</v>
      </c>
      <c r="K4293" s="38" t="n">
        <v>0</v>
      </c>
      <c r="L4293" s="37" t="n">
        <v>0</v>
      </c>
      <c r="M4293" s="37" t="n">
        <v>0</v>
      </c>
      <c r="N4293" s="38" t="n">
        <v>0</v>
      </c>
      <c r="O4293" s="37" t="n">
        <v>0</v>
      </c>
      <c r="P4293" s="29" t="inlineStr">
        <is>
          <t>http://t1.gstatic.com/shopping?q=tbn:ANd9GcQi4KJ8gZsD5w_ebK7Ts8z723tL7oaVi_N2h_xjLUbVvX2JyVsBx0SnZq77QeqhvdUqtaCfjzE</t>
        </is>
      </c>
      <c r="Q4293" s="29" t="inlineStr">
        <is>
          <t>Відповідає вимогам</t>
        </is>
      </c>
      <c r="R4293" s="29" t="n"/>
      <c r="S4293" s="29" t="inlineStr">
        <is>
          <t>грн546,00</t>
        </is>
      </c>
      <c r="T4293" s="29" t="inlineStr">
        <is>
          <t>UAH</t>
        </is>
      </c>
      <c r="U4293" s="39" t="inlineStr">
        <is>
          <t>WATCH</t>
        </is>
      </c>
      <c r="V4293" s="40">
        <f>IFERROR(L4293/J4293,0)</f>
        <v/>
      </c>
      <c r="W4293" s="29" t="inlineStr">
        <is>
          <t>Monitor performance and collect more data.</t>
        </is>
      </c>
      <c r="X4293" s="29" t="inlineStr">
        <is>
          <t>Cost is below the 120 watch threshold.</t>
        </is>
      </c>
    </row>
    <row r="4294">
      <c r="A4294" s="29" t="inlineStr">
        <is>
          <t>low_price</t>
        </is>
      </c>
      <c r="B4294" s="29" t="inlineStr">
        <is>
          <t>Low priority</t>
        </is>
      </c>
      <c r="C4294" s="29" t="inlineStr">
        <is>
          <t>low_price.csv</t>
        </is>
      </c>
      <c r="D4294" s="29" t="inlineStr">
        <is>
          <t>43460-hr3-a21</t>
        </is>
      </c>
      <c r="E4294" s="29" t="inlineStr">
        <is>
          <t>Трос ручного гальма Honda TRX 420 Rancher (14+), 500 Foreman (14-19), 520 Foreman (20+)</t>
        </is>
      </c>
      <c r="F4294" s="35" t="n">
        <v>0</v>
      </c>
      <c r="G4294" s="35" t="n">
        <v>0</v>
      </c>
      <c r="H4294" s="36" t="n"/>
      <c r="I4294" s="37" t="n">
        <v>0</v>
      </c>
      <c r="J4294" s="37" t="n">
        <v>0</v>
      </c>
      <c r="K4294" s="38" t="n">
        <v>0</v>
      </c>
      <c r="L4294" s="37" t="n">
        <v>0</v>
      </c>
      <c r="M4294" s="37" t="n">
        <v>0</v>
      </c>
      <c r="N4294" s="38" t="n">
        <v>0</v>
      </c>
      <c r="O4294" s="37" t="n">
        <v>0</v>
      </c>
      <c r="P4294" s="29" t="inlineStr">
        <is>
          <t>http://t3.gstatic.com/shopping?q=tbn:ANd9GcSrwKcfmvvXx8hgUnt0h3DqofXwwZ2aTvepGaNDhaUyXpaEzHJE3wkIqF0ficy_ZaNo8SFHqn8</t>
        </is>
      </c>
      <c r="Q4294" s="29" t="inlineStr">
        <is>
          <t>Відповідає вимогам</t>
        </is>
      </c>
      <c r="R4294" s="29" t="n"/>
      <c r="S4294" s="29" t="inlineStr">
        <is>
          <t>грн728,00</t>
        </is>
      </c>
      <c r="T4294" s="29" t="inlineStr">
        <is>
          <t>UAH</t>
        </is>
      </c>
      <c r="U4294" s="39" t="inlineStr">
        <is>
          <t>WATCH</t>
        </is>
      </c>
      <c r="V4294" s="40">
        <f>IFERROR(L4294/J4294,0)</f>
        <v/>
      </c>
      <c r="W4294" s="29" t="inlineStr">
        <is>
          <t>Monitor performance and collect more data.</t>
        </is>
      </c>
      <c r="X4294" s="29" t="inlineStr">
        <is>
          <t>Cost is below the 120 watch threshold.</t>
        </is>
      </c>
    </row>
    <row r="4295">
      <c r="A4295" s="29" t="inlineStr">
        <is>
          <t>low_price</t>
        </is>
      </c>
      <c r="B4295" s="29" t="inlineStr">
        <is>
          <t>Low priority</t>
        </is>
      </c>
      <c r="C4295" s="29" t="inlineStr">
        <is>
          <t>low_price.csv</t>
        </is>
      </c>
      <c r="D4295" s="29" t="inlineStr">
        <is>
          <t>14781-mbb-003</t>
        </is>
      </c>
      <c r="E4295" s="29" t="inlineStr">
        <is>
          <t>Сухарь клапана Honda TRX 420 Rancher (09+), 500 Foreman (05-19), 500 Rubicon (15-19), 520 Foreman Rubicon (20+), SXS 500 Pioneer</t>
        </is>
      </c>
      <c r="F4295" s="35" t="n">
        <v>0</v>
      </c>
      <c r="G4295" s="35" t="n">
        <v>0</v>
      </c>
      <c r="H4295" s="36" t="n"/>
      <c r="I4295" s="37" t="n">
        <v>0</v>
      </c>
      <c r="J4295" s="37" t="n">
        <v>0</v>
      </c>
      <c r="K4295" s="38" t="n">
        <v>0</v>
      </c>
      <c r="L4295" s="37" t="n">
        <v>0</v>
      </c>
      <c r="M4295" s="37" t="n">
        <v>0</v>
      </c>
      <c r="N4295" s="38" t="n">
        <v>0</v>
      </c>
      <c r="O4295" s="37" t="n">
        <v>0</v>
      </c>
      <c r="P4295" s="29" t="inlineStr">
        <is>
          <t>http://t2.gstatic.com/shopping?q=tbn:ANd9GcT9Rv_hQjW_60a2oBe7I_WYr3TqVueqS7cklJSjjNIwumXJUiX-hs3ASe9gMH4EpJQ91YylUkGE_Q</t>
        </is>
      </c>
      <c r="Q4295" s="29" t="inlineStr">
        <is>
          <t>Відповідає вимогам</t>
        </is>
      </c>
      <c r="R4295" s="29" t="n"/>
      <c r="S4295" s="29" t="inlineStr">
        <is>
          <t>грн319,00</t>
        </is>
      </c>
      <c r="T4295" s="29" t="inlineStr">
        <is>
          <t>UAH</t>
        </is>
      </c>
      <c r="U4295" s="39" t="inlineStr">
        <is>
          <t>WATCH</t>
        </is>
      </c>
      <c r="V4295" s="40">
        <f>IFERROR(L4295/J4295,0)</f>
        <v/>
      </c>
      <c r="W4295" s="29" t="inlineStr">
        <is>
          <t>Monitor performance and collect more data.</t>
        </is>
      </c>
      <c r="X4295" s="29" t="inlineStr">
        <is>
          <t>Cost is below the 120 watch threshold.</t>
        </is>
      </c>
    </row>
    <row r="4296">
      <c r="A4296" s="29" t="inlineStr">
        <is>
          <t>low_price</t>
        </is>
      </c>
      <c r="B4296" s="29" t="inlineStr">
        <is>
          <t>Low priority</t>
        </is>
      </c>
      <c r="C4296" s="29" t="inlineStr">
        <is>
          <t>low_price.csv</t>
        </is>
      </c>
      <c r="D4296" s="29" t="inlineStr">
        <is>
          <t>1s3-11603-10-00</t>
        </is>
      </c>
      <c r="E4296" s="29" t="inlineStr">
        <is>
          <t>Поршневі кільця стандарт Yamaha Grizzly Rhino Raptor Viking Kodiak 700</t>
        </is>
      </c>
      <c r="F4296" s="35" t="n">
        <v>0</v>
      </c>
      <c r="G4296" s="35" t="n">
        <v>0</v>
      </c>
      <c r="H4296" s="36" t="n"/>
      <c r="I4296" s="37" t="n">
        <v>0</v>
      </c>
      <c r="J4296" s="37" t="n">
        <v>0</v>
      </c>
      <c r="K4296" s="38" t="n">
        <v>0</v>
      </c>
      <c r="L4296" s="37" t="n">
        <v>0</v>
      </c>
      <c r="M4296" s="37" t="n">
        <v>0</v>
      </c>
      <c r="N4296" s="38" t="n">
        <v>0</v>
      </c>
      <c r="O4296" s="37" t="n">
        <v>0</v>
      </c>
      <c r="P4296" s="29" t="inlineStr">
        <is>
          <t>http://t3.gstatic.com/shopping?q=tbn:ANd9GcQ5BdvmeHP45GWMBUUxrroAQRi-kkmat6So_CpmYkf5cyglSQXjgjiCLu42ciUS93iZ_JnoLjo</t>
        </is>
      </c>
      <c r="Q4296" s="29" t="inlineStr">
        <is>
          <t>Відповідає вимогам</t>
        </is>
      </c>
      <c r="R4296" s="29" t="n"/>
      <c r="S4296" s="29" t="inlineStr">
        <is>
          <t>грн3 276,00</t>
        </is>
      </c>
      <c r="T4296" s="29" t="inlineStr">
        <is>
          <t>UAH</t>
        </is>
      </c>
      <c r="U4296" s="39" t="inlineStr">
        <is>
          <t>WATCH</t>
        </is>
      </c>
      <c r="V4296" s="40">
        <f>IFERROR(L4296/J4296,0)</f>
        <v/>
      </c>
      <c r="W4296" s="29" t="inlineStr">
        <is>
          <t>Monitor performance and collect more data.</t>
        </is>
      </c>
      <c r="X4296" s="29" t="inlineStr">
        <is>
          <t>Cost is below the 120 watch threshold.</t>
        </is>
      </c>
    </row>
    <row r="4297">
      <c r="A4297" s="29" t="inlineStr">
        <is>
          <t>low_price</t>
        </is>
      </c>
      <c r="B4297" s="29" t="inlineStr">
        <is>
          <t>Low priority</t>
        </is>
      </c>
      <c r="C4297" s="29" t="inlineStr">
        <is>
          <t>low_price.csv</t>
        </is>
      </c>
      <c r="D4297" s="29" t="inlineStr">
        <is>
          <t>51315-hp5-600</t>
        </is>
      </c>
      <c r="E4297" s="29" t="inlineStr">
        <is>
          <t>Захист ричага передній правий Honda TRX 420 Rancher 2007-2011</t>
        </is>
      </c>
      <c r="F4297" s="35" t="n">
        <v>0</v>
      </c>
      <c r="G4297" s="35" t="n">
        <v>0</v>
      </c>
      <c r="H4297" s="36" t="n"/>
      <c r="I4297" s="37" t="n">
        <v>0</v>
      </c>
      <c r="J4297" s="37" t="n">
        <v>0</v>
      </c>
      <c r="K4297" s="38" t="n">
        <v>0</v>
      </c>
      <c r="L4297" s="37" t="n">
        <v>0</v>
      </c>
      <c r="M4297" s="37" t="n">
        <v>0</v>
      </c>
      <c r="N4297" s="38" t="n">
        <v>0</v>
      </c>
      <c r="O4297" s="37" t="n">
        <v>0</v>
      </c>
      <c r="P4297" s="29" t="inlineStr">
        <is>
          <t>http://t2.gstatic.com/shopping?q=tbn:ANd9GcTK6U5e9b1cdynUOe_xTWftXCv0B5QT-cT9l85UAiOcmGwcbqpap1lAtdMt_86yuR2EP32PxICv</t>
        </is>
      </c>
      <c r="Q4297" s="29" t="inlineStr">
        <is>
          <t>Відповідає вимогам</t>
        </is>
      </c>
      <c r="R4297" s="29" t="n"/>
      <c r="S4297" s="29" t="inlineStr">
        <is>
          <t>грн1 092,00</t>
        </is>
      </c>
      <c r="T4297" s="29" t="inlineStr">
        <is>
          <t>UAH</t>
        </is>
      </c>
      <c r="U4297" s="39" t="inlineStr">
        <is>
          <t>WATCH</t>
        </is>
      </c>
      <c r="V4297" s="40">
        <f>IFERROR(L4297/J4297,0)</f>
        <v/>
      </c>
      <c r="W4297" s="29" t="inlineStr">
        <is>
          <t>Monitor performance and collect more data.</t>
        </is>
      </c>
      <c r="X4297" s="29" t="inlineStr">
        <is>
          <t>Cost is below the 120 watch threshold.</t>
        </is>
      </c>
    </row>
    <row r="4298">
      <c r="A4298" s="29" t="inlineStr">
        <is>
          <t>low_price</t>
        </is>
      </c>
      <c r="B4298" s="29" t="inlineStr">
        <is>
          <t>Low priority</t>
        </is>
      </c>
      <c r="C4298" s="29" t="inlineStr">
        <is>
          <t>low_price.csv</t>
        </is>
      </c>
      <c r="D4298" s="29" t="inlineStr">
        <is>
          <t>2c6-11605-10-00</t>
        </is>
      </c>
      <c r="E4298" s="29" t="inlineStr">
        <is>
          <t>Поршневі кільця +0.5мм Yamaha Grizzly 660 (02-08), Raptor 660 (01-05), Rhino 660 (04-07)</t>
        </is>
      </c>
      <c r="F4298" s="35" t="n">
        <v>0</v>
      </c>
      <c r="G4298" s="35" t="n">
        <v>0</v>
      </c>
      <c r="H4298" s="36" t="n"/>
      <c r="I4298" s="37" t="n">
        <v>0</v>
      </c>
      <c r="J4298" s="37" t="n">
        <v>0</v>
      </c>
      <c r="K4298" s="38" t="n">
        <v>0</v>
      </c>
      <c r="L4298" s="37" t="n">
        <v>0</v>
      </c>
      <c r="M4298" s="37" t="n">
        <v>0</v>
      </c>
      <c r="N4298" s="38" t="n">
        <v>0</v>
      </c>
      <c r="O4298" s="37" t="n">
        <v>0</v>
      </c>
      <c r="P4298" s="29" t="inlineStr">
        <is>
          <t>http://t3.gstatic.com/shopping?q=tbn:ANd9GcQ8VZ7qWVXXJpkZ4boAS2fhUXxvxQfuFyplJXhijhQZendCzxsEHD9vfeTDfks3gBdJuD9-3JH-</t>
        </is>
      </c>
      <c r="Q4298" s="29" t="inlineStr">
        <is>
          <t>Відповідає вимогам</t>
        </is>
      </c>
      <c r="R4298" s="29" t="n"/>
      <c r="S4298" s="29" t="inlineStr">
        <is>
          <t>грн3 231,00</t>
        </is>
      </c>
      <c r="T4298" s="29" t="inlineStr">
        <is>
          <t>UAH</t>
        </is>
      </c>
      <c r="U4298" s="39" t="inlineStr">
        <is>
          <t>WATCH</t>
        </is>
      </c>
      <c r="V4298" s="40">
        <f>IFERROR(L4298/J4298,0)</f>
        <v/>
      </c>
      <c r="W4298" s="29" t="inlineStr">
        <is>
          <t>Monitor performance and collect more data.</t>
        </is>
      </c>
      <c r="X4298" s="29" t="inlineStr">
        <is>
          <t>Cost is below the 120 watch threshold.</t>
        </is>
      </c>
    </row>
    <row r="4299">
      <c r="A4299" s="29" t="inlineStr">
        <is>
          <t>low_price</t>
        </is>
      </c>
      <c r="B4299" s="29" t="inlineStr">
        <is>
          <t>Low priority</t>
        </is>
      </c>
      <c r="C4299" s="29" t="inlineStr">
        <is>
          <t>low_price.csv</t>
        </is>
      </c>
      <c r="D4299" s="29" t="inlineStr">
        <is>
          <t>04893</t>
        </is>
      </c>
      <c r="E4299" s="29" t="inlineStr">
        <is>
          <t>Ніжка перемикання передач Honda TRX 500 Foreman 2005-2011</t>
        </is>
      </c>
      <c r="F4299" s="35" t="n">
        <v>0</v>
      </c>
      <c r="G4299" s="35" t="n">
        <v>0</v>
      </c>
      <c r="H4299" s="36" t="n"/>
      <c r="I4299" s="37" t="n">
        <v>0</v>
      </c>
      <c r="J4299" s="37" t="n">
        <v>0</v>
      </c>
      <c r="K4299" s="38" t="n">
        <v>0</v>
      </c>
      <c r="L4299" s="37" t="n">
        <v>0</v>
      </c>
      <c r="M4299" s="37" t="n">
        <v>0</v>
      </c>
      <c r="N4299" s="38" t="n">
        <v>0</v>
      </c>
      <c r="O4299" s="37" t="n">
        <v>0</v>
      </c>
      <c r="P4299" s="29" t="inlineStr">
        <is>
          <t>http://t0.gstatic.com/shopping?q=tbn:ANd9GcTfBalj9a6wHI5bWkmHGykOUAGYmD7T5rss_tukCEmSZZ_uDYJ8VAqaEAlYfI0HxM-GID55vp17</t>
        </is>
      </c>
      <c r="Q4299" s="29" t="inlineStr">
        <is>
          <t>Відповідає вимогам</t>
        </is>
      </c>
      <c r="R4299" s="29" t="n"/>
      <c r="S4299" s="29" t="inlineStr">
        <is>
          <t>грн2 048,00</t>
        </is>
      </c>
      <c r="T4299" s="29" t="inlineStr">
        <is>
          <t>UAH</t>
        </is>
      </c>
      <c r="U4299" s="39" t="inlineStr">
        <is>
          <t>WATCH</t>
        </is>
      </c>
      <c r="V4299" s="40">
        <f>IFERROR(L4299/J4299,0)</f>
        <v/>
      </c>
      <c r="W4299" s="29" t="inlineStr">
        <is>
          <t>Monitor performance and collect more data.</t>
        </is>
      </c>
      <c r="X4299" s="29" t="inlineStr">
        <is>
          <t>Cost is below the 120 watch threshold.</t>
        </is>
      </c>
    </row>
    <row r="4300">
      <c r="A4300" s="29" t="inlineStr">
        <is>
          <t>low_price</t>
        </is>
      </c>
      <c r="B4300" s="29" t="inlineStr">
        <is>
          <t>Low priority</t>
        </is>
      </c>
      <c r="C4300" s="29" t="inlineStr">
        <is>
          <t>low_price.csv</t>
        </is>
      </c>
      <c r="D4300" s="29" t="inlineStr">
        <is>
          <t>90308-hm5-930</t>
        </is>
      </c>
      <c r="E4300" s="29" t="inlineStr">
        <is>
          <t>Гайка маятника Honda TRX 200 250 300 420</t>
        </is>
      </c>
      <c r="F4300" s="35" t="n">
        <v>0</v>
      </c>
      <c r="G4300" s="35" t="n">
        <v>0</v>
      </c>
      <c r="H4300" s="36" t="n"/>
      <c r="I4300" s="37" t="n">
        <v>0</v>
      </c>
      <c r="J4300" s="37" t="n">
        <v>0</v>
      </c>
      <c r="K4300" s="38" t="n">
        <v>0</v>
      </c>
      <c r="L4300" s="37" t="n">
        <v>0</v>
      </c>
      <c r="M4300" s="37" t="n">
        <v>0</v>
      </c>
      <c r="N4300" s="38" t="n">
        <v>0</v>
      </c>
      <c r="O4300" s="37" t="n">
        <v>0</v>
      </c>
      <c r="P4300" s="29" t="inlineStr">
        <is>
          <t>http://t3.gstatic.com/shopping?q=tbn:ANd9GcQOlMgpDWB6vZkz6K26QcIitRksz9xdNv1rQNXnlUicMXfhe8xf_UvFTNrc1T2U8LD-1_8Fi-qR</t>
        </is>
      </c>
      <c r="Q4300" s="29" t="inlineStr">
        <is>
          <t>Відповідає вимогам</t>
        </is>
      </c>
      <c r="R4300" s="29" t="n"/>
      <c r="S4300" s="29" t="inlineStr">
        <is>
          <t>грн273,00</t>
        </is>
      </c>
      <c r="T4300" s="29" t="inlineStr">
        <is>
          <t>UAH</t>
        </is>
      </c>
      <c r="U4300" s="39" t="inlineStr">
        <is>
          <t>WATCH</t>
        </is>
      </c>
      <c r="V4300" s="40">
        <f>IFERROR(L4300/J4300,0)</f>
        <v/>
      </c>
      <c r="W4300" s="29" t="inlineStr">
        <is>
          <t>Monitor performance and collect more data.</t>
        </is>
      </c>
      <c r="X4300" s="29" t="inlineStr">
        <is>
          <t>Cost is below the 120 watch threshold.</t>
        </is>
      </c>
    </row>
    <row r="4301">
      <c r="A4301" s="29" t="inlineStr">
        <is>
          <t>low_price</t>
        </is>
      </c>
      <c r="B4301" s="29" t="inlineStr">
        <is>
          <t>Low priority</t>
        </is>
      </c>
      <c r="C4301" s="29" t="inlineStr">
        <is>
          <t>low_price.csv</t>
        </is>
      </c>
      <c r="D4301" s="29" t="inlineStr">
        <is>
          <t>3234724</t>
        </is>
      </c>
      <c r="E4301" s="29" t="inlineStr">
        <is>
          <t>Кронштейн перемикання передач Polaris Sportsman 550 850 1000, Scrambler 850 1000</t>
        </is>
      </c>
      <c r="F4301" s="35" t="n">
        <v>0</v>
      </c>
      <c r="G4301" s="35" t="n">
        <v>0</v>
      </c>
      <c r="H4301" s="36" t="n"/>
      <c r="I4301" s="37" t="n">
        <v>0</v>
      </c>
      <c r="J4301" s="37" t="n">
        <v>0</v>
      </c>
      <c r="K4301" s="38" t="n">
        <v>0</v>
      </c>
      <c r="L4301" s="37" t="n">
        <v>0</v>
      </c>
      <c r="M4301" s="37" t="n">
        <v>0</v>
      </c>
      <c r="N4301" s="38" t="n">
        <v>0</v>
      </c>
      <c r="O4301" s="37" t="n">
        <v>0</v>
      </c>
      <c r="P4301" s="29" t="inlineStr">
        <is>
          <t>http://t0.gstatic.com/shopping?q=tbn:ANd9GcTr0i5gl0G-JboFSBeSBcguKgYV9-TeNFVf0GvWy632CJTnys5EiUuHauRjaEdrarjr6JXvFqmn</t>
        </is>
      </c>
      <c r="Q4301" s="29" t="inlineStr">
        <is>
          <t>Відповідає вимогам</t>
        </is>
      </c>
      <c r="R4301" s="29" t="n"/>
      <c r="S4301" s="29" t="inlineStr">
        <is>
          <t>грн1 502,00</t>
        </is>
      </c>
      <c r="T4301" s="29" t="inlineStr">
        <is>
          <t>UAH</t>
        </is>
      </c>
      <c r="U4301" s="39" t="inlineStr">
        <is>
          <t>WATCH</t>
        </is>
      </c>
      <c r="V4301" s="40">
        <f>IFERROR(L4301/J4301,0)</f>
        <v/>
      </c>
      <c r="W4301" s="29" t="inlineStr">
        <is>
          <t>Monitor performance and collect more data.</t>
        </is>
      </c>
      <c r="X4301" s="29" t="inlineStr">
        <is>
          <t>Cost is below the 120 watch threshold.</t>
        </is>
      </c>
    </row>
    <row r="4302">
      <c r="A4302" s="29" t="inlineStr">
        <is>
          <t>low_price</t>
        </is>
      </c>
      <c r="B4302" s="29" t="inlineStr">
        <is>
          <t>Low priority</t>
        </is>
      </c>
      <c r="C4302" s="29" t="inlineStr">
        <is>
          <t>low_price.csv</t>
        </is>
      </c>
      <c r="D4302" s="29" t="inlineStr">
        <is>
          <t>01146</t>
        </is>
      </c>
      <c r="E4302" s="29" t="inlineStr">
        <is>
          <t>Задня вісь Honda TRX 500 Foreman (05-11), Rubicon 500 (01-11)</t>
        </is>
      </c>
      <c r="F4302" s="35" t="n">
        <v>0</v>
      </c>
      <c r="G4302" s="35" t="n">
        <v>0</v>
      </c>
      <c r="H4302" s="36" t="n"/>
      <c r="I4302" s="37" t="n">
        <v>0</v>
      </c>
      <c r="J4302" s="37" t="n">
        <v>0</v>
      </c>
      <c r="K4302" s="38" t="n">
        <v>0</v>
      </c>
      <c r="L4302" s="37" t="n">
        <v>0</v>
      </c>
      <c r="M4302" s="37" t="n">
        <v>0</v>
      </c>
      <c r="N4302" s="38" t="n">
        <v>0</v>
      </c>
      <c r="O4302" s="37" t="n">
        <v>0</v>
      </c>
      <c r="P4302" s="29" t="inlineStr">
        <is>
          <t>http://t1.gstatic.com/shopping?q=tbn:ANd9GcTFWOlztroXStfLZW6WmVPGJpaG70AspH0xl6KwS5mUX5yM9kJCMOe3KCz03sDLtz6ZoaBe6cs</t>
        </is>
      </c>
      <c r="Q4302" s="29" t="inlineStr">
        <is>
          <t>Відповідає вимогам</t>
        </is>
      </c>
      <c r="R4302" s="29" t="n"/>
      <c r="S4302" s="29" t="inlineStr">
        <is>
          <t>грн7 963,00</t>
        </is>
      </c>
      <c r="T4302" s="29" t="inlineStr">
        <is>
          <t>UAH</t>
        </is>
      </c>
      <c r="U4302" s="39" t="inlineStr">
        <is>
          <t>WATCH</t>
        </is>
      </c>
      <c r="V4302" s="40">
        <f>IFERROR(L4302/J4302,0)</f>
        <v/>
      </c>
      <c r="W4302" s="29" t="inlineStr">
        <is>
          <t>Monitor performance and collect more data.</t>
        </is>
      </c>
      <c r="X4302" s="29" t="inlineStr">
        <is>
          <t>Cost is below the 120 watch threshold.</t>
        </is>
      </c>
    </row>
    <row r="4303">
      <c r="A4303" s="29" t="inlineStr">
        <is>
          <t>low_price</t>
        </is>
      </c>
      <c r="B4303" s="29" t="inlineStr">
        <is>
          <t>Low priority</t>
        </is>
      </c>
      <c r="C4303" s="29" t="inlineStr">
        <is>
          <t>low_price.csv</t>
        </is>
      </c>
      <c r="D4303" s="29" t="inlineStr">
        <is>
          <t>709402210</t>
        </is>
      </c>
      <c r="E4303" s="29" t="inlineStr">
        <is>
          <t xml:space="preserve">Окантовка панелі приладів ліва BRP Can-Am Outlander 850 1000 (19-20), Maverick X3, Maverick Trail 700 800 1000, Maverick Sport 1000, Commander 700 </t>
        </is>
      </c>
      <c r="F4303" s="35" t="n">
        <v>0</v>
      </c>
      <c r="G4303" s="35" t="n">
        <v>0</v>
      </c>
      <c r="H4303" s="36" t="n"/>
      <c r="I4303" s="37" t="n">
        <v>0</v>
      </c>
      <c r="J4303" s="37" t="n">
        <v>0</v>
      </c>
      <c r="K4303" s="38" t="n">
        <v>0</v>
      </c>
      <c r="L4303" s="37" t="n">
        <v>0</v>
      </c>
      <c r="M4303" s="37" t="n">
        <v>0</v>
      </c>
      <c r="N4303" s="38" t="n">
        <v>0</v>
      </c>
      <c r="O4303" s="37" t="n">
        <v>0</v>
      </c>
      <c r="P4303" s="29" t="inlineStr">
        <is>
          <t>http://t0.gstatic.com/shopping?q=tbn:ANd9GcSjxuocnOtKncInAYK4Af3rTz0AANMeHWK7QCAJNw6q-w7PwEjUF4-frpE9mUH0MeCr2UkA6na6jU4</t>
        </is>
      </c>
      <c r="Q4303" s="29" t="inlineStr">
        <is>
          <t>Відповідає вимогам</t>
        </is>
      </c>
      <c r="R4303" s="29" t="n"/>
      <c r="S4303" s="29" t="inlineStr">
        <is>
          <t>грн1 775,00</t>
        </is>
      </c>
      <c r="T4303" s="29" t="inlineStr">
        <is>
          <t>UAH</t>
        </is>
      </c>
      <c r="U4303" s="39" t="inlineStr">
        <is>
          <t>WATCH</t>
        </is>
      </c>
      <c r="V4303" s="40">
        <f>IFERROR(L4303/J4303,0)</f>
        <v/>
      </c>
      <c r="W4303" s="29" t="inlineStr">
        <is>
          <t>Monitor performance and collect more data.</t>
        </is>
      </c>
      <c r="X4303" s="29" t="inlineStr">
        <is>
          <t>Cost is below the 120 watch threshold.</t>
        </is>
      </c>
    </row>
    <row r="4304">
      <c r="A4304" s="29" t="inlineStr">
        <is>
          <t>low_price</t>
        </is>
      </c>
      <c r="B4304" s="29" t="inlineStr">
        <is>
          <t>Low priority</t>
        </is>
      </c>
      <c r="C4304" s="29" t="inlineStr">
        <is>
          <t>low_price.csv</t>
        </is>
      </c>
      <c r="D4304" s="29" t="inlineStr">
        <is>
          <t>3yf-12162-00-00</t>
        </is>
      </c>
      <c r="E4304" s="29" t="inlineStr">
        <is>
          <t>Рокер впускний Yamaha Grizzly Raptor Rhino 660</t>
        </is>
      </c>
      <c r="F4304" s="35" t="n">
        <v>0</v>
      </c>
      <c r="G4304" s="35" t="n">
        <v>0</v>
      </c>
      <c r="H4304" s="36" t="n"/>
      <c r="I4304" s="37" t="n">
        <v>0</v>
      </c>
      <c r="J4304" s="37" t="n">
        <v>0</v>
      </c>
      <c r="K4304" s="38" t="n">
        <v>0</v>
      </c>
      <c r="L4304" s="37" t="n">
        <v>0</v>
      </c>
      <c r="M4304" s="37" t="n">
        <v>0</v>
      </c>
      <c r="N4304" s="38" t="n">
        <v>0</v>
      </c>
      <c r="O4304" s="37" t="n">
        <v>0</v>
      </c>
      <c r="P4304" s="29" t="inlineStr">
        <is>
          <t>http://t0.gstatic.com/shopping?q=tbn:ANd9GcQjFbCmQhl0zHSeC2_wBDKwJ6jE4wG1oExS9R45EkRcDB9d5HF5DgK3dcwF6nlceNyUrC0Vae8</t>
        </is>
      </c>
      <c r="Q4304" s="29" t="inlineStr">
        <is>
          <t>Відповідає вимогам</t>
        </is>
      </c>
      <c r="R4304" s="29" t="n"/>
      <c r="S4304" s="29" t="inlineStr">
        <is>
          <t>грн2 776,00</t>
        </is>
      </c>
      <c r="T4304" s="29" t="inlineStr">
        <is>
          <t>UAH</t>
        </is>
      </c>
      <c r="U4304" s="39" t="inlineStr">
        <is>
          <t>WATCH</t>
        </is>
      </c>
      <c r="V4304" s="40">
        <f>IFERROR(L4304/J4304,0)</f>
        <v/>
      </c>
      <c r="W4304" s="29" t="inlineStr">
        <is>
          <t>Monitor performance and collect more data.</t>
        </is>
      </c>
      <c r="X4304" s="29" t="inlineStr">
        <is>
          <t>Cost is below the 120 watch threshold.</t>
        </is>
      </c>
    </row>
    <row r="4305">
      <c r="A4305" s="29" t="inlineStr">
        <is>
          <t>low_price</t>
        </is>
      </c>
      <c r="B4305" s="29" t="inlineStr">
        <is>
          <t>Low priority</t>
        </is>
      </c>
      <c r="C4305" s="29" t="inlineStr">
        <is>
          <t>low_price.csv</t>
        </is>
      </c>
      <c r="D4305" s="29" t="inlineStr">
        <is>
          <t>5813505</t>
        </is>
      </c>
      <c r="E4305" s="29" t="inlineStr">
        <is>
          <t>Прокладка кришки генератора Polaris RZR XP 900 2011-2012</t>
        </is>
      </c>
      <c r="F4305" s="35" t="n">
        <v>0</v>
      </c>
      <c r="G4305" s="35" t="n">
        <v>0</v>
      </c>
      <c r="H4305" s="36" t="n"/>
      <c r="I4305" s="37" t="n">
        <v>0</v>
      </c>
      <c r="J4305" s="37" t="n">
        <v>0</v>
      </c>
      <c r="K4305" s="38" t="n">
        <v>0</v>
      </c>
      <c r="L4305" s="37" t="n">
        <v>0</v>
      </c>
      <c r="M4305" s="37" t="n">
        <v>0</v>
      </c>
      <c r="N4305" s="38" t="n">
        <v>0</v>
      </c>
      <c r="O4305" s="37" t="n">
        <v>0</v>
      </c>
      <c r="P4305" s="29" t="inlineStr">
        <is>
          <t>http://t1.gstatic.com/shopping?q=tbn:ANd9GcQPgA_QPV6sTIwqKwq6bM3AXtvS8_cnjNhzhZIlGCqXxVmCzuiZPSjga5-HrOJ35ULZ2X8oFA</t>
        </is>
      </c>
      <c r="Q4305" s="29" t="inlineStr">
        <is>
          <t>Відповідає вимогам</t>
        </is>
      </c>
      <c r="R4305" s="29" t="n"/>
      <c r="S4305" s="29" t="inlineStr">
        <is>
          <t>грн1 274,00</t>
        </is>
      </c>
      <c r="T4305" s="29" t="inlineStr">
        <is>
          <t>UAH</t>
        </is>
      </c>
      <c r="U4305" s="39" t="inlineStr">
        <is>
          <t>WATCH</t>
        </is>
      </c>
      <c r="V4305" s="40">
        <f>IFERROR(L4305/J4305,0)</f>
        <v/>
      </c>
      <c r="W4305" s="29" t="inlineStr">
        <is>
          <t>Monitor performance and collect more data.</t>
        </is>
      </c>
      <c r="X4305" s="29" t="inlineStr">
        <is>
          <t>Cost is below the 120 watch threshold.</t>
        </is>
      </c>
    </row>
    <row r="4306">
      <c r="A4306" s="29" t="inlineStr">
        <is>
          <t>low_price</t>
        </is>
      </c>
      <c r="B4306" s="29" t="inlineStr">
        <is>
          <t>Low priority</t>
        </is>
      </c>
      <c r="C4306" s="29" t="inlineStr">
        <is>
          <t>low_price.csv</t>
        </is>
      </c>
      <c r="D4306" s="29" t="inlineStr">
        <is>
          <t>293370102</t>
        </is>
      </c>
      <c r="E4306" s="29" t="inlineStr">
        <is>
          <t>Стопорне кільце ступичного підшипника BRP Can-Am Maverick X3 2017-2021</t>
        </is>
      </c>
      <c r="F4306" s="35" t="n">
        <v>0</v>
      </c>
      <c r="G4306" s="35" t="n">
        <v>0</v>
      </c>
      <c r="H4306" s="36" t="n"/>
      <c r="I4306" s="37" t="n">
        <v>0</v>
      </c>
      <c r="J4306" s="37" t="n">
        <v>0</v>
      </c>
      <c r="K4306" s="38" t="n">
        <v>0</v>
      </c>
      <c r="L4306" s="37" t="n">
        <v>0</v>
      </c>
      <c r="M4306" s="37" t="n">
        <v>0</v>
      </c>
      <c r="N4306" s="38" t="n">
        <v>0</v>
      </c>
      <c r="O4306" s="37" t="n">
        <v>0</v>
      </c>
      <c r="P4306" s="29" t="inlineStr">
        <is>
          <t>http://t0.gstatic.com/shopping?q=tbn:ANd9GcTgTxO9EUo4FuTK2vqll-KJZGV7-OQLLojmbIeuck2wsDwzqIf0y2OI2pBLjVBSG7V8qYOTo73zsA</t>
        </is>
      </c>
      <c r="Q4306" s="29" t="inlineStr">
        <is>
          <t>Відповідає вимогам</t>
        </is>
      </c>
      <c r="R4306" s="29" t="n"/>
      <c r="S4306" s="29" t="inlineStr">
        <is>
          <t>грн319,00</t>
        </is>
      </c>
      <c r="T4306" s="29" t="inlineStr">
        <is>
          <t>UAH</t>
        </is>
      </c>
      <c r="U4306" s="39" t="inlineStr">
        <is>
          <t>WATCH</t>
        </is>
      </c>
      <c r="V4306" s="40">
        <f>IFERROR(L4306/J4306,0)</f>
        <v/>
      </c>
      <c r="W4306" s="29" t="inlineStr">
        <is>
          <t>Monitor performance and collect more data.</t>
        </is>
      </c>
      <c r="X4306" s="29" t="inlineStr">
        <is>
          <t>Cost is below the 120 watch threshold.</t>
        </is>
      </c>
    </row>
    <row r="4307">
      <c r="A4307" s="29" t="inlineStr">
        <is>
          <t>low_price</t>
        </is>
      </c>
      <c r="B4307" s="29" t="inlineStr">
        <is>
          <t>Low priority</t>
        </is>
      </c>
      <c r="C4307" s="29" t="inlineStr">
        <is>
          <t>low_price.csv</t>
        </is>
      </c>
      <c r="D4307" s="29" t="inlineStr">
        <is>
          <t>5436348</t>
        </is>
      </c>
      <c r="E4307" s="29" t="inlineStr">
        <is>
          <t>Втулка заднього стабілізатора Polaris Sportsman X2 500 700 800, Sportsman Touring 500 800</t>
        </is>
      </c>
      <c r="F4307" s="35" t="n">
        <v>0</v>
      </c>
      <c r="G4307" s="35" t="n">
        <v>0</v>
      </c>
      <c r="H4307" s="36" t="n"/>
      <c r="I4307" s="37" t="n">
        <v>0</v>
      </c>
      <c r="J4307" s="37" t="n">
        <v>0</v>
      </c>
      <c r="K4307" s="38" t="n">
        <v>0</v>
      </c>
      <c r="L4307" s="37" t="n">
        <v>0</v>
      </c>
      <c r="M4307" s="37" t="n">
        <v>0</v>
      </c>
      <c r="N4307" s="38" t="n">
        <v>0</v>
      </c>
      <c r="O4307" s="37" t="n">
        <v>0</v>
      </c>
      <c r="P4307" s="29" t="inlineStr">
        <is>
          <t>http://t2.gstatic.com/shopping?q=tbn:ANd9GcT2WUoCQtq8A4J_bKicZmkEQUuQ0DuT_HLLit0R_hhKl1rdCd21D_3ZlGfz8d1D90gZqppNqC76</t>
        </is>
      </c>
      <c r="Q4307" s="29" t="inlineStr">
        <is>
          <t>Відповідає вимогам</t>
        </is>
      </c>
      <c r="R4307" s="29" t="n"/>
      <c r="S4307" s="29" t="inlineStr">
        <is>
          <t>грн546,00</t>
        </is>
      </c>
      <c r="T4307" s="29" t="inlineStr">
        <is>
          <t>UAH</t>
        </is>
      </c>
      <c r="U4307" s="39" t="inlineStr">
        <is>
          <t>WATCH</t>
        </is>
      </c>
      <c r="V4307" s="40">
        <f>IFERROR(L4307/J4307,0)</f>
        <v/>
      </c>
      <c r="W4307" s="29" t="inlineStr">
        <is>
          <t>Monitor performance and collect more data.</t>
        </is>
      </c>
      <c r="X4307" s="29" t="inlineStr">
        <is>
          <t>Cost is below the 120 watch threshold.</t>
        </is>
      </c>
    </row>
    <row r="4308">
      <c r="A4308" s="29" t="inlineStr">
        <is>
          <t>low_price</t>
        </is>
      </c>
      <c r="B4308" s="29" t="inlineStr">
        <is>
          <t>Low priority</t>
        </is>
      </c>
      <c r="C4308" s="29" t="inlineStr">
        <is>
          <t>low_price.csv</t>
        </is>
      </c>
      <c r="D4308" s="29" t="inlineStr">
        <is>
          <t>705211757</t>
        </is>
      </c>
      <c r="E4308" s="29" t="inlineStr">
        <is>
          <t>Кронштейн кріплення передньої багажної площадки BRP Can-Am Outlander G3</t>
        </is>
      </c>
      <c r="F4308" s="35" t="n">
        <v>0</v>
      </c>
      <c r="G4308" s="35" t="n">
        <v>0</v>
      </c>
      <c r="H4308" s="36" t="n"/>
      <c r="I4308" s="37" t="n">
        <v>0</v>
      </c>
      <c r="J4308" s="37" t="n">
        <v>0</v>
      </c>
      <c r="K4308" s="38" t="n">
        <v>0</v>
      </c>
      <c r="L4308" s="37" t="n">
        <v>0</v>
      </c>
      <c r="M4308" s="37" t="n">
        <v>0</v>
      </c>
      <c r="N4308" s="38" t="n">
        <v>0</v>
      </c>
      <c r="O4308" s="37" t="n">
        <v>0</v>
      </c>
      <c r="P4308" s="29" t="inlineStr">
        <is>
          <t>http://t0.gstatic.com/shopping?q=tbn:ANd9GcRbJWi7fG1FYm7VdMoHc30tVMVY8L4mkoehf0WkHQbtINvSxvO0ggyEHGbCB8pCRH35lBsyKIw</t>
        </is>
      </c>
      <c r="Q4308" s="29" t="inlineStr">
        <is>
          <t>Відповідає вимогам</t>
        </is>
      </c>
      <c r="R4308" s="29" t="n"/>
      <c r="S4308" s="29" t="inlineStr">
        <is>
          <t>грн3 777,00</t>
        </is>
      </c>
      <c r="T4308" s="29" t="inlineStr">
        <is>
          <t>UAH</t>
        </is>
      </c>
      <c r="U4308" s="39" t="inlineStr">
        <is>
          <t>WATCH</t>
        </is>
      </c>
      <c r="V4308" s="40">
        <f>IFERROR(L4308/J4308,0)</f>
        <v/>
      </c>
      <c r="W4308" s="29" t="inlineStr">
        <is>
          <t>Monitor performance and collect more data.</t>
        </is>
      </c>
      <c r="X4308" s="29" t="inlineStr">
        <is>
          <t>Cost is below the 120 watch threshold.</t>
        </is>
      </c>
    </row>
    <row r="4309">
      <c r="A4309" s="29" t="inlineStr">
        <is>
          <t>low_price</t>
        </is>
      </c>
      <c r="B4309" s="29" t="inlineStr">
        <is>
          <t>Low priority</t>
        </is>
      </c>
      <c r="C4309" s="29" t="inlineStr">
        <is>
          <t>low_price.csv</t>
        </is>
      </c>
      <c r="D4309" s="29" t="inlineStr">
        <is>
          <t>2pa-84300-00-00</t>
        </is>
      </c>
      <c r="E4309" s="29" t="inlineStr">
        <is>
          <t>Фара дальнього світла Yamaha Grizzly 700 (16+), Kodiak 450 (18+), 700 (16+), Raptor 125 (11-13)</t>
        </is>
      </c>
      <c r="F4309" s="35" t="n">
        <v>0</v>
      </c>
      <c r="G4309" s="35" t="n">
        <v>0</v>
      </c>
      <c r="H4309" s="36" t="n"/>
      <c r="I4309" s="37" t="n">
        <v>0</v>
      </c>
      <c r="J4309" s="37" t="n">
        <v>0</v>
      </c>
      <c r="K4309" s="38" t="n">
        <v>0</v>
      </c>
      <c r="L4309" s="37" t="n">
        <v>0</v>
      </c>
      <c r="M4309" s="37" t="n">
        <v>0</v>
      </c>
      <c r="N4309" s="38" t="n">
        <v>0</v>
      </c>
      <c r="O4309" s="37" t="n">
        <v>0</v>
      </c>
      <c r="P4309" s="29" t="inlineStr">
        <is>
          <t>http://t3.gstatic.com/shopping?q=tbn:ANd9GcR60k7PY1LuzsqpiJmGnxHsGbIA0EpQ6rZwzOTYmkpsezWRj7EYHpIZdlX2XYAsXGFt-CMN18k</t>
        </is>
      </c>
      <c r="Q4309" s="29" t="inlineStr">
        <is>
          <t>Відповідає вимогам</t>
        </is>
      </c>
      <c r="R4309" s="29" t="n"/>
      <c r="S4309" s="29" t="inlineStr">
        <is>
          <t>грн5 870,00</t>
        </is>
      </c>
      <c r="T4309" s="29" t="inlineStr">
        <is>
          <t>UAH</t>
        </is>
      </c>
      <c r="U4309" s="39" t="inlineStr">
        <is>
          <t>WATCH</t>
        </is>
      </c>
      <c r="V4309" s="40">
        <f>IFERROR(L4309/J4309,0)</f>
        <v/>
      </c>
      <c r="W4309" s="29" t="inlineStr">
        <is>
          <t>Monitor performance and collect more data.</t>
        </is>
      </c>
      <c r="X4309" s="29" t="inlineStr">
        <is>
          <t>Cost is below the 120 watch threshold.</t>
        </is>
      </c>
    </row>
    <row r="4310">
      <c r="A4310" s="29" t="inlineStr">
        <is>
          <t>low_price</t>
        </is>
      </c>
      <c r="B4310" s="29" t="inlineStr">
        <is>
          <t>Low priority</t>
        </is>
      </c>
      <c r="C4310" s="29" t="inlineStr">
        <is>
          <t>low_price.csv</t>
        </is>
      </c>
      <c r="D4310" s="29" t="inlineStr">
        <is>
          <t>11310-hn2-a60za</t>
        </is>
      </c>
      <c r="E4310" s="29" t="inlineStr">
        <is>
          <t>Захист двигуна правий Honda TRX 500 Rubicon 2007-2014</t>
        </is>
      </c>
      <c r="F4310" s="35" t="n">
        <v>0</v>
      </c>
      <c r="G4310" s="35" t="n">
        <v>0</v>
      </c>
      <c r="H4310" s="36" t="n"/>
      <c r="I4310" s="37" t="n">
        <v>0</v>
      </c>
      <c r="J4310" s="37" t="n">
        <v>0</v>
      </c>
      <c r="K4310" s="38" t="n">
        <v>0</v>
      </c>
      <c r="L4310" s="37" t="n">
        <v>0</v>
      </c>
      <c r="M4310" s="37" t="n">
        <v>0</v>
      </c>
      <c r="N4310" s="38" t="n">
        <v>0</v>
      </c>
      <c r="O4310" s="37" t="n">
        <v>0</v>
      </c>
      <c r="P4310" s="29" t="inlineStr">
        <is>
          <t>http://t3.gstatic.com/shopping?q=tbn:ANd9GcR9-i66yoZ9jZIaSoWUNDhe1LKYBGwg_V1iFSxrml-DmGNVw4IS_aQNhKB48KElm-VylODlaqY</t>
        </is>
      </c>
      <c r="Q4310" s="29" t="inlineStr">
        <is>
          <t>Відповідає вимогам</t>
        </is>
      </c>
      <c r="R4310" s="29" t="n"/>
      <c r="S4310" s="29" t="inlineStr">
        <is>
          <t>грн2 730,00</t>
        </is>
      </c>
      <c r="T4310" s="29" t="inlineStr">
        <is>
          <t>UAH</t>
        </is>
      </c>
      <c r="U4310" s="39" t="inlineStr">
        <is>
          <t>WATCH</t>
        </is>
      </c>
      <c r="V4310" s="40">
        <f>IFERROR(L4310/J4310,0)</f>
        <v/>
      </c>
      <c r="W4310" s="29" t="inlineStr">
        <is>
          <t>Monitor performance and collect more data.</t>
        </is>
      </c>
      <c r="X4310" s="29" t="inlineStr">
        <is>
          <t>Cost is below the 120 watch threshold.</t>
        </is>
      </c>
    </row>
    <row r="4311">
      <c r="A4311" s="29" t="inlineStr">
        <is>
          <t>low_price</t>
        </is>
      </c>
      <c r="B4311" s="29" t="inlineStr">
        <is>
          <t>Low priority</t>
        </is>
      </c>
      <c r="C4311" s="29" t="inlineStr">
        <is>
          <t>low_price.csv</t>
        </is>
      </c>
      <c r="D4311" s="29" t="inlineStr">
        <is>
          <t>91303-kf0-003</t>
        </is>
      </c>
      <c r="E4311" s="29" t="inlineStr">
        <is>
          <t>Ущільнююче кільце масляного насосу Honda TRX 420 500 650 680 (14.8X2.4)</t>
        </is>
      </c>
      <c r="F4311" s="35" t="n">
        <v>0</v>
      </c>
      <c r="G4311" s="35" t="n">
        <v>0</v>
      </c>
      <c r="H4311" s="36" t="n"/>
      <c r="I4311" s="37" t="n">
        <v>0</v>
      </c>
      <c r="J4311" s="37" t="n">
        <v>0</v>
      </c>
      <c r="K4311" s="38" t="n">
        <v>0</v>
      </c>
      <c r="L4311" s="37" t="n">
        <v>0</v>
      </c>
      <c r="M4311" s="37" t="n">
        <v>0</v>
      </c>
      <c r="N4311" s="38" t="n">
        <v>0</v>
      </c>
      <c r="O4311" s="37" t="n">
        <v>0</v>
      </c>
      <c r="P4311" s="29" t="inlineStr">
        <is>
          <t>http://t2.gstatic.com/shopping?q=tbn:ANd9GcRClRrRooqj5ucyanbA3HpPVEs9DbGiu0J0QfRsIJuQe86ZeozSc9hMJh0V6ThGVpgCSNk8528m</t>
        </is>
      </c>
      <c r="Q4311" s="29" t="inlineStr">
        <is>
          <t>Відповідає вимогам</t>
        </is>
      </c>
      <c r="R4311" s="29" t="n"/>
      <c r="S4311" s="29" t="inlineStr">
        <is>
          <t>грн91,00</t>
        </is>
      </c>
      <c r="T4311" s="29" t="inlineStr">
        <is>
          <t>UAH</t>
        </is>
      </c>
      <c r="U4311" s="39" t="inlineStr">
        <is>
          <t>WATCH</t>
        </is>
      </c>
      <c r="V4311" s="40">
        <f>IFERROR(L4311/J4311,0)</f>
        <v/>
      </c>
      <c r="W4311" s="29" t="inlineStr">
        <is>
          <t>Monitor performance and collect more data.</t>
        </is>
      </c>
      <c r="X4311" s="29" t="inlineStr">
        <is>
          <t>Cost is below the 120 watch threshold.</t>
        </is>
      </c>
    </row>
    <row r="4312">
      <c r="A4312" s="29" t="inlineStr">
        <is>
          <t>low_price</t>
        </is>
      </c>
      <c r="B4312" s="29" t="inlineStr">
        <is>
          <t>Low priority</t>
        </is>
      </c>
      <c r="C4312" s="29" t="inlineStr">
        <is>
          <t>low_price.csv</t>
        </is>
      </c>
      <c r="D4312" s="29" t="inlineStr">
        <is>
          <t>1s3-11651-00-00</t>
        </is>
      </c>
      <c r="E4312" s="29" t="inlineStr">
        <is>
          <t>Шатун Yamaha Grizzly 550 700, Rhino Raptor 700</t>
        </is>
      </c>
      <c r="F4312" s="35" t="n">
        <v>0</v>
      </c>
      <c r="G4312" s="35" t="n">
        <v>0</v>
      </c>
      <c r="H4312" s="36" t="n"/>
      <c r="I4312" s="37" t="n">
        <v>0</v>
      </c>
      <c r="J4312" s="37" t="n">
        <v>0</v>
      </c>
      <c r="K4312" s="38" t="n">
        <v>0</v>
      </c>
      <c r="L4312" s="37" t="n">
        <v>0</v>
      </c>
      <c r="M4312" s="37" t="n">
        <v>0</v>
      </c>
      <c r="N4312" s="38" t="n">
        <v>0</v>
      </c>
      <c r="O4312" s="37" t="n">
        <v>0</v>
      </c>
      <c r="P4312" s="29" t="inlineStr">
        <is>
          <t>http://t0.gstatic.com/shopping?q=tbn:ANd9GcTP7_bC_bcszN9BtDDxZIp-7XAaZQszVU7gEHSv-jwdPWw1Oxxb4aT8MyoYKnGqkCqLrQu23h4</t>
        </is>
      </c>
      <c r="Q4312" s="29" t="inlineStr">
        <is>
          <t>Відповідає вимогам</t>
        </is>
      </c>
      <c r="R4312" s="29" t="n"/>
      <c r="S4312" s="29" t="inlineStr">
        <is>
          <t>грн8 600,00</t>
        </is>
      </c>
      <c r="T4312" s="29" t="inlineStr">
        <is>
          <t>UAH</t>
        </is>
      </c>
      <c r="U4312" s="39" t="inlineStr">
        <is>
          <t>WATCH</t>
        </is>
      </c>
      <c r="V4312" s="40">
        <f>IFERROR(L4312/J4312,0)</f>
        <v/>
      </c>
      <c r="W4312" s="29" t="inlineStr">
        <is>
          <t>Monitor performance and collect more data.</t>
        </is>
      </c>
      <c r="X4312" s="29" t="inlineStr">
        <is>
          <t>Cost is below the 120 watch threshold.</t>
        </is>
      </c>
    </row>
    <row r="4313">
      <c r="A4313" s="29" t="inlineStr">
        <is>
          <t>low_price</t>
        </is>
      </c>
      <c r="B4313" s="29" t="inlineStr">
        <is>
          <t>Low priority</t>
        </is>
      </c>
      <c r="C4313" s="29" t="inlineStr">
        <is>
          <t>low_price.csv</t>
        </is>
      </c>
      <c r="D4313" s="29" t="inlineStr">
        <is>
          <t>42-1015</t>
        </is>
      </c>
      <c r="E4313" s="29" t="inlineStr">
        <is>
          <t>Шарова опора Honda TRX 350 400 420 450 500 520 650 680, SXS 520 700 1000</t>
        </is>
      </c>
      <c r="F4313" s="35" t="n">
        <v>0</v>
      </c>
      <c r="G4313" s="35" t="n">
        <v>0</v>
      </c>
      <c r="H4313" s="36" t="n"/>
      <c r="I4313" s="37" t="n">
        <v>0</v>
      </c>
      <c r="J4313" s="37" t="n">
        <v>0</v>
      </c>
      <c r="K4313" s="38" t="n">
        <v>0</v>
      </c>
      <c r="L4313" s="37" t="n">
        <v>0</v>
      </c>
      <c r="M4313" s="37" t="n">
        <v>0</v>
      </c>
      <c r="N4313" s="38" t="n">
        <v>0</v>
      </c>
      <c r="O4313" s="37" t="n">
        <v>0</v>
      </c>
      <c r="P4313" s="29" t="inlineStr">
        <is>
          <t>http://t3.gstatic.com/shopping?q=tbn:ANd9GcSizkykBnjGugXwHcOxjlsASvmpiUZF0-EAR4ILmEu9Pb9iY0C9sIdsLHLLMBnuHnPAVnUk3sQE</t>
        </is>
      </c>
      <c r="Q4313" s="29" t="inlineStr">
        <is>
          <t>Відповідає вимогам</t>
        </is>
      </c>
      <c r="R4313" s="29" t="n"/>
      <c r="S4313" s="29" t="inlineStr">
        <is>
          <t>грн1 502,00</t>
        </is>
      </c>
      <c r="T4313" s="29" t="inlineStr">
        <is>
          <t>UAH</t>
        </is>
      </c>
      <c r="U4313" s="39" t="inlineStr">
        <is>
          <t>WATCH</t>
        </is>
      </c>
      <c r="V4313" s="40">
        <f>IFERROR(L4313/J4313,0)</f>
        <v/>
      </c>
      <c r="W4313" s="29" t="inlineStr">
        <is>
          <t>Monitor performance and collect more data.</t>
        </is>
      </c>
      <c r="X4313" s="29" t="inlineStr">
        <is>
          <t>Cost is below the 120 watch threshold.</t>
        </is>
      </c>
    </row>
    <row r="4314">
      <c r="A4314" s="29" t="inlineStr">
        <is>
          <t>low_price</t>
        </is>
      </c>
      <c r="B4314" s="29" t="inlineStr">
        <is>
          <t>Low priority</t>
        </is>
      </c>
      <c r="C4314" s="29" t="inlineStr">
        <is>
          <t>low_price.csv</t>
        </is>
      </c>
      <c r="D4314" s="29" t="inlineStr">
        <is>
          <t>5uh-11651-00-00</t>
        </is>
      </c>
      <c r="E4314" s="29" t="inlineStr">
        <is>
          <t>Шатун Yamaha Grizzly Bruin Wolverine 350</t>
        </is>
      </c>
      <c r="F4314" s="35" t="n">
        <v>0</v>
      </c>
      <c r="G4314" s="35" t="n">
        <v>0</v>
      </c>
      <c r="H4314" s="36" t="n"/>
      <c r="I4314" s="37" t="n">
        <v>0</v>
      </c>
      <c r="J4314" s="37" t="n">
        <v>0</v>
      </c>
      <c r="K4314" s="38" t="n">
        <v>0</v>
      </c>
      <c r="L4314" s="37" t="n">
        <v>0</v>
      </c>
      <c r="M4314" s="37" t="n">
        <v>0</v>
      </c>
      <c r="N4314" s="38" t="n">
        <v>0</v>
      </c>
      <c r="O4314" s="37" t="n">
        <v>0</v>
      </c>
      <c r="P4314" s="29" t="inlineStr">
        <is>
          <t>http://t1.gstatic.com/shopping?q=tbn:ANd9GcS6y5SFmnK8tRpFZX04LMPyQHb1bQbx5eNCHOaa8wOctUgMrXNp7oD-eQmcop9U3KEQN6le9QE</t>
        </is>
      </c>
      <c r="Q4314" s="29" t="inlineStr">
        <is>
          <t>Відповідає вимогам</t>
        </is>
      </c>
      <c r="R4314" s="29" t="n"/>
      <c r="S4314" s="29" t="inlineStr">
        <is>
          <t>грн4 687,00</t>
        </is>
      </c>
      <c r="T4314" s="29" t="inlineStr">
        <is>
          <t>UAH</t>
        </is>
      </c>
      <c r="U4314" s="39" t="inlineStr">
        <is>
          <t>WATCH</t>
        </is>
      </c>
      <c r="V4314" s="40">
        <f>IFERROR(L4314/J4314,0)</f>
        <v/>
      </c>
      <c r="W4314" s="29" t="inlineStr">
        <is>
          <t>Monitor performance and collect more data.</t>
        </is>
      </c>
      <c r="X4314" s="29" t="inlineStr">
        <is>
          <t>Cost is below the 120 watch threshold.</t>
        </is>
      </c>
    </row>
    <row r="4315">
      <c r="A4315" s="29" t="inlineStr">
        <is>
          <t>low_price</t>
        </is>
      </c>
      <c r="B4315" s="29" t="inlineStr">
        <is>
          <t>Low priority</t>
        </is>
      </c>
      <c r="C4315" s="29" t="inlineStr">
        <is>
          <t>low_price.csv</t>
        </is>
      </c>
      <c r="D4315" s="29" t="inlineStr">
        <is>
          <t>1xd-f2172-00-00</t>
        </is>
      </c>
      <c r="E4315" s="29" t="inlineStr">
        <is>
          <t>Ричаг задній верхній правий Yamaha Viking 700 2014-2020</t>
        </is>
      </c>
      <c r="F4315" s="35" t="n">
        <v>0</v>
      </c>
      <c r="G4315" s="35" t="n">
        <v>0</v>
      </c>
      <c r="H4315" s="36" t="n"/>
      <c r="I4315" s="37" t="n">
        <v>0</v>
      </c>
      <c r="J4315" s="37" t="n">
        <v>0</v>
      </c>
      <c r="K4315" s="38" t="n">
        <v>0</v>
      </c>
      <c r="L4315" s="37" t="n">
        <v>0</v>
      </c>
      <c r="M4315" s="37" t="n">
        <v>0</v>
      </c>
      <c r="N4315" s="38" t="n">
        <v>0</v>
      </c>
      <c r="O4315" s="37" t="n">
        <v>0</v>
      </c>
      <c r="P4315" s="29" t="inlineStr">
        <is>
          <t>http://t1.gstatic.com/shopping?q=tbn:ANd9GcQ-2UN1VwWXOes_72UIgXh2MVm3ZRMEYJGna6vGAN1pLb4atuOfVhfI5YqjbnsT5p_M4Je9hls</t>
        </is>
      </c>
      <c r="Q4315" s="29" t="inlineStr">
        <is>
          <t>Відповідає вимогам</t>
        </is>
      </c>
      <c r="R4315" s="29" t="n"/>
      <c r="S4315" s="29" t="inlineStr">
        <is>
          <t>грн4 141,00</t>
        </is>
      </c>
      <c r="T4315" s="29" t="inlineStr">
        <is>
          <t>UAH</t>
        </is>
      </c>
      <c r="U4315" s="39" t="inlineStr">
        <is>
          <t>WATCH</t>
        </is>
      </c>
      <c r="V4315" s="40">
        <f>IFERROR(L4315/J4315,0)</f>
        <v/>
      </c>
      <c r="W4315" s="29" t="inlineStr">
        <is>
          <t>Monitor performance and collect more data.</t>
        </is>
      </c>
      <c r="X4315" s="29" t="inlineStr">
        <is>
          <t>Cost is below the 120 watch threshold.</t>
        </is>
      </c>
    </row>
    <row r="4316">
      <c r="A4316" s="29" t="inlineStr">
        <is>
          <t>low_price</t>
        </is>
      </c>
      <c r="B4316" s="29" t="inlineStr">
        <is>
          <t>Low priority</t>
        </is>
      </c>
      <c r="C4316" s="29" t="inlineStr">
        <is>
          <t>low_price.csv</t>
        </is>
      </c>
      <c r="D4316" s="29" t="inlineStr">
        <is>
          <t>02459</t>
        </is>
      </c>
      <c r="E4316" s="29" t="inlineStr">
        <is>
          <t>Статор генератора Yamaha Grizzly 600 1999-2001</t>
        </is>
      </c>
      <c r="F4316" s="35" t="n">
        <v>0</v>
      </c>
      <c r="G4316" s="35" t="n">
        <v>0</v>
      </c>
      <c r="H4316" s="36" t="n"/>
      <c r="I4316" s="37" t="n">
        <v>0</v>
      </c>
      <c r="J4316" s="37" t="n">
        <v>0</v>
      </c>
      <c r="K4316" s="38" t="n">
        <v>0</v>
      </c>
      <c r="L4316" s="37" t="n">
        <v>0</v>
      </c>
      <c r="M4316" s="37" t="n">
        <v>0</v>
      </c>
      <c r="N4316" s="38" t="n">
        <v>0</v>
      </c>
      <c r="O4316" s="37" t="n">
        <v>0</v>
      </c>
      <c r="P4316" s="29" t="inlineStr">
        <is>
          <t>http://t2.gstatic.com/shopping?q=tbn:ANd9GcQ4UL1zN9j77PBgmjDhSf9cFkw5BHAHSOTD7qmv6jaw3uGGeDWRU9CHARBL1ClqmeLdjdZlubE</t>
        </is>
      </c>
      <c r="Q4316" s="29" t="inlineStr">
        <is>
          <t>Відповідає вимогам</t>
        </is>
      </c>
      <c r="R4316" s="29" t="n"/>
      <c r="S4316" s="29" t="inlineStr">
        <is>
          <t>грн5 005,00</t>
        </is>
      </c>
      <c r="T4316" s="29" t="inlineStr">
        <is>
          <t>UAH</t>
        </is>
      </c>
      <c r="U4316" s="39" t="inlineStr">
        <is>
          <t>WATCH</t>
        </is>
      </c>
      <c r="V4316" s="40">
        <f>IFERROR(L4316/J4316,0)</f>
        <v/>
      </c>
      <c r="W4316" s="29" t="inlineStr">
        <is>
          <t>Monitor performance and collect more data.</t>
        </is>
      </c>
      <c r="X4316" s="29" t="inlineStr">
        <is>
          <t>Cost is below the 120 watch threshold.</t>
        </is>
      </c>
    </row>
    <row r="4317">
      <c r="A4317" s="29" t="inlineStr">
        <is>
          <t>low_price</t>
        </is>
      </c>
      <c r="B4317" s="29" t="inlineStr">
        <is>
          <t>Low priority</t>
        </is>
      </c>
      <c r="C4317" s="29" t="inlineStr">
        <is>
          <t>low_price.csv</t>
        </is>
      </c>
      <c r="D4317" s="29" t="inlineStr">
        <is>
          <t>03014</t>
        </is>
      </c>
      <c r="E4317" s="29" t="inlineStr">
        <is>
          <t>Брелок для ключів PRO4X4 з дерева</t>
        </is>
      </c>
      <c r="F4317" s="35" t="n">
        <v>0</v>
      </c>
      <c r="G4317" s="35" t="n">
        <v>0</v>
      </c>
      <c r="H4317" s="36" t="n"/>
      <c r="I4317" s="37" t="n">
        <v>0</v>
      </c>
      <c r="J4317" s="37" t="n">
        <v>0</v>
      </c>
      <c r="K4317" s="38" t="n">
        <v>0</v>
      </c>
      <c r="L4317" s="37" t="n">
        <v>0</v>
      </c>
      <c r="M4317" s="37" t="n">
        <v>0</v>
      </c>
      <c r="N4317" s="38" t="n">
        <v>0</v>
      </c>
      <c r="O4317" s="37" t="n">
        <v>0</v>
      </c>
      <c r="P4317" s="29" t="inlineStr">
        <is>
          <t>http://t3.gstatic.com/shopping?q=tbn:ANd9GcSEQa8k_WI7i0Roy2acBJ7fSMrb9vTfncsqZMSsj4nBtR1-NXsA4A17O_IPuuv8tMLtuwuhvF6Z</t>
        </is>
      </c>
      <c r="Q4317" s="29" t="inlineStr">
        <is>
          <t>Відповідає вимогам</t>
        </is>
      </c>
      <c r="R4317" s="29" t="n"/>
      <c r="S4317" s="29" t="inlineStr">
        <is>
          <t>грн46,00</t>
        </is>
      </c>
      <c r="T4317" s="29" t="inlineStr">
        <is>
          <t>UAH</t>
        </is>
      </c>
      <c r="U4317" s="39" t="inlineStr">
        <is>
          <t>WATCH</t>
        </is>
      </c>
      <c r="V4317" s="40">
        <f>IFERROR(L4317/J4317,0)</f>
        <v/>
      </c>
      <c r="W4317" s="29" t="inlineStr">
        <is>
          <t>Monitor performance and collect more data.</t>
        </is>
      </c>
      <c r="X4317" s="29" t="inlineStr">
        <is>
          <t>Cost is below the 120 watch threshold.</t>
        </is>
      </c>
    </row>
    <row r="4318">
      <c r="A4318" s="29" t="inlineStr">
        <is>
          <t>low_price</t>
        </is>
      </c>
      <c r="B4318" s="29" t="inlineStr">
        <is>
          <t>Low priority</t>
        </is>
      </c>
      <c r="C4318" s="29" t="inlineStr">
        <is>
          <t>low_price.csv</t>
        </is>
      </c>
      <c r="D4318" s="29" t="inlineStr">
        <is>
          <t>705601301</t>
        </is>
      </c>
      <c r="E4318" s="29" t="inlineStr">
        <is>
          <t>Гальмівний шланг задній BRP Can-Am Outlander G2 G2L 2015+</t>
        </is>
      </c>
      <c r="F4318" s="35" t="n">
        <v>0</v>
      </c>
      <c r="G4318" s="35" t="n">
        <v>0</v>
      </c>
      <c r="H4318" s="36" t="n"/>
      <c r="I4318" s="37" t="n">
        <v>0</v>
      </c>
      <c r="J4318" s="37" t="n">
        <v>0</v>
      </c>
      <c r="K4318" s="38" t="n">
        <v>0</v>
      </c>
      <c r="L4318" s="37" t="n">
        <v>0</v>
      </c>
      <c r="M4318" s="37" t="n">
        <v>0</v>
      </c>
      <c r="N4318" s="38" t="n">
        <v>0</v>
      </c>
      <c r="O4318" s="37" t="n">
        <v>0</v>
      </c>
      <c r="P4318" s="29" t="inlineStr">
        <is>
          <t>http://t3.gstatic.com/shopping?q=tbn:ANd9GcSTAEmTB9elBQjGnSG8BDwQq_mjWIQWiN-ae0p1L2RYwVgrT8aM3U1Re48-ZmpwFR4_akVVVNI4</t>
        </is>
      </c>
      <c r="Q4318" s="29" t="inlineStr">
        <is>
          <t>Відповідає вимогам</t>
        </is>
      </c>
      <c r="R4318" s="29" t="n"/>
      <c r="S4318" s="29" t="inlineStr">
        <is>
          <t>грн2 639,00</t>
        </is>
      </c>
      <c r="T4318" s="29" t="inlineStr">
        <is>
          <t>UAH</t>
        </is>
      </c>
      <c r="U4318" s="39" t="inlineStr">
        <is>
          <t>WATCH</t>
        </is>
      </c>
      <c r="V4318" s="40">
        <f>IFERROR(L4318/J4318,0)</f>
        <v/>
      </c>
      <c r="W4318" s="29" t="inlineStr">
        <is>
          <t>Monitor performance and collect more data.</t>
        </is>
      </c>
      <c r="X4318" s="29" t="inlineStr">
        <is>
          <t>Cost is below the 120 watch threshold.</t>
        </is>
      </c>
    </row>
    <row r="4319">
      <c r="A4319" s="29" t="inlineStr">
        <is>
          <t>low_price</t>
        </is>
      </c>
      <c r="B4319" s="29" t="inlineStr">
        <is>
          <t>Low priority</t>
        </is>
      </c>
      <c r="C4319" s="29" t="inlineStr">
        <is>
          <t>low_price.csv</t>
        </is>
      </c>
      <c r="D4319" s="29" t="inlineStr">
        <is>
          <t>17910-hp0-a00</t>
        </is>
      </c>
      <c r="E4319" s="29" t="inlineStr">
        <is>
          <t>Трос газу Honda TRX 500 Foreman (05-11), 500 Rubicon (05-14)</t>
        </is>
      </c>
      <c r="F4319" s="35" t="n">
        <v>0</v>
      </c>
      <c r="G4319" s="35" t="n">
        <v>0</v>
      </c>
      <c r="H4319" s="36" t="n"/>
      <c r="I4319" s="37" t="n">
        <v>0</v>
      </c>
      <c r="J4319" s="37" t="n">
        <v>0</v>
      </c>
      <c r="K4319" s="38" t="n">
        <v>0</v>
      </c>
      <c r="L4319" s="37" t="n">
        <v>0</v>
      </c>
      <c r="M4319" s="37" t="n">
        <v>0</v>
      </c>
      <c r="N4319" s="38" t="n">
        <v>0</v>
      </c>
      <c r="O4319" s="37" t="n">
        <v>0</v>
      </c>
      <c r="P4319" s="29" t="inlineStr">
        <is>
          <t>http://t2.gstatic.com/shopping?q=tbn:ANd9GcRoLba8GAT8-tdg--qMi7WFzxTbu089iP7n1iUYI3AuARXldCrpIWk6SiBhCYr74k5DA3MQSRCZ</t>
        </is>
      </c>
      <c r="Q4319" s="29" t="inlineStr">
        <is>
          <t>Відповідає вимогам</t>
        </is>
      </c>
      <c r="R4319" s="29" t="n"/>
      <c r="S4319" s="29" t="inlineStr">
        <is>
          <t>грн2 321,00</t>
        </is>
      </c>
      <c r="T4319" s="29" t="inlineStr">
        <is>
          <t>UAH</t>
        </is>
      </c>
      <c r="U4319" s="39" t="inlineStr">
        <is>
          <t>WATCH</t>
        </is>
      </c>
      <c r="V4319" s="40">
        <f>IFERROR(L4319/J4319,0)</f>
        <v/>
      </c>
      <c r="W4319" s="29" t="inlineStr">
        <is>
          <t>Monitor performance and collect more data.</t>
        </is>
      </c>
      <c r="X4319" s="29" t="inlineStr">
        <is>
          <t>Cost is below the 120 watch threshold.</t>
        </is>
      </c>
    </row>
    <row r="4320">
      <c r="A4320" s="29" t="inlineStr">
        <is>
          <t>low_price</t>
        </is>
      </c>
      <c r="B4320" s="29" t="inlineStr">
        <is>
          <t>Low priority</t>
        </is>
      </c>
      <c r="C4320" s="29" t="inlineStr">
        <is>
          <t>low_price.csv</t>
        </is>
      </c>
      <c r="D4320" s="29" t="inlineStr">
        <is>
          <t>705004730</t>
        </is>
      </c>
      <c r="E4320" s="29" t="inlineStr">
        <is>
          <t>Підніжка ліва BRP Can-Am Renegade G2S 500 570 800 850 1000</t>
        </is>
      </c>
      <c r="F4320" s="35" t="n">
        <v>0</v>
      </c>
      <c r="G4320" s="35" t="n">
        <v>0</v>
      </c>
      <c r="H4320" s="36" t="n"/>
      <c r="I4320" s="37" t="n">
        <v>0</v>
      </c>
      <c r="J4320" s="37" t="n">
        <v>0</v>
      </c>
      <c r="K4320" s="38" t="n">
        <v>0</v>
      </c>
      <c r="L4320" s="37" t="n">
        <v>0</v>
      </c>
      <c r="M4320" s="37" t="n">
        <v>0</v>
      </c>
      <c r="N4320" s="38" t="n">
        <v>0</v>
      </c>
      <c r="O4320" s="37" t="n">
        <v>0</v>
      </c>
      <c r="P4320" s="29" t="inlineStr">
        <is>
          <t>http://t0.gstatic.com/shopping?q=tbn:ANd9GcQPQ7WZLwm8wTJVJQQMbAfLmFaTK3_upNNtopXWvVRZ0c4uU1gLiQlzEG_Ai5BWBqodS8S3EkSq</t>
        </is>
      </c>
      <c r="Q4320" s="29" t="inlineStr">
        <is>
          <t>Відповідає вимогам</t>
        </is>
      </c>
      <c r="R4320" s="29" t="n"/>
      <c r="S4320" s="29" t="inlineStr">
        <is>
          <t>грн7 235,00</t>
        </is>
      </c>
      <c r="T4320" s="29" t="inlineStr">
        <is>
          <t>UAH</t>
        </is>
      </c>
      <c r="U4320" s="39" t="inlineStr">
        <is>
          <t>WATCH</t>
        </is>
      </c>
      <c r="V4320" s="40">
        <f>IFERROR(L4320/J4320,0)</f>
        <v/>
      </c>
      <c r="W4320" s="29" t="inlineStr">
        <is>
          <t>Monitor performance and collect more data.</t>
        </is>
      </c>
      <c r="X4320" s="29" t="inlineStr">
        <is>
          <t>Cost is below the 120 watch threshold.</t>
        </is>
      </c>
    </row>
    <row r="4321">
      <c r="A4321" s="29" t="inlineStr">
        <is>
          <t>low_price</t>
        </is>
      </c>
      <c r="B4321" s="29" t="inlineStr">
        <is>
          <t>Low priority</t>
        </is>
      </c>
      <c r="C4321" s="29" t="inlineStr">
        <is>
          <t>low_price.csv</t>
        </is>
      </c>
      <c r="D4321" s="29" t="inlineStr">
        <is>
          <t>1ct-f1957-00-00</t>
        </is>
      </c>
      <c r="E4321" s="29" t="inlineStr">
        <is>
          <t>Втулка рульової колонки Yamaha Grizzly 450 (11-14),​ 550 (13-14), 700 (11+), Kodiak 450 700 (16+)</t>
        </is>
      </c>
      <c r="F4321" s="35" t="n">
        <v>0</v>
      </c>
      <c r="G4321" s="35" t="n">
        <v>0</v>
      </c>
      <c r="H4321" s="36" t="n"/>
      <c r="I4321" s="37" t="n">
        <v>0</v>
      </c>
      <c r="J4321" s="37" t="n">
        <v>0</v>
      </c>
      <c r="K4321" s="38" t="n">
        <v>0</v>
      </c>
      <c r="L4321" s="37" t="n">
        <v>0</v>
      </c>
      <c r="M4321" s="37" t="n">
        <v>0</v>
      </c>
      <c r="N4321" s="38" t="n">
        <v>0</v>
      </c>
      <c r="O4321" s="37" t="n">
        <v>0</v>
      </c>
      <c r="P4321" s="29" t="inlineStr">
        <is>
          <t>http://t3.gstatic.com/shopping?q=tbn:ANd9GcQgQWH_Q-k5YAfIpeb4UItAOvpay6b0HDAazxV2Yeqmlr1ZkLAYWEgDBVgp4ZjegoLhQ_LkD1TW</t>
        </is>
      </c>
      <c r="Q4321" s="29" t="inlineStr">
        <is>
          <t>Відповідає вимогам</t>
        </is>
      </c>
      <c r="R4321" s="29" t="n"/>
      <c r="S4321" s="29" t="inlineStr">
        <is>
          <t>грн319,00</t>
        </is>
      </c>
      <c r="T4321" s="29" t="inlineStr">
        <is>
          <t>UAH</t>
        </is>
      </c>
      <c r="U4321" s="39" t="inlineStr">
        <is>
          <t>WATCH</t>
        </is>
      </c>
      <c r="V4321" s="40">
        <f>IFERROR(L4321/J4321,0)</f>
        <v/>
      </c>
      <c r="W4321" s="29" t="inlineStr">
        <is>
          <t>Monitor performance and collect more data.</t>
        </is>
      </c>
      <c r="X4321" s="29" t="inlineStr">
        <is>
          <t>Cost is below the 120 watch threshold.</t>
        </is>
      </c>
    </row>
    <row r="4322">
      <c r="A4322" s="29" t="inlineStr">
        <is>
          <t>low_price</t>
        </is>
      </c>
      <c r="B4322" s="29" t="inlineStr">
        <is>
          <t>Low priority</t>
        </is>
      </c>
      <c r="C4322" s="29" t="inlineStr">
        <is>
          <t>low_price.csv</t>
        </is>
      </c>
      <c r="D4322" s="29" t="inlineStr">
        <is>
          <t>420250062</t>
        </is>
      </c>
      <c r="E4322" s="29" t="inlineStr">
        <is>
          <t>Ущільнююче кільце зливної пробки варіатора BRP Can-Am Outlander G3</t>
        </is>
      </c>
      <c r="F4322" s="35" t="n">
        <v>0</v>
      </c>
      <c r="G4322" s="35" t="n">
        <v>0</v>
      </c>
      <c r="H4322" s="36" t="n"/>
      <c r="I4322" s="37" t="n">
        <v>0</v>
      </c>
      <c r="J4322" s="37" t="n">
        <v>0</v>
      </c>
      <c r="K4322" s="38" t="n">
        <v>0</v>
      </c>
      <c r="L4322" s="37" t="n">
        <v>0</v>
      </c>
      <c r="M4322" s="37" t="n">
        <v>0</v>
      </c>
      <c r="N4322" s="38" t="n">
        <v>0</v>
      </c>
      <c r="O4322" s="37" t="n">
        <v>0</v>
      </c>
      <c r="P4322" s="29" t="inlineStr">
        <is>
          <t>http://t0.gstatic.com/shopping?q=tbn:ANd9GcTfpb7Wj7GonI1bYdZGZbsQuzNu3ZDckh-zGz42cVbemAH4ZWyp6R54OumZ5nvf-Qu0R4GyRw</t>
        </is>
      </c>
      <c r="Q4322" s="29" t="inlineStr">
        <is>
          <t>Відповідає вимогам</t>
        </is>
      </c>
      <c r="R4322" s="29" t="n"/>
      <c r="S4322" s="29" t="inlineStr">
        <is>
          <t>грн364,00</t>
        </is>
      </c>
      <c r="T4322" s="29" t="inlineStr">
        <is>
          <t>UAH</t>
        </is>
      </c>
      <c r="U4322" s="39" t="inlineStr">
        <is>
          <t>WATCH</t>
        </is>
      </c>
      <c r="V4322" s="40">
        <f>IFERROR(L4322/J4322,0)</f>
        <v/>
      </c>
      <c r="W4322" s="29" t="inlineStr">
        <is>
          <t>Monitor performance and collect more data.</t>
        </is>
      </c>
      <c r="X4322" s="29" t="inlineStr">
        <is>
          <t>Cost is below the 120 watch threshold.</t>
        </is>
      </c>
    </row>
    <row r="4323">
      <c r="A4323" s="29" t="inlineStr">
        <is>
          <t>low_price</t>
        </is>
      </c>
      <c r="B4323" s="29" t="inlineStr">
        <is>
          <t>Low priority</t>
        </is>
      </c>
      <c r="C4323" s="29" t="inlineStr">
        <is>
          <t>low_price.csv</t>
        </is>
      </c>
      <c r="D4323" s="29" t="inlineStr">
        <is>
          <t>s19229h9a002</t>
        </is>
      </c>
      <c r="E4323" s="29" t="inlineStr">
        <is>
          <t>Прокладка водяної помпи BRP DS 250</t>
        </is>
      </c>
      <c r="F4323" s="35" t="n">
        <v>0</v>
      </c>
      <c r="G4323" s="35" t="n">
        <v>0</v>
      </c>
      <c r="H4323" s="36" t="n"/>
      <c r="I4323" s="37" t="n">
        <v>0</v>
      </c>
      <c r="J4323" s="37" t="n">
        <v>0</v>
      </c>
      <c r="K4323" s="38" t="n">
        <v>0</v>
      </c>
      <c r="L4323" s="37" t="n">
        <v>0</v>
      </c>
      <c r="M4323" s="37" t="n">
        <v>0</v>
      </c>
      <c r="N4323" s="38" t="n">
        <v>0</v>
      </c>
      <c r="O4323" s="37" t="n">
        <v>0</v>
      </c>
      <c r="P4323" s="29" t="inlineStr">
        <is>
          <t>http://t1.gstatic.com/shopping?q=tbn:ANd9GcSDm2Q9frEd-B_doe5XCSB9wzFG2-Hhw2O5_S1p0v6DPuf9qSlCN6k2RgPLNNiX0j-PhETsER0</t>
        </is>
      </c>
      <c r="Q4323" s="29" t="inlineStr">
        <is>
          <t>Відповідає вимогам</t>
        </is>
      </c>
      <c r="R4323" s="29" t="n"/>
      <c r="S4323" s="29" t="inlineStr">
        <is>
          <t>грн46,00</t>
        </is>
      </c>
      <c r="T4323" s="29" t="inlineStr">
        <is>
          <t>UAH</t>
        </is>
      </c>
      <c r="U4323" s="39" t="inlineStr">
        <is>
          <t>WATCH</t>
        </is>
      </c>
      <c r="V4323" s="40">
        <f>IFERROR(L4323/J4323,0)</f>
        <v/>
      </c>
      <c r="W4323" s="29" t="inlineStr">
        <is>
          <t>Monitor performance and collect more data.</t>
        </is>
      </c>
      <c r="X4323" s="29" t="inlineStr">
        <is>
          <t>Cost is below the 120 watch threshold.</t>
        </is>
      </c>
    </row>
    <row r="4324">
      <c r="A4324" s="29" t="inlineStr">
        <is>
          <t>low_price</t>
        </is>
      </c>
      <c r="B4324" s="29" t="inlineStr">
        <is>
          <t>Low priority</t>
        </is>
      </c>
      <c r="C4324" s="29" t="inlineStr">
        <is>
          <t>low_price.csv</t>
        </is>
      </c>
      <c r="D4324" s="29" t="inlineStr">
        <is>
          <t>420638124</t>
        </is>
      </c>
      <c r="E4324" s="29" t="inlineStr">
        <is>
          <t>Пружина веденого варіатора BRP Can-Am Maverick X3, Maverick Sport 1000, Traxter Defender HD9 HD10</t>
        </is>
      </c>
      <c r="F4324" s="35" t="n">
        <v>0</v>
      </c>
      <c r="G4324" s="35" t="n">
        <v>0</v>
      </c>
      <c r="H4324" s="36" t="n"/>
      <c r="I4324" s="37" t="n">
        <v>0</v>
      </c>
      <c r="J4324" s="37" t="n">
        <v>0</v>
      </c>
      <c r="K4324" s="38" t="n">
        <v>0</v>
      </c>
      <c r="L4324" s="37" t="n">
        <v>0</v>
      </c>
      <c r="M4324" s="37" t="n">
        <v>0</v>
      </c>
      <c r="N4324" s="38" t="n">
        <v>0</v>
      </c>
      <c r="O4324" s="37" t="n">
        <v>0</v>
      </c>
      <c r="P4324" s="29" t="inlineStr">
        <is>
          <t>http://t0.gstatic.com/shopping?q=tbn:ANd9GcQ2UfAIc1S-sBsZXa1jVE6l3F1ddflys9J3wfPqzkexiXsmWdVzN5O2smxbBHfLRzT7HK2b77Q</t>
        </is>
      </c>
      <c r="Q4324" s="29" t="inlineStr">
        <is>
          <t>Відповідає вимогам</t>
        </is>
      </c>
      <c r="R4324" s="29" t="n"/>
      <c r="S4324" s="29" t="inlineStr">
        <is>
          <t>грн2 321,00</t>
        </is>
      </c>
      <c r="T4324" s="29" t="inlineStr">
        <is>
          <t>UAH</t>
        </is>
      </c>
      <c r="U4324" s="39" t="inlineStr">
        <is>
          <t>WATCH</t>
        </is>
      </c>
      <c r="V4324" s="40">
        <f>IFERROR(L4324/J4324,0)</f>
        <v/>
      </c>
      <c r="W4324" s="29" t="inlineStr">
        <is>
          <t>Monitor performance and collect more data.</t>
        </is>
      </c>
      <c r="X4324" s="29" t="inlineStr">
        <is>
          <t>Cost is below the 120 watch threshold.</t>
        </is>
      </c>
    </row>
    <row r="4325">
      <c r="A4325" s="29" t="inlineStr">
        <is>
          <t>low_price</t>
        </is>
      </c>
      <c r="B4325" s="29" t="inlineStr">
        <is>
          <t>Low priority</t>
        </is>
      </c>
      <c r="C4325" s="29" t="inlineStr">
        <is>
          <t>low_price.csv</t>
        </is>
      </c>
      <c r="D4325" s="29" t="inlineStr">
        <is>
          <t>94591-87110-00</t>
        </is>
      </c>
      <c r="E4325" s="29" t="inlineStr">
        <is>
          <t>Ланцюг ГРМ Yamaha Grizzly Bruin Wolverine 350</t>
        </is>
      </c>
      <c r="F4325" s="35" t="n">
        <v>0</v>
      </c>
      <c r="G4325" s="35" t="n">
        <v>0</v>
      </c>
      <c r="H4325" s="36" t="n"/>
      <c r="I4325" s="37" t="n">
        <v>0</v>
      </c>
      <c r="J4325" s="37" t="n">
        <v>0</v>
      </c>
      <c r="K4325" s="38" t="n">
        <v>0</v>
      </c>
      <c r="L4325" s="37" t="n">
        <v>0</v>
      </c>
      <c r="M4325" s="37" t="n">
        <v>0</v>
      </c>
      <c r="N4325" s="38" t="n">
        <v>0</v>
      </c>
      <c r="O4325" s="37" t="n">
        <v>0</v>
      </c>
      <c r="P4325" s="29" t="inlineStr">
        <is>
          <t>http://t1.gstatic.com/shopping?q=tbn:ANd9GcS8XYLVdkx6pT3P7GqEhcFfAWfcqzWUWGEDiXW2QdsaSjtQ_2eZxuPbGyB161GMIaTihqZVTA</t>
        </is>
      </c>
      <c r="Q4325" s="29" t="inlineStr">
        <is>
          <t>Відповідає вимогам</t>
        </is>
      </c>
      <c r="R4325" s="29" t="n"/>
      <c r="S4325" s="29" t="inlineStr">
        <is>
          <t>грн1 274,00</t>
        </is>
      </c>
      <c r="T4325" s="29" t="inlineStr">
        <is>
          <t>UAH</t>
        </is>
      </c>
      <c r="U4325" s="39" t="inlineStr">
        <is>
          <t>WATCH</t>
        </is>
      </c>
      <c r="V4325" s="40">
        <f>IFERROR(L4325/J4325,0)</f>
        <v/>
      </c>
      <c r="W4325" s="29" t="inlineStr">
        <is>
          <t>Monitor performance and collect more data.</t>
        </is>
      </c>
      <c r="X4325" s="29" t="inlineStr">
        <is>
          <t>Cost is below the 120 watch threshold.</t>
        </is>
      </c>
    </row>
    <row r="4326">
      <c r="A4326" s="29" t="inlineStr">
        <is>
          <t>low_price</t>
        </is>
      </c>
      <c r="B4326" s="29" t="inlineStr">
        <is>
          <t>Low priority</t>
        </is>
      </c>
      <c r="C4326" s="29" t="inlineStr">
        <is>
          <t>low_price.csv</t>
        </is>
      </c>
      <c r="D4326" s="29" t="inlineStr">
        <is>
          <t>42461-hn5-671</t>
        </is>
      </c>
      <c r="E4326" s="29" t="inlineStr">
        <is>
          <t>Шайба прижимна переднього редуктора Honda TRX 350 400 420 450 500 650 680</t>
        </is>
      </c>
      <c r="F4326" s="35" t="n">
        <v>0</v>
      </c>
      <c r="G4326" s="35" t="n">
        <v>0</v>
      </c>
      <c r="H4326" s="36" t="n"/>
      <c r="I4326" s="37" t="n">
        <v>0</v>
      </c>
      <c r="J4326" s="37" t="n">
        <v>0</v>
      </c>
      <c r="K4326" s="38" t="n">
        <v>0</v>
      </c>
      <c r="L4326" s="37" t="n">
        <v>0</v>
      </c>
      <c r="M4326" s="37" t="n">
        <v>0</v>
      </c>
      <c r="N4326" s="38" t="n">
        <v>0</v>
      </c>
      <c r="O4326" s="37" t="n">
        <v>0</v>
      </c>
      <c r="P4326" s="29" t="inlineStr">
        <is>
          <t>http://t0.gstatic.com/shopping?q=tbn:ANd9GcQwJl9rv6fJwOkt_amzLoNqLOhUa1wHX25eyW0B0q7Cops-zHvAz1SCFaeG9wnw_cpTgPAAhu0</t>
        </is>
      </c>
      <c r="Q4326" s="29" t="inlineStr">
        <is>
          <t>Відповідає вимогам</t>
        </is>
      </c>
      <c r="R4326" s="29" t="n"/>
      <c r="S4326" s="29" t="inlineStr">
        <is>
          <t>грн1 047,00</t>
        </is>
      </c>
      <c r="T4326" s="29" t="inlineStr">
        <is>
          <t>UAH</t>
        </is>
      </c>
      <c r="U4326" s="39" t="inlineStr">
        <is>
          <t>WATCH</t>
        </is>
      </c>
      <c r="V4326" s="40">
        <f>IFERROR(L4326/J4326,0)</f>
        <v/>
      </c>
      <c r="W4326" s="29" t="inlineStr">
        <is>
          <t>Monitor performance and collect more data.</t>
        </is>
      </c>
      <c r="X4326" s="29" t="inlineStr">
        <is>
          <t>Cost is below the 120 watch threshold.</t>
        </is>
      </c>
    </row>
    <row r="4327">
      <c r="A4327" s="29" t="inlineStr">
        <is>
          <t>low_price</t>
        </is>
      </c>
      <c r="B4327" s="29" t="inlineStr">
        <is>
          <t>Low priority</t>
        </is>
      </c>
      <c r="C4327" s="29" t="inlineStr">
        <is>
          <t>low_price.csv</t>
        </is>
      </c>
      <c r="D4327" s="29" t="inlineStr">
        <is>
          <t>3087224</t>
        </is>
      </c>
      <c r="E4327" s="29" t="inlineStr">
        <is>
          <t>Поршневі кільця стандарт Polaris Sportsman 500, Scrambler 500, Ranger 425 500, Magnum 500</t>
        </is>
      </c>
      <c r="F4327" s="35" t="n">
        <v>0</v>
      </c>
      <c r="G4327" s="35" t="n">
        <v>0</v>
      </c>
      <c r="H4327" s="36" t="n"/>
      <c r="I4327" s="37" t="n">
        <v>0</v>
      </c>
      <c r="J4327" s="37" t="n">
        <v>0</v>
      </c>
      <c r="K4327" s="38" t="n">
        <v>0</v>
      </c>
      <c r="L4327" s="37" t="n">
        <v>0</v>
      </c>
      <c r="M4327" s="37" t="n">
        <v>0</v>
      </c>
      <c r="N4327" s="38" t="n">
        <v>0</v>
      </c>
      <c r="O4327" s="37" t="n">
        <v>0</v>
      </c>
      <c r="P4327" s="29" t="inlineStr">
        <is>
          <t>http://t0.gstatic.com/shopping?q=tbn:ANd9GcQB4x_ave_ov2MZgCQMS5gBOcFqiLrP_VHLzvZy6GOVZYxOYVXJylu6kj7r5NM</t>
        </is>
      </c>
      <c r="Q4327" s="29" t="inlineStr">
        <is>
          <t>Відповідає вимогам</t>
        </is>
      </c>
      <c r="R4327" s="29" t="n"/>
      <c r="S4327" s="29" t="inlineStr">
        <is>
          <t>грн4 368,00</t>
        </is>
      </c>
      <c r="T4327" s="29" t="inlineStr">
        <is>
          <t>UAH</t>
        </is>
      </c>
      <c r="U4327" s="39" t="inlineStr">
        <is>
          <t>WATCH</t>
        </is>
      </c>
      <c r="V4327" s="40">
        <f>IFERROR(L4327/J4327,0)</f>
        <v/>
      </c>
      <c r="W4327" s="29" t="inlineStr">
        <is>
          <t>Monitor performance and collect more data.</t>
        </is>
      </c>
      <c r="X4327" s="29" t="inlineStr">
        <is>
          <t>Cost is below the 120 watch threshold.</t>
        </is>
      </c>
    </row>
    <row r="4328">
      <c r="A4328" s="29" t="inlineStr">
        <is>
          <t>low_price</t>
        </is>
      </c>
      <c r="B4328" s="29" t="inlineStr">
        <is>
          <t>Low priority</t>
        </is>
      </c>
      <c r="C4328" s="29" t="inlineStr">
        <is>
          <t>low_price.csv</t>
        </is>
      </c>
      <c r="D4328" s="29" t="inlineStr">
        <is>
          <t>rc7yc3</t>
        </is>
      </c>
      <c r="E4328" s="29" t="inlineStr">
        <is>
          <t>Свічка запалювання Polaris Sportsman 600 700 800, Ranger 700 800, RZR 800</t>
        </is>
      </c>
      <c r="F4328" s="35" t="n">
        <v>0</v>
      </c>
      <c r="G4328" s="35" t="n">
        <v>0</v>
      </c>
      <c r="H4328" s="36" t="n"/>
      <c r="I4328" s="37" t="n">
        <v>0</v>
      </c>
      <c r="J4328" s="37" t="n">
        <v>0</v>
      </c>
      <c r="K4328" s="38" t="n">
        <v>0</v>
      </c>
      <c r="L4328" s="37" t="n">
        <v>0</v>
      </c>
      <c r="M4328" s="37" t="n">
        <v>0</v>
      </c>
      <c r="N4328" s="38" t="n">
        <v>0</v>
      </c>
      <c r="O4328" s="37" t="n">
        <v>0</v>
      </c>
      <c r="P4328" s="29" t="inlineStr">
        <is>
          <t>http://t0.gstatic.com/shopping?q=tbn:ANd9GcSQFtLISwL_Bw94qS3DZ9VgNFBKrhQxRqMfK56XiYisZ20xfOm2YUpEaMFakCrPm1luGFiqY64</t>
        </is>
      </c>
      <c r="Q4328" s="29" t="inlineStr">
        <is>
          <t>Відповідає вимогам</t>
        </is>
      </c>
      <c r="R4328" s="29" t="n"/>
      <c r="S4328" s="29" t="inlineStr">
        <is>
          <t>грн364,00</t>
        </is>
      </c>
      <c r="T4328" s="29" t="inlineStr">
        <is>
          <t>UAH</t>
        </is>
      </c>
      <c r="U4328" s="39" t="inlineStr">
        <is>
          <t>WATCH</t>
        </is>
      </c>
      <c r="V4328" s="40">
        <f>IFERROR(L4328/J4328,0)</f>
        <v/>
      </c>
      <c r="W4328" s="29" t="inlineStr">
        <is>
          <t>Monitor performance and collect more data.</t>
        </is>
      </c>
      <c r="X4328" s="29" t="inlineStr">
        <is>
          <t>Cost is below the 120 watch threshold.</t>
        </is>
      </c>
    </row>
    <row r="4329">
      <c r="A4329" s="29" t="inlineStr">
        <is>
          <t>low_price</t>
        </is>
      </c>
      <c r="B4329" s="29" t="inlineStr">
        <is>
          <t>Low priority</t>
        </is>
      </c>
      <c r="C4329" s="29" t="inlineStr">
        <is>
          <t>low_price.csv</t>
        </is>
      </c>
      <c r="D4329" s="29" t="inlineStr">
        <is>
          <t>709000867</t>
        </is>
      </c>
      <c r="E4329" s="29" t="inlineStr">
        <is>
          <t xml:space="preserve">Заливна горловина палива BRP Can-Am Maverick X3, Maverick Trail 700 800 1000, Maverick Sport 1000, Commander 700 1000, Traxter Defender HD5 HD7 HD8 </t>
        </is>
      </c>
      <c r="F4329" s="35" t="n">
        <v>0</v>
      </c>
      <c r="G4329" s="35" t="n">
        <v>0</v>
      </c>
      <c r="H4329" s="36" t="n"/>
      <c r="I4329" s="37" t="n">
        <v>0</v>
      </c>
      <c r="J4329" s="37" t="n">
        <v>0</v>
      </c>
      <c r="K4329" s="38" t="n">
        <v>0</v>
      </c>
      <c r="L4329" s="37" t="n">
        <v>0</v>
      </c>
      <c r="M4329" s="37" t="n">
        <v>0</v>
      </c>
      <c r="N4329" s="38" t="n">
        <v>0</v>
      </c>
      <c r="O4329" s="37" t="n">
        <v>0</v>
      </c>
      <c r="P4329" s="29" t="inlineStr">
        <is>
          <t>http://t1.gstatic.com/shopping?q=tbn:ANd9GcTQIce-PdYvv9BQ9YGuCL2aYstHzccSgF9MGXhCf6iefzczMj114Awg_k2U-Af2dtpxjgTjoE7i</t>
        </is>
      </c>
      <c r="Q4329" s="29" t="inlineStr">
        <is>
          <t>Відповідає вимогам</t>
        </is>
      </c>
      <c r="R4329" s="29" t="n"/>
      <c r="S4329" s="29" t="inlineStr">
        <is>
          <t>грн1 047,00</t>
        </is>
      </c>
      <c r="T4329" s="29" t="inlineStr">
        <is>
          <t>UAH</t>
        </is>
      </c>
      <c r="U4329" s="39" t="inlineStr">
        <is>
          <t>WATCH</t>
        </is>
      </c>
      <c r="V4329" s="40">
        <f>IFERROR(L4329/J4329,0)</f>
        <v/>
      </c>
      <c r="W4329" s="29" t="inlineStr">
        <is>
          <t>Monitor performance and collect more data.</t>
        </is>
      </c>
      <c r="X4329" s="29" t="inlineStr">
        <is>
          <t>Cost is below the 120 watch threshold.</t>
        </is>
      </c>
    </row>
    <row r="4330">
      <c r="A4330" s="29" t="inlineStr">
        <is>
          <t>low_price</t>
        </is>
      </c>
      <c r="B4330" s="29" t="inlineStr">
        <is>
          <t>Low priority</t>
        </is>
      </c>
      <c r="C4330" s="29" t="inlineStr">
        <is>
          <t>low_price.csv</t>
        </is>
      </c>
      <c r="D4330" s="29" t="inlineStr">
        <is>
          <t>705211898</t>
        </is>
      </c>
      <c r="E4330" s="29" t="inlineStr">
        <is>
          <t>Пластина верхніх ричагів BRP Can-Am Maverick X3</t>
        </is>
      </c>
      <c r="F4330" s="35" t="n">
        <v>0</v>
      </c>
      <c r="G4330" s="35" t="n">
        <v>0</v>
      </c>
      <c r="H4330" s="36" t="n"/>
      <c r="I4330" s="37" t="n">
        <v>0</v>
      </c>
      <c r="J4330" s="37" t="n">
        <v>0</v>
      </c>
      <c r="K4330" s="38" t="n">
        <v>0</v>
      </c>
      <c r="L4330" s="37" t="n">
        <v>0</v>
      </c>
      <c r="M4330" s="37" t="n">
        <v>0</v>
      </c>
      <c r="N4330" s="38" t="n">
        <v>0</v>
      </c>
      <c r="O4330" s="37" t="n">
        <v>0</v>
      </c>
      <c r="P4330" s="29" t="inlineStr">
        <is>
          <t>http://t3.gstatic.com/shopping?q=tbn:ANd9GcRBEsCRFqyn5JPgaffrhrjoHok6HJbHtzS7mxv24uFiTTqDPI5XI15pmjoTrGp7VQtB9XiBWRw</t>
        </is>
      </c>
      <c r="Q4330" s="29" t="inlineStr">
        <is>
          <t>Відповідає вимогам</t>
        </is>
      </c>
      <c r="R4330" s="29" t="n"/>
      <c r="S4330" s="29" t="inlineStr">
        <is>
          <t>грн1 229,00</t>
        </is>
      </c>
      <c r="T4330" s="29" t="inlineStr">
        <is>
          <t>UAH</t>
        </is>
      </c>
      <c r="U4330" s="39" t="inlineStr">
        <is>
          <t>WATCH</t>
        </is>
      </c>
      <c r="V4330" s="40">
        <f>IFERROR(L4330/J4330,0)</f>
        <v/>
      </c>
      <c r="W4330" s="29" t="inlineStr">
        <is>
          <t>Monitor performance and collect more data.</t>
        </is>
      </c>
      <c r="X4330" s="29" t="inlineStr">
        <is>
          <t>Cost is below the 120 watch threshold.</t>
        </is>
      </c>
    </row>
    <row r="4331">
      <c r="A4331" s="29" t="inlineStr">
        <is>
          <t>low_price</t>
        </is>
      </c>
      <c r="B4331" s="29" t="inlineStr">
        <is>
          <t>Low priority</t>
        </is>
      </c>
      <c r="C4331" s="29" t="inlineStr">
        <is>
          <t>low_price.csv</t>
        </is>
      </c>
      <c r="D4331" s="29" t="inlineStr">
        <is>
          <t>705014666</t>
        </is>
      </c>
      <c r="E4331" s="29" t="inlineStr">
        <is>
          <t>Бризговик задній лівий BRP Can-Am Outlander G3L</t>
        </is>
      </c>
      <c r="F4331" s="35" t="n">
        <v>0</v>
      </c>
      <c r="G4331" s="35" t="n">
        <v>0</v>
      </c>
      <c r="H4331" s="36" t="n"/>
      <c r="I4331" s="37" t="n">
        <v>0</v>
      </c>
      <c r="J4331" s="37" t="n">
        <v>0</v>
      </c>
      <c r="K4331" s="38" t="n">
        <v>0</v>
      </c>
      <c r="L4331" s="37" t="n">
        <v>0</v>
      </c>
      <c r="M4331" s="37" t="n">
        <v>0</v>
      </c>
      <c r="N4331" s="38" t="n">
        <v>0</v>
      </c>
      <c r="O4331" s="37" t="n">
        <v>0</v>
      </c>
      <c r="P4331" s="29" t="inlineStr">
        <is>
          <t>http://t2.gstatic.com/shopping?q=tbn:ANd9GcQAV4l0cMnMMwADTdVAQE7PxSGu64p6xD_EBCwErJHaKhrhWMM3EB2nAYyO1mtpnsItV6EWYBg</t>
        </is>
      </c>
      <c r="Q4331" s="29" t="inlineStr">
        <is>
          <t>Відповідає вимогам</t>
        </is>
      </c>
      <c r="R4331" s="29" t="n"/>
      <c r="S4331" s="29" t="inlineStr">
        <is>
          <t>грн819,00</t>
        </is>
      </c>
      <c r="T4331" s="29" t="inlineStr">
        <is>
          <t>UAH</t>
        </is>
      </c>
      <c r="U4331" s="39" t="inlineStr">
        <is>
          <t>WATCH</t>
        </is>
      </c>
      <c r="V4331" s="40">
        <f>IFERROR(L4331/J4331,0)</f>
        <v/>
      </c>
      <c r="W4331" s="29" t="inlineStr">
        <is>
          <t>Monitor performance and collect more data.</t>
        </is>
      </c>
      <c r="X4331" s="29" t="inlineStr">
        <is>
          <t>Cost is below the 120 watch threshold.</t>
        </is>
      </c>
    </row>
    <row r="4332">
      <c r="A4332" s="29" t="inlineStr">
        <is>
          <t>low_price</t>
        </is>
      </c>
      <c r="B4332" s="29" t="inlineStr">
        <is>
          <t>Low priority</t>
        </is>
      </c>
      <c r="C4332" s="29" t="inlineStr">
        <is>
          <t>low_price.csv</t>
        </is>
      </c>
      <c r="D4332" s="29" t="inlineStr">
        <is>
          <t>420256802</t>
        </is>
      </c>
      <c r="E4332" s="29" t="inlineStr">
        <is>
          <t>Масляний щуп BRP Can-Am Outlander Renegade G1 G2 G2L G2S</t>
        </is>
      </c>
      <c r="F4332" s="35" t="n">
        <v>0</v>
      </c>
      <c r="G4332" s="35" t="n">
        <v>0</v>
      </c>
      <c r="H4332" s="36" t="n"/>
      <c r="I4332" s="37" t="n">
        <v>0</v>
      </c>
      <c r="J4332" s="37" t="n">
        <v>0</v>
      </c>
      <c r="K4332" s="38" t="n">
        <v>0</v>
      </c>
      <c r="L4332" s="37" t="n">
        <v>0</v>
      </c>
      <c r="M4332" s="37" t="n">
        <v>0</v>
      </c>
      <c r="N4332" s="38" t="n">
        <v>0</v>
      </c>
      <c r="O4332" s="37" t="n">
        <v>0</v>
      </c>
      <c r="P4332" s="29" t="inlineStr">
        <is>
          <t>http://t0.gstatic.com/shopping?q=tbn:ANd9GcRnZW7m6bD-KKRYXEsV5rDYeFgTleJuWD6-4ucqrcWKEx5i4mf8BGPCLgRZEuxT2j5lDFLJ7HA</t>
        </is>
      </c>
      <c r="Q4332" s="29" t="inlineStr">
        <is>
          <t>Відповідає вимогам</t>
        </is>
      </c>
      <c r="R4332" s="29" t="n"/>
      <c r="S4332" s="29" t="inlineStr">
        <is>
          <t>грн1 047,00</t>
        </is>
      </c>
      <c r="T4332" s="29" t="inlineStr">
        <is>
          <t>UAH</t>
        </is>
      </c>
      <c r="U4332" s="39" t="inlineStr">
        <is>
          <t>WATCH</t>
        </is>
      </c>
      <c r="V4332" s="40">
        <f>IFERROR(L4332/J4332,0)</f>
        <v/>
      </c>
      <c r="W4332" s="29" t="inlineStr">
        <is>
          <t>Monitor performance and collect more data.</t>
        </is>
      </c>
      <c r="X4332" s="29" t="inlineStr">
        <is>
          <t>Cost is below the 120 watch threshold.</t>
        </is>
      </c>
    </row>
    <row r="4333">
      <c r="A4333" s="29" t="inlineStr">
        <is>
          <t>low_price</t>
        </is>
      </c>
      <c r="B4333" s="29" t="inlineStr">
        <is>
          <t>Low priority</t>
        </is>
      </c>
      <c r="C4333" s="29" t="inlineStr">
        <is>
          <t>low_price.csv</t>
        </is>
      </c>
      <c r="D4333" s="29" t="inlineStr">
        <is>
          <t>59026-0005</t>
        </is>
      </c>
      <c r="E4333" s="29" t="inlineStr">
        <is>
          <t>Датчик холостого ходу Kawasaki Brute Force 650 (05-13), 750 (05-11)</t>
        </is>
      </c>
      <c r="F4333" s="35" t="n">
        <v>0</v>
      </c>
      <c r="G4333" s="35" t="n">
        <v>0</v>
      </c>
      <c r="H4333" s="36" t="n"/>
      <c r="I4333" s="37" t="n">
        <v>0</v>
      </c>
      <c r="J4333" s="37" t="n">
        <v>0</v>
      </c>
      <c r="K4333" s="38" t="n">
        <v>0</v>
      </c>
      <c r="L4333" s="37" t="n">
        <v>0</v>
      </c>
      <c r="M4333" s="37" t="n">
        <v>0</v>
      </c>
      <c r="N4333" s="38" t="n">
        <v>0</v>
      </c>
      <c r="O4333" s="37" t="n">
        <v>0</v>
      </c>
      <c r="P4333" s="29" t="inlineStr">
        <is>
          <t>http://t1.gstatic.com/shopping?q=tbn:ANd9GcQlozKZh7q5WTocxBuZYhmZUAy6Kmj5tKOIpGjgtGf28Saa09YWzJMEeHFRCgwKA4qJtlYlYQ</t>
        </is>
      </c>
      <c r="Q4333" s="29" t="inlineStr">
        <is>
          <t>Відповідає вимогам</t>
        </is>
      </c>
      <c r="R4333" s="29" t="n"/>
      <c r="S4333" s="29" t="inlineStr">
        <is>
          <t>грн5 961,00</t>
        </is>
      </c>
      <c r="T4333" s="29" t="inlineStr">
        <is>
          <t>UAH</t>
        </is>
      </c>
      <c r="U4333" s="39" t="inlineStr">
        <is>
          <t>WATCH</t>
        </is>
      </c>
      <c r="V4333" s="40">
        <f>IFERROR(L4333/J4333,0)</f>
        <v/>
      </c>
      <c r="W4333" s="29" t="inlineStr">
        <is>
          <t>Monitor performance and collect more data.</t>
        </is>
      </c>
      <c r="X4333" s="29" t="inlineStr">
        <is>
          <t>Cost is below the 120 watch threshold.</t>
        </is>
      </c>
    </row>
    <row r="4334">
      <c r="A4334" s="29" t="inlineStr">
        <is>
          <t>low_price</t>
        </is>
      </c>
      <c r="B4334" s="29" t="inlineStr">
        <is>
          <t>Low priority</t>
        </is>
      </c>
      <c r="C4334" s="29" t="inlineStr">
        <is>
          <t>low_price.csv</t>
        </is>
      </c>
      <c r="D4334" s="29" t="inlineStr">
        <is>
          <t>5413427</t>
        </is>
      </c>
      <c r="E4334" s="29" t="inlineStr">
        <is>
          <t>Ковпачок для дисків Polaris Sportsman 335 400 450 500 570 600 700 800, Scrambler 250 400 500, Ranger 425 500 570 700 800 ETX</t>
        </is>
      </c>
      <c r="F4334" s="35" t="n">
        <v>0</v>
      </c>
      <c r="G4334" s="35" t="n">
        <v>0</v>
      </c>
      <c r="H4334" s="36" t="n"/>
      <c r="I4334" s="37" t="n">
        <v>0</v>
      </c>
      <c r="J4334" s="37" t="n">
        <v>0</v>
      </c>
      <c r="K4334" s="38" t="n">
        <v>0</v>
      </c>
      <c r="L4334" s="37" t="n">
        <v>0</v>
      </c>
      <c r="M4334" s="37" t="n">
        <v>0</v>
      </c>
      <c r="N4334" s="38" t="n">
        <v>0</v>
      </c>
      <c r="O4334" s="37" t="n">
        <v>0</v>
      </c>
      <c r="P4334" s="29" t="inlineStr">
        <is>
          <t>http://t2.gstatic.com/shopping?q=tbn:ANd9GcQNAYzg3u-s0NRX00mBUNsQ-dimc7TgHZtAbmTBoxum0KeQ8tY-b6oQ74M8ZC_6-UaELmTCgto</t>
        </is>
      </c>
      <c r="Q4334" s="29" t="inlineStr">
        <is>
          <t>Відповідає вимогам</t>
        </is>
      </c>
      <c r="R4334" s="29" t="n"/>
      <c r="S4334" s="29" t="inlineStr">
        <is>
          <t>грн1 365,00</t>
        </is>
      </c>
      <c r="T4334" s="29" t="inlineStr">
        <is>
          <t>UAH</t>
        </is>
      </c>
      <c r="U4334" s="39" t="inlineStr">
        <is>
          <t>WATCH</t>
        </is>
      </c>
      <c r="V4334" s="40">
        <f>IFERROR(L4334/J4334,0)</f>
        <v/>
      </c>
      <c r="W4334" s="29" t="inlineStr">
        <is>
          <t>Monitor performance and collect more data.</t>
        </is>
      </c>
      <c r="X4334" s="29" t="inlineStr">
        <is>
          <t>Cost is below the 120 watch threshold.</t>
        </is>
      </c>
    </row>
    <row r="4335">
      <c r="A4335" s="29" t="inlineStr">
        <is>
          <t>low_price</t>
        </is>
      </c>
      <c r="B4335" s="29" t="inlineStr">
        <is>
          <t>Low priority</t>
        </is>
      </c>
      <c r="C4335" s="29" t="inlineStr">
        <is>
          <t>low_price.csv</t>
        </is>
      </c>
      <c r="D4335" s="29" t="inlineStr">
        <is>
          <t>420238176</t>
        </is>
      </c>
      <c r="E4335" s="29" t="inlineStr">
        <is>
          <t xml:space="preserve">Пружина веденого варіатора BRP Can-Am Outlander Renegade 570 650 700 800, Commander 700 800 1000, Maverick 1000, Maverick Trail 700, Traxter Defender </t>
        </is>
      </c>
      <c r="F4335" s="35" t="n">
        <v>0</v>
      </c>
      <c r="G4335" s="35" t="n">
        <v>0</v>
      </c>
      <c r="H4335" s="36" t="n"/>
      <c r="I4335" s="37" t="n">
        <v>0</v>
      </c>
      <c r="J4335" s="37" t="n">
        <v>0</v>
      </c>
      <c r="K4335" s="38" t="n">
        <v>0</v>
      </c>
      <c r="L4335" s="37" t="n">
        <v>0</v>
      </c>
      <c r="M4335" s="37" t="n">
        <v>0</v>
      </c>
      <c r="N4335" s="38" t="n">
        <v>0</v>
      </c>
      <c r="O4335" s="37" t="n">
        <v>0</v>
      </c>
      <c r="P4335" s="29" t="inlineStr">
        <is>
          <t>http://t1.gstatic.com/shopping?q=tbn:ANd9GcQJoNV1W4w81-2rdPGOb2vOnpuWnxtG25kQep682QYYBVyv-P83u2VB_JXTWariEe_-HEimyA</t>
        </is>
      </c>
      <c r="Q4335" s="29" t="inlineStr">
        <is>
          <t>Відповідає вимогам</t>
        </is>
      </c>
      <c r="R4335" s="29" t="n"/>
      <c r="S4335" s="29" t="inlineStr">
        <is>
          <t>грн2 184,00</t>
        </is>
      </c>
      <c r="T4335" s="29" t="inlineStr">
        <is>
          <t>UAH</t>
        </is>
      </c>
      <c r="U4335" s="39" t="inlineStr">
        <is>
          <t>WATCH</t>
        </is>
      </c>
      <c r="V4335" s="40">
        <f>IFERROR(L4335/J4335,0)</f>
        <v/>
      </c>
      <c r="W4335" s="29" t="inlineStr">
        <is>
          <t>Monitor performance and collect more data.</t>
        </is>
      </c>
      <c r="X4335" s="29" t="inlineStr">
        <is>
          <t>Cost is below the 120 watch threshold.</t>
        </is>
      </c>
    </row>
    <row r="4336">
      <c r="A4336" s="29" t="inlineStr">
        <is>
          <t>low_price</t>
        </is>
      </c>
      <c r="B4336" s="29" t="inlineStr">
        <is>
          <t>Low priority</t>
        </is>
      </c>
      <c r="C4336" s="29" t="inlineStr">
        <is>
          <t>low_price.csv</t>
        </is>
      </c>
      <c r="D4336" s="29" t="inlineStr">
        <is>
          <t>420256348</t>
        </is>
      </c>
      <c r="E4336" s="29" t="inlineStr">
        <is>
          <t xml:space="preserve">Ротор масляного насоса BRP Can-Am Outlander Renegade G1 G2 G2L G2S, Commander 800 1000, Maverick 1000, Maverick X3, Maverick Trail 800 1000, Maverick </t>
        </is>
      </c>
      <c r="F4336" s="35" t="n">
        <v>0</v>
      </c>
      <c r="G4336" s="35" t="n">
        <v>0</v>
      </c>
      <c r="H4336" s="36" t="n"/>
      <c r="I4336" s="37" t="n">
        <v>0</v>
      </c>
      <c r="J4336" s="37" t="n">
        <v>0</v>
      </c>
      <c r="K4336" s="38" t="n">
        <v>0</v>
      </c>
      <c r="L4336" s="37" t="n">
        <v>0</v>
      </c>
      <c r="M4336" s="37" t="n">
        <v>0</v>
      </c>
      <c r="N4336" s="38" t="n">
        <v>0</v>
      </c>
      <c r="O4336" s="37" t="n">
        <v>0</v>
      </c>
      <c r="P4336" s="29" t="inlineStr">
        <is>
          <t>http://t0.gstatic.com/shopping?q=tbn:ANd9GcRxfh4oZcRIN5o09tptkhrHR5oNd3guWvsvvybHnH1n-JVgErbOmp396BU2WDxOxNu3WWOpfWLh</t>
        </is>
      </c>
      <c r="Q4336" s="29" t="inlineStr">
        <is>
          <t>Відповідає вимогам</t>
        </is>
      </c>
      <c r="R4336" s="29" t="n"/>
      <c r="S4336" s="29" t="inlineStr">
        <is>
          <t>грн4 596,00</t>
        </is>
      </c>
      <c r="T4336" s="29" t="inlineStr">
        <is>
          <t>UAH</t>
        </is>
      </c>
      <c r="U4336" s="39" t="inlineStr">
        <is>
          <t>WATCH</t>
        </is>
      </c>
      <c r="V4336" s="40">
        <f>IFERROR(L4336/J4336,0)</f>
        <v/>
      </c>
      <c r="W4336" s="29" t="inlineStr">
        <is>
          <t>Monitor performance and collect more data.</t>
        </is>
      </c>
      <c r="X4336" s="29" t="inlineStr">
        <is>
          <t>Cost is below the 120 watch threshold.</t>
        </is>
      </c>
    </row>
    <row r="4337">
      <c r="A4337" s="29" t="inlineStr">
        <is>
          <t>low_price</t>
        </is>
      </c>
      <c r="B4337" s="29" t="inlineStr">
        <is>
          <t>Low priority</t>
        </is>
      </c>
      <c r="C4337" s="29" t="inlineStr">
        <is>
          <t>low_price.csv</t>
        </is>
      </c>
      <c r="D4337" s="29" t="inlineStr">
        <is>
          <t>9gq0-290210</t>
        </is>
      </c>
      <c r="E4337" s="29" t="inlineStr">
        <is>
          <t>Хрестовина карданного валу CFMoto CForce 400 500 600, UForce 600 1000, ZForce 800 950</t>
        </is>
      </c>
      <c r="F4337" s="35" t="n">
        <v>0</v>
      </c>
      <c r="G4337" s="35" t="n">
        <v>0</v>
      </c>
      <c r="H4337" s="36" t="n"/>
      <c r="I4337" s="37" t="n">
        <v>0</v>
      </c>
      <c r="J4337" s="37" t="n">
        <v>0</v>
      </c>
      <c r="K4337" s="38" t="n">
        <v>0</v>
      </c>
      <c r="L4337" s="37" t="n">
        <v>0</v>
      </c>
      <c r="M4337" s="37" t="n">
        <v>0</v>
      </c>
      <c r="N4337" s="38" t="n">
        <v>0</v>
      </c>
      <c r="O4337" s="37" t="n">
        <v>0</v>
      </c>
      <c r="P4337" s="29" t="inlineStr">
        <is>
          <t>http://t3.gstatic.com/shopping?q=tbn:ANd9GcSpWACSAesKAKioTzjmrHBWdkF5M80paIY9TYm-890mJ48E2Rjpp6XyixH3ZGK_mY8tUhxooUHetQ</t>
        </is>
      </c>
      <c r="Q4337" s="29" t="inlineStr">
        <is>
          <t>Відповідає вимогам</t>
        </is>
      </c>
      <c r="R4337" s="29" t="n"/>
      <c r="S4337" s="29" t="inlineStr">
        <is>
          <t>грн910,00</t>
        </is>
      </c>
      <c r="T4337" s="29" t="inlineStr">
        <is>
          <t>UAH</t>
        </is>
      </c>
      <c r="U4337" s="39" t="inlineStr">
        <is>
          <t>WATCH</t>
        </is>
      </c>
      <c r="V4337" s="40">
        <f>IFERROR(L4337/J4337,0)</f>
        <v/>
      </c>
      <c r="W4337" s="29" t="inlineStr">
        <is>
          <t>Monitor performance and collect more data.</t>
        </is>
      </c>
      <c r="X4337" s="29" t="inlineStr">
        <is>
          <t>Cost is below the 120 watch threshold.</t>
        </is>
      </c>
    </row>
    <row r="4338">
      <c r="A4338" s="29" t="inlineStr">
        <is>
          <t>low_price</t>
        </is>
      </c>
      <c r="B4338" s="29" t="inlineStr">
        <is>
          <t>Low priority</t>
        </is>
      </c>
      <c r="C4338" s="29" t="inlineStr">
        <is>
          <t>low_price.csv</t>
        </is>
      </c>
      <c r="D4338" s="29" t="inlineStr">
        <is>
          <t>5436262</t>
        </is>
      </c>
      <c r="E4338" s="29" t="inlineStr">
        <is>
          <t>Накладка багажника задня права Polaris Sportsman X2 500 700 800</t>
        </is>
      </c>
      <c r="F4338" s="35" t="n">
        <v>0</v>
      </c>
      <c r="G4338" s="35" t="n">
        <v>0</v>
      </c>
      <c r="H4338" s="36" t="n"/>
      <c r="I4338" s="37" t="n">
        <v>0</v>
      </c>
      <c r="J4338" s="37" t="n">
        <v>0</v>
      </c>
      <c r="K4338" s="38" t="n">
        <v>0</v>
      </c>
      <c r="L4338" s="37" t="n">
        <v>0</v>
      </c>
      <c r="M4338" s="37" t="n">
        <v>0</v>
      </c>
      <c r="N4338" s="38" t="n">
        <v>0</v>
      </c>
      <c r="O4338" s="37" t="n">
        <v>0</v>
      </c>
      <c r="P4338" s="29" t="inlineStr">
        <is>
          <t>http://t3.gstatic.com/shopping?q=tbn:ANd9GcTBIjwpWXbhB30uInEIATLpw3Ea870Xhr2BCks03RdbTHHnElDc6g9vb7yePii5hmzVG6huY_uZ</t>
        </is>
      </c>
      <c r="Q4338" s="29" t="inlineStr">
        <is>
          <t>Відповідає вимогам</t>
        </is>
      </c>
      <c r="R4338" s="29" t="n"/>
      <c r="S4338" s="29" t="inlineStr">
        <is>
          <t>грн4 550,00</t>
        </is>
      </c>
      <c r="T4338" s="29" t="inlineStr">
        <is>
          <t>UAH</t>
        </is>
      </c>
      <c r="U4338" s="39" t="inlineStr">
        <is>
          <t>WATCH</t>
        </is>
      </c>
      <c r="V4338" s="40">
        <f>IFERROR(L4338/J4338,0)</f>
        <v/>
      </c>
      <c r="W4338" s="29" t="inlineStr">
        <is>
          <t>Monitor performance and collect more data.</t>
        </is>
      </c>
      <c r="X4338" s="29" t="inlineStr">
        <is>
          <t>Cost is below the 120 watch threshold.</t>
        </is>
      </c>
    </row>
    <row r="4339">
      <c r="A4339" s="29" t="inlineStr">
        <is>
          <t>low_price</t>
        </is>
      </c>
      <c r="B4339" s="29" t="inlineStr">
        <is>
          <t>Low priority</t>
        </is>
      </c>
      <c r="C4339" s="29" t="inlineStr">
        <is>
          <t>low_price.csv</t>
        </is>
      </c>
      <c r="D4339" s="29" t="inlineStr">
        <is>
          <t>01237</t>
        </is>
      </c>
      <c r="E4339" s="29" t="inlineStr">
        <is>
          <t>Стартер Honda TRX 650 680 Rincon, MUV 700 Big Red, SXS 700 Pioneer</t>
        </is>
      </c>
      <c r="F4339" s="35" t="n">
        <v>0</v>
      </c>
      <c r="G4339" s="35" t="n">
        <v>0</v>
      </c>
      <c r="H4339" s="36" t="n"/>
      <c r="I4339" s="37" t="n">
        <v>0</v>
      </c>
      <c r="J4339" s="37" t="n">
        <v>0</v>
      </c>
      <c r="K4339" s="38" t="n">
        <v>0</v>
      </c>
      <c r="L4339" s="37" t="n">
        <v>0</v>
      </c>
      <c r="M4339" s="37" t="n">
        <v>0</v>
      </c>
      <c r="N4339" s="38" t="n">
        <v>0</v>
      </c>
      <c r="O4339" s="37" t="n">
        <v>0</v>
      </c>
      <c r="P4339" s="29" t="inlineStr">
        <is>
          <t>http://t0.gstatic.com/shopping?q=tbn:ANd9GcQmiTk8ebEVpdLSl0frWMGlfd_qZAAuhlxZ_NAVaqGg6G2kkTFOrLGeh7752g</t>
        </is>
      </c>
      <c r="Q4339" s="29" t="inlineStr">
        <is>
          <t>Відповідає вимогам</t>
        </is>
      </c>
      <c r="R4339" s="29" t="n"/>
      <c r="S4339" s="29" t="inlineStr">
        <is>
          <t>грн5 688,00</t>
        </is>
      </c>
      <c r="T4339" s="29" t="inlineStr">
        <is>
          <t>UAH</t>
        </is>
      </c>
      <c r="U4339" s="39" t="inlineStr">
        <is>
          <t>WATCH</t>
        </is>
      </c>
      <c r="V4339" s="40">
        <f>IFERROR(L4339/J4339,0)</f>
        <v/>
      </c>
      <c r="W4339" s="29" t="inlineStr">
        <is>
          <t>Monitor performance and collect more data.</t>
        </is>
      </c>
      <c r="X4339" s="29" t="inlineStr">
        <is>
          <t>Cost is below the 120 watch threshold.</t>
        </is>
      </c>
    </row>
    <row r="4340">
      <c r="A4340" s="29" t="inlineStr">
        <is>
          <t>low_price</t>
        </is>
      </c>
      <c r="B4340" s="29" t="inlineStr">
        <is>
          <t>Low priority</t>
        </is>
      </c>
      <c r="C4340" s="29" t="inlineStr">
        <is>
          <t>low_price.csv</t>
        </is>
      </c>
      <c r="D4340" s="29" t="inlineStr">
        <is>
          <t>5412505</t>
        </is>
      </c>
      <c r="E4340" s="29" t="inlineStr">
        <is>
          <t>Пильник направляючої гальмівного супорта Polaris</t>
        </is>
      </c>
      <c r="F4340" s="35" t="n">
        <v>0</v>
      </c>
      <c r="G4340" s="35" t="n">
        <v>0</v>
      </c>
      <c r="H4340" s="36" t="n"/>
      <c r="I4340" s="37" t="n">
        <v>0</v>
      </c>
      <c r="J4340" s="37" t="n">
        <v>0</v>
      </c>
      <c r="K4340" s="38" t="n">
        <v>0</v>
      </c>
      <c r="L4340" s="37" t="n">
        <v>0</v>
      </c>
      <c r="M4340" s="37" t="n">
        <v>0</v>
      </c>
      <c r="N4340" s="38" t="n">
        <v>0</v>
      </c>
      <c r="O4340" s="37" t="n">
        <v>0</v>
      </c>
      <c r="P4340" s="29" t="inlineStr">
        <is>
          <t>http://t2.gstatic.com/shopping?q=tbn:ANd9GcRDomhoXb6igKcJVGPrqpYLAUVpQA5b_ZpvfgxMqRRLGXB0aUPlLJO26ubLaOv4Egi7A_hG6BQ</t>
        </is>
      </c>
      <c r="Q4340" s="29" t="inlineStr">
        <is>
          <t>Відповідає вимогам</t>
        </is>
      </c>
      <c r="R4340" s="29" t="n"/>
      <c r="S4340" s="29" t="inlineStr">
        <is>
          <t>грн228,00</t>
        </is>
      </c>
      <c r="T4340" s="29" t="inlineStr">
        <is>
          <t>UAH</t>
        </is>
      </c>
      <c r="U4340" s="39" t="inlineStr">
        <is>
          <t>WATCH</t>
        </is>
      </c>
      <c r="V4340" s="40">
        <f>IFERROR(L4340/J4340,0)</f>
        <v/>
      </c>
      <c r="W4340" s="29" t="inlineStr">
        <is>
          <t>Monitor performance and collect more data.</t>
        </is>
      </c>
      <c r="X4340" s="29" t="inlineStr">
        <is>
          <t>Cost is below the 120 watch threshold.</t>
        </is>
      </c>
    </row>
    <row r="4341">
      <c r="A4341" s="29" t="inlineStr">
        <is>
          <t>low_price</t>
        </is>
      </c>
      <c r="B4341" s="29" t="inlineStr">
        <is>
          <t>Low priority</t>
        </is>
      </c>
      <c r="C4341" s="29" t="inlineStr">
        <is>
          <t>low_price.csv</t>
        </is>
      </c>
      <c r="D4341" s="29" t="inlineStr">
        <is>
          <t>80210-hp0-a50</t>
        </is>
      </c>
      <c r="E4341" s="29" t="inlineStr">
        <is>
          <t>Бардачок Honda TRX 500 Foreman (07-11), Rubicon 500 (07-14)</t>
        </is>
      </c>
      <c r="F4341" s="35" t="n">
        <v>0</v>
      </c>
      <c r="G4341" s="35" t="n">
        <v>0</v>
      </c>
      <c r="H4341" s="36" t="n"/>
      <c r="I4341" s="37" t="n">
        <v>0</v>
      </c>
      <c r="J4341" s="37" t="n">
        <v>0</v>
      </c>
      <c r="K4341" s="38" t="n">
        <v>0</v>
      </c>
      <c r="L4341" s="37" t="n">
        <v>0</v>
      </c>
      <c r="M4341" s="37" t="n">
        <v>0</v>
      </c>
      <c r="N4341" s="38" t="n">
        <v>0</v>
      </c>
      <c r="O4341" s="37" t="n">
        <v>0</v>
      </c>
      <c r="P4341" s="29" t="inlineStr">
        <is>
          <t>http://t0.gstatic.com/shopping?q=tbn:ANd9GcT-1OPIG0_AltzAdiuy4SA_Baqiha3saSZw1he2h3zdQYvqYhxnFYngPfiP1KRgySsyR6dE5GU</t>
        </is>
      </c>
      <c r="Q4341" s="29" t="inlineStr">
        <is>
          <t>Відповідає вимогам</t>
        </is>
      </c>
      <c r="R4341" s="29" t="n"/>
      <c r="S4341" s="29" t="inlineStr">
        <is>
          <t>грн5 369,00</t>
        </is>
      </c>
      <c r="T4341" s="29" t="inlineStr">
        <is>
          <t>UAH</t>
        </is>
      </c>
      <c r="U4341" s="39" t="inlineStr">
        <is>
          <t>WATCH</t>
        </is>
      </c>
      <c r="V4341" s="40">
        <f>IFERROR(L4341/J4341,0)</f>
        <v/>
      </c>
      <c r="W4341" s="29" t="inlineStr">
        <is>
          <t>Monitor performance and collect more data.</t>
        </is>
      </c>
      <c r="X4341" s="29" t="inlineStr">
        <is>
          <t>Cost is below the 120 watch threshold.</t>
        </is>
      </c>
    </row>
    <row r="4342">
      <c r="A4342" s="29" t="inlineStr">
        <is>
          <t>low_price</t>
        </is>
      </c>
      <c r="B4342" s="29" t="inlineStr">
        <is>
          <t>Low priority</t>
        </is>
      </c>
      <c r="C4342" s="29" t="inlineStr">
        <is>
          <t>low_price.csv</t>
        </is>
      </c>
      <c r="D4342" s="29" t="inlineStr">
        <is>
          <t>250300625</t>
        </is>
      </c>
      <c r="E4342" s="29" t="inlineStr">
        <is>
          <t>Шпилька ступиці колеса BRP Can-Am Maverick X3</t>
        </is>
      </c>
      <c r="F4342" s="35" t="n">
        <v>0</v>
      </c>
      <c r="G4342" s="35" t="n">
        <v>0</v>
      </c>
      <c r="H4342" s="36" t="n"/>
      <c r="I4342" s="37" t="n">
        <v>0</v>
      </c>
      <c r="J4342" s="37" t="n">
        <v>0</v>
      </c>
      <c r="K4342" s="38" t="n">
        <v>0</v>
      </c>
      <c r="L4342" s="37" t="n">
        <v>0</v>
      </c>
      <c r="M4342" s="37" t="n">
        <v>0</v>
      </c>
      <c r="N4342" s="38" t="n">
        <v>0</v>
      </c>
      <c r="O4342" s="37" t="n">
        <v>0</v>
      </c>
      <c r="P4342" s="29" t="inlineStr">
        <is>
          <t>http://t3.gstatic.com/shopping?q=tbn:ANd9GcTO7D468I9E1vLDxqIoFvT7KHXnVUP72ZmZAkyehzSIUx_Xeyu0xj8k_3Zglp5sZQfnB2L_T0Vu</t>
        </is>
      </c>
      <c r="Q4342" s="29" t="inlineStr">
        <is>
          <t>Відповідає вимогам</t>
        </is>
      </c>
      <c r="R4342" s="29" t="n"/>
      <c r="S4342" s="29" t="inlineStr">
        <is>
          <t>грн273,00</t>
        </is>
      </c>
      <c r="T4342" s="29" t="inlineStr">
        <is>
          <t>UAH</t>
        </is>
      </c>
      <c r="U4342" s="39" t="inlineStr">
        <is>
          <t>WATCH</t>
        </is>
      </c>
      <c r="V4342" s="40">
        <f>IFERROR(L4342/J4342,0)</f>
        <v/>
      </c>
      <c r="W4342" s="29" t="inlineStr">
        <is>
          <t>Monitor performance and collect more data.</t>
        </is>
      </c>
      <c r="X4342" s="29" t="inlineStr">
        <is>
          <t>Cost is below the 120 watch threshold.</t>
        </is>
      </c>
    </row>
    <row r="4343">
      <c r="A4343" s="29" t="inlineStr">
        <is>
          <t>low_price</t>
        </is>
      </c>
      <c r="B4343" s="29" t="inlineStr">
        <is>
          <t>Low priority</t>
        </is>
      </c>
      <c r="C4343" s="29" t="inlineStr">
        <is>
          <t>low_price.csv</t>
        </is>
      </c>
      <c r="D4343" s="29" t="inlineStr">
        <is>
          <t>705403497</t>
        </is>
      </c>
      <c r="E4343" s="29" t="inlineStr">
        <is>
          <t>Ковпачок для дисків BRP Can-Am Outlander G3</t>
        </is>
      </c>
      <c r="F4343" s="35" t="n">
        <v>6</v>
      </c>
      <c r="G4343" s="35" t="n">
        <v>327</v>
      </c>
      <c r="H4343" s="36" t="n">
        <v>1.83</v>
      </c>
      <c r="I4343" s="37" t="n">
        <v>3.87</v>
      </c>
      <c r="J4343" s="37" t="n">
        <v>23.22</v>
      </c>
      <c r="K4343" s="38" t="n">
        <v>1</v>
      </c>
      <c r="L4343" s="37" t="n">
        <v>455</v>
      </c>
      <c r="M4343" s="37" t="n">
        <v>23.22</v>
      </c>
      <c r="N4343" s="38" t="n">
        <v>5</v>
      </c>
      <c r="O4343" s="37" t="n">
        <v>2275</v>
      </c>
      <c r="P4343" s="29" t="inlineStr">
        <is>
          <t>http://t2.gstatic.com/shopping?q=tbn:ANd9GcQRBqufGaF06PhGaWPrEKaTZdfqp3WMgX5Zb_8163Qs-ryI272PXQd92GM0Udl84X6f3pgJ53A2</t>
        </is>
      </c>
      <c r="Q4343" s="29" t="inlineStr">
        <is>
          <t>Відповідає вимогам</t>
        </is>
      </c>
      <c r="R4343" s="29" t="n"/>
      <c r="S4343" s="29" t="inlineStr">
        <is>
          <t>грн455,00</t>
        </is>
      </c>
      <c r="T4343" s="29" t="inlineStr">
        <is>
          <t>UAH</t>
        </is>
      </c>
      <c r="U4343" s="39" t="inlineStr">
        <is>
          <t>WATCH</t>
        </is>
      </c>
      <c r="V4343" s="40">
        <f>IFERROR(L4343/J4343,0)</f>
        <v/>
      </c>
      <c r="W4343" s="29" t="inlineStr">
        <is>
          <t>Monitor performance and collect more data.</t>
        </is>
      </c>
      <c r="X4343" s="29" t="inlineStr">
        <is>
          <t>Cost is below the 120 watch threshold.</t>
        </is>
      </c>
    </row>
    <row r="4344">
      <c r="A4344" s="29" t="inlineStr">
        <is>
          <t>low_price</t>
        </is>
      </c>
      <c r="B4344" s="29" t="inlineStr">
        <is>
          <t>Low priority</t>
        </is>
      </c>
      <c r="C4344" s="29" t="inlineStr">
        <is>
          <t>low_price.csv</t>
        </is>
      </c>
      <c r="D4344" s="29" t="inlineStr">
        <is>
          <t>9010-0805a0</t>
        </is>
      </c>
      <c r="E4344" s="29" t="inlineStr">
        <is>
          <t>Гальмівні колодки задні CFMoto 400 500 520 600 625 800; Yamaha Grizzly 660</t>
        </is>
      </c>
      <c r="F4344" s="35" t="n">
        <v>9</v>
      </c>
      <c r="G4344" s="35" t="n">
        <v>476</v>
      </c>
      <c r="H4344" s="36" t="n">
        <v>1.89</v>
      </c>
      <c r="I4344" s="37" t="n">
        <v>9.640000000000001</v>
      </c>
      <c r="J4344" s="37" t="n">
        <v>86.73</v>
      </c>
      <c r="K4344" s="38" t="n">
        <v>0</v>
      </c>
      <c r="L4344" s="37" t="n">
        <v>0</v>
      </c>
      <c r="M4344" s="37" t="n">
        <v>0</v>
      </c>
      <c r="N4344" s="38" t="n">
        <v>0</v>
      </c>
      <c r="O4344" s="37" t="n">
        <v>0</v>
      </c>
      <c r="P4344" s="29" t="inlineStr">
        <is>
          <t>http://t0.gstatic.com/shopping?q=tbn:ANd9GcRoXBqHZ8Npm4O4Dvwi8DZy84ZsBMbD2Bhz4hF_W3DGVkb_clXtzRkh02U26TQndxdLZaonA4c</t>
        </is>
      </c>
      <c r="Q4344" s="29" t="inlineStr">
        <is>
          <t>Відповідає вимогам</t>
        </is>
      </c>
      <c r="R4344" s="29" t="n"/>
      <c r="S4344" s="29" t="inlineStr">
        <is>
          <t>грн637,00</t>
        </is>
      </c>
      <c r="T4344" s="29" t="inlineStr">
        <is>
          <t>UAH</t>
        </is>
      </c>
      <c r="U4344" s="39" t="inlineStr">
        <is>
          <t>WATCH</t>
        </is>
      </c>
      <c r="V4344" s="40">
        <f>IFERROR(L4344/J4344,0)</f>
        <v/>
      </c>
      <c r="W4344" s="29" t="inlineStr">
        <is>
          <t>Monitor performance and collect more data.</t>
        </is>
      </c>
      <c r="X4344" s="29" t="inlineStr">
        <is>
          <t>Cost is below the 120 watch threshold.</t>
        </is>
      </c>
    </row>
    <row r="4345">
      <c r="A4345" s="29" t="inlineStr">
        <is>
          <t>low_price</t>
        </is>
      </c>
      <c r="B4345" s="29" t="inlineStr">
        <is>
          <t>Low priority</t>
        </is>
      </c>
      <c r="C4345" s="29" t="inlineStr">
        <is>
          <t>low_price.csv</t>
        </is>
      </c>
      <c r="D4345" s="29" t="inlineStr">
        <is>
          <t>51-1031</t>
        </is>
      </c>
      <c r="E4345" s="29" t="inlineStr">
        <is>
          <t>Рульові наконечники Yamaha Grizzly 400 450 (07-12), Kodiak 400 450 (05-06)</t>
        </is>
      </c>
      <c r="F4345" s="35" t="n">
        <v>0</v>
      </c>
      <c r="G4345" s="35" t="n">
        <v>48</v>
      </c>
      <c r="H4345" s="36" t="n">
        <v>0</v>
      </c>
      <c r="I4345" s="37" t="n">
        <v>0</v>
      </c>
      <c r="J4345" s="37" t="n">
        <v>0</v>
      </c>
      <c r="K4345" s="38" t="n">
        <v>0</v>
      </c>
      <c r="L4345" s="37" t="n">
        <v>0</v>
      </c>
      <c r="M4345" s="37" t="n">
        <v>0</v>
      </c>
      <c r="N4345" s="38" t="n">
        <v>0</v>
      </c>
      <c r="O4345" s="37" t="n">
        <v>0</v>
      </c>
      <c r="P4345" s="29" t="inlineStr">
        <is>
          <t>http://t0.gstatic.com/shopping?q=tbn:ANd9GcRmR71Y044Og6lJgw-QxhkM0HGm4WsXsAmI-SQMuoFyl8Y5fbZV86qkl6ga4hk9Cy9OwYjxjp0</t>
        </is>
      </c>
      <c r="Q4345" s="29" t="inlineStr">
        <is>
          <t>Відповідає вимогам</t>
        </is>
      </c>
      <c r="R4345" s="29" t="n"/>
      <c r="S4345" s="29" t="inlineStr">
        <is>
          <t>грн2 594,00</t>
        </is>
      </c>
      <c r="T4345" s="29" t="inlineStr">
        <is>
          <t>UAH</t>
        </is>
      </c>
      <c r="U4345" s="39" t="inlineStr">
        <is>
          <t>WATCH</t>
        </is>
      </c>
      <c r="V4345" s="40">
        <f>IFERROR(L4345/J4345,0)</f>
        <v/>
      </c>
      <c r="W4345" s="29" t="inlineStr">
        <is>
          <t>Monitor performance and collect more data.</t>
        </is>
      </c>
      <c r="X4345" s="29" t="inlineStr">
        <is>
          <t>Cost is below the 120 watch threshold.</t>
        </is>
      </c>
    </row>
    <row r="4346">
      <c r="A4346" s="29" t="inlineStr">
        <is>
          <t>low_price</t>
        </is>
      </c>
      <c r="B4346" s="29" t="inlineStr">
        <is>
          <t>Low priority</t>
        </is>
      </c>
      <c r="C4346" s="29" t="inlineStr">
        <is>
          <t>low_price.csv</t>
        </is>
      </c>
      <c r="D4346" s="29" t="inlineStr">
        <is>
          <t>709400072</t>
        </is>
      </c>
      <c r="E4346" s="29" t="inlineStr">
        <is>
          <t>Втулка рульової колонки BRP Can-Am Outlander Renegade G1, DS 450 650</t>
        </is>
      </c>
      <c r="F4346" s="35" t="n">
        <v>0</v>
      </c>
      <c r="G4346" s="35" t="n">
        <v>8</v>
      </c>
      <c r="H4346" s="36" t="n">
        <v>0</v>
      </c>
      <c r="I4346" s="37" t="n">
        <v>0</v>
      </c>
      <c r="J4346" s="37" t="n">
        <v>0</v>
      </c>
      <c r="K4346" s="38" t="n">
        <v>0</v>
      </c>
      <c r="L4346" s="37" t="n">
        <v>0</v>
      </c>
      <c r="M4346" s="37" t="n">
        <v>0</v>
      </c>
      <c r="N4346" s="38" t="n">
        <v>0</v>
      </c>
      <c r="O4346" s="37" t="n">
        <v>0</v>
      </c>
      <c r="P4346" s="29" t="inlineStr">
        <is>
          <t>http://t0.gstatic.com/shopping?q=tbn:ANd9GcQxNy8x8HLsk9tXcR3hTfYOdJEy_bujyVFQ8H_4BODmgPXPiDVNWAGYY65Cxk2H2WSK8dTIKDsZJA</t>
        </is>
      </c>
      <c r="Q4346" s="29" t="inlineStr">
        <is>
          <t>Відповідає вимогам</t>
        </is>
      </c>
      <c r="R4346" s="29" t="n"/>
      <c r="S4346" s="29" t="inlineStr">
        <is>
          <t>грн637,00</t>
        </is>
      </c>
      <c r="T4346" s="29" t="inlineStr">
        <is>
          <t>UAH</t>
        </is>
      </c>
      <c r="U4346" s="39" t="inlineStr">
        <is>
          <t>WATCH</t>
        </is>
      </c>
      <c r="V4346" s="40">
        <f>IFERROR(L4346/J4346,0)</f>
        <v/>
      </c>
      <c r="W4346" s="29" t="inlineStr">
        <is>
          <t>Monitor performance and collect more data.</t>
        </is>
      </c>
      <c r="X4346" s="29" t="inlineStr">
        <is>
          <t>Cost is below the 120 watch threshold.</t>
        </is>
      </c>
    </row>
    <row r="4347">
      <c r="A4347" s="29" t="inlineStr">
        <is>
          <t>low_price</t>
        </is>
      </c>
      <c r="B4347" s="29" t="inlineStr">
        <is>
          <t>Low priority</t>
        </is>
      </c>
      <c r="C4347" s="29" t="inlineStr">
        <is>
          <t>low_price.csv</t>
        </is>
      </c>
      <c r="D4347" s="29" t="inlineStr">
        <is>
          <t>11g3218</t>
        </is>
      </c>
      <c r="E4347" s="29" t="inlineStr">
        <is>
          <t>Ремінь варіатора Arctic Cat 350 366 400 425 450 500; Kymco 375 450</t>
        </is>
      </c>
      <c r="F4347" s="35" t="n">
        <v>0</v>
      </c>
      <c r="G4347" s="35" t="n">
        <v>0</v>
      </c>
      <c r="H4347" s="36" t="n"/>
      <c r="I4347" s="37" t="n">
        <v>0</v>
      </c>
      <c r="J4347" s="37" t="n">
        <v>0</v>
      </c>
      <c r="K4347" s="38" t="n">
        <v>0</v>
      </c>
      <c r="L4347" s="37" t="n">
        <v>0</v>
      </c>
      <c r="M4347" s="37" t="n">
        <v>0</v>
      </c>
      <c r="N4347" s="38" t="n">
        <v>0</v>
      </c>
      <c r="O4347" s="37" t="n">
        <v>0</v>
      </c>
      <c r="P4347" s="29" t="inlineStr">
        <is>
          <t>http://t1.gstatic.com/shopping?q=tbn:ANd9GcSOvbCamj_zniTFUxf_dZR8R1JlAJmEnJ3AoB3CAPmgo5iv49qpmvEhBHz_2Y0</t>
        </is>
      </c>
      <c r="Q4347" s="29" t="inlineStr">
        <is>
          <t>Відповідає вимогам</t>
        </is>
      </c>
      <c r="R4347" s="29" t="n"/>
      <c r="S4347" s="29" t="inlineStr">
        <is>
          <t>грн3 913,00</t>
        </is>
      </c>
      <c r="T4347" s="29" t="inlineStr">
        <is>
          <t>UAH</t>
        </is>
      </c>
      <c r="U4347" s="39" t="inlineStr">
        <is>
          <t>WATCH</t>
        </is>
      </c>
      <c r="V4347" s="40">
        <f>IFERROR(L4347/J4347,0)</f>
        <v/>
      </c>
      <c r="W4347" s="29" t="inlineStr">
        <is>
          <t>Monitor performance and collect more data.</t>
        </is>
      </c>
      <c r="X4347" s="29" t="inlineStr">
        <is>
          <t>Cost is below the 120 watch threshold.</t>
        </is>
      </c>
    </row>
    <row r="4348">
      <c r="A4348" s="29" t="inlineStr">
        <is>
          <t>low_price</t>
        </is>
      </c>
      <c r="B4348" s="29" t="inlineStr">
        <is>
          <t>Low priority</t>
        </is>
      </c>
      <c r="C4348" s="29" t="inlineStr">
        <is>
          <t>low_price.csv</t>
        </is>
      </c>
      <c r="D4348" s="29" t="inlineStr">
        <is>
          <t>705212320</t>
        </is>
      </c>
      <c r="E4348" s="29" t="inlineStr">
        <is>
          <t>Задній бугель BRP Can-Am Outlander G3</t>
        </is>
      </c>
      <c r="F4348" s="35" t="n">
        <v>2</v>
      </c>
      <c r="G4348" s="35" t="n">
        <v>159</v>
      </c>
      <c r="H4348" s="36" t="n">
        <v>1.26</v>
      </c>
      <c r="I4348" s="37" t="n">
        <v>4.99</v>
      </c>
      <c r="J4348" s="37" t="n">
        <v>9.970000000000001</v>
      </c>
      <c r="K4348" s="38" t="n">
        <v>0.01</v>
      </c>
      <c r="L4348" s="37" t="n">
        <v>41.81</v>
      </c>
      <c r="M4348" s="37" t="n">
        <v>1150.21</v>
      </c>
      <c r="N4348" s="38" t="n">
        <v>0.34</v>
      </c>
      <c r="O4348" s="37" t="n">
        <v>3183.07</v>
      </c>
      <c r="P4348" s="29" t="inlineStr">
        <is>
          <t>http://t2.gstatic.com/shopping?q=tbn:ANd9GcTYOlqQhDwl6_QIx2BEL5-hv7VkVahB02_7ifrmq2iZLDrAqVElJAbzHCpe4HPAU_37Cr3VAlnrbw</t>
        </is>
      </c>
      <c r="Q4348" s="29" t="inlineStr">
        <is>
          <t>Відповідає вимогам</t>
        </is>
      </c>
      <c r="R4348" s="29" t="n"/>
      <c r="S4348" s="29" t="inlineStr">
        <is>
          <t>грн4 232,00</t>
        </is>
      </c>
      <c r="T4348" s="29" t="inlineStr">
        <is>
          <t>UAH</t>
        </is>
      </c>
      <c r="U4348" s="39" t="inlineStr">
        <is>
          <t>WATCH</t>
        </is>
      </c>
      <c r="V4348" s="40">
        <f>IFERROR(L4348/J4348,0)</f>
        <v/>
      </c>
      <c r="W4348" s="29" t="inlineStr">
        <is>
          <t>Monitor performance and collect more data.</t>
        </is>
      </c>
      <c r="X4348" s="29" t="inlineStr">
        <is>
          <t>Cost is below the 120 watch threshold.</t>
        </is>
      </c>
    </row>
    <row r="4349">
      <c r="A4349" s="29" t="inlineStr">
        <is>
          <t>low_price</t>
        </is>
      </c>
      <c r="B4349" s="29" t="inlineStr">
        <is>
          <t>Low priority</t>
        </is>
      </c>
      <c r="C4349" s="29" t="inlineStr">
        <is>
          <t>low_price.csv</t>
        </is>
      </c>
      <c r="D4349" s="29" t="inlineStr">
        <is>
          <t>ftx30l-bs</t>
        </is>
      </c>
      <c r="E4349" s="29" t="inlineStr">
        <is>
          <t>Акумулятор Fulbat YTX30L-BS</t>
        </is>
      </c>
      <c r="F4349" s="35" t="n">
        <v>6</v>
      </c>
      <c r="G4349" s="35" t="n">
        <v>284</v>
      </c>
      <c r="H4349" s="36" t="n">
        <v>2.11</v>
      </c>
      <c r="I4349" s="37" t="n">
        <v>2.73</v>
      </c>
      <c r="J4349" s="37" t="n">
        <v>16.38</v>
      </c>
      <c r="K4349" s="38" t="n">
        <v>0</v>
      </c>
      <c r="L4349" s="37" t="n">
        <v>0</v>
      </c>
      <c r="M4349" s="37" t="n">
        <v>0</v>
      </c>
      <c r="N4349" s="38" t="n">
        <v>0</v>
      </c>
      <c r="O4349" s="37" t="n">
        <v>0</v>
      </c>
      <c r="P4349" s="29" t="inlineStr">
        <is>
          <t>http://t3.gstatic.com/shopping?q=tbn:ANd9GcTQCzqE-dt412XKAZ_TwTQTfxkx9XKXvKcMsR5iaPq5zQ71nkSP2Y7V64mc4bt3lVlY9V4baNle</t>
        </is>
      </c>
      <c r="Q4349" s="29" t="inlineStr">
        <is>
          <t>Відповідає вимогам</t>
        </is>
      </c>
      <c r="R4349" s="29" t="n"/>
      <c r="S4349" s="29" t="inlineStr">
        <is>
          <t>грн7 781,00</t>
        </is>
      </c>
      <c r="T4349" s="29" t="inlineStr">
        <is>
          <t>UAH</t>
        </is>
      </c>
      <c r="U4349" s="39" t="inlineStr">
        <is>
          <t>WATCH</t>
        </is>
      </c>
      <c r="V4349" s="40">
        <f>IFERROR(L4349/J4349,0)</f>
        <v/>
      </c>
      <c r="W4349" s="29" t="inlineStr">
        <is>
          <t>Monitor performance and collect more data.</t>
        </is>
      </c>
      <c r="X4349" s="29" t="inlineStr">
        <is>
          <t>Cost is below the 120 watch threshold.</t>
        </is>
      </c>
    </row>
    <row r="4350">
      <c r="A4350" s="29" t="inlineStr">
        <is>
          <t>low_price</t>
        </is>
      </c>
      <c r="B4350" s="29" t="inlineStr">
        <is>
          <t>Low priority</t>
        </is>
      </c>
      <c r="C4350" s="29" t="inlineStr">
        <is>
          <t>low_price.csv</t>
        </is>
      </c>
      <c r="D4350" s="29" t="inlineStr">
        <is>
          <t>705401969</t>
        </is>
      </c>
      <c r="E4350" s="29" t="inlineStr">
        <is>
          <t>Муфта переднього кардана BRP Can-Am</t>
        </is>
      </c>
      <c r="F4350" s="35" t="n">
        <v>2</v>
      </c>
      <c r="G4350" s="35" t="n">
        <v>164</v>
      </c>
      <c r="H4350" s="36" t="n">
        <v>1.22</v>
      </c>
      <c r="I4350" s="37" t="n">
        <v>2.51</v>
      </c>
      <c r="J4350" s="37" t="n">
        <v>5.02</v>
      </c>
      <c r="K4350" s="38" t="n">
        <v>0</v>
      </c>
      <c r="L4350" s="37" t="n">
        <v>0</v>
      </c>
      <c r="M4350" s="37" t="n">
        <v>0</v>
      </c>
      <c r="N4350" s="38" t="n">
        <v>0</v>
      </c>
      <c r="O4350" s="37" t="n">
        <v>5</v>
      </c>
      <c r="P4350" s="29" t="inlineStr">
        <is>
          <t>http://t0.gstatic.com/shopping?q=tbn:ANd9GcQDn3A-nZSqyKNAMHGWICCCF35UeILwVO7wepI15dWylfi8Bog8gnOC-00tB9X7JFI69fdiAxJr</t>
        </is>
      </c>
      <c r="Q4350" s="29" t="inlineStr">
        <is>
          <t>Відповідає вимогам</t>
        </is>
      </c>
      <c r="R4350" s="29" t="n"/>
      <c r="S4350" s="29" t="inlineStr">
        <is>
          <t>грн1 820,00</t>
        </is>
      </c>
      <c r="T4350" s="29" t="inlineStr">
        <is>
          <t>UAH</t>
        </is>
      </c>
      <c r="U4350" s="39" t="inlineStr">
        <is>
          <t>WATCH</t>
        </is>
      </c>
      <c r="V4350" s="40">
        <f>IFERROR(L4350/J4350,0)</f>
        <v/>
      </c>
      <c r="W4350" s="29" t="inlineStr">
        <is>
          <t>Monitor performance and collect more data.</t>
        </is>
      </c>
      <c r="X4350" s="29" t="inlineStr">
        <is>
          <t>Cost is below the 120 watch threshold.</t>
        </is>
      </c>
    </row>
    <row r="4351">
      <c r="A4351" s="29" t="inlineStr">
        <is>
          <t>low_price</t>
        </is>
      </c>
      <c r="B4351" s="29" t="inlineStr">
        <is>
          <t>Low priority</t>
        </is>
      </c>
      <c r="C4351" s="29" t="inlineStr">
        <is>
          <t>low_price.csv</t>
        </is>
      </c>
      <c r="D4351" s="29" t="inlineStr">
        <is>
          <t>0800-023002</t>
        </is>
      </c>
      <c r="E4351" s="29" t="inlineStr">
        <is>
          <t>Прокладка головки циліндра CFMoto CForce 800 1000, UForce 800 1000, ZForce 800 950</t>
        </is>
      </c>
      <c r="F4351" s="35" t="n">
        <v>0</v>
      </c>
      <c r="G4351" s="35" t="n">
        <v>3</v>
      </c>
      <c r="H4351" s="36" t="n">
        <v>0</v>
      </c>
      <c r="I4351" s="37" t="n">
        <v>0</v>
      </c>
      <c r="J4351" s="37" t="n">
        <v>0</v>
      </c>
      <c r="K4351" s="38" t="n">
        <v>0</v>
      </c>
      <c r="L4351" s="37" t="n">
        <v>0</v>
      </c>
      <c r="M4351" s="37" t="n">
        <v>0</v>
      </c>
      <c r="N4351" s="38" t="n">
        <v>0</v>
      </c>
      <c r="O4351" s="37" t="n">
        <v>0</v>
      </c>
      <c r="P4351" s="29" t="inlineStr">
        <is>
          <t>http://t2.gstatic.com/shopping?q=tbn:ANd9GcSNO2QsWQ8i4JvfELP5-8EDzxgMrKu38xiH-NdwxddIPxtZJvvk8R3hDcAt6SA4A-WglbGnlwKTqA</t>
        </is>
      </c>
      <c r="Q4351" s="29" t="inlineStr">
        <is>
          <t>Відповідає вимогам</t>
        </is>
      </c>
      <c r="R4351" s="29" t="n"/>
      <c r="S4351" s="29" t="inlineStr">
        <is>
          <t>грн46,00</t>
        </is>
      </c>
      <c r="T4351" s="29" t="inlineStr">
        <is>
          <t>UAH</t>
        </is>
      </c>
      <c r="U4351" s="39" t="inlineStr">
        <is>
          <t>WATCH</t>
        </is>
      </c>
      <c r="V4351" s="40">
        <f>IFERROR(L4351/J4351,0)</f>
        <v/>
      </c>
      <c r="W4351" s="29" t="inlineStr">
        <is>
          <t>Monitor performance and collect more data.</t>
        </is>
      </c>
      <c r="X4351" s="29" t="inlineStr">
        <is>
          <t>Cost is below the 120 watch threshold.</t>
        </is>
      </c>
    </row>
    <row r="4352">
      <c r="A4352" s="29" t="inlineStr">
        <is>
          <t>low_price</t>
        </is>
      </c>
      <c r="B4352" s="29" t="inlineStr">
        <is>
          <t>Low priority</t>
        </is>
      </c>
      <c r="C4352" s="29" t="inlineStr">
        <is>
          <t>low_price.csv</t>
        </is>
      </c>
      <c r="D4352" s="29" t="inlineStr">
        <is>
          <t>na-40011-2r</t>
        </is>
      </c>
      <c r="E4352" s="29" t="inlineStr">
        <is>
          <t>Поршневі кільця +0.5мм Yamaha Grizzly Kodiak Rhino Wolverine 450</t>
        </is>
      </c>
      <c r="F4352" s="35" t="n">
        <v>0</v>
      </c>
      <c r="G4352" s="35" t="n">
        <v>0</v>
      </c>
      <c r="H4352" s="36" t="n"/>
      <c r="I4352" s="37" t="n">
        <v>0</v>
      </c>
      <c r="J4352" s="37" t="n">
        <v>0</v>
      </c>
      <c r="K4352" s="38" t="n">
        <v>0</v>
      </c>
      <c r="L4352" s="37" t="n">
        <v>0</v>
      </c>
      <c r="M4352" s="37" t="n">
        <v>0</v>
      </c>
      <c r="N4352" s="38" t="n">
        <v>0</v>
      </c>
      <c r="O4352" s="37" t="n">
        <v>0</v>
      </c>
      <c r="P4352" s="29" t="inlineStr">
        <is>
          <t>http://t0.gstatic.com/shopping?q=tbn:ANd9GcQ0JeFzKnXDSN_qVGd2fAUWX3Sp9s-fd_5bllwsKX6lsRu4NOpI6oJzLEKIIwGyYWd6Kfn8PWM</t>
        </is>
      </c>
      <c r="Q4352" s="29" t="inlineStr">
        <is>
          <t>Відповідає вимогам</t>
        </is>
      </c>
      <c r="R4352" s="29" t="n"/>
      <c r="S4352" s="29" t="inlineStr">
        <is>
          <t>грн1 047,00</t>
        </is>
      </c>
      <c r="T4352" s="29" t="inlineStr">
        <is>
          <t>UAH</t>
        </is>
      </c>
      <c r="U4352" s="39" t="inlineStr">
        <is>
          <t>WATCH</t>
        </is>
      </c>
      <c r="V4352" s="40">
        <f>IFERROR(L4352/J4352,0)</f>
        <v/>
      </c>
      <c r="W4352" s="29" t="inlineStr">
        <is>
          <t>Monitor performance and collect more data.</t>
        </is>
      </c>
      <c r="X4352" s="29" t="inlineStr">
        <is>
          <t>Cost is below the 120 watch threshold.</t>
        </is>
      </c>
    </row>
    <row r="4353">
      <c r="A4353" s="29" t="inlineStr">
        <is>
          <t>low_price</t>
        </is>
      </c>
      <c r="B4353" s="29" t="inlineStr">
        <is>
          <t>Low priority</t>
        </is>
      </c>
      <c r="C4353" s="29" t="inlineStr">
        <is>
          <t>low_price.csv</t>
        </is>
      </c>
      <c r="D4353" s="29" t="inlineStr">
        <is>
          <t>50360-hp0-h10</t>
        </is>
      </c>
      <c r="E4353" s="29" t="inlineStr">
        <is>
          <t>Захист двигуна нижній Honda TRX 500 Foreman 2005-2011</t>
        </is>
      </c>
      <c r="F4353" s="35" t="n">
        <v>0</v>
      </c>
      <c r="G4353" s="35" t="n">
        <v>0</v>
      </c>
      <c r="H4353" s="36" t="n"/>
      <c r="I4353" s="37" t="n">
        <v>0</v>
      </c>
      <c r="J4353" s="37" t="n">
        <v>0</v>
      </c>
      <c r="K4353" s="38" t="n">
        <v>0</v>
      </c>
      <c r="L4353" s="37" t="n">
        <v>0</v>
      </c>
      <c r="M4353" s="37" t="n">
        <v>0</v>
      </c>
      <c r="N4353" s="38" t="n">
        <v>0</v>
      </c>
      <c r="O4353" s="37" t="n">
        <v>0</v>
      </c>
      <c r="P4353" s="29" t="inlineStr">
        <is>
          <t>http://t1.gstatic.com/shopping?q=tbn:ANd9GcS8AE-7AHT3E4rVmQGMEiZ4x0Jn29r6JT26cgVwoAAEz9vZuYGKArKBBuzeNFjcingUBxGTl3s</t>
        </is>
      </c>
      <c r="Q4353" s="29" t="inlineStr">
        <is>
          <t>Відповідає вимогам</t>
        </is>
      </c>
      <c r="R4353" s="29" t="n"/>
      <c r="S4353" s="29" t="inlineStr">
        <is>
          <t>грн2 685,00</t>
        </is>
      </c>
      <c r="T4353" s="29" t="inlineStr">
        <is>
          <t>UAH</t>
        </is>
      </c>
      <c r="U4353" s="39" t="inlineStr">
        <is>
          <t>WATCH</t>
        </is>
      </c>
      <c r="V4353" s="40">
        <f>IFERROR(L4353/J4353,0)</f>
        <v/>
      </c>
      <c r="W4353" s="29" t="inlineStr">
        <is>
          <t>Monitor performance and collect more data.</t>
        </is>
      </c>
      <c r="X4353" s="29" t="inlineStr">
        <is>
          <t>Cost is below the 120 watch threshold.</t>
        </is>
      </c>
    </row>
    <row r="4354">
      <c r="A4354" s="29" t="inlineStr">
        <is>
          <t>low_price</t>
        </is>
      </c>
      <c r="B4354" s="29" t="inlineStr">
        <is>
          <t>Low priority</t>
        </is>
      </c>
      <c r="C4354" s="29" t="inlineStr">
        <is>
          <t>low_price.csv</t>
        </is>
      </c>
      <c r="D4354" s="29" t="inlineStr">
        <is>
          <t>91206-968-003</t>
        </is>
      </c>
      <c r="E4354" s="29" t="inlineStr">
        <is>
          <t>Сальник гальмівної ніжки Honda TRX 900 200 250 300 350 420 450 500 (17X23X3)</t>
        </is>
      </c>
      <c r="F4354" s="35" t="n">
        <v>0</v>
      </c>
      <c r="G4354" s="35" t="n">
        <v>0</v>
      </c>
      <c r="H4354" s="36" t="n"/>
      <c r="I4354" s="37" t="n">
        <v>0</v>
      </c>
      <c r="J4354" s="37" t="n">
        <v>0</v>
      </c>
      <c r="K4354" s="38" t="n">
        <v>0</v>
      </c>
      <c r="L4354" s="37" t="n">
        <v>0</v>
      </c>
      <c r="M4354" s="37" t="n">
        <v>0</v>
      </c>
      <c r="N4354" s="38" t="n">
        <v>0</v>
      </c>
      <c r="O4354" s="37" t="n">
        <v>0</v>
      </c>
      <c r="P4354" s="29" t="inlineStr">
        <is>
          <t>http://t0.gstatic.com/shopping?q=tbn:ANd9GcRwXCGMZP7sT2MnZdJ5cjgQ1-u3nxUtPYDNKW8uB6fiTz6szs_kYwIyirKd1xAucrJvuy6W61o7LA</t>
        </is>
      </c>
      <c r="Q4354" s="29" t="inlineStr">
        <is>
          <t>Відповідає вимогам</t>
        </is>
      </c>
      <c r="R4354" s="29" t="n"/>
      <c r="S4354" s="29" t="inlineStr">
        <is>
          <t>грн273,00</t>
        </is>
      </c>
      <c r="T4354" s="29" t="inlineStr">
        <is>
          <t>UAH</t>
        </is>
      </c>
      <c r="U4354" s="39" t="inlineStr">
        <is>
          <t>WATCH</t>
        </is>
      </c>
      <c r="V4354" s="40">
        <f>IFERROR(L4354/J4354,0)</f>
        <v/>
      </c>
      <c r="W4354" s="29" t="inlineStr">
        <is>
          <t>Monitor performance and collect more data.</t>
        </is>
      </c>
      <c r="X4354" s="29" t="inlineStr">
        <is>
          <t>Cost is below the 120 watch threshold.</t>
        </is>
      </c>
    </row>
    <row r="4355">
      <c r="A4355" s="29" t="inlineStr">
        <is>
          <t>low_price</t>
        </is>
      </c>
      <c r="B4355" s="29" t="inlineStr">
        <is>
          <t>Low priority</t>
        </is>
      </c>
      <c r="C4355" s="29" t="inlineStr">
        <is>
          <t>low_price.csv</t>
        </is>
      </c>
      <c r="D4355" s="29" t="inlineStr">
        <is>
          <t>705600963</t>
        </is>
      </c>
      <c r="E4355" s="29" t="inlineStr">
        <is>
          <t>Кронштейн кріплення гальмівної магістралі задній лівий BRP Can-Am Outlander Renegade G2 2012-2015</t>
        </is>
      </c>
      <c r="F4355" s="35" t="n">
        <v>0</v>
      </c>
      <c r="G4355" s="35" t="n">
        <v>0</v>
      </c>
      <c r="H4355" s="36" t="n"/>
      <c r="I4355" s="37" t="n">
        <v>0</v>
      </c>
      <c r="J4355" s="37" t="n">
        <v>0</v>
      </c>
      <c r="K4355" s="38" t="n">
        <v>0</v>
      </c>
      <c r="L4355" s="37" t="n">
        <v>0</v>
      </c>
      <c r="M4355" s="37" t="n">
        <v>0</v>
      </c>
      <c r="N4355" s="38" t="n">
        <v>0</v>
      </c>
      <c r="O4355" s="37" t="n">
        <v>0</v>
      </c>
      <c r="P4355" s="29" t="inlineStr">
        <is>
          <t>http://t3.gstatic.com/shopping?q=tbn:ANd9GcQGa09tzRSpRJmH1JQB2vZ0-q7i0g7kGNZAqnwEAFup8F7rje4xBx3miWgVSqOCc5fPcyyl8oRV</t>
        </is>
      </c>
      <c r="Q4355" s="29" t="inlineStr">
        <is>
          <t>Відповідає вимогам</t>
        </is>
      </c>
      <c r="R4355" s="29" t="n"/>
      <c r="S4355" s="29" t="inlineStr">
        <is>
          <t>грн319,00</t>
        </is>
      </c>
      <c r="T4355" s="29" t="inlineStr">
        <is>
          <t>UAH</t>
        </is>
      </c>
      <c r="U4355" s="39" t="inlineStr">
        <is>
          <t>WATCH</t>
        </is>
      </c>
      <c r="V4355" s="40">
        <f>IFERROR(L4355/J4355,0)</f>
        <v/>
      </c>
      <c r="W4355" s="29" t="inlineStr">
        <is>
          <t>Monitor performance and collect more data.</t>
        </is>
      </c>
      <c r="X4355" s="29" t="inlineStr">
        <is>
          <t>Cost is below the 120 watch threshold.</t>
        </is>
      </c>
    </row>
    <row r="4356">
      <c r="A4356" s="29" t="inlineStr">
        <is>
          <t>low_price</t>
        </is>
      </c>
      <c r="B4356" s="29" t="inlineStr">
        <is>
          <t>Low priority</t>
        </is>
      </c>
      <c r="C4356" s="29" t="inlineStr">
        <is>
          <t>low_price.csv</t>
        </is>
      </c>
      <c r="D4356" s="29" t="inlineStr">
        <is>
          <t>01615</t>
        </is>
      </c>
      <c r="E4356" s="29" t="inlineStr">
        <is>
          <t>Бендикс стартера Yamaha Grizzly 600 1998-2001</t>
        </is>
      </c>
      <c r="F4356" s="35" t="n">
        <v>0</v>
      </c>
      <c r="G4356" s="35" t="n">
        <v>0</v>
      </c>
      <c r="H4356" s="36" t="n"/>
      <c r="I4356" s="37" t="n">
        <v>0</v>
      </c>
      <c r="J4356" s="37" t="n">
        <v>0</v>
      </c>
      <c r="K4356" s="38" t="n">
        <v>0</v>
      </c>
      <c r="L4356" s="37" t="n">
        <v>0</v>
      </c>
      <c r="M4356" s="37" t="n">
        <v>0</v>
      </c>
      <c r="N4356" s="38" t="n">
        <v>0</v>
      </c>
      <c r="O4356" s="37" t="n">
        <v>0</v>
      </c>
      <c r="P4356" s="29" t="inlineStr">
        <is>
          <t>http://t3.gstatic.com/shopping?q=tbn:ANd9GcR9PuRe_YqOtpHpoozsALgdYDwVWrQmJaZpqQCKVz7_HavaFzarkQa7CzrlxiMVjDvCv0ycpH9K</t>
        </is>
      </c>
      <c r="Q4356" s="29" t="inlineStr">
        <is>
          <t>Відповідає вимогам</t>
        </is>
      </c>
      <c r="R4356" s="29" t="n"/>
      <c r="S4356" s="29" t="inlineStr">
        <is>
          <t>грн2 730,00</t>
        </is>
      </c>
      <c r="T4356" s="29" t="inlineStr">
        <is>
          <t>UAH</t>
        </is>
      </c>
      <c r="U4356" s="39" t="inlineStr">
        <is>
          <t>WATCH</t>
        </is>
      </c>
      <c r="V4356" s="40">
        <f>IFERROR(L4356/J4356,0)</f>
        <v/>
      </c>
      <c r="W4356" s="29" t="inlineStr">
        <is>
          <t>Monitor performance and collect more data.</t>
        </is>
      </c>
      <c r="X4356" s="29" t="inlineStr">
        <is>
          <t>Cost is below the 120 watch threshold.</t>
        </is>
      </c>
    </row>
    <row r="4357">
      <c r="A4357" s="29" t="inlineStr">
        <is>
          <t>low_price</t>
        </is>
      </c>
      <c r="B4357" s="29" t="inlineStr">
        <is>
          <t>Low priority</t>
        </is>
      </c>
      <c r="C4357" s="29" t="inlineStr">
        <is>
          <t>low_price.csv</t>
        </is>
      </c>
      <c r="D4357" s="29" t="inlineStr">
        <is>
          <t>705015097</t>
        </is>
      </c>
      <c r="E4357" s="29" t="inlineStr">
        <is>
          <t>Кріплення розширювача BRP Can-Am Outlander G3</t>
        </is>
      </c>
      <c r="F4357" s="35" t="n">
        <v>0</v>
      </c>
      <c r="G4357" s="35" t="n">
        <v>0</v>
      </c>
      <c r="H4357" s="36" t="n"/>
      <c r="I4357" s="37" t="n">
        <v>0</v>
      </c>
      <c r="J4357" s="37" t="n">
        <v>0</v>
      </c>
      <c r="K4357" s="38" t="n">
        <v>0</v>
      </c>
      <c r="L4357" s="37" t="n">
        <v>0</v>
      </c>
      <c r="M4357" s="37" t="n">
        <v>0</v>
      </c>
      <c r="N4357" s="38" t="n">
        <v>0</v>
      </c>
      <c r="O4357" s="37" t="n">
        <v>0</v>
      </c>
      <c r="P4357" s="29" t="inlineStr">
        <is>
          <t>http://t1.gstatic.com/shopping?q=tbn:ANd9GcSIG3uEfF01JAiaHrFObpXd7PDn-oX6EYcgohcJ-vcgcc_fO0C27WmCitasqQy7H4uvYmSVMpS6</t>
        </is>
      </c>
      <c r="Q4357" s="29" t="inlineStr">
        <is>
          <t>Відповідає вимогам</t>
        </is>
      </c>
      <c r="R4357" s="29" t="n"/>
      <c r="S4357" s="29" t="inlineStr">
        <is>
          <t>грн1 001,00</t>
        </is>
      </c>
      <c r="T4357" s="29" t="inlineStr">
        <is>
          <t>UAH</t>
        </is>
      </c>
      <c r="U4357" s="39" t="inlineStr">
        <is>
          <t>WATCH</t>
        </is>
      </c>
      <c r="V4357" s="40">
        <f>IFERROR(L4357/J4357,0)</f>
        <v/>
      </c>
      <c r="W4357" s="29" t="inlineStr">
        <is>
          <t>Monitor performance and collect more data.</t>
        </is>
      </c>
      <c r="X4357" s="29" t="inlineStr">
        <is>
          <t>Cost is below the 120 watch threshold.</t>
        </is>
      </c>
    </row>
    <row r="4358">
      <c r="A4358" s="29" t="inlineStr">
        <is>
          <t>low_price</t>
        </is>
      </c>
      <c r="B4358" s="29" t="inlineStr">
        <is>
          <t>Low priority</t>
        </is>
      </c>
      <c r="C4358" s="29" t="inlineStr">
        <is>
          <t>low_price.csv</t>
        </is>
      </c>
      <c r="D4358" s="29" t="inlineStr">
        <is>
          <t>420950896</t>
        </is>
      </c>
      <c r="E4358" s="29" t="inlineStr">
        <is>
          <t>Ущільнююче кільце кришки водяної помпи BRP Can-Am Maverick X3, Traxter Defender HD11</t>
        </is>
      </c>
      <c r="F4358" s="35" t="n">
        <v>0</v>
      </c>
      <c r="G4358" s="35" t="n">
        <v>0</v>
      </c>
      <c r="H4358" s="36" t="n"/>
      <c r="I4358" s="37" t="n">
        <v>0</v>
      </c>
      <c r="J4358" s="37" t="n">
        <v>0</v>
      </c>
      <c r="K4358" s="38" t="n">
        <v>0</v>
      </c>
      <c r="L4358" s="37" t="n">
        <v>0</v>
      </c>
      <c r="M4358" s="37" t="n">
        <v>0</v>
      </c>
      <c r="N4358" s="38" t="n">
        <v>0</v>
      </c>
      <c r="O4358" s="37" t="n">
        <v>0</v>
      </c>
      <c r="P4358" s="29" t="inlineStr">
        <is>
          <t>http://t3.gstatic.com/shopping?q=tbn:ANd9GcSUQS5z2UioPIZ2aepIwaNnTy1U_YJd7E5kfhcf0CnGYxxZVlPS2WLZN-ZvwGyVw4SV-9cpuWBNqA</t>
        </is>
      </c>
      <c r="Q4358" s="29" t="inlineStr">
        <is>
          <t>Відповідає вимогам</t>
        </is>
      </c>
      <c r="R4358" s="29" t="n"/>
      <c r="S4358" s="29" t="inlineStr">
        <is>
          <t>грн728,00</t>
        </is>
      </c>
      <c r="T4358" s="29" t="inlineStr">
        <is>
          <t>UAH</t>
        </is>
      </c>
      <c r="U4358" s="39" t="inlineStr">
        <is>
          <t>WATCH</t>
        </is>
      </c>
      <c r="V4358" s="40">
        <f>IFERROR(L4358/J4358,0)</f>
        <v/>
      </c>
      <c r="W4358" s="29" t="inlineStr">
        <is>
          <t>Monitor performance and collect more data.</t>
        </is>
      </c>
      <c r="X4358" s="29" t="inlineStr">
        <is>
          <t>Cost is below the 120 watch threshold.</t>
        </is>
      </c>
    </row>
    <row r="4359">
      <c r="A4359" s="29" t="inlineStr">
        <is>
          <t>low_price</t>
        </is>
      </c>
      <c r="B4359" s="29" t="inlineStr">
        <is>
          <t>Low priority</t>
        </is>
      </c>
      <c r="C4359" s="29" t="inlineStr">
        <is>
          <t>low_price.csv</t>
        </is>
      </c>
      <c r="D4359" s="29" t="inlineStr">
        <is>
          <t>23611-hp5-600</t>
        </is>
      </c>
      <c r="E4359" s="29" t="inlineStr">
        <is>
          <t>Проміжний вал Honda TRX 420 Rancher 2007-2013</t>
        </is>
      </c>
      <c r="F4359" s="35" t="n">
        <v>0</v>
      </c>
      <c r="G4359" s="35" t="n">
        <v>0</v>
      </c>
      <c r="H4359" s="36" t="n"/>
      <c r="I4359" s="37" t="n">
        <v>0</v>
      </c>
      <c r="J4359" s="37" t="n">
        <v>0</v>
      </c>
      <c r="K4359" s="38" t="n">
        <v>0</v>
      </c>
      <c r="L4359" s="37" t="n">
        <v>0</v>
      </c>
      <c r="M4359" s="37" t="n">
        <v>0</v>
      </c>
      <c r="N4359" s="38" t="n">
        <v>0</v>
      </c>
      <c r="O4359" s="37" t="n">
        <v>0</v>
      </c>
      <c r="P4359" s="29" t="inlineStr">
        <is>
          <t>http://t1.gstatic.com/shopping?q=tbn:ANd9GcThnTWy8iQnAb2byh0vzXaI5_NQWnH7drUlhstvTjVDhf8vYzwgMD0ER6urlFUI1uXy2F7f7g</t>
        </is>
      </c>
      <c r="Q4359" s="29" t="inlineStr">
        <is>
          <t>Відповідає вимогам</t>
        </is>
      </c>
      <c r="R4359" s="29" t="n"/>
      <c r="S4359" s="29" t="inlineStr">
        <is>
          <t>грн5 324,00</t>
        </is>
      </c>
      <c r="T4359" s="29" t="inlineStr">
        <is>
          <t>UAH</t>
        </is>
      </c>
      <c r="U4359" s="39" t="inlineStr">
        <is>
          <t>WATCH</t>
        </is>
      </c>
      <c r="V4359" s="40">
        <f>IFERROR(L4359/J4359,0)</f>
        <v/>
      </c>
      <c r="W4359" s="29" t="inlineStr">
        <is>
          <t>Monitor performance and collect more data.</t>
        </is>
      </c>
      <c r="X4359" s="29" t="inlineStr">
        <is>
          <t>Cost is below the 120 watch threshold.</t>
        </is>
      </c>
    </row>
    <row r="4360">
      <c r="A4360" s="29" t="inlineStr">
        <is>
          <t>low_price</t>
        </is>
      </c>
      <c r="B4360" s="29" t="inlineStr">
        <is>
          <t>Low priority</t>
        </is>
      </c>
      <c r="C4360" s="29" t="inlineStr">
        <is>
          <t>low_price.csv</t>
        </is>
      </c>
      <c r="D4360" s="29" t="inlineStr">
        <is>
          <t>420950740</t>
        </is>
      </c>
      <c r="E4360" s="29" t="inlineStr">
        <is>
          <t>Прокладка впускного колектора BRP Ski-Doo, Sea-Doo</t>
        </is>
      </c>
      <c r="F4360" s="35" t="n">
        <v>0</v>
      </c>
      <c r="G4360" s="35" t="n">
        <v>0</v>
      </c>
      <c r="H4360" s="36" t="n"/>
      <c r="I4360" s="37" t="n">
        <v>0</v>
      </c>
      <c r="J4360" s="37" t="n">
        <v>0</v>
      </c>
      <c r="K4360" s="38" t="n">
        <v>0</v>
      </c>
      <c r="L4360" s="37" t="n">
        <v>0</v>
      </c>
      <c r="M4360" s="37" t="n">
        <v>0</v>
      </c>
      <c r="N4360" s="38" t="n">
        <v>0</v>
      </c>
      <c r="O4360" s="37" t="n">
        <v>0</v>
      </c>
      <c r="P4360" s="29" t="inlineStr">
        <is>
          <t>http://t2.gstatic.com/shopping?q=tbn:ANd9GcQ-SRHz881oRpFOCsc61fQUtWRXoDTBctcFGrzpxblLVP0G9NxNLX80vHujKRlIE7gwQtHL6-Jn</t>
        </is>
      </c>
      <c r="Q4360" s="29" t="inlineStr">
        <is>
          <t>Відповідає вимогам</t>
        </is>
      </c>
      <c r="R4360" s="29" t="n"/>
      <c r="S4360" s="29" t="inlineStr">
        <is>
          <t>грн319,00</t>
        </is>
      </c>
      <c r="T4360" s="29" t="inlineStr">
        <is>
          <t>UAH</t>
        </is>
      </c>
      <c r="U4360" s="39" t="inlineStr">
        <is>
          <t>WATCH</t>
        </is>
      </c>
      <c r="V4360" s="40">
        <f>IFERROR(L4360/J4360,0)</f>
        <v/>
      </c>
      <c r="W4360" s="29" t="inlineStr">
        <is>
          <t>Monitor performance and collect more data.</t>
        </is>
      </c>
      <c r="X4360" s="29" t="inlineStr">
        <is>
          <t>Cost is below the 120 watch threshold.</t>
        </is>
      </c>
    </row>
    <row r="4361">
      <c r="A4361" s="29" t="inlineStr">
        <is>
          <t>low_price</t>
        </is>
      </c>
      <c r="B4361" s="29" t="inlineStr">
        <is>
          <t>Low priority</t>
        </is>
      </c>
      <c r="C4361" s="29" t="inlineStr">
        <is>
          <t>low_price.csv</t>
        </is>
      </c>
      <c r="D4361" s="29" t="inlineStr">
        <is>
          <t>5km-21485-10-00</t>
        </is>
      </c>
      <c r="E4361" s="29" t="inlineStr">
        <is>
          <t>Подушка двигуна Yamaha Grizzly 660 2002-2008</t>
        </is>
      </c>
      <c r="F4361" s="35" t="n">
        <v>0</v>
      </c>
      <c r="G4361" s="35" t="n">
        <v>0</v>
      </c>
      <c r="H4361" s="36" t="n"/>
      <c r="I4361" s="37" t="n">
        <v>0</v>
      </c>
      <c r="J4361" s="37" t="n">
        <v>0</v>
      </c>
      <c r="K4361" s="38" t="n">
        <v>0</v>
      </c>
      <c r="L4361" s="37" t="n">
        <v>0</v>
      </c>
      <c r="M4361" s="37" t="n">
        <v>0</v>
      </c>
      <c r="N4361" s="38" t="n">
        <v>0</v>
      </c>
      <c r="O4361" s="37" t="n">
        <v>0</v>
      </c>
      <c r="P4361" s="29" t="inlineStr">
        <is>
          <t>http://t3.gstatic.com/shopping?q=tbn:ANd9GcRh3T25MTaQLYqFf1jtXFaY5KPTqvFbF-SWPd8UaQWG78lp8kKBoTGtDtd2wVqnPyOTlX4QfgQ</t>
        </is>
      </c>
      <c r="Q4361" s="29" t="inlineStr">
        <is>
          <t>Відповідає вимогам</t>
        </is>
      </c>
      <c r="R4361" s="29" t="n"/>
      <c r="S4361" s="29" t="inlineStr">
        <is>
          <t>грн4 277,00</t>
        </is>
      </c>
      <c r="T4361" s="29" t="inlineStr">
        <is>
          <t>UAH</t>
        </is>
      </c>
      <c r="U4361" s="39" t="inlineStr">
        <is>
          <t>WATCH</t>
        </is>
      </c>
      <c r="V4361" s="40">
        <f>IFERROR(L4361/J4361,0)</f>
        <v/>
      </c>
      <c r="W4361" s="29" t="inlineStr">
        <is>
          <t>Monitor performance and collect more data.</t>
        </is>
      </c>
      <c r="X4361" s="29" t="inlineStr">
        <is>
          <t>Cost is below the 120 watch threshold.</t>
        </is>
      </c>
    </row>
    <row r="4362">
      <c r="A4362" s="29" t="inlineStr">
        <is>
          <t>low_price</t>
        </is>
      </c>
      <c r="B4362" s="29" t="inlineStr">
        <is>
          <t>Low priority</t>
        </is>
      </c>
      <c r="C4362" s="29" t="inlineStr">
        <is>
          <t>low_price.csv</t>
        </is>
      </c>
      <c r="D4362" s="29" t="inlineStr">
        <is>
          <t>50-1078</t>
        </is>
      </c>
      <c r="E4362" s="29" t="inlineStr">
        <is>
          <t>Ремкомплект переднього верхнього ричага Suzuki King Quad 450 (08-10), 500 (09+), 750 (08+)</t>
        </is>
      </c>
      <c r="F4362" s="35" t="n">
        <v>0</v>
      </c>
      <c r="G4362" s="35" t="n">
        <v>0</v>
      </c>
      <c r="H4362" s="36" t="n"/>
      <c r="I4362" s="37" t="n">
        <v>0</v>
      </c>
      <c r="J4362" s="37" t="n">
        <v>0</v>
      </c>
      <c r="K4362" s="38" t="n">
        <v>0</v>
      </c>
      <c r="L4362" s="37" t="n">
        <v>0</v>
      </c>
      <c r="M4362" s="37" t="n">
        <v>0</v>
      </c>
      <c r="N4362" s="38" t="n">
        <v>0</v>
      </c>
      <c r="O4362" s="37" t="n">
        <v>0</v>
      </c>
      <c r="P4362" s="29" t="inlineStr">
        <is>
          <t>http://t0.gstatic.com/shopping?q=tbn:ANd9GcQUWqzDcKPtbakJTkIeeV34Bvn4lvwO7-S0y_jb7S4Tj_PxCg9QXMJW7_8Oh0vn1unAOyT4B-8</t>
        </is>
      </c>
      <c r="Q4362" s="29" t="inlineStr">
        <is>
          <t>Відповідає вимогам</t>
        </is>
      </c>
      <c r="R4362" s="29" t="n"/>
      <c r="S4362" s="29" t="inlineStr">
        <is>
          <t>грн1 866,00</t>
        </is>
      </c>
      <c r="T4362" s="29" t="inlineStr">
        <is>
          <t>UAH</t>
        </is>
      </c>
      <c r="U4362" s="39" t="inlineStr">
        <is>
          <t>WATCH</t>
        </is>
      </c>
      <c r="V4362" s="40">
        <f>IFERROR(L4362/J4362,0)</f>
        <v/>
      </c>
      <c r="W4362" s="29" t="inlineStr">
        <is>
          <t>Monitor performance and collect more data.</t>
        </is>
      </c>
      <c r="X4362" s="29" t="inlineStr">
        <is>
          <t>Cost is below the 120 watch threshold.</t>
        </is>
      </c>
    </row>
    <row r="4363">
      <c r="A4363" s="29" t="inlineStr">
        <is>
          <t>low_price</t>
        </is>
      </c>
      <c r="B4363" s="29" t="inlineStr">
        <is>
          <t>Low priority</t>
        </is>
      </c>
      <c r="C4363" s="29" t="inlineStr">
        <is>
          <t>low_price.csv</t>
        </is>
      </c>
      <c r="D4363" s="29" t="inlineStr">
        <is>
          <t>db2162</t>
        </is>
      </c>
      <c r="E4363" s="29" t="inlineStr">
        <is>
          <t>Гальмівні колодки задні Polaris 150; Yamaha Rhino 450 660, Raptor 700</t>
        </is>
      </c>
      <c r="F4363" s="35" t="n">
        <v>0</v>
      </c>
      <c r="G4363" s="35" t="n">
        <v>0</v>
      </c>
      <c r="H4363" s="36" t="n"/>
      <c r="I4363" s="37" t="n">
        <v>0</v>
      </c>
      <c r="J4363" s="37" t="n">
        <v>0</v>
      </c>
      <c r="K4363" s="38" t="n">
        <v>0</v>
      </c>
      <c r="L4363" s="37" t="n">
        <v>0</v>
      </c>
      <c r="M4363" s="37" t="n">
        <v>0</v>
      </c>
      <c r="N4363" s="38" t="n">
        <v>0</v>
      </c>
      <c r="O4363" s="37" t="n">
        <v>0</v>
      </c>
      <c r="P4363" s="29" t="inlineStr">
        <is>
          <t>http://t2.gstatic.com/shopping?q=tbn:ANd9GcRU8aSgNiOQkQUvibsvs85Ocwi9i8s1-spn7P7NQnQ0OCyQq35hyyzbDtBZsLdv8nobJ7Y9Dnc</t>
        </is>
      </c>
      <c r="Q4363" s="29" t="inlineStr">
        <is>
          <t>Відповідає вимогам</t>
        </is>
      </c>
      <c r="R4363" s="29" t="n"/>
      <c r="S4363" s="29" t="inlineStr">
        <is>
          <t>грн819,00</t>
        </is>
      </c>
      <c r="T4363" s="29" t="inlineStr">
        <is>
          <t>UAH</t>
        </is>
      </c>
      <c r="U4363" s="39" t="inlineStr">
        <is>
          <t>WATCH</t>
        </is>
      </c>
      <c r="V4363" s="40">
        <f>IFERROR(L4363/J4363,0)</f>
        <v/>
      </c>
      <c r="W4363" s="29" t="inlineStr">
        <is>
          <t>Monitor performance and collect more data.</t>
        </is>
      </c>
      <c r="X4363" s="29" t="inlineStr">
        <is>
          <t>Cost is below the 120 watch threshold.</t>
        </is>
      </c>
    </row>
    <row r="4364">
      <c r="A4364" s="29" t="inlineStr">
        <is>
          <t>low_price</t>
        </is>
      </c>
      <c r="B4364" s="29" t="inlineStr">
        <is>
          <t>Low priority</t>
        </is>
      </c>
      <c r="C4364" s="29" t="inlineStr">
        <is>
          <t>low_price.csv</t>
        </is>
      </c>
      <c r="D4364" s="29" t="inlineStr">
        <is>
          <t>na-50090</t>
        </is>
      </c>
      <c r="E4364" s="29" t="inlineStr">
        <is>
          <t>Поршень стандарт Polaris RZR 900 XP 2011-2014</t>
        </is>
      </c>
      <c r="F4364" s="35" t="n">
        <v>0</v>
      </c>
      <c r="G4364" s="35" t="n">
        <v>0</v>
      </c>
      <c r="H4364" s="36" t="n"/>
      <c r="I4364" s="37" t="n">
        <v>0</v>
      </c>
      <c r="J4364" s="37" t="n">
        <v>0</v>
      </c>
      <c r="K4364" s="38" t="n">
        <v>0</v>
      </c>
      <c r="L4364" s="37" t="n">
        <v>0</v>
      </c>
      <c r="M4364" s="37" t="n">
        <v>0</v>
      </c>
      <c r="N4364" s="38" t="n">
        <v>0</v>
      </c>
      <c r="O4364" s="37" t="n">
        <v>0</v>
      </c>
      <c r="P4364" s="29" t="inlineStr">
        <is>
          <t>http://t2.gstatic.com/shopping?q=tbn:ANd9GcSa6aYkdM6TqRtioj5_5GFU7ShRm4PWXGBpMlPsuuOCQPutWRr-7vIpWt2EYtWESyChT0VwqQ</t>
        </is>
      </c>
      <c r="Q4364" s="29" t="inlineStr">
        <is>
          <t>Відповідає вимогам</t>
        </is>
      </c>
      <c r="R4364" s="29" t="n"/>
      <c r="S4364" s="29" t="inlineStr">
        <is>
          <t>грн5 870,00</t>
        </is>
      </c>
      <c r="T4364" s="29" t="inlineStr">
        <is>
          <t>UAH</t>
        </is>
      </c>
      <c r="U4364" s="39" t="inlineStr">
        <is>
          <t>WATCH</t>
        </is>
      </c>
      <c r="V4364" s="40">
        <f>IFERROR(L4364/J4364,0)</f>
        <v/>
      </c>
      <c r="W4364" s="29" t="inlineStr">
        <is>
          <t>Monitor performance and collect more data.</t>
        </is>
      </c>
      <c r="X4364" s="29" t="inlineStr">
        <is>
          <t>Cost is below the 120 watch threshold.</t>
        </is>
      </c>
    </row>
    <row r="4365">
      <c r="A4365" s="29" t="inlineStr">
        <is>
          <t>low_price</t>
        </is>
      </c>
      <c r="B4365" s="29" t="inlineStr">
        <is>
          <t>Low priority</t>
        </is>
      </c>
      <c r="C4365" s="29" t="inlineStr">
        <is>
          <t>low_price.csv</t>
        </is>
      </c>
      <c r="D4365" s="29" t="inlineStr">
        <is>
          <t>707601566</t>
        </is>
      </c>
      <c r="E4365" s="29" t="inlineStr">
        <is>
          <t>Прокладка глушника BRP Can-Am Maverick 1000 Turbo 2015-2017</t>
        </is>
      </c>
      <c r="F4365" s="35" t="n">
        <v>0</v>
      </c>
      <c r="G4365" s="35" t="n">
        <v>0</v>
      </c>
      <c r="H4365" s="36" t="n"/>
      <c r="I4365" s="37" t="n">
        <v>0</v>
      </c>
      <c r="J4365" s="37" t="n">
        <v>0</v>
      </c>
      <c r="K4365" s="38" t="n">
        <v>0</v>
      </c>
      <c r="L4365" s="37" t="n">
        <v>0</v>
      </c>
      <c r="M4365" s="37" t="n">
        <v>0</v>
      </c>
      <c r="N4365" s="38" t="n">
        <v>0</v>
      </c>
      <c r="O4365" s="37" t="n">
        <v>0</v>
      </c>
      <c r="P4365" s="29" t="inlineStr">
        <is>
          <t>http://t0.gstatic.com/shopping?q=tbn:ANd9GcTKoNJJrS0OMeuMUNWLJvyl_AQY6s5MnrITZtMJR8Sztd9G8nnhJxpP79TCACYTtRIeIol1WK9_</t>
        </is>
      </c>
      <c r="Q4365" s="29" t="inlineStr">
        <is>
          <t>Відповідає вимогам</t>
        </is>
      </c>
      <c r="R4365" s="29" t="n"/>
      <c r="S4365" s="29" t="inlineStr">
        <is>
          <t>грн2 594,00</t>
        </is>
      </c>
      <c r="T4365" s="29" t="inlineStr">
        <is>
          <t>UAH</t>
        </is>
      </c>
      <c r="U4365" s="39" t="inlineStr">
        <is>
          <t>WATCH</t>
        </is>
      </c>
      <c r="V4365" s="40">
        <f>IFERROR(L4365/J4365,0)</f>
        <v/>
      </c>
      <c r="W4365" s="29" t="inlineStr">
        <is>
          <t>Monitor performance and collect more data.</t>
        </is>
      </c>
      <c r="X4365" s="29" t="inlineStr">
        <is>
          <t>Cost is below the 120 watch threshold.</t>
        </is>
      </c>
    </row>
    <row r="4366">
      <c r="A4366" s="29" t="inlineStr">
        <is>
          <t>low_price</t>
        </is>
      </c>
      <c r="B4366" s="29" t="inlineStr">
        <is>
          <t>Low priority</t>
        </is>
      </c>
      <c r="C4366" s="29" t="inlineStr">
        <is>
          <t>low_price.csv</t>
        </is>
      </c>
      <c r="D4366" s="29" t="inlineStr">
        <is>
          <t>232591414</t>
        </is>
      </c>
      <c r="E4366" s="29" t="inlineStr">
        <is>
          <t>Гайка торсіона BRP Can-Am Outlander Renagade G1, Maverick 1000</t>
        </is>
      </c>
      <c r="F4366" s="35" t="n">
        <v>0</v>
      </c>
      <c r="G4366" s="35" t="n">
        <v>0</v>
      </c>
      <c r="H4366" s="36" t="n"/>
      <c r="I4366" s="37" t="n">
        <v>0</v>
      </c>
      <c r="J4366" s="37" t="n">
        <v>0</v>
      </c>
      <c r="K4366" s="38" t="n">
        <v>0</v>
      </c>
      <c r="L4366" s="37" t="n">
        <v>0</v>
      </c>
      <c r="M4366" s="37" t="n">
        <v>0</v>
      </c>
      <c r="N4366" s="38" t="n">
        <v>0</v>
      </c>
      <c r="O4366" s="37" t="n">
        <v>0</v>
      </c>
      <c r="P4366" s="29" t="inlineStr">
        <is>
          <t>http://t2.gstatic.com/shopping?q=tbn:ANd9GcSXrwU3HCkIe_CZ_Eo5480i2ciVzZCOJQu8NqWqbPeq4Q5DpAArLIII82fbkHORtZpGqQ-aD9mZ-Q</t>
        </is>
      </c>
      <c r="Q4366" s="29" t="inlineStr">
        <is>
          <t>Відповідає вимогам</t>
        </is>
      </c>
      <c r="R4366" s="29" t="n"/>
      <c r="S4366" s="29" t="inlineStr">
        <is>
          <t>грн319,00</t>
        </is>
      </c>
      <c r="T4366" s="29" t="inlineStr">
        <is>
          <t>UAH</t>
        </is>
      </c>
      <c r="U4366" s="39" t="inlineStr">
        <is>
          <t>WATCH</t>
        </is>
      </c>
      <c r="V4366" s="40">
        <f>IFERROR(L4366/J4366,0)</f>
        <v/>
      </c>
      <c r="W4366" s="29" t="inlineStr">
        <is>
          <t>Monitor performance and collect more data.</t>
        </is>
      </c>
      <c r="X4366" s="29" t="inlineStr">
        <is>
          <t>Cost is below the 120 watch threshold.</t>
        </is>
      </c>
    </row>
    <row r="4367">
      <c r="A4367" s="29" t="inlineStr">
        <is>
          <t>low_price</t>
        </is>
      </c>
      <c r="B4367" s="29" t="inlineStr">
        <is>
          <t>Low priority</t>
        </is>
      </c>
      <c r="C4367" s="29" t="inlineStr">
        <is>
          <t>low_price.csv</t>
        </is>
      </c>
      <c r="D4367" s="29" t="inlineStr">
        <is>
          <t>293250275</t>
        </is>
      </c>
      <c r="E4367" s="29" t="inlineStr">
        <is>
          <t>Прокладка заднього бардачка BRP Can-Am Outlander G2</t>
        </is>
      </c>
      <c r="F4367" s="35" t="n">
        <v>0</v>
      </c>
      <c r="G4367" s="35" t="n">
        <v>0</v>
      </c>
      <c r="H4367" s="36" t="n"/>
      <c r="I4367" s="37" t="n">
        <v>0</v>
      </c>
      <c r="J4367" s="37" t="n">
        <v>0</v>
      </c>
      <c r="K4367" s="38" t="n">
        <v>0</v>
      </c>
      <c r="L4367" s="37" t="n">
        <v>0</v>
      </c>
      <c r="M4367" s="37" t="n">
        <v>0</v>
      </c>
      <c r="N4367" s="38" t="n">
        <v>0</v>
      </c>
      <c r="O4367" s="37" t="n">
        <v>0</v>
      </c>
      <c r="P4367" s="29" t="inlineStr">
        <is>
          <t>http://t1.gstatic.com/shopping?q=tbn:ANd9GcTE2AJWFDFz9IzzTsNH66OOfdEGn8jRAd9_F7pyN6WlFjC2Yumj43rJMfTQ92OXswfqIqK7TAac</t>
        </is>
      </c>
      <c r="Q4367" s="29" t="inlineStr">
        <is>
          <t>Відповідає вимогам</t>
        </is>
      </c>
      <c r="R4367" s="29" t="n"/>
      <c r="S4367" s="29" t="inlineStr">
        <is>
          <t>грн546,00</t>
        </is>
      </c>
      <c r="T4367" s="29" t="inlineStr">
        <is>
          <t>UAH</t>
        </is>
      </c>
      <c r="U4367" s="39" t="inlineStr">
        <is>
          <t>WATCH</t>
        </is>
      </c>
      <c r="V4367" s="40">
        <f>IFERROR(L4367/J4367,0)</f>
        <v/>
      </c>
      <c r="W4367" s="29" t="inlineStr">
        <is>
          <t>Monitor performance and collect more data.</t>
        </is>
      </c>
      <c r="X4367" s="29" t="inlineStr">
        <is>
          <t>Cost is below the 120 watch threshold.</t>
        </is>
      </c>
    </row>
    <row r="4368">
      <c r="A4368" s="29" t="inlineStr">
        <is>
          <t>low_price</t>
        </is>
      </c>
      <c r="B4368" s="29" t="inlineStr">
        <is>
          <t>Low priority</t>
        </is>
      </c>
      <c r="C4368" s="29" t="inlineStr">
        <is>
          <t>low_price.csv</t>
        </is>
      </c>
      <c r="D4368" s="29" t="inlineStr">
        <is>
          <t>3022082</t>
        </is>
      </c>
      <c r="E4368" s="29" t="inlineStr">
        <is>
          <t xml:space="preserve">Свічка запалювання Polaris Switchback 600 650 800 850, SKS 650 800 850, Titan 800, Voyager 600 650, WideTrak 500 600, Rush 600 800 850, Pro RMK 600 </t>
        </is>
      </c>
      <c r="F4368" s="35" t="n">
        <v>0</v>
      </c>
      <c r="G4368" s="35" t="n">
        <v>0</v>
      </c>
      <c r="H4368" s="36" t="n"/>
      <c r="I4368" s="37" t="n">
        <v>0</v>
      </c>
      <c r="J4368" s="37" t="n">
        <v>0</v>
      </c>
      <c r="K4368" s="38" t="n">
        <v>0</v>
      </c>
      <c r="L4368" s="37" t="n">
        <v>0</v>
      </c>
      <c r="M4368" s="37" t="n">
        <v>0</v>
      </c>
      <c r="N4368" s="38" t="n">
        <v>0</v>
      </c>
      <c r="O4368" s="37" t="n">
        <v>0</v>
      </c>
      <c r="P4368" s="29" t="inlineStr">
        <is>
          <t>http://t1.gstatic.com/shopping?q=tbn:ANd9GcTHgkFWsNrhdpzGiSCtQxxVmVrkH7eloXcRSK3_SP3I2ZOEKE7AvT3wO2vdAuSm44OZZYpSncRt</t>
        </is>
      </c>
      <c r="Q4368" s="29" t="inlineStr">
        <is>
          <t>Відповідає вимогам</t>
        </is>
      </c>
      <c r="R4368" s="29" t="n"/>
      <c r="S4368" s="29" t="inlineStr">
        <is>
          <t>грн364,00</t>
        </is>
      </c>
      <c r="T4368" s="29" t="inlineStr">
        <is>
          <t>UAH</t>
        </is>
      </c>
      <c r="U4368" s="39" t="inlineStr">
        <is>
          <t>WATCH</t>
        </is>
      </c>
      <c r="V4368" s="40">
        <f>IFERROR(L4368/J4368,0)</f>
        <v/>
      </c>
      <c r="W4368" s="29" t="inlineStr">
        <is>
          <t>Monitor performance and collect more data.</t>
        </is>
      </c>
      <c r="X4368" s="29" t="inlineStr">
        <is>
          <t>Cost is below the 120 watch threshold.</t>
        </is>
      </c>
    </row>
    <row r="4369">
      <c r="A4369" s="29" t="inlineStr">
        <is>
          <t>low_price</t>
        </is>
      </c>
      <c r="B4369" s="29" t="inlineStr">
        <is>
          <t>Low priority</t>
        </is>
      </c>
      <c r="C4369" s="29" t="inlineStr">
        <is>
          <t>low_price.csv</t>
        </is>
      </c>
      <c r="D4369" s="29" t="inlineStr">
        <is>
          <t>28-1059</t>
        </is>
      </c>
      <c r="E4369" s="29" t="inlineStr">
        <is>
          <t>Ремкомплект заднього маятника Kawasaki Brute Force 650, V-Force 700, Prairie 300 360 400 650 700</t>
        </is>
      </c>
      <c r="F4369" s="35" t="n">
        <v>0</v>
      </c>
      <c r="G4369" s="35" t="n">
        <v>0</v>
      </c>
      <c r="H4369" s="36" t="n"/>
      <c r="I4369" s="37" t="n">
        <v>0</v>
      </c>
      <c r="J4369" s="37" t="n">
        <v>0</v>
      </c>
      <c r="K4369" s="38" t="n">
        <v>0</v>
      </c>
      <c r="L4369" s="37" t="n">
        <v>0</v>
      </c>
      <c r="M4369" s="37" t="n">
        <v>0</v>
      </c>
      <c r="N4369" s="38" t="n">
        <v>0</v>
      </c>
      <c r="O4369" s="37" t="n">
        <v>0</v>
      </c>
      <c r="P4369" s="29" t="inlineStr">
        <is>
          <t>http://t0.gstatic.com/shopping?q=tbn:ANd9GcSbr3Qed_dXWRcW1ZwX9B2R8DgmEGVrrLm8_gmsqFD-qATOXVO_Ql9YsNgfOZJCZHdvaAQ2qBo</t>
        </is>
      </c>
      <c r="Q4369" s="29" t="inlineStr">
        <is>
          <t>Відповідає вимогам</t>
        </is>
      </c>
      <c r="R4369" s="29" t="n"/>
      <c r="S4369" s="29" t="inlineStr">
        <is>
          <t>грн2 184,00</t>
        </is>
      </c>
      <c r="T4369" s="29" t="inlineStr">
        <is>
          <t>UAH</t>
        </is>
      </c>
      <c r="U4369" s="39" t="inlineStr">
        <is>
          <t>WATCH</t>
        </is>
      </c>
      <c r="V4369" s="40">
        <f>IFERROR(L4369/J4369,0)</f>
        <v/>
      </c>
      <c r="W4369" s="29" t="inlineStr">
        <is>
          <t>Monitor performance and collect more data.</t>
        </is>
      </c>
      <c r="X4369" s="29" t="inlineStr">
        <is>
          <t>Cost is below the 120 watch threshold.</t>
        </is>
      </c>
    </row>
    <row r="4370">
      <c r="A4370" s="29" t="inlineStr">
        <is>
          <t>low_price</t>
        </is>
      </c>
      <c r="B4370" s="29" t="inlineStr">
        <is>
          <t>Low priority</t>
        </is>
      </c>
      <c r="C4370" s="29" t="inlineStr">
        <is>
          <t>low_price.csv</t>
        </is>
      </c>
      <c r="D4370" s="29" t="inlineStr">
        <is>
          <t>50-1116</t>
        </is>
      </c>
      <c r="E4370" s="29" t="inlineStr">
        <is>
          <t>Ремкомплект задніх ричагів Polaris RZR 800 2008-2012</t>
        </is>
      </c>
      <c r="F4370" s="35" t="n">
        <v>0</v>
      </c>
      <c r="G4370" s="35" t="n">
        <v>0</v>
      </c>
      <c r="H4370" s="36" t="n"/>
      <c r="I4370" s="37" t="n">
        <v>0</v>
      </c>
      <c r="J4370" s="37" t="n">
        <v>0</v>
      </c>
      <c r="K4370" s="38" t="n">
        <v>0</v>
      </c>
      <c r="L4370" s="37" t="n">
        <v>0</v>
      </c>
      <c r="M4370" s="37" t="n">
        <v>0</v>
      </c>
      <c r="N4370" s="38" t="n">
        <v>0</v>
      </c>
      <c r="O4370" s="37" t="n">
        <v>0</v>
      </c>
      <c r="P4370" s="29" t="inlineStr">
        <is>
          <t>http://t0.gstatic.com/shopping?q=tbn:ANd9GcSKshpD-_MQDW9R_NjIP4a6JifET54e9KW5X8beL8v352-nvyDGHLccd6zaMprS3QAlfQZqxzI</t>
        </is>
      </c>
      <c r="Q4370" s="29" t="inlineStr">
        <is>
          <t>Відповідає вимогам</t>
        </is>
      </c>
      <c r="R4370" s="29" t="n"/>
      <c r="S4370" s="29" t="inlineStr">
        <is>
          <t>грн3 868,00</t>
        </is>
      </c>
      <c r="T4370" s="29" t="inlineStr">
        <is>
          <t>UAH</t>
        </is>
      </c>
      <c r="U4370" s="39" t="inlineStr">
        <is>
          <t>WATCH</t>
        </is>
      </c>
      <c r="V4370" s="40">
        <f>IFERROR(L4370/J4370,0)</f>
        <v/>
      </c>
      <c r="W4370" s="29" t="inlineStr">
        <is>
          <t>Monitor performance and collect more data.</t>
        </is>
      </c>
      <c r="X4370" s="29" t="inlineStr">
        <is>
          <t>Cost is below the 120 watch threshold.</t>
        </is>
      </c>
    </row>
    <row r="4371">
      <c r="A4371" s="29" t="inlineStr">
        <is>
          <t>low_price</t>
        </is>
      </c>
      <c r="B4371" s="29" t="inlineStr">
        <is>
          <t>Low priority</t>
        </is>
      </c>
      <c r="C4371" s="29" t="inlineStr">
        <is>
          <t>low_price.csv</t>
        </is>
      </c>
      <c r="D4371" s="29" t="inlineStr">
        <is>
          <t>40300-hr0-f00</t>
        </is>
      </c>
      <c r="E4371" s="29" t="inlineStr">
        <is>
          <t>Хрестовина заднього карданного валу Honda TRX 500 Foreman 2012-2013</t>
        </is>
      </c>
      <c r="F4371" s="35" t="n">
        <v>0</v>
      </c>
      <c r="G4371" s="35" t="n">
        <v>0</v>
      </c>
      <c r="H4371" s="36" t="n"/>
      <c r="I4371" s="37" t="n">
        <v>0</v>
      </c>
      <c r="J4371" s="37" t="n">
        <v>0</v>
      </c>
      <c r="K4371" s="38" t="n">
        <v>0</v>
      </c>
      <c r="L4371" s="37" t="n">
        <v>0</v>
      </c>
      <c r="M4371" s="37" t="n">
        <v>0</v>
      </c>
      <c r="N4371" s="38" t="n">
        <v>0</v>
      </c>
      <c r="O4371" s="37" t="n">
        <v>0</v>
      </c>
      <c r="P4371" s="29" t="inlineStr">
        <is>
          <t>http://t2.gstatic.com/shopping?q=tbn:ANd9GcQjOsVDUuW1AFfzlwoH2TPDGJ9zDdxuRU4Xs8yi7k5k8v5d6FHoe5WgdMV5i2A</t>
        </is>
      </c>
      <c r="Q4371" s="29" t="inlineStr">
        <is>
          <t>Відповідає вимогам</t>
        </is>
      </c>
      <c r="R4371" s="29" t="n"/>
      <c r="S4371" s="29" t="inlineStr">
        <is>
          <t>грн5 688,00</t>
        </is>
      </c>
      <c r="T4371" s="29" t="inlineStr">
        <is>
          <t>UAH</t>
        </is>
      </c>
      <c r="U4371" s="39" t="inlineStr">
        <is>
          <t>WATCH</t>
        </is>
      </c>
      <c r="V4371" s="40">
        <f>IFERROR(L4371/J4371,0)</f>
        <v/>
      </c>
      <c r="W4371" s="29" t="inlineStr">
        <is>
          <t>Monitor performance and collect more data.</t>
        </is>
      </c>
      <c r="X4371" s="29" t="inlineStr">
        <is>
          <t>Cost is below the 120 watch threshold.</t>
        </is>
      </c>
    </row>
    <row r="4372">
      <c r="A4372" s="29" t="inlineStr">
        <is>
          <t>low_price</t>
        </is>
      </c>
      <c r="B4372" s="29" t="inlineStr">
        <is>
          <t>Low priority</t>
        </is>
      </c>
      <c r="C4372" s="29" t="inlineStr">
        <is>
          <t>low_price.csv</t>
        </is>
      </c>
      <c r="D4372" s="29" t="inlineStr">
        <is>
          <t>91204-mg3-003</t>
        </is>
      </c>
      <c r="E4372" s="29" t="inlineStr">
        <is>
          <t>Сальник картера задній Honda TRX 420 Rancher 2007-2011 (25X45X7)</t>
        </is>
      </c>
      <c r="F4372" s="35" t="n">
        <v>0</v>
      </c>
      <c r="G4372" s="35" t="n">
        <v>0</v>
      </c>
      <c r="H4372" s="36" t="n"/>
      <c r="I4372" s="37" t="n">
        <v>0</v>
      </c>
      <c r="J4372" s="37" t="n">
        <v>0</v>
      </c>
      <c r="K4372" s="38" t="n">
        <v>0</v>
      </c>
      <c r="L4372" s="37" t="n">
        <v>0</v>
      </c>
      <c r="M4372" s="37" t="n">
        <v>0</v>
      </c>
      <c r="N4372" s="38" t="n">
        <v>0</v>
      </c>
      <c r="O4372" s="37" t="n">
        <v>0</v>
      </c>
      <c r="P4372" s="29" t="inlineStr">
        <is>
          <t>http://t0.gstatic.com/shopping?q=tbn:ANd9GcT7luUlueIJ2wpxMOp3QtrQtAlWuqMe05nXMcw6PudWkquqIJn2CQwMg2NVUHSqaD2fFd7kW-mm</t>
        </is>
      </c>
      <c r="Q4372" s="29" t="inlineStr">
        <is>
          <t>Відповідає вимогам</t>
        </is>
      </c>
      <c r="R4372" s="29" t="n"/>
      <c r="S4372" s="29" t="inlineStr">
        <is>
          <t>грн637,00</t>
        </is>
      </c>
      <c r="T4372" s="29" t="inlineStr">
        <is>
          <t>UAH</t>
        </is>
      </c>
      <c r="U4372" s="39" t="inlineStr">
        <is>
          <t>WATCH</t>
        </is>
      </c>
      <c r="V4372" s="40">
        <f>IFERROR(L4372/J4372,0)</f>
        <v/>
      </c>
      <c r="W4372" s="29" t="inlineStr">
        <is>
          <t>Monitor performance and collect more data.</t>
        </is>
      </c>
      <c r="X4372" s="29" t="inlineStr">
        <is>
          <t>Cost is below the 120 watch threshold.</t>
        </is>
      </c>
    </row>
    <row r="4373">
      <c r="A4373" s="29" t="inlineStr">
        <is>
          <t>low_price</t>
        </is>
      </c>
      <c r="B4373" s="29" t="inlineStr">
        <is>
          <t>Low priority</t>
        </is>
      </c>
      <c r="C4373" s="29" t="inlineStr">
        <is>
          <t>low_price.csv</t>
        </is>
      </c>
      <c r="D4373" s="29" t="inlineStr">
        <is>
          <t>04852</t>
        </is>
      </c>
      <c r="E4373" s="29" t="inlineStr">
        <is>
          <t>Головний гальмівний циліндр Honda TRX 420 500 520 650 680</t>
        </is>
      </c>
      <c r="F4373" s="35" t="n">
        <v>0</v>
      </c>
      <c r="G4373" s="35" t="n">
        <v>0</v>
      </c>
      <c r="H4373" s="36" t="n"/>
      <c r="I4373" s="37" t="n">
        <v>0</v>
      </c>
      <c r="J4373" s="37" t="n">
        <v>0</v>
      </c>
      <c r="K4373" s="38" t="n">
        <v>0</v>
      </c>
      <c r="L4373" s="37" t="n">
        <v>0</v>
      </c>
      <c r="M4373" s="37" t="n">
        <v>0</v>
      </c>
      <c r="N4373" s="38" t="n">
        <v>0</v>
      </c>
      <c r="O4373" s="37" t="n">
        <v>0</v>
      </c>
      <c r="P4373" s="29" t="inlineStr">
        <is>
          <t>http://t1.gstatic.com/shopping?q=tbn:ANd9GcRo7WkrJmIFsbuTP47qruvHqqeIVjooWFyoFacYfKts_UFa_UcUa1WxBbCAxr70gIbvQhBhCvZN</t>
        </is>
      </c>
      <c r="Q4373" s="29" t="inlineStr">
        <is>
          <t>Відповідає вимогам</t>
        </is>
      </c>
      <c r="R4373" s="29" t="n"/>
      <c r="S4373" s="29" t="inlineStr">
        <is>
          <t>грн1 820,00</t>
        </is>
      </c>
      <c r="T4373" s="29" t="inlineStr">
        <is>
          <t>UAH</t>
        </is>
      </c>
      <c r="U4373" s="39" t="inlineStr">
        <is>
          <t>WATCH</t>
        </is>
      </c>
      <c r="V4373" s="40">
        <f>IFERROR(L4373/J4373,0)</f>
        <v/>
      </c>
      <c r="W4373" s="29" t="inlineStr">
        <is>
          <t>Monitor performance and collect more data.</t>
        </is>
      </c>
      <c r="X4373" s="29" t="inlineStr">
        <is>
          <t>Cost is below the 120 watch threshold.</t>
        </is>
      </c>
    </row>
    <row r="4374">
      <c r="A4374" s="29" t="inlineStr">
        <is>
          <t>low_price</t>
        </is>
      </c>
      <c r="B4374" s="29" t="inlineStr">
        <is>
          <t>Low priority</t>
        </is>
      </c>
      <c r="C4374" s="29" t="inlineStr">
        <is>
          <t>low_price.csv</t>
        </is>
      </c>
      <c r="D4374" s="29" t="inlineStr">
        <is>
          <t>3514998-015</t>
        </is>
      </c>
      <c r="E4374" s="29" t="inlineStr">
        <is>
          <t>Вкладиш шатунний Polaris Sportsman Scrambler 850 1000 (23+), RZR Pro R (Red)</t>
        </is>
      </c>
      <c r="F4374" s="35" t="n">
        <v>0</v>
      </c>
      <c r="G4374" s="35" t="n">
        <v>0</v>
      </c>
      <c r="H4374" s="36" t="n"/>
      <c r="I4374" s="37" t="n">
        <v>0</v>
      </c>
      <c r="J4374" s="37" t="n">
        <v>0</v>
      </c>
      <c r="K4374" s="38" t="n">
        <v>0</v>
      </c>
      <c r="L4374" s="37" t="n">
        <v>0</v>
      </c>
      <c r="M4374" s="37" t="n">
        <v>0</v>
      </c>
      <c r="N4374" s="38" t="n">
        <v>0</v>
      </c>
      <c r="O4374" s="37" t="n">
        <v>0</v>
      </c>
      <c r="P4374" s="29" t="inlineStr">
        <is>
          <t>http://t2.gstatic.com/shopping?q=tbn:ANd9GcSDSDhMH7E0BfMWAvTw9B1Uv0xLGsDGRItCQghafpN_wPvR-lGg2N29r1qHC0-bslyVQ8Hj8Ek</t>
        </is>
      </c>
      <c r="Q4374" s="29" t="inlineStr">
        <is>
          <t>Відповідає вимогам</t>
        </is>
      </c>
      <c r="R4374" s="29" t="n"/>
      <c r="S4374" s="29" t="inlineStr">
        <is>
          <t>грн1 274,00</t>
        </is>
      </c>
      <c r="T4374" s="29" t="inlineStr">
        <is>
          <t>UAH</t>
        </is>
      </c>
      <c r="U4374" s="39" t="inlineStr">
        <is>
          <t>WATCH</t>
        </is>
      </c>
      <c r="V4374" s="40">
        <f>IFERROR(L4374/J4374,0)</f>
        <v/>
      </c>
      <c r="W4374" s="29" t="inlineStr">
        <is>
          <t>Monitor performance and collect more data.</t>
        </is>
      </c>
      <c r="X4374" s="29" t="inlineStr">
        <is>
          <t>Cost is below the 120 watch threshold.</t>
        </is>
      </c>
    </row>
    <row r="4375">
      <c r="A4375" s="29" t="inlineStr">
        <is>
          <t>low_price</t>
        </is>
      </c>
      <c r="B4375" s="29" t="inlineStr">
        <is>
          <t>Low priority</t>
        </is>
      </c>
      <c r="C4375" s="29" t="inlineStr">
        <is>
          <t>low_price.csv</t>
        </is>
      </c>
      <c r="D4375" s="29" t="inlineStr">
        <is>
          <t>5262008</t>
        </is>
      </c>
      <c r="E4375" s="29" t="inlineStr">
        <is>
          <t>Прокладка головки циліндра Polaris Sportsman 450 570, RZR 570, Ranger 570, Pro XD, ACE 150 500 570</t>
        </is>
      </c>
      <c r="F4375" s="35" t="n">
        <v>0</v>
      </c>
      <c r="G4375" s="35" t="n">
        <v>0</v>
      </c>
      <c r="H4375" s="36" t="n"/>
      <c r="I4375" s="37" t="n">
        <v>0</v>
      </c>
      <c r="J4375" s="37" t="n">
        <v>0</v>
      </c>
      <c r="K4375" s="38" t="n">
        <v>0</v>
      </c>
      <c r="L4375" s="37" t="n">
        <v>0</v>
      </c>
      <c r="M4375" s="37" t="n">
        <v>0</v>
      </c>
      <c r="N4375" s="38" t="n">
        <v>0</v>
      </c>
      <c r="O4375" s="37" t="n">
        <v>0</v>
      </c>
      <c r="P4375" s="29" t="inlineStr">
        <is>
          <t>http://t1.gstatic.com/shopping?q=tbn:ANd9GcSqWalOWZfwgTg0X5J-qrNUjfvqKV4OUW7or715HvGFMsqhn-FS27yMJS6MWcpFxPmsXdn9zSXK</t>
        </is>
      </c>
      <c r="Q4375" s="29" t="inlineStr">
        <is>
          <t>Відповідає вимогам</t>
        </is>
      </c>
      <c r="R4375" s="29" t="n"/>
      <c r="S4375" s="29" t="inlineStr">
        <is>
          <t>грн1 274,00</t>
        </is>
      </c>
      <c r="T4375" s="29" t="inlineStr">
        <is>
          <t>UAH</t>
        </is>
      </c>
      <c r="U4375" s="39" t="inlineStr">
        <is>
          <t>WATCH</t>
        </is>
      </c>
      <c r="V4375" s="40">
        <f>IFERROR(L4375/J4375,0)</f>
        <v/>
      </c>
      <c r="W4375" s="29" t="inlineStr">
        <is>
          <t>Monitor performance and collect more data.</t>
        </is>
      </c>
      <c r="X4375" s="29" t="inlineStr">
        <is>
          <t>Cost is below the 120 watch threshold.</t>
        </is>
      </c>
    </row>
    <row r="4376">
      <c r="A4376" s="29" t="inlineStr">
        <is>
          <t>low_price</t>
        </is>
      </c>
      <c r="B4376" s="29" t="inlineStr">
        <is>
          <t>Low priority</t>
        </is>
      </c>
      <c r="C4376" s="29" t="inlineStr">
        <is>
          <t>low_price.csv</t>
        </is>
      </c>
      <c r="D4376" s="29" t="inlineStr">
        <is>
          <t>16154-0706</t>
        </is>
      </c>
      <c r="E4376" s="29" t="inlineStr">
        <is>
          <t>Ротор масляного насоса зовнішній Kawasaki Teryx 750​ 800</t>
        </is>
      </c>
      <c r="F4376" s="35" t="n">
        <v>0</v>
      </c>
      <c r="G4376" s="35" t="n">
        <v>0</v>
      </c>
      <c r="H4376" s="36" t="n"/>
      <c r="I4376" s="37" t="n">
        <v>0</v>
      </c>
      <c r="J4376" s="37" t="n">
        <v>0</v>
      </c>
      <c r="K4376" s="38" t="n">
        <v>0</v>
      </c>
      <c r="L4376" s="37" t="n">
        <v>0</v>
      </c>
      <c r="M4376" s="37" t="n">
        <v>0</v>
      </c>
      <c r="N4376" s="38" t="n">
        <v>0</v>
      </c>
      <c r="O4376" s="37" t="n">
        <v>0</v>
      </c>
      <c r="P4376" s="29" t="inlineStr">
        <is>
          <t>http://t0.gstatic.com/shopping?q=tbn:ANd9GcTYQCuhdI2-5ICIxqAVuIme7XiYan_nPRswJp4WTCCYgDUiZM8X2PAmVuS-enpS4NQdH_fgBnyz1A</t>
        </is>
      </c>
      <c r="Q4376" s="29" t="inlineStr">
        <is>
          <t>Відповідає вимогам</t>
        </is>
      </c>
      <c r="R4376" s="29" t="n"/>
      <c r="S4376" s="29" t="inlineStr">
        <is>
          <t>грн1 411,00</t>
        </is>
      </c>
      <c r="T4376" s="29" t="inlineStr">
        <is>
          <t>UAH</t>
        </is>
      </c>
      <c r="U4376" s="39" t="inlineStr">
        <is>
          <t>WATCH</t>
        </is>
      </c>
      <c r="V4376" s="40">
        <f>IFERROR(L4376/J4376,0)</f>
        <v/>
      </c>
      <c r="W4376" s="29" t="inlineStr">
        <is>
          <t>Monitor performance and collect more data.</t>
        </is>
      </c>
      <c r="X4376" s="29" t="inlineStr">
        <is>
          <t>Cost is below the 120 watch threshold.</t>
        </is>
      </c>
    </row>
    <row r="4377">
      <c r="A4377" s="29" t="inlineStr">
        <is>
          <t>low_price</t>
        </is>
      </c>
      <c r="B4377" s="29" t="inlineStr">
        <is>
          <t>Low priority</t>
        </is>
      </c>
      <c r="C4377" s="29" t="inlineStr">
        <is>
          <t>low_price.csv</t>
        </is>
      </c>
      <c r="D4377" s="29" t="inlineStr">
        <is>
          <t>50-1106</t>
        </is>
      </c>
      <c r="E4377" s="29" t="inlineStr">
        <is>
          <t>Ремкомплект задніх ричагів Polaris Sportsman X2 500 800 2007</t>
        </is>
      </c>
      <c r="F4377" s="35" t="n">
        <v>0</v>
      </c>
      <c r="G4377" s="35" t="n">
        <v>0</v>
      </c>
      <c r="H4377" s="36" t="n"/>
      <c r="I4377" s="37" t="n">
        <v>0</v>
      </c>
      <c r="J4377" s="37" t="n">
        <v>0</v>
      </c>
      <c r="K4377" s="38" t="n">
        <v>0</v>
      </c>
      <c r="L4377" s="37" t="n">
        <v>0</v>
      </c>
      <c r="M4377" s="37" t="n">
        <v>0</v>
      </c>
      <c r="N4377" s="38" t="n">
        <v>0</v>
      </c>
      <c r="O4377" s="37" t="n">
        <v>0</v>
      </c>
      <c r="P4377" s="29" t="inlineStr">
        <is>
          <t>http://t2.gstatic.com/shopping?q=tbn:ANd9GcReendIJTqREGsvbwyA4tqluexUqmgpqZOIQXgcRZahExhrXatGJiUD57TioYv06EpF1zGmG60</t>
        </is>
      </c>
      <c r="Q4377" s="29" t="inlineStr">
        <is>
          <t>Відповідає вимогам</t>
        </is>
      </c>
      <c r="R4377" s="29" t="n"/>
      <c r="S4377" s="29" t="inlineStr">
        <is>
          <t>грн4 732,00</t>
        </is>
      </c>
      <c r="T4377" s="29" t="inlineStr">
        <is>
          <t>UAH</t>
        </is>
      </c>
      <c r="U4377" s="39" t="inlineStr">
        <is>
          <t>WATCH</t>
        </is>
      </c>
      <c r="V4377" s="40">
        <f>IFERROR(L4377/J4377,0)</f>
        <v/>
      </c>
      <c r="W4377" s="29" t="inlineStr">
        <is>
          <t>Monitor performance and collect more data.</t>
        </is>
      </c>
      <c r="X4377" s="29" t="inlineStr">
        <is>
          <t>Cost is below the 120 watch threshold.</t>
        </is>
      </c>
    </row>
    <row r="4378">
      <c r="A4378" s="29" t="inlineStr">
        <is>
          <t>low_price</t>
        </is>
      </c>
      <c r="B4378" s="29" t="inlineStr">
        <is>
          <t>Low priority</t>
        </is>
      </c>
      <c r="C4378" s="29" t="inlineStr">
        <is>
          <t>low_price.csv</t>
        </is>
      </c>
      <c r="D4378" s="29" t="inlineStr">
        <is>
          <t>570045500</t>
        </is>
      </c>
      <c r="E4378" s="29" t="inlineStr">
        <is>
          <t>Втулка паливного бака BRP Can-Am Outlander 330 400, DS 650</t>
        </is>
      </c>
      <c r="F4378" s="35" t="n">
        <v>7</v>
      </c>
      <c r="G4378" s="35" t="n">
        <v>44</v>
      </c>
      <c r="H4378" s="36" t="n">
        <v>15.91</v>
      </c>
      <c r="I4378" s="37" t="n">
        <v>3.67</v>
      </c>
      <c r="J4378" s="37" t="n">
        <v>25.67</v>
      </c>
      <c r="K4378" s="38" t="n">
        <v>0</v>
      </c>
      <c r="L4378" s="37" t="n">
        <v>0</v>
      </c>
      <c r="M4378" s="37" t="n">
        <v>0</v>
      </c>
      <c r="N4378" s="38" t="n">
        <v>0</v>
      </c>
      <c r="O4378" s="37" t="n">
        <v>0</v>
      </c>
      <c r="P4378" s="29" t="inlineStr">
        <is>
          <t>http://t3.gstatic.com/shopping?q=tbn:ANd9GcQr2LEyST4LRx2F43F9bbePlCBtieNVU6MgvVmun6L0UFh5TltHI5u9IxNJEJWOHesyeCIVMKVT</t>
        </is>
      </c>
      <c r="Q4378" s="29" t="inlineStr">
        <is>
          <t>Відповідає вимогам</t>
        </is>
      </c>
      <c r="R4378" s="29" t="n"/>
      <c r="S4378" s="29" t="inlineStr">
        <is>
          <t>грн455,00</t>
        </is>
      </c>
      <c r="T4378" s="29" t="inlineStr">
        <is>
          <t>UAH</t>
        </is>
      </c>
      <c r="U4378" s="39" t="inlineStr">
        <is>
          <t>WATCH</t>
        </is>
      </c>
      <c r="V4378" s="40">
        <f>IFERROR(L4378/J4378,0)</f>
        <v/>
      </c>
      <c r="W4378" s="29" t="inlineStr">
        <is>
          <t>Monitor performance and collect more data.</t>
        </is>
      </c>
      <c r="X4378" s="29" t="inlineStr">
        <is>
          <t>Cost is below the 120 watch threshold.</t>
        </is>
      </c>
    </row>
    <row r="4379">
      <c r="A4379" s="29" t="inlineStr">
        <is>
          <t>low_price</t>
        </is>
      </c>
      <c r="B4379" s="29" t="inlineStr">
        <is>
          <t>Low priority</t>
        </is>
      </c>
      <c r="C4379" s="29" t="inlineStr">
        <is>
          <t>low_price.csv</t>
        </is>
      </c>
      <c r="D4379" s="29" t="inlineStr">
        <is>
          <t>9010-050800-20000</t>
        </is>
      </c>
      <c r="E4379" s="29" t="inlineStr">
        <is>
          <t>Шарова опора нижня CFMoto CForce 400 500 600 800 1000</t>
        </is>
      </c>
      <c r="F4379" s="35" t="n">
        <v>9</v>
      </c>
      <c r="G4379" s="35" t="n">
        <v>683</v>
      </c>
      <c r="H4379" s="36" t="n">
        <v>1.32</v>
      </c>
      <c r="I4379" s="37" t="n">
        <v>7.67</v>
      </c>
      <c r="J4379" s="37" t="n">
        <v>68.98999999999999</v>
      </c>
      <c r="K4379" s="38" t="n">
        <v>0.02</v>
      </c>
      <c r="L4379" s="37" t="n">
        <v>33.01</v>
      </c>
      <c r="M4379" s="37" t="n">
        <v>3479.8</v>
      </c>
      <c r="N4379" s="38" t="n">
        <v>0.02</v>
      </c>
      <c r="O4379" s="37" t="n">
        <v>33.01</v>
      </c>
      <c r="P4379" s="29" t="inlineStr">
        <is>
          <t>http://t1.gstatic.com/shopping?q=tbn:ANd9GcSqTVNbQ4qAV7drtEOEeKCR-_hv5Op_LV4Pw2Qu1wdcHATo5d-2-lXjVI0ZlqvmMbwCTtVEP9Y</t>
        </is>
      </c>
      <c r="Q4379" s="29" t="inlineStr">
        <is>
          <t>Відповідає вимогам</t>
        </is>
      </c>
      <c r="R4379" s="29" t="n"/>
      <c r="S4379" s="29" t="inlineStr">
        <is>
          <t>грн1 047,00</t>
        </is>
      </c>
      <c r="T4379" s="29" t="inlineStr">
        <is>
          <t>UAH</t>
        </is>
      </c>
      <c r="U4379" s="39" t="inlineStr">
        <is>
          <t>WATCH</t>
        </is>
      </c>
      <c r="V4379" s="40">
        <f>IFERROR(L4379/J4379,0)</f>
        <v/>
      </c>
      <c r="W4379" s="29" t="inlineStr">
        <is>
          <t>Monitor performance and collect more data.</t>
        </is>
      </c>
      <c r="X4379" s="29" t="inlineStr">
        <is>
          <t>Cost is below the 120 watch threshold.</t>
        </is>
      </c>
    </row>
    <row r="4380">
      <c r="A4380" s="29" t="inlineStr">
        <is>
          <t>low_price</t>
        </is>
      </c>
      <c r="B4380" s="29" t="inlineStr">
        <is>
          <t>Low priority</t>
        </is>
      </c>
      <c r="C4380" s="29" t="inlineStr">
        <is>
          <t>low_price.csv</t>
        </is>
      </c>
      <c r="D4380" s="29" t="inlineStr">
        <is>
          <t>we271179</t>
        </is>
      </c>
      <c r="E4380" s="29" t="inlineStr">
        <is>
          <t>Кулак задній зовнішній Polaris Sportsman 550 850 1000, Scrambler 850 1000, передній зовнішній Ranger 800 900</t>
        </is>
      </c>
      <c r="F4380" s="35" t="n">
        <v>1</v>
      </c>
      <c r="G4380" s="35" t="n">
        <v>7</v>
      </c>
      <c r="H4380" s="36" t="n">
        <v>14.29</v>
      </c>
      <c r="I4380" s="37" t="n">
        <v>4.38</v>
      </c>
      <c r="J4380" s="37" t="n">
        <v>4.38</v>
      </c>
      <c r="K4380" s="38" t="n">
        <v>0</v>
      </c>
      <c r="L4380" s="37" t="n">
        <v>0</v>
      </c>
      <c r="M4380" s="37" t="n">
        <v>0</v>
      </c>
      <c r="N4380" s="38" t="n">
        <v>0</v>
      </c>
      <c r="O4380" s="37" t="n">
        <v>0</v>
      </c>
      <c r="P4380" s="29" t="inlineStr">
        <is>
          <t>http://t2.gstatic.com/shopping?q=tbn:ANd9GcQ9xDMNCuf7TA0Apg5D_N8y28FQBt8JMxRMlAUAWTRs65HEdS6uz0WMOk4BH3hYvKYGSWpSRA0</t>
        </is>
      </c>
      <c r="Q4380" s="29" t="inlineStr">
        <is>
          <t>Відповідає вимогам</t>
        </is>
      </c>
      <c r="R4380" s="29" t="n"/>
      <c r="S4380" s="29" t="inlineStr">
        <is>
          <t>грн5 233,00</t>
        </is>
      </c>
      <c r="T4380" s="29" t="inlineStr">
        <is>
          <t>UAH</t>
        </is>
      </c>
      <c r="U4380" s="39" t="inlineStr">
        <is>
          <t>WATCH</t>
        </is>
      </c>
      <c r="V4380" s="40">
        <f>IFERROR(L4380/J4380,0)</f>
        <v/>
      </c>
      <c r="W4380" s="29" t="inlineStr">
        <is>
          <t>Monitor performance and collect more data.</t>
        </is>
      </c>
      <c r="X4380" s="29" t="inlineStr">
        <is>
          <t>Cost is below the 120 watch threshold.</t>
        </is>
      </c>
    </row>
    <row r="4381">
      <c r="A4381" s="29" t="inlineStr">
        <is>
          <t>low_price</t>
        </is>
      </c>
      <c r="B4381" s="29" t="inlineStr">
        <is>
          <t>Low priority</t>
        </is>
      </c>
      <c r="C4381" s="29" t="inlineStr">
        <is>
          <t>low_price.csv</t>
        </is>
      </c>
      <c r="D4381" s="29" t="inlineStr">
        <is>
          <t>tm00949100</t>
        </is>
      </c>
      <c r="E4381" s="29" t="inlineStr">
        <is>
          <t>Шина Maxxis Bighorn 3.0 26×11-12</t>
        </is>
      </c>
      <c r="F4381" s="35" t="n">
        <v>0</v>
      </c>
      <c r="G4381" s="35" t="n">
        <v>126</v>
      </c>
      <c r="H4381" s="36" t="n">
        <v>0</v>
      </c>
      <c r="I4381" s="37" t="n">
        <v>0</v>
      </c>
      <c r="J4381" s="37" t="n">
        <v>0</v>
      </c>
      <c r="K4381" s="38" t="n">
        <v>0</v>
      </c>
      <c r="L4381" s="37" t="n">
        <v>0</v>
      </c>
      <c r="M4381" s="37" t="n">
        <v>0</v>
      </c>
      <c r="N4381" s="38" t="n">
        <v>0</v>
      </c>
      <c r="O4381" s="37" t="n">
        <v>0</v>
      </c>
      <c r="P4381" s="29" t="inlineStr">
        <is>
          <t>http://t3.gstatic.com/shopping?q=tbn:ANd9GcQNiHdIXc45UOrxtIUcv91SXF23lF-V9atak-e-LuzioO6x2c-bWXJsTLqykHRVWPkF-ndn5LEO</t>
        </is>
      </c>
      <c r="Q4381" s="29" t="inlineStr">
        <is>
          <t>Відповідає вимогам</t>
        </is>
      </c>
      <c r="R4381" s="29" t="n"/>
      <c r="S4381" s="29" t="inlineStr">
        <is>
          <t>грн8 327,00</t>
        </is>
      </c>
      <c r="T4381" s="29" t="inlineStr">
        <is>
          <t>UAH</t>
        </is>
      </c>
      <c r="U4381" s="39" t="inlineStr">
        <is>
          <t>WATCH</t>
        </is>
      </c>
      <c r="V4381" s="40">
        <f>IFERROR(L4381/J4381,0)</f>
        <v/>
      </c>
      <c r="W4381" s="29" t="inlineStr">
        <is>
          <t>Monitor performance and collect more data.</t>
        </is>
      </c>
      <c r="X4381" s="29" t="inlineStr">
        <is>
          <t>Cost is below the 120 watch threshold.</t>
        </is>
      </c>
    </row>
    <row r="4382">
      <c r="A4382" s="29" t="inlineStr">
        <is>
          <t>low_price</t>
        </is>
      </c>
      <c r="B4382" s="29" t="inlineStr">
        <is>
          <t>Low priority</t>
        </is>
      </c>
      <c r="C4382" s="29" t="inlineStr">
        <is>
          <t>low_price.csv</t>
        </is>
      </c>
      <c r="D4382" s="29" t="inlineStr">
        <is>
          <t>na-40012-c</t>
        </is>
      </c>
      <c r="E4382" s="29" t="inlineStr">
        <is>
          <t>Поршень +0.02мм Yamaha Grizzly Rhino Raptor 700</t>
        </is>
      </c>
      <c r="F4382" s="35" t="n">
        <v>1</v>
      </c>
      <c r="G4382" s="35" t="n">
        <v>11</v>
      </c>
      <c r="H4382" s="36" t="n">
        <v>9.09</v>
      </c>
      <c r="I4382" s="37" t="n">
        <v>1.76</v>
      </c>
      <c r="J4382" s="37" t="n">
        <v>1.76</v>
      </c>
      <c r="K4382" s="38" t="n">
        <v>0</v>
      </c>
      <c r="L4382" s="37" t="n">
        <v>0</v>
      </c>
      <c r="M4382" s="37" t="n">
        <v>0</v>
      </c>
      <c r="N4382" s="38" t="n">
        <v>0</v>
      </c>
      <c r="O4382" s="37" t="n">
        <v>0</v>
      </c>
      <c r="P4382" s="29" t="inlineStr">
        <is>
          <t>http://t0.gstatic.com/shopping?q=tbn:ANd9GcSz4a4yCSf8xentktMUsElRiqde8J_7rCAELrTpLgPev2bPxePsM7US7FHW4VayZBy-HK3roaI</t>
        </is>
      </c>
      <c r="Q4382" s="29" t="inlineStr">
        <is>
          <t>Відповідає вимогам</t>
        </is>
      </c>
      <c r="R4382" s="29" t="n"/>
      <c r="S4382" s="29" t="inlineStr">
        <is>
          <t>грн7 462,00</t>
        </is>
      </c>
      <c r="T4382" s="29" t="inlineStr">
        <is>
          <t>UAH</t>
        </is>
      </c>
      <c r="U4382" s="39" t="inlineStr">
        <is>
          <t>WATCH</t>
        </is>
      </c>
      <c r="V4382" s="40">
        <f>IFERROR(L4382/J4382,0)</f>
        <v/>
      </c>
      <c r="W4382" s="29" t="inlineStr">
        <is>
          <t>Monitor performance and collect more data.</t>
        </is>
      </c>
      <c r="X4382" s="29" t="inlineStr">
        <is>
          <t>Cost is below the 120 watch threshold.</t>
        </is>
      </c>
    </row>
    <row r="4383">
      <c r="A4383" s="29" t="inlineStr">
        <is>
          <t>low_price</t>
        </is>
      </c>
      <c r="B4383" s="29" t="inlineStr">
        <is>
          <t>Low priority</t>
        </is>
      </c>
      <c r="C4383" s="29" t="inlineStr">
        <is>
          <t>low_price.csv</t>
        </is>
      </c>
      <c r="D4383" s="29" t="inlineStr">
        <is>
          <t>707800724</t>
        </is>
      </c>
      <c r="E4383" s="29" t="inlineStr">
        <is>
          <t>Корпус повітряного фільтра BRP Can-Am Outlander Renegade G2 G2L G2S</t>
        </is>
      </c>
      <c r="F4383" s="35" t="n">
        <v>1</v>
      </c>
      <c r="G4383" s="35" t="n">
        <v>202</v>
      </c>
      <c r="H4383" s="36" t="n">
        <v>0.5</v>
      </c>
      <c r="I4383" s="37" t="n">
        <v>0.01</v>
      </c>
      <c r="J4383" s="37" t="n">
        <v>0.01</v>
      </c>
      <c r="K4383" s="38" t="n">
        <v>1</v>
      </c>
      <c r="L4383" s="37" t="n">
        <v>5005</v>
      </c>
      <c r="M4383" s="37" t="n">
        <v>0.01</v>
      </c>
      <c r="N4383" s="38" t="n">
        <v>4</v>
      </c>
      <c r="O4383" s="37" t="n">
        <v>20020</v>
      </c>
      <c r="P4383" s="29" t="inlineStr">
        <is>
          <t>http://t3.gstatic.com/shopping?q=tbn:ANd9GcR_MIc-5CGYVH-m-0W3EnN6uGWQqySepASBonrUJqHXUY4NIOe0UoNvLQdJ5E07qvjoveZw458</t>
        </is>
      </c>
      <c r="Q4383" s="29" t="inlineStr">
        <is>
          <t>Відповідає вимогам</t>
        </is>
      </c>
      <c r="R4383" s="29" t="n"/>
      <c r="S4383" s="29" t="inlineStr">
        <is>
          <t>грн5 005,00</t>
        </is>
      </c>
      <c r="T4383" s="29" t="inlineStr">
        <is>
          <t>UAH</t>
        </is>
      </c>
      <c r="U4383" s="39" t="inlineStr">
        <is>
          <t>WATCH</t>
        </is>
      </c>
      <c r="V4383" s="40">
        <f>IFERROR(L4383/J4383,0)</f>
        <v/>
      </c>
      <c r="W4383" s="29" t="inlineStr">
        <is>
          <t>Monitor performance and collect more data.</t>
        </is>
      </c>
      <c r="X4383" s="29" t="inlineStr">
        <is>
          <t>Cost is below the 120 watch threshold.</t>
        </is>
      </c>
    </row>
    <row r="4384">
      <c r="A4384" s="29" t="inlineStr">
        <is>
          <t>low_price</t>
        </is>
      </c>
      <c r="B4384" s="29" t="inlineStr">
        <is>
          <t>Low priority</t>
        </is>
      </c>
      <c r="C4384" s="29" t="inlineStr">
        <is>
          <t>low_price.csv</t>
        </is>
      </c>
      <c r="D4384" s="29" t="inlineStr">
        <is>
          <t>705501557</t>
        </is>
      </c>
      <c r="E4384" s="29" t="inlineStr">
        <is>
          <t>Сальник хвостовика заднього редуктора BRP Can-Am Outlander Renegade G2 G2L G2S, Commander 800 1000 (13)</t>
        </is>
      </c>
      <c r="F4384" s="35" t="n">
        <v>6</v>
      </c>
      <c r="G4384" s="35" t="n">
        <v>122</v>
      </c>
      <c r="H4384" s="36" t="n">
        <v>4.92</v>
      </c>
      <c r="I4384" s="37" t="n">
        <v>2.01</v>
      </c>
      <c r="J4384" s="37" t="n">
        <v>12.03</v>
      </c>
      <c r="K4384" s="38" t="n">
        <v>1</v>
      </c>
      <c r="L4384" s="37" t="n">
        <v>270</v>
      </c>
      <c r="M4384" s="37" t="n">
        <v>12.03</v>
      </c>
      <c r="N4384" s="38" t="n">
        <v>7.1</v>
      </c>
      <c r="O4384" s="37" t="n">
        <v>1291.78</v>
      </c>
      <c r="P4384" s="29" t="inlineStr">
        <is>
          <t>http://t0.gstatic.com/shopping?q=tbn:ANd9GcSTCYIEEG8ktjP32yNGTUro08VK7tdLHbUP1EsuJqZsgLniJstJ0jGxxxez9i73AVk2mzvewmYW</t>
        </is>
      </c>
      <c r="Q4384" s="29" t="inlineStr">
        <is>
          <t>Відповідає вимогам</t>
        </is>
      </c>
      <c r="R4384" s="29" t="n"/>
      <c r="S4384" s="29" t="inlineStr">
        <is>
          <t>грн1 229,00</t>
        </is>
      </c>
      <c r="T4384" s="29" t="inlineStr">
        <is>
          <t>UAH</t>
        </is>
      </c>
      <c r="U4384" s="39" t="inlineStr">
        <is>
          <t>WATCH</t>
        </is>
      </c>
      <c r="V4384" s="40">
        <f>IFERROR(L4384/J4384,0)</f>
        <v/>
      </c>
      <c r="W4384" s="29" t="inlineStr">
        <is>
          <t>Monitor performance and collect more data.</t>
        </is>
      </c>
      <c r="X4384" s="29" t="inlineStr">
        <is>
          <t>Cost is below the 120 watch threshold.</t>
        </is>
      </c>
    </row>
    <row r="4385">
      <c r="A4385" s="29" t="inlineStr">
        <is>
          <t>low_price</t>
        </is>
      </c>
      <c r="B4385" s="29" t="inlineStr">
        <is>
          <t>Low priority</t>
        </is>
      </c>
      <c r="C4385" s="29" t="inlineStr">
        <is>
          <t>low_price.csv</t>
        </is>
      </c>
      <c r="D4385" s="29" t="inlineStr">
        <is>
          <t>420430580</t>
        </is>
      </c>
      <c r="E4385" s="29" t="inlineStr">
        <is>
          <t>Сальник картера передній BRP Can-Am Outlander Renegade G1 G2 G2L G2S, Maverick 1000, Maverick Trail 800 1000, Maverick Sport 1000, Commander 800 1000,</t>
        </is>
      </c>
      <c r="F4385" s="35" t="n">
        <v>0</v>
      </c>
      <c r="G4385" s="35" t="n">
        <v>0</v>
      </c>
      <c r="H4385" s="36" t="n"/>
      <c r="I4385" s="37" t="n">
        <v>0</v>
      </c>
      <c r="J4385" s="37" t="n">
        <v>0</v>
      </c>
      <c r="K4385" s="38" t="n">
        <v>0</v>
      </c>
      <c r="L4385" s="37" t="n">
        <v>0</v>
      </c>
      <c r="M4385" s="37" t="n">
        <v>0</v>
      </c>
      <c r="N4385" s="38" t="n">
        <v>0</v>
      </c>
      <c r="O4385" s="37" t="n">
        <v>0</v>
      </c>
      <c r="P4385" s="29" t="inlineStr">
        <is>
          <t>http://t1.gstatic.com/shopping?q=tbn:ANd9GcSgjd9jhjwGnMz4R_t6mgIRxzyr3HDWrlYjsZvw7gxbHheX0Z4Kn_pVJxIFQdd6WbPF-iYxc76F</t>
        </is>
      </c>
      <c r="Q4385" s="29" t="inlineStr">
        <is>
          <t>Відповідає вимогам</t>
        </is>
      </c>
      <c r="R4385" s="29" t="n"/>
      <c r="S4385" s="29" t="inlineStr">
        <is>
          <t>грн1 411,00</t>
        </is>
      </c>
      <c r="T4385" s="29" t="inlineStr">
        <is>
          <t>UAH</t>
        </is>
      </c>
      <c r="U4385" s="39" t="inlineStr">
        <is>
          <t>WATCH</t>
        </is>
      </c>
      <c r="V4385" s="40">
        <f>IFERROR(L4385/J4385,0)</f>
        <v/>
      </c>
      <c r="W4385" s="29" t="inlineStr">
        <is>
          <t>Monitor performance and collect more data.</t>
        </is>
      </c>
      <c r="X4385" s="29" t="inlineStr">
        <is>
          <t>Cost is below the 120 watch threshold.</t>
        </is>
      </c>
    </row>
    <row r="4386">
      <c r="A4386" s="29" t="inlineStr">
        <is>
          <t>low_price</t>
        </is>
      </c>
      <c r="B4386" s="29" t="inlineStr">
        <is>
          <t>Low priority</t>
        </is>
      </c>
      <c r="C4386" s="29" t="inlineStr">
        <is>
          <t>low_price.csv</t>
        </is>
      </c>
      <c r="D4386" s="29" t="inlineStr">
        <is>
          <t>0180-012006-00001</t>
        </is>
      </c>
      <c r="E4386" s="29" t="inlineStr">
        <is>
          <t>Сальник КПП CForce 400 500 600 800 1000, UForce 500 600 800 1000, ZForce 500 600 800 950 1000</t>
        </is>
      </c>
      <c r="F4386" s="35" t="n">
        <v>0</v>
      </c>
      <c r="G4386" s="35" t="n">
        <v>0</v>
      </c>
      <c r="H4386" s="36" t="n"/>
      <c r="I4386" s="37" t="n">
        <v>0</v>
      </c>
      <c r="J4386" s="37" t="n">
        <v>0</v>
      </c>
      <c r="K4386" s="38" t="n">
        <v>0</v>
      </c>
      <c r="L4386" s="37" t="n">
        <v>0</v>
      </c>
      <c r="M4386" s="37" t="n">
        <v>0</v>
      </c>
      <c r="N4386" s="38" t="n">
        <v>0</v>
      </c>
      <c r="O4386" s="37" t="n">
        <v>0</v>
      </c>
      <c r="P4386" s="29" t="inlineStr">
        <is>
          <t>http://t2.gstatic.com/shopping?q=tbn:ANd9GcTPOi_w9G-jxooVW-8CVB6xEzWiHK2whIeazow4tNa3hZqDu5t8e1dUc6ZE4xeUf1Mmf16qQKF6nm0</t>
        </is>
      </c>
      <c r="Q4386" s="29" t="inlineStr">
        <is>
          <t>Відповідає вимогам</t>
        </is>
      </c>
      <c r="R4386" s="29" t="n"/>
      <c r="S4386" s="29" t="inlineStr">
        <is>
          <t>грн182,00</t>
        </is>
      </c>
      <c r="T4386" s="29" t="inlineStr">
        <is>
          <t>UAH</t>
        </is>
      </c>
      <c r="U4386" s="39" t="inlineStr">
        <is>
          <t>WATCH</t>
        </is>
      </c>
      <c r="V4386" s="40">
        <f>IFERROR(L4386/J4386,0)</f>
        <v/>
      </c>
      <c r="W4386" s="29" t="inlineStr">
        <is>
          <t>Monitor performance and collect more data.</t>
        </is>
      </c>
      <c r="X4386" s="29" t="inlineStr">
        <is>
          <t>Cost is below the 120 watch threshold.</t>
        </is>
      </c>
    </row>
    <row r="4387">
      <c r="A4387" s="29" t="inlineStr">
        <is>
          <t>low_price</t>
        </is>
      </c>
      <c r="B4387" s="29" t="inlineStr">
        <is>
          <t>Low priority</t>
        </is>
      </c>
      <c r="C4387" s="29" t="inlineStr">
        <is>
          <t>low_price.csv</t>
        </is>
      </c>
      <c r="D4387" s="29" t="inlineStr">
        <is>
          <t>420431801</t>
        </is>
      </c>
      <c r="E4387" s="29" t="inlineStr">
        <is>
          <t>Прокладка клапанної кришки BRP Can-Am Maverick X3</t>
        </is>
      </c>
      <c r="F4387" s="35" t="n">
        <v>0</v>
      </c>
      <c r="G4387" s="35" t="n">
        <v>0</v>
      </c>
      <c r="H4387" s="36" t="n"/>
      <c r="I4387" s="37" t="n">
        <v>0</v>
      </c>
      <c r="J4387" s="37" t="n">
        <v>0</v>
      </c>
      <c r="K4387" s="38" t="n">
        <v>0</v>
      </c>
      <c r="L4387" s="37" t="n">
        <v>0</v>
      </c>
      <c r="M4387" s="37" t="n">
        <v>0</v>
      </c>
      <c r="N4387" s="38" t="n">
        <v>0</v>
      </c>
      <c r="O4387" s="37" t="n">
        <v>0</v>
      </c>
      <c r="P4387" s="29" t="inlineStr">
        <is>
          <t>http://t0.gstatic.com/shopping?q=tbn:ANd9GcQokGCH6F3mx0nyKkfrd_zTfbd7gizZK9ubzqNLdHJeFC4B0Y4AqMktOxn7eKm57Z9OtWgpZcs</t>
        </is>
      </c>
      <c r="Q4387" s="29" t="inlineStr">
        <is>
          <t>Відповідає вимогам</t>
        </is>
      </c>
      <c r="R4387" s="29" t="n"/>
      <c r="S4387" s="29" t="inlineStr">
        <is>
          <t>грн1 320,00</t>
        </is>
      </c>
      <c r="T4387" s="29" t="inlineStr">
        <is>
          <t>UAH</t>
        </is>
      </c>
      <c r="U4387" s="39" t="inlineStr">
        <is>
          <t>WATCH</t>
        </is>
      </c>
      <c r="V4387" s="40">
        <f>IFERROR(L4387/J4387,0)</f>
        <v/>
      </c>
      <c r="W4387" s="29" t="inlineStr">
        <is>
          <t>Monitor performance and collect more data.</t>
        </is>
      </c>
      <c r="X4387" s="29" t="inlineStr">
        <is>
          <t>Cost is below the 120 watch threshold.</t>
        </is>
      </c>
    </row>
    <row r="4388">
      <c r="A4388" s="29" t="inlineStr">
        <is>
          <t>low_price</t>
        </is>
      </c>
      <c r="B4388" s="29" t="inlineStr">
        <is>
          <t>Low priority</t>
        </is>
      </c>
      <c r="C4388" s="29" t="inlineStr">
        <is>
          <t>low_price.csv</t>
        </is>
      </c>
      <c r="D4388" s="29" t="inlineStr">
        <is>
          <t>46102-0101</t>
        </is>
      </c>
      <c r="E4388" s="29" t="inlineStr">
        <is>
          <t>Стійка заднього стабілізатора права Kawasaki Brute Force 650 750, Teryx 750 800 1000, KRF 750, Mule Pro 820</t>
        </is>
      </c>
      <c r="F4388" s="35" t="n">
        <v>0</v>
      </c>
      <c r="G4388" s="35" t="n">
        <v>0</v>
      </c>
      <c r="H4388" s="36" t="n"/>
      <c r="I4388" s="37" t="n">
        <v>0</v>
      </c>
      <c r="J4388" s="37" t="n">
        <v>0</v>
      </c>
      <c r="K4388" s="38" t="n">
        <v>0</v>
      </c>
      <c r="L4388" s="37" t="n">
        <v>0</v>
      </c>
      <c r="M4388" s="37" t="n">
        <v>0</v>
      </c>
      <c r="N4388" s="38" t="n">
        <v>0</v>
      </c>
      <c r="O4388" s="37" t="n">
        <v>0</v>
      </c>
      <c r="P4388" s="29" t="inlineStr">
        <is>
          <t>http://t3.gstatic.com/shopping?q=tbn:ANd9GcRrWLiwqsqSROIet9884b9WOclCJD2Z0KDr7-XujVyCjQGjsnkPQGqk5KcZHZZWz7qVmJ2HAdLc</t>
        </is>
      </c>
      <c r="Q4388" s="29" t="inlineStr">
        <is>
          <t>Відповідає вимогам</t>
        </is>
      </c>
      <c r="R4388" s="29" t="n"/>
      <c r="S4388" s="29" t="inlineStr">
        <is>
          <t>грн2 821,00</t>
        </is>
      </c>
      <c r="T4388" s="29" t="inlineStr">
        <is>
          <t>UAH</t>
        </is>
      </c>
      <c r="U4388" s="39" t="inlineStr">
        <is>
          <t>WATCH</t>
        </is>
      </c>
      <c r="V4388" s="40">
        <f>IFERROR(L4388/J4388,0)</f>
        <v/>
      </c>
      <c r="W4388" s="29" t="inlineStr">
        <is>
          <t>Monitor performance and collect more data.</t>
        </is>
      </c>
      <c r="X4388" s="29" t="inlineStr">
        <is>
          <t>Cost is below the 120 watch threshold.</t>
        </is>
      </c>
    </row>
    <row r="4389">
      <c r="A4389" s="29" t="inlineStr">
        <is>
          <t>low_price</t>
        </is>
      </c>
      <c r="B4389" s="29" t="inlineStr">
        <is>
          <t>Low priority</t>
        </is>
      </c>
      <c r="C4389" s="29" t="inlineStr">
        <is>
          <t>low_price.csv</t>
        </is>
      </c>
      <c r="D4389" s="29" t="inlineStr">
        <is>
          <t>517306309</t>
        </is>
      </c>
      <c r="E4389" s="29" t="inlineStr">
        <is>
          <t>Застібка панелі нижня права BRP Ski-Doo</t>
        </is>
      </c>
      <c r="F4389" s="35" t="n">
        <v>0</v>
      </c>
      <c r="G4389" s="35" t="n">
        <v>0</v>
      </c>
      <c r="H4389" s="36" t="n"/>
      <c r="I4389" s="37" t="n">
        <v>0</v>
      </c>
      <c r="J4389" s="37" t="n">
        <v>0</v>
      </c>
      <c r="K4389" s="38" t="n">
        <v>0</v>
      </c>
      <c r="L4389" s="37" t="n">
        <v>0</v>
      </c>
      <c r="M4389" s="37" t="n">
        <v>0</v>
      </c>
      <c r="N4389" s="38" t="n">
        <v>0</v>
      </c>
      <c r="O4389" s="37" t="n">
        <v>0</v>
      </c>
      <c r="P4389" s="29" t="inlineStr">
        <is>
          <t>http://t0.gstatic.com/shopping?q=tbn:ANd9GcRvgHQ2Y8-s8OzojbJyWtcX-4ageDux9erSk47xI_0xdZYPYxutagCqtCuDuhnBgAvDyAbKnSnR</t>
        </is>
      </c>
      <c r="Q4389" s="29" t="inlineStr">
        <is>
          <t>Відповідає вимогам</t>
        </is>
      </c>
      <c r="R4389" s="29" t="n"/>
      <c r="S4389" s="29" t="inlineStr">
        <is>
          <t>грн1 138,00</t>
        </is>
      </c>
      <c r="T4389" s="29" t="inlineStr">
        <is>
          <t>UAH</t>
        </is>
      </c>
      <c r="U4389" s="39" t="inlineStr">
        <is>
          <t>WATCH</t>
        </is>
      </c>
      <c r="V4389" s="40">
        <f>IFERROR(L4389/J4389,0)</f>
        <v/>
      </c>
      <c r="W4389" s="29" t="inlineStr">
        <is>
          <t>Monitor performance and collect more data.</t>
        </is>
      </c>
      <c r="X4389" s="29" t="inlineStr">
        <is>
          <t>Cost is below the 120 watch threshold.</t>
        </is>
      </c>
    </row>
    <row r="4390">
      <c r="A4390" s="29" t="inlineStr">
        <is>
          <t>low_price</t>
        </is>
      </c>
      <c r="B4390" s="29" t="inlineStr">
        <is>
          <t>Low priority</t>
        </is>
      </c>
      <c r="C4390" s="29" t="inlineStr">
        <is>
          <t>low_price.csv</t>
        </is>
      </c>
      <c r="D4390" s="29" t="inlineStr">
        <is>
          <t>420632871</t>
        </is>
      </c>
      <c r="E4390" s="29" t="inlineStr">
        <is>
          <t>Підшипник трансмісії BRP Can-Am Maverick X3, Maverick Trail 800 1000, Maverick Sport 1000, Commander 1000, Traxter Defender HD8 HD9 HD10</t>
        </is>
      </c>
      <c r="F4390" s="35" t="n">
        <v>0</v>
      </c>
      <c r="G4390" s="35" t="n">
        <v>0</v>
      </c>
      <c r="H4390" s="36" t="n"/>
      <c r="I4390" s="37" t="n">
        <v>0</v>
      </c>
      <c r="J4390" s="37" t="n">
        <v>0</v>
      </c>
      <c r="K4390" s="38" t="n">
        <v>0</v>
      </c>
      <c r="L4390" s="37" t="n">
        <v>0</v>
      </c>
      <c r="M4390" s="37" t="n">
        <v>0</v>
      </c>
      <c r="N4390" s="38" t="n">
        <v>0</v>
      </c>
      <c r="O4390" s="37" t="n">
        <v>0</v>
      </c>
      <c r="P4390" s="29" t="inlineStr">
        <is>
          <t>http://t3.gstatic.com/shopping?q=tbn:ANd9GcTQxhOvSY0MJdD139W4DI9tL_EGqGHTXQdNP2dis-cglHZ8XrD9ktC3LyXh9Yun_YdSKVA3QBUs</t>
        </is>
      </c>
      <c r="Q4390" s="29" t="inlineStr">
        <is>
          <t>Відповідає вимогам</t>
        </is>
      </c>
      <c r="R4390" s="29" t="n"/>
      <c r="S4390" s="29" t="inlineStr">
        <is>
          <t>грн3 640,00</t>
        </is>
      </c>
      <c r="T4390" s="29" t="inlineStr">
        <is>
          <t>UAH</t>
        </is>
      </c>
      <c r="U4390" s="39" t="inlineStr">
        <is>
          <t>WATCH</t>
        </is>
      </c>
      <c r="V4390" s="40">
        <f>IFERROR(L4390/J4390,0)</f>
        <v/>
      </c>
      <c r="W4390" s="29" t="inlineStr">
        <is>
          <t>Monitor performance and collect more data.</t>
        </is>
      </c>
      <c r="X4390" s="29" t="inlineStr">
        <is>
          <t>Cost is below the 120 watch threshold.</t>
        </is>
      </c>
    </row>
    <row r="4391">
      <c r="A4391" s="29" t="inlineStr">
        <is>
          <t>low_price</t>
        </is>
      </c>
      <c r="B4391" s="29" t="inlineStr">
        <is>
          <t>Low priority</t>
        </is>
      </c>
      <c r="C4391" s="29" t="inlineStr">
        <is>
          <t>low_price.csv</t>
        </is>
      </c>
      <c r="D4391" s="29" t="inlineStr">
        <is>
          <t>670d1507</t>
        </is>
      </c>
      <c r="E4391" s="29" t="inlineStr">
        <is>
          <t>Ущільнююче кільце масляної магістралі Kawasaki Brute Force 650 750, Prairie 360 700, KFX 450 700, Teryx 750 800</t>
        </is>
      </c>
      <c r="F4391" s="35" t="n">
        <v>0</v>
      </c>
      <c r="G4391" s="35" t="n">
        <v>0</v>
      </c>
      <c r="H4391" s="36" t="n"/>
      <c r="I4391" s="37" t="n">
        <v>0</v>
      </c>
      <c r="J4391" s="37" t="n">
        <v>0</v>
      </c>
      <c r="K4391" s="38" t="n">
        <v>0</v>
      </c>
      <c r="L4391" s="37" t="n">
        <v>0</v>
      </c>
      <c r="M4391" s="37" t="n">
        <v>0</v>
      </c>
      <c r="N4391" s="38" t="n">
        <v>0</v>
      </c>
      <c r="O4391" s="37" t="n">
        <v>0</v>
      </c>
      <c r="P4391" s="29" t="inlineStr">
        <is>
          <t>http://t0.gstatic.com/shopping?q=tbn:ANd9GcQoHenEzdCTVFTa4lyYgPuvoTvva8xaMCi54ufvZF9kWu4U2iWdYwua5kk8DMFwPbJMiViMGgth</t>
        </is>
      </c>
      <c r="Q4391" s="29" t="inlineStr">
        <is>
          <t>Відповідає вимогам</t>
        </is>
      </c>
      <c r="R4391" s="29" t="n"/>
      <c r="S4391" s="29" t="inlineStr">
        <is>
          <t>грн91,00</t>
        </is>
      </c>
      <c r="T4391" s="29" t="inlineStr">
        <is>
          <t>UAH</t>
        </is>
      </c>
      <c r="U4391" s="39" t="inlineStr">
        <is>
          <t>WATCH</t>
        </is>
      </c>
      <c r="V4391" s="40">
        <f>IFERROR(L4391/J4391,0)</f>
        <v/>
      </c>
      <c r="W4391" s="29" t="inlineStr">
        <is>
          <t>Monitor performance and collect more data.</t>
        </is>
      </c>
      <c r="X4391" s="29" t="inlineStr">
        <is>
          <t>Cost is below the 120 watch threshold.</t>
        </is>
      </c>
    </row>
    <row r="4392">
      <c r="A4392" s="29" t="inlineStr">
        <is>
          <t>low_price</t>
        </is>
      </c>
      <c r="B4392" s="29" t="inlineStr">
        <is>
          <t>Low priority</t>
        </is>
      </c>
      <c r="C4392" s="29" t="inlineStr">
        <is>
          <t>low_price.csv</t>
        </is>
      </c>
      <c r="D4392" s="29" t="inlineStr">
        <is>
          <t>0180-311001</t>
        </is>
      </c>
      <c r="E4392" s="29" t="inlineStr">
        <is>
          <t>Сальник переднього редуктора боковий CFMoto CForce 400 500 600 800 1000, UForce 500 600 800 1000, ZForce 500 800 950 1000</t>
        </is>
      </c>
      <c r="F4392" s="35" t="n">
        <v>0</v>
      </c>
      <c r="G4392" s="35" t="n">
        <v>0</v>
      </c>
      <c r="H4392" s="36" t="n"/>
      <c r="I4392" s="37" t="n">
        <v>0</v>
      </c>
      <c r="J4392" s="37" t="n">
        <v>0</v>
      </c>
      <c r="K4392" s="38" t="n">
        <v>0</v>
      </c>
      <c r="L4392" s="37" t="n">
        <v>0</v>
      </c>
      <c r="M4392" s="37" t="n">
        <v>0</v>
      </c>
      <c r="N4392" s="38" t="n">
        <v>0</v>
      </c>
      <c r="O4392" s="37" t="n">
        <v>0</v>
      </c>
      <c r="P4392" s="29" t="inlineStr">
        <is>
          <t>http://t0.gstatic.com/shopping?q=tbn:ANd9GcQs0zxYkvV3T6gS3X9uQ2e03ctWNBykIlpxXJ1zoeuzX30hZllsCvtvmPNA5Mg24eQcXTEE3A_s</t>
        </is>
      </c>
      <c r="Q4392" s="29" t="inlineStr">
        <is>
          <t>Відповідає вимогам</t>
        </is>
      </c>
      <c r="R4392" s="29" t="n"/>
      <c r="S4392" s="29" t="inlineStr">
        <is>
          <t>грн91,00</t>
        </is>
      </c>
      <c r="T4392" s="29" t="inlineStr">
        <is>
          <t>UAH</t>
        </is>
      </c>
      <c r="U4392" s="39" t="inlineStr">
        <is>
          <t>WATCH</t>
        </is>
      </c>
      <c r="V4392" s="40">
        <f>IFERROR(L4392/J4392,0)</f>
        <v/>
      </c>
      <c r="W4392" s="29" t="inlineStr">
        <is>
          <t>Monitor performance and collect more data.</t>
        </is>
      </c>
      <c r="X4392" s="29" t="inlineStr">
        <is>
          <t>Cost is below the 120 watch threshold.</t>
        </is>
      </c>
    </row>
    <row r="4393">
      <c r="A4393" s="29" t="inlineStr">
        <is>
          <t>low_price</t>
        </is>
      </c>
      <c r="B4393" s="29" t="inlineStr">
        <is>
          <t>Low priority</t>
        </is>
      </c>
      <c r="C4393" s="29" t="inlineStr">
        <is>
          <t>low_price.csv</t>
        </is>
      </c>
      <c r="D4393" s="29" t="inlineStr">
        <is>
          <t>706205990</t>
        </is>
      </c>
      <c r="E4393" s="29" t="inlineStr">
        <is>
          <t>Стійка заднього стабілізатора права BRP Can-Am Outlander G3 G3L 2025+</t>
        </is>
      </c>
      <c r="F4393" s="35" t="n">
        <v>0</v>
      </c>
      <c r="G4393" s="35" t="n">
        <v>0</v>
      </c>
      <c r="H4393" s="36" t="n"/>
      <c r="I4393" s="37" t="n">
        <v>0</v>
      </c>
      <c r="J4393" s="37" t="n">
        <v>0</v>
      </c>
      <c r="K4393" s="38" t="n">
        <v>0</v>
      </c>
      <c r="L4393" s="37" t="n">
        <v>0</v>
      </c>
      <c r="M4393" s="37" t="n">
        <v>0</v>
      </c>
      <c r="N4393" s="38" t="n">
        <v>0</v>
      </c>
      <c r="O4393" s="37" t="n">
        <v>0</v>
      </c>
      <c r="P4393" s="29" t="inlineStr">
        <is>
          <t>http://t2.gstatic.com/shopping?q=tbn:ANd9GcRnF3lqm5qsGeE5aWwsgHbgbTa-cabmFndmAIFrfas2hajaQpL2Vh4ZXQfaKNLHaTQvSWj4X0o</t>
        </is>
      </c>
      <c r="Q4393" s="29" t="inlineStr">
        <is>
          <t>Відповідає вимогам</t>
        </is>
      </c>
      <c r="R4393" s="29" t="n"/>
      <c r="S4393" s="29" t="inlineStr">
        <is>
          <t>грн4 232,00</t>
        </is>
      </c>
      <c r="T4393" s="29" t="inlineStr">
        <is>
          <t>UAH</t>
        </is>
      </c>
      <c r="U4393" s="39" t="inlineStr">
        <is>
          <t>WATCH</t>
        </is>
      </c>
      <c r="V4393" s="40">
        <f>IFERROR(L4393/J4393,0)</f>
        <v/>
      </c>
      <c r="W4393" s="29" t="inlineStr">
        <is>
          <t>Monitor performance and collect more data.</t>
        </is>
      </c>
      <c r="X4393" s="29" t="inlineStr">
        <is>
          <t>Cost is below the 120 watch threshold.</t>
        </is>
      </c>
    </row>
    <row r="4394">
      <c r="A4394" s="29" t="inlineStr">
        <is>
          <t>low_price</t>
        </is>
      </c>
      <c r="B4394" s="29" t="inlineStr">
        <is>
          <t>Low priority</t>
        </is>
      </c>
      <c r="C4394" s="29" t="inlineStr">
        <is>
          <t>low_price.csv</t>
        </is>
      </c>
      <c r="D4394" s="29" t="inlineStr">
        <is>
          <t>41527-hr4-a21</t>
        </is>
      </c>
      <c r="E4394" s="29" t="inlineStr">
        <is>
          <t>Муфта переднього кардана Honda TRX 500 Foreman (14-19), 500 Rubicon (15-19), 520 Foreman Rubicon (20+)</t>
        </is>
      </c>
      <c r="F4394" s="35" t="n">
        <v>0</v>
      </c>
      <c r="G4394" s="35" t="n">
        <v>0</v>
      </c>
      <c r="H4394" s="36" t="n"/>
      <c r="I4394" s="37" t="n">
        <v>0</v>
      </c>
      <c r="J4394" s="37" t="n">
        <v>0</v>
      </c>
      <c r="K4394" s="38" t="n">
        <v>0</v>
      </c>
      <c r="L4394" s="37" t="n">
        <v>0</v>
      </c>
      <c r="M4394" s="37" t="n">
        <v>0</v>
      </c>
      <c r="N4394" s="38" t="n">
        <v>0</v>
      </c>
      <c r="O4394" s="37" t="n">
        <v>0</v>
      </c>
      <c r="P4394" s="29" t="inlineStr">
        <is>
          <t>http://t3.gstatic.com/shopping?q=tbn:ANd9GcStx3srfQc8VB0cLFQBP1Iof7iHy3pQAE8rHIUl3cdFNJVbYRYBaP7gvL0becJZwsWbQe2ZOQc9Oj0</t>
        </is>
      </c>
      <c r="Q4394" s="29" t="inlineStr">
        <is>
          <t>Відповідає вимогам</t>
        </is>
      </c>
      <c r="R4394" s="29" t="n"/>
      <c r="S4394" s="29" t="inlineStr">
        <is>
          <t>грн1 411,00</t>
        </is>
      </c>
      <c r="T4394" s="29" t="inlineStr">
        <is>
          <t>UAH</t>
        </is>
      </c>
      <c r="U4394" s="39" t="inlineStr">
        <is>
          <t>WATCH</t>
        </is>
      </c>
      <c r="V4394" s="40">
        <f>IFERROR(L4394/J4394,0)</f>
        <v/>
      </c>
      <c r="W4394" s="29" t="inlineStr">
        <is>
          <t>Monitor performance and collect more data.</t>
        </is>
      </c>
      <c r="X4394" s="29" t="inlineStr">
        <is>
          <t>Cost is below the 120 watch threshold.</t>
        </is>
      </c>
    </row>
    <row r="4395">
      <c r="A4395" s="29" t="inlineStr">
        <is>
          <t>low_price</t>
        </is>
      </c>
      <c r="B4395" s="29" t="inlineStr">
        <is>
          <t>Low priority</t>
        </is>
      </c>
      <c r="C4395" s="29" t="inlineStr">
        <is>
          <t>low_price.csv</t>
        </is>
      </c>
      <c r="D4395" s="29" t="inlineStr">
        <is>
          <t>5436722</t>
        </is>
      </c>
      <c r="E4395" s="29" t="inlineStr">
        <is>
          <t>Втулка кронштейн перемикання передач Polaris Sportsman 300 400 450 500 550 570 700 800 850 1000, Hawkeye 300 325 400, ACE 150 325 500 570</t>
        </is>
      </c>
      <c r="F4395" s="35" t="n">
        <v>0</v>
      </c>
      <c r="G4395" s="35" t="n">
        <v>0</v>
      </c>
      <c r="H4395" s="36" t="n"/>
      <c r="I4395" s="37" t="n">
        <v>0</v>
      </c>
      <c r="J4395" s="37" t="n">
        <v>0</v>
      </c>
      <c r="K4395" s="38" t="n">
        <v>0</v>
      </c>
      <c r="L4395" s="37" t="n">
        <v>0</v>
      </c>
      <c r="M4395" s="37" t="n">
        <v>0</v>
      </c>
      <c r="N4395" s="38" t="n">
        <v>0</v>
      </c>
      <c r="O4395" s="37" t="n">
        <v>0</v>
      </c>
      <c r="P4395" s="29" t="inlineStr">
        <is>
          <t>http://t0.gstatic.com/shopping?q=tbn:ANd9GcTOb9i54HHmxPUTBfsk3ngG5IxFY_f_I_X6T3yTMs1evRkfqAbvwtp2auJAtFnwE_WVklhOUAo2</t>
        </is>
      </c>
      <c r="Q4395" s="29" t="inlineStr">
        <is>
          <t>Відповідає вимогам</t>
        </is>
      </c>
      <c r="R4395" s="29" t="n"/>
      <c r="S4395" s="29" t="inlineStr">
        <is>
          <t>грн319,00</t>
        </is>
      </c>
      <c r="T4395" s="29" t="inlineStr">
        <is>
          <t>UAH</t>
        </is>
      </c>
      <c r="U4395" s="39" t="inlineStr">
        <is>
          <t>WATCH</t>
        </is>
      </c>
      <c r="V4395" s="40">
        <f>IFERROR(L4395/J4395,0)</f>
        <v/>
      </c>
      <c r="W4395" s="29" t="inlineStr">
        <is>
          <t>Monitor performance and collect more data.</t>
        </is>
      </c>
      <c r="X4395" s="29" t="inlineStr">
        <is>
          <t>Cost is below the 120 watch threshold.</t>
        </is>
      </c>
    </row>
    <row r="4396">
      <c r="A4396" s="29" t="inlineStr">
        <is>
          <t>low_price</t>
        </is>
      </c>
      <c r="B4396" s="29" t="inlineStr">
        <is>
          <t>Low priority</t>
        </is>
      </c>
      <c r="C4396" s="29" t="inlineStr">
        <is>
          <t>low_price.csv</t>
        </is>
      </c>
      <c r="D4396" s="29" t="inlineStr">
        <is>
          <t>50-1032</t>
        </is>
      </c>
      <c r="E4396" s="29" t="inlineStr">
        <is>
          <t>Ремкомплект переднього верхнього ричага Kawasaki Brute Force 650 (06-13), 750 (05-11)</t>
        </is>
      </c>
      <c r="F4396" s="35" t="n">
        <v>0</v>
      </c>
      <c r="G4396" s="35" t="n">
        <v>0</v>
      </c>
      <c r="H4396" s="36" t="n"/>
      <c r="I4396" s="37" t="n">
        <v>0</v>
      </c>
      <c r="J4396" s="37" t="n">
        <v>0</v>
      </c>
      <c r="K4396" s="38" t="n">
        <v>0</v>
      </c>
      <c r="L4396" s="37" t="n">
        <v>0</v>
      </c>
      <c r="M4396" s="37" t="n">
        <v>0</v>
      </c>
      <c r="N4396" s="38" t="n">
        <v>0</v>
      </c>
      <c r="O4396" s="37" t="n">
        <v>0</v>
      </c>
      <c r="P4396" s="29" t="inlineStr">
        <is>
          <t>http://t2.gstatic.com/shopping?q=tbn:ANd9GcQmunstIvX7iTLOxHcE73GIja8v6DIQYZ_zhCiz-5XhcElJADJ4Q9GPB977WU3lqKY49gvEOAc</t>
        </is>
      </c>
      <c r="Q4396" s="29" t="inlineStr">
        <is>
          <t>Відповідає вимогам</t>
        </is>
      </c>
      <c r="R4396" s="29" t="n"/>
      <c r="S4396" s="29" t="inlineStr">
        <is>
          <t>грн2 776,00</t>
        </is>
      </c>
      <c r="T4396" s="29" t="inlineStr">
        <is>
          <t>UAH</t>
        </is>
      </c>
      <c r="U4396" s="39" t="inlineStr">
        <is>
          <t>WATCH</t>
        </is>
      </c>
      <c r="V4396" s="40">
        <f>IFERROR(L4396/J4396,0)</f>
        <v/>
      </c>
      <c r="W4396" s="29" t="inlineStr">
        <is>
          <t>Monitor performance and collect more data.</t>
        </is>
      </c>
      <c r="X4396" s="29" t="inlineStr">
        <is>
          <t>Cost is below the 120 watch threshold.</t>
        </is>
      </c>
    </row>
    <row r="4397">
      <c r="A4397" s="29" t="inlineStr">
        <is>
          <t>low_price</t>
        </is>
      </c>
      <c r="B4397" s="29" t="inlineStr">
        <is>
          <t>Low priority</t>
        </is>
      </c>
      <c r="C4397" s="29" t="inlineStr">
        <is>
          <t>low_price.csv</t>
        </is>
      </c>
      <c r="D4397" s="29" t="inlineStr">
        <is>
          <t>91205-hm7-003</t>
        </is>
      </c>
      <c r="E4397" s="29" t="inlineStr">
        <is>
          <t>Сальник картера задній Honda TRX 400 450 Foreman, 500 Foreman (05-11), 500 Rubicon (01-14) (25X61X8.5)</t>
        </is>
      </c>
      <c r="F4397" s="35" t="n">
        <v>0</v>
      </c>
      <c r="G4397" s="35" t="n">
        <v>0</v>
      </c>
      <c r="H4397" s="36" t="n"/>
      <c r="I4397" s="37" t="n">
        <v>0</v>
      </c>
      <c r="J4397" s="37" t="n">
        <v>0</v>
      </c>
      <c r="K4397" s="38" t="n">
        <v>0</v>
      </c>
      <c r="L4397" s="37" t="n">
        <v>0</v>
      </c>
      <c r="M4397" s="37" t="n">
        <v>0</v>
      </c>
      <c r="N4397" s="38" t="n">
        <v>0</v>
      </c>
      <c r="O4397" s="37" t="n">
        <v>0</v>
      </c>
      <c r="P4397" s="29" t="inlineStr">
        <is>
          <t>http://t3.gstatic.com/shopping?q=tbn:ANd9GcSmUs-w8_C8KtFZR7mEfXnu9XaWi2B6RpsMH90htO3WfuJBj6ws8iX5tn-vwCSJZnA1zQb0Mpk</t>
        </is>
      </c>
      <c r="Q4397" s="29" t="inlineStr">
        <is>
          <t>Відповідає вимогам</t>
        </is>
      </c>
      <c r="R4397" s="29" t="n"/>
      <c r="S4397" s="29" t="inlineStr">
        <is>
          <t>грн1 092,00</t>
        </is>
      </c>
      <c r="T4397" s="29" t="inlineStr">
        <is>
          <t>UAH</t>
        </is>
      </c>
      <c r="U4397" s="39" t="inlineStr">
        <is>
          <t>WATCH</t>
        </is>
      </c>
      <c r="V4397" s="40">
        <f>IFERROR(L4397/J4397,0)</f>
        <v/>
      </c>
      <c r="W4397" s="29" t="inlineStr">
        <is>
          <t>Monitor performance and collect more data.</t>
        </is>
      </c>
      <c r="X4397" s="29" t="inlineStr">
        <is>
          <t>Cost is below the 120 watch threshold.</t>
        </is>
      </c>
    </row>
    <row r="4398">
      <c r="A4398" s="29" t="inlineStr">
        <is>
          <t>low_price</t>
        </is>
      </c>
      <c r="B4398" s="29" t="inlineStr">
        <is>
          <t>Low priority</t>
        </is>
      </c>
      <c r="C4398" s="29" t="inlineStr">
        <is>
          <t>low_price.csv</t>
        </is>
      </c>
      <c r="D4398" s="29" t="inlineStr">
        <is>
          <t>0808-124</t>
        </is>
      </c>
      <c r="E4398" s="29" t="inlineStr">
        <is>
          <t>Датчик температури охолоджуючої рідини Arctic Cat 400 550 700 1000</t>
        </is>
      </c>
      <c r="F4398" s="35" t="n">
        <v>0</v>
      </c>
      <c r="G4398" s="35" t="n">
        <v>0</v>
      </c>
      <c r="H4398" s="36" t="n"/>
      <c r="I4398" s="37" t="n">
        <v>0</v>
      </c>
      <c r="J4398" s="37" t="n">
        <v>0</v>
      </c>
      <c r="K4398" s="38" t="n">
        <v>0</v>
      </c>
      <c r="L4398" s="37" t="n">
        <v>0</v>
      </c>
      <c r="M4398" s="37" t="n">
        <v>0</v>
      </c>
      <c r="N4398" s="38" t="n">
        <v>0</v>
      </c>
      <c r="O4398" s="37" t="n">
        <v>0</v>
      </c>
      <c r="P4398" s="29" t="inlineStr">
        <is>
          <t>http://t3.gstatic.com/shopping?q=tbn:ANd9GcQSNKy82UaCBU2fSTAbYoK5vtMSCDy1wo5z3gjPY_cu6UDAhAH_rFwaRDPBSsO5BfgWfcLfYow</t>
        </is>
      </c>
      <c r="Q4398" s="29" t="inlineStr">
        <is>
          <t>Відповідає вимогам</t>
        </is>
      </c>
      <c r="R4398" s="29" t="n"/>
      <c r="S4398" s="29" t="inlineStr">
        <is>
          <t>грн1 547,00</t>
        </is>
      </c>
      <c r="T4398" s="29" t="inlineStr">
        <is>
          <t>UAH</t>
        </is>
      </c>
      <c r="U4398" s="39" t="inlineStr">
        <is>
          <t>WATCH</t>
        </is>
      </c>
      <c r="V4398" s="40">
        <f>IFERROR(L4398/J4398,0)</f>
        <v/>
      </c>
      <c r="W4398" s="29" t="inlineStr">
        <is>
          <t>Monitor performance and collect more data.</t>
        </is>
      </c>
      <c r="X4398" s="29" t="inlineStr">
        <is>
          <t>Cost is below the 120 watch threshold.</t>
        </is>
      </c>
    </row>
    <row r="4399">
      <c r="A4399" s="29" t="inlineStr">
        <is>
          <t>low_price</t>
        </is>
      </c>
      <c r="B4399" s="29" t="inlineStr">
        <is>
          <t>Low priority</t>
        </is>
      </c>
      <c r="C4399" s="29" t="inlineStr">
        <is>
          <t>low_price.csv</t>
        </is>
      </c>
      <c r="D4399" s="29" t="inlineStr">
        <is>
          <t>3211202</t>
        </is>
      </c>
      <c r="E4399" s="29" t="inlineStr">
        <is>
          <t>Ремінь варіатора Polaris RZR XP Turbo (17-20), RZR Turbo S (20), RZR Turbo R (22+), RZR Pro XP (20+)</t>
        </is>
      </c>
      <c r="F4399" s="35" t="n">
        <v>0</v>
      </c>
      <c r="G4399" s="35" t="n">
        <v>0</v>
      </c>
      <c r="H4399" s="36" t="n"/>
      <c r="I4399" s="37" t="n">
        <v>0</v>
      </c>
      <c r="J4399" s="37" t="n">
        <v>0</v>
      </c>
      <c r="K4399" s="38" t="n">
        <v>0</v>
      </c>
      <c r="L4399" s="37" t="n">
        <v>0</v>
      </c>
      <c r="M4399" s="37" t="n">
        <v>0</v>
      </c>
      <c r="N4399" s="38" t="n">
        <v>0</v>
      </c>
      <c r="O4399" s="37" t="n">
        <v>0</v>
      </c>
      <c r="P4399" s="29" t="inlineStr">
        <is>
          <t>http://t0.gstatic.com/shopping?q=tbn:ANd9GcQHaxblgKuAw2JcW0G9e6vPSJZT9rRtTYuq9hBdasnu-20drGMFGyIUvafdJuT_JldU6zA-mo4</t>
        </is>
      </c>
      <c r="Q4399" s="29" t="inlineStr">
        <is>
          <t>Відповідає вимогам</t>
        </is>
      </c>
      <c r="R4399" s="29" t="n"/>
      <c r="S4399" s="29" t="inlineStr">
        <is>
          <t>грн8 554,00</t>
        </is>
      </c>
      <c r="T4399" s="29" t="inlineStr">
        <is>
          <t>UAH</t>
        </is>
      </c>
      <c r="U4399" s="39" t="inlineStr">
        <is>
          <t>WATCH</t>
        </is>
      </c>
      <c r="V4399" s="40">
        <f>IFERROR(L4399/J4399,0)</f>
        <v/>
      </c>
      <c r="W4399" s="29" t="inlineStr">
        <is>
          <t>Monitor performance and collect more data.</t>
        </is>
      </c>
      <c r="X4399" s="29" t="inlineStr">
        <is>
          <t>Cost is below the 120 watch threshold.</t>
        </is>
      </c>
    </row>
    <row r="4400">
      <c r="A4400" s="29" t="inlineStr">
        <is>
          <t>low_price</t>
        </is>
      </c>
      <c r="B4400" s="29" t="inlineStr">
        <is>
          <t>Low priority</t>
        </is>
      </c>
      <c r="C4400" s="29" t="inlineStr">
        <is>
          <t>low_price.csv</t>
        </is>
      </c>
      <c r="D4400" s="29" t="inlineStr">
        <is>
          <t>06756</t>
        </is>
      </c>
      <c r="E4400" s="29" t="inlineStr">
        <is>
          <t>Муфта заднього кардана Yamaha Rhino 450 660</t>
        </is>
      </c>
      <c r="F4400" s="35" t="n">
        <v>0</v>
      </c>
      <c r="G4400" s="35" t="n">
        <v>0</v>
      </c>
      <c r="H4400" s="36" t="n"/>
      <c r="I4400" s="37" t="n">
        <v>0</v>
      </c>
      <c r="J4400" s="37" t="n">
        <v>0</v>
      </c>
      <c r="K4400" s="38" t="n">
        <v>0</v>
      </c>
      <c r="L4400" s="37" t="n">
        <v>0</v>
      </c>
      <c r="M4400" s="37" t="n">
        <v>0</v>
      </c>
      <c r="N4400" s="38" t="n">
        <v>0</v>
      </c>
      <c r="O4400" s="37" t="n">
        <v>0</v>
      </c>
      <c r="P4400" s="29" t="inlineStr">
        <is>
          <t>http://t0.gstatic.com/shopping?q=tbn:ANd9GcTRkCmccbUYSIOK-VLByx7uDPAws1YgNBpsUukn0mxwyDuuyegY5rNMF3aT4w</t>
        </is>
      </c>
      <c r="Q4400" s="29" t="inlineStr">
        <is>
          <t>Відповідає вимогам</t>
        </is>
      </c>
      <c r="R4400" s="29" t="n"/>
      <c r="S4400" s="29" t="inlineStr">
        <is>
          <t>грн4 778,00</t>
        </is>
      </c>
      <c r="T4400" s="29" t="inlineStr">
        <is>
          <t>UAH</t>
        </is>
      </c>
      <c r="U4400" s="39" t="inlineStr">
        <is>
          <t>WATCH</t>
        </is>
      </c>
      <c r="V4400" s="40">
        <f>IFERROR(L4400/J4400,0)</f>
        <v/>
      </c>
      <c r="W4400" s="29" t="inlineStr">
        <is>
          <t>Monitor performance and collect more data.</t>
        </is>
      </c>
      <c r="X4400" s="29" t="inlineStr">
        <is>
          <t>Cost is below the 120 watch threshold.</t>
        </is>
      </c>
    </row>
    <row r="4401">
      <c r="A4401" s="29" t="inlineStr">
        <is>
          <t>low_price</t>
        </is>
      </c>
      <c r="B4401" s="29" t="inlineStr">
        <is>
          <t>Low priority</t>
        </is>
      </c>
      <c r="C4401" s="29" t="inlineStr">
        <is>
          <t>low_price.csv</t>
        </is>
      </c>
      <c r="D4401" s="29" t="inlineStr">
        <is>
          <t>3b4-28349-00-00</t>
        </is>
      </c>
      <c r="E4401" s="29" t="inlineStr">
        <is>
          <t>Заглушка фари Yamaha Grizzly 550 700, Viking Wolverine 700</t>
        </is>
      </c>
      <c r="F4401" s="35" t="n">
        <v>0</v>
      </c>
      <c r="G4401" s="35" t="n">
        <v>0</v>
      </c>
      <c r="H4401" s="36" t="n"/>
      <c r="I4401" s="37" t="n">
        <v>0</v>
      </c>
      <c r="J4401" s="37" t="n">
        <v>0</v>
      </c>
      <c r="K4401" s="38" t="n">
        <v>0</v>
      </c>
      <c r="L4401" s="37" t="n">
        <v>0</v>
      </c>
      <c r="M4401" s="37" t="n">
        <v>0</v>
      </c>
      <c r="N4401" s="38" t="n">
        <v>0</v>
      </c>
      <c r="O4401" s="37" t="n">
        <v>0</v>
      </c>
      <c r="P4401" s="29" t="inlineStr">
        <is>
          <t>http://t1.gstatic.com/shopping?q=tbn:ANd9GcSz-OF58cxEBiKhEevjtelDAhlYCXcyiX7Wjr5HBzcTEtFirlZ__akuJi2FPV3VsWGhuv9FnTPN</t>
        </is>
      </c>
      <c r="Q4401" s="29" t="inlineStr">
        <is>
          <t>Відповідає вимогам</t>
        </is>
      </c>
      <c r="R4401" s="29" t="n"/>
      <c r="S4401" s="29" t="inlineStr">
        <is>
          <t>грн910,00</t>
        </is>
      </c>
      <c r="T4401" s="29" t="inlineStr">
        <is>
          <t>UAH</t>
        </is>
      </c>
      <c r="U4401" s="39" t="inlineStr">
        <is>
          <t>WATCH</t>
        </is>
      </c>
      <c r="V4401" s="40">
        <f>IFERROR(L4401/J4401,0)</f>
        <v/>
      </c>
      <c r="W4401" s="29" t="inlineStr">
        <is>
          <t>Monitor performance and collect more data.</t>
        </is>
      </c>
      <c r="X4401" s="29" t="inlineStr">
        <is>
          <t>Cost is below the 120 watch threshold.</t>
        </is>
      </c>
    </row>
    <row r="4402">
      <c r="A4402" s="29" t="inlineStr">
        <is>
          <t>low_price</t>
        </is>
      </c>
      <c r="B4402" s="29" t="inlineStr">
        <is>
          <t>Low priority</t>
        </is>
      </c>
      <c r="C4402" s="29" t="inlineStr">
        <is>
          <t>low_price.csv</t>
        </is>
      </c>
      <c r="D4402" s="29" t="inlineStr">
        <is>
          <t>19-5002</t>
        </is>
      </c>
      <c r="E4402" s="29" t="inlineStr">
        <is>
          <t>Пильник ШРУСа BRP Can-Am; Polaris (65/18-100)</t>
        </is>
      </c>
      <c r="F4402" s="35" t="n">
        <v>0</v>
      </c>
      <c r="G4402" s="35" t="n">
        <v>0</v>
      </c>
      <c r="H4402" s="36" t="n"/>
      <c r="I4402" s="37" t="n">
        <v>0</v>
      </c>
      <c r="J4402" s="37" t="n">
        <v>0</v>
      </c>
      <c r="K4402" s="38" t="n">
        <v>0</v>
      </c>
      <c r="L4402" s="37" t="n">
        <v>0</v>
      </c>
      <c r="M4402" s="37" t="n">
        <v>0</v>
      </c>
      <c r="N4402" s="38" t="n">
        <v>0</v>
      </c>
      <c r="O4402" s="37" t="n">
        <v>0</v>
      </c>
      <c r="P4402" s="29" t="inlineStr">
        <is>
          <t>http://t1.gstatic.com/shopping?q=tbn:ANd9GcTLrSYRXXS3DQnzWsh5ZYD6_tuupyDqrZ-kfDQVZ7V4VmbqEQMmBvRcL546t61kJ1xtytlkOmo</t>
        </is>
      </c>
      <c r="Q4402" s="29" t="inlineStr">
        <is>
          <t>Відповідає вимогам</t>
        </is>
      </c>
      <c r="R4402" s="29" t="n"/>
      <c r="S4402" s="29" t="inlineStr">
        <is>
          <t>грн956,00</t>
        </is>
      </c>
      <c r="T4402" s="29" t="inlineStr">
        <is>
          <t>UAH</t>
        </is>
      </c>
      <c r="U4402" s="39" t="inlineStr">
        <is>
          <t>WATCH</t>
        </is>
      </c>
      <c r="V4402" s="40">
        <f>IFERROR(L4402/J4402,0)</f>
        <v/>
      </c>
      <c r="W4402" s="29" t="inlineStr">
        <is>
          <t>Monitor performance and collect more data.</t>
        </is>
      </c>
      <c r="X4402" s="29" t="inlineStr">
        <is>
          <t>Cost is below the 120 watch threshold.</t>
        </is>
      </c>
    </row>
    <row r="4403">
      <c r="A4403" s="29" t="inlineStr">
        <is>
          <t>low_price</t>
        </is>
      </c>
      <c r="B4403" s="29" t="inlineStr">
        <is>
          <t>Low priority</t>
        </is>
      </c>
      <c r="C4403" s="29" t="inlineStr">
        <is>
          <t>low_price.csv</t>
        </is>
      </c>
      <c r="D4403" s="29" t="inlineStr">
        <is>
          <t>26-1211</t>
        </is>
      </c>
      <c r="E4403" s="29" t="inlineStr">
        <is>
          <t>Ремкомплект карбюратора Honda TRX 450 Foreman 1998-2004</t>
        </is>
      </c>
      <c r="F4403" s="35" t="n">
        <v>0</v>
      </c>
      <c r="G4403" s="35" t="n">
        <v>0</v>
      </c>
      <c r="H4403" s="36" t="n"/>
      <c r="I4403" s="37" t="n">
        <v>0</v>
      </c>
      <c r="J4403" s="37" t="n">
        <v>0</v>
      </c>
      <c r="K4403" s="38" t="n">
        <v>0</v>
      </c>
      <c r="L4403" s="37" t="n">
        <v>0</v>
      </c>
      <c r="M4403" s="37" t="n">
        <v>0</v>
      </c>
      <c r="N4403" s="38" t="n">
        <v>0</v>
      </c>
      <c r="O4403" s="37" t="n">
        <v>0</v>
      </c>
      <c r="P4403" s="29" t="inlineStr">
        <is>
          <t>http://t3.gstatic.com/shopping?q=tbn:ANd9GcTzq8VggEqP4Vh-bKFeZrFed98u-INwTAUCcSY0-6aJryMiw7TR5JtkT_PWvcmXvSTdUif-tPAT</t>
        </is>
      </c>
      <c r="Q4403" s="29" t="inlineStr">
        <is>
          <t>Відповідає вимогам</t>
        </is>
      </c>
      <c r="R4403" s="29" t="n"/>
      <c r="S4403" s="29" t="inlineStr">
        <is>
          <t>грн1 866,00</t>
        </is>
      </c>
      <c r="T4403" s="29" t="inlineStr">
        <is>
          <t>UAH</t>
        </is>
      </c>
      <c r="U4403" s="39" t="inlineStr">
        <is>
          <t>WATCH</t>
        </is>
      </c>
      <c r="V4403" s="40">
        <f>IFERROR(L4403/J4403,0)</f>
        <v/>
      </c>
      <c r="W4403" s="29" t="inlineStr">
        <is>
          <t>Monitor performance and collect more data.</t>
        </is>
      </c>
      <c r="X4403" s="29" t="inlineStr">
        <is>
          <t>Cost is below the 120 watch threshold.</t>
        </is>
      </c>
    </row>
    <row r="4404">
      <c r="A4404" s="29" t="inlineStr">
        <is>
          <t>low_price</t>
        </is>
      </c>
      <c r="B4404" s="29" t="inlineStr">
        <is>
          <t>Low priority</t>
        </is>
      </c>
      <c r="C4404" s="29" t="inlineStr">
        <is>
          <t>low_price.csv</t>
        </is>
      </c>
      <c r="D4404" s="29" t="inlineStr">
        <is>
          <t>0110-8886</t>
        </is>
      </c>
      <c r="E4404" s="29" t="inlineStr">
        <is>
          <t>Шолом Thor Fleet Blackout Matte Black (S)</t>
        </is>
      </c>
      <c r="F4404" s="35" t="n">
        <v>0</v>
      </c>
      <c r="G4404" s="35" t="n">
        <v>0</v>
      </c>
      <c r="H4404" s="36" t="n"/>
      <c r="I4404" s="37" t="n">
        <v>0</v>
      </c>
      <c r="J4404" s="37" t="n">
        <v>0</v>
      </c>
      <c r="K4404" s="38" t="n">
        <v>0</v>
      </c>
      <c r="L4404" s="37" t="n">
        <v>0</v>
      </c>
      <c r="M4404" s="37" t="n">
        <v>0</v>
      </c>
      <c r="N4404" s="38" t="n">
        <v>0</v>
      </c>
      <c r="O4404" s="37" t="n">
        <v>0</v>
      </c>
      <c r="P4404" s="29" t="inlineStr">
        <is>
          <t>http://t3.gstatic.com/shopping?q=tbn:ANd9GcSNCLXZV6zVL07OycGm4zUfk-92K454w2pa3o-Xi7rCdOjeJuEnRmQ5oNfQ-Ollr6shx00XmB0B</t>
        </is>
      </c>
      <c r="Q4404" s="29" t="inlineStr">
        <is>
          <t>Відповідає вимогам</t>
        </is>
      </c>
      <c r="R4404" s="29" t="n"/>
      <c r="S4404" s="29" t="inlineStr">
        <is>
          <t>грн8 645,00</t>
        </is>
      </c>
      <c r="T4404" s="29" t="inlineStr">
        <is>
          <t>UAH</t>
        </is>
      </c>
      <c r="U4404" s="39" t="inlineStr">
        <is>
          <t>WATCH</t>
        </is>
      </c>
      <c r="V4404" s="40">
        <f>IFERROR(L4404/J4404,0)</f>
        <v/>
      </c>
      <c r="W4404" s="29" t="inlineStr">
        <is>
          <t>Monitor performance and collect more data.</t>
        </is>
      </c>
      <c r="X4404" s="29" t="inlineStr">
        <is>
          <t>Cost is below the 120 watch threshold.</t>
        </is>
      </c>
    </row>
    <row r="4405">
      <c r="A4405" s="29" t="inlineStr">
        <is>
          <t>low_price</t>
        </is>
      </c>
      <c r="B4405" s="29" t="inlineStr">
        <is>
          <t>Low priority</t>
        </is>
      </c>
      <c r="C4405" s="29" t="inlineStr">
        <is>
          <t>low_price.csv</t>
        </is>
      </c>
      <c r="D4405" s="29" t="inlineStr">
        <is>
          <t>93102-25331-00</t>
        </is>
      </c>
      <c r="E4405" s="29" t="inlineStr">
        <is>
          <t>Сальник колінвала Yamaha Blaster 200​</t>
        </is>
      </c>
      <c r="F4405" s="35" t="n">
        <v>0</v>
      </c>
      <c r="G4405" s="35" t="n">
        <v>0</v>
      </c>
      <c r="H4405" s="36" t="n"/>
      <c r="I4405" s="37" t="n">
        <v>0</v>
      </c>
      <c r="J4405" s="37" t="n">
        <v>0</v>
      </c>
      <c r="K4405" s="38" t="n">
        <v>0</v>
      </c>
      <c r="L4405" s="37" t="n">
        <v>0</v>
      </c>
      <c r="M4405" s="37" t="n">
        <v>0</v>
      </c>
      <c r="N4405" s="38" t="n">
        <v>0</v>
      </c>
      <c r="O4405" s="37" t="n">
        <v>0</v>
      </c>
      <c r="P4405" s="29" t="inlineStr">
        <is>
          <t>http://t3.gstatic.com/shopping?q=tbn:ANd9GcR4nK5tS9dk5zagNN-ZoIXh198fZc3vbbeAuyZwFjU4Gniro1c1-ICzyRwML5eRwTVOk6OOSZIm</t>
        </is>
      </c>
      <c r="Q4405" s="29" t="inlineStr">
        <is>
          <t>Відповідає вимогам</t>
        </is>
      </c>
      <c r="R4405" s="29" t="n"/>
      <c r="S4405" s="29" t="inlineStr">
        <is>
          <t>грн683,00</t>
        </is>
      </c>
      <c r="T4405" s="29" t="inlineStr">
        <is>
          <t>UAH</t>
        </is>
      </c>
      <c r="U4405" s="39" t="inlineStr">
        <is>
          <t>WATCH</t>
        </is>
      </c>
      <c r="V4405" s="40">
        <f>IFERROR(L4405/J4405,0)</f>
        <v/>
      </c>
      <c r="W4405" s="29" t="inlineStr">
        <is>
          <t>Monitor performance and collect more data.</t>
        </is>
      </c>
      <c r="X4405" s="29" t="inlineStr">
        <is>
          <t>Cost is below the 120 watch threshold.</t>
        </is>
      </c>
    </row>
    <row r="4406">
      <c r="A4406" s="29" t="inlineStr">
        <is>
          <t>low_price</t>
        </is>
      </c>
      <c r="B4406" s="29" t="inlineStr">
        <is>
          <t>Low priority</t>
        </is>
      </c>
      <c r="C4406" s="29" t="inlineStr">
        <is>
          <t>low_price.csv</t>
        </is>
      </c>
      <c r="D4406" s="29" t="inlineStr">
        <is>
          <t>709401427</t>
        </is>
      </c>
      <c r="E4406" s="29" t="inlineStr">
        <is>
          <t>Рульова тяга BRP Can-Am Maverick 1000 2013-2018</t>
        </is>
      </c>
      <c r="F4406" s="35" t="n">
        <v>0</v>
      </c>
      <c r="G4406" s="35" t="n">
        <v>0</v>
      </c>
      <c r="H4406" s="36" t="n"/>
      <c r="I4406" s="37" t="n">
        <v>0</v>
      </c>
      <c r="J4406" s="37" t="n">
        <v>0</v>
      </c>
      <c r="K4406" s="38" t="n">
        <v>0</v>
      </c>
      <c r="L4406" s="37" t="n">
        <v>0</v>
      </c>
      <c r="M4406" s="37" t="n">
        <v>0</v>
      </c>
      <c r="N4406" s="38" t="n">
        <v>0</v>
      </c>
      <c r="O4406" s="37" t="n">
        <v>0</v>
      </c>
      <c r="P4406" s="29" t="inlineStr">
        <is>
          <t>http://t3.gstatic.com/shopping?q=tbn:ANd9GcQywf3Zmyi-9kZvqisM12Bx7qhPPlI3ij_xZ2Lj598NDBTgeD-KS-gtuUIebGEO8RKgo0hkLr-t</t>
        </is>
      </c>
      <c r="Q4406" s="29" t="inlineStr">
        <is>
          <t>Відповідає вимогам</t>
        </is>
      </c>
      <c r="R4406" s="29" t="n"/>
      <c r="S4406" s="29" t="inlineStr">
        <is>
          <t>грн2 093,00</t>
        </is>
      </c>
      <c r="T4406" s="29" t="inlineStr">
        <is>
          <t>UAH</t>
        </is>
      </c>
      <c r="U4406" s="39" t="inlineStr">
        <is>
          <t>WATCH</t>
        </is>
      </c>
      <c r="V4406" s="40">
        <f>IFERROR(L4406/J4406,0)</f>
        <v/>
      </c>
      <c r="W4406" s="29" t="inlineStr">
        <is>
          <t>Monitor performance and collect more data.</t>
        </is>
      </c>
      <c r="X4406" s="29" t="inlineStr">
        <is>
          <t>Cost is below the 120 watch threshold.</t>
        </is>
      </c>
    </row>
    <row r="4407">
      <c r="A4407" s="29" t="inlineStr">
        <is>
          <t>low_price</t>
        </is>
      </c>
      <c r="B4407" s="29" t="inlineStr">
        <is>
          <t>Low priority</t>
        </is>
      </c>
      <c r="C4407" s="29" t="inlineStr">
        <is>
          <t>low_price.csv</t>
        </is>
      </c>
      <c r="D4407" s="29" t="inlineStr">
        <is>
          <t>21104-09f60</t>
        </is>
      </c>
      <c r="E4407" s="29" t="inlineStr">
        <is>
          <t>Сальник кришки зчеплення Suzuki Eiger 400, King Quad 400, Quadmaster Vinson 500</t>
        </is>
      </c>
      <c r="F4407" s="35" t="n">
        <v>0</v>
      </c>
      <c r="G4407" s="35" t="n">
        <v>0</v>
      </c>
      <c r="H4407" s="36" t="n"/>
      <c r="I4407" s="37" t="n">
        <v>0</v>
      </c>
      <c r="J4407" s="37" t="n">
        <v>0</v>
      </c>
      <c r="K4407" s="38" t="n">
        <v>0</v>
      </c>
      <c r="L4407" s="37" t="n">
        <v>0</v>
      </c>
      <c r="M4407" s="37" t="n">
        <v>0</v>
      </c>
      <c r="N4407" s="38" t="n">
        <v>0</v>
      </c>
      <c r="O4407" s="37" t="n">
        <v>0</v>
      </c>
      <c r="P4407" s="29" t="inlineStr">
        <is>
          <t>http://t3.gstatic.com/shopping?q=tbn:ANd9GcRYnOdOeDpLS8A_Kah7TmqatDyZqhMgZetLarI5e_cnL6wwnbdwht4BvB1R85AkO-0Wgtntm1D6</t>
        </is>
      </c>
      <c r="Q4407" s="29" t="inlineStr">
        <is>
          <t>Відповідає вимогам</t>
        </is>
      </c>
      <c r="R4407" s="29" t="n"/>
      <c r="S4407" s="29" t="inlineStr">
        <is>
          <t>грн4 232,00</t>
        </is>
      </c>
      <c r="T4407" s="29" t="inlineStr">
        <is>
          <t>UAH</t>
        </is>
      </c>
      <c r="U4407" s="39" t="inlineStr">
        <is>
          <t>WATCH</t>
        </is>
      </c>
      <c r="V4407" s="40">
        <f>IFERROR(L4407/J4407,0)</f>
        <v/>
      </c>
      <c r="W4407" s="29" t="inlineStr">
        <is>
          <t>Monitor performance and collect more data.</t>
        </is>
      </c>
      <c r="X4407" s="29" t="inlineStr">
        <is>
          <t>Cost is below the 120 watch threshold.</t>
        </is>
      </c>
    </row>
    <row r="4408">
      <c r="A4408" s="29" t="inlineStr">
        <is>
          <t>low_price</t>
        </is>
      </c>
      <c r="B4408" s="29" t="inlineStr">
        <is>
          <t>Low priority</t>
        </is>
      </c>
      <c r="C4408" s="29" t="inlineStr">
        <is>
          <t>low_price.csv</t>
        </is>
      </c>
      <c r="D4408" s="29" t="inlineStr">
        <is>
          <t>5456363</t>
        </is>
      </c>
      <c r="E4408" s="29" t="inlineStr">
        <is>
          <t>Втулка переднього стабілізатора Polaris RZR Pro XP</t>
        </is>
      </c>
      <c r="F4408" s="35" t="n">
        <v>0</v>
      </c>
      <c r="G4408" s="35" t="n">
        <v>0</v>
      </c>
      <c r="H4408" s="36" t="n"/>
      <c r="I4408" s="37" t="n">
        <v>0</v>
      </c>
      <c r="J4408" s="37" t="n">
        <v>0</v>
      </c>
      <c r="K4408" s="38" t="n">
        <v>0</v>
      </c>
      <c r="L4408" s="37" t="n">
        <v>0</v>
      </c>
      <c r="M4408" s="37" t="n">
        <v>0</v>
      </c>
      <c r="N4408" s="38" t="n">
        <v>0</v>
      </c>
      <c r="O4408" s="37" t="n">
        <v>0</v>
      </c>
      <c r="P4408" s="29" t="inlineStr">
        <is>
          <t>http://t3.gstatic.com/shopping?q=tbn:ANd9GcREr95628ac6ygTPlYNd0w6Xty45XIxk-Dqj_GVV2QGI5afa4_TRdd6Amq5hzs9_5nIV2Egwdn-</t>
        </is>
      </c>
      <c r="Q4408" s="29" t="inlineStr">
        <is>
          <t>Відповідає вимогам</t>
        </is>
      </c>
      <c r="R4408" s="29" t="n"/>
      <c r="S4408" s="29" t="inlineStr">
        <is>
          <t>грн546,00</t>
        </is>
      </c>
      <c r="T4408" s="29" t="inlineStr">
        <is>
          <t>UAH</t>
        </is>
      </c>
      <c r="U4408" s="39" t="inlineStr">
        <is>
          <t>WATCH</t>
        </is>
      </c>
      <c r="V4408" s="40">
        <f>IFERROR(L4408/J4408,0)</f>
        <v/>
      </c>
      <c r="W4408" s="29" t="inlineStr">
        <is>
          <t>Monitor performance and collect more data.</t>
        </is>
      </c>
      <c r="X4408" s="29" t="inlineStr">
        <is>
          <t>Cost is below the 120 watch threshold.</t>
        </is>
      </c>
    </row>
    <row r="4409">
      <c r="A4409" s="29" t="inlineStr">
        <is>
          <t>low_price</t>
        </is>
      </c>
      <c r="B4409" s="29" t="inlineStr">
        <is>
          <t>Low priority</t>
        </is>
      </c>
      <c r="C4409" s="29" t="inlineStr">
        <is>
          <t>low_price.csv</t>
        </is>
      </c>
      <c r="D4409" s="29" t="inlineStr">
        <is>
          <t>25-2105-5</t>
        </is>
      </c>
      <c r="E4409" s="29" t="inlineStr">
        <is>
          <t>Сальники переднього редуктора Polaris Sportsman 325 450 500 570, Ranger 6x6 800 (15-16)</t>
        </is>
      </c>
      <c r="F4409" s="35" t="n">
        <v>0</v>
      </c>
      <c r="G4409" s="35" t="n">
        <v>0</v>
      </c>
      <c r="H4409" s="36" t="n"/>
      <c r="I4409" s="37" t="n">
        <v>0</v>
      </c>
      <c r="J4409" s="37" t="n">
        <v>0</v>
      </c>
      <c r="K4409" s="38" t="n">
        <v>0</v>
      </c>
      <c r="L4409" s="37" t="n">
        <v>0</v>
      </c>
      <c r="M4409" s="37" t="n">
        <v>0</v>
      </c>
      <c r="N4409" s="38" t="n">
        <v>0</v>
      </c>
      <c r="O4409" s="37" t="n">
        <v>0</v>
      </c>
      <c r="P4409" s="29" t="inlineStr">
        <is>
          <t>http://t1.gstatic.com/shopping?q=tbn:ANd9GcTLGyG_CLhNteQJWT5WrmzQR0S1JI_lDnjgumXwWzkOKGh5lr1Orl6YmKY2IQeJVeF9EnVXCEyB</t>
        </is>
      </c>
      <c r="Q4409" s="29" t="inlineStr">
        <is>
          <t>Відповідає вимогам</t>
        </is>
      </c>
      <c r="R4409" s="29" t="n"/>
      <c r="S4409" s="29" t="inlineStr">
        <is>
          <t>грн956,00</t>
        </is>
      </c>
      <c r="T4409" s="29" t="inlineStr">
        <is>
          <t>UAH</t>
        </is>
      </c>
      <c r="U4409" s="39" t="inlineStr">
        <is>
          <t>WATCH</t>
        </is>
      </c>
      <c r="V4409" s="40">
        <f>IFERROR(L4409/J4409,0)</f>
        <v/>
      </c>
      <c r="W4409" s="29" t="inlineStr">
        <is>
          <t>Monitor performance and collect more data.</t>
        </is>
      </c>
      <c r="X4409" s="29" t="inlineStr">
        <is>
          <t>Cost is below the 120 watch threshold.</t>
        </is>
      </c>
    </row>
    <row r="4410">
      <c r="A4410" s="29" t="inlineStr">
        <is>
          <t>low_price</t>
        </is>
      </c>
      <c r="B4410" s="29" t="inlineStr">
        <is>
          <t>Low priority</t>
        </is>
      </c>
      <c r="C4410" s="29" t="inlineStr">
        <is>
          <t>low_price.csv</t>
        </is>
      </c>
      <c r="D4410" s="29" t="inlineStr">
        <is>
          <t>na-40008f</t>
        </is>
      </c>
      <c r="E4410" s="29" t="inlineStr">
        <is>
          <t>Комплект прокладок двигуна Yamaha Grizzly 450, Kodiak 400 450, Rhino 450, Wolverine 450</t>
        </is>
      </c>
      <c r="F4410" s="35" t="n">
        <v>0</v>
      </c>
      <c r="G4410" s="35" t="n">
        <v>0</v>
      </c>
      <c r="H4410" s="36" t="n"/>
      <c r="I4410" s="37" t="n">
        <v>0</v>
      </c>
      <c r="J4410" s="37" t="n">
        <v>0</v>
      </c>
      <c r="K4410" s="38" t="n">
        <v>0</v>
      </c>
      <c r="L4410" s="37" t="n">
        <v>0</v>
      </c>
      <c r="M4410" s="37" t="n">
        <v>0</v>
      </c>
      <c r="N4410" s="38" t="n">
        <v>0</v>
      </c>
      <c r="O4410" s="37" t="n">
        <v>0</v>
      </c>
      <c r="P4410" s="29" t="inlineStr">
        <is>
          <t>http://t1.gstatic.com/shopping?q=tbn:ANd9GcTQmUetuhl79jKTPtjkHBtnrzrCSoIuwCf1c2JmmG6OhhnXPS3YvsIFxq7mLxkUl71JoIi11_Vh</t>
        </is>
      </c>
      <c r="Q4410" s="29" t="inlineStr">
        <is>
          <t>Відповідає вимогам</t>
        </is>
      </c>
      <c r="R4410" s="29" t="n"/>
      <c r="S4410" s="29" t="inlineStr">
        <is>
          <t>грн4 095,00</t>
        </is>
      </c>
      <c r="T4410" s="29" t="inlineStr">
        <is>
          <t>UAH</t>
        </is>
      </c>
      <c r="U4410" s="39" t="inlineStr">
        <is>
          <t>WATCH</t>
        </is>
      </c>
      <c r="V4410" s="40">
        <f>IFERROR(L4410/J4410,0)</f>
        <v/>
      </c>
      <c r="W4410" s="29" t="inlineStr">
        <is>
          <t>Monitor performance and collect more data.</t>
        </is>
      </c>
      <c r="X4410" s="29" t="inlineStr">
        <is>
          <t>Cost is below the 120 watch threshold.</t>
        </is>
      </c>
    </row>
    <row r="4411">
      <c r="A4411" s="29" t="inlineStr">
        <is>
          <t>low_price</t>
        </is>
      </c>
      <c r="B4411" s="29" t="inlineStr">
        <is>
          <t>Low priority</t>
        </is>
      </c>
      <c r="C4411" s="29" t="inlineStr">
        <is>
          <t>low_price.csv</t>
        </is>
      </c>
      <c r="D4411" s="29" t="inlineStr">
        <is>
          <t>0823-214</t>
        </is>
      </c>
      <c r="E4411" s="29" t="inlineStr">
        <is>
          <t>Слайдер варіатора Arctic Cat 350 366 400 425 450 500</t>
        </is>
      </c>
      <c r="F4411" s="35" t="n">
        <v>0</v>
      </c>
      <c r="G4411" s="35" t="n">
        <v>0</v>
      </c>
      <c r="H4411" s="36" t="n"/>
      <c r="I4411" s="37" t="n">
        <v>0</v>
      </c>
      <c r="J4411" s="37" t="n">
        <v>0</v>
      </c>
      <c r="K4411" s="38" t="n">
        <v>0</v>
      </c>
      <c r="L4411" s="37" t="n">
        <v>0</v>
      </c>
      <c r="M4411" s="37" t="n">
        <v>0</v>
      </c>
      <c r="N4411" s="38" t="n">
        <v>0</v>
      </c>
      <c r="O4411" s="37" t="n">
        <v>0</v>
      </c>
      <c r="P4411" s="29" t="inlineStr">
        <is>
          <t>http://t3.gstatic.com/shopping?q=tbn:ANd9GcQ_bf8qMlrakdMMhPhSA3eeDMbuLP_GuHmhdMk6SFtHeJh3j7GGt2jjkuOZCRgTTJqWonvI4zAL</t>
        </is>
      </c>
      <c r="Q4411" s="29" t="inlineStr">
        <is>
          <t>Відповідає вимогам</t>
        </is>
      </c>
      <c r="R4411" s="29" t="n"/>
      <c r="S4411" s="29" t="inlineStr">
        <is>
          <t>грн228,00</t>
        </is>
      </c>
      <c r="T4411" s="29" t="inlineStr">
        <is>
          <t>UAH</t>
        </is>
      </c>
      <c r="U4411" s="39" t="inlineStr">
        <is>
          <t>WATCH</t>
        </is>
      </c>
      <c r="V4411" s="40">
        <f>IFERROR(L4411/J4411,0)</f>
        <v/>
      </c>
      <c r="W4411" s="29" t="inlineStr">
        <is>
          <t>Monitor performance and collect more data.</t>
        </is>
      </c>
      <c r="X4411" s="29" t="inlineStr">
        <is>
          <t>Cost is below the 120 watch threshold.</t>
        </is>
      </c>
    </row>
    <row r="4412">
      <c r="A4412" s="29" t="inlineStr">
        <is>
          <t>low_price</t>
        </is>
      </c>
      <c r="B4412" s="29" t="inlineStr">
        <is>
          <t>Low priority</t>
        </is>
      </c>
      <c r="C4412" s="29" t="inlineStr">
        <is>
          <t>low_price.csv</t>
        </is>
      </c>
      <c r="D4412" s="29" t="inlineStr">
        <is>
          <t>23611-hp0-a00</t>
        </is>
      </c>
      <c r="E4412" s="29" t="inlineStr">
        <is>
          <t>Проміжний вал Honda TRX 500 Foreman 2005-2011</t>
        </is>
      </c>
      <c r="F4412" s="35" t="n">
        <v>0</v>
      </c>
      <c r="G4412" s="35" t="n">
        <v>0</v>
      </c>
      <c r="H4412" s="36" t="n"/>
      <c r="I4412" s="37" t="n">
        <v>0</v>
      </c>
      <c r="J4412" s="37" t="n">
        <v>0</v>
      </c>
      <c r="K4412" s="38" t="n">
        <v>0</v>
      </c>
      <c r="L4412" s="37" t="n">
        <v>0</v>
      </c>
      <c r="M4412" s="37" t="n">
        <v>0</v>
      </c>
      <c r="N4412" s="38" t="n">
        <v>0</v>
      </c>
      <c r="O4412" s="37" t="n">
        <v>0</v>
      </c>
      <c r="P4412" s="29" t="inlineStr">
        <is>
          <t>http://t1.gstatic.com/shopping?q=tbn:ANd9GcTyyvQ_-BYI6MfOpbeGulKgLd1ocxVcwXGiUi_FfwrhpSb1GwvOizHZpyown5LH5aabQ07ZkbQ</t>
        </is>
      </c>
      <c r="Q4412" s="29" t="inlineStr">
        <is>
          <t>Відповідає вимогам</t>
        </is>
      </c>
      <c r="R4412" s="29" t="n"/>
      <c r="S4412" s="29" t="inlineStr">
        <is>
          <t>грн5 096,00</t>
        </is>
      </c>
      <c r="T4412" s="29" t="inlineStr">
        <is>
          <t>UAH</t>
        </is>
      </c>
      <c r="U4412" s="39" t="inlineStr">
        <is>
          <t>WATCH</t>
        </is>
      </c>
      <c r="V4412" s="40">
        <f>IFERROR(L4412/J4412,0)</f>
        <v/>
      </c>
      <c r="W4412" s="29" t="inlineStr">
        <is>
          <t>Monitor performance and collect more data.</t>
        </is>
      </c>
      <c r="X4412" s="29" t="inlineStr">
        <is>
          <t>Cost is below the 120 watch threshold.</t>
        </is>
      </c>
    </row>
    <row r="4413">
      <c r="A4413" s="29" t="inlineStr">
        <is>
          <t>low_price</t>
        </is>
      </c>
      <c r="B4413" s="29" t="inlineStr">
        <is>
          <t>Low priority</t>
        </is>
      </c>
      <c r="C4413" s="29" t="inlineStr">
        <is>
          <t>low_price.csv</t>
        </is>
      </c>
      <c r="D4413" s="29" t="inlineStr">
        <is>
          <t>420856539</t>
        </is>
      </c>
      <c r="E4413" s="29" t="inlineStr">
        <is>
          <t>Датчик тиску масла Brp Can-Am Outlander 330 400, DS 650</t>
        </is>
      </c>
      <c r="F4413" s="35" t="n">
        <v>0</v>
      </c>
      <c r="G4413" s="35" t="n">
        <v>0</v>
      </c>
      <c r="H4413" s="36" t="n"/>
      <c r="I4413" s="37" t="n">
        <v>0</v>
      </c>
      <c r="J4413" s="37" t="n">
        <v>0</v>
      </c>
      <c r="K4413" s="38" t="n">
        <v>0</v>
      </c>
      <c r="L4413" s="37" t="n">
        <v>0</v>
      </c>
      <c r="M4413" s="37" t="n">
        <v>0</v>
      </c>
      <c r="N4413" s="38" t="n">
        <v>0</v>
      </c>
      <c r="O4413" s="37" t="n">
        <v>0</v>
      </c>
      <c r="P4413" s="29" t="inlineStr">
        <is>
          <t>http://t3.gstatic.com/shopping?q=tbn:ANd9GcQOrGG7lqewdp2KrU2PRj_1mBd3glq2RbqcRqSjVnwbljG4iOP9UyeNp2bBUe-FWG2uAdpYbxQ</t>
        </is>
      </c>
      <c r="Q4413" s="29" t="inlineStr">
        <is>
          <t>Відповідає вимогам</t>
        </is>
      </c>
      <c r="R4413" s="29" t="n"/>
      <c r="S4413" s="29" t="inlineStr">
        <is>
          <t>грн2 639,00</t>
        </is>
      </c>
      <c r="T4413" s="29" t="inlineStr">
        <is>
          <t>UAH</t>
        </is>
      </c>
      <c r="U4413" s="39" t="inlineStr">
        <is>
          <t>WATCH</t>
        </is>
      </c>
      <c r="V4413" s="40">
        <f>IFERROR(L4413/J4413,0)</f>
        <v/>
      </c>
      <c r="W4413" s="29" t="inlineStr">
        <is>
          <t>Monitor performance and collect more data.</t>
        </is>
      </c>
      <c r="X4413" s="29" t="inlineStr">
        <is>
          <t>Cost is below the 120 watch threshold.</t>
        </is>
      </c>
    </row>
    <row r="4414">
      <c r="A4414" s="29" t="inlineStr">
        <is>
          <t>low_price</t>
        </is>
      </c>
      <c r="B4414" s="29" t="inlineStr">
        <is>
          <t>Low priority</t>
        </is>
      </c>
      <c r="C4414" s="29" t="inlineStr">
        <is>
          <t>low_price.csv</t>
        </is>
      </c>
      <c r="D4414" s="29" t="inlineStr">
        <is>
          <t>293300068</t>
        </is>
      </c>
      <c r="E4414" s="29" t="inlineStr">
        <is>
          <t>Ущільнююче кільце рульової колонки BRP Can-Am Outlander Renegade G1 G2 G2L G2S, DS 650</t>
        </is>
      </c>
      <c r="F4414" s="35" t="n">
        <v>0</v>
      </c>
      <c r="G4414" s="35" t="n">
        <v>0</v>
      </c>
      <c r="H4414" s="36" t="n"/>
      <c r="I4414" s="37" t="n">
        <v>0</v>
      </c>
      <c r="J4414" s="37" t="n">
        <v>0</v>
      </c>
      <c r="K4414" s="38" t="n">
        <v>0</v>
      </c>
      <c r="L4414" s="37" t="n">
        <v>0</v>
      </c>
      <c r="M4414" s="37" t="n">
        <v>0</v>
      </c>
      <c r="N4414" s="38" t="n">
        <v>0</v>
      </c>
      <c r="O4414" s="37" t="n">
        <v>0</v>
      </c>
      <c r="P4414" s="29" t="inlineStr">
        <is>
          <t>http://t2.gstatic.com/shopping?q=tbn:ANd9GcRkmD0OOQ9PAW9ts5YTFEiFdrNvx6zvKwL5s4ljKK748lrB95tPElLArd-SlKMH7oD5C_lxF9ar</t>
        </is>
      </c>
      <c r="Q4414" s="29" t="inlineStr">
        <is>
          <t>Відповідає вимогам</t>
        </is>
      </c>
      <c r="R4414" s="29" t="n"/>
      <c r="S4414" s="29" t="inlineStr">
        <is>
          <t>грн455,00</t>
        </is>
      </c>
      <c r="T4414" s="29" t="inlineStr">
        <is>
          <t>UAH</t>
        </is>
      </c>
      <c r="U4414" s="39" t="inlineStr">
        <is>
          <t>WATCH</t>
        </is>
      </c>
      <c r="V4414" s="40">
        <f>IFERROR(L4414/J4414,0)</f>
        <v/>
      </c>
      <c r="W4414" s="29" t="inlineStr">
        <is>
          <t>Monitor performance and collect more data.</t>
        </is>
      </c>
      <c r="X4414" s="29" t="inlineStr">
        <is>
          <t>Cost is below the 120 watch threshold.</t>
        </is>
      </c>
    </row>
    <row r="4415">
      <c r="A4415" s="29" t="inlineStr">
        <is>
          <t>low_price</t>
        </is>
      </c>
      <c r="B4415" s="29" t="inlineStr">
        <is>
          <t>Low priority</t>
        </is>
      </c>
      <c r="C4415" s="29" t="inlineStr">
        <is>
          <t>low_price.csv</t>
        </is>
      </c>
      <c r="D4415" s="29" t="inlineStr">
        <is>
          <t>25-2109-5</t>
        </is>
      </c>
      <c r="E4415" s="29" t="inlineStr">
        <is>
          <t>Сальники заднього редуктора Yamaha Kodiak 700 2016+</t>
        </is>
      </c>
      <c r="F4415" s="35" t="n">
        <v>0</v>
      </c>
      <c r="G4415" s="35" t="n">
        <v>0</v>
      </c>
      <c r="H4415" s="36" t="n"/>
      <c r="I4415" s="37" t="n">
        <v>0</v>
      </c>
      <c r="J4415" s="37" t="n">
        <v>0</v>
      </c>
      <c r="K4415" s="38" t="n">
        <v>0</v>
      </c>
      <c r="L4415" s="37" t="n">
        <v>0</v>
      </c>
      <c r="M4415" s="37" t="n">
        <v>0</v>
      </c>
      <c r="N4415" s="38" t="n">
        <v>0</v>
      </c>
      <c r="O4415" s="37" t="n">
        <v>0</v>
      </c>
      <c r="P4415" s="29" t="inlineStr">
        <is>
          <t>http://t3.gstatic.com/shopping?q=tbn:ANd9GcTCpRRqUFtpDFb7k77akIldaxhRVxtR53mMAEhuwpN7Ty81aXPhecZI2oNOf_chYxAU8pZVb_gI</t>
        </is>
      </c>
      <c r="Q4415" s="29" t="inlineStr">
        <is>
          <t>Відповідає вимогам</t>
        </is>
      </c>
      <c r="R4415" s="29" t="n"/>
      <c r="S4415" s="29" t="inlineStr">
        <is>
          <t>грн1 229,00</t>
        </is>
      </c>
      <c r="T4415" s="29" t="inlineStr">
        <is>
          <t>UAH</t>
        </is>
      </c>
      <c r="U4415" s="39" t="inlineStr">
        <is>
          <t>WATCH</t>
        </is>
      </c>
      <c r="V4415" s="40">
        <f>IFERROR(L4415/J4415,0)</f>
        <v/>
      </c>
      <c r="W4415" s="29" t="inlineStr">
        <is>
          <t>Monitor performance and collect more data.</t>
        </is>
      </c>
      <c r="X4415" s="29" t="inlineStr">
        <is>
          <t>Cost is below the 120 watch threshold.</t>
        </is>
      </c>
    </row>
    <row r="4416">
      <c r="A4416" s="29" t="inlineStr">
        <is>
          <t>low_price</t>
        </is>
      </c>
      <c r="B4416" s="29" t="inlineStr">
        <is>
          <t>Low priority</t>
        </is>
      </c>
      <c r="C4416" s="29" t="inlineStr">
        <is>
          <t>low_price.csv</t>
        </is>
      </c>
      <c r="D4416" s="29" t="inlineStr">
        <is>
          <t>709402188</t>
        </is>
      </c>
      <c r="E4416" s="29" t="inlineStr">
        <is>
          <t>Рульова тяга з наконечником BRP Can-Am Maverick Sport 1000 (19+), Commander 1000 (21+)</t>
        </is>
      </c>
      <c r="F4416" s="35" t="n">
        <v>0</v>
      </c>
      <c r="G4416" s="35" t="n">
        <v>0</v>
      </c>
      <c r="H4416" s="36" t="n"/>
      <c r="I4416" s="37" t="n">
        <v>0</v>
      </c>
      <c r="J4416" s="37" t="n">
        <v>0</v>
      </c>
      <c r="K4416" s="38" t="n">
        <v>0</v>
      </c>
      <c r="L4416" s="37" t="n">
        <v>0</v>
      </c>
      <c r="M4416" s="37" t="n">
        <v>0</v>
      </c>
      <c r="N4416" s="38" t="n">
        <v>0</v>
      </c>
      <c r="O4416" s="37" t="n">
        <v>0</v>
      </c>
      <c r="P4416" s="29" t="inlineStr">
        <is>
          <t>http://t2.gstatic.com/shopping?q=tbn:ANd9GcQuT1NuhfQ6PNVBjTebXGTMad6nFvBq_vIcRIJnVxjIwX0eXyPCX_MxVj1FElvbnjpnwunSSnM</t>
        </is>
      </c>
      <c r="Q4416" s="29" t="inlineStr">
        <is>
          <t>Відповідає вимогам</t>
        </is>
      </c>
      <c r="R4416" s="29" t="n"/>
      <c r="S4416" s="29" t="inlineStr">
        <is>
          <t>грн4 186,00</t>
        </is>
      </c>
      <c r="T4416" s="29" t="inlineStr">
        <is>
          <t>UAH</t>
        </is>
      </c>
      <c r="U4416" s="39" t="inlineStr">
        <is>
          <t>WATCH</t>
        </is>
      </c>
      <c r="V4416" s="40">
        <f>IFERROR(L4416/J4416,0)</f>
        <v/>
      </c>
      <c r="W4416" s="29" t="inlineStr">
        <is>
          <t>Monitor performance and collect more data.</t>
        </is>
      </c>
      <c r="X4416" s="29" t="inlineStr">
        <is>
          <t>Cost is below the 120 watch threshold.</t>
        </is>
      </c>
    </row>
    <row r="4417">
      <c r="A4417" s="29" t="inlineStr">
        <is>
          <t>low_price</t>
        </is>
      </c>
      <c r="B4417" s="29" t="inlineStr">
        <is>
          <t>Low priority</t>
        </is>
      </c>
      <c r="C4417" s="29" t="inlineStr">
        <is>
          <t>low_price.csv</t>
        </is>
      </c>
      <c r="D4417" s="29" t="inlineStr">
        <is>
          <t>705008612</t>
        </is>
      </c>
      <c r="E4417" s="29" t="inlineStr">
        <is>
          <t>Заглушка під фару права BRP Can-Am Maverick 1000 2015-2016</t>
        </is>
      </c>
      <c r="F4417" s="35" t="n">
        <v>0</v>
      </c>
      <c r="G4417" s="35" t="n">
        <v>0</v>
      </c>
      <c r="H4417" s="36" t="n"/>
      <c r="I4417" s="37" t="n">
        <v>0</v>
      </c>
      <c r="J4417" s="37" t="n">
        <v>0</v>
      </c>
      <c r="K4417" s="38" t="n">
        <v>0</v>
      </c>
      <c r="L4417" s="37" t="n">
        <v>0</v>
      </c>
      <c r="M4417" s="37" t="n">
        <v>0</v>
      </c>
      <c r="N4417" s="38" t="n">
        <v>0</v>
      </c>
      <c r="O4417" s="37" t="n">
        <v>0</v>
      </c>
      <c r="P4417" s="29" t="inlineStr">
        <is>
          <t>http://t1.gstatic.com/shopping?q=tbn:ANd9GcSS5ooldV9TOKqbcCyBMWxbn_UOQEwQY1TvMyGfHip3g7tWsgPbV3Mo6aRtNu_47VN8g1Xqo2c</t>
        </is>
      </c>
      <c r="Q4417" s="29" t="inlineStr">
        <is>
          <t>Відповідає вимогам</t>
        </is>
      </c>
      <c r="R4417" s="29" t="n"/>
      <c r="S4417" s="29" t="inlineStr">
        <is>
          <t>грн1 593,00</t>
        </is>
      </c>
      <c r="T4417" s="29" t="inlineStr">
        <is>
          <t>UAH</t>
        </is>
      </c>
      <c r="U4417" s="39" t="inlineStr">
        <is>
          <t>WATCH</t>
        </is>
      </c>
      <c r="V4417" s="40">
        <f>IFERROR(L4417/J4417,0)</f>
        <v/>
      </c>
      <c r="W4417" s="29" t="inlineStr">
        <is>
          <t>Monitor performance and collect more data.</t>
        </is>
      </c>
      <c r="X4417" s="29" t="inlineStr">
        <is>
          <t>Cost is below the 120 watch threshold.</t>
        </is>
      </c>
    </row>
    <row r="4418">
      <c r="A4418" s="29" t="inlineStr">
        <is>
          <t>low_price</t>
        </is>
      </c>
      <c r="B4418" s="29" t="inlineStr">
        <is>
          <t>Low priority</t>
        </is>
      </c>
      <c r="C4418" s="29" t="inlineStr">
        <is>
          <t>low_price.csv</t>
        </is>
      </c>
      <c r="D4418" s="29" t="inlineStr">
        <is>
          <t>706203715</t>
        </is>
      </c>
      <c r="E4418" s="29" t="inlineStr">
        <is>
          <t>Стабілізатор передній BRP Can-Am Outlander Renegade G2 G2S 2019+</t>
        </is>
      </c>
      <c r="F4418" s="35" t="n">
        <v>0</v>
      </c>
      <c r="G4418" s="35" t="n">
        <v>0</v>
      </c>
      <c r="H4418" s="36" t="n"/>
      <c r="I4418" s="37" t="n">
        <v>0</v>
      </c>
      <c r="J4418" s="37" t="n">
        <v>0</v>
      </c>
      <c r="K4418" s="38" t="n">
        <v>0</v>
      </c>
      <c r="L4418" s="37" t="n">
        <v>0</v>
      </c>
      <c r="M4418" s="37" t="n">
        <v>0</v>
      </c>
      <c r="N4418" s="38" t="n">
        <v>0</v>
      </c>
      <c r="O4418" s="37" t="n">
        <v>0</v>
      </c>
      <c r="P4418" s="29" t="inlineStr">
        <is>
          <t>http://t3.gstatic.com/shopping?q=tbn:ANd9GcSnSNu3qypLthkCgOfRMlsoDerp2Rxew-W60mFZnQxZlGAFMWmi4oIc4HB1lxD8ukBMZpjhqlng</t>
        </is>
      </c>
      <c r="Q4418" s="29" t="inlineStr">
        <is>
          <t>Відповідає вимогам</t>
        </is>
      </c>
      <c r="R4418" s="29" t="n"/>
      <c r="S4418" s="29" t="inlineStr">
        <is>
          <t>грн7 235,00</t>
        </is>
      </c>
      <c r="T4418" s="29" t="inlineStr">
        <is>
          <t>UAH</t>
        </is>
      </c>
      <c r="U4418" s="39" t="inlineStr">
        <is>
          <t>WATCH</t>
        </is>
      </c>
      <c r="V4418" s="40">
        <f>IFERROR(L4418/J4418,0)</f>
        <v/>
      </c>
      <c r="W4418" s="29" t="inlineStr">
        <is>
          <t>Monitor performance and collect more data.</t>
        </is>
      </c>
      <c r="X4418" s="29" t="inlineStr">
        <is>
          <t>Cost is below the 120 watch threshold.</t>
        </is>
      </c>
    </row>
    <row r="4419">
      <c r="A4419" s="29" t="inlineStr">
        <is>
          <t>low_price</t>
        </is>
      </c>
      <c r="B4419" s="29" t="inlineStr">
        <is>
          <t>Low priority</t>
        </is>
      </c>
      <c r="C4419" s="29" t="inlineStr">
        <is>
          <t>low_price.csv</t>
        </is>
      </c>
      <c r="D4419" s="29" t="inlineStr">
        <is>
          <t>420657365</t>
        </is>
      </c>
      <c r="E4419" s="29" t="inlineStr">
        <is>
          <t>Вилка перемикання передач BRP Can-Am Outlander 570 650 850 1000, Renegade 1000, Maverick 1000, Commander 800 1000</t>
        </is>
      </c>
      <c r="F4419" s="35" t="n">
        <v>0</v>
      </c>
      <c r="G4419" s="35" t="n">
        <v>0</v>
      </c>
      <c r="H4419" s="36" t="n"/>
      <c r="I4419" s="37" t="n">
        <v>0</v>
      </c>
      <c r="J4419" s="37" t="n">
        <v>0</v>
      </c>
      <c r="K4419" s="38" t="n">
        <v>0</v>
      </c>
      <c r="L4419" s="37" t="n">
        <v>0</v>
      </c>
      <c r="M4419" s="37" t="n">
        <v>0</v>
      </c>
      <c r="N4419" s="38" t="n">
        <v>0</v>
      </c>
      <c r="O4419" s="37" t="n">
        <v>0</v>
      </c>
      <c r="P4419" s="29" t="inlineStr">
        <is>
          <t>http://t3.gstatic.com/shopping?q=tbn:ANd9GcRe35BybYwu3Lx0oC4DVyyFKMplqOQiYcb9BMDfda_hUj9HVhyQg_JbldpHlTiAJUapC4W9N5Y</t>
        </is>
      </c>
      <c r="Q4419" s="29" t="inlineStr">
        <is>
          <t>Відповідає вимогам</t>
        </is>
      </c>
      <c r="R4419" s="29" t="n"/>
      <c r="S4419" s="29" t="inlineStr">
        <is>
          <t>грн6 279,00</t>
        </is>
      </c>
      <c r="T4419" s="29" t="inlineStr">
        <is>
          <t>UAH</t>
        </is>
      </c>
      <c r="U4419" s="39" t="inlineStr">
        <is>
          <t>WATCH</t>
        </is>
      </c>
      <c r="V4419" s="40">
        <f>IFERROR(L4419/J4419,0)</f>
        <v/>
      </c>
      <c r="W4419" s="29" t="inlineStr">
        <is>
          <t>Monitor performance and collect more data.</t>
        </is>
      </c>
      <c r="X4419" s="29" t="inlineStr">
        <is>
          <t>Cost is below the 120 watch threshold.</t>
        </is>
      </c>
    </row>
    <row r="4420">
      <c r="A4420" s="29" t="inlineStr">
        <is>
          <t>low_price</t>
        </is>
      </c>
      <c r="B4420" s="29" t="inlineStr">
        <is>
          <t>Low priority</t>
        </is>
      </c>
      <c r="C4420" s="29" t="inlineStr">
        <is>
          <t>low_price.csv</t>
        </is>
      </c>
      <c r="D4420" s="29" t="inlineStr">
        <is>
          <t>50-1045-k</t>
        </is>
      </c>
      <c r="E4420" s="29" t="inlineStr">
        <is>
          <t>Ремкомплект задніх ричагів і сторони цапфи Suzuki King Quad 450 2008-2010</t>
        </is>
      </c>
      <c r="F4420" s="35" t="n">
        <v>0</v>
      </c>
      <c r="G4420" s="35" t="n">
        <v>0</v>
      </c>
      <c r="H4420" s="36" t="n"/>
      <c r="I4420" s="37" t="n">
        <v>0</v>
      </c>
      <c r="J4420" s="37" t="n">
        <v>0</v>
      </c>
      <c r="K4420" s="38" t="n">
        <v>0</v>
      </c>
      <c r="L4420" s="37" t="n">
        <v>0</v>
      </c>
      <c r="M4420" s="37" t="n">
        <v>0</v>
      </c>
      <c r="N4420" s="38" t="n">
        <v>0</v>
      </c>
      <c r="O4420" s="37" t="n">
        <v>0</v>
      </c>
      <c r="P4420" s="29" t="inlineStr">
        <is>
          <t>http://t0.gstatic.com/shopping?q=tbn:ANd9GcTHBg5yfrCbRbsCFPM4zt8tD0vLBjfC3vQYyURIvnVYf4KphF7nC3yZOByPf55a0qKhnIfCTC31</t>
        </is>
      </c>
      <c r="Q4420" s="29" t="inlineStr">
        <is>
          <t>Відповідає вимогам</t>
        </is>
      </c>
      <c r="R4420" s="29" t="n"/>
      <c r="S4420" s="29" t="inlineStr">
        <is>
          <t>грн4 277,00</t>
        </is>
      </c>
      <c r="T4420" s="29" t="inlineStr">
        <is>
          <t>UAH</t>
        </is>
      </c>
      <c r="U4420" s="39" t="inlineStr">
        <is>
          <t>WATCH</t>
        </is>
      </c>
      <c r="V4420" s="40">
        <f>IFERROR(L4420/J4420,0)</f>
        <v/>
      </c>
      <c r="W4420" s="29" t="inlineStr">
        <is>
          <t>Monitor performance and collect more data.</t>
        </is>
      </c>
      <c r="X4420" s="29" t="inlineStr">
        <is>
          <t>Cost is below the 120 watch threshold.</t>
        </is>
      </c>
    </row>
    <row r="4421">
      <c r="A4421" s="29" t="inlineStr">
        <is>
          <t>low_price</t>
        </is>
      </c>
      <c r="B4421" s="29" t="inlineStr">
        <is>
          <t>Low priority</t>
        </is>
      </c>
      <c r="C4421" s="29" t="inlineStr">
        <is>
          <t>low_price.csv</t>
        </is>
      </c>
      <c r="D4421" s="29" t="inlineStr">
        <is>
          <t>14093-1508</t>
        </is>
      </c>
      <c r="E4421" s="29" t="inlineStr">
        <is>
          <t>Кожуж під центральну фару Kawasaki Brute Force 750 2024+</t>
        </is>
      </c>
      <c r="F4421" s="35" t="n">
        <v>0</v>
      </c>
      <c r="G4421" s="35" t="n">
        <v>0</v>
      </c>
      <c r="H4421" s="36" t="n"/>
      <c r="I4421" s="37" t="n">
        <v>0</v>
      </c>
      <c r="J4421" s="37" t="n">
        <v>0</v>
      </c>
      <c r="K4421" s="38" t="n">
        <v>0</v>
      </c>
      <c r="L4421" s="37" t="n">
        <v>0</v>
      </c>
      <c r="M4421" s="37" t="n">
        <v>0</v>
      </c>
      <c r="N4421" s="38" t="n">
        <v>0</v>
      </c>
      <c r="O4421" s="37" t="n">
        <v>0</v>
      </c>
      <c r="P4421" s="29" t="inlineStr">
        <is>
          <t>http://t0.gstatic.com/shopping?q=tbn:ANd9GcQ_xNQmg_dun-djdpMdrXZotNkbkOZ82tLynLBsFg-MPQTnO5k9CYMH4f8QAO_kbVKsJfKVFmQ</t>
        </is>
      </c>
      <c r="Q4421" s="29" t="inlineStr">
        <is>
          <t>Відповідає вимогам</t>
        </is>
      </c>
      <c r="R4421" s="29" t="n"/>
      <c r="S4421" s="29" t="inlineStr">
        <is>
          <t>грн4 869,00</t>
        </is>
      </c>
      <c r="T4421" s="29" t="inlineStr">
        <is>
          <t>UAH</t>
        </is>
      </c>
      <c r="U4421" s="39" t="inlineStr">
        <is>
          <t>WATCH</t>
        </is>
      </c>
      <c r="V4421" s="40">
        <f>IFERROR(L4421/J4421,0)</f>
        <v/>
      </c>
      <c r="W4421" s="29" t="inlineStr">
        <is>
          <t>Monitor performance and collect more data.</t>
        </is>
      </c>
      <c r="X4421" s="29" t="inlineStr">
        <is>
          <t>Cost is below the 120 watch threshold.</t>
        </is>
      </c>
    </row>
    <row r="4422">
      <c r="A4422" s="29" t="inlineStr">
        <is>
          <t>low_price</t>
        </is>
      </c>
      <c r="B4422" s="29" t="inlineStr">
        <is>
          <t>Low priority</t>
        </is>
      </c>
      <c r="C4422" s="29" t="inlineStr">
        <is>
          <t>low_price.csv</t>
        </is>
      </c>
      <c r="D4422" s="29" t="inlineStr">
        <is>
          <t>5413687</t>
        </is>
      </c>
      <c r="E4422" s="29" t="inlineStr">
        <is>
          <t>Муфта зчеплення Polaris Sportsman 550 850 (09-11), Ranger 900 (11-14)</t>
        </is>
      </c>
      <c r="F4422" s="35" t="n">
        <v>0</v>
      </c>
      <c r="G4422" s="35" t="n">
        <v>0</v>
      </c>
      <c r="H4422" s="36" t="n"/>
      <c r="I4422" s="37" t="n">
        <v>0</v>
      </c>
      <c r="J4422" s="37" t="n">
        <v>0</v>
      </c>
      <c r="K4422" s="38" t="n">
        <v>0</v>
      </c>
      <c r="L4422" s="37" t="n">
        <v>0</v>
      </c>
      <c r="M4422" s="37" t="n">
        <v>0</v>
      </c>
      <c r="N4422" s="38" t="n">
        <v>0</v>
      </c>
      <c r="O4422" s="37" t="n">
        <v>0</v>
      </c>
      <c r="P4422" s="29" t="inlineStr">
        <is>
          <t>http://t2.gstatic.com/shopping?q=tbn:ANd9GcSJSgtAw6Lcsh3K5qJO1m5xgj9NWHYQ0NpA6yVribS32zQB33XtFcOM3kyAJ8OWWGoa7dq-4o_6</t>
        </is>
      </c>
      <c r="Q4422" s="29" t="inlineStr">
        <is>
          <t>Відповідає вимогам</t>
        </is>
      </c>
      <c r="R4422" s="29" t="n"/>
      <c r="S4422" s="29" t="inlineStr">
        <is>
          <t>грн3 413,00</t>
        </is>
      </c>
      <c r="T4422" s="29" t="inlineStr">
        <is>
          <t>UAH</t>
        </is>
      </c>
      <c r="U4422" s="39" t="inlineStr">
        <is>
          <t>WATCH</t>
        </is>
      </c>
      <c r="V4422" s="40">
        <f>IFERROR(L4422/J4422,0)</f>
        <v/>
      </c>
      <c r="W4422" s="29" t="inlineStr">
        <is>
          <t>Monitor performance and collect more data.</t>
        </is>
      </c>
      <c r="X4422" s="29" t="inlineStr">
        <is>
          <t>Cost is below the 120 watch threshold.</t>
        </is>
      </c>
    </row>
    <row r="4423">
      <c r="A4423" s="29" t="inlineStr">
        <is>
          <t>low_price</t>
        </is>
      </c>
      <c r="B4423" s="29" t="inlineStr">
        <is>
          <t>Low priority</t>
        </is>
      </c>
      <c r="C4423" s="29" t="inlineStr">
        <is>
          <t>low_price.csv</t>
        </is>
      </c>
      <c r="D4423" s="29" t="inlineStr">
        <is>
          <t>705010686</t>
        </is>
      </c>
      <c r="E4423" s="29" t="inlineStr">
        <is>
          <t>Кожух стопа задній лівий BRP Can-Am Maverick X3</t>
        </is>
      </c>
      <c r="F4423" s="35" t="n">
        <v>0</v>
      </c>
      <c r="G4423" s="35" t="n">
        <v>0</v>
      </c>
      <c r="H4423" s="36" t="n"/>
      <c r="I4423" s="37" t="n">
        <v>0</v>
      </c>
      <c r="J4423" s="37" t="n">
        <v>0</v>
      </c>
      <c r="K4423" s="38" t="n">
        <v>0</v>
      </c>
      <c r="L4423" s="37" t="n">
        <v>0</v>
      </c>
      <c r="M4423" s="37" t="n">
        <v>0</v>
      </c>
      <c r="N4423" s="38" t="n">
        <v>0</v>
      </c>
      <c r="O4423" s="37" t="n">
        <v>0</v>
      </c>
      <c r="P4423" s="29" t="inlineStr">
        <is>
          <t>http://t2.gstatic.com/shopping?q=tbn:ANd9GcSGm3ZmbdMmirCMaS1T9P-u8ruLhEI8juxUV9tU3_tnM8t0zwPmMCW0_A7950P3zEazqzuF7ac</t>
        </is>
      </c>
      <c r="Q4423" s="29" t="inlineStr">
        <is>
          <t>Відповідає вимогам</t>
        </is>
      </c>
      <c r="R4423" s="29" t="n"/>
      <c r="S4423" s="29" t="inlineStr">
        <is>
          <t>грн2 275,00</t>
        </is>
      </c>
      <c r="T4423" s="29" t="inlineStr">
        <is>
          <t>UAH</t>
        </is>
      </c>
      <c r="U4423" s="39" t="inlineStr">
        <is>
          <t>WATCH</t>
        </is>
      </c>
      <c r="V4423" s="40">
        <f>IFERROR(L4423/J4423,0)</f>
        <v/>
      </c>
      <c r="W4423" s="29" t="inlineStr">
        <is>
          <t>Monitor performance and collect more data.</t>
        </is>
      </c>
      <c r="X4423" s="29" t="inlineStr">
        <is>
          <t>Cost is below the 120 watch threshold.</t>
        </is>
      </c>
    </row>
    <row r="4424">
      <c r="A4424" s="29" t="inlineStr">
        <is>
          <t>low_price</t>
        </is>
      </c>
      <c r="B4424" s="29" t="inlineStr">
        <is>
          <t>Low priority</t>
        </is>
      </c>
      <c r="C4424" s="29" t="inlineStr">
        <is>
          <t>low_price.csv</t>
        </is>
      </c>
      <c r="D4424" s="29" t="inlineStr">
        <is>
          <t>53221-hm7-004</t>
        </is>
      </c>
      <c r="E4424" s="29" t="inlineStr">
        <is>
          <t>Пильник рульової колонки Honda TRX 350 Rancher (00-06), 400 Rancher (95-07), 450 Foreman (98-04), 500 Rubicon (01-04)</t>
        </is>
      </c>
      <c r="F4424" s="35" t="n">
        <v>0</v>
      </c>
      <c r="G4424" s="35" t="n">
        <v>0</v>
      </c>
      <c r="H4424" s="36" t="n"/>
      <c r="I4424" s="37" t="n">
        <v>0</v>
      </c>
      <c r="J4424" s="37" t="n">
        <v>0</v>
      </c>
      <c r="K4424" s="38" t="n">
        <v>0</v>
      </c>
      <c r="L4424" s="37" t="n">
        <v>0</v>
      </c>
      <c r="M4424" s="37" t="n">
        <v>0</v>
      </c>
      <c r="N4424" s="38" t="n">
        <v>0</v>
      </c>
      <c r="O4424" s="37" t="n">
        <v>0</v>
      </c>
      <c r="P4424" s="29" t="inlineStr">
        <is>
          <t>http://t1.gstatic.com/shopping?q=tbn:ANd9GcQ99Ehs90XnKckaE3f9-T2h8JTubPZnHMZZkI4RKroile6v1lZ8-WoUfXCMELK4IU_7kazHJsY</t>
        </is>
      </c>
      <c r="Q4424" s="29" t="inlineStr">
        <is>
          <t>Відповідає вимогам</t>
        </is>
      </c>
      <c r="R4424" s="29" t="n"/>
      <c r="S4424" s="29" t="inlineStr">
        <is>
          <t>грн1 547,00</t>
        </is>
      </c>
      <c r="T4424" s="29" t="inlineStr">
        <is>
          <t>UAH</t>
        </is>
      </c>
      <c r="U4424" s="39" t="inlineStr">
        <is>
          <t>WATCH</t>
        </is>
      </c>
      <c r="V4424" s="40">
        <f>IFERROR(L4424/J4424,0)</f>
        <v/>
      </c>
      <c r="W4424" s="29" t="inlineStr">
        <is>
          <t>Monitor performance and collect more data.</t>
        </is>
      </c>
      <c r="X4424" s="29" t="inlineStr">
        <is>
          <t>Cost is below the 120 watch threshold.</t>
        </is>
      </c>
    </row>
    <row r="4425">
      <c r="A4425" s="29" t="inlineStr">
        <is>
          <t>low_price</t>
        </is>
      </c>
      <c r="B4425" s="29" t="inlineStr">
        <is>
          <t>Low priority</t>
        </is>
      </c>
      <c r="C4425" s="29" t="inlineStr">
        <is>
          <t>low_price.csv</t>
        </is>
      </c>
      <c r="D4425" s="29" t="inlineStr">
        <is>
          <t>705015149</t>
        </is>
      </c>
      <c r="E4425" s="29" t="inlineStr">
        <is>
          <t>Кришка охолоджуваної рідини BRP Can-Am Commander 700 1000 2021+</t>
        </is>
      </c>
      <c r="F4425" s="35" t="n">
        <v>0</v>
      </c>
      <c r="G4425" s="35" t="n">
        <v>0</v>
      </c>
      <c r="H4425" s="36" t="n"/>
      <c r="I4425" s="37" t="n">
        <v>0</v>
      </c>
      <c r="J4425" s="37" t="n">
        <v>0</v>
      </c>
      <c r="K4425" s="38" t="n">
        <v>0</v>
      </c>
      <c r="L4425" s="37" t="n">
        <v>0</v>
      </c>
      <c r="M4425" s="37" t="n">
        <v>0</v>
      </c>
      <c r="N4425" s="38" t="n">
        <v>0</v>
      </c>
      <c r="O4425" s="37" t="n">
        <v>0</v>
      </c>
      <c r="P4425" s="29" t="inlineStr">
        <is>
          <t>http://t0.gstatic.com/shopping?q=tbn:ANd9GcSqlGyR2Ai2koM6ihnMQSLp5t5plwwKAYgHRvhneSWL8egtOr9Z_Xed92-fWp9PObwsVMdTpPU</t>
        </is>
      </c>
      <c r="Q4425" s="29" t="inlineStr">
        <is>
          <t>Відповідає вимогам</t>
        </is>
      </c>
      <c r="R4425" s="29" t="n"/>
      <c r="S4425" s="29" t="inlineStr">
        <is>
          <t>грн4 368,00</t>
        </is>
      </c>
      <c r="T4425" s="29" t="inlineStr">
        <is>
          <t>UAH</t>
        </is>
      </c>
      <c r="U4425" s="39" t="inlineStr">
        <is>
          <t>WATCH</t>
        </is>
      </c>
      <c r="V4425" s="40">
        <f>IFERROR(L4425/J4425,0)</f>
        <v/>
      </c>
      <c r="W4425" s="29" t="inlineStr">
        <is>
          <t>Monitor performance and collect more data.</t>
        </is>
      </c>
      <c r="X4425" s="29" t="inlineStr">
        <is>
          <t>Cost is below the 120 watch threshold.</t>
        </is>
      </c>
    </row>
    <row r="4426">
      <c r="A4426" s="29" t="inlineStr">
        <is>
          <t>low_price</t>
        </is>
      </c>
      <c r="B4426" s="29" t="inlineStr">
        <is>
          <t>Low priority</t>
        </is>
      </c>
      <c r="C4426" s="29" t="inlineStr">
        <is>
          <t>low_price.csv</t>
        </is>
      </c>
      <c r="D4426" s="29" t="inlineStr">
        <is>
          <t>420296774</t>
        </is>
      </c>
      <c r="E4426" s="29" t="inlineStr">
        <is>
          <t>Поршневі кільця стандарт BRP Can-Am Outlander 330 400 800 1000, Renegade 800 1000, Maverick 1000, Commander 800 1000, Traxter Defender HD8 HD9 HD10</t>
        </is>
      </c>
      <c r="F4426" s="35" t="n">
        <v>0</v>
      </c>
      <c r="G4426" s="35" t="n">
        <v>0</v>
      </c>
      <c r="H4426" s="36" t="n"/>
      <c r="I4426" s="37" t="n">
        <v>0</v>
      </c>
      <c r="J4426" s="37" t="n">
        <v>0</v>
      </c>
      <c r="K4426" s="38" t="n">
        <v>0</v>
      </c>
      <c r="L4426" s="37" t="n">
        <v>0</v>
      </c>
      <c r="M4426" s="37" t="n">
        <v>0</v>
      </c>
      <c r="N4426" s="38" t="n">
        <v>0</v>
      </c>
      <c r="O4426" s="37" t="n">
        <v>0</v>
      </c>
      <c r="P4426" s="29" t="inlineStr">
        <is>
          <t>http://t1.gstatic.com/shopping?q=tbn:ANd9GcSOjVgl6MAyFlBRT7gokv1FRK6Ry2NgXES7ngMuMcO5-lU1HulCCeP1_3zh1x2_Hbq-FxSdc_Q</t>
        </is>
      </c>
      <c r="Q4426" s="29" t="inlineStr">
        <is>
          <t>Відповідає вимогам</t>
        </is>
      </c>
      <c r="R4426" s="29" t="n"/>
      <c r="S4426" s="29" t="inlineStr">
        <is>
          <t>грн4 960,00</t>
        </is>
      </c>
      <c r="T4426" s="29" t="inlineStr">
        <is>
          <t>UAH</t>
        </is>
      </c>
      <c r="U4426" s="39" t="inlineStr">
        <is>
          <t>WATCH</t>
        </is>
      </c>
      <c r="V4426" s="40">
        <f>IFERROR(L4426/J4426,0)</f>
        <v/>
      </c>
      <c r="W4426" s="29" t="inlineStr">
        <is>
          <t>Monitor performance and collect more data.</t>
        </is>
      </c>
      <c r="X4426" s="29" t="inlineStr">
        <is>
          <t>Cost is below the 120 watch threshold.</t>
        </is>
      </c>
    </row>
    <row r="4427">
      <c r="A4427" s="29" t="inlineStr">
        <is>
          <t>low_price</t>
        </is>
      </c>
      <c r="B4427" s="29" t="inlineStr">
        <is>
          <t>Low priority</t>
        </is>
      </c>
      <c r="C4427" s="29" t="inlineStr">
        <is>
          <t>low_price.csv</t>
        </is>
      </c>
      <c r="D4427" s="29" t="inlineStr">
        <is>
          <t>706202696</t>
        </is>
      </c>
      <c r="E4427" s="29" t="inlineStr">
        <is>
          <t>Пружина переднього амортизатора нижня BRP Can-Am Maverick X3 XRS 2017+</t>
        </is>
      </c>
      <c r="F4427" s="35" t="n">
        <v>0</v>
      </c>
      <c r="G4427" s="35" t="n">
        <v>0</v>
      </c>
      <c r="H4427" s="36" t="n"/>
      <c r="I4427" s="37" t="n">
        <v>0</v>
      </c>
      <c r="J4427" s="37" t="n">
        <v>0</v>
      </c>
      <c r="K4427" s="38" t="n">
        <v>0</v>
      </c>
      <c r="L4427" s="37" t="n">
        <v>0</v>
      </c>
      <c r="M4427" s="37" t="n">
        <v>0</v>
      </c>
      <c r="N4427" s="38" t="n">
        <v>0</v>
      </c>
      <c r="O4427" s="37" t="n">
        <v>0</v>
      </c>
      <c r="P4427" s="29" t="inlineStr">
        <is>
          <t>http://t1.gstatic.com/shopping?q=tbn:ANd9GcSdu9SBWOUFud4II4gXZVYpR2sK9i0fUoFd4UiRYI7NcD9NJZMzsl32nCHQtOtDlZfh2d1r9sJR</t>
        </is>
      </c>
      <c r="Q4427" s="29" t="inlineStr">
        <is>
          <t>Відповідає вимогам</t>
        </is>
      </c>
      <c r="R4427" s="29" t="n"/>
      <c r="S4427" s="29" t="inlineStr">
        <is>
          <t>грн9 919,00</t>
        </is>
      </c>
      <c r="T4427" s="29" t="inlineStr">
        <is>
          <t>UAH</t>
        </is>
      </c>
      <c r="U4427" s="39" t="inlineStr">
        <is>
          <t>WATCH</t>
        </is>
      </c>
      <c r="V4427" s="40">
        <f>IFERROR(L4427/J4427,0)</f>
        <v/>
      </c>
      <c r="W4427" s="29" t="inlineStr">
        <is>
          <t>Monitor performance and collect more data.</t>
        </is>
      </c>
      <c r="X4427" s="29" t="inlineStr">
        <is>
          <t>Cost is below the 120 watch threshold.</t>
        </is>
      </c>
    </row>
    <row r="4428">
      <c r="A4428" s="29" t="inlineStr">
        <is>
          <t>low_price</t>
        </is>
      </c>
      <c r="B4428" s="29" t="inlineStr">
        <is>
          <t>Low priority</t>
        </is>
      </c>
      <c r="C4428" s="29" t="inlineStr">
        <is>
          <t>low_price.csv</t>
        </is>
      </c>
      <c r="D4428" s="29" t="inlineStr">
        <is>
          <t>17225-kn5-671</t>
        </is>
      </c>
      <c r="E4428" s="29" t="inlineStr">
        <is>
          <t>Шпилька кріплення бардачка Honda TRX 500 (07-13), 650 (03-05), 680 (06+)</t>
        </is>
      </c>
      <c r="F4428" s="35" t="n">
        <v>0</v>
      </c>
      <c r="G4428" s="35" t="n">
        <v>0</v>
      </c>
      <c r="H4428" s="36" t="n"/>
      <c r="I4428" s="37" t="n">
        <v>0</v>
      </c>
      <c r="J4428" s="37" t="n">
        <v>0</v>
      </c>
      <c r="K4428" s="38" t="n">
        <v>0</v>
      </c>
      <c r="L4428" s="37" t="n">
        <v>0</v>
      </c>
      <c r="M4428" s="37" t="n">
        <v>0</v>
      </c>
      <c r="N4428" s="38" t="n">
        <v>0</v>
      </c>
      <c r="O4428" s="37" t="n">
        <v>0</v>
      </c>
      <c r="P4428" s="29" t="inlineStr">
        <is>
          <t>http://t0.gstatic.com/shopping?q=tbn:ANd9GcQz_0IdmP4BII_yLS_16TLHuHKZArZUxqCbZbSTs3gXNIWHW_SOOAXvQfVRzlHR4g04NWWQLmux</t>
        </is>
      </c>
      <c r="Q4428" s="29" t="inlineStr">
        <is>
          <t>Відповідає вимогам</t>
        </is>
      </c>
      <c r="R4428" s="29" t="n"/>
      <c r="S4428" s="29" t="inlineStr">
        <is>
          <t>грн501,00</t>
        </is>
      </c>
      <c r="T4428" s="29" t="inlineStr">
        <is>
          <t>UAH</t>
        </is>
      </c>
      <c r="U4428" s="39" t="inlineStr">
        <is>
          <t>WATCH</t>
        </is>
      </c>
      <c r="V4428" s="40">
        <f>IFERROR(L4428/J4428,0)</f>
        <v/>
      </c>
      <c r="W4428" s="29" t="inlineStr">
        <is>
          <t>Monitor performance and collect more data.</t>
        </is>
      </c>
      <c r="X4428" s="29" t="inlineStr">
        <is>
          <t>Cost is below the 120 watch threshold.</t>
        </is>
      </c>
    </row>
    <row r="4429">
      <c r="A4429" s="29" t="inlineStr">
        <is>
          <t>low_price</t>
        </is>
      </c>
      <c r="B4429" s="29" t="inlineStr">
        <is>
          <t>Low priority</t>
        </is>
      </c>
      <c r="C4429" s="29" t="inlineStr">
        <is>
          <t>low_price.csv</t>
        </is>
      </c>
      <c r="D4429" s="29" t="inlineStr">
        <is>
          <t>5910194</t>
        </is>
      </c>
      <c r="E4429" s="29" t="inlineStr">
        <is>
          <t>Сідло пружини клапана Polaris Sportsman 700 800, Ranger 700 800, RZR 800</t>
        </is>
      </c>
      <c r="F4429" s="35" t="n">
        <v>0</v>
      </c>
      <c r="G4429" s="35" t="n">
        <v>0</v>
      </c>
      <c r="H4429" s="36" t="n"/>
      <c r="I4429" s="37" t="n">
        <v>0</v>
      </c>
      <c r="J4429" s="37" t="n">
        <v>0</v>
      </c>
      <c r="K4429" s="38" t="n">
        <v>0</v>
      </c>
      <c r="L4429" s="37" t="n">
        <v>0</v>
      </c>
      <c r="M4429" s="37" t="n">
        <v>0</v>
      </c>
      <c r="N4429" s="38" t="n">
        <v>0</v>
      </c>
      <c r="O4429" s="37" t="n">
        <v>0</v>
      </c>
      <c r="P4429" s="29" t="inlineStr">
        <is>
          <t>http://t3.gstatic.com/shopping?q=tbn:ANd9GcRd5h-iU74sA6cHgg9hWyIveR2n-ZVtxblWp8g-PJ33PU-FUrr0ZEbHYi4DDKofCSWkWNKtx7Sz</t>
        </is>
      </c>
      <c r="Q4429" s="29" t="inlineStr">
        <is>
          <t>Відповідає вимогам</t>
        </is>
      </c>
      <c r="R4429" s="29" t="n"/>
      <c r="S4429" s="29" t="inlineStr">
        <is>
          <t>грн2 184,00</t>
        </is>
      </c>
      <c r="T4429" s="29" t="inlineStr">
        <is>
          <t>UAH</t>
        </is>
      </c>
      <c r="U4429" s="39" t="inlineStr">
        <is>
          <t>WATCH</t>
        </is>
      </c>
      <c r="V4429" s="40">
        <f>IFERROR(L4429/J4429,0)</f>
        <v/>
      </c>
      <c r="W4429" s="29" t="inlineStr">
        <is>
          <t>Monitor performance and collect more data.</t>
        </is>
      </c>
      <c r="X4429" s="29" t="inlineStr">
        <is>
          <t>Cost is below the 120 watch threshold.</t>
        </is>
      </c>
    </row>
    <row r="4430">
      <c r="A4430" s="29" t="inlineStr">
        <is>
          <t>low_price</t>
        </is>
      </c>
      <c r="B4430" s="29" t="inlineStr">
        <is>
          <t>Low priority</t>
        </is>
      </c>
      <c r="C4430" s="29" t="inlineStr">
        <is>
          <t>low_price.csv</t>
        </is>
      </c>
      <c r="D4430" s="29" t="inlineStr">
        <is>
          <t>2mb-e2129-00-00</t>
        </is>
      </c>
      <c r="E4430" s="29" t="inlineStr">
        <is>
          <t>Сальник клапана Yamaha Grizzly Kodiak Wolverine 700 2016-2018</t>
        </is>
      </c>
      <c r="F4430" s="35" t="n">
        <v>0</v>
      </c>
      <c r="G4430" s="35" t="n">
        <v>0</v>
      </c>
      <c r="H4430" s="36" t="n"/>
      <c r="I4430" s="37" t="n">
        <v>0</v>
      </c>
      <c r="J4430" s="37" t="n">
        <v>0</v>
      </c>
      <c r="K4430" s="38" t="n">
        <v>0</v>
      </c>
      <c r="L4430" s="37" t="n">
        <v>0</v>
      </c>
      <c r="M4430" s="37" t="n">
        <v>0</v>
      </c>
      <c r="N4430" s="38" t="n">
        <v>0</v>
      </c>
      <c r="O4430" s="37" t="n">
        <v>0</v>
      </c>
      <c r="P4430" s="29" t="inlineStr">
        <is>
          <t>http://t3.gstatic.com/shopping?q=tbn:ANd9GcRNm8RZwR139U3x2zeW5SMx7onvN9klvokqOzfxyn06cyS36uwm1Aze5Q5k99YG0FXqZxG5th5fSQ</t>
        </is>
      </c>
      <c r="Q4430" s="29" t="inlineStr">
        <is>
          <t>Відповідає вимогам</t>
        </is>
      </c>
      <c r="R4430" s="29" t="n"/>
      <c r="S4430" s="29" t="inlineStr">
        <is>
          <t>грн273,00</t>
        </is>
      </c>
      <c r="T4430" s="29" t="inlineStr">
        <is>
          <t>UAH</t>
        </is>
      </c>
      <c r="U4430" s="39" t="inlineStr">
        <is>
          <t>WATCH</t>
        </is>
      </c>
      <c r="V4430" s="40">
        <f>IFERROR(L4430/J4430,0)</f>
        <v/>
      </c>
      <c r="W4430" s="29" t="inlineStr">
        <is>
          <t>Monitor performance and collect more data.</t>
        </is>
      </c>
      <c r="X4430" s="29" t="inlineStr">
        <is>
          <t>Cost is below the 120 watch threshold.</t>
        </is>
      </c>
    </row>
    <row r="4431">
      <c r="A4431" s="29" t="inlineStr">
        <is>
          <t>low_price</t>
        </is>
      </c>
      <c r="B4431" s="29" t="inlineStr">
        <is>
          <t>Low priority</t>
        </is>
      </c>
      <c r="C4431" s="29" t="inlineStr">
        <is>
          <t>low_price.csv</t>
        </is>
      </c>
      <c r="D4431" s="29" t="inlineStr">
        <is>
          <t>42440-hn5-671</t>
        </is>
      </c>
      <c r="E4431" s="29" t="inlineStr">
        <is>
          <t>Набір штовхачів переднього редуктора Honda TRX 350 400 420 450 500 520 650 680</t>
        </is>
      </c>
      <c r="F4431" s="35" t="n">
        <v>0</v>
      </c>
      <c r="G4431" s="35" t="n">
        <v>0</v>
      </c>
      <c r="H4431" s="36" t="n"/>
      <c r="I4431" s="37" t="n">
        <v>0</v>
      </c>
      <c r="J4431" s="37" t="n">
        <v>0</v>
      </c>
      <c r="K4431" s="38" t="n">
        <v>0</v>
      </c>
      <c r="L4431" s="37" t="n">
        <v>0</v>
      </c>
      <c r="M4431" s="37" t="n">
        <v>0</v>
      </c>
      <c r="N4431" s="38" t="n">
        <v>0</v>
      </c>
      <c r="O4431" s="37" t="n">
        <v>0</v>
      </c>
      <c r="P4431" s="29" t="inlineStr">
        <is>
          <t>http://t0.gstatic.com/shopping?q=tbn:ANd9GcRd47qCxXnnJXQo5n9TnW0MmqidtNvwMdkuUaXF6wodJx3VLSeiR9KYAmpjrHTKqiTtR24A8Hs</t>
        </is>
      </c>
      <c r="Q4431" s="29" t="inlineStr">
        <is>
          <t>Відповідає вимогам</t>
        </is>
      </c>
      <c r="R4431" s="29" t="n"/>
      <c r="S4431" s="29" t="inlineStr">
        <is>
          <t>грн3 731,00</t>
        </is>
      </c>
      <c r="T4431" s="29" t="inlineStr">
        <is>
          <t>UAH</t>
        </is>
      </c>
      <c r="U4431" s="39" t="inlineStr">
        <is>
          <t>WATCH</t>
        </is>
      </c>
      <c r="V4431" s="40">
        <f>IFERROR(L4431/J4431,0)</f>
        <v/>
      </c>
      <c r="W4431" s="29" t="inlineStr">
        <is>
          <t>Monitor performance and collect more data.</t>
        </is>
      </c>
      <c r="X4431" s="29" t="inlineStr">
        <is>
          <t>Cost is below the 120 watch threshold.</t>
        </is>
      </c>
    </row>
    <row r="4432">
      <c r="A4432" s="29" t="inlineStr">
        <is>
          <t>low_price</t>
        </is>
      </c>
      <c r="B4432" s="29" t="inlineStr">
        <is>
          <t>Low priority</t>
        </is>
      </c>
      <c r="C4432" s="29" t="inlineStr">
        <is>
          <t>low_price.csv</t>
        </is>
      </c>
      <c r="D4432" s="29" t="inlineStr">
        <is>
          <t>50-1194</t>
        </is>
      </c>
      <c r="E4432" s="29" t="inlineStr">
        <is>
          <t>Ремкомплект переднього верхнього ричага Kawasaki Teryx 800 2012+</t>
        </is>
      </c>
      <c r="F4432" s="35" t="n">
        <v>0</v>
      </c>
      <c r="G4432" s="35" t="n">
        <v>0</v>
      </c>
      <c r="H4432" s="36" t="n"/>
      <c r="I4432" s="37" t="n">
        <v>0</v>
      </c>
      <c r="J4432" s="37" t="n">
        <v>0</v>
      </c>
      <c r="K4432" s="38" t="n">
        <v>0</v>
      </c>
      <c r="L4432" s="37" t="n">
        <v>0</v>
      </c>
      <c r="M4432" s="37" t="n">
        <v>0</v>
      </c>
      <c r="N4432" s="38" t="n">
        <v>0</v>
      </c>
      <c r="O4432" s="37" t="n">
        <v>0</v>
      </c>
      <c r="P4432" s="29" t="inlineStr">
        <is>
          <t>http://t1.gstatic.com/shopping?q=tbn:ANd9GcTE-0V8LvXeng5ZVsLjFLSC2nCH1HEIA004P8Yad3a6cATGaM8n82vaXXSewdtgnRAFektWQ5k</t>
        </is>
      </c>
      <c r="Q4432" s="29" t="inlineStr">
        <is>
          <t>Відповідає вимогам</t>
        </is>
      </c>
      <c r="R4432" s="29" t="n"/>
      <c r="S4432" s="29" t="inlineStr">
        <is>
          <t>грн2 639,00</t>
        </is>
      </c>
      <c r="T4432" s="29" t="inlineStr">
        <is>
          <t>UAH</t>
        </is>
      </c>
      <c r="U4432" s="39" t="inlineStr">
        <is>
          <t>WATCH</t>
        </is>
      </c>
      <c r="V4432" s="40">
        <f>IFERROR(L4432/J4432,0)</f>
        <v/>
      </c>
      <c r="W4432" s="29" t="inlineStr">
        <is>
          <t>Monitor performance and collect more data.</t>
        </is>
      </c>
      <c r="X4432" s="29" t="inlineStr">
        <is>
          <t>Cost is below the 120 watch threshold.</t>
        </is>
      </c>
    </row>
    <row r="4433">
      <c r="A4433" s="29" t="inlineStr">
        <is>
          <t>low_price</t>
        </is>
      </c>
      <c r="B4433" s="29" t="inlineStr">
        <is>
          <t>Low priority</t>
        </is>
      </c>
      <c r="C4433" s="29" t="inlineStr">
        <is>
          <t>low_price.csv</t>
        </is>
      </c>
      <c r="D4433" s="29" t="inlineStr">
        <is>
          <t>706004401</t>
        </is>
      </c>
      <c r="E4433" s="29" t="inlineStr">
        <is>
          <t>Сайлентблок заднього ричага зі сторони цапфи BRP Can-Am Maverick R</t>
        </is>
      </c>
      <c r="F4433" s="35" t="n">
        <v>0</v>
      </c>
      <c r="G4433" s="35" t="n">
        <v>0</v>
      </c>
      <c r="H4433" s="36" t="n"/>
      <c r="I4433" s="37" t="n">
        <v>0</v>
      </c>
      <c r="J4433" s="37" t="n">
        <v>0</v>
      </c>
      <c r="K4433" s="38" t="n">
        <v>0</v>
      </c>
      <c r="L4433" s="37" t="n">
        <v>0</v>
      </c>
      <c r="M4433" s="37" t="n">
        <v>0</v>
      </c>
      <c r="N4433" s="38" t="n">
        <v>0</v>
      </c>
      <c r="O4433" s="37" t="n">
        <v>0</v>
      </c>
      <c r="P4433" s="29" t="inlineStr">
        <is>
          <t>http://t1.gstatic.com/shopping?q=tbn:ANd9GcRAkc5zRSd-c3JY2o_ChEAjssn7XsQ2VbcgnLsGImI101uTFDVgwLRJQ0RZd9p8D60_75ZP91PC</t>
        </is>
      </c>
      <c r="Q4433" s="29" t="inlineStr">
        <is>
          <t>Відповідає вимогам</t>
        </is>
      </c>
      <c r="R4433" s="29" t="n"/>
      <c r="S4433" s="29" t="inlineStr">
        <is>
          <t>грн2 776,00</t>
        </is>
      </c>
      <c r="T4433" s="29" t="inlineStr">
        <is>
          <t>UAH</t>
        </is>
      </c>
      <c r="U4433" s="39" t="inlineStr">
        <is>
          <t>WATCH</t>
        </is>
      </c>
      <c r="V4433" s="40">
        <f>IFERROR(L4433/J4433,0)</f>
        <v/>
      </c>
      <c r="W4433" s="29" t="inlineStr">
        <is>
          <t>Monitor performance and collect more data.</t>
        </is>
      </c>
      <c r="X4433" s="29" t="inlineStr">
        <is>
          <t>Cost is below the 120 watch threshold.</t>
        </is>
      </c>
    </row>
    <row r="4434">
      <c r="A4434" s="29" t="inlineStr">
        <is>
          <t>low_price</t>
        </is>
      </c>
      <c r="B4434" s="29" t="inlineStr">
        <is>
          <t>Low priority</t>
        </is>
      </c>
      <c r="C4434" s="29" t="inlineStr">
        <is>
          <t>low_price.csv</t>
        </is>
      </c>
      <c r="D4434" s="29" t="inlineStr">
        <is>
          <t>na-50012r</t>
        </is>
      </c>
      <c r="E4434" s="29" t="inlineStr">
        <is>
          <t>Поршневі кільця стандарт Polaris Sportsman Scrambler 850</t>
        </is>
      </c>
      <c r="F4434" s="35" t="n">
        <v>0</v>
      </c>
      <c r="G4434" s="35" t="n">
        <v>0</v>
      </c>
      <c r="H4434" s="36" t="n"/>
      <c r="I4434" s="37" t="n">
        <v>0</v>
      </c>
      <c r="J4434" s="37" t="n">
        <v>0</v>
      </c>
      <c r="K4434" s="38" t="n">
        <v>0</v>
      </c>
      <c r="L4434" s="37" t="n">
        <v>0</v>
      </c>
      <c r="M4434" s="37" t="n">
        <v>0</v>
      </c>
      <c r="N4434" s="38" t="n">
        <v>0</v>
      </c>
      <c r="O4434" s="37" t="n">
        <v>0</v>
      </c>
      <c r="P4434" s="29" t="inlineStr">
        <is>
          <t>http://t3.gstatic.com/shopping?q=tbn:ANd9GcTBNcHKzh7anZP5DF1XSOdO-7ucbCR_07wEWU_q9QlaSoYeX7wkW3ElGXI4ynj_R5FAqohGP_I</t>
        </is>
      </c>
      <c r="Q4434" s="29" t="inlineStr">
        <is>
          <t>Відповідає вимогам</t>
        </is>
      </c>
      <c r="R4434" s="29" t="n"/>
      <c r="S4434" s="29" t="inlineStr">
        <is>
          <t>грн1 092,00</t>
        </is>
      </c>
      <c r="T4434" s="29" t="inlineStr">
        <is>
          <t>UAH</t>
        </is>
      </c>
      <c r="U4434" s="39" t="inlineStr">
        <is>
          <t>WATCH</t>
        </is>
      </c>
      <c r="V4434" s="40">
        <f>IFERROR(L4434/J4434,0)</f>
        <v/>
      </c>
      <c r="W4434" s="29" t="inlineStr">
        <is>
          <t>Monitor performance and collect more data.</t>
        </is>
      </c>
      <c r="X4434" s="29" t="inlineStr">
        <is>
          <t>Cost is below the 120 watch threshold.</t>
        </is>
      </c>
    </row>
    <row r="4435">
      <c r="A4435" s="29" t="inlineStr">
        <is>
          <t>low_price</t>
        </is>
      </c>
      <c r="B4435" s="29" t="inlineStr">
        <is>
          <t>Low priority</t>
        </is>
      </c>
      <c r="C4435" s="29" t="inlineStr">
        <is>
          <t>low_price.csv</t>
        </is>
      </c>
      <c r="D4435" s="29" t="inlineStr">
        <is>
          <t>45310-hn2-006</t>
        </is>
      </c>
      <c r="E4435" s="29" t="inlineStr">
        <is>
          <t>Гальмівний циліндр передній правий Honda TRX 350 (04-06), 400 (04-07), 500 (01-04), 650 (03-05)</t>
        </is>
      </c>
      <c r="F4435" s="35" t="n">
        <v>0</v>
      </c>
      <c r="G4435" s="35" t="n">
        <v>0</v>
      </c>
      <c r="H4435" s="36" t="n"/>
      <c r="I4435" s="37" t="n">
        <v>0</v>
      </c>
      <c r="J4435" s="37" t="n">
        <v>0</v>
      </c>
      <c r="K4435" s="38" t="n">
        <v>0</v>
      </c>
      <c r="L4435" s="37" t="n">
        <v>0</v>
      </c>
      <c r="M4435" s="37" t="n">
        <v>0</v>
      </c>
      <c r="N4435" s="38" t="n">
        <v>0</v>
      </c>
      <c r="O4435" s="37" t="n">
        <v>0</v>
      </c>
      <c r="P4435" s="29" t="inlineStr">
        <is>
          <t>http://t2.gstatic.com/shopping?q=tbn:ANd9GcQPHXj09JG-ju17DBKDl0lhI3bBsqNSJnHDvmvwzjjkR_xtvwna0uhqhNqEYi52II8jgG04gCR4</t>
        </is>
      </c>
      <c r="Q4435" s="29" t="inlineStr">
        <is>
          <t>Відповідає вимогам</t>
        </is>
      </c>
      <c r="R4435" s="29" t="n"/>
      <c r="S4435" s="29" t="inlineStr">
        <is>
          <t>грн3 094,00</t>
        </is>
      </c>
      <c r="T4435" s="29" t="inlineStr">
        <is>
          <t>UAH</t>
        </is>
      </c>
      <c r="U4435" s="39" t="inlineStr">
        <is>
          <t>WATCH</t>
        </is>
      </c>
      <c r="V4435" s="40">
        <f>IFERROR(L4435/J4435,0)</f>
        <v/>
      </c>
      <c r="W4435" s="29" t="inlineStr">
        <is>
          <t>Monitor performance and collect more data.</t>
        </is>
      </c>
      <c r="X4435" s="29" t="inlineStr">
        <is>
          <t>Cost is below the 120 watch threshold.</t>
        </is>
      </c>
    </row>
    <row r="4436">
      <c r="A4436" s="29" t="inlineStr">
        <is>
          <t>low_price</t>
        </is>
      </c>
      <c r="B4436" s="29" t="inlineStr">
        <is>
          <t>Low priority</t>
        </is>
      </c>
      <c r="C4436" s="29" t="inlineStr">
        <is>
          <t>low_price.csv</t>
        </is>
      </c>
      <c r="D4436" s="29" t="inlineStr">
        <is>
          <t>3b4-22129-00-00</t>
        </is>
      </c>
      <c r="E4436" s="29" t="inlineStr">
        <is>
          <t>Захист ричага задній правий Yamaha Grizzly 700 2007-2008</t>
        </is>
      </c>
      <c r="F4436" s="35" t="n">
        <v>0</v>
      </c>
      <c r="G4436" s="35" t="n">
        <v>0</v>
      </c>
      <c r="H4436" s="36" t="n"/>
      <c r="I4436" s="37" t="n">
        <v>0</v>
      </c>
      <c r="J4436" s="37" t="n">
        <v>0</v>
      </c>
      <c r="K4436" s="38" t="n">
        <v>0</v>
      </c>
      <c r="L4436" s="37" t="n">
        <v>0</v>
      </c>
      <c r="M4436" s="37" t="n">
        <v>0</v>
      </c>
      <c r="N4436" s="38" t="n">
        <v>0</v>
      </c>
      <c r="O4436" s="37" t="n">
        <v>0</v>
      </c>
      <c r="P4436" s="29" t="inlineStr">
        <is>
          <t>http://t1.gstatic.com/shopping?q=tbn:ANd9GcRUFUxWovZnbh1ZAxVls7ehDILGJJnWieOf5RmuxBqqrmxFK1BNYsSfIY_qF3LxEcovGSBeLWM</t>
        </is>
      </c>
      <c r="Q4436" s="29" t="inlineStr">
        <is>
          <t>Відповідає вимогам</t>
        </is>
      </c>
      <c r="R4436" s="29" t="n"/>
      <c r="S4436" s="29" t="inlineStr">
        <is>
          <t>грн956,00</t>
        </is>
      </c>
      <c r="T4436" s="29" t="inlineStr">
        <is>
          <t>UAH</t>
        </is>
      </c>
      <c r="U4436" s="39" t="inlineStr">
        <is>
          <t>WATCH</t>
        </is>
      </c>
      <c r="V4436" s="40">
        <f>IFERROR(L4436/J4436,0)</f>
        <v/>
      </c>
      <c r="W4436" s="29" t="inlineStr">
        <is>
          <t>Monitor performance and collect more data.</t>
        </is>
      </c>
      <c r="X4436" s="29" t="inlineStr">
        <is>
          <t>Cost is below the 120 watch threshold.</t>
        </is>
      </c>
    </row>
    <row r="4437">
      <c r="A4437" s="29" t="inlineStr">
        <is>
          <t>low_price</t>
        </is>
      </c>
      <c r="B4437" s="29" t="inlineStr">
        <is>
          <t>Low priority</t>
        </is>
      </c>
      <c r="C4437" s="29" t="inlineStr">
        <is>
          <t>low_price.csv</t>
        </is>
      </c>
      <c r="D4437" s="29" t="inlineStr">
        <is>
          <t>7052526</t>
        </is>
      </c>
      <c r="E4437" s="29" t="inlineStr">
        <is>
          <t>Термостат Polaris RZR 900 1000</t>
        </is>
      </c>
      <c r="F4437" s="35" t="n">
        <v>0</v>
      </c>
      <c r="G4437" s="35" t="n">
        <v>0</v>
      </c>
      <c r="H4437" s="36" t="n"/>
      <c r="I4437" s="37" t="n">
        <v>0</v>
      </c>
      <c r="J4437" s="37" t="n">
        <v>0</v>
      </c>
      <c r="K4437" s="38" t="n">
        <v>0</v>
      </c>
      <c r="L4437" s="37" t="n">
        <v>0</v>
      </c>
      <c r="M4437" s="37" t="n">
        <v>0</v>
      </c>
      <c r="N4437" s="38" t="n">
        <v>0</v>
      </c>
      <c r="O4437" s="37" t="n">
        <v>0</v>
      </c>
      <c r="P4437" s="29" t="inlineStr">
        <is>
          <t>http://t2.gstatic.com/shopping?q=tbn:ANd9GcR_f0cE4zlkf45QhPKYbc_X6YLjEEY24fdQ5jI5xx8O3iBrcy5LnZmQYN3OjvGlN5TrEbP02w5X</t>
        </is>
      </c>
      <c r="Q4437" s="29" t="inlineStr">
        <is>
          <t>Відповідає вимогам</t>
        </is>
      </c>
      <c r="R4437" s="29" t="n"/>
      <c r="S4437" s="29" t="inlineStr">
        <is>
          <t>грн5 915,00</t>
        </is>
      </c>
      <c r="T4437" s="29" t="inlineStr">
        <is>
          <t>UAH</t>
        </is>
      </c>
      <c r="U4437" s="39" t="inlineStr">
        <is>
          <t>WATCH</t>
        </is>
      </c>
      <c r="V4437" s="40">
        <f>IFERROR(L4437/J4437,0)</f>
        <v/>
      </c>
      <c r="W4437" s="29" t="inlineStr">
        <is>
          <t>Monitor performance and collect more data.</t>
        </is>
      </c>
      <c r="X4437" s="29" t="inlineStr">
        <is>
          <t>Cost is below the 120 watch threshold.</t>
        </is>
      </c>
    </row>
    <row r="4438">
      <c r="A4438" s="29" t="inlineStr">
        <is>
          <t>low_price</t>
        </is>
      </c>
      <c r="B4438" s="29" t="inlineStr">
        <is>
          <t>Low priority</t>
        </is>
      </c>
      <c r="C4438" s="29" t="inlineStr">
        <is>
          <t>low_price.csv</t>
        </is>
      </c>
      <c r="D4438" s="29" t="inlineStr">
        <is>
          <t>715900500</t>
        </is>
      </c>
      <c r="E4438" s="29" t="inlineStr">
        <is>
          <t>Вилка заднього карданного валу BRP Can-Am Outlander Renegade G2 G2L G2S 2017-2018</t>
        </is>
      </c>
      <c r="F4438" s="35" t="n">
        <v>0</v>
      </c>
      <c r="G4438" s="35" t="n">
        <v>0</v>
      </c>
      <c r="H4438" s="36" t="n"/>
      <c r="I4438" s="37" t="n">
        <v>0</v>
      </c>
      <c r="J4438" s="37" t="n">
        <v>0</v>
      </c>
      <c r="K4438" s="38" t="n">
        <v>0</v>
      </c>
      <c r="L4438" s="37" t="n">
        <v>0</v>
      </c>
      <c r="M4438" s="37" t="n">
        <v>0</v>
      </c>
      <c r="N4438" s="38" t="n">
        <v>0</v>
      </c>
      <c r="O4438" s="37" t="n">
        <v>0</v>
      </c>
      <c r="P4438" s="29" t="inlineStr">
        <is>
          <t>http://t1.gstatic.com/shopping?q=tbn:ANd9GcR-P1IiJdkIRxdrkbKyUcggs9eu3KNY4d1SIKX5I0efmbC7hi9nbdYAFhy6Xbo27BtBPjf5LM4a</t>
        </is>
      </c>
      <c r="Q4438" s="29" t="inlineStr">
        <is>
          <t>Відповідає вимогам</t>
        </is>
      </c>
      <c r="R4438" s="29" t="n"/>
      <c r="S4438" s="29" t="inlineStr">
        <is>
          <t>грн1 593,00</t>
        </is>
      </c>
      <c r="T4438" s="29" t="inlineStr">
        <is>
          <t>UAH</t>
        </is>
      </c>
      <c r="U4438" s="39" t="inlineStr">
        <is>
          <t>WATCH</t>
        </is>
      </c>
      <c r="V4438" s="40">
        <f>IFERROR(L4438/J4438,0)</f>
        <v/>
      </c>
      <c r="W4438" s="29" t="inlineStr">
        <is>
          <t>Monitor performance and collect more data.</t>
        </is>
      </c>
      <c r="X4438" s="29" t="inlineStr">
        <is>
          <t>Cost is below the 120 watch threshold.</t>
        </is>
      </c>
    </row>
    <row r="4439">
      <c r="A4439" s="29" t="inlineStr">
        <is>
          <t>low_price</t>
        </is>
      </c>
      <c r="B4439" s="29" t="inlineStr">
        <is>
          <t>Low priority</t>
        </is>
      </c>
      <c r="C4439" s="29" t="inlineStr">
        <is>
          <t>low_price.csv</t>
        </is>
      </c>
      <c r="D4439" s="29" t="inlineStr">
        <is>
          <t>7082078</t>
        </is>
      </c>
      <c r="E4439" s="29" t="inlineStr">
        <is>
          <t>Трос перемикання передач Polaris General 1000</t>
        </is>
      </c>
      <c r="F4439" s="35" t="n">
        <v>0</v>
      </c>
      <c r="G4439" s="35" t="n">
        <v>0</v>
      </c>
      <c r="H4439" s="36" t="n"/>
      <c r="I4439" s="37" t="n">
        <v>0</v>
      </c>
      <c r="J4439" s="37" t="n">
        <v>0</v>
      </c>
      <c r="K4439" s="38" t="n">
        <v>0</v>
      </c>
      <c r="L4439" s="37" t="n">
        <v>0</v>
      </c>
      <c r="M4439" s="37" t="n">
        <v>0</v>
      </c>
      <c r="N4439" s="38" t="n">
        <v>0</v>
      </c>
      <c r="O4439" s="37" t="n">
        <v>0</v>
      </c>
      <c r="P4439" s="29" t="inlineStr">
        <is>
          <t>http://t3.gstatic.com/shopping?q=tbn:ANd9GcRJmUoUNCVLnEsjGJmiRgn1lAaj_nCb_rzJC8P9tDm3LBCHhgI9YAbgL7u4B-eFaUKFqfRgm0P4</t>
        </is>
      </c>
      <c r="Q4439" s="29" t="inlineStr">
        <is>
          <t>Відповідає вимогам</t>
        </is>
      </c>
      <c r="R4439" s="29" t="n"/>
      <c r="S4439" s="29" t="inlineStr">
        <is>
          <t>грн7 508,00</t>
        </is>
      </c>
      <c r="T4439" s="29" t="inlineStr">
        <is>
          <t>UAH</t>
        </is>
      </c>
      <c r="U4439" s="39" t="inlineStr">
        <is>
          <t>WATCH</t>
        </is>
      </c>
      <c r="V4439" s="40">
        <f>IFERROR(L4439/J4439,0)</f>
        <v/>
      </c>
      <c r="W4439" s="29" t="inlineStr">
        <is>
          <t>Monitor performance and collect more data.</t>
        </is>
      </c>
      <c r="X4439" s="29" t="inlineStr">
        <is>
          <t>Cost is below the 120 watch threshold.</t>
        </is>
      </c>
    </row>
    <row r="4440">
      <c r="A4440" s="29" t="inlineStr">
        <is>
          <t>low_price</t>
        </is>
      </c>
      <c r="B4440" s="29" t="inlineStr">
        <is>
          <t>Low priority</t>
        </is>
      </c>
      <c r="C4440" s="29" t="inlineStr">
        <is>
          <t>low_price.csv</t>
        </is>
      </c>
      <c r="D4440" s="29" t="inlineStr">
        <is>
          <t>24724-422-000</t>
        </is>
      </c>
      <c r="E4440" s="29" t="inlineStr">
        <is>
          <t>Кришка кронштейна перемикання передач Honda TRX 500 Rubicon (01-13), 650 680 Rincon</t>
        </is>
      </c>
      <c r="F4440" s="35" t="n">
        <v>0</v>
      </c>
      <c r="G4440" s="35" t="n">
        <v>0</v>
      </c>
      <c r="H4440" s="36" t="n"/>
      <c r="I4440" s="37" t="n">
        <v>0</v>
      </c>
      <c r="J4440" s="37" t="n">
        <v>0</v>
      </c>
      <c r="K4440" s="38" t="n">
        <v>0</v>
      </c>
      <c r="L4440" s="37" t="n">
        <v>0</v>
      </c>
      <c r="M4440" s="37" t="n">
        <v>0</v>
      </c>
      <c r="N4440" s="38" t="n">
        <v>0</v>
      </c>
      <c r="O4440" s="37" t="n">
        <v>0</v>
      </c>
      <c r="P4440" s="29" t="inlineStr">
        <is>
          <t>http://t2.gstatic.com/shopping?q=tbn:ANd9GcT803JEMfANLe7yCYnq58-3Eb-gaikb0MvikqHTysoNmBP0nzNQulVtKOIW3kcWPai-RAEyPGVR</t>
        </is>
      </c>
      <c r="Q4440" s="29" t="inlineStr">
        <is>
          <t>Відповідає вимогам</t>
        </is>
      </c>
      <c r="R4440" s="29" t="n"/>
      <c r="S4440" s="29" t="inlineStr">
        <is>
          <t>грн455,00</t>
        </is>
      </c>
      <c r="T4440" s="29" t="inlineStr">
        <is>
          <t>UAH</t>
        </is>
      </c>
      <c r="U4440" s="39" t="inlineStr">
        <is>
          <t>WATCH</t>
        </is>
      </c>
      <c r="V4440" s="40">
        <f>IFERROR(L4440/J4440,0)</f>
        <v/>
      </c>
      <c r="W4440" s="29" t="inlineStr">
        <is>
          <t>Monitor performance and collect more data.</t>
        </is>
      </c>
      <c r="X4440" s="29" t="inlineStr">
        <is>
          <t>Cost is below the 120 watch threshold.</t>
        </is>
      </c>
    </row>
    <row r="4441">
      <c r="A4441" s="29" t="inlineStr">
        <is>
          <t>low_price</t>
        </is>
      </c>
      <c r="B4441" s="29" t="inlineStr">
        <is>
          <t>Low priority</t>
        </is>
      </c>
      <c r="C4441" s="29" t="inlineStr">
        <is>
          <t>low_price.csv</t>
        </is>
      </c>
      <c r="D4441" s="29" t="inlineStr">
        <is>
          <t>707901087</t>
        </is>
      </c>
      <c r="E4441" s="29" t="inlineStr">
        <is>
          <t>Панель центральної консолі ліва BRP Can-Am Maverick X3</t>
        </is>
      </c>
      <c r="F4441" s="35" t="n">
        <v>0</v>
      </c>
      <c r="G4441" s="35" t="n">
        <v>0</v>
      </c>
      <c r="H4441" s="36" t="n"/>
      <c r="I4441" s="37" t="n">
        <v>0</v>
      </c>
      <c r="J4441" s="37" t="n">
        <v>0</v>
      </c>
      <c r="K4441" s="38" t="n">
        <v>0</v>
      </c>
      <c r="L4441" s="37" t="n">
        <v>0</v>
      </c>
      <c r="M4441" s="37" t="n">
        <v>0</v>
      </c>
      <c r="N4441" s="38" t="n">
        <v>0</v>
      </c>
      <c r="O4441" s="37" t="n">
        <v>0</v>
      </c>
      <c r="P4441" s="29" t="inlineStr">
        <is>
          <t>http://t3.gstatic.com/shopping?q=tbn:ANd9GcTLhqql8E7UAUh_mL1GcmsjE5R2Mb-9wwi-CIWRbPk08bhuDqYf8r823Ss8vxq7npvpslYoLIw</t>
        </is>
      </c>
      <c r="Q4441" s="29" t="inlineStr">
        <is>
          <t>Відповідає вимогам</t>
        </is>
      </c>
      <c r="R4441" s="29" t="n"/>
      <c r="S4441" s="29" t="inlineStr">
        <is>
          <t>грн4 277,00</t>
        </is>
      </c>
      <c r="T4441" s="29" t="inlineStr">
        <is>
          <t>UAH</t>
        </is>
      </c>
      <c r="U4441" s="39" t="inlineStr">
        <is>
          <t>WATCH</t>
        </is>
      </c>
      <c r="V4441" s="40">
        <f>IFERROR(L4441/J4441,0)</f>
        <v/>
      </c>
      <c r="W4441" s="29" t="inlineStr">
        <is>
          <t>Monitor performance and collect more data.</t>
        </is>
      </c>
      <c r="X4441" s="29" t="inlineStr">
        <is>
          <t>Cost is below the 120 watch threshold.</t>
        </is>
      </c>
    </row>
    <row r="4442">
      <c r="A4442" s="29" t="inlineStr">
        <is>
          <t>low_price</t>
        </is>
      </c>
      <c r="B4442" s="29" t="inlineStr">
        <is>
          <t>Low priority</t>
        </is>
      </c>
      <c r="C4442" s="29" t="inlineStr">
        <is>
          <t>low_price.csv</t>
        </is>
      </c>
      <c r="D4442" s="29" t="inlineStr">
        <is>
          <t>42-1030</t>
        </is>
      </c>
      <c r="E4442" s="29" t="inlineStr">
        <is>
          <t xml:space="preserve">Шарова опора нижня Polaris Sportsman 325 350 400 450 500 570 600 700 800 MV7, Scrambler 400 500, Ranger 400 500 570 700 800 , ACE 325 500 570 900, </t>
        </is>
      </c>
      <c r="F4442" s="35" t="n">
        <v>0</v>
      </c>
      <c r="G4442" s="35" t="n">
        <v>0</v>
      </c>
      <c r="H4442" s="36" t="n"/>
      <c r="I4442" s="37" t="n">
        <v>0</v>
      </c>
      <c r="J4442" s="37" t="n">
        <v>0</v>
      </c>
      <c r="K4442" s="38" t="n">
        <v>0</v>
      </c>
      <c r="L4442" s="37" t="n">
        <v>0</v>
      </c>
      <c r="M4442" s="37" t="n">
        <v>0</v>
      </c>
      <c r="N4442" s="38" t="n">
        <v>0</v>
      </c>
      <c r="O4442" s="37" t="n">
        <v>0</v>
      </c>
      <c r="P4442" s="29" t="inlineStr">
        <is>
          <t>http://t3.gstatic.com/shopping?q=tbn:ANd9GcQWJpLK--nG0xHakYYklX2VSS2q8kpak_nWRPyUnQrBsnCwjI5u_dYYfdDjC6yV6u5Dkjt_Bj8</t>
        </is>
      </c>
      <c r="Q4442" s="29" t="inlineStr">
        <is>
          <t>Відповідає вимогам</t>
        </is>
      </c>
      <c r="R4442" s="29" t="n"/>
      <c r="S4442" s="29" t="inlineStr">
        <is>
          <t>грн1 502,00</t>
        </is>
      </c>
      <c r="T4442" s="29" t="inlineStr">
        <is>
          <t>UAH</t>
        </is>
      </c>
      <c r="U4442" s="39" t="inlineStr">
        <is>
          <t>WATCH</t>
        </is>
      </c>
      <c r="V4442" s="40">
        <f>IFERROR(L4442/J4442,0)</f>
        <v/>
      </c>
      <c r="W4442" s="29" t="inlineStr">
        <is>
          <t>Monitor performance and collect more data.</t>
        </is>
      </c>
      <c r="X4442" s="29" t="inlineStr">
        <is>
          <t>Cost is below the 120 watch threshold.</t>
        </is>
      </c>
    </row>
    <row r="4443">
      <c r="A4443" s="29" t="inlineStr">
        <is>
          <t>low_price</t>
        </is>
      </c>
      <c r="B4443" s="29" t="inlineStr">
        <is>
          <t>Low priority</t>
        </is>
      </c>
      <c r="C4443" s="29" t="inlineStr">
        <is>
          <t>low_price.csv</t>
        </is>
      </c>
      <c r="D4443" s="29" t="inlineStr">
        <is>
          <t>na-80004cg</t>
        </is>
      </c>
      <c r="E4443" s="29" t="inlineStr">
        <is>
          <t>Прокладка картера BRP Can-Am, Ski-Doo</t>
        </is>
      </c>
      <c r="F4443" s="35" t="n">
        <v>0</v>
      </c>
      <c r="G4443" s="35" t="n">
        <v>0</v>
      </c>
      <c r="H4443" s="36" t="n"/>
      <c r="I4443" s="37" t="n">
        <v>0</v>
      </c>
      <c r="J4443" s="37" t="n">
        <v>0</v>
      </c>
      <c r="K4443" s="38" t="n">
        <v>0</v>
      </c>
      <c r="L4443" s="37" t="n">
        <v>0</v>
      </c>
      <c r="M4443" s="37" t="n">
        <v>0</v>
      </c>
      <c r="N4443" s="38" t="n">
        <v>0</v>
      </c>
      <c r="O4443" s="37" t="n">
        <v>0</v>
      </c>
      <c r="P4443" s="29" t="inlineStr">
        <is>
          <t>http://t0.gstatic.com/shopping?q=tbn:ANd9GcTs0DDE7yS3rsexCPr8IsGB1VZ_5glTNFn-RSUs2jQlywk1gkYruL1SYl4Vky7pXR-E-oVmTQPD</t>
        </is>
      </c>
      <c r="Q4443" s="29" t="inlineStr">
        <is>
          <t>Відповідає вимогам</t>
        </is>
      </c>
      <c r="R4443" s="29" t="n"/>
      <c r="S4443" s="29" t="inlineStr">
        <is>
          <t>грн865,00</t>
        </is>
      </c>
      <c r="T4443" s="29" t="inlineStr">
        <is>
          <t>UAH</t>
        </is>
      </c>
      <c r="U4443" s="39" t="inlineStr">
        <is>
          <t>WATCH</t>
        </is>
      </c>
      <c r="V4443" s="40">
        <f>IFERROR(L4443/J4443,0)</f>
        <v/>
      </c>
      <c r="W4443" s="29" t="inlineStr">
        <is>
          <t>Monitor performance and collect more data.</t>
        </is>
      </c>
      <c r="X4443" s="29" t="inlineStr">
        <is>
          <t>Cost is below the 120 watch threshold.</t>
        </is>
      </c>
    </row>
    <row r="4444">
      <c r="A4444" s="29" t="inlineStr">
        <is>
          <t>low_price</t>
        </is>
      </c>
      <c r="B4444" s="29" t="inlineStr">
        <is>
          <t>Low priority</t>
        </is>
      </c>
      <c r="C4444" s="29" t="inlineStr">
        <is>
          <t>low_price.csv</t>
        </is>
      </c>
      <c r="D4444" s="29" t="inlineStr">
        <is>
          <t>07014</t>
        </is>
      </c>
      <c r="E4444" s="29" t="inlineStr">
        <is>
          <t>Комплект універсальних підсвіток для квадроциклів та баггі</t>
        </is>
      </c>
      <c r="F4444" s="35" t="n">
        <v>0</v>
      </c>
      <c r="G4444" s="35" t="n">
        <v>0</v>
      </c>
      <c r="H4444" s="36" t="n"/>
      <c r="I4444" s="37" t="n">
        <v>0</v>
      </c>
      <c r="J4444" s="37" t="n">
        <v>0</v>
      </c>
      <c r="K4444" s="38" t="n">
        <v>0</v>
      </c>
      <c r="L4444" s="37" t="n">
        <v>0</v>
      </c>
      <c r="M4444" s="37" t="n">
        <v>0</v>
      </c>
      <c r="N4444" s="38" t="n">
        <v>0</v>
      </c>
      <c r="O4444" s="37" t="n">
        <v>0</v>
      </c>
      <c r="P4444" s="29" t="inlineStr">
        <is>
          <t>http://t2.gstatic.com/shopping?q=tbn:ANd9GcTQGlBItuilaT4YFSVVqF8_yP8ivn2e_weAzx1N5lupQPINBgyDUwKZCjkiApp24VJiMFJrbhQ</t>
        </is>
      </c>
      <c r="Q4444" s="29" t="inlineStr">
        <is>
          <t>Відповідає вимогам</t>
        </is>
      </c>
      <c r="R4444" s="29" t="n"/>
      <c r="S4444" s="29" t="inlineStr">
        <is>
          <t>грн4 323,00</t>
        </is>
      </c>
      <c r="T4444" s="29" t="inlineStr">
        <is>
          <t>UAH</t>
        </is>
      </c>
      <c r="U4444" s="39" t="inlineStr">
        <is>
          <t>WATCH</t>
        </is>
      </c>
      <c r="V4444" s="40">
        <f>IFERROR(L4444/J4444,0)</f>
        <v/>
      </c>
      <c r="W4444" s="29" t="inlineStr">
        <is>
          <t>Monitor performance and collect more data.</t>
        </is>
      </c>
      <c r="X4444" s="29" t="inlineStr">
        <is>
          <t>Cost is below the 120 watch threshold.</t>
        </is>
      </c>
    </row>
    <row r="4445">
      <c r="A4445" s="29" t="inlineStr">
        <is>
          <t>low_price</t>
        </is>
      </c>
      <c r="B4445" s="29" t="inlineStr">
        <is>
          <t>Low priority</t>
        </is>
      </c>
      <c r="C4445" s="29" t="inlineStr">
        <is>
          <t>low_price.csv</t>
        </is>
      </c>
      <c r="D4445" s="29" t="inlineStr">
        <is>
          <t>02497</t>
        </is>
      </c>
      <c r="E4445" s="29" t="inlineStr">
        <is>
          <t>Обгінна муфта зчеплення Honda TRX 500 Foreman (05-11), 500 Rubicon (01-14)</t>
        </is>
      </c>
      <c r="F4445" s="35" t="n">
        <v>0</v>
      </c>
      <c r="G4445" s="35" t="n">
        <v>0</v>
      </c>
      <c r="H4445" s="36" t="n"/>
      <c r="I4445" s="37" t="n">
        <v>0</v>
      </c>
      <c r="J4445" s="37" t="n">
        <v>0</v>
      </c>
      <c r="K4445" s="38" t="n">
        <v>0</v>
      </c>
      <c r="L4445" s="37" t="n">
        <v>0</v>
      </c>
      <c r="M4445" s="37" t="n">
        <v>0</v>
      </c>
      <c r="N4445" s="38" t="n">
        <v>0</v>
      </c>
      <c r="O4445" s="37" t="n">
        <v>0</v>
      </c>
      <c r="P4445" s="29" t="inlineStr">
        <is>
          <t>http://t0.gstatic.com/shopping?q=tbn:ANd9GcSeyRcFcd02MhRz7LuZ1VRJLlqIiP4iWjxvS18Uf7k27QebgHGchzvn22qHFYakY-0WKUaDUqka</t>
        </is>
      </c>
      <c r="Q4445" s="29" t="inlineStr">
        <is>
          <t>Відповідає вимогам</t>
        </is>
      </c>
      <c r="R4445" s="29" t="n"/>
      <c r="S4445" s="29" t="inlineStr">
        <is>
          <t>грн3 640,00</t>
        </is>
      </c>
      <c r="T4445" s="29" t="inlineStr">
        <is>
          <t>UAH</t>
        </is>
      </c>
      <c r="U4445" s="39" t="inlineStr">
        <is>
          <t>WATCH</t>
        </is>
      </c>
      <c r="V4445" s="40">
        <f>IFERROR(L4445/J4445,0)</f>
        <v/>
      </c>
      <c r="W4445" s="29" t="inlineStr">
        <is>
          <t>Monitor performance and collect more data.</t>
        </is>
      </c>
      <c r="X4445" s="29" t="inlineStr">
        <is>
          <t>Cost is below the 120 watch threshold.</t>
        </is>
      </c>
    </row>
    <row r="4446">
      <c r="A4446" s="29" t="inlineStr">
        <is>
          <t>low_price</t>
        </is>
      </c>
      <c r="B4446" s="29" t="inlineStr">
        <is>
          <t>Low priority</t>
        </is>
      </c>
      <c r="C4446" s="29" t="inlineStr">
        <is>
          <t>low_price.csv</t>
        </is>
      </c>
      <c r="D4446" s="29" t="inlineStr">
        <is>
          <t>50-1154</t>
        </is>
      </c>
      <c r="E4446" s="29" t="inlineStr">
        <is>
          <t>Ремкомплект переднього нижнього/верхнього ричага BRP Can-Am Outlander Renegade G2 G2L G2S, Commander 800 1000, Defender HD5 HD7 HD8 HD9 HD10</t>
        </is>
      </c>
      <c r="F4446" s="35" t="n">
        <v>0</v>
      </c>
      <c r="G4446" s="35" t="n">
        <v>0</v>
      </c>
      <c r="H4446" s="36" t="n"/>
      <c r="I4446" s="37" t="n">
        <v>0</v>
      </c>
      <c r="J4446" s="37" t="n">
        <v>0</v>
      </c>
      <c r="K4446" s="38" t="n">
        <v>0</v>
      </c>
      <c r="L4446" s="37" t="n">
        <v>0</v>
      </c>
      <c r="M4446" s="37" t="n">
        <v>0</v>
      </c>
      <c r="N4446" s="38" t="n">
        <v>0</v>
      </c>
      <c r="O4446" s="37" t="n">
        <v>0</v>
      </c>
      <c r="P4446" s="29" t="inlineStr">
        <is>
          <t>http://t1.gstatic.com/shopping?q=tbn:ANd9GcTuBTlgbsxq14gewBl_YVEC9wr4h5OMuo67YRf_ElpoDo5Tqx2Izs6wScSa_PxOiki2soct-L4</t>
        </is>
      </c>
      <c r="Q4446" s="29" t="inlineStr">
        <is>
          <t>Відповідає вимогам</t>
        </is>
      </c>
      <c r="R4446" s="29" t="n"/>
      <c r="S4446" s="29" t="inlineStr">
        <is>
          <t>грн1 092,00</t>
        </is>
      </c>
      <c r="T4446" s="29" t="inlineStr">
        <is>
          <t>UAH</t>
        </is>
      </c>
      <c r="U4446" s="39" t="inlineStr">
        <is>
          <t>WATCH</t>
        </is>
      </c>
      <c r="V4446" s="40">
        <f>IFERROR(L4446/J4446,0)</f>
        <v/>
      </c>
      <c r="W4446" s="29" t="inlineStr">
        <is>
          <t>Monitor performance and collect more data.</t>
        </is>
      </c>
      <c r="X4446" s="29" t="inlineStr">
        <is>
          <t>Cost is below the 120 watch threshold.</t>
        </is>
      </c>
    </row>
    <row r="4447">
      <c r="A4447" s="29" t="inlineStr">
        <is>
          <t>low_price</t>
        </is>
      </c>
      <c r="B4447" s="29" t="inlineStr">
        <is>
          <t>Low priority</t>
        </is>
      </c>
      <c r="C4447" s="29" t="inlineStr">
        <is>
          <t>low_price.csv</t>
        </is>
      </c>
      <c r="D4447" s="29" t="inlineStr">
        <is>
          <t>420684384</t>
        </is>
      </c>
      <c r="E4447" s="29" t="inlineStr">
        <is>
          <t>Поршневі кільця стандарт BRP Can-Am Outlander 330 400 500 570 650, Renegade 500 650</t>
        </is>
      </c>
      <c r="F4447" s="35" t="n">
        <v>0</v>
      </c>
      <c r="G4447" s="35" t="n">
        <v>0</v>
      </c>
      <c r="H4447" s="36" t="n"/>
      <c r="I4447" s="37" t="n">
        <v>0</v>
      </c>
      <c r="J4447" s="37" t="n">
        <v>0</v>
      </c>
      <c r="K4447" s="38" t="n">
        <v>0</v>
      </c>
      <c r="L4447" s="37" t="n">
        <v>0</v>
      </c>
      <c r="M4447" s="37" t="n">
        <v>0</v>
      </c>
      <c r="N4447" s="38" t="n">
        <v>0</v>
      </c>
      <c r="O4447" s="37" t="n">
        <v>0</v>
      </c>
      <c r="P4447" s="29" t="inlineStr">
        <is>
          <t>http://t3.gstatic.com/shopping?q=tbn:ANd9GcQKQmtCOWVq89NieHD5tneiVAbC2LAwXjzlitDSsaet7OphoOb0CvFzwcgKQCpcb1NBame0TmZ7</t>
        </is>
      </c>
      <c r="Q4447" s="29" t="inlineStr">
        <is>
          <t>Відповідає вимогам</t>
        </is>
      </c>
      <c r="R4447" s="29" t="n"/>
      <c r="S4447" s="29" t="inlineStr">
        <is>
          <t>грн5 187,00</t>
        </is>
      </c>
      <c r="T4447" s="29" t="inlineStr">
        <is>
          <t>UAH</t>
        </is>
      </c>
      <c r="U4447" s="39" t="inlineStr">
        <is>
          <t>WATCH</t>
        </is>
      </c>
      <c r="V4447" s="40">
        <f>IFERROR(L4447/J4447,0)</f>
        <v/>
      </c>
      <c r="W4447" s="29" t="inlineStr">
        <is>
          <t>Monitor performance and collect more data.</t>
        </is>
      </c>
      <c r="X4447" s="29" t="inlineStr">
        <is>
          <t>Cost is below the 120 watch threshold.</t>
        </is>
      </c>
    </row>
    <row r="4448">
      <c r="A4448" s="29" t="inlineStr">
        <is>
          <t>low_price</t>
        </is>
      </c>
      <c r="B4448" s="29" t="inlineStr">
        <is>
          <t>Low priority</t>
        </is>
      </c>
      <c r="C4448" s="29" t="inlineStr">
        <is>
          <t>low_price.csv</t>
        </is>
      </c>
      <c r="D4448" s="29" t="inlineStr">
        <is>
          <t>na-10008t</t>
        </is>
      </c>
      <c r="E4448" s="29" t="inlineStr">
        <is>
          <t>Комплект прокладок на верх двигуна Honda TRX 500 Rubicon 2001-2014</t>
        </is>
      </c>
      <c r="F4448" s="35" t="n">
        <v>0</v>
      </c>
      <c r="G4448" s="35" t="n">
        <v>0</v>
      </c>
      <c r="H4448" s="36" t="n"/>
      <c r="I4448" s="37" t="n">
        <v>0</v>
      </c>
      <c r="J4448" s="37" t="n">
        <v>0</v>
      </c>
      <c r="K4448" s="38" t="n">
        <v>0</v>
      </c>
      <c r="L4448" s="37" t="n">
        <v>0</v>
      </c>
      <c r="M4448" s="37" t="n">
        <v>0</v>
      </c>
      <c r="N4448" s="38" t="n">
        <v>0</v>
      </c>
      <c r="O4448" s="37" t="n">
        <v>0</v>
      </c>
      <c r="P4448" s="29" t="inlineStr">
        <is>
          <t>http://t2.gstatic.com/shopping?q=tbn:ANd9GcTcLErHHZ6CCx1-p8h_CbzofO1C_2_EstIHGaeWm9Rfp0-ddstK-uB0Ug7jJRMUaBJt9CaXcms</t>
        </is>
      </c>
      <c r="Q4448" s="29" t="inlineStr">
        <is>
          <t>Відповідає вимогам</t>
        </is>
      </c>
      <c r="R4448" s="29" t="n"/>
      <c r="S4448" s="29" t="inlineStr">
        <is>
          <t>грн2 594,00</t>
        </is>
      </c>
      <c r="T4448" s="29" t="inlineStr">
        <is>
          <t>UAH</t>
        </is>
      </c>
      <c r="U4448" s="39" t="inlineStr">
        <is>
          <t>WATCH</t>
        </is>
      </c>
      <c r="V4448" s="40">
        <f>IFERROR(L4448/J4448,0)</f>
        <v/>
      </c>
      <c r="W4448" s="29" t="inlineStr">
        <is>
          <t>Monitor performance and collect more data.</t>
        </is>
      </c>
      <c r="X4448" s="29" t="inlineStr">
        <is>
          <t>Cost is below the 120 watch threshold.</t>
        </is>
      </c>
    </row>
    <row r="4449">
      <c r="A4449" s="29" t="inlineStr">
        <is>
          <t>low_price</t>
        </is>
      </c>
      <c r="B4449" s="29" t="inlineStr">
        <is>
          <t>Low priority</t>
        </is>
      </c>
      <c r="C4449" s="29" t="inlineStr">
        <is>
          <t>low_price.csv</t>
        </is>
      </c>
      <c r="D4449" s="29" t="inlineStr">
        <is>
          <t>ab6-ho-8-108</t>
        </is>
      </c>
      <c r="E4449" s="29" t="inlineStr">
        <is>
          <t>Піввісь передня ліва Honda TRX 450 Foreman</t>
        </is>
      </c>
      <c r="F4449" s="35" t="n">
        <v>0</v>
      </c>
      <c r="G4449" s="35" t="n">
        <v>0</v>
      </c>
      <c r="H4449" s="36" t="n"/>
      <c r="I4449" s="37" t="n">
        <v>0</v>
      </c>
      <c r="J4449" s="37" t="n">
        <v>0</v>
      </c>
      <c r="K4449" s="38" t="n">
        <v>0</v>
      </c>
      <c r="L4449" s="37" t="n">
        <v>0</v>
      </c>
      <c r="M4449" s="37" t="n">
        <v>0</v>
      </c>
      <c r="N4449" s="38" t="n">
        <v>0</v>
      </c>
      <c r="O4449" s="37" t="n">
        <v>0</v>
      </c>
      <c r="P4449" s="29" t="inlineStr">
        <is>
          <t>http://t3.gstatic.com/shopping?q=tbn:ANd9GcSOIUgNrWtY4ldcsnMml8ngQAp6BvaB-y3O8EQd1TkE-3aixGnLDZG_M00ZRNEDdDemYKmXTbk</t>
        </is>
      </c>
      <c r="Q4449" s="29" t="inlineStr">
        <is>
          <t>Відповідає вимогам</t>
        </is>
      </c>
      <c r="R4449" s="29" t="n"/>
      <c r="S4449" s="29" t="inlineStr">
        <is>
          <t>грн9 237,00</t>
        </is>
      </c>
      <c r="T4449" s="29" t="inlineStr">
        <is>
          <t>UAH</t>
        </is>
      </c>
      <c r="U4449" s="39" t="inlineStr">
        <is>
          <t>WATCH</t>
        </is>
      </c>
      <c r="V4449" s="40">
        <f>IFERROR(L4449/J4449,0)</f>
        <v/>
      </c>
      <c r="W4449" s="29" t="inlineStr">
        <is>
          <t>Monitor performance and collect more data.</t>
        </is>
      </c>
      <c r="X4449" s="29" t="inlineStr">
        <is>
          <t>Cost is below the 120 watch threshold.</t>
        </is>
      </c>
    </row>
    <row r="4450">
      <c r="A4450" s="29" t="inlineStr">
        <is>
          <t>low_price</t>
        </is>
      </c>
      <c r="B4450" s="29" t="inlineStr">
        <is>
          <t>Low priority</t>
        </is>
      </c>
      <c r="C4450" s="29" t="inlineStr">
        <is>
          <t>low_price.csv</t>
        </is>
      </c>
      <c r="D4450" s="29" t="inlineStr">
        <is>
          <t>420651220</t>
        </is>
      </c>
      <c r="E4450" s="29" t="inlineStr">
        <is>
          <t>Прокладка картера BRP Can-Am, Ski-Doo</t>
        </is>
      </c>
      <c r="F4450" s="35" t="n">
        <v>0</v>
      </c>
      <c r="G4450" s="35" t="n">
        <v>0</v>
      </c>
      <c r="H4450" s="36" t="n"/>
      <c r="I4450" s="37" t="n">
        <v>0</v>
      </c>
      <c r="J4450" s="37" t="n">
        <v>0</v>
      </c>
      <c r="K4450" s="38" t="n">
        <v>0</v>
      </c>
      <c r="L4450" s="37" t="n">
        <v>0</v>
      </c>
      <c r="M4450" s="37" t="n">
        <v>0</v>
      </c>
      <c r="N4450" s="38" t="n">
        <v>0</v>
      </c>
      <c r="O4450" s="37" t="n">
        <v>0</v>
      </c>
      <c r="P4450" s="29" t="inlineStr">
        <is>
          <t>http://t2.gstatic.com/shopping?q=tbn:ANd9GcRU63ptYreuX1LpSM1pK0qMcoeQ4JojFFTd1NSpT66jqWlXeqNvvuGWY8XRcYFjBeq73bUFJOLY</t>
        </is>
      </c>
      <c r="Q4450" s="29" t="inlineStr">
        <is>
          <t>Відповідає вимогам</t>
        </is>
      </c>
      <c r="R4450" s="29" t="n"/>
      <c r="S4450" s="29" t="inlineStr">
        <is>
          <t>грн2 275,00</t>
        </is>
      </c>
      <c r="T4450" s="29" t="inlineStr">
        <is>
          <t>UAH</t>
        </is>
      </c>
      <c r="U4450" s="39" t="inlineStr">
        <is>
          <t>WATCH</t>
        </is>
      </c>
      <c r="V4450" s="40">
        <f>IFERROR(L4450/J4450,0)</f>
        <v/>
      </c>
      <c r="W4450" s="29" t="inlineStr">
        <is>
          <t>Monitor performance and collect more data.</t>
        </is>
      </c>
      <c r="X4450" s="29" t="inlineStr">
        <is>
          <t>Cost is below the 120 watch threshold.</t>
        </is>
      </c>
    </row>
    <row r="4451">
      <c r="A4451" s="29" t="inlineStr">
        <is>
          <t>low_price</t>
        </is>
      </c>
      <c r="B4451" s="29" t="inlineStr">
        <is>
          <t>Low priority</t>
        </is>
      </c>
      <c r="C4451" s="29" t="inlineStr">
        <is>
          <t>low_price.csv</t>
        </is>
      </c>
      <c r="D4451" s="29" t="inlineStr">
        <is>
          <t>pw30540024cs2rs</t>
        </is>
      </c>
      <c r="E4451" s="29" t="inlineStr">
        <is>
          <t>Ступичний підшипник в передні колеса Honda TRX 400 450 (95-04), Foreman 500 (05-13), Rubicon 500 (01-14), Rincon 650 680</t>
        </is>
      </c>
      <c r="F4451" s="35" t="n">
        <v>2</v>
      </c>
      <c r="G4451" s="35" t="n">
        <v>21</v>
      </c>
      <c r="H4451" s="36" t="n">
        <v>9.52</v>
      </c>
      <c r="I4451" s="37" t="n">
        <v>1.66</v>
      </c>
      <c r="J4451" s="37" t="n">
        <v>3.32</v>
      </c>
      <c r="K4451" s="38" t="n">
        <v>0</v>
      </c>
      <c r="L4451" s="37" t="n">
        <v>0</v>
      </c>
      <c r="M4451" s="37" t="n">
        <v>0</v>
      </c>
      <c r="N4451" s="38" t="n">
        <v>1</v>
      </c>
      <c r="O4451" s="37" t="n">
        <v>865</v>
      </c>
      <c r="P4451" s="29" t="inlineStr">
        <is>
          <t>http://t1.gstatic.com/shopping?q=tbn:ANd9GcQTJ-QhkGH7boEtGV36XGyTx_ZPhi7bE3-Mb79tjYrOYNC5ZSxTz8ENIUEYld1I6mDTWCZ7Yxsq</t>
        </is>
      </c>
      <c r="Q4451" s="29" t="inlineStr">
        <is>
          <t>Відповідає вимогам</t>
        </is>
      </c>
      <c r="R4451" s="29" t="n"/>
      <c r="S4451" s="29" t="inlineStr">
        <is>
          <t>грн865,00</t>
        </is>
      </c>
      <c r="T4451" s="29" t="inlineStr">
        <is>
          <t>UAH</t>
        </is>
      </c>
      <c r="U4451" s="39" t="inlineStr">
        <is>
          <t>WATCH</t>
        </is>
      </c>
      <c r="V4451" s="40">
        <f>IFERROR(L4451/J4451,0)</f>
        <v/>
      </c>
      <c r="W4451" s="29" t="inlineStr">
        <is>
          <t>Monitor performance and collect more data.</t>
        </is>
      </c>
      <c r="X4451" s="29" t="inlineStr">
        <is>
          <t>Cost is below the 120 watch threshold.</t>
        </is>
      </c>
    </row>
    <row r="4452">
      <c r="A4452" s="29" t="inlineStr">
        <is>
          <t>low_price</t>
        </is>
      </c>
      <c r="B4452" s="29" t="inlineStr">
        <is>
          <t>Low priority</t>
        </is>
      </c>
      <c r="C4452" s="29" t="inlineStr">
        <is>
          <t>low_price.csv</t>
        </is>
      </c>
      <c r="D4452" s="29" t="inlineStr">
        <is>
          <t>9010-270100-50000</t>
        </is>
      </c>
      <c r="E4452" s="29" t="inlineStr">
        <is>
          <t>Піввісь передня ліва CFMoto CForce 500 600 800</t>
        </is>
      </c>
      <c r="F4452" s="35" t="n">
        <v>0</v>
      </c>
      <c r="G4452" s="35" t="n">
        <v>0</v>
      </c>
      <c r="H4452" s="36" t="n"/>
      <c r="I4452" s="37" t="n">
        <v>0</v>
      </c>
      <c r="J4452" s="37" t="n">
        <v>0</v>
      </c>
      <c r="K4452" s="38" t="n">
        <v>0</v>
      </c>
      <c r="L4452" s="37" t="n">
        <v>0</v>
      </c>
      <c r="M4452" s="37" t="n">
        <v>0</v>
      </c>
      <c r="N4452" s="38" t="n">
        <v>0</v>
      </c>
      <c r="O4452" s="37" t="n">
        <v>0</v>
      </c>
      <c r="P4452" s="29" t="inlineStr">
        <is>
          <t>http://t3.gstatic.com/shopping?q=tbn:ANd9GcQ10PJPwbpQymOhNC-MdLxGqGuT_5I3zon9ggp3gcuaKurP_KzAbgpG4uo7RNYY-KKrez7WaUw</t>
        </is>
      </c>
      <c r="Q4452" s="29" t="inlineStr">
        <is>
          <t>Відповідає вимогам</t>
        </is>
      </c>
      <c r="R4452" s="29" t="n"/>
      <c r="S4452" s="29" t="inlineStr">
        <is>
          <t>грн7 644,00</t>
        </is>
      </c>
      <c r="T4452" s="29" t="inlineStr">
        <is>
          <t>UAH</t>
        </is>
      </c>
      <c r="U4452" s="39" t="inlineStr">
        <is>
          <t>WATCH</t>
        </is>
      </c>
      <c r="V4452" s="40">
        <f>IFERROR(L4452/J4452,0)</f>
        <v/>
      </c>
      <c r="W4452" s="29" t="inlineStr">
        <is>
          <t>Monitor performance and collect more data.</t>
        </is>
      </c>
      <c r="X4452" s="29" t="inlineStr">
        <is>
          <t>Cost is below the 120 watch threshold.</t>
        </is>
      </c>
    </row>
    <row r="4453">
      <c r="A4453" s="29" t="inlineStr">
        <is>
          <t>low_price</t>
        </is>
      </c>
      <c r="B4453" s="29" t="inlineStr">
        <is>
          <t>Low priority</t>
        </is>
      </c>
      <c r="C4453" s="29" t="inlineStr">
        <is>
          <t>low_price.csv</t>
        </is>
      </c>
      <c r="D4453" s="29" t="inlineStr">
        <is>
          <t>50-1149</t>
        </is>
      </c>
      <c r="E4453" s="29" t="inlineStr">
        <is>
          <t>Ремкомплект задніх ричагів Polaris Hawkeye 325 (15), Sportsman 325 570 800 (14-15)</t>
        </is>
      </c>
      <c r="F4453" s="35" t="n">
        <v>0</v>
      </c>
      <c r="G4453" s="35" t="n">
        <v>0</v>
      </c>
      <c r="H4453" s="36" t="n"/>
      <c r="I4453" s="37" t="n">
        <v>0</v>
      </c>
      <c r="J4453" s="37" t="n">
        <v>0</v>
      </c>
      <c r="K4453" s="38" t="n">
        <v>0</v>
      </c>
      <c r="L4453" s="37" t="n">
        <v>0</v>
      </c>
      <c r="M4453" s="37" t="n">
        <v>0</v>
      </c>
      <c r="N4453" s="38" t="n">
        <v>0</v>
      </c>
      <c r="O4453" s="37" t="n">
        <v>0</v>
      </c>
      <c r="P4453" s="29" t="inlineStr">
        <is>
          <t>http://t3.gstatic.com/shopping?q=tbn:ANd9GcR03G1Zk-wwjoOOVIJn3LZl3Ns87cRh6OCZGwT3sjDD1dxHAyX7jPhGiUdW5cDfc_N4-ao1VqI</t>
        </is>
      </c>
      <c r="Q4453" s="29" t="inlineStr">
        <is>
          <t>Відповідає вимогам</t>
        </is>
      </c>
      <c r="R4453" s="29" t="n"/>
      <c r="S4453" s="29" t="inlineStr">
        <is>
          <t>грн6 416,00</t>
        </is>
      </c>
      <c r="T4453" s="29" t="inlineStr">
        <is>
          <t>UAH</t>
        </is>
      </c>
      <c r="U4453" s="39" t="inlineStr">
        <is>
          <t>WATCH</t>
        </is>
      </c>
      <c r="V4453" s="40">
        <f>IFERROR(L4453/J4453,0)</f>
        <v/>
      </c>
      <c r="W4453" s="29" t="inlineStr">
        <is>
          <t>Monitor performance and collect more data.</t>
        </is>
      </c>
      <c r="X4453" s="29" t="inlineStr">
        <is>
          <t>Cost is below the 120 watch threshold.</t>
        </is>
      </c>
    </row>
    <row r="4454">
      <c r="A4454" s="29" t="inlineStr">
        <is>
          <t>low_price</t>
        </is>
      </c>
      <c r="B4454" s="29" t="inlineStr">
        <is>
          <t>Low priority</t>
        </is>
      </c>
      <c r="C4454" s="29" t="inlineStr">
        <is>
          <t>low_price.csv</t>
        </is>
      </c>
      <c r="D4454" s="29" t="inlineStr">
        <is>
          <t>709402570</t>
        </is>
      </c>
      <c r="E4454" s="29" t="inlineStr">
        <is>
          <t>Накладка на руль BRP Can-Am Outlander G3 G3L</t>
        </is>
      </c>
      <c r="F4454" s="35" t="n">
        <v>3</v>
      </c>
      <c r="G4454" s="35" t="n">
        <v>195</v>
      </c>
      <c r="H4454" s="36" t="n">
        <v>1.54</v>
      </c>
      <c r="I4454" s="37" t="n">
        <v>4.66</v>
      </c>
      <c r="J4454" s="37" t="n">
        <v>13.99</v>
      </c>
      <c r="K4454" s="38" t="n">
        <v>0.52</v>
      </c>
      <c r="L4454" s="37" t="n">
        <v>3451.52</v>
      </c>
      <c r="M4454" s="37" t="n">
        <v>27.1</v>
      </c>
      <c r="N4454" s="38" t="n">
        <v>2.32</v>
      </c>
      <c r="O4454" s="37" t="n">
        <v>10351.52</v>
      </c>
      <c r="P4454" s="29" t="inlineStr">
        <is>
          <t>http://t1.gstatic.com/shopping?q=tbn:ANd9GcTH2rctUIfyMgfQObt55BbY7JAaJERaiOOqzwATGvuc_M-bayKkIxJnh9_YU4H_ilVmRTmvjJW1</t>
        </is>
      </c>
      <c r="Q4454" s="29" t="inlineStr">
        <is>
          <t>Відповідає вимогам</t>
        </is>
      </c>
      <c r="R4454" s="29" t="n"/>
      <c r="S4454" s="29" t="inlineStr">
        <is>
          <t>грн1 411,00</t>
        </is>
      </c>
      <c r="T4454" s="29" t="inlineStr">
        <is>
          <t>UAH</t>
        </is>
      </c>
      <c r="U4454" s="39" t="inlineStr">
        <is>
          <t>WATCH</t>
        </is>
      </c>
      <c r="V4454" s="40">
        <f>IFERROR(L4454/J4454,0)</f>
        <v/>
      </c>
      <c r="W4454" s="29" t="inlineStr">
        <is>
          <t>Monitor performance and collect more data.</t>
        </is>
      </c>
      <c r="X4454" s="29" t="inlineStr">
        <is>
          <t>Cost is below the 120 watch threshold.</t>
        </is>
      </c>
    </row>
    <row r="4455">
      <c r="A4455" s="29" t="inlineStr">
        <is>
          <t>low_price</t>
        </is>
      </c>
      <c r="B4455" s="29" t="inlineStr">
        <is>
          <t>Low priority</t>
        </is>
      </c>
      <c r="C4455" s="29" t="inlineStr">
        <is>
          <t>low_price.csv</t>
        </is>
      </c>
      <c r="D4455" s="29" t="inlineStr">
        <is>
          <t>we271172</t>
        </is>
      </c>
      <c r="E4455" s="29" t="inlineStr">
        <is>
          <t>Кулак передній зовнішній BRP Can-Am Outlander XMR 800 (11-12), Commander 800 1000 (11-12)</t>
        </is>
      </c>
      <c r="F4455" s="35" t="n">
        <v>3</v>
      </c>
      <c r="G4455" s="35" t="n">
        <v>61</v>
      </c>
      <c r="H4455" s="36" t="n">
        <v>4.92</v>
      </c>
      <c r="I4455" s="37" t="n">
        <v>5</v>
      </c>
      <c r="J4455" s="37" t="n">
        <v>15.01</v>
      </c>
      <c r="K4455" s="38" t="n">
        <v>0</v>
      </c>
      <c r="L4455" s="37" t="n">
        <v>0</v>
      </c>
      <c r="M4455" s="37" t="n">
        <v>0</v>
      </c>
      <c r="N4455" s="38" t="n">
        <v>0</v>
      </c>
      <c r="O4455" s="37" t="n">
        <v>0</v>
      </c>
      <c r="P4455" s="29" t="inlineStr">
        <is>
          <t>http://t0.gstatic.com/shopping?q=tbn:ANd9GcRrHPHJDjv1wU8GkZHlPe4tBGCJ5wdJ6lCPy9bDifKqKtxpY1_QDmDcJw7RsidOJpbieonY6Uw</t>
        </is>
      </c>
      <c r="Q4455" s="29" t="inlineStr">
        <is>
          <t>Відповідає вимогам</t>
        </is>
      </c>
      <c r="R4455" s="29" t="n"/>
      <c r="S4455" s="29" t="inlineStr">
        <is>
          <t>грн5 278,00</t>
        </is>
      </c>
      <c r="T4455" s="29" t="inlineStr">
        <is>
          <t>UAH</t>
        </is>
      </c>
      <c r="U4455" s="39" t="inlineStr">
        <is>
          <t>WATCH</t>
        </is>
      </c>
      <c r="V4455" s="40">
        <f>IFERROR(L4455/J4455,0)</f>
        <v/>
      </c>
      <c r="W4455" s="29" t="inlineStr">
        <is>
          <t>Monitor performance and collect more data.</t>
        </is>
      </c>
      <c r="X4455" s="29" t="inlineStr">
        <is>
          <t>Cost is below the 120 watch threshold.</t>
        </is>
      </c>
    </row>
    <row r="4456">
      <c r="A4456" s="29" t="inlineStr">
        <is>
          <t>low_price</t>
        </is>
      </c>
      <c r="B4456" s="29" t="inlineStr">
        <is>
          <t>Low priority</t>
        </is>
      </c>
      <c r="C4456" s="29" t="inlineStr">
        <is>
          <t>low_price.csv</t>
        </is>
      </c>
      <c r="D4456" s="29" t="inlineStr">
        <is>
          <t>3084915</t>
        </is>
      </c>
      <c r="E4456" s="29" t="inlineStr">
        <is>
          <t>Ланцюг ГРМ Polaris Sportsman 33 400 450 500, Scrambler 500, Ranger 400 425 500, Magnum 425 500, Hawkeye 400</t>
        </is>
      </c>
      <c r="F4456" s="35" t="n">
        <v>0</v>
      </c>
      <c r="G4456" s="35" t="n">
        <v>19</v>
      </c>
      <c r="H4456" s="36" t="n">
        <v>0</v>
      </c>
      <c r="I4456" s="37" t="n">
        <v>0</v>
      </c>
      <c r="J4456" s="37" t="n">
        <v>0</v>
      </c>
      <c r="K4456" s="38" t="n">
        <v>0</v>
      </c>
      <c r="L4456" s="37" t="n">
        <v>0</v>
      </c>
      <c r="M4456" s="37" t="n">
        <v>0</v>
      </c>
      <c r="N4456" s="38" t="n">
        <v>0</v>
      </c>
      <c r="O4456" s="37" t="n">
        <v>0</v>
      </c>
      <c r="P4456" s="29" t="inlineStr">
        <is>
          <t>http://t1.gstatic.com/shopping?q=tbn:ANd9GcSapIBqd29rsICV0H_slVp_kGBT6VR2pz-Fz7mdRhyIqXUhISQpF-oY93VRd1sNzYiBemLZI-oV</t>
        </is>
      </c>
      <c r="Q4456" s="29" t="inlineStr">
        <is>
          <t>Відповідає вимогам</t>
        </is>
      </c>
      <c r="R4456" s="29" t="n"/>
      <c r="S4456" s="29" t="inlineStr">
        <is>
          <t>грн6 416,00</t>
        </is>
      </c>
      <c r="T4456" s="29" t="inlineStr">
        <is>
          <t>UAH</t>
        </is>
      </c>
      <c r="U4456" s="39" t="inlineStr">
        <is>
          <t>WATCH</t>
        </is>
      </c>
      <c r="V4456" s="40">
        <f>IFERROR(L4456/J4456,0)</f>
        <v/>
      </c>
      <c r="W4456" s="29" t="inlineStr">
        <is>
          <t>Monitor performance and collect more data.</t>
        </is>
      </c>
      <c r="X4456" s="29" t="inlineStr">
        <is>
          <t>Cost is below the 120 watch threshold.</t>
        </is>
      </c>
    </row>
    <row r="4457">
      <c r="A4457" s="29" t="inlineStr">
        <is>
          <t>low_price</t>
        </is>
      </c>
      <c r="B4457" s="29" t="inlineStr">
        <is>
          <t>Low priority</t>
        </is>
      </c>
      <c r="C4457" s="29" t="inlineStr">
        <is>
          <t>low_price.csv</t>
        </is>
      </c>
      <c r="D4457" s="29" t="inlineStr">
        <is>
          <t>42-1029</t>
        </is>
      </c>
      <c r="E4457" s="29" t="inlineStr">
        <is>
          <t>Шарова опора Yamaha Grizzly 550 700, Raptor 660 700, YFZ 450; Suzuki 250</t>
        </is>
      </c>
      <c r="F4457" s="35" t="n">
        <v>5</v>
      </c>
      <c r="G4457" s="35" t="n">
        <v>265</v>
      </c>
      <c r="H4457" s="36" t="n">
        <v>1.89</v>
      </c>
      <c r="I4457" s="37" t="n">
        <v>5.31</v>
      </c>
      <c r="J4457" s="37" t="n">
        <v>26.54</v>
      </c>
      <c r="K4457" s="38" t="n">
        <v>0</v>
      </c>
      <c r="L4457" s="37" t="n">
        <v>0</v>
      </c>
      <c r="M4457" s="37" t="n">
        <v>0</v>
      </c>
      <c r="N4457" s="38" t="n">
        <v>4.5</v>
      </c>
      <c r="O4457" s="37" t="n">
        <v>9558</v>
      </c>
      <c r="P4457" s="29" t="inlineStr">
        <is>
          <t>http://t3.gstatic.com/shopping?q=tbn:ANd9GcQeSTu1VkMR-VpBm6YBfyAIjnH30mgFN2ZVhKN4p1cYNR8LVN47gWZc_sRLPzznjh11I2vsgso</t>
        </is>
      </c>
      <c r="Q4457" s="29" t="inlineStr">
        <is>
          <t>Відповідає вимогам</t>
        </is>
      </c>
      <c r="R4457" s="29" t="n"/>
      <c r="S4457" s="29" t="inlineStr">
        <is>
          <t>грн1 593,00</t>
        </is>
      </c>
      <c r="T4457" s="29" t="inlineStr">
        <is>
          <t>UAH</t>
        </is>
      </c>
      <c r="U4457" s="39" t="inlineStr">
        <is>
          <t>WATCH</t>
        </is>
      </c>
      <c r="V4457" s="40">
        <f>IFERROR(L4457/J4457,0)</f>
        <v/>
      </c>
      <c r="W4457" s="29" t="inlineStr">
        <is>
          <t>Monitor performance and collect more data.</t>
        </is>
      </c>
      <c r="X4457" s="29" t="inlineStr">
        <is>
          <t>Cost is below the 120 watch threshold.</t>
        </is>
      </c>
    </row>
    <row r="4458">
      <c r="A4458" s="29" t="inlineStr">
        <is>
          <t>low_price</t>
        </is>
      </c>
      <c r="B4458" s="29" t="inlineStr">
        <is>
          <t>Low priority</t>
        </is>
      </c>
      <c r="C4458" s="29" t="inlineStr">
        <is>
          <t>low_price.csv</t>
        </is>
      </c>
      <c r="D4458" s="29" t="inlineStr">
        <is>
          <t>5gh-46123-00-00</t>
        </is>
      </c>
      <c r="E4458" s="29" t="inlineStr">
        <is>
          <t>Муфта переднього кардана Yamaha Grizzly 350​ 400, Bruin 350, Kodiak 400, Wolverine 450</t>
        </is>
      </c>
      <c r="F4458" s="35" t="n">
        <v>0</v>
      </c>
      <c r="G4458" s="35" t="n">
        <v>47</v>
      </c>
      <c r="H4458" s="36" t="n">
        <v>0</v>
      </c>
      <c r="I4458" s="37" t="n">
        <v>0</v>
      </c>
      <c r="J4458" s="37" t="n">
        <v>0</v>
      </c>
      <c r="K4458" s="38" t="n">
        <v>0</v>
      </c>
      <c r="L4458" s="37" t="n">
        <v>0</v>
      </c>
      <c r="M4458" s="37" t="n">
        <v>0</v>
      </c>
      <c r="N4458" s="38" t="n">
        <v>0</v>
      </c>
      <c r="O4458" s="37" t="n">
        <v>0</v>
      </c>
      <c r="P4458" s="29" t="inlineStr">
        <is>
          <t>http://t0.gstatic.com/shopping?q=tbn:ANd9GcS9WPFAKaL8xYxAGCvpITAA9rTcPmycd1JiGEHwPaLd7HsTyaFzKGxpvGID7nNC6tE7eihoo_De</t>
        </is>
      </c>
      <c r="Q4458" s="29" t="inlineStr">
        <is>
          <t>Відповідає вимогам</t>
        </is>
      </c>
      <c r="R4458" s="29" t="n"/>
      <c r="S4458" s="29" t="inlineStr">
        <is>
          <t>грн6 962,00</t>
        </is>
      </c>
      <c r="T4458" s="29" t="inlineStr">
        <is>
          <t>UAH</t>
        </is>
      </c>
      <c r="U4458" s="39" t="inlineStr">
        <is>
          <t>WATCH</t>
        </is>
      </c>
      <c r="V4458" s="40">
        <f>IFERROR(L4458/J4458,0)</f>
        <v/>
      </c>
      <c r="W4458" s="29" t="inlineStr">
        <is>
          <t>Monitor performance and collect more data.</t>
        </is>
      </c>
      <c r="X4458" s="29" t="inlineStr">
        <is>
          <t>Cost is below the 120 watch threshold.</t>
        </is>
      </c>
    </row>
    <row r="4459">
      <c r="A4459" s="29" t="inlineStr">
        <is>
          <t>low_price</t>
        </is>
      </c>
      <c r="B4459" s="29" t="inlineStr">
        <is>
          <t>Low priority</t>
        </is>
      </c>
      <c r="C4459" s="29" t="inlineStr">
        <is>
          <t>low_price.csv</t>
        </is>
      </c>
      <c r="D4459" s="29" t="inlineStr">
        <is>
          <t>705018943</t>
        </is>
      </c>
      <c r="E4459" s="29" t="inlineStr">
        <is>
          <t>Крило заднє ліве BRP Can-Am Outlander G3L (Legion Red)</t>
        </is>
      </c>
      <c r="F4459" s="35" t="n">
        <v>0</v>
      </c>
      <c r="G4459" s="35" t="n">
        <v>41</v>
      </c>
      <c r="H4459" s="36" t="n">
        <v>0</v>
      </c>
      <c r="I4459" s="37" t="n">
        <v>0</v>
      </c>
      <c r="J4459" s="37" t="n">
        <v>0</v>
      </c>
      <c r="K4459" s="38" t="n">
        <v>0</v>
      </c>
      <c r="L4459" s="37" t="n">
        <v>0</v>
      </c>
      <c r="M4459" s="37" t="n">
        <v>0</v>
      </c>
      <c r="N4459" s="38" t="n">
        <v>0</v>
      </c>
      <c r="O4459" s="37" t="n">
        <v>0</v>
      </c>
      <c r="P4459" s="29" t="inlineStr">
        <is>
          <t>http://t3.gstatic.com/shopping?q=tbn:ANd9GcQvulNtrCLqGkA6-LKgwC1WYF2LHM-kCv4d4M_lZQ0Kxl_h1FE-XxAcX-N4UZpuCmEjfbY1zQ</t>
        </is>
      </c>
      <c r="Q4459" s="29" t="inlineStr">
        <is>
          <t>Відповідає вимогам</t>
        </is>
      </c>
      <c r="R4459" s="29" t="n"/>
      <c r="S4459" s="29" t="inlineStr">
        <is>
          <t>грн8 099,00</t>
        </is>
      </c>
      <c r="T4459" s="29" t="inlineStr">
        <is>
          <t>UAH</t>
        </is>
      </c>
      <c r="U4459" s="39" t="inlineStr">
        <is>
          <t>WATCH</t>
        </is>
      </c>
      <c r="V4459" s="40">
        <f>IFERROR(L4459/J4459,0)</f>
        <v/>
      </c>
      <c r="W4459" s="29" t="inlineStr">
        <is>
          <t>Monitor performance and collect more data.</t>
        </is>
      </c>
      <c r="X4459" s="29" t="inlineStr">
        <is>
          <t>Cost is below the 120 watch threshold.</t>
        </is>
      </c>
    </row>
    <row r="4460">
      <c r="A4460" s="29" t="inlineStr">
        <is>
          <t>low_price</t>
        </is>
      </c>
      <c r="B4460" s="29" t="inlineStr">
        <is>
          <t>Low priority</t>
        </is>
      </c>
      <c r="C4460" s="29" t="inlineStr">
        <is>
          <t>low_price.csv</t>
        </is>
      </c>
      <c r="D4460" s="29" t="inlineStr">
        <is>
          <t>707801088</t>
        </is>
      </c>
      <c r="E4460" s="29" t="inlineStr">
        <is>
          <t>Ущільнювач впускного патрубка BRP Can-Am Outlander G3</t>
        </is>
      </c>
      <c r="F4460" s="35" t="n">
        <v>0</v>
      </c>
      <c r="G4460" s="35" t="n">
        <v>46</v>
      </c>
      <c r="H4460" s="36" t="n">
        <v>0</v>
      </c>
      <c r="I4460" s="37" t="n">
        <v>0</v>
      </c>
      <c r="J4460" s="37" t="n">
        <v>0</v>
      </c>
      <c r="K4460" s="38" t="n">
        <v>0</v>
      </c>
      <c r="L4460" s="37" t="n">
        <v>0</v>
      </c>
      <c r="M4460" s="37" t="n">
        <v>0</v>
      </c>
      <c r="N4460" s="38" t="n">
        <v>0</v>
      </c>
      <c r="O4460" s="37" t="n">
        <v>0</v>
      </c>
      <c r="P4460" s="29" t="inlineStr">
        <is>
          <t>http://t0.gstatic.com/shopping?q=tbn:ANd9GcSTSEYmLPOP_ZhUjYvTnOWXMZAMIkr0RXGnXxiziK1iWjgGFnBdFTnVp_PHHVwddK_ukLgE4r1P</t>
        </is>
      </c>
      <c r="Q4460" s="29" t="inlineStr">
        <is>
          <t>Відповідає вимогам</t>
        </is>
      </c>
      <c r="R4460" s="29" t="n"/>
      <c r="S4460" s="29" t="inlineStr">
        <is>
          <t>грн1 229,00</t>
        </is>
      </c>
      <c r="T4460" s="29" t="inlineStr">
        <is>
          <t>UAH</t>
        </is>
      </c>
      <c r="U4460" s="39" t="inlineStr">
        <is>
          <t>WATCH</t>
        </is>
      </c>
      <c r="V4460" s="40">
        <f>IFERROR(L4460/J4460,0)</f>
        <v/>
      </c>
      <c r="W4460" s="29" t="inlineStr">
        <is>
          <t>Monitor performance and collect more data.</t>
        </is>
      </c>
      <c r="X4460" s="29" t="inlineStr">
        <is>
          <t>Cost is below the 120 watch threshold.</t>
        </is>
      </c>
    </row>
    <row r="4461">
      <c r="A4461" s="29" t="inlineStr">
        <is>
          <t>low_price</t>
        </is>
      </c>
      <c r="B4461" s="29" t="inlineStr">
        <is>
          <t>Low priority</t>
        </is>
      </c>
      <c r="C4461" s="29" t="inlineStr">
        <is>
          <t>low_price.csv</t>
        </is>
      </c>
      <c r="D4461" s="29" t="inlineStr">
        <is>
          <t>5bwv-150900-5000</t>
        </is>
      </c>
      <c r="E4461" s="29" t="inlineStr">
        <is>
          <t>Паливний насос в зборі CFMoto CForce 800 1000, UForce 800 1000, ZForce 1000</t>
        </is>
      </c>
      <c r="F4461" s="35" t="n">
        <v>0</v>
      </c>
      <c r="G4461" s="35" t="n">
        <v>0</v>
      </c>
      <c r="H4461" s="36" t="n"/>
      <c r="I4461" s="37" t="n">
        <v>0</v>
      </c>
      <c r="J4461" s="37" t="n">
        <v>0</v>
      </c>
      <c r="K4461" s="38" t="n">
        <v>0</v>
      </c>
      <c r="L4461" s="37" t="n">
        <v>0</v>
      </c>
      <c r="M4461" s="37" t="n">
        <v>0</v>
      </c>
      <c r="N4461" s="38" t="n">
        <v>0</v>
      </c>
      <c r="O4461" s="37" t="n">
        <v>0</v>
      </c>
      <c r="P4461" s="29" t="inlineStr">
        <is>
          <t>http://t3.gstatic.com/shopping?q=tbn:ANd9GcS36m74AmRJg8uCuKgzd0yFvv8zmCG0CIplu7loeeFWM6bOADr9dyqcxDLutzI-GTUqQfOAPwcY</t>
        </is>
      </c>
      <c r="Q4461" s="29" t="inlineStr">
        <is>
          <t>Відповідає вимогам</t>
        </is>
      </c>
      <c r="R4461" s="29" t="n"/>
      <c r="S4461" s="29" t="inlineStr">
        <is>
          <t>грн7 599,00</t>
        </is>
      </c>
      <c r="T4461" s="29" t="inlineStr">
        <is>
          <t>UAH</t>
        </is>
      </c>
      <c r="U4461" s="39" t="inlineStr">
        <is>
          <t>WATCH</t>
        </is>
      </c>
      <c r="V4461" s="40">
        <f>IFERROR(L4461/J4461,0)</f>
        <v/>
      </c>
      <c r="W4461" s="29" t="inlineStr">
        <is>
          <t>Monitor performance and collect more data.</t>
        </is>
      </c>
      <c r="X4461" s="29" t="inlineStr">
        <is>
          <t>Cost is below the 120 watch threshold.</t>
        </is>
      </c>
    </row>
    <row r="4462">
      <c r="A4462" s="29" t="inlineStr">
        <is>
          <t>low_price</t>
        </is>
      </c>
      <c r="B4462" s="29" t="inlineStr">
        <is>
          <t>Low priority</t>
        </is>
      </c>
      <c r="C4462" s="29" t="inlineStr">
        <is>
          <t>low_price.csv</t>
        </is>
      </c>
      <c r="D4462" s="29" t="inlineStr">
        <is>
          <t>91302-hn5-671</t>
        </is>
      </c>
      <c r="E4462" s="29" t="inlineStr">
        <is>
          <t>Сальник пружини муфти переднього кардана Honda TRX 420 500 680</t>
        </is>
      </c>
      <c r="F4462" s="35" t="n">
        <v>0</v>
      </c>
      <c r="G4462" s="35" t="n">
        <v>0</v>
      </c>
      <c r="H4462" s="36" t="n"/>
      <c r="I4462" s="37" t="n">
        <v>0</v>
      </c>
      <c r="J4462" s="37" t="n">
        <v>0</v>
      </c>
      <c r="K4462" s="38" t="n">
        <v>0</v>
      </c>
      <c r="L4462" s="37" t="n">
        <v>0</v>
      </c>
      <c r="M4462" s="37" t="n">
        <v>0</v>
      </c>
      <c r="N4462" s="38" t="n">
        <v>0</v>
      </c>
      <c r="O4462" s="37" t="n">
        <v>0</v>
      </c>
      <c r="P4462" s="29" t="inlineStr">
        <is>
          <t>http://t1.gstatic.com/shopping?q=tbn:ANd9GcRfCGifop6ejWSotHiXZioDjGAXP8NdHo-KW2ihaPYItlRTI7jl9dIxd1FIRqwPjqPKU0Z1B_k</t>
        </is>
      </c>
      <c r="Q4462" s="29" t="inlineStr">
        <is>
          <t>Відповідає вимогам</t>
        </is>
      </c>
      <c r="R4462" s="29" t="n"/>
      <c r="S4462" s="29" t="inlineStr">
        <is>
          <t>грн273,00</t>
        </is>
      </c>
      <c r="T4462" s="29" t="inlineStr">
        <is>
          <t>UAH</t>
        </is>
      </c>
      <c r="U4462" s="39" t="inlineStr">
        <is>
          <t>WATCH</t>
        </is>
      </c>
      <c r="V4462" s="40">
        <f>IFERROR(L4462/J4462,0)</f>
        <v/>
      </c>
      <c r="W4462" s="29" t="inlineStr">
        <is>
          <t>Monitor performance and collect more data.</t>
        </is>
      </c>
      <c r="X4462" s="29" t="inlineStr">
        <is>
          <t>Cost is below the 120 watch threshold.</t>
        </is>
      </c>
    </row>
    <row r="4463">
      <c r="A4463" s="29" t="inlineStr">
        <is>
          <t>low_price</t>
        </is>
      </c>
      <c r="B4463" s="29" t="inlineStr">
        <is>
          <t>Low priority</t>
        </is>
      </c>
      <c r="C4463" s="29" t="inlineStr">
        <is>
          <t>low_price.csv</t>
        </is>
      </c>
      <c r="D4463" s="29" t="inlineStr">
        <is>
          <t>2ud-e7632-00-00</t>
        </is>
      </c>
      <c r="E4463" s="29" t="inlineStr">
        <is>
          <t>Ролик варіатора Yamaha Grizzly 700 2016-2018​</t>
        </is>
      </c>
      <c r="F4463" s="35" t="n">
        <v>0</v>
      </c>
      <c r="G4463" s="35" t="n">
        <v>0</v>
      </c>
      <c r="H4463" s="36" t="n"/>
      <c r="I4463" s="37" t="n">
        <v>0</v>
      </c>
      <c r="J4463" s="37" t="n">
        <v>0</v>
      </c>
      <c r="K4463" s="38" t="n">
        <v>0</v>
      </c>
      <c r="L4463" s="37" t="n">
        <v>0</v>
      </c>
      <c r="M4463" s="37" t="n">
        <v>0</v>
      </c>
      <c r="N4463" s="38" t="n">
        <v>0</v>
      </c>
      <c r="O4463" s="37" t="n">
        <v>0</v>
      </c>
      <c r="P4463" s="29" t="inlineStr">
        <is>
          <t>http://t2.gstatic.com/shopping?q=tbn:ANd9GcTmjlW0zV0IGHd2ZVm3P4R1qsXzKqMJN7DKz6AlAeFiNvSGP8JGiQSAyxFyxreJBeAtZMay6pc</t>
        </is>
      </c>
      <c r="Q4463" s="29" t="inlineStr">
        <is>
          <t>Відповідає вимогам</t>
        </is>
      </c>
      <c r="R4463" s="29" t="n"/>
      <c r="S4463" s="29" t="inlineStr">
        <is>
          <t>грн819,00</t>
        </is>
      </c>
      <c r="T4463" s="29" t="inlineStr">
        <is>
          <t>UAH</t>
        </is>
      </c>
      <c r="U4463" s="39" t="inlineStr">
        <is>
          <t>WATCH</t>
        </is>
      </c>
      <c r="V4463" s="40">
        <f>IFERROR(L4463/J4463,0)</f>
        <v/>
      </c>
      <c r="W4463" s="29" t="inlineStr">
        <is>
          <t>Monitor performance and collect more data.</t>
        </is>
      </c>
      <c r="X4463" s="29" t="inlineStr">
        <is>
          <t>Cost is below the 120 watch threshold.</t>
        </is>
      </c>
    </row>
    <row r="4464">
      <c r="A4464" s="29" t="inlineStr">
        <is>
          <t>low_price</t>
        </is>
      </c>
      <c r="B4464" s="29" t="inlineStr">
        <is>
          <t>Low priority</t>
        </is>
      </c>
      <c r="C4464" s="29" t="inlineStr">
        <is>
          <t>low_price.csv</t>
        </is>
      </c>
      <c r="D4464" s="29" t="inlineStr">
        <is>
          <t>250200005</t>
        </is>
      </c>
      <c r="E4464" s="29" t="inlineStr">
        <is>
          <t>Шайба болта кріплення вилки карданного валу BRP Can-Am (M12)</t>
        </is>
      </c>
      <c r="F4464" s="35" t="n">
        <v>0</v>
      </c>
      <c r="G4464" s="35" t="n">
        <v>0</v>
      </c>
      <c r="H4464" s="36" t="n"/>
      <c r="I4464" s="37" t="n">
        <v>0</v>
      </c>
      <c r="J4464" s="37" t="n">
        <v>0</v>
      </c>
      <c r="K4464" s="38" t="n">
        <v>0</v>
      </c>
      <c r="L4464" s="37" t="n">
        <v>0</v>
      </c>
      <c r="M4464" s="37" t="n">
        <v>0</v>
      </c>
      <c r="N4464" s="38" t="n">
        <v>0</v>
      </c>
      <c r="O4464" s="37" t="n">
        <v>0</v>
      </c>
      <c r="P4464" s="29" t="inlineStr">
        <is>
          <t>http://t0.gstatic.com/shopping?q=tbn:ANd9GcT5YWsuvXml-BA31g4fXoRi0eUT6R2zux6WzBvTYmd3M5DSmGxU4axGFGaA5TtLZFXpNCC1-oM</t>
        </is>
      </c>
      <c r="Q4464" s="29" t="inlineStr">
        <is>
          <t>Відповідає вимогам</t>
        </is>
      </c>
      <c r="R4464" s="29" t="n"/>
      <c r="S4464" s="29" t="inlineStr">
        <is>
          <t>грн228,00</t>
        </is>
      </c>
      <c r="T4464" s="29" t="inlineStr">
        <is>
          <t>UAH</t>
        </is>
      </c>
      <c r="U4464" s="39" t="inlineStr">
        <is>
          <t>WATCH</t>
        </is>
      </c>
      <c r="V4464" s="40">
        <f>IFERROR(L4464/J4464,0)</f>
        <v/>
      </c>
      <c r="W4464" s="29" t="inlineStr">
        <is>
          <t>Monitor performance and collect more data.</t>
        </is>
      </c>
      <c r="X4464" s="29" t="inlineStr">
        <is>
          <t>Cost is below the 120 watch threshold.</t>
        </is>
      </c>
    </row>
    <row r="4465">
      <c r="A4465" s="29" t="inlineStr">
        <is>
          <t>low_price</t>
        </is>
      </c>
      <c r="B4465" s="29" t="inlineStr">
        <is>
          <t>Low priority</t>
        </is>
      </c>
      <c r="C4465" s="29" t="inlineStr">
        <is>
          <t>low_price.csv</t>
        </is>
      </c>
      <c r="D4465" s="29" t="inlineStr">
        <is>
          <t>06113-hn4-670</t>
        </is>
      </c>
      <c r="E4465" s="29" t="inlineStr">
        <is>
          <t>Комплект прокладок на верх двигуна Honda TRX 350 Rancher 2000-2006</t>
        </is>
      </c>
      <c r="F4465" s="35" t="n">
        <v>0</v>
      </c>
      <c r="G4465" s="35" t="n">
        <v>0</v>
      </c>
      <c r="H4465" s="36" t="n"/>
      <c r="I4465" s="37" t="n">
        <v>0</v>
      </c>
      <c r="J4465" s="37" t="n">
        <v>0</v>
      </c>
      <c r="K4465" s="38" t="n">
        <v>0</v>
      </c>
      <c r="L4465" s="37" t="n">
        <v>0</v>
      </c>
      <c r="M4465" s="37" t="n">
        <v>0</v>
      </c>
      <c r="N4465" s="38" t="n">
        <v>0</v>
      </c>
      <c r="O4465" s="37" t="n">
        <v>0</v>
      </c>
      <c r="P4465" s="29" t="inlineStr">
        <is>
          <t>http://t2.gstatic.com/shopping?q=tbn:ANd9GcS26R8R_GQwFTV2UYE0F0B0Iu6ZqfI3a0YxV2ci5mUHplK4RLe03P6_DgYJtRovjeXvwDL0LxbL</t>
        </is>
      </c>
      <c r="Q4465" s="29" t="inlineStr">
        <is>
          <t>Відповідає вимогам</t>
        </is>
      </c>
      <c r="R4465" s="29" t="n"/>
      <c r="S4465" s="29" t="inlineStr">
        <is>
          <t>грн2 776,00</t>
        </is>
      </c>
      <c r="T4465" s="29" t="inlineStr">
        <is>
          <t>UAH</t>
        </is>
      </c>
      <c r="U4465" s="39" t="inlineStr">
        <is>
          <t>WATCH</t>
        </is>
      </c>
      <c r="V4465" s="40">
        <f>IFERROR(L4465/J4465,0)</f>
        <v/>
      </c>
      <c r="W4465" s="29" t="inlineStr">
        <is>
          <t>Monitor performance and collect more data.</t>
        </is>
      </c>
      <c r="X4465" s="29" t="inlineStr">
        <is>
          <t>Cost is below the 120 watch threshold.</t>
        </is>
      </c>
    </row>
    <row r="4466">
      <c r="A4466" s="29" t="inlineStr">
        <is>
          <t>low_price</t>
        </is>
      </c>
      <c r="B4466" s="29" t="inlineStr">
        <is>
          <t>Low priority</t>
        </is>
      </c>
      <c r="C4466" s="29" t="inlineStr">
        <is>
          <t>low_price.csv</t>
        </is>
      </c>
      <c r="D4466" s="29" t="inlineStr">
        <is>
          <t>1205157</t>
        </is>
      </c>
      <c r="E4466" s="29" t="inlineStr">
        <is>
          <t>Натягувач ГРМ Polaris Sportsman Scrambler 850 1000</t>
        </is>
      </c>
      <c r="F4466" s="35" t="n">
        <v>0</v>
      </c>
      <c r="G4466" s="35" t="n">
        <v>0</v>
      </c>
      <c r="H4466" s="36" t="n"/>
      <c r="I4466" s="37" t="n">
        <v>0</v>
      </c>
      <c r="J4466" s="37" t="n">
        <v>0</v>
      </c>
      <c r="K4466" s="38" t="n">
        <v>0</v>
      </c>
      <c r="L4466" s="37" t="n">
        <v>0</v>
      </c>
      <c r="M4466" s="37" t="n">
        <v>0</v>
      </c>
      <c r="N4466" s="38" t="n">
        <v>0</v>
      </c>
      <c r="O4466" s="37" t="n">
        <v>0</v>
      </c>
      <c r="P4466" s="29" t="inlineStr">
        <is>
          <t>http://t2.gstatic.com/shopping?q=tbn:ANd9GcRv9TxAnL0B2NITeKqg6BYJXHZ4DiLsV49Gnr1RnYBLmse96LMEIN5tm27WcDOiGmz3m_fc4JA</t>
        </is>
      </c>
      <c r="Q4466" s="29" t="inlineStr">
        <is>
          <t>Відповідає вимогам</t>
        </is>
      </c>
      <c r="R4466" s="29" t="n"/>
      <c r="S4466" s="29" t="inlineStr">
        <is>
          <t>грн3 276,00</t>
        </is>
      </c>
      <c r="T4466" s="29" t="inlineStr">
        <is>
          <t>UAH</t>
        </is>
      </c>
      <c r="U4466" s="39" t="inlineStr">
        <is>
          <t>WATCH</t>
        </is>
      </c>
      <c r="V4466" s="40">
        <f>IFERROR(L4466/J4466,0)</f>
        <v/>
      </c>
      <c r="W4466" s="29" t="inlineStr">
        <is>
          <t>Monitor performance and collect more data.</t>
        </is>
      </c>
      <c r="X4466" s="29" t="inlineStr">
        <is>
          <t>Cost is below the 120 watch threshold.</t>
        </is>
      </c>
    </row>
    <row r="4467">
      <c r="A4467" s="29" t="inlineStr">
        <is>
          <t>low_price</t>
        </is>
      </c>
      <c r="B4467" s="29" t="inlineStr">
        <is>
          <t>Low priority</t>
        </is>
      </c>
      <c r="C4467" s="29" t="inlineStr">
        <is>
          <t>low_price.csv</t>
        </is>
      </c>
      <c r="D4467" s="29" t="inlineStr">
        <is>
          <t>14000-002-0000</t>
        </is>
      </c>
      <c r="E4467" s="29" t="inlineStr">
        <is>
          <t>Ланцюг ГРМ Hisun 400 800 (112L)</t>
        </is>
      </c>
      <c r="F4467" s="35" t="n">
        <v>0</v>
      </c>
      <c r="G4467" s="35" t="n">
        <v>0</v>
      </c>
      <c r="H4467" s="36" t="n"/>
      <c r="I4467" s="37" t="n">
        <v>0</v>
      </c>
      <c r="J4467" s="37" t="n">
        <v>0</v>
      </c>
      <c r="K4467" s="38" t="n">
        <v>0</v>
      </c>
      <c r="L4467" s="37" t="n">
        <v>0</v>
      </c>
      <c r="M4467" s="37" t="n">
        <v>0</v>
      </c>
      <c r="N4467" s="38" t="n">
        <v>0</v>
      </c>
      <c r="O4467" s="37" t="n">
        <v>0</v>
      </c>
      <c r="P4467" s="29" t="inlineStr">
        <is>
          <t>http://t3.gstatic.com/shopping?q=tbn:ANd9GcRjw4lQ7WacATX4jy0KSeAbK3XUSZ3GpmkM15F_iPYe12_kJhHz5ooMdSsK6kRFGwHcsy9fvno6</t>
        </is>
      </c>
      <c r="Q4467" s="29" t="inlineStr">
        <is>
          <t>Відповідає вимогам</t>
        </is>
      </c>
      <c r="R4467" s="29" t="n"/>
      <c r="S4467" s="29" t="inlineStr">
        <is>
          <t>грн1 729,00</t>
        </is>
      </c>
      <c r="T4467" s="29" t="inlineStr">
        <is>
          <t>UAH</t>
        </is>
      </c>
      <c r="U4467" s="39" t="inlineStr">
        <is>
          <t>WATCH</t>
        </is>
      </c>
      <c r="V4467" s="40">
        <f>IFERROR(L4467/J4467,0)</f>
        <v/>
      </c>
      <c r="W4467" s="29" t="inlineStr">
        <is>
          <t>Monitor performance and collect more data.</t>
        </is>
      </c>
      <c r="X4467" s="29" t="inlineStr">
        <is>
          <t>Cost is below the 120 watch threshold.</t>
        </is>
      </c>
    </row>
    <row r="4468">
      <c r="A4468" s="29" t="inlineStr">
        <is>
          <t>low_price</t>
        </is>
      </c>
      <c r="B4468" s="29" t="inlineStr">
        <is>
          <t>Low priority</t>
        </is>
      </c>
      <c r="C4468" s="29" t="inlineStr">
        <is>
          <t>low_price.csv</t>
        </is>
      </c>
      <c r="D4468" s="29" t="inlineStr">
        <is>
          <t>db2244</t>
        </is>
      </c>
      <c r="E4468" s="29" t="inlineStr">
        <is>
          <t>Гальмівні колодки задні праві BRP Can-Am Traxter Defender HD5 HD7 HD8 HD9 HD10</t>
        </is>
      </c>
      <c r="F4468" s="35" t="n">
        <v>0</v>
      </c>
      <c r="G4468" s="35" t="n">
        <v>0</v>
      </c>
      <c r="H4468" s="36" t="n"/>
      <c r="I4468" s="37" t="n">
        <v>0</v>
      </c>
      <c r="J4468" s="37" t="n">
        <v>0</v>
      </c>
      <c r="K4468" s="38" t="n">
        <v>0</v>
      </c>
      <c r="L4468" s="37" t="n">
        <v>0</v>
      </c>
      <c r="M4468" s="37" t="n">
        <v>0</v>
      </c>
      <c r="N4468" s="38" t="n">
        <v>0</v>
      </c>
      <c r="O4468" s="37" t="n">
        <v>0</v>
      </c>
      <c r="P4468" s="29" t="inlineStr">
        <is>
          <t>http://t1.gstatic.com/shopping?q=tbn:ANd9GcQ-k33lAdTkl_xy7S8mCn-J0cTyR4WSfQb3chR-jWnqQOKZ_12bzr6KxpOw4-r1L-rw-c0nGVXQ</t>
        </is>
      </c>
      <c r="Q4468" s="29" t="inlineStr">
        <is>
          <t>Відповідає вимогам</t>
        </is>
      </c>
      <c r="R4468" s="29" t="n"/>
      <c r="S4468" s="29" t="inlineStr">
        <is>
          <t>грн819,00</t>
        </is>
      </c>
      <c r="T4468" s="29" t="inlineStr">
        <is>
          <t>UAH</t>
        </is>
      </c>
      <c r="U4468" s="39" t="inlineStr">
        <is>
          <t>WATCH</t>
        </is>
      </c>
      <c r="V4468" s="40">
        <f>IFERROR(L4468/J4468,0)</f>
        <v/>
      </c>
      <c r="W4468" s="29" t="inlineStr">
        <is>
          <t>Monitor performance and collect more data.</t>
        </is>
      </c>
      <c r="X4468" s="29" t="inlineStr">
        <is>
          <t>Cost is below the 120 watch threshold.</t>
        </is>
      </c>
    </row>
    <row r="4469">
      <c r="A4469" s="29" t="inlineStr">
        <is>
          <t>low_price</t>
        </is>
      </c>
      <c r="B4469" s="29" t="inlineStr">
        <is>
          <t>Low priority</t>
        </is>
      </c>
      <c r="C4469" s="29" t="inlineStr">
        <is>
          <t>low_price.csv</t>
        </is>
      </c>
      <c r="D4469" s="29" t="inlineStr">
        <is>
          <t>5260591</t>
        </is>
      </c>
      <c r="E4469" s="29" t="inlineStr">
        <is>
          <t>Гальмівний диск Polaris RZR XP Turbo, RZR Turbo S, RZR Pro XP</t>
        </is>
      </c>
      <c r="F4469" s="35" t="n">
        <v>0</v>
      </c>
      <c r="G4469" s="35" t="n">
        <v>0</v>
      </c>
      <c r="H4469" s="36" t="n"/>
      <c r="I4469" s="37" t="n">
        <v>0</v>
      </c>
      <c r="J4469" s="37" t="n">
        <v>0</v>
      </c>
      <c r="K4469" s="38" t="n">
        <v>0</v>
      </c>
      <c r="L4469" s="37" t="n">
        <v>0</v>
      </c>
      <c r="M4469" s="37" t="n">
        <v>0</v>
      </c>
      <c r="N4469" s="38" t="n">
        <v>0</v>
      </c>
      <c r="O4469" s="37" t="n">
        <v>0</v>
      </c>
      <c r="P4469" s="29" t="inlineStr">
        <is>
          <t>http://t0.gstatic.com/shopping?q=tbn:ANd9GcRmH31_fG8ESd402BJCn8mtsfEI4KfZSO5T9mP6H3oJmkzpDdH-bzZvrkfypv8IVyNZSiLowfSy</t>
        </is>
      </c>
      <c r="Q4469" s="29" t="inlineStr">
        <is>
          <t>Відповідає вимогам</t>
        </is>
      </c>
      <c r="R4469" s="29" t="n"/>
      <c r="S4469" s="29" t="inlineStr">
        <is>
          <t>грн6 962,00</t>
        </is>
      </c>
      <c r="T4469" s="29" t="inlineStr">
        <is>
          <t>UAH</t>
        </is>
      </c>
      <c r="U4469" s="39" t="inlineStr">
        <is>
          <t>WATCH</t>
        </is>
      </c>
      <c r="V4469" s="40">
        <f>IFERROR(L4469/J4469,0)</f>
        <v/>
      </c>
      <c r="W4469" s="29" t="inlineStr">
        <is>
          <t>Monitor performance and collect more data.</t>
        </is>
      </c>
      <c r="X4469" s="29" t="inlineStr">
        <is>
          <t>Cost is below the 120 watch threshold.</t>
        </is>
      </c>
    </row>
    <row r="4470">
      <c r="A4470" s="29" t="inlineStr">
        <is>
          <t>low_price</t>
        </is>
      </c>
      <c r="B4470" s="29" t="inlineStr">
        <is>
          <t>Low priority</t>
        </is>
      </c>
      <c r="C4470" s="29" t="inlineStr">
        <is>
          <t>low_price.csv</t>
        </is>
      </c>
      <c r="D4470" s="29" t="inlineStr">
        <is>
          <t>17950-hm8-a01</t>
        </is>
      </c>
      <c r="E4470" s="29" t="inlineStr">
        <is>
          <t>Трос підсосу Honda TRX 250 Recon 1997-2005</t>
        </is>
      </c>
      <c r="F4470" s="35" t="n">
        <v>0</v>
      </c>
      <c r="G4470" s="35" t="n">
        <v>0</v>
      </c>
      <c r="H4470" s="36" t="n"/>
      <c r="I4470" s="37" t="n">
        <v>0</v>
      </c>
      <c r="J4470" s="37" t="n">
        <v>0</v>
      </c>
      <c r="K4470" s="38" t="n">
        <v>0</v>
      </c>
      <c r="L4470" s="37" t="n">
        <v>0</v>
      </c>
      <c r="M4470" s="37" t="n">
        <v>0</v>
      </c>
      <c r="N4470" s="38" t="n">
        <v>0</v>
      </c>
      <c r="O4470" s="37" t="n">
        <v>0</v>
      </c>
      <c r="P4470" s="29" t="inlineStr">
        <is>
          <t>http://t2.gstatic.com/shopping?q=tbn:ANd9GcTJDMyBneUrC1ZnkINuY3mjg6yfX-LUkeYaBGLYTqX40ykNLc2OqPakQCVyVdHdgTtupP7H714</t>
        </is>
      </c>
      <c r="Q4470" s="29" t="inlineStr">
        <is>
          <t>Відповідає вимогам</t>
        </is>
      </c>
      <c r="R4470" s="29" t="n"/>
      <c r="S4470" s="29" t="inlineStr">
        <is>
          <t>грн637,00</t>
        </is>
      </c>
      <c r="T4470" s="29" t="inlineStr">
        <is>
          <t>UAH</t>
        </is>
      </c>
      <c r="U4470" s="39" t="inlineStr">
        <is>
          <t>WATCH</t>
        </is>
      </c>
      <c r="V4470" s="40">
        <f>IFERROR(L4470/J4470,0)</f>
        <v/>
      </c>
      <c r="W4470" s="29" t="inlineStr">
        <is>
          <t>Monitor performance and collect more data.</t>
        </is>
      </c>
      <c r="X4470" s="29" t="inlineStr">
        <is>
          <t>Cost is below the 120 watch threshold.</t>
        </is>
      </c>
    </row>
    <row r="4471">
      <c r="A4471" s="29" t="inlineStr">
        <is>
          <t>low_price</t>
        </is>
      </c>
      <c r="B4471" s="29" t="inlineStr">
        <is>
          <t>Low priority</t>
        </is>
      </c>
      <c r="C4471" s="29" t="inlineStr">
        <is>
          <t>low_price.csv</t>
        </is>
      </c>
      <c r="D4471" s="29" t="inlineStr">
        <is>
          <t>3576510</t>
        </is>
      </c>
      <c r="E4471" s="29" t="inlineStr">
        <is>
          <t>Втулка ведучого варіатора Polaris Sportsman 335 400 450 500 550 600 700 800 850, Ranger 425 500 700, RZR 800 900</t>
        </is>
      </c>
      <c r="F4471" s="35" t="n">
        <v>0</v>
      </c>
      <c r="G4471" s="35" t="n">
        <v>0</v>
      </c>
      <c r="H4471" s="36" t="n"/>
      <c r="I4471" s="37" t="n">
        <v>0</v>
      </c>
      <c r="J4471" s="37" t="n">
        <v>0</v>
      </c>
      <c r="K4471" s="38" t="n">
        <v>0</v>
      </c>
      <c r="L4471" s="37" t="n">
        <v>0</v>
      </c>
      <c r="M4471" s="37" t="n">
        <v>0</v>
      </c>
      <c r="N4471" s="38" t="n">
        <v>0</v>
      </c>
      <c r="O4471" s="37" t="n">
        <v>0</v>
      </c>
      <c r="P4471" s="29" t="inlineStr">
        <is>
          <t>http://t1.gstatic.com/shopping?q=tbn:ANd9GcR_4eFjYMD2Dy-BglpMoSVqdBzS_VqWFDz6-U6v_l4V2aCQAdTUMllpliupSE_dxfjBNHXkBnq7</t>
        </is>
      </c>
      <c r="Q4471" s="29" t="inlineStr">
        <is>
          <t>Відповідає вимогам</t>
        </is>
      </c>
      <c r="R4471" s="29" t="n"/>
      <c r="S4471" s="29" t="inlineStr">
        <is>
          <t>грн683,00</t>
        </is>
      </c>
      <c r="T4471" s="29" t="inlineStr">
        <is>
          <t>UAH</t>
        </is>
      </c>
      <c r="U4471" s="39" t="inlineStr">
        <is>
          <t>WATCH</t>
        </is>
      </c>
      <c r="V4471" s="40">
        <f>IFERROR(L4471/J4471,0)</f>
        <v/>
      </c>
      <c r="W4471" s="29" t="inlineStr">
        <is>
          <t>Monitor performance and collect more data.</t>
        </is>
      </c>
      <c r="X4471" s="29" t="inlineStr">
        <is>
          <t>Cost is below the 120 watch threshold.</t>
        </is>
      </c>
    </row>
    <row r="4472">
      <c r="A4472" s="29" t="inlineStr">
        <is>
          <t>low_price</t>
        </is>
      </c>
      <c r="B4472" s="29" t="inlineStr">
        <is>
          <t>Low priority</t>
        </is>
      </c>
      <c r="C4472" s="29" t="inlineStr">
        <is>
          <t>low_price.csv</t>
        </is>
      </c>
      <c r="D4472" s="29" t="inlineStr">
        <is>
          <t>293300117</t>
        </is>
      </c>
      <c r="E4472" s="29" t="inlineStr">
        <is>
          <t>Ущільнююче кільце актуатора BRP Can-Am</t>
        </is>
      </c>
      <c r="F4472" s="35" t="n">
        <v>0</v>
      </c>
      <c r="G4472" s="35" t="n">
        <v>0</v>
      </c>
      <c r="H4472" s="36" t="n"/>
      <c r="I4472" s="37" t="n">
        <v>0</v>
      </c>
      <c r="J4472" s="37" t="n">
        <v>0</v>
      </c>
      <c r="K4472" s="38" t="n">
        <v>0</v>
      </c>
      <c r="L4472" s="37" t="n">
        <v>0</v>
      </c>
      <c r="M4472" s="37" t="n">
        <v>0</v>
      </c>
      <c r="N4472" s="38" t="n">
        <v>0</v>
      </c>
      <c r="O4472" s="37" t="n">
        <v>0</v>
      </c>
      <c r="P4472" s="29" t="inlineStr">
        <is>
          <t>http://t3.gstatic.com/shopping?q=tbn:ANd9GcTIRfUa7K_epBdryk_34qsfhxMaIYBmY-nxAWMjxopVh3rc3oZpEfJ4OktxSbQv_IPIclTCm_Gj</t>
        </is>
      </c>
      <c r="Q4472" s="29" t="inlineStr">
        <is>
          <t>Відповідає вимогам</t>
        </is>
      </c>
      <c r="R4472" s="29" t="n"/>
      <c r="S4472" s="29" t="inlineStr">
        <is>
          <t>грн319,00</t>
        </is>
      </c>
      <c r="T4472" s="29" t="inlineStr">
        <is>
          <t>UAH</t>
        </is>
      </c>
      <c r="U4472" s="39" t="inlineStr">
        <is>
          <t>WATCH</t>
        </is>
      </c>
      <c r="V4472" s="40">
        <f>IFERROR(L4472/J4472,0)</f>
        <v/>
      </c>
      <c r="W4472" s="29" t="inlineStr">
        <is>
          <t>Monitor performance and collect more data.</t>
        </is>
      </c>
      <c r="X4472" s="29" t="inlineStr">
        <is>
          <t>Cost is below the 120 watch threshold.</t>
        </is>
      </c>
    </row>
    <row r="4473">
      <c r="A4473" s="29" t="inlineStr">
        <is>
          <t>low_price</t>
        </is>
      </c>
      <c r="B4473" s="29" t="inlineStr">
        <is>
          <t>Low priority</t>
        </is>
      </c>
      <c r="C4473" s="29" t="inlineStr">
        <is>
          <t>low_price.csv</t>
        </is>
      </c>
      <c r="D4473" s="29" t="inlineStr">
        <is>
          <t>715003114</t>
        </is>
      </c>
      <c r="E4473" s="29" t="inlineStr">
        <is>
          <t>Дренажний клапан BRP Can-Am Maverick 1000, Maverick X3, Maverick Trail 700 800 1000, Maverick Sport 1000, Commander 700 1000, Traxter Defender HD5 HD8</t>
        </is>
      </c>
      <c r="F4473" s="35" t="n">
        <v>0</v>
      </c>
      <c r="G4473" s="35" t="n">
        <v>0</v>
      </c>
      <c r="H4473" s="36" t="n"/>
      <c r="I4473" s="37" t="n">
        <v>0</v>
      </c>
      <c r="J4473" s="37" t="n">
        <v>0</v>
      </c>
      <c r="K4473" s="38" t="n">
        <v>0</v>
      </c>
      <c r="L4473" s="37" t="n">
        <v>0</v>
      </c>
      <c r="M4473" s="37" t="n">
        <v>0</v>
      </c>
      <c r="N4473" s="38" t="n">
        <v>0</v>
      </c>
      <c r="O4473" s="37" t="n">
        <v>0</v>
      </c>
      <c r="P4473" s="29" t="inlineStr">
        <is>
          <t>http://t1.gstatic.com/shopping?q=tbn:ANd9GcS9In2MGde6xcIU2XeuL72xiql4rQNYeffC__mB5DKwK-VESPjUrEmu-8sst4S-whpxX6tQWb-n</t>
        </is>
      </c>
      <c r="Q4473" s="29" t="inlineStr">
        <is>
          <t>Відповідає вимогам</t>
        </is>
      </c>
      <c r="R4473" s="29" t="n"/>
      <c r="S4473" s="29" t="inlineStr">
        <is>
          <t>грн910,00</t>
        </is>
      </c>
      <c r="T4473" s="29" t="inlineStr">
        <is>
          <t>UAH</t>
        </is>
      </c>
      <c r="U4473" s="39" t="inlineStr">
        <is>
          <t>WATCH</t>
        </is>
      </c>
      <c r="V4473" s="40">
        <f>IFERROR(L4473/J4473,0)</f>
        <v/>
      </c>
      <c r="W4473" s="29" t="inlineStr">
        <is>
          <t>Monitor performance and collect more data.</t>
        </is>
      </c>
      <c r="X4473" s="29" t="inlineStr">
        <is>
          <t>Cost is below the 120 watch threshold.</t>
        </is>
      </c>
    </row>
    <row r="4474">
      <c r="A4474" s="29" t="inlineStr">
        <is>
          <t>low_price</t>
        </is>
      </c>
      <c r="B4474" s="29" t="inlineStr">
        <is>
          <t>Low priority</t>
        </is>
      </c>
      <c r="C4474" s="29" t="inlineStr">
        <is>
          <t>low_price.csv</t>
        </is>
      </c>
      <c r="D4474" s="29" t="inlineStr">
        <is>
          <t>5432559</t>
        </is>
      </c>
      <c r="E4474" s="29" t="inlineStr">
        <is>
          <t xml:space="preserve">Ручка паливного крана Polaris Sportsman 330 335 400 500 600 700, Scrambler 400, Magnum 325 330 450, Outlaw 450 525, Trail Boss 325 330, Trail Blazer </t>
        </is>
      </c>
      <c r="F4474" s="35" t="n">
        <v>0</v>
      </c>
      <c r="G4474" s="35" t="n">
        <v>0</v>
      </c>
      <c r="H4474" s="36" t="n"/>
      <c r="I4474" s="37" t="n">
        <v>0</v>
      </c>
      <c r="J4474" s="37" t="n">
        <v>0</v>
      </c>
      <c r="K4474" s="38" t="n">
        <v>0</v>
      </c>
      <c r="L4474" s="37" t="n">
        <v>0</v>
      </c>
      <c r="M4474" s="37" t="n">
        <v>0</v>
      </c>
      <c r="N4474" s="38" t="n">
        <v>0</v>
      </c>
      <c r="O4474" s="37" t="n">
        <v>0</v>
      </c>
      <c r="P4474" s="29" t="inlineStr">
        <is>
          <t>http://t1.gstatic.com/shopping?q=tbn:ANd9GcQY3XK-anKLrj8Podruy0nHV5kUNzn4Y3z6YF-WloAxKvoXap1eQmLVFlGyB9G6vxb6lqRU80M</t>
        </is>
      </c>
      <c r="Q4474" s="29" t="inlineStr">
        <is>
          <t>Відповідає вимогам</t>
        </is>
      </c>
      <c r="R4474" s="29" t="n"/>
      <c r="S4474" s="29" t="inlineStr">
        <is>
          <t>грн910,00</t>
        </is>
      </c>
      <c r="T4474" s="29" t="inlineStr">
        <is>
          <t>UAH</t>
        </is>
      </c>
      <c r="U4474" s="39" t="inlineStr">
        <is>
          <t>WATCH</t>
        </is>
      </c>
      <c r="V4474" s="40">
        <f>IFERROR(L4474/J4474,0)</f>
        <v/>
      </c>
      <c r="W4474" s="29" t="inlineStr">
        <is>
          <t>Monitor performance and collect more data.</t>
        </is>
      </c>
      <c r="X4474" s="29" t="inlineStr">
        <is>
          <t>Cost is below the 120 watch threshold.</t>
        </is>
      </c>
    </row>
    <row r="4475">
      <c r="A4475" s="29" t="inlineStr">
        <is>
          <t>low_price</t>
        </is>
      </c>
      <c r="B4475" s="29" t="inlineStr">
        <is>
          <t>Low priority</t>
        </is>
      </c>
      <c r="C4475" s="29" t="inlineStr">
        <is>
          <t>low_price.csv</t>
        </is>
      </c>
      <c r="D4475" s="29" t="inlineStr">
        <is>
          <t>250100198</t>
        </is>
      </c>
      <c r="E4475" s="29" t="inlineStr">
        <is>
          <t>Кліпса стальна BRP Can-Am (M6X10)</t>
        </is>
      </c>
      <c r="F4475" s="35" t="n">
        <v>0</v>
      </c>
      <c r="G4475" s="35" t="n">
        <v>0</v>
      </c>
      <c r="H4475" s="36" t="n"/>
      <c r="I4475" s="37" t="n">
        <v>0</v>
      </c>
      <c r="J4475" s="37" t="n">
        <v>0</v>
      </c>
      <c r="K4475" s="38" t="n">
        <v>0</v>
      </c>
      <c r="L4475" s="37" t="n">
        <v>0</v>
      </c>
      <c r="M4475" s="37" t="n">
        <v>0</v>
      </c>
      <c r="N4475" s="38" t="n">
        <v>0</v>
      </c>
      <c r="O4475" s="37" t="n">
        <v>0</v>
      </c>
      <c r="P4475" s="29" t="inlineStr">
        <is>
          <t>http://t3.gstatic.com/shopping?q=tbn:ANd9GcRW9i7OrB6g5tOTI72uII7Nry14-VxrtsOxQXZ9bfTxqj0iNBV8Dz_E0vPbHcM55nj1_tiyNPLi</t>
        </is>
      </c>
      <c r="Q4475" s="29" t="inlineStr">
        <is>
          <t>Відповідає вимогам</t>
        </is>
      </c>
      <c r="R4475" s="29" t="n"/>
      <c r="S4475" s="29" t="inlineStr">
        <is>
          <t>грн182,00</t>
        </is>
      </c>
      <c r="T4475" s="29" t="inlineStr">
        <is>
          <t>UAH</t>
        </is>
      </c>
      <c r="U4475" s="39" t="inlineStr">
        <is>
          <t>WATCH</t>
        </is>
      </c>
      <c r="V4475" s="40">
        <f>IFERROR(L4475/J4475,0)</f>
        <v/>
      </c>
      <c r="W4475" s="29" t="inlineStr">
        <is>
          <t>Monitor performance and collect more data.</t>
        </is>
      </c>
      <c r="X4475" s="29" t="inlineStr">
        <is>
          <t>Cost is below the 120 watch threshold.</t>
        </is>
      </c>
    </row>
    <row r="4476">
      <c r="A4476" s="29" t="inlineStr">
        <is>
          <t>low_price</t>
        </is>
      </c>
      <c r="B4476" s="29" t="inlineStr">
        <is>
          <t>Low priority</t>
        </is>
      </c>
      <c r="C4476" s="29" t="inlineStr">
        <is>
          <t>low_price.csv</t>
        </is>
      </c>
      <c r="D4476" s="29" t="inlineStr">
        <is>
          <t>na-10007-4r</t>
        </is>
      </c>
      <c r="E4476" s="29" t="inlineStr">
        <is>
          <t>Поршневі кільця +1мм Honda TRX 350 Rancher</t>
        </is>
      </c>
      <c r="F4476" s="35" t="n">
        <v>0</v>
      </c>
      <c r="G4476" s="35" t="n">
        <v>0</v>
      </c>
      <c r="H4476" s="36" t="n"/>
      <c r="I4476" s="37" t="n">
        <v>0</v>
      </c>
      <c r="J4476" s="37" t="n">
        <v>0</v>
      </c>
      <c r="K4476" s="38" t="n">
        <v>0</v>
      </c>
      <c r="L4476" s="37" t="n">
        <v>0</v>
      </c>
      <c r="M4476" s="37" t="n">
        <v>0</v>
      </c>
      <c r="N4476" s="38" t="n">
        <v>0</v>
      </c>
      <c r="O4476" s="37" t="n">
        <v>0</v>
      </c>
      <c r="P4476" s="29" t="inlineStr">
        <is>
          <t>http://t1.gstatic.com/shopping?q=tbn:ANd9GcTcXRr1dEbCkV5ic76XqxpfL8itBbnRHfqqj0-yLWuTnOgMciGJAyY2cN6WVsqjIEsOkwxZBx7v</t>
        </is>
      </c>
      <c r="Q4476" s="29" t="inlineStr">
        <is>
          <t>Відповідає вимогам</t>
        </is>
      </c>
      <c r="R4476" s="29" t="n"/>
      <c r="S4476" s="29" t="inlineStr">
        <is>
          <t>грн1 092,00</t>
        </is>
      </c>
      <c r="T4476" s="29" t="inlineStr">
        <is>
          <t>UAH</t>
        </is>
      </c>
      <c r="U4476" s="39" t="inlineStr">
        <is>
          <t>WATCH</t>
        </is>
      </c>
      <c r="V4476" s="40">
        <f>IFERROR(L4476/J4476,0)</f>
        <v/>
      </c>
      <c r="W4476" s="29" t="inlineStr">
        <is>
          <t>Monitor performance and collect more data.</t>
        </is>
      </c>
      <c r="X4476" s="29" t="inlineStr">
        <is>
          <t>Cost is below the 120 watch threshold.</t>
        </is>
      </c>
    </row>
    <row r="4477">
      <c r="A4477" s="29" t="inlineStr">
        <is>
          <t>low_price</t>
        </is>
      </c>
      <c r="B4477" s="29" t="inlineStr">
        <is>
          <t>Low priority</t>
        </is>
      </c>
      <c r="C4477" s="29" t="inlineStr">
        <is>
          <t>low_price.csv</t>
        </is>
      </c>
      <c r="D4477" s="29" t="inlineStr">
        <is>
          <t>16450-hr3-a43</t>
        </is>
      </c>
      <c r="E4477" s="29" t="inlineStr">
        <is>
          <t>Паливний інжектор Honda TRX 420 (14-21), 500 (14-19), 520 (20-21), SXS 500 520</t>
        </is>
      </c>
      <c r="F4477" s="35" t="n">
        <v>0</v>
      </c>
      <c r="G4477" s="35" t="n">
        <v>0</v>
      </c>
      <c r="H4477" s="36" t="n"/>
      <c r="I4477" s="37" t="n">
        <v>0</v>
      </c>
      <c r="J4477" s="37" t="n">
        <v>0</v>
      </c>
      <c r="K4477" s="38" t="n">
        <v>0</v>
      </c>
      <c r="L4477" s="37" t="n">
        <v>0</v>
      </c>
      <c r="M4477" s="37" t="n">
        <v>0</v>
      </c>
      <c r="N4477" s="38" t="n">
        <v>0</v>
      </c>
      <c r="O4477" s="37" t="n">
        <v>0</v>
      </c>
      <c r="P4477" s="29" t="inlineStr">
        <is>
          <t>http://t0.gstatic.com/shopping?q=tbn:ANd9GcT5xDNAytOuYuo5946kDdO9a587qA3NmbpO2NTZg_NCNjgs_GR-o1mT-J9RHY1833WpD9KaDNI</t>
        </is>
      </c>
      <c r="Q4477" s="29" t="inlineStr">
        <is>
          <t>Відповідає вимогам</t>
        </is>
      </c>
      <c r="R4477" s="29" t="n"/>
      <c r="S4477" s="29" t="inlineStr">
        <is>
          <t>грн5 597,00</t>
        </is>
      </c>
      <c r="T4477" s="29" t="inlineStr">
        <is>
          <t>UAH</t>
        </is>
      </c>
      <c r="U4477" s="39" t="inlineStr">
        <is>
          <t>WATCH</t>
        </is>
      </c>
      <c r="V4477" s="40">
        <f>IFERROR(L4477/J4477,0)</f>
        <v/>
      </c>
      <c r="W4477" s="29" t="inlineStr">
        <is>
          <t>Monitor performance and collect more data.</t>
        </is>
      </c>
      <c r="X4477" s="29" t="inlineStr">
        <is>
          <t>Cost is below the 120 watch threshold.</t>
        </is>
      </c>
    </row>
    <row r="4478">
      <c r="A4478" s="29" t="inlineStr">
        <is>
          <t>low_price</t>
        </is>
      </c>
      <c r="B4478" s="29" t="inlineStr">
        <is>
          <t>Low priority</t>
        </is>
      </c>
      <c r="C4478" s="29" t="inlineStr">
        <is>
          <t>low_price.csv</t>
        </is>
      </c>
      <c r="D4478" s="29" t="inlineStr">
        <is>
          <t>5137264</t>
        </is>
      </c>
      <c r="E4478" s="29" t="inlineStr">
        <is>
          <t>Випускний клапан Polaris Sportsman 500 700 800, Ranger 700 800, RZR 800</t>
        </is>
      </c>
      <c r="F4478" s="35" t="n">
        <v>0</v>
      </c>
      <c r="G4478" s="35" t="n">
        <v>0</v>
      </c>
      <c r="H4478" s="36" t="n"/>
      <c r="I4478" s="37" t="n">
        <v>0</v>
      </c>
      <c r="J4478" s="37" t="n">
        <v>0</v>
      </c>
      <c r="K4478" s="38" t="n">
        <v>0</v>
      </c>
      <c r="L4478" s="37" t="n">
        <v>0</v>
      </c>
      <c r="M4478" s="37" t="n">
        <v>0</v>
      </c>
      <c r="N4478" s="38" t="n">
        <v>0</v>
      </c>
      <c r="O4478" s="37" t="n">
        <v>0</v>
      </c>
      <c r="P4478" s="29" t="inlineStr">
        <is>
          <t>http://t0.gstatic.com/shopping?q=tbn:ANd9GcQIVNpT3kaxsx8X_sZa0lHIRGa81K3IcP82VLmpvAJERUk745Yw-vX7S7qg8mrauKOwkOXO_g</t>
        </is>
      </c>
      <c r="Q4478" s="29" t="inlineStr">
        <is>
          <t>Відповідає вимогам</t>
        </is>
      </c>
      <c r="R4478" s="29" t="n"/>
      <c r="S4478" s="29" t="inlineStr">
        <is>
          <t>грн3 913,00</t>
        </is>
      </c>
      <c r="T4478" s="29" t="inlineStr">
        <is>
          <t>UAH</t>
        </is>
      </c>
      <c r="U4478" s="39" t="inlineStr">
        <is>
          <t>WATCH</t>
        </is>
      </c>
      <c r="V4478" s="40">
        <f>IFERROR(L4478/J4478,0)</f>
        <v/>
      </c>
      <c r="W4478" s="29" t="inlineStr">
        <is>
          <t>Monitor performance and collect more data.</t>
        </is>
      </c>
      <c r="X4478" s="29" t="inlineStr">
        <is>
          <t>Cost is below the 120 watch threshold.</t>
        </is>
      </c>
    </row>
    <row r="4479">
      <c r="A4479" s="29" t="inlineStr">
        <is>
          <t>low_price</t>
        </is>
      </c>
      <c r="B4479" s="29" t="inlineStr">
        <is>
          <t>Low priority</t>
        </is>
      </c>
      <c r="C4479" s="29" t="inlineStr">
        <is>
          <t>low_price.csv</t>
        </is>
      </c>
      <c r="D4479" s="29" t="inlineStr">
        <is>
          <t>04814</t>
        </is>
      </c>
      <c r="E4479" s="29" t="inlineStr">
        <is>
          <t>Стартер Polaris Sportsman 600 700 800, Ranger 700 800, RZR 800</t>
        </is>
      </c>
      <c r="F4479" s="35" t="n">
        <v>0</v>
      </c>
      <c r="G4479" s="35" t="n">
        <v>0</v>
      </c>
      <c r="H4479" s="36" t="n"/>
      <c r="I4479" s="37" t="n">
        <v>0</v>
      </c>
      <c r="J4479" s="37" t="n">
        <v>0</v>
      </c>
      <c r="K4479" s="38" t="n">
        <v>0</v>
      </c>
      <c r="L4479" s="37" t="n">
        <v>0</v>
      </c>
      <c r="M4479" s="37" t="n">
        <v>0</v>
      </c>
      <c r="N4479" s="38" t="n">
        <v>0</v>
      </c>
      <c r="O4479" s="37" t="n">
        <v>0</v>
      </c>
      <c r="P4479" s="29" t="inlineStr">
        <is>
          <t>http://t0.gstatic.com/shopping?q=tbn:ANd9GcTq2ccEEKkWLgi4ovuyq9sPAJpy1TnS0S7-sljgwVVaEFvoQ6VPnRD1hUrLegaNE0w2jkUyQNtN</t>
        </is>
      </c>
      <c r="Q4479" s="29" t="inlineStr">
        <is>
          <t>Відповідає вимогам</t>
        </is>
      </c>
      <c r="R4479" s="29" t="n"/>
      <c r="S4479" s="29" t="inlineStr">
        <is>
          <t>грн4 778,00</t>
        </is>
      </c>
      <c r="T4479" s="29" t="inlineStr">
        <is>
          <t>UAH</t>
        </is>
      </c>
      <c r="U4479" s="39" t="inlineStr">
        <is>
          <t>WATCH</t>
        </is>
      </c>
      <c r="V4479" s="40">
        <f>IFERROR(L4479/J4479,0)</f>
        <v/>
      </c>
      <c r="W4479" s="29" t="inlineStr">
        <is>
          <t>Monitor performance and collect more data.</t>
        </is>
      </c>
      <c r="X4479" s="29" t="inlineStr">
        <is>
          <t>Cost is below the 120 watch threshold.</t>
        </is>
      </c>
    </row>
    <row r="4480">
      <c r="A4480" s="29" t="inlineStr">
        <is>
          <t>low_price</t>
        </is>
      </c>
      <c r="B4480" s="29" t="inlineStr">
        <is>
          <t>Low priority</t>
        </is>
      </c>
      <c r="C4480" s="29" t="inlineStr">
        <is>
          <t>low_price.csv</t>
        </is>
      </c>
      <c r="D4480" s="29" t="inlineStr">
        <is>
          <t>50-1128</t>
        </is>
      </c>
      <c r="E4480" s="29" t="inlineStr">
        <is>
          <t>Ремкомплект переднього нижнього/верхнього ричага Arctic Cat 400 450 500 550 570 650 700 1000</t>
        </is>
      </c>
      <c r="F4480" s="35" t="n">
        <v>0</v>
      </c>
      <c r="G4480" s="35" t="n">
        <v>0</v>
      </c>
      <c r="H4480" s="36" t="n"/>
      <c r="I4480" s="37" t="n">
        <v>0</v>
      </c>
      <c r="J4480" s="37" t="n">
        <v>0</v>
      </c>
      <c r="K4480" s="38" t="n">
        <v>0</v>
      </c>
      <c r="L4480" s="37" t="n">
        <v>0</v>
      </c>
      <c r="M4480" s="37" t="n">
        <v>0</v>
      </c>
      <c r="N4480" s="38" t="n">
        <v>0</v>
      </c>
      <c r="O4480" s="37" t="n">
        <v>0</v>
      </c>
      <c r="P4480" s="29" t="inlineStr">
        <is>
          <t>http://t0.gstatic.com/shopping?q=tbn:ANd9GcRASD3sjQFjE-CDzpVZ3zTLfxGyEqyAHoV5x8j8xK-uCalurCmFQ4s12e050p5lzTXZCOVF3KQ</t>
        </is>
      </c>
      <c r="Q4480" s="29" t="inlineStr">
        <is>
          <t>Відповідає вимогам</t>
        </is>
      </c>
      <c r="R4480" s="29" t="n"/>
      <c r="S4480" s="29" t="inlineStr">
        <is>
          <t>грн865,00</t>
        </is>
      </c>
      <c r="T4480" s="29" t="inlineStr">
        <is>
          <t>UAH</t>
        </is>
      </c>
      <c r="U4480" s="39" t="inlineStr">
        <is>
          <t>WATCH</t>
        </is>
      </c>
      <c r="V4480" s="40">
        <f>IFERROR(L4480/J4480,0)</f>
        <v/>
      </c>
      <c r="W4480" s="29" t="inlineStr">
        <is>
          <t>Monitor performance and collect more data.</t>
        </is>
      </c>
      <c r="X4480" s="29" t="inlineStr">
        <is>
          <t>Cost is below the 120 watch threshold.</t>
        </is>
      </c>
    </row>
    <row r="4481">
      <c r="A4481" s="29" t="inlineStr">
        <is>
          <t>low_price</t>
        </is>
      </c>
      <c r="B4481" s="29" t="inlineStr">
        <is>
          <t>Low priority</t>
        </is>
      </c>
      <c r="C4481" s="29" t="inlineStr">
        <is>
          <t>low_price.csv</t>
        </is>
      </c>
      <c r="D4481" s="29" t="inlineStr">
        <is>
          <t>5gh-17623-00-00</t>
        </is>
      </c>
      <c r="E4481" s="29" t="inlineStr">
        <is>
          <t>Коронка ведучого варіатора Yamaha Grizzly Kodiak Rhino Wolverine 450</t>
        </is>
      </c>
      <c r="F4481" s="35" t="n">
        <v>0</v>
      </c>
      <c r="G4481" s="35" t="n">
        <v>0</v>
      </c>
      <c r="H4481" s="36" t="n"/>
      <c r="I4481" s="37" t="n">
        <v>0</v>
      </c>
      <c r="J4481" s="37" t="n">
        <v>0</v>
      </c>
      <c r="K4481" s="38" t="n">
        <v>0</v>
      </c>
      <c r="L4481" s="37" t="n">
        <v>0</v>
      </c>
      <c r="M4481" s="37" t="n">
        <v>0</v>
      </c>
      <c r="N4481" s="38" t="n">
        <v>0</v>
      </c>
      <c r="O4481" s="37" t="n">
        <v>0</v>
      </c>
      <c r="P4481" s="29" t="inlineStr">
        <is>
          <t>http://t3.gstatic.com/shopping?q=tbn:ANd9GcTNsvGqAE5nWKsMqo7yq6ikF3H0OmouXkoxEO-sRwwmFyD6WhLKSjAhNEbSg9OW8zlTtCR2w9Kx</t>
        </is>
      </c>
      <c r="Q4481" s="29" t="inlineStr">
        <is>
          <t>Відповідає вимогам</t>
        </is>
      </c>
      <c r="R4481" s="29" t="n"/>
      <c r="S4481" s="29" t="inlineStr">
        <is>
          <t>грн4 368,00</t>
        </is>
      </c>
      <c r="T4481" s="29" t="inlineStr">
        <is>
          <t>UAH</t>
        </is>
      </c>
      <c r="U4481" s="39" t="inlineStr">
        <is>
          <t>WATCH</t>
        </is>
      </c>
      <c r="V4481" s="40">
        <f>IFERROR(L4481/J4481,0)</f>
        <v/>
      </c>
      <c r="W4481" s="29" t="inlineStr">
        <is>
          <t>Monitor performance and collect more data.</t>
        </is>
      </c>
      <c r="X4481" s="29" t="inlineStr">
        <is>
          <t>Cost is below the 120 watch threshold.</t>
        </is>
      </c>
    </row>
    <row r="4482">
      <c r="A4482" s="29" t="inlineStr">
        <is>
          <t>low_price</t>
        </is>
      </c>
      <c r="B4482" s="29" t="inlineStr">
        <is>
          <t>Low priority</t>
        </is>
      </c>
      <c r="C4482" s="29" t="inlineStr">
        <is>
          <t>low_price.csv</t>
        </is>
      </c>
      <c r="D4482" s="29" t="inlineStr">
        <is>
          <t>13011-hn8-000</t>
        </is>
      </c>
      <c r="E4482" s="29" t="inlineStr">
        <is>
          <t>Поршневі кільця стандарт Honda TRX 650 Rincon</t>
        </is>
      </c>
      <c r="F4482" s="35" t="n">
        <v>0</v>
      </c>
      <c r="G4482" s="35" t="n">
        <v>0</v>
      </c>
      <c r="H4482" s="36" t="n"/>
      <c r="I4482" s="37" t="n">
        <v>0</v>
      </c>
      <c r="J4482" s="37" t="n">
        <v>0</v>
      </c>
      <c r="K4482" s="38" t="n">
        <v>0</v>
      </c>
      <c r="L4482" s="37" t="n">
        <v>0</v>
      </c>
      <c r="M4482" s="37" t="n">
        <v>0</v>
      </c>
      <c r="N4482" s="38" t="n">
        <v>0</v>
      </c>
      <c r="O4482" s="37" t="n">
        <v>0</v>
      </c>
      <c r="P4482" s="29" t="inlineStr">
        <is>
          <t>http://t0.gstatic.com/shopping?q=tbn:ANd9GcQjhmfjMD0h7MbnEfFfDjJbnPsXh5jWuX_HIcrwwGYpy_FyXp4aFuvmxnN-k-NmB9zNJoOPAI6u</t>
        </is>
      </c>
      <c r="Q4482" s="29" t="inlineStr">
        <is>
          <t>Відповідає вимогам</t>
        </is>
      </c>
      <c r="R4482" s="29" t="n"/>
      <c r="S4482" s="29" t="inlineStr">
        <is>
          <t>грн3 868,00</t>
        </is>
      </c>
      <c r="T4482" s="29" t="inlineStr">
        <is>
          <t>UAH</t>
        </is>
      </c>
      <c r="U4482" s="39" t="inlineStr">
        <is>
          <t>WATCH</t>
        </is>
      </c>
      <c r="V4482" s="40">
        <f>IFERROR(L4482/J4482,0)</f>
        <v/>
      </c>
      <c r="W4482" s="29" t="inlineStr">
        <is>
          <t>Monitor performance and collect more data.</t>
        </is>
      </c>
      <c r="X4482" s="29" t="inlineStr">
        <is>
          <t>Cost is below the 120 watch threshold.</t>
        </is>
      </c>
    </row>
    <row r="4483">
      <c r="A4483" s="29" t="inlineStr">
        <is>
          <t>low_price</t>
        </is>
      </c>
      <c r="B4483" s="29" t="inlineStr">
        <is>
          <t>Low priority</t>
        </is>
      </c>
      <c r="C4483" s="29" t="inlineStr">
        <is>
          <t>low_price.csv</t>
        </is>
      </c>
      <c r="D4483" s="29" t="inlineStr">
        <is>
          <t>706205895</t>
        </is>
      </c>
      <c r="E4483" s="29" t="inlineStr">
        <is>
          <t>Сайлентблок переднього ричага BRP Can-Am Maverick R</t>
        </is>
      </c>
      <c r="F4483" s="35" t="n">
        <v>0</v>
      </c>
      <c r="G4483" s="35" t="n">
        <v>0</v>
      </c>
      <c r="H4483" s="36" t="n"/>
      <c r="I4483" s="37" t="n">
        <v>0</v>
      </c>
      <c r="J4483" s="37" t="n">
        <v>0</v>
      </c>
      <c r="K4483" s="38" t="n">
        <v>0</v>
      </c>
      <c r="L4483" s="37" t="n">
        <v>0</v>
      </c>
      <c r="M4483" s="37" t="n">
        <v>0</v>
      </c>
      <c r="N4483" s="38" t="n">
        <v>0</v>
      </c>
      <c r="O4483" s="37" t="n">
        <v>0</v>
      </c>
      <c r="P4483" s="29" t="inlineStr">
        <is>
          <t>http://t2.gstatic.com/shopping?q=tbn:ANd9GcTFLbeA1AEoX7YbTZ5mr6yvYI1Jl3AI9Tj8Dieh0beXJjH86MDLRhA9N7PMlHHbvhJ3GJw_uDk</t>
        </is>
      </c>
      <c r="Q4483" s="29" t="inlineStr">
        <is>
          <t>Відповідає вимогам</t>
        </is>
      </c>
      <c r="R4483" s="29" t="n"/>
      <c r="S4483" s="29" t="inlineStr">
        <is>
          <t>грн910,00</t>
        </is>
      </c>
      <c r="T4483" s="29" t="inlineStr">
        <is>
          <t>UAH</t>
        </is>
      </c>
      <c r="U4483" s="39" t="inlineStr">
        <is>
          <t>WATCH</t>
        </is>
      </c>
      <c r="V4483" s="40">
        <f>IFERROR(L4483/J4483,0)</f>
        <v/>
      </c>
      <c r="W4483" s="29" t="inlineStr">
        <is>
          <t>Monitor performance and collect more data.</t>
        </is>
      </c>
      <c r="X4483" s="29" t="inlineStr">
        <is>
          <t>Cost is below the 120 watch threshold.</t>
        </is>
      </c>
    </row>
    <row r="4484">
      <c r="A4484" s="29" t="inlineStr">
        <is>
          <t>low_price</t>
        </is>
      </c>
      <c r="B4484" s="29" t="inlineStr">
        <is>
          <t>Low priority</t>
        </is>
      </c>
      <c r="C4484" s="29" t="inlineStr">
        <is>
          <t>low_price.csv</t>
        </is>
      </c>
      <c r="D4484" s="29" t="inlineStr">
        <is>
          <t>ab6-kw-8-124</t>
        </is>
      </c>
      <c r="E4484" s="29" t="inlineStr">
        <is>
          <t>Піввісь передня ліва Kawasaki Brute F​orce 650 750</t>
        </is>
      </c>
      <c r="F4484" s="35" t="n">
        <v>0</v>
      </c>
      <c r="G4484" s="35" t="n">
        <v>0</v>
      </c>
      <c r="H4484" s="36" t="n"/>
      <c r="I4484" s="37" t="n">
        <v>0</v>
      </c>
      <c r="J4484" s="37" t="n">
        <v>0</v>
      </c>
      <c r="K4484" s="38" t="n">
        <v>0</v>
      </c>
      <c r="L4484" s="37" t="n">
        <v>0</v>
      </c>
      <c r="M4484" s="37" t="n">
        <v>0</v>
      </c>
      <c r="N4484" s="38" t="n">
        <v>0</v>
      </c>
      <c r="O4484" s="37" t="n">
        <v>0</v>
      </c>
      <c r="P4484" s="29" t="inlineStr">
        <is>
          <t>http://t2.gstatic.com/shopping?q=tbn:ANd9GcTxuudzfomrhAt9oMwHbQhYhRJShjxZgGtRjuzNFu6l_jrEtj5IR8uGvB_dDZDGuUyAc8xy3_bK</t>
        </is>
      </c>
      <c r="Q4484" s="29" t="inlineStr">
        <is>
          <t>Відповідає вимогам</t>
        </is>
      </c>
      <c r="R4484" s="29" t="n"/>
      <c r="S4484" s="29" t="inlineStr">
        <is>
          <t>грн9 237,00</t>
        </is>
      </c>
      <c r="T4484" s="29" t="inlineStr">
        <is>
          <t>UAH</t>
        </is>
      </c>
      <c r="U4484" s="39" t="inlineStr">
        <is>
          <t>WATCH</t>
        </is>
      </c>
      <c r="V4484" s="40">
        <f>IFERROR(L4484/J4484,0)</f>
        <v/>
      </c>
      <c r="W4484" s="29" t="inlineStr">
        <is>
          <t>Monitor performance and collect more data.</t>
        </is>
      </c>
      <c r="X4484" s="29" t="inlineStr">
        <is>
          <t>Cost is below the 120 watch threshold.</t>
        </is>
      </c>
    </row>
    <row r="4485">
      <c r="A4485" s="29" t="inlineStr">
        <is>
          <t>low_price</t>
        </is>
      </c>
      <c r="B4485" s="29" t="inlineStr">
        <is>
          <t>Low priority</t>
        </is>
      </c>
      <c r="C4485" s="29" t="inlineStr">
        <is>
          <t>low_price.csv</t>
        </is>
      </c>
      <c r="D4485" s="29" t="inlineStr">
        <is>
          <t>91351-hn8-003</t>
        </is>
      </c>
      <c r="E4485" s="29" t="inlineStr">
        <is>
          <t>Сальник втулки заднього амортизатора Honda TRX 650 680 Rincon</t>
        </is>
      </c>
      <c r="F4485" s="35" t="n">
        <v>0</v>
      </c>
      <c r="G4485" s="35" t="n">
        <v>0</v>
      </c>
      <c r="H4485" s="36" t="n"/>
      <c r="I4485" s="37" t="n">
        <v>0</v>
      </c>
      <c r="J4485" s="37" t="n">
        <v>0</v>
      </c>
      <c r="K4485" s="38" t="n">
        <v>0</v>
      </c>
      <c r="L4485" s="37" t="n">
        <v>0</v>
      </c>
      <c r="M4485" s="37" t="n">
        <v>0</v>
      </c>
      <c r="N4485" s="38" t="n">
        <v>0</v>
      </c>
      <c r="O4485" s="37" t="n">
        <v>0</v>
      </c>
      <c r="P4485" s="29" t="inlineStr">
        <is>
          <t>http://t2.gstatic.com/shopping?q=tbn:ANd9GcSgpVZm-0BBa30eVC49YfpW4lkNo_zfcoXr0bTrKC1cKEzdS7rA5Rp6ybKWsohLcRNkRSqc8pA</t>
        </is>
      </c>
      <c r="Q4485" s="29" t="inlineStr">
        <is>
          <t>Відповідає вимогам</t>
        </is>
      </c>
      <c r="R4485" s="29" t="n"/>
      <c r="S4485" s="29" t="inlineStr">
        <is>
          <t>грн319,00</t>
        </is>
      </c>
      <c r="T4485" s="29" t="inlineStr">
        <is>
          <t>UAH</t>
        </is>
      </c>
      <c r="U4485" s="39" t="inlineStr">
        <is>
          <t>WATCH</t>
        </is>
      </c>
      <c r="V4485" s="40">
        <f>IFERROR(L4485/J4485,0)</f>
        <v/>
      </c>
      <c r="W4485" s="29" t="inlineStr">
        <is>
          <t>Monitor performance and collect more data.</t>
        </is>
      </c>
      <c r="X4485" s="29" t="inlineStr">
        <is>
          <t>Cost is below the 120 watch threshold.</t>
        </is>
      </c>
    </row>
    <row r="4486">
      <c r="A4486" s="29" t="inlineStr">
        <is>
          <t>low_price</t>
        </is>
      </c>
      <c r="B4486" s="29" t="inlineStr">
        <is>
          <t>Low priority</t>
        </is>
      </c>
      <c r="C4486" s="29" t="inlineStr">
        <is>
          <t>low_price.csv</t>
        </is>
      </c>
      <c r="D4486" s="29" t="inlineStr">
        <is>
          <t>92049-1523</t>
        </is>
      </c>
      <c r="E4486" s="29" t="inlineStr">
        <is>
          <t>Сальник переднього редуктора боковий Kawasaki Teryx 750 2008-2012</t>
        </is>
      </c>
      <c r="F4486" s="35" t="n">
        <v>0</v>
      </c>
      <c r="G4486" s="35" t="n">
        <v>0</v>
      </c>
      <c r="H4486" s="36" t="n"/>
      <c r="I4486" s="37" t="n">
        <v>0</v>
      </c>
      <c r="J4486" s="37" t="n">
        <v>0</v>
      </c>
      <c r="K4486" s="38" t="n">
        <v>0</v>
      </c>
      <c r="L4486" s="37" t="n">
        <v>0</v>
      </c>
      <c r="M4486" s="37" t="n">
        <v>0</v>
      </c>
      <c r="N4486" s="38" t="n">
        <v>0</v>
      </c>
      <c r="O4486" s="37" t="n">
        <v>0</v>
      </c>
      <c r="P4486" s="29" t="inlineStr">
        <is>
          <t>http://t0.gstatic.com/shopping?q=tbn:ANd9GcS4QHw9sXs7yi8W1EdkuJ7R18ozvxXC53R6iJ9WKPn6xgJ79sxWMBpZHUnp5hWFi5-N6IdUXkk</t>
        </is>
      </c>
      <c r="Q4486" s="29" t="inlineStr">
        <is>
          <t>Відповідає вимогам</t>
        </is>
      </c>
      <c r="R4486" s="29" t="n"/>
      <c r="S4486" s="29" t="inlineStr">
        <is>
          <t>грн728,00</t>
        </is>
      </c>
      <c r="T4486" s="29" t="inlineStr">
        <is>
          <t>UAH</t>
        </is>
      </c>
      <c r="U4486" s="39" t="inlineStr">
        <is>
          <t>WATCH</t>
        </is>
      </c>
      <c r="V4486" s="40">
        <f>IFERROR(L4486/J4486,0)</f>
        <v/>
      </c>
      <c r="W4486" s="29" t="inlineStr">
        <is>
          <t>Monitor performance and collect more data.</t>
        </is>
      </c>
      <c r="X4486" s="29" t="inlineStr">
        <is>
          <t>Cost is below the 120 watch threshold.</t>
        </is>
      </c>
    </row>
    <row r="4487">
      <c r="A4487" s="29" t="inlineStr">
        <is>
          <t>low_price</t>
        </is>
      </c>
      <c r="B4487" s="29" t="inlineStr">
        <is>
          <t>Low priority</t>
        </is>
      </c>
      <c r="C4487" s="29" t="inlineStr">
        <is>
          <t>low_price.csv</t>
        </is>
      </c>
      <c r="D4487" s="29" t="inlineStr">
        <is>
          <t>19-5023</t>
        </is>
      </c>
      <c r="E4487" s="29" t="inlineStr">
        <is>
          <t>Пильник ШРУСа Yamaha (60/18-72)</t>
        </is>
      </c>
      <c r="F4487" s="35" t="n">
        <v>0</v>
      </c>
      <c r="G4487" s="35" t="n">
        <v>0</v>
      </c>
      <c r="H4487" s="36" t="n"/>
      <c r="I4487" s="37" t="n">
        <v>0</v>
      </c>
      <c r="J4487" s="37" t="n">
        <v>0</v>
      </c>
      <c r="K4487" s="38" t="n">
        <v>0</v>
      </c>
      <c r="L4487" s="37" t="n">
        <v>0</v>
      </c>
      <c r="M4487" s="37" t="n">
        <v>0</v>
      </c>
      <c r="N4487" s="38" t="n">
        <v>0</v>
      </c>
      <c r="O4487" s="37" t="n">
        <v>0</v>
      </c>
      <c r="P4487" s="29" t="inlineStr">
        <is>
          <t>http://t0.gstatic.com/shopping?q=tbn:ANd9GcQ2a3pR3mVOIKbXGVDYA4uUfUcqbCGCHeGbL2BI34EM9FLVqiNbVLh6BuHw9tVWp5ZYy6l7BPLf</t>
        </is>
      </c>
      <c r="Q4487" s="29" t="inlineStr">
        <is>
          <t>Відповідає вимогам</t>
        </is>
      </c>
      <c r="R4487" s="29" t="n"/>
      <c r="S4487" s="29" t="inlineStr">
        <is>
          <t>грн956,00</t>
        </is>
      </c>
      <c r="T4487" s="29" t="inlineStr">
        <is>
          <t>UAH</t>
        </is>
      </c>
      <c r="U4487" s="39" t="inlineStr">
        <is>
          <t>WATCH</t>
        </is>
      </c>
      <c r="V4487" s="40">
        <f>IFERROR(L4487/J4487,0)</f>
        <v/>
      </c>
      <c r="W4487" s="29" t="inlineStr">
        <is>
          <t>Monitor performance and collect more data.</t>
        </is>
      </c>
      <c r="X4487" s="29" t="inlineStr">
        <is>
          <t>Cost is below the 120 watch threshold.</t>
        </is>
      </c>
    </row>
    <row r="4488">
      <c r="A4488" s="29" t="inlineStr">
        <is>
          <t>low_price</t>
        </is>
      </c>
      <c r="B4488" s="29" t="inlineStr">
        <is>
          <t>Low priority</t>
        </is>
      </c>
      <c r="C4488" s="29" t="inlineStr">
        <is>
          <t>low_price.csv</t>
        </is>
      </c>
      <c r="D4488" s="29" t="inlineStr">
        <is>
          <t>25-4041</t>
        </is>
      </c>
      <c r="E4488" s="29" t="inlineStr">
        <is>
          <t>Ремкомплект КПП Yamaha Raptor 660 2001-2005</t>
        </is>
      </c>
      <c r="F4488" s="35" t="n">
        <v>0</v>
      </c>
      <c r="G4488" s="35" t="n">
        <v>0</v>
      </c>
      <c r="H4488" s="36" t="n"/>
      <c r="I4488" s="37" t="n">
        <v>0</v>
      </c>
      <c r="J4488" s="37" t="n">
        <v>0</v>
      </c>
      <c r="K4488" s="38" t="n">
        <v>0</v>
      </c>
      <c r="L4488" s="37" t="n">
        <v>0</v>
      </c>
      <c r="M4488" s="37" t="n">
        <v>0</v>
      </c>
      <c r="N4488" s="38" t="n">
        <v>0</v>
      </c>
      <c r="O4488" s="37" t="n">
        <v>0</v>
      </c>
      <c r="P4488" s="29" t="inlineStr">
        <is>
          <t>http://t3.gstatic.com/shopping?q=tbn:ANd9GcSjVUqbP8WLb7V6SYHTIjOEmeaEPRheDJ4t2QZSwh6w6HMWiJcemJMgmd8zzoJkEZLiEFw89iE</t>
        </is>
      </c>
      <c r="Q4488" s="29" t="inlineStr">
        <is>
          <t>Відповідає вимогам</t>
        </is>
      </c>
      <c r="R4488" s="29" t="n"/>
      <c r="S4488" s="29" t="inlineStr">
        <is>
          <t>грн1 092,00</t>
        </is>
      </c>
      <c r="T4488" s="29" t="inlineStr">
        <is>
          <t>UAH</t>
        </is>
      </c>
      <c r="U4488" s="39" t="inlineStr">
        <is>
          <t>WATCH</t>
        </is>
      </c>
      <c r="V4488" s="40">
        <f>IFERROR(L4488/J4488,0)</f>
        <v/>
      </c>
      <c r="W4488" s="29" t="inlineStr">
        <is>
          <t>Monitor performance and collect more data.</t>
        </is>
      </c>
      <c r="X4488" s="29" t="inlineStr">
        <is>
          <t>Cost is below the 120 watch threshold.</t>
        </is>
      </c>
    </row>
    <row r="4489">
      <c r="A4489" s="29" t="inlineStr">
        <is>
          <t>low_price</t>
        </is>
      </c>
      <c r="B4489" s="29" t="inlineStr">
        <is>
          <t>Low priority</t>
        </is>
      </c>
      <c r="C4489" s="29" t="inlineStr">
        <is>
          <t>low_price.csv</t>
        </is>
      </c>
      <c r="D4489" s="29" t="inlineStr">
        <is>
          <t>30x-11681-00-00</t>
        </is>
      </c>
      <c r="E4489" s="29" t="inlineStr">
        <is>
          <t>Палець шатуна Yamaha Grizzly Raptor Warrior Wolverine Big Bear Bruin 350, Kodiak 400</t>
        </is>
      </c>
      <c r="F4489" s="35" t="n">
        <v>0</v>
      </c>
      <c r="G4489" s="35" t="n">
        <v>0</v>
      </c>
      <c r="H4489" s="36" t="n"/>
      <c r="I4489" s="37" t="n">
        <v>0</v>
      </c>
      <c r="J4489" s="37" t="n">
        <v>0</v>
      </c>
      <c r="K4489" s="38" t="n">
        <v>0</v>
      </c>
      <c r="L4489" s="37" t="n">
        <v>0</v>
      </c>
      <c r="M4489" s="37" t="n">
        <v>0</v>
      </c>
      <c r="N4489" s="38" t="n">
        <v>0</v>
      </c>
      <c r="O4489" s="37" t="n">
        <v>0</v>
      </c>
      <c r="P4489" s="29" t="inlineStr">
        <is>
          <t>http://t1.gstatic.com/shopping?q=tbn:ANd9GcQjLHRILK5M4A-SY-CsAoah0QevnIUkm9-U03ZkpCGLUPut29-iWBe4C-eurH_WZXYnTIhQ0c-f</t>
        </is>
      </c>
      <c r="Q4489" s="29" t="inlineStr">
        <is>
          <t>Відповідає вимогам</t>
        </is>
      </c>
      <c r="R4489" s="29" t="n"/>
      <c r="S4489" s="29" t="inlineStr">
        <is>
          <t>грн3 458,00</t>
        </is>
      </c>
      <c r="T4489" s="29" t="inlineStr">
        <is>
          <t>UAH</t>
        </is>
      </c>
      <c r="U4489" s="39" t="inlineStr">
        <is>
          <t>WATCH</t>
        </is>
      </c>
      <c r="V4489" s="40">
        <f>IFERROR(L4489/J4489,0)</f>
        <v/>
      </c>
      <c r="W4489" s="29" t="inlineStr">
        <is>
          <t>Monitor performance and collect more data.</t>
        </is>
      </c>
      <c r="X4489" s="29" t="inlineStr">
        <is>
          <t>Cost is below the 120 watch threshold.</t>
        </is>
      </c>
    </row>
    <row r="4490">
      <c r="A4490" s="29" t="inlineStr">
        <is>
          <t>low_price</t>
        </is>
      </c>
      <c r="B4490" s="29" t="inlineStr">
        <is>
          <t>Low priority</t>
        </is>
      </c>
      <c r="C4490" s="29" t="inlineStr">
        <is>
          <t>low_price.csv</t>
        </is>
      </c>
      <c r="D4490" s="29" t="inlineStr">
        <is>
          <t>50-1096</t>
        </is>
      </c>
      <c r="E4490" s="29" t="inlineStr">
        <is>
          <t>Ремкомплект переднього нижнього ричага Polaris Brutus 900 1000, Ranger 325 500 570 800 900 1000, RZR 900 1000 (14-16), Sportsman 500 X2 (06)</t>
        </is>
      </c>
      <c r="F4490" s="35" t="n">
        <v>0</v>
      </c>
      <c r="G4490" s="35" t="n">
        <v>0</v>
      </c>
      <c r="H4490" s="36" t="n"/>
      <c r="I4490" s="37" t="n">
        <v>0</v>
      </c>
      <c r="J4490" s="37" t="n">
        <v>0</v>
      </c>
      <c r="K4490" s="38" t="n">
        <v>0</v>
      </c>
      <c r="L4490" s="37" t="n">
        <v>0</v>
      </c>
      <c r="M4490" s="37" t="n">
        <v>0</v>
      </c>
      <c r="N4490" s="38" t="n">
        <v>0</v>
      </c>
      <c r="O4490" s="37" t="n">
        <v>0</v>
      </c>
      <c r="P4490" s="29" t="inlineStr">
        <is>
          <t>http://t3.gstatic.com/shopping?q=tbn:ANd9GcQ6KjrpiiYgacsGrkDUc8nPJiX-oEg6XNJ0UjpdaaP58FIqQDK6AymFfmf-XT9c4TD5orddjgk</t>
        </is>
      </c>
      <c r="Q4490" s="29" t="inlineStr">
        <is>
          <t>Відповідає вимогам</t>
        </is>
      </c>
      <c r="R4490" s="29" t="n"/>
      <c r="S4490" s="29" t="inlineStr">
        <is>
          <t>грн1 047,00</t>
        </is>
      </c>
      <c r="T4490" s="29" t="inlineStr">
        <is>
          <t>UAH</t>
        </is>
      </c>
      <c r="U4490" s="39" t="inlineStr">
        <is>
          <t>WATCH</t>
        </is>
      </c>
      <c r="V4490" s="40">
        <f>IFERROR(L4490/J4490,0)</f>
        <v/>
      </c>
      <c r="W4490" s="29" t="inlineStr">
        <is>
          <t>Monitor performance and collect more data.</t>
        </is>
      </c>
      <c r="X4490" s="29" t="inlineStr">
        <is>
          <t>Cost is below the 120 watch threshold.</t>
        </is>
      </c>
    </row>
    <row r="4491">
      <c r="A4491" s="29" t="inlineStr">
        <is>
          <t>low_price</t>
        </is>
      </c>
      <c r="B4491" s="29" t="inlineStr">
        <is>
          <t>Low priority</t>
        </is>
      </c>
      <c r="C4491" s="29" t="inlineStr">
        <is>
          <t>low_price.csv</t>
        </is>
      </c>
      <c r="D4491" s="29" t="inlineStr">
        <is>
          <t>na-10012t</t>
        </is>
      </c>
      <c r="E4491" s="29" t="inlineStr">
        <is>
          <t>Комплект прокладок на верх двигуна Honda TRX 680 Rincon, MUV 700 Big Red, SXS 700 Pioneer</t>
        </is>
      </c>
      <c r="F4491" s="35" t="n">
        <v>0</v>
      </c>
      <c r="G4491" s="35" t="n">
        <v>0</v>
      </c>
      <c r="H4491" s="36" t="n"/>
      <c r="I4491" s="37" t="n">
        <v>0</v>
      </c>
      <c r="J4491" s="37" t="n">
        <v>0</v>
      </c>
      <c r="K4491" s="38" t="n">
        <v>0</v>
      </c>
      <c r="L4491" s="37" t="n">
        <v>0</v>
      </c>
      <c r="M4491" s="37" t="n">
        <v>0</v>
      </c>
      <c r="N4491" s="38" t="n">
        <v>0</v>
      </c>
      <c r="O4491" s="37" t="n">
        <v>0</v>
      </c>
      <c r="P4491" s="29" t="inlineStr">
        <is>
          <t>http://t1.gstatic.com/shopping?q=tbn:ANd9GcQXh54toC_yZnFCPVkhON0nCfF_lQq7ZvwB-4hidriX30X-ws0e5vX1iQTsc3jJDj2zyCMLzPcm</t>
        </is>
      </c>
      <c r="Q4491" s="29" t="inlineStr">
        <is>
          <t>Відповідає вимогам</t>
        </is>
      </c>
      <c r="R4491" s="29" t="n"/>
      <c r="S4491" s="29" t="inlineStr">
        <is>
          <t>грн5 187,00</t>
        </is>
      </c>
      <c r="T4491" s="29" t="inlineStr">
        <is>
          <t>UAH</t>
        </is>
      </c>
      <c r="U4491" s="39" t="inlineStr">
        <is>
          <t>WATCH</t>
        </is>
      </c>
      <c r="V4491" s="40">
        <f>IFERROR(L4491/J4491,0)</f>
        <v/>
      </c>
      <c r="W4491" s="29" t="inlineStr">
        <is>
          <t>Monitor performance and collect more data.</t>
        </is>
      </c>
      <c r="X4491" s="29" t="inlineStr">
        <is>
          <t>Cost is below the 120 watch threshold.</t>
        </is>
      </c>
    </row>
    <row r="4492">
      <c r="A4492" s="29" t="inlineStr">
        <is>
          <t>low_price</t>
        </is>
      </c>
      <c r="B4492" s="29" t="inlineStr">
        <is>
          <t>Low priority</t>
        </is>
      </c>
      <c r="C4492" s="29" t="inlineStr">
        <is>
          <t>low_price.csv</t>
        </is>
      </c>
      <c r="D4492" s="29" t="inlineStr">
        <is>
          <t>50305-hn8-003</t>
        </is>
      </c>
      <c r="E4492" s="29" t="inlineStr">
        <is>
          <t>Подушка двигуна верхня Honda TRX 650 680 Rincon, MUV 700 Big Red, SXS 500 700 Pioneer</t>
        </is>
      </c>
      <c r="F4492" s="35" t="n">
        <v>0</v>
      </c>
      <c r="G4492" s="35" t="n">
        <v>0</v>
      </c>
      <c r="H4492" s="36" t="n"/>
      <c r="I4492" s="37" t="n">
        <v>0</v>
      </c>
      <c r="J4492" s="37" t="n">
        <v>0</v>
      </c>
      <c r="K4492" s="38" t="n">
        <v>0</v>
      </c>
      <c r="L4492" s="37" t="n">
        <v>0</v>
      </c>
      <c r="M4492" s="37" t="n">
        <v>0</v>
      </c>
      <c r="N4492" s="38" t="n">
        <v>0</v>
      </c>
      <c r="O4492" s="37" t="n">
        <v>0</v>
      </c>
      <c r="P4492" s="29" t="inlineStr">
        <is>
          <t>http://t1.gstatic.com/shopping?q=tbn:ANd9GcT3Bj7F890C7MV1G4Jo7t53yi3h_iR8QV_xYfq_FXBWWRaHqTfXZyguguOhjGSG8UovFCjJ6qmT</t>
        </is>
      </c>
      <c r="Q4492" s="29" t="inlineStr">
        <is>
          <t>Відповідає вимогам</t>
        </is>
      </c>
      <c r="R4492" s="29" t="n"/>
      <c r="S4492" s="29" t="inlineStr">
        <is>
          <t>грн774,00</t>
        </is>
      </c>
      <c r="T4492" s="29" t="inlineStr">
        <is>
          <t>UAH</t>
        </is>
      </c>
      <c r="U4492" s="39" t="inlineStr">
        <is>
          <t>WATCH</t>
        </is>
      </c>
      <c r="V4492" s="40">
        <f>IFERROR(L4492/J4492,0)</f>
        <v/>
      </c>
      <c r="W4492" s="29" t="inlineStr">
        <is>
          <t>Monitor performance and collect more data.</t>
        </is>
      </c>
      <c r="X4492" s="29" t="inlineStr">
        <is>
          <t>Cost is below the 120 watch threshold.</t>
        </is>
      </c>
    </row>
    <row r="4493">
      <c r="A4493" s="29" t="inlineStr">
        <is>
          <t>low_price</t>
        </is>
      </c>
      <c r="B4493" s="29" t="inlineStr">
        <is>
          <t>Low priority</t>
        </is>
      </c>
      <c r="C4493" s="29" t="inlineStr">
        <is>
          <t>low_price.csv</t>
        </is>
      </c>
      <c r="D4493" s="29" t="inlineStr">
        <is>
          <t>25-1513</t>
        </is>
      </c>
      <c r="E4493" s="29" t="inlineStr">
        <is>
          <t>Ступичний підшипник в передні колеса Honda TRX 350 400 Rancher</t>
        </is>
      </c>
      <c r="F4493" s="35" t="n">
        <v>0</v>
      </c>
      <c r="G4493" s="35" t="n">
        <v>0</v>
      </c>
      <c r="H4493" s="36" t="n"/>
      <c r="I4493" s="37" t="n">
        <v>0</v>
      </c>
      <c r="J4493" s="37" t="n">
        <v>0</v>
      </c>
      <c r="K4493" s="38" t="n">
        <v>0</v>
      </c>
      <c r="L4493" s="37" t="n">
        <v>0</v>
      </c>
      <c r="M4493" s="37" t="n">
        <v>0</v>
      </c>
      <c r="N4493" s="38" t="n">
        <v>0</v>
      </c>
      <c r="O4493" s="37" t="n">
        <v>0</v>
      </c>
      <c r="P4493" s="29" t="inlineStr">
        <is>
          <t>http://t0.gstatic.com/shopping?q=tbn:ANd9GcTxZcoOk04sFe1jIYVFlUKQfA9dIaTHS4J1riJk2RN1ak2plRQRR3hK_P7oUA0rdG96KU2rbEY</t>
        </is>
      </c>
      <c r="Q4493" s="29" t="inlineStr">
        <is>
          <t>Відповідає вимогам</t>
        </is>
      </c>
      <c r="R4493" s="29" t="n"/>
      <c r="S4493" s="29" t="inlineStr">
        <is>
          <t>грн2 002,00</t>
        </is>
      </c>
      <c r="T4493" s="29" t="inlineStr">
        <is>
          <t>UAH</t>
        </is>
      </c>
      <c r="U4493" s="39" t="inlineStr">
        <is>
          <t>WATCH</t>
        </is>
      </c>
      <c r="V4493" s="40">
        <f>IFERROR(L4493/J4493,0)</f>
        <v/>
      </c>
      <c r="W4493" s="29" t="inlineStr">
        <is>
          <t>Monitor performance and collect more data.</t>
        </is>
      </c>
      <c r="X4493" s="29" t="inlineStr">
        <is>
          <t>Cost is below the 120 watch threshold.</t>
        </is>
      </c>
    </row>
    <row r="4494">
      <c r="A4494" s="29" t="inlineStr">
        <is>
          <t>low_price</t>
        </is>
      </c>
      <c r="B4494" s="29" t="inlineStr">
        <is>
          <t>Low priority</t>
        </is>
      </c>
      <c r="C4494" s="29" t="inlineStr">
        <is>
          <t>low_price.csv</t>
        </is>
      </c>
      <c r="D4494" s="29" t="inlineStr">
        <is>
          <t>db2260</t>
        </is>
      </c>
      <c r="E4494" s="29" t="inlineStr">
        <is>
          <t>Гальмівні колодки передні праві Kawasaki Brute Force 650, KFX 450 700, Prairie 700; Suzuki Twin Peaks 700</t>
        </is>
      </c>
      <c r="F4494" s="35" t="n">
        <v>0</v>
      </c>
      <c r="G4494" s="35" t="n">
        <v>0</v>
      </c>
      <c r="H4494" s="36" t="n"/>
      <c r="I4494" s="37" t="n">
        <v>0</v>
      </c>
      <c r="J4494" s="37" t="n">
        <v>0</v>
      </c>
      <c r="K4494" s="38" t="n">
        <v>0</v>
      </c>
      <c r="L4494" s="37" t="n">
        <v>0</v>
      </c>
      <c r="M4494" s="37" t="n">
        <v>0</v>
      </c>
      <c r="N4494" s="38" t="n">
        <v>0</v>
      </c>
      <c r="O4494" s="37" t="n">
        <v>0</v>
      </c>
      <c r="P4494" s="29" t="inlineStr">
        <is>
          <t>http://t1.gstatic.com/shopping?q=tbn:ANd9GcT9lMKDQ8hGNkVF9HGkpMUw96oJgpphDInrTWY2_ablfdsaY6RhzHWcoLbj7X-ntws7HiFoUa4</t>
        </is>
      </c>
      <c r="Q4494" s="29" t="inlineStr">
        <is>
          <t>Відповідає вимогам</t>
        </is>
      </c>
      <c r="R4494" s="29" t="n"/>
      <c r="S4494" s="29" t="inlineStr">
        <is>
          <t>грн819,00</t>
        </is>
      </c>
      <c r="T4494" s="29" t="inlineStr">
        <is>
          <t>UAH</t>
        </is>
      </c>
      <c r="U4494" s="39" t="inlineStr">
        <is>
          <t>WATCH</t>
        </is>
      </c>
      <c r="V4494" s="40">
        <f>IFERROR(L4494/J4494,0)</f>
        <v/>
      </c>
      <c r="W4494" s="29" t="inlineStr">
        <is>
          <t>Monitor performance and collect more data.</t>
        </is>
      </c>
      <c r="X4494" s="29" t="inlineStr">
        <is>
          <t>Cost is below the 120 watch threshold.</t>
        </is>
      </c>
    </row>
    <row r="4495">
      <c r="A4495" s="29" t="inlineStr">
        <is>
          <t>low_price</t>
        </is>
      </c>
      <c r="B4495" s="29" t="inlineStr">
        <is>
          <t>Low priority</t>
        </is>
      </c>
      <c r="C4495" s="29" t="inlineStr">
        <is>
          <t>low_price.csv</t>
        </is>
      </c>
      <c r="D4495" s="29" t="inlineStr">
        <is>
          <t>85-1116</t>
        </is>
      </c>
      <c r="E4495" s="29" t="inlineStr">
        <is>
          <t>Комплект шпильок і гайок колеса Arctic Cat 400 450 500 550 650 700 1000</t>
        </is>
      </c>
      <c r="F4495" s="35" t="n">
        <v>0</v>
      </c>
      <c r="G4495" s="35" t="n">
        <v>0</v>
      </c>
      <c r="H4495" s="36" t="n"/>
      <c r="I4495" s="37" t="n">
        <v>0</v>
      </c>
      <c r="J4495" s="37" t="n">
        <v>0</v>
      </c>
      <c r="K4495" s="38" t="n">
        <v>0</v>
      </c>
      <c r="L4495" s="37" t="n">
        <v>0</v>
      </c>
      <c r="M4495" s="37" t="n">
        <v>0</v>
      </c>
      <c r="N4495" s="38" t="n">
        <v>0</v>
      </c>
      <c r="O4495" s="37" t="n">
        <v>0</v>
      </c>
      <c r="P4495" s="29" t="inlineStr">
        <is>
          <t>http://t1.gstatic.com/shopping?q=tbn:ANd9GcTDnDQiLvl-soiWTGx7daZdDQVbsgjcPyjzDO4Hd45YoyP9NAqAbBjuusC40d80iJDGhINg2O2h</t>
        </is>
      </c>
      <c r="Q4495" s="29" t="inlineStr">
        <is>
          <t>Відповідає вимогам</t>
        </is>
      </c>
      <c r="R4495" s="29" t="n"/>
      <c r="S4495" s="29" t="inlineStr">
        <is>
          <t>грн1 320,00</t>
        </is>
      </c>
      <c r="T4495" s="29" t="inlineStr">
        <is>
          <t>UAH</t>
        </is>
      </c>
      <c r="U4495" s="39" t="inlineStr">
        <is>
          <t>WATCH</t>
        </is>
      </c>
      <c r="V4495" s="40">
        <f>IFERROR(L4495/J4495,0)</f>
        <v/>
      </c>
      <c r="W4495" s="29" t="inlineStr">
        <is>
          <t>Monitor performance and collect more data.</t>
        </is>
      </c>
      <c r="X4495" s="29" t="inlineStr">
        <is>
          <t>Cost is below the 120 watch threshold.</t>
        </is>
      </c>
    </row>
    <row r="4496">
      <c r="A4496" s="29" t="inlineStr">
        <is>
          <t>low_price</t>
        </is>
      </c>
      <c r="B4496" s="29" t="inlineStr">
        <is>
          <t>Low priority</t>
        </is>
      </c>
      <c r="C4496" s="29" t="inlineStr">
        <is>
          <t>low_price.csv</t>
        </is>
      </c>
      <c r="D4496" s="29" t="inlineStr">
        <is>
          <t>51670-24500</t>
        </is>
      </c>
      <c r="E4496" s="29" t="inlineStr">
        <is>
          <t>Втулка рульової колонки Suzuki King Quad 300 400, Eiger 400, Vinson 500</t>
        </is>
      </c>
      <c r="F4496" s="35" t="n">
        <v>0</v>
      </c>
      <c r="G4496" s="35" t="n">
        <v>0</v>
      </c>
      <c r="H4496" s="36" t="n"/>
      <c r="I4496" s="37" t="n">
        <v>0</v>
      </c>
      <c r="J4496" s="37" t="n">
        <v>0</v>
      </c>
      <c r="K4496" s="38" t="n">
        <v>0</v>
      </c>
      <c r="L4496" s="37" t="n">
        <v>0</v>
      </c>
      <c r="M4496" s="37" t="n">
        <v>0</v>
      </c>
      <c r="N4496" s="38" t="n">
        <v>0</v>
      </c>
      <c r="O4496" s="37" t="n">
        <v>0</v>
      </c>
      <c r="P4496" s="29" t="inlineStr">
        <is>
          <t>http://t2.gstatic.com/shopping?q=tbn:ANd9GcSYHVnj4RgJ3ZprswqgJGvBd6RTPbR40qixGxiG3i6ALgZRpa3A5fMFrFmR-VZVqQ-Zp_15qNPv</t>
        </is>
      </c>
      <c r="Q4496" s="29" t="inlineStr">
        <is>
          <t>Відповідає вимогам</t>
        </is>
      </c>
      <c r="R4496" s="29" t="n"/>
      <c r="S4496" s="29" t="inlineStr">
        <is>
          <t>грн1 638,00</t>
        </is>
      </c>
      <c r="T4496" s="29" t="inlineStr">
        <is>
          <t>UAH</t>
        </is>
      </c>
      <c r="U4496" s="39" t="inlineStr">
        <is>
          <t>WATCH</t>
        </is>
      </c>
      <c r="V4496" s="40">
        <f>IFERROR(L4496/J4496,0)</f>
        <v/>
      </c>
      <c r="W4496" s="29" t="inlineStr">
        <is>
          <t>Monitor performance and collect more data.</t>
        </is>
      </c>
      <c r="X4496" s="29" t="inlineStr">
        <is>
          <t>Cost is below the 120 watch threshold.</t>
        </is>
      </c>
    </row>
    <row r="4497">
      <c r="A4497" s="29" t="inlineStr">
        <is>
          <t>low_price</t>
        </is>
      </c>
      <c r="B4497" s="29" t="inlineStr">
        <is>
          <t>Low priority</t>
        </is>
      </c>
      <c r="C4497" s="29" t="inlineStr">
        <is>
          <t>low_price.csv</t>
        </is>
      </c>
      <c r="D4497" s="29" t="inlineStr">
        <is>
          <t>14540-hn5-671</t>
        </is>
      </c>
      <c r="E4497" s="29" t="inlineStr">
        <is>
          <t>Натягувач ланцюга ГРМ Honda TRX 350 400 420 500 520, SXS 500</t>
        </is>
      </c>
      <c r="F4497" s="35" t="n">
        <v>0</v>
      </c>
      <c r="G4497" s="35" t="n">
        <v>0</v>
      </c>
      <c r="H4497" s="36" t="n"/>
      <c r="I4497" s="37" t="n">
        <v>0</v>
      </c>
      <c r="J4497" s="37" t="n">
        <v>0</v>
      </c>
      <c r="K4497" s="38" t="n">
        <v>0</v>
      </c>
      <c r="L4497" s="37" t="n">
        <v>0</v>
      </c>
      <c r="M4497" s="37" t="n">
        <v>0</v>
      </c>
      <c r="N4497" s="38" t="n">
        <v>0</v>
      </c>
      <c r="O4497" s="37" t="n">
        <v>0</v>
      </c>
      <c r="P4497" s="29" t="inlineStr">
        <is>
          <t>http://t2.gstatic.com/shopping?q=tbn:ANd9GcT3YUGXkKOKp9iJAHHPDIjGVCCwuUbQFucfDK8RcomyiSoCPMcXjaBYPgM9UAheD6GP9chc8vs</t>
        </is>
      </c>
      <c r="Q4497" s="29" t="inlineStr">
        <is>
          <t>Відповідає вимогам</t>
        </is>
      </c>
      <c r="R4497" s="29" t="n"/>
      <c r="S4497" s="29" t="inlineStr">
        <is>
          <t>грн3 640,00</t>
        </is>
      </c>
      <c r="T4497" s="29" t="inlineStr">
        <is>
          <t>UAH</t>
        </is>
      </c>
      <c r="U4497" s="39" t="inlineStr">
        <is>
          <t>WATCH</t>
        </is>
      </c>
      <c r="V4497" s="40">
        <f>IFERROR(L4497/J4497,0)</f>
        <v/>
      </c>
      <c r="W4497" s="29" t="inlineStr">
        <is>
          <t>Monitor performance and collect more data.</t>
        </is>
      </c>
      <c r="X4497" s="29" t="inlineStr">
        <is>
          <t>Cost is below the 120 watch threshold.</t>
        </is>
      </c>
    </row>
    <row r="4498">
      <c r="A4498" s="29" t="inlineStr">
        <is>
          <t>low_price</t>
        </is>
      </c>
      <c r="B4498" s="29" t="inlineStr">
        <is>
          <t>Low priority</t>
        </is>
      </c>
      <c r="C4498" s="29" t="inlineStr">
        <is>
          <t>low_price.csv</t>
        </is>
      </c>
      <c r="D4498" s="29" t="inlineStr">
        <is>
          <t>1xp-f151b-00-00</t>
        </is>
      </c>
      <c r="E4498" s="29" t="inlineStr">
        <is>
          <t>Кришка бардачка Yamaha Viking 700​ (16+), Wolverine 700 (16-17), YXZ 1000 (16-18)</t>
        </is>
      </c>
      <c r="F4498" s="35" t="n">
        <v>0</v>
      </c>
      <c r="G4498" s="35" t="n">
        <v>0</v>
      </c>
      <c r="H4498" s="36" t="n"/>
      <c r="I4498" s="37" t="n">
        <v>0</v>
      </c>
      <c r="J4498" s="37" t="n">
        <v>0</v>
      </c>
      <c r="K4498" s="38" t="n">
        <v>0</v>
      </c>
      <c r="L4498" s="37" t="n">
        <v>0</v>
      </c>
      <c r="M4498" s="37" t="n">
        <v>0</v>
      </c>
      <c r="N4498" s="38" t="n">
        <v>0</v>
      </c>
      <c r="O4498" s="37" t="n">
        <v>0</v>
      </c>
      <c r="P4498" s="29" t="inlineStr">
        <is>
          <t>http://t2.gstatic.com/shopping?q=tbn:ANd9GcTVK13Th6fBRzlMv-yVLo8QRJepCCDSYPWDD3fPXDgz6JQ-I2_vP-iW-Fx7y-ApHJYpvq850nyS</t>
        </is>
      </c>
      <c r="Q4498" s="29" t="inlineStr">
        <is>
          <t>Відповідає вимогам</t>
        </is>
      </c>
      <c r="R4498" s="29" t="n"/>
      <c r="S4498" s="29" t="inlineStr">
        <is>
          <t>грн410,00</t>
        </is>
      </c>
      <c r="T4498" s="29" t="inlineStr">
        <is>
          <t>UAH</t>
        </is>
      </c>
      <c r="U4498" s="39" t="inlineStr">
        <is>
          <t>WATCH</t>
        </is>
      </c>
      <c r="V4498" s="40">
        <f>IFERROR(L4498/J4498,0)</f>
        <v/>
      </c>
      <c r="W4498" s="29" t="inlineStr">
        <is>
          <t>Monitor performance and collect more data.</t>
        </is>
      </c>
      <c r="X4498" s="29" t="inlineStr">
        <is>
          <t>Cost is below the 120 watch threshold.</t>
        </is>
      </c>
    </row>
    <row r="4499">
      <c r="A4499" s="29" t="inlineStr">
        <is>
          <t>low_price</t>
        </is>
      </c>
      <c r="B4499" s="29" t="inlineStr">
        <is>
          <t>Low priority</t>
        </is>
      </c>
      <c r="C4499" s="29" t="inlineStr">
        <is>
          <t>low_price.csv</t>
        </is>
      </c>
      <c r="D4499" s="29" t="inlineStr">
        <is>
          <t>2bg-f2129-01-00</t>
        </is>
      </c>
      <c r="E4499" s="29" t="inlineStr">
        <is>
          <t>Захист ричага задній правий Yamaha Grizzly 700​ 2014+</t>
        </is>
      </c>
      <c r="F4499" s="35" t="n">
        <v>0</v>
      </c>
      <c r="G4499" s="35" t="n">
        <v>0</v>
      </c>
      <c r="H4499" s="36" t="n"/>
      <c r="I4499" s="37" t="n">
        <v>0</v>
      </c>
      <c r="J4499" s="37" t="n">
        <v>0</v>
      </c>
      <c r="K4499" s="38" t="n">
        <v>0</v>
      </c>
      <c r="L4499" s="37" t="n">
        <v>0</v>
      </c>
      <c r="M4499" s="37" t="n">
        <v>0</v>
      </c>
      <c r="N4499" s="38" t="n">
        <v>0</v>
      </c>
      <c r="O4499" s="37" t="n">
        <v>0</v>
      </c>
      <c r="P4499" s="29" t="inlineStr">
        <is>
          <t>http://t1.gstatic.com/shopping?q=tbn:ANd9GcQMaJV-_8hQjeaSBsAT74qfi5735XzKDopSs6mFe53ZTWlrtmnQH4Xkoy8E3EguWnJbCMwlHDEj</t>
        </is>
      </c>
      <c r="Q4499" s="29" t="inlineStr">
        <is>
          <t>Відповідає вимогам</t>
        </is>
      </c>
      <c r="R4499" s="29" t="n"/>
      <c r="S4499" s="29" t="inlineStr">
        <is>
          <t>грн728,00</t>
        </is>
      </c>
      <c r="T4499" s="29" t="inlineStr">
        <is>
          <t>UAH</t>
        </is>
      </c>
      <c r="U4499" s="39" t="inlineStr">
        <is>
          <t>WATCH</t>
        </is>
      </c>
      <c r="V4499" s="40">
        <f>IFERROR(L4499/J4499,0)</f>
        <v/>
      </c>
      <c r="W4499" s="29" t="inlineStr">
        <is>
          <t>Monitor performance and collect more data.</t>
        </is>
      </c>
      <c r="X4499" s="29" t="inlineStr">
        <is>
          <t>Cost is below the 120 watch threshold.</t>
        </is>
      </c>
    </row>
    <row r="4500">
      <c r="A4500" s="29" t="inlineStr">
        <is>
          <t>low_price</t>
        </is>
      </c>
      <c r="B4500" s="29" t="inlineStr">
        <is>
          <t>Low priority</t>
        </is>
      </c>
      <c r="C4500" s="29" t="inlineStr">
        <is>
          <t>low_price.csv</t>
        </is>
      </c>
      <c r="D4500" s="29" t="inlineStr">
        <is>
          <t>25-1624</t>
        </is>
      </c>
      <c r="E4500" s="29" t="inlineStr">
        <is>
          <t>Підшипники задньої осі Honda TRX 420 Rancher IRS (09+), 500 Foreman Rubicon IRS (15-19), 520 Foreman Rubicon IRS (20+), 700 (08-09)</t>
        </is>
      </c>
      <c r="F4500" s="35" t="n">
        <v>0</v>
      </c>
      <c r="G4500" s="35" t="n">
        <v>0</v>
      </c>
      <c r="H4500" s="36" t="n"/>
      <c r="I4500" s="37" t="n">
        <v>0</v>
      </c>
      <c r="J4500" s="37" t="n">
        <v>0</v>
      </c>
      <c r="K4500" s="38" t="n">
        <v>0</v>
      </c>
      <c r="L4500" s="37" t="n">
        <v>0</v>
      </c>
      <c r="M4500" s="37" t="n">
        <v>0</v>
      </c>
      <c r="N4500" s="38" t="n">
        <v>0</v>
      </c>
      <c r="O4500" s="37" t="n">
        <v>0</v>
      </c>
      <c r="P4500" s="29" t="inlineStr">
        <is>
          <t>http://t1.gstatic.com/shopping?q=tbn:ANd9GcTZOJIcjgcvDtRaRmXgI__KXsWwZ8Jwpx16p61ud3fF62WbkRvimID_81nhX_jlcVlSkW_bGdE4</t>
        </is>
      </c>
      <c r="Q4500" s="29" t="inlineStr">
        <is>
          <t>Відповідає вимогам</t>
        </is>
      </c>
      <c r="R4500" s="29" t="n"/>
      <c r="S4500" s="29" t="inlineStr">
        <is>
          <t>грн1 911,00</t>
        </is>
      </c>
      <c r="T4500" s="29" t="inlineStr">
        <is>
          <t>UAH</t>
        </is>
      </c>
      <c r="U4500" s="39" t="inlineStr">
        <is>
          <t>WATCH</t>
        </is>
      </c>
      <c r="V4500" s="40">
        <f>IFERROR(L4500/J4500,0)</f>
        <v/>
      </c>
      <c r="W4500" s="29" t="inlineStr">
        <is>
          <t>Monitor performance and collect more data.</t>
        </is>
      </c>
      <c r="X4500" s="29" t="inlineStr">
        <is>
          <t>Cost is below the 120 watch threshold.</t>
        </is>
      </c>
    </row>
    <row r="4501">
      <c r="A4501" s="29" t="inlineStr">
        <is>
          <t>low_price</t>
        </is>
      </c>
      <c r="B4501" s="29" t="inlineStr">
        <is>
          <t>Low priority</t>
        </is>
      </c>
      <c r="C4501" s="29" t="inlineStr">
        <is>
          <t>low_price.csv</t>
        </is>
      </c>
      <c r="D4501" s="29" t="inlineStr">
        <is>
          <t>5439785-070</t>
        </is>
      </c>
      <c r="E4501" s="29" t="inlineStr">
        <is>
          <t>Капот Polaris RZR 900 1000</t>
        </is>
      </c>
      <c r="F4501" s="35" t="n">
        <v>0</v>
      </c>
      <c r="G4501" s="35" t="n">
        <v>0</v>
      </c>
      <c r="H4501" s="36" t="n"/>
      <c r="I4501" s="37" t="n">
        <v>0</v>
      </c>
      <c r="J4501" s="37" t="n">
        <v>0</v>
      </c>
      <c r="K4501" s="38" t="n">
        <v>0</v>
      </c>
      <c r="L4501" s="37" t="n">
        <v>0</v>
      </c>
      <c r="M4501" s="37" t="n">
        <v>0</v>
      </c>
      <c r="N4501" s="38" t="n">
        <v>0</v>
      </c>
      <c r="O4501" s="37" t="n">
        <v>0</v>
      </c>
      <c r="P4501" s="29" t="inlineStr">
        <is>
          <t>http://t3.gstatic.com/shopping?q=tbn:ANd9GcR8ZVlsMX2Qz4edu_fZ7F-h2ZwiS6RX54wqxpdVkcY_FmO2NBSozGLb626rZRHZNpkL5U96rsc</t>
        </is>
      </c>
      <c r="Q4501" s="29" t="inlineStr">
        <is>
          <t>Відповідає вимогам</t>
        </is>
      </c>
      <c r="R4501" s="29" t="n"/>
      <c r="S4501" s="29" t="inlineStr">
        <is>
          <t>грн7 599,00</t>
        </is>
      </c>
      <c r="T4501" s="29" t="inlineStr">
        <is>
          <t>UAH</t>
        </is>
      </c>
      <c r="U4501" s="39" t="inlineStr">
        <is>
          <t>WATCH</t>
        </is>
      </c>
      <c r="V4501" s="40">
        <f>IFERROR(L4501/J4501,0)</f>
        <v/>
      </c>
      <c r="W4501" s="29" t="inlineStr">
        <is>
          <t>Monitor performance and collect more data.</t>
        </is>
      </c>
      <c r="X4501" s="29" t="inlineStr">
        <is>
          <t>Cost is below the 120 watch threshold.</t>
        </is>
      </c>
    </row>
    <row r="4502">
      <c r="A4502" s="29" t="inlineStr">
        <is>
          <t>low_price</t>
        </is>
      </c>
      <c r="B4502" s="29" t="inlineStr">
        <is>
          <t>Low priority</t>
        </is>
      </c>
      <c r="C4502" s="29" t="inlineStr">
        <is>
          <t>low_price.csv</t>
        </is>
      </c>
      <c r="D4502" s="29" t="inlineStr">
        <is>
          <t>35370-hn2-a21</t>
        </is>
      </c>
      <c r="E4502" s="29" t="inlineStr">
        <is>
          <t>Датчик положення передач Honda TRX 500 Rubicon ​2005-2014</t>
        </is>
      </c>
      <c r="F4502" s="35" t="n">
        <v>0</v>
      </c>
      <c r="G4502" s="35" t="n">
        <v>0</v>
      </c>
      <c r="H4502" s="36" t="n"/>
      <c r="I4502" s="37" t="n">
        <v>0</v>
      </c>
      <c r="J4502" s="37" t="n">
        <v>0</v>
      </c>
      <c r="K4502" s="38" t="n">
        <v>0</v>
      </c>
      <c r="L4502" s="37" t="n">
        <v>0</v>
      </c>
      <c r="M4502" s="37" t="n">
        <v>0</v>
      </c>
      <c r="N4502" s="38" t="n">
        <v>0</v>
      </c>
      <c r="O4502" s="37" t="n">
        <v>0</v>
      </c>
      <c r="P4502" s="29" t="inlineStr">
        <is>
          <t>http://t3.gstatic.com/shopping?q=tbn:ANd9GcQrN17iT_PzhCfPoDQG-JVt339yAvHrc3LoQJCuN-8NjmSjh3vfY7O4QcinAd7kE7WroBXasTA</t>
        </is>
      </c>
      <c r="Q4502" s="29" t="inlineStr">
        <is>
          <t>Відповідає вимогам</t>
        </is>
      </c>
      <c r="R4502" s="29" t="n"/>
      <c r="S4502" s="29" t="inlineStr">
        <is>
          <t>грн3 185,00</t>
        </is>
      </c>
      <c r="T4502" s="29" t="inlineStr">
        <is>
          <t>UAH</t>
        </is>
      </c>
      <c r="U4502" s="39" t="inlineStr">
        <is>
          <t>WATCH</t>
        </is>
      </c>
      <c r="V4502" s="40">
        <f>IFERROR(L4502/J4502,0)</f>
        <v/>
      </c>
      <c r="W4502" s="29" t="inlineStr">
        <is>
          <t>Monitor performance and collect more data.</t>
        </is>
      </c>
      <c r="X4502" s="29" t="inlineStr">
        <is>
          <t>Cost is below the 120 watch threshold.</t>
        </is>
      </c>
    </row>
    <row r="4503">
      <c r="A4503" s="29" t="inlineStr">
        <is>
          <t>low_price</t>
        </is>
      </c>
      <c r="B4503" s="29" t="inlineStr">
        <is>
          <t>Low priority</t>
        </is>
      </c>
      <c r="C4503" s="29" t="inlineStr">
        <is>
          <t>low_price.csv</t>
        </is>
      </c>
      <c r="D4503" s="29" t="inlineStr">
        <is>
          <t>18-1094</t>
        </is>
      </c>
      <c r="E4503" s="29" t="inlineStr">
        <is>
          <t>Ремкомплект заднього головного гальмівного циліндра BRP Can-Am Outlander 450 500 570 650 850 1000, Renegade 570 850 1000</t>
        </is>
      </c>
      <c r="F4503" s="35" t="n">
        <v>0</v>
      </c>
      <c r="G4503" s="35" t="n">
        <v>0</v>
      </c>
      <c r="H4503" s="36" t="n"/>
      <c r="I4503" s="37" t="n">
        <v>0</v>
      </c>
      <c r="J4503" s="37" t="n">
        <v>0</v>
      </c>
      <c r="K4503" s="38" t="n">
        <v>0</v>
      </c>
      <c r="L4503" s="37" t="n">
        <v>0</v>
      </c>
      <c r="M4503" s="37" t="n">
        <v>0</v>
      </c>
      <c r="N4503" s="38" t="n">
        <v>0</v>
      </c>
      <c r="O4503" s="37" t="n">
        <v>0</v>
      </c>
      <c r="P4503" s="29" t="inlineStr">
        <is>
          <t>http://t2.gstatic.com/shopping?q=tbn:ANd9GcQ_DoRoQel6QXMGvfUCjvPB89Uo1FAN578oooimrT0EdqiwZCM5FZvXFYWp0yRQ_ifD1L4_kWA</t>
        </is>
      </c>
      <c r="Q4503" s="29" t="inlineStr">
        <is>
          <t>Відповідає вимогам</t>
        </is>
      </c>
      <c r="R4503" s="29" t="n"/>
      <c r="S4503" s="29" t="inlineStr">
        <is>
          <t>грн1 365,00</t>
        </is>
      </c>
      <c r="T4503" s="29" t="inlineStr">
        <is>
          <t>UAH</t>
        </is>
      </c>
      <c r="U4503" s="39" t="inlineStr">
        <is>
          <t>WATCH</t>
        </is>
      </c>
      <c r="V4503" s="40">
        <f>IFERROR(L4503/J4503,0)</f>
        <v/>
      </c>
      <c r="W4503" s="29" t="inlineStr">
        <is>
          <t>Monitor performance and collect more data.</t>
        </is>
      </c>
      <c r="X4503" s="29" t="inlineStr">
        <is>
          <t>Cost is below the 120 watch threshold.</t>
        </is>
      </c>
    </row>
    <row r="4504">
      <c r="A4504" s="29" t="inlineStr">
        <is>
          <t>low_price</t>
        </is>
      </c>
      <c r="B4504" s="29" t="inlineStr">
        <is>
          <t>Low priority</t>
        </is>
      </c>
      <c r="C4504" s="29" t="inlineStr">
        <is>
          <t>low_price.csv</t>
        </is>
      </c>
      <c r="D4504" s="29" t="inlineStr">
        <is>
          <t>12911-14d10</t>
        </is>
      </c>
      <c r="E4504" s="29" t="inlineStr">
        <is>
          <t>Впускний клапан Suzuki King Quad 400 450 500, Eiger 400</t>
        </is>
      </c>
      <c r="F4504" s="35" t="n">
        <v>0</v>
      </c>
      <c r="G4504" s="35" t="n">
        <v>0</v>
      </c>
      <c r="H4504" s="36" t="n"/>
      <c r="I4504" s="37" t="n">
        <v>0</v>
      </c>
      <c r="J4504" s="37" t="n">
        <v>0</v>
      </c>
      <c r="K4504" s="38" t="n">
        <v>0</v>
      </c>
      <c r="L4504" s="37" t="n">
        <v>0</v>
      </c>
      <c r="M4504" s="37" t="n">
        <v>0</v>
      </c>
      <c r="N4504" s="38" t="n">
        <v>0</v>
      </c>
      <c r="O4504" s="37" t="n">
        <v>0</v>
      </c>
      <c r="P4504" s="29" t="inlineStr">
        <is>
          <t>http://t1.gstatic.com/shopping?q=tbn:ANd9GcTfKet_mypkP5_EAThzvuWeLhSzJelhfAfWBX7mXP3YgBexyQoCBMLiNHX23n2DDJQLnn9bqg</t>
        </is>
      </c>
      <c r="Q4504" s="29" t="inlineStr">
        <is>
          <t>Відповідає вимогам</t>
        </is>
      </c>
      <c r="R4504" s="29" t="n"/>
      <c r="S4504" s="29" t="inlineStr">
        <is>
          <t>грн2 503,00</t>
        </is>
      </c>
      <c r="T4504" s="29" t="inlineStr">
        <is>
          <t>UAH</t>
        </is>
      </c>
      <c r="U4504" s="39" t="inlineStr">
        <is>
          <t>WATCH</t>
        </is>
      </c>
      <c r="V4504" s="40">
        <f>IFERROR(L4504/J4504,0)</f>
        <v/>
      </c>
      <c r="W4504" s="29" t="inlineStr">
        <is>
          <t>Monitor performance and collect more data.</t>
        </is>
      </c>
      <c r="X4504" s="29" t="inlineStr">
        <is>
          <t>Cost is below the 120 watch threshold.</t>
        </is>
      </c>
    </row>
    <row r="4505">
      <c r="A4505" s="29" t="inlineStr">
        <is>
          <t>low_price</t>
        </is>
      </c>
      <c r="B4505" s="29" t="inlineStr">
        <is>
          <t>Low priority</t>
        </is>
      </c>
      <c r="C4505" s="29" t="inlineStr">
        <is>
          <t>low_price.csv</t>
        </is>
      </c>
      <c r="D4505" s="29" t="inlineStr">
        <is>
          <t>47-2054</t>
        </is>
      </c>
      <c r="E4505" s="29" t="inlineStr">
        <is>
          <t>Паливний насос Polaris Sportsman 450 570, ACE 500 570 900, RZR 570 1000, Ranger General 1000</t>
        </is>
      </c>
      <c r="F4505" s="35" t="n">
        <v>0</v>
      </c>
      <c r="G4505" s="35" t="n">
        <v>0</v>
      </c>
      <c r="H4505" s="36" t="n"/>
      <c r="I4505" s="37" t="n">
        <v>0</v>
      </c>
      <c r="J4505" s="37" t="n">
        <v>0</v>
      </c>
      <c r="K4505" s="38" t="n">
        <v>0</v>
      </c>
      <c r="L4505" s="37" t="n">
        <v>0</v>
      </c>
      <c r="M4505" s="37" t="n">
        <v>0</v>
      </c>
      <c r="N4505" s="38" t="n">
        <v>0</v>
      </c>
      <c r="O4505" s="37" t="n">
        <v>0</v>
      </c>
      <c r="P4505" s="29" t="inlineStr">
        <is>
          <t>http://t1.gstatic.com/shopping?q=tbn:ANd9GcQ-0x9uU3OFigq5MgKveZjzZ1UI2g9ggHv0I1hNTBF78OqFI4mOU3oxHcWvSFUMSbgEBGNVJGk</t>
        </is>
      </c>
      <c r="Q4505" s="29" t="inlineStr">
        <is>
          <t>Відповідає вимогам</t>
        </is>
      </c>
      <c r="R4505" s="29" t="n"/>
      <c r="S4505" s="29" t="inlineStr">
        <is>
          <t>грн4 141,00</t>
        </is>
      </c>
      <c r="T4505" s="29" t="inlineStr">
        <is>
          <t>UAH</t>
        </is>
      </c>
      <c r="U4505" s="39" t="inlineStr">
        <is>
          <t>WATCH</t>
        </is>
      </c>
      <c r="V4505" s="40">
        <f>IFERROR(L4505/J4505,0)</f>
        <v/>
      </c>
      <c r="W4505" s="29" t="inlineStr">
        <is>
          <t>Monitor performance and collect more data.</t>
        </is>
      </c>
      <c r="X4505" s="29" t="inlineStr">
        <is>
          <t>Cost is below the 120 watch threshold.</t>
        </is>
      </c>
    </row>
    <row r="4506">
      <c r="A4506" s="29" t="inlineStr">
        <is>
          <t>low_price</t>
        </is>
      </c>
      <c r="B4506" s="29" t="inlineStr">
        <is>
          <t>Low priority</t>
        </is>
      </c>
      <c r="C4506" s="29" t="inlineStr">
        <is>
          <t>low_price.csv</t>
        </is>
      </c>
      <c r="D4506" s="29" t="inlineStr">
        <is>
          <t>04074</t>
        </is>
      </c>
      <c r="E4506" s="29" t="inlineStr">
        <is>
          <t>Вилка переднього карданного валу BRP Can-Am Outlander Renegade G1, Commander 800 1000 (11-12)</t>
        </is>
      </c>
      <c r="F4506" s="35" t="n">
        <v>0</v>
      </c>
      <c r="G4506" s="35" t="n">
        <v>0</v>
      </c>
      <c r="H4506" s="36" t="n"/>
      <c r="I4506" s="37" t="n">
        <v>0</v>
      </c>
      <c r="J4506" s="37" t="n">
        <v>0</v>
      </c>
      <c r="K4506" s="38" t="n">
        <v>0</v>
      </c>
      <c r="L4506" s="37" t="n">
        <v>0</v>
      </c>
      <c r="M4506" s="37" t="n">
        <v>0</v>
      </c>
      <c r="N4506" s="38" t="n">
        <v>0</v>
      </c>
      <c r="O4506" s="37" t="n">
        <v>0</v>
      </c>
      <c r="P4506" s="29" t="inlineStr">
        <is>
          <t>http://t3.gstatic.com/shopping?q=tbn:ANd9GcTxG9lNYzB2-2gU7SPEEgAWrFyL5n8fWY-d1DE9S8wVsHuWtYIgt0qXV0nsYA</t>
        </is>
      </c>
      <c r="Q4506" s="29" t="inlineStr">
        <is>
          <t>Відповідає вимогам</t>
        </is>
      </c>
      <c r="R4506" s="29" t="n"/>
      <c r="S4506" s="29" t="inlineStr">
        <is>
          <t>грн4 232,00</t>
        </is>
      </c>
      <c r="T4506" s="29" t="inlineStr">
        <is>
          <t>UAH</t>
        </is>
      </c>
      <c r="U4506" s="39" t="inlineStr">
        <is>
          <t>WATCH</t>
        </is>
      </c>
      <c r="V4506" s="40">
        <f>IFERROR(L4506/J4506,0)</f>
        <v/>
      </c>
      <c r="W4506" s="29" t="inlineStr">
        <is>
          <t>Monitor performance and collect more data.</t>
        </is>
      </c>
      <c r="X4506" s="29" t="inlineStr">
        <is>
          <t>Cost is below the 120 watch threshold.</t>
        </is>
      </c>
    </row>
    <row r="4507">
      <c r="A4507" s="29" t="inlineStr">
        <is>
          <t>low_price</t>
        </is>
      </c>
      <c r="B4507" s="29" t="inlineStr">
        <is>
          <t>Low priority</t>
        </is>
      </c>
      <c r="C4507" s="29" t="inlineStr">
        <is>
          <t>low_price.csv</t>
        </is>
      </c>
      <c r="D4507" s="29" t="inlineStr">
        <is>
          <t>ab6-po-8-350</t>
        </is>
      </c>
      <c r="E4507" s="29" t="inlineStr">
        <is>
          <t>Піввісь задня Polaris Sportsman 325 450 500 570, Hawkeye 325</t>
        </is>
      </c>
      <c r="F4507" s="35" t="n">
        <v>0</v>
      </c>
      <c r="G4507" s="35" t="n">
        <v>0</v>
      </c>
      <c r="H4507" s="36" t="n"/>
      <c r="I4507" s="37" t="n">
        <v>0</v>
      </c>
      <c r="J4507" s="37" t="n">
        <v>0</v>
      </c>
      <c r="K4507" s="38" t="n">
        <v>0</v>
      </c>
      <c r="L4507" s="37" t="n">
        <v>0</v>
      </c>
      <c r="M4507" s="37" t="n">
        <v>0</v>
      </c>
      <c r="N4507" s="38" t="n">
        <v>0</v>
      </c>
      <c r="O4507" s="37" t="n">
        <v>0</v>
      </c>
      <c r="P4507" s="29" t="inlineStr">
        <is>
          <t>http://t2.gstatic.com/shopping?q=tbn:ANd9GcR6YIe0ISX0YFdKSsEBYii2UWK5i_6Fx0lIz9hpnX-GqKvF169T89zc6IArzuSJnvfUpQHv18na</t>
        </is>
      </c>
      <c r="Q4507" s="29" t="inlineStr">
        <is>
          <t>Відповідає вимогам</t>
        </is>
      </c>
      <c r="R4507" s="29" t="n"/>
      <c r="S4507" s="29" t="inlineStr">
        <is>
          <t>грн9 237,00</t>
        </is>
      </c>
      <c r="T4507" s="29" t="inlineStr">
        <is>
          <t>UAH</t>
        </is>
      </c>
      <c r="U4507" s="39" t="inlineStr">
        <is>
          <t>WATCH</t>
        </is>
      </c>
      <c r="V4507" s="40">
        <f>IFERROR(L4507/J4507,0)</f>
        <v/>
      </c>
      <c r="W4507" s="29" t="inlineStr">
        <is>
          <t>Monitor performance and collect more data.</t>
        </is>
      </c>
      <c r="X4507" s="29" t="inlineStr">
        <is>
          <t>Cost is below the 120 watch threshold.</t>
        </is>
      </c>
    </row>
    <row r="4508">
      <c r="A4508" s="29" t="inlineStr">
        <is>
          <t>low_price</t>
        </is>
      </c>
      <c r="B4508" s="29" t="inlineStr">
        <is>
          <t>Low priority</t>
        </is>
      </c>
      <c r="C4508" s="29" t="inlineStr">
        <is>
          <t>low_price.csv</t>
        </is>
      </c>
      <c r="D4508" s="29" t="inlineStr">
        <is>
          <t>51-1060-r</t>
        </is>
      </c>
      <c r="E4508" s="29" t="inlineStr">
        <is>
          <t>Рульова тяга права в зборі Polaris RZR 900 1000, General 1000</t>
        </is>
      </c>
      <c r="F4508" s="35" t="n">
        <v>0</v>
      </c>
      <c r="G4508" s="35" t="n">
        <v>0</v>
      </c>
      <c r="H4508" s="36" t="n"/>
      <c r="I4508" s="37" t="n">
        <v>0</v>
      </c>
      <c r="J4508" s="37" t="n">
        <v>0</v>
      </c>
      <c r="K4508" s="38" t="n">
        <v>0</v>
      </c>
      <c r="L4508" s="37" t="n">
        <v>0</v>
      </c>
      <c r="M4508" s="37" t="n">
        <v>0</v>
      </c>
      <c r="N4508" s="38" t="n">
        <v>0</v>
      </c>
      <c r="O4508" s="37" t="n">
        <v>0</v>
      </c>
      <c r="P4508" s="29" t="inlineStr">
        <is>
          <t>http://t1.gstatic.com/shopping?q=tbn:ANd9GcS-Vj9dwPRrM23tM7vrA4uZkZeJ3RCntiGm8ldyz9ImITYrnp63LzwE6hrfFS0nAExApLpkpCM</t>
        </is>
      </c>
      <c r="Q4508" s="29" t="inlineStr">
        <is>
          <t>Відповідає вимогам</t>
        </is>
      </c>
      <c r="R4508" s="29" t="n"/>
      <c r="S4508" s="29" t="inlineStr">
        <is>
          <t>грн7 508,00</t>
        </is>
      </c>
      <c r="T4508" s="29" t="inlineStr">
        <is>
          <t>UAH</t>
        </is>
      </c>
      <c r="U4508" s="39" t="inlineStr">
        <is>
          <t>WATCH</t>
        </is>
      </c>
      <c r="V4508" s="40">
        <f>IFERROR(L4508/J4508,0)</f>
        <v/>
      </c>
      <c r="W4508" s="29" t="inlineStr">
        <is>
          <t>Monitor performance and collect more data.</t>
        </is>
      </c>
      <c r="X4508" s="29" t="inlineStr">
        <is>
          <t>Cost is below the 120 watch threshold.</t>
        </is>
      </c>
    </row>
    <row r="4509">
      <c r="A4509" s="29" t="inlineStr">
        <is>
          <t>low_price</t>
        </is>
      </c>
      <c r="B4509" s="29" t="inlineStr">
        <is>
          <t>Low priority</t>
        </is>
      </c>
      <c r="C4509" s="29" t="inlineStr">
        <is>
          <t>low_price.csv</t>
        </is>
      </c>
      <c r="D4509" s="29" t="inlineStr">
        <is>
          <t>0830-055</t>
        </is>
      </c>
      <c r="E4509" s="29" t="inlineStr">
        <is>
          <t>Прокладка картера Arctic Cat 350 366 400 425 450 500</t>
        </is>
      </c>
      <c r="F4509" s="35" t="n">
        <v>0</v>
      </c>
      <c r="G4509" s="35" t="n">
        <v>0</v>
      </c>
      <c r="H4509" s="36" t="n"/>
      <c r="I4509" s="37" t="n">
        <v>0</v>
      </c>
      <c r="J4509" s="37" t="n">
        <v>0</v>
      </c>
      <c r="K4509" s="38" t="n">
        <v>0</v>
      </c>
      <c r="L4509" s="37" t="n">
        <v>0</v>
      </c>
      <c r="M4509" s="37" t="n">
        <v>0</v>
      </c>
      <c r="N4509" s="38" t="n">
        <v>0</v>
      </c>
      <c r="O4509" s="37" t="n">
        <v>0</v>
      </c>
      <c r="P4509" s="29" t="inlineStr">
        <is>
          <t>http://t1.gstatic.com/shopping?q=tbn:ANd9GcRzc0eW3aIoT9qw_kAcG2V8LFLz9kyHWLFcdykG_kGlRCOluk3qWdNdFVZEC2IlMzFi_TYkSA</t>
        </is>
      </c>
      <c r="Q4509" s="29" t="inlineStr">
        <is>
          <t>Відповідає вимогам</t>
        </is>
      </c>
      <c r="R4509" s="29" t="n"/>
      <c r="S4509" s="29" t="inlineStr">
        <is>
          <t>грн1 820,00</t>
        </is>
      </c>
      <c r="T4509" s="29" t="inlineStr">
        <is>
          <t>UAH</t>
        </is>
      </c>
      <c r="U4509" s="39" t="inlineStr">
        <is>
          <t>WATCH</t>
        </is>
      </c>
      <c r="V4509" s="40">
        <f>IFERROR(L4509/J4509,0)</f>
        <v/>
      </c>
      <c r="W4509" s="29" t="inlineStr">
        <is>
          <t>Monitor performance and collect more data.</t>
        </is>
      </c>
      <c r="X4509" s="29" t="inlineStr">
        <is>
          <t>Cost is below the 120 watch threshold.</t>
        </is>
      </c>
    </row>
    <row r="4510">
      <c r="A4510" s="29" t="inlineStr">
        <is>
          <t>low_price</t>
        </is>
      </c>
      <c r="B4510" s="29" t="inlineStr">
        <is>
          <t>Low priority</t>
        </is>
      </c>
      <c r="C4510" s="29" t="inlineStr">
        <is>
          <t>low_price.csv</t>
        </is>
      </c>
      <c r="D4510" s="29" t="inlineStr">
        <is>
          <t>710006717</t>
        </is>
      </c>
      <c r="E4510" s="29" t="inlineStr">
        <is>
          <t>Перемикач режимів приборної панелі BRP Can-Am Outlander 650 850 1000 2020-2022</t>
        </is>
      </c>
      <c r="F4510" s="35" t="n">
        <v>0</v>
      </c>
      <c r="G4510" s="35" t="n">
        <v>0</v>
      </c>
      <c r="H4510" s="36" t="n"/>
      <c r="I4510" s="37" t="n">
        <v>0</v>
      </c>
      <c r="J4510" s="37" t="n">
        <v>0</v>
      </c>
      <c r="K4510" s="38" t="n">
        <v>0</v>
      </c>
      <c r="L4510" s="37" t="n">
        <v>0</v>
      </c>
      <c r="M4510" s="37" t="n">
        <v>0</v>
      </c>
      <c r="N4510" s="38" t="n">
        <v>0</v>
      </c>
      <c r="O4510" s="37" t="n">
        <v>0</v>
      </c>
      <c r="P4510" s="29" t="inlineStr">
        <is>
          <t>http://t0.gstatic.com/shopping?q=tbn:ANd9GcTnVlSfTRsPOET-LPBKryq9kY3mrlW3-PeV6kyp8LNTs6Lrzhlz0-23cHZF7Hw7LucG--RZXR5PA7I</t>
        </is>
      </c>
      <c r="Q4510" s="29" t="inlineStr">
        <is>
          <t>Відповідає вимогам</t>
        </is>
      </c>
      <c r="R4510" s="29" t="n"/>
      <c r="S4510" s="29" t="inlineStr">
        <is>
          <t>грн1 456,00</t>
        </is>
      </c>
      <c r="T4510" s="29" t="inlineStr">
        <is>
          <t>UAH</t>
        </is>
      </c>
      <c r="U4510" s="39" t="inlineStr">
        <is>
          <t>WATCH</t>
        </is>
      </c>
      <c r="V4510" s="40">
        <f>IFERROR(L4510/J4510,0)</f>
        <v/>
      </c>
      <c r="W4510" s="29" t="inlineStr">
        <is>
          <t>Monitor performance and collect more data.</t>
        </is>
      </c>
      <c r="X4510" s="29" t="inlineStr">
        <is>
          <t>Cost is below the 120 watch threshold.</t>
        </is>
      </c>
    </row>
    <row r="4511">
      <c r="A4511" s="29" t="inlineStr">
        <is>
          <t>low_price</t>
        </is>
      </c>
      <c r="B4511" s="29" t="inlineStr">
        <is>
          <t>Low priority</t>
        </is>
      </c>
      <c r="C4511" s="29" t="inlineStr">
        <is>
          <t>low_price.csv</t>
        </is>
      </c>
      <c r="D4511" s="29" t="inlineStr">
        <is>
          <t>705014246</t>
        </is>
      </c>
      <c r="E4511" s="29" t="inlineStr">
        <is>
          <t>Кожух панелі приладів BRP Can-Am Outlander XMR 700 2023+</t>
        </is>
      </c>
      <c r="F4511" s="35" t="n">
        <v>0</v>
      </c>
      <c r="G4511" s="35" t="n">
        <v>0</v>
      </c>
      <c r="H4511" s="36" t="n"/>
      <c r="I4511" s="37" t="n">
        <v>0</v>
      </c>
      <c r="J4511" s="37" t="n">
        <v>0</v>
      </c>
      <c r="K4511" s="38" t="n">
        <v>0</v>
      </c>
      <c r="L4511" s="37" t="n">
        <v>0</v>
      </c>
      <c r="M4511" s="37" t="n">
        <v>0</v>
      </c>
      <c r="N4511" s="38" t="n">
        <v>0</v>
      </c>
      <c r="O4511" s="37" t="n">
        <v>0</v>
      </c>
      <c r="P4511" s="29" t="inlineStr">
        <is>
          <t>http://t2.gstatic.com/shopping?q=tbn:ANd9GcRyQxiuS4ym9a0zkGs7hS-JEab_Yh-KXwVDPRmsdwcZrUgk47LGAR5entTVfgF4NParZFXAYf4</t>
        </is>
      </c>
      <c r="Q4511" s="29" t="inlineStr">
        <is>
          <t>Відповідає вимогам</t>
        </is>
      </c>
      <c r="R4511" s="29" t="n"/>
      <c r="S4511" s="29" t="inlineStr">
        <is>
          <t>грн2 867,00</t>
        </is>
      </c>
      <c r="T4511" s="29" t="inlineStr">
        <is>
          <t>UAH</t>
        </is>
      </c>
      <c r="U4511" s="39" t="inlineStr">
        <is>
          <t>WATCH</t>
        </is>
      </c>
      <c r="V4511" s="40">
        <f>IFERROR(L4511/J4511,0)</f>
        <v/>
      </c>
      <c r="W4511" s="29" t="inlineStr">
        <is>
          <t>Monitor performance and collect more data.</t>
        </is>
      </c>
      <c r="X4511" s="29" t="inlineStr">
        <is>
          <t>Cost is below the 120 watch threshold.</t>
        </is>
      </c>
    </row>
    <row r="4512">
      <c r="A4512" s="29" t="inlineStr">
        <is>
          <t>low_price</t>
        </is>
      </c>
      <c r="B4512" s="29" t="inlineStr">
        <is>
          <t>Low priority</t>
        </is>
      </c>
      <c r="C4512" s="29" t="inlineStr">
        <is>
          <t>low_price.csv</t>
        </is>
      </c>
      <c r="D4512" s="29" t="inlineStr">
        <is>
          <t>00-28120</t>
        </is>
      </c>
      <c r="E4512" s="29" t="inlineStr">
        <is>
          <t>Світлодіодна балка ближнього світла ProLight EVO 28" (120Вт)</t>
        </is>
      </c>
      <c r="F4512" s="35" t="n">
        <v>0</v>
      </c>
      <c r="G4512" s="35" t="n">
        <v>0</v>
      </c>
      <c r="H4512" s="36" t="n"/>
      <c r="I4512" s="37" t="n">
        <v>0</v>
      </c>
      <c r="J4512" s="37" t="n">
        <v>0</v>
      </c>
      <c r="K4512" s="38" t="n">
        <v>0</v>
      </c>
      <c r="L4512" s="37" t="n">
        <v>0</v>
      </c>
      <c r="M4512" s="37" t="n">
        <v>0</v>
      </c>
      <c r="N4512" s="38" t="n">
        <v>0</v>
      </c>
      <c r="O4512" s="37" t="n">
        <v>0</v>
      </c>
      <c r="P4512" s="29" t="inlineStr">
        <is>
          <t>http://t1.gstatic.com/shopping?q=tbn:ANd9GcQZxGt2sHc5lyIK4G3vU14v9HXXYU9huhRpMlMfcxxtGA2xkMghQfyD4hR0SNSSysp8D698smhq</t>
        </is>
      </c>
      <c r="Q4512" s="29" t="inlineStr">
        <is>
          <t>Відповідає вимогам</t>
        </is>
      </c>
      <c r="R4512" s="29" t="n"/>
      <c r="S4512" s="29" t="inlineStr">
        <is>
          <t>грн6 279,00</t>
        </is>
      </c>
      <c r="T4512" s="29" t="inlineStr">
        <is>
          <t>UAH</t>
        </is>
      </c>
      <c r="U4512" s="39" t="inlineStr">
        <is>
          <t>WATCH</t>
        </is>
      </c>
      <c r="V4512" s="40">
        <f>IFERROR(L4512/J4512,0)</f>
        <v/>
      </c>
      <c r="W4512" s="29" t="inlineStr">
        <is>
          <t>Monitor performance and collect more data.</t>
        </is>
      </c>
      <c r="X4512" s="29" t="inlineStr">
        <is>
          <t>Cost is below the 120 watch threshold.</t>
        </is>
      </c>
    </row>
    <row r="4513">
      <c r="A4513" s="29" t="inlineStr">
        <is>
          <t>low_price</t>
        </is>
      </c>
      <c r="B4513" s="29" t="inlineStr">
        <is>
          <t>Low priority</t>
        </is>
      </c>
      <c r="C4513" s="29" t="inlineStr">
        <is>
          <t>low_price.csv</t>
        </is>
      </c>
      <c r="D4513" s="29" t="inlineStr">
        <is>
          <t>5439880</t>
        </is>
      </c>
      <c r="E4513" s="29" t="inlineStr">
        <is>
          <t>Втулка заднього стабілізатора нижня Polaris RZR 800 900, Outlaw 500 525</t>
        </is>
      </c>
      <c r="F4513" s="35" t="n">
        <v>0</v>
      </c>
      <c r="G4513" s="35" t="n">
        <v>0</v>
      </c>
      <c r="H4513" s="36" t="n"/>
      <c r="I4513" s="37" t="n">
        <v>0</v>
      </c>
      <c r="J4513" s="37" t="n">
        <v>0</v>
      </c>
      <c r="K4513" s="38" t="n">
        <v>0</v>
      </c>
      <c r="L4513" s="37" t="n">
        <v>0</v>
      </c>
      <c r="M4513" s="37" t="n">
        <v>0</v>
      </c>
      <c r="N4513" s="38" t="n">
        <v>0</v>
      </c>
      <c r="O4513" s="37" t="n">
        <v>0</v>
      </c>
      <c r="P4513" s="29" t="inlineStr">
        <is>
          <t>http://t0.gstatic.com/shopping?q=tbn:ANd9GcQPF76Ur2JRtoIArBT1QDpBGWVAyxDAwD6k-_5fVAWndugJtKnbP0Zfpfmo8V3DSxcq2MKjpT0</t>
        </is>
      </c>
      <c r="Q4513" s="29" t="inlineStr">
        <is>
          <t>Відповідає вимогам</t>
        </is>
      </c>
      <c r="R4513" s="29" t="n"/>
      <c r="S4513" s="29" t="inlineStr">
        <is>
          <t>грн819,00</t>
        </is>
      </c>
      <c r="T4513" s="29" t="inlineStr">
        <is>
          <t>UAH</t>
        </is>
      </c>
      <c r="U4513" s="39" t="inlineStr">
        <is>
          <t>WATCH</t>
        </is>
      </c>
      <c r="V4513" s="40">
        <f>IFERROR(L4513/J4513,0)</f>
        <v/>
      </c>
      <c r="W4513" s="29" t="inlineStr">
        <is>
          <t>Monitor performance and collect more data.</t>
        </is>
      </c>
      <c r="X4513" s="29" t="inlineStr">
        <is>
          <t>Cost is below the 120 watch threshold.</t>
        </is>
      </c>
    </row>
    <row r="4514">
      <c r="A4514" s="29" t="inlineStr">
        <is>
          <t>low_price</t>
        </is>
      </c>
      <c r="B4514" s="29" t="inlineStr">
        <is>
          <t>Low priority</t>
        </is>
      </c>
      <c r="C4514" s="29" t="inlineStr">
        <is>
          <t>low_price.csv</t>
        </is>
      </c>
      <c r="D4514" s="29" t="inlineStr">
        <is>
          <t>420236510</t>
        </is>
      </c>
      <c r="E4514" s="29" t="inlineStr">
        <is>
          <t>Корпус натягувача ланцюга ГРМ BRP Can-Am, Ski-Doo</t>
        </is>
      </c>
      <c r="F4514" s="35" t="n">
        <v>0</v>
      </c>
      <c r="G4514" s="35" t="n">
        <v>0</v>
      </c>
      <c r="H4514" s="36" t="n"/>
      <c r="I4514" s="37" t="n">
        <v>0</v>
      </c>
      <c r="J4514" s="37" t="n">
        <v>0</v>
      </c>
      <c r="K4514" s="38" t="n">
        <v>0</v>
      </c>
      <c r="L4514" s="37" t="n">
        <v>0</v>
      </c>
      <c r="M4514" s="37" t="n">
        <v>0</v>
      </c>
      <c r="N4514" s="38" t="n">
        <v>0</v>
      </c>
      <c r="O4514" s="37" t="n">
        <v>0</v>
      </c>
      <c r="P4514" s="29" t="inlineStr">
        <is>
          <t>http://t2.gstatic.com/shopping?q=tbn:ANd9GcQgswOJfEyPbOUQog5RrFlXHTLu3LzgUdCJdamDeiPNokIVqD01SgO9svd0483R5i1as1lkl_7A</t>
        </is>
      </c>
      <c r="Q4514" s="29" t="inlineStr">
        <is>
          <t>Відповідає вимогам</t>
        </is>
      </c>
      <c r="R4514" s="29" t="n"/>
      <c r="S4514" s="29" t="inlineStr">
        <is>
          <t>грн774,00</t>
        </is>
      </c>
      <c r="T4514" s="29" t="inlineStr">
        <is>
          <t>UAH</t>
        </is>
      </c>
      <c r="U4514" s="39" t="inlineStr">
        <is>
          <t>WATCH</t>
        </is>
      </c>
      <c r="V4514" s="40">
        <f>IFERROR(L4514/J4514,0)</f>
        <v/>
      </c>
      <c r="W4514" s="29" t="inlineStr">
        <is>
          <t>Monitor performance and collect more data.</t>
        </is>
      </c>
      <c r="X4514" s="29" t="inlineStr">
        <is>
          <t>Cost is below the 120 watch threshold.</t>
        </is>
      </c>
    </row>
    <row r="4515">
      <c r="A4515" s="29" t="inlineStr">
        <is>
          <t>low_price</t>
        </is>
      </c>
      <c r="B4515" s="29" t="inlineStr">
        <is>
          <t>Low priority</t>
        </is>
      </c>
      <c r="C4515" s="29" t="inlineStr">
        <is>
          <t>low_price.csv</t>
        </is>
      </c>
      <c r="D4515" s="29" t="inlineStr">
        <is>
          <t>17620-hr3-a20</t>
        </is>
      </c>
      <c r="E4515" s="29" t="inlineStr">
        <is>
          <t>Кришка паливного бака Honda TRX 420 Rancher (14+), 500 Foreman Rubicon (14-19), 520 Foreman Rubicon (20+),</t>
        </is>
      </c>
      <c r="F4515" s="35" t="n">
        <v>0</v>
      </c>
      <c r="G4515" s="35" t="n">
        <v>0</v>
      </c>
      <c r="H4515" s="36" t="n"/>
      <c r="I4515" s="37" t="n">
        <v>0</v>
      </c>
      <c r="J4515" s="37" t="n">
        <v>0</v>
      </c>
      <c r="K4515" s="38" t="n">
        <v>0</v>
      </c>
      <c r="L4515" s="37" t="n">
        <v>0</v>
      </c>
      <c r="M4515" s="37" t="n">
        <v>0</v>
      </c>
      <c r="N4515" s="38" t="n">
        <v>0</v>
      </c>
      <c r="O4515" s="37" t="n">
        <v>0</v>
      </c>
      <c r="P4515" s="29" t="inlineStr">
        <is>
          <t>http://t1.gstatic.com/shopping?q=tbn:ANd9GcQceMNOG1Zs0nTLWimMft0mwspITrBNj3kSGZaTtH35PtKZ1p0NfHyrjCLnunF_fIuKB8Pbkr0</t>
        </is>
      </c>
      <c r="Q4515" s="29" t="inlineStr">
        <is>
          <t>Відповідає вимогам</t>
        </is>
      </c>
      <c r="R4515" s="29" t="n"/>
      <c r="S4515" s="29" t="inlineStr">
        <is>
          <t>грн1 638,00</t>
        </is>
      </c>
      <c r="T4515" s="29" t="inlineStr">
        <is>
          <t>UAH</t>
        </is>
      </c>
      <c r="U4515" s="39" t="inlineStr">
        <is>
          <t>WATCH</t>
        </is>
      </c>
      <c r="V4515" s="40">
        <f>IFERROR(L4515/J4515,0)</f>
        <v/>
      </c>
      <c r="W4515" s="29" t="inlineStr">
        <is>
          <t>Monitor performance and collect more data.</t>
        </is>
      </c>
      <c r="X4515" s="29" t="inlineStr">
        <is>
          <t>Cost is below the 120 watch threshold.</t>
        </is>
      </c>
    </row>
    <row r="4516">
      <c r="A4516" s="29" t="inlineStr">
        <is>
          <t>low_price</t>
        </is>
      </c>
      <c r="B4516" s="29" t="inlineStr">
        <is>
          <t>Low priority</t>
        </is>
      </c>
      <c r="C4516" s="29" t="inlineStr">
        <is>
          <t>low_price.csv</t>
        </is>
      </c>
      <c r="D4516" s="29" t="inlineStr">
        <is>
          <t>705012476</t>
        </is>
      </c>
      <c r="E4516" s="29" t="inlineStr">
        <is>
          <t>Капот BRP Can-Am Maverick X3 (Blue)</t>
        </is>
      </c>
      <c r="F4516" s="35" t="n">
        <v>0</v>
      </c>
      <c r="G4516" s="35" t="n">
        <v>0</v>
      </c>
      <c r="H4516" s="36" t="n"/>
      <c r="I4516" s="37" t="n">
        <v>0</v>
      </c>
      <c r="J4516" s="37" t="n">
        <v>0</v>
      </c>
      <c r="K4516" s="38" t="n">
        <v>0</v>
      </c>
      <c r="L4516" s="37" t="n">
        <v>0</v>
      </c>
      <c r="M4516" s="37" t="n">
        <v>0</v>
      </c>
      <c r="N4516" s="38" t="n">
        <v>0</v>
      </c>
      <c r="O4516" s="37" t="n">
        <v>0</v>
      </c>
      <c r="P4516" s="29" t="inlineStr">
        <is>
          <t>http://t0.gstatic.com/shopping?q=tbn:ANd9GcQ7Mx0qKqozVKATBq1AfjwgmX_BHvfLJKjKJ8Td4PG6SjI-RLCzmx73kLozeTJQlseQEKw9TXM0</t>
        </is>
      </c>
      <c r="Q4516" s="29" t="inlineStr">
        <is>
          <t>Відповідає вимогам</t>
        </is>
      </c>
      <c r="R4516" s="29" t="n"/>
      <c r="S4516" s="29" t="inlineStr">
        <is>
          <t>грн6 052,00</t>
        </is>
      </c>
      <c r="T4516" s="29" t="inlineStr">
        <is>
          <t>UAH</t>
        </is>
      </c>
      <c r="U4516" s="39" t="inlineStr">
        <is>
          <t>WATCH</t>
        </is>
      </c>
      <c r="V4516" s="40">
        <f>IFERROR(L4516/J4516,0)</f>
        <v/>
      </c>
      <c r="W4516" s="29" t="inlineStr">
        <is>
          <t>Monitor performance and collect more data.</t>
        </is>
      </c>
      <c r="X4516" s="29" t="inlineStr">
        <is>
          <t>Cost is below the 120 watch threshold.</t>
        </is>
      </c>
    </row>
    <row r="4517">
      <c r="A4517" s="29" t="inlineStr">
        <is>
          <t>low_price</t>
        </is>
      </c>
      <c r="B4517" s="29" t="inlineStr">
        <is>
          <t>Low priority</t>
        </is>
      </c>
      <c r="C4517" s="29" t="inlineStr">
        <is>
          <t>low_price.csv</t>
        </is>
      </c>
      <c r="D4517" s="29" t="inlineStr">
        <is>
          <t>27170-31g20</t>
        </is>
      </c>
      <c r="E4517" s="29" t="inlineStr">
        <is>
          <t>Муфта заднього кардана Suzuki King Quad 450 500 700</t>
        </is>
      </c>
      <c r="F4517" s="35" t="n">
        <v>0</v>
      </c>
      <c r="G4517" s="35" t="n">
        <v>0</v>
      </c>
      <c r="H4517" s="36" t="n"/>
      <c r="I4517" s="37" t="n">
        <v>0</v>
      </c>
      <c r="J4517" s="37" t="n">
        <v>0</v>
      </c>
      <c r="K4517" s="38" t="n">
        <v>0</v>
      </c>
      <c r="L4517" s="37" t="n">
        <v>0</v>
      </c>
      <c r="M4517" s="37" t="n">
        <v>0</v>
      </c>
      <c r="N4517" s="38" t="n">
        <v>0</v>
      </c>
      <c r="O4517" s="37" t="n">
        <v>0</v>
      </c>
      <c r="P4517" s="29" t="inlineStr">
        <is>
          <t>http://t1.gstatic.com/shopping?q=tbn:ANd9GcTLq05R1qRhNcmhj6HqdLcP7Lftk3HdAogmg81lWvwRRFsEJoK5jnMwpXhBMZCOPhdW57xSUBVabiw</t>
        </is>
      </c>
      <c r="Q4517" s="29" t="inlineStr">
        <is>
          <t>Відповідає вимогам</t>
        </is>
      </c>
      <c r="R4517" s="29" t="n"/>
      <c r="S4517" s="29" t="inlineStr">
        <is>
          <t>грн8 054,00</t>
        </is>
      </c>
      <c r="T4517" s="29" t="inlineStr">
        <is>
          <t>UAH</t>
        </is>
      </c>
      <c r="U4517" s="39" t="inlineStr">
        <is>
          <t>WATCH</t>
        </is>
      </c>
      <c r="V4517" s="40">
        <f>IFERROR(L4517/J4517,0)</f>
        <v/>
      </c>
      <c r="W4517" s="29" t="inlineStr">
        <is>
          <t>Monitor performance and collect more data.</t>
        </is>
      </c>
      <c r="X4517" s="29" t="inlineStr">
        <is>
          <t>Cost is below the 120 watch threshold.</t>
        </is>
      </c>
    </row>
    <row r="4518">
      <c r="A4518" s="29" t="inlineStr">
        <is>
          <t>low_price</t>
        </is>
      </c>
      <c r="B4518" s="29" t="inlineStr">
        <is>
          <t>Low priority</t>
        </is>
      </c>
      <c r="C4518" s="29" t="inlineStr">
        <is>
          <t>low_price.csv</t>
        </is>
      </c>
      <c r="D4518" s="29" t="inlineStr">
        <is>
          <t>45-4052</t>
        </is>
      </c>
      <c r="E4518" s="29" t="inlineStr">
        <is>
          <t>Трос ножного гальма Yamaha Grizzly Bruin Wolverine 350, Kodiak 400</t>
        </is>
      </c>
      <c r="F4518" s="35" t="n">
        <v>0</v>
      </c>
      <c r="G4518" s="35" t="n">
        <v>0</v>
      </c>
      <c r="H4518" s="36" t="n"/>
      <c r="I4518" s="37" t="n">
        <v>0</v>
      </c>
      <c r="J4518" s="37" t="n">
        <v>0</v>
      </c>
      <c r="K4518" s="38" t="n">
        <v>0</v>
      </c>
      <c r="L4518" s="37" t="n">
        <v>0</v>
      </c>
      <c r="M4518" s="37" t="n">
        <v>0</v>
      </c>
      <c r="N4518" s="38" t="n">
        <v>0</v>
      </c>
      <c r="O4518" s="37" t="n">
        <v>0</v>
      </c>
      <c r="P4518" s="29" t="inlineStr">
        <is>
          <t>http://t1.gstatic.com/shopping?q=tbn:ANd9GcSNtJPP3Q6oHVRvYr9m9NwzJuIdDdc_eJ1wQ-2Q8f29pM4oZ6jT-IF7YmNDxX542jOWkrUAVIHp</t>
        </is>
      </c>
      <c r="Q4518" s="29" t="inlineStr">
        <is>
          <t>Відповідає вимогам</t>
        </is>
      </c>
      <c r="R4518" s="29" t="n"/>
      <c r="S4518" s="29" t="inlineStr">
        <is>
          <t>грн1 365,00</t>
        </is>
      </c>
      <c r="T4518" s="29" t="inlineStr">
        <is>
          <t>UAH</t>
        </is>
      </c>
      <c r="U4518" s="39" t="inlineStr">
        <is>
          <t>WATCH</t>
        </is>
      </c>
      <c r="V4518" s="40">
        <f>IFERROR(L4518/J4518,0)</f>
        <v/>
      </c>
      <c r="W4518" s="29" t="inlineStr">
        <is>
          <t>Monitor performance and collect more data.</t>
        </is>
      </c>
      <c r="X4518" s="29" t="inlineStr">
        <is>
          <t>Cost is below the 120 watch threshold.</t>
        </is>
      </c>
    </row>
    <row r="4519">
      <c r="A4519" s="29" t="inlineStr">
        <is>
          <t>low_price</t>
        </is>
      </c>
      <c r="B4519" s="29" t="inlineStr">
        <is>
          <t>Low priority</t>
        </is>
      </c>
      <c r="C4519" s="29" t="inlineStr">
        <is>
          <t>low_price.csv</t>
        </is>
      </c>
      <c r="D4519" s="29" t="inlineStr">
        <is>
          <t>50-1237</t>
        </is>
      </c>
      <c r="E4519" s="29" t="inlineStr">
        <is>
          <t>Ремкомплект переднього нижнього ричага Polaris Scrambler 1000 XP 55" 2020+</t>
        </is>
      </c>
      <c r="F4519" s="35" t="n">
        <v>0</v>
      </c>
      <c r="G4519" s="35" t="n">
        <v>0</v>
      </c>
      <c r="H4519" s="36" t="n"/>
      <c r="I4519" s="37" t="n">
        <v>0</v>
      </c>
      <c r="J4519" s="37" t="n">
        <v>0</v>
      </c>
      <c r="K4519" s="38" t="n">
        <v>0</v>
      </c>
      <c r="L4519" s="37" t="n">
        <v>0</v>
      </c>
      <c r="M4519" s="37" t="n">
        <v>0</v>
      </c>
      <c r="N4519" s="38" t="n">
        <v>0</v>
      </c>
      <c r="O4519" s="37" t="n">
        <v>0</v>
      </c>
      <c r="P4519" s="29" t="inlineStr">
        <is>
          <t>http://t0.gstatic.com/shopping?q=tbn:ANd9GcT7mkaEIQyatT5RpJYChsRaAEhknhBQn6z1BR2N_Ze8DEG5m6bHa9aXNjyqhIgT6t4rJykD5Oqv</t>
        </is>
      </c>
      <c r="Q4519" s="29" t="inlineStr">
        <is>
          <t>Відповідає вимогам</t>
        </is>
      </c>
      <c r="R4519" s="29" t="n"/>
      <c r="S4519" s="29" t="inlineStr">
        <is>
          <t>грн1 911,00</t>
        </is>
      </c>
      <c r="T4519" s="29" t="inlineStr">
        <is>
          <t>UAH</t>
        </is>
      </c>
      <c r="U4519" s="39" t="inlineStr">
        <is>
          <t>WATCH</t>
        </is>
      </c>
      <c r="V4519" s="40">
        <f>IFERROR(L4519/J4519,0)</f>
        <v/>
      </c>
      <c r="W4519" s="29" t="inlineStr">
        <is>
          <t>Monitor performance and collect more data.</t>
        </is>
      </c>
      <c r="X4519" s="29" t="inlineStr">
        <is>
          <t>Cost is below the 120 watch threshold.</t>
        </is>
      </c>
    </row>
    <row r="4520">
      <c r="A4520" s="29" t="inlineStr">
        <is>
          <t>low_price</t>
        </is>
      </c>
      <c r="B4520" s="29" t="inlineStr">
        <is>
          <t>Low priority</t>
        </is>
      </c>
      <c r="C4520" s="29" t="inlineStr">
        <is>
          <t>low_price.csv</t>
        </is>
      </c>
      <c r="D4520" s="29" t="inlineStr">
        <is>
          <t>na-10012r</t>
        </is>
      </c>
      <c r="E4520" s="29" t="inlineStr">
        <is>
          <t>Поршневі кільця стандарт Honda TRX 680 Rincon, MUV 700 Big Red, SXS 700 Pioneer</t>
        </is>
      </c>
      <c r="F4520" s="35" t="n">
        <v>0</v>
      </c>
      <c r="G4520" s="35" t="n">
        <v>0</v>
      </c>
      <c r="H4520" s="36" t="n"/>
      <c r="I4520" s="37" t="n">
        <v>0</v>
      </c>
      <c r="J4520" s="37" t="n">
        <v>0</v>
      </c>
      <c r="K4520" s="38" t="n">
        <v>0</v>
      </c>
      <c r="L4520" s="37" t="n">
        <v>0</v>
      </c>
      <c r="M4520" s="37" t="n">
        <v>0</v>
      </c>
      <c r="N4520" s="38" t="n">
        <v>0</v>
      </c>
      <c r="O4520" s="37" t="n">
        <v>0</v>
      </c>
      <c r="P4520" s="29" t="inlineStr">
        <is>
          <t>http://t3.gstatic.com/shopping?q=tbn:ANd9GcT3cK87nhpAvRmOXmrcg0dcsYckGlhw709esUFgbphsmEHaEuKP0GHKEeru0AaenCYQ0gJ-4mw</t>
        </is>
      </c>
      <c r="Q4520" s="29" t="inlineStr">
        <is>
          <t>Відповідає вимогам</t>
        </is>
      </c>
      <c r="R4520" s="29" t="n"/>
      <c r="S4520" s="29" t="inlineStr">
        <is>
          <t>грн1 456,00</t>
        </is>
      </c>
      <c r="T4520" s="29" t="inlineStr">
        <is>
          <t>UAH</t>
        </is>
      </c>
      <c r="U4520" s="39" t="inlineStr">
        <is>
          <t>WATCH</t>
        </is>
      </c>
      <c r="V4520" s="40">
        <f>IFERROR(L4520/J4520,0)</f>
        <v/>
      </c>
      <c r="W4520" s="29" t="inlineStr">
        <is>
          <t>Monitor performance and collect more data.</t>
        </is>
      </c>
      <c r="X4520" s="29" t="inlineStr">
        <is>
          <t>Cost is below the 120 watch threshold.</t>
        </is>
      </c>
    </row>
    <row r="4521">
      <c r="A4521" s="29" t="inlineStr">
        <is>
          <t>low_price</t>
        </is>
      </c>
      <c r="B4521" s="29" t="inlineStr">
        <is>
          <t>Low priority</t>
        </is>
      </c>
      <c r="C4521" s="29" t="inlineStr">
        <is>
          <t>low_price.csv</t>
        </is>
      </c>
      <c r="D4521" s="29" t="inlineStr">
        <is>
          <t>705004508</t>
        </is>
      </c>
      <c r="E4521" s="29" t="inlineStr">
        <is>
          <t>Кріплення фари переднє ліве BRP Can-Am Renegade G2S 500 570 650 800 850 1000, Maverick 1000</t>
        </is>
      </c>
      <c r="F4521" s="35" t="n">
        <v>0</v>
      </c>
      <c r="G4521" s="35" t="n">
        <v>0</v>
      </c>
      <c r="H4521" s="36" t="n"/>
      <c r="I4521" s="37" t="n">
        <v>0</v>
      </c>
      <c r="J4521" s="37" t="n">
        <v>0</v>
      </c>
      <c r="K4521" s="38" t="n">
        <v>0</v>
      </c>
      <c r="L4521" s="37" t="n">
        <v>0</v>
      </c>
      <c r="M4521" s="37" t="n">
        <v>0</v>
      </c>
      <c r="N4521" s="38" t="n">
        <v>0</v>
      </c>
      <c r="O4521" s="37" t="n">
        <v>0</v>
      </c>
      <c r="P4521" s="29" t="inlineStr">
        <is>
          <t>http://t0.gstatic.com/shopping?q=tbn:ANd9GcQuas2D7q_boRcdOcYOLeG18RzvdASBMYMFNWU_5IEQDse83K-bZW191YruXRIGcJ3Hjsj3vIOx</t>
        </is>
      </c>
      <c r="Q4521" s="29" t="inlineStr">
        <is>
          <t>Відповідає вимогам</t>
        </is>
      </c>
      <c r="R4521" s="29" t="n"/>
      <c r="S4521" s="29" t="inlineStr">
        <is>
          <t>грн3 185,00</t>
        </is>
      </c>
      <c r="T4521" s="29" t="inlineStr">
        <is>
          <t>UAH</t>
        </is>
      </c>
      <c r="U4521" s="39" t="inlineStr">
        <is>
          <t>WATCH</t>
        </is>
      </c>
      <c r="V4521" s="40">
        <f>IFERROR(L4521/J4521,0)</f>
        <v/>
      </c>
      <c r="W4521" s="29" t="inlineStr">
        <is>
          <t>Monitor performance and collect more data.</t>
        </is>
      </c>
      <c r="X4521" s="29" t="inlineStr">
        <is>
          <t>Cost is below the 120 watch threshold.</t>
        </is>
      </c>
    </row>
    <row r="4522">
      <c r="A4522" s="29" t="inlineStr">
        <is>
          <t>low_price</t>
        </is>
      </c>
      <c r="B4522" s="29" t="inlineStr">
        <is>
          <t>Low priority</t>
        </is>
      </c>
      <c r="C4522" s="29" t="inlineStr">
        <is>
          <t>low_price.csv</t>
        </is>
      </c>
      <c r="D4522" s="29" t="inlineStr">
        <is>
          <t>91201-hc5-003</t>
        </is>
      </c>
      <c r="E4522" s="29" t="inlineStr">
        <is>
          <t>Сальник картера передній Honda TRX 500 Rubicon 2001-2014 (24X34X7)</t>
        </is>
      </c>
      <c r="F4522" s="35" t="n">
        <v>0</v>
      </c>
      <c r="G4522" s="35" t="n">
        <v>0</v>
      </c>
      <c r="H4522" s="36" t="n"/>
      <c r="I4522" s="37" t="n">
        <v>0</v>
      </c>
      <c r="J4522" s="37" t="n">
        <v>0</v>
      </c>
      <c r="K4522" s="38" t="n">
        <v>0</v>
      </c>
      <c r="L4522" s="37" t="n">
        <v>0</v>
      </c>
      <c r="M4522" s="37" t="n">
        <v>0</v>
      </c>
      <c r="N4522" s="38" t="n">
        <v>0</v>
      </c>
      <c r="O4522" s="37" t="n">
        <v>0</v>
      </c>
      <c r="P4522" s="29" t="inlineStr">
        <is>
          <t>http://t1.gstatic.com/shopping?q=tbn:ANd9GcS06EbFMPRZldi_dkmpSltvmuCOUjzVi_WCGYQbRAKPP3FmFdemHLDYx8UyvaiJyMEuj48rxiQ</t>
        </is>
      </c>
      <c r="Q4522" s="29" t="inlineStr">
        <is>
          <t>Відповідає вимогам</t>
        </is>
      </c>
      <c r="R4522" s="29" t="n"/>
      <c r="S4522" s="29" t="inlineStr">
        <is>
          <t>грн501,00</t>
        </is>
      </c>
      <c r="T4522" s="29" t="inlineStr">
        <is>
          <t>UAH</t>
        </is>
      </c>
      <c r="U4522" s="39" t="inlineStr">
        <is>
          <t>WATCH</t>
        </is>
      </c>
      <c r="V4522" s="40">
        <f>IFERROR(L4522/J4522,0)</f>
        <v/>
      </c>
      <c r="W4522" s="29" t="inlineStr">
        <is>
          <t>Monitor performance and collect more data.</t>
        </is>
      </c>
      <c r="X4522" s="29" t="inlineStr">
        <is>
          <t>Cost is below the 120 watch threshold.</t>
        </is>
      </c>
    </row>
    <row r="4523">
      <c r="A4523" s="29" t="inlineStr">
        <is>
          <t>low_price</t>
        </is>
      </c>
      <c r="B4523" s="29" t="inlineStr">
        <is>
          <t>Low priority</t>
        </is>
      </c>
      <c r="C4523" s="29" t="inlineStr">
        <is>
          <t>low_price.csv</t>
        </is>
      </c>
      <c r="D4523" s="29" t="inlineStr">
        <is>
          <t>0gr0-023200</t>
        </is>
      </c>
      <c r="E4523" s="29" t="inlineStr">
        <is>
          <t>Натягувач ланцюга ГРМ CFMoto CForce 400 500 600, UForce 500 600, ZForce 500</t>
        </is>
      </c>
      <c r="F4523" s="35" t="n">
        <v>0</v>
      </c>
      <c r="G4523" s="35" t="n">
        <v>0</v>
      </c>
      <c r="H4523" s="36" t="n"/>
      <c r="I4523" s="37" t="n">
        <v>0</v>
      </c>
      <c r="J4523" s="37" t="n">
        <v>0</v>
      </c>
      <c r="K4523" s="38" t="n">
        <v>0</v>
      </c>
      <c r="L4523" s="37" t="n">
        <v>0</v>
      </c>
      <c r="M4523" s="37" t="n">
        <v>0</v>
      </c>
      <c r="N4523" s="38" t="n">
        <v>0</v>
      </c>
      <c r="O4523" s="37" t="n">
        <v>0</v>
      </c>
      <c r="P4523" s="29" t="inlineStr">
        <is>
          <t>http://t0.gstatic.com/shopping?q=tbn:ANd9GcSkDIo9F0Zr5RWfgSQNwFB5mxqE5y4rUxszyzI1EiHUmYGfXxuyG1-8ylajpZnFmUHJAyASRBiX</t>
        </is>
      </c>
      <c r="Q4523" s="29" t="inlineStr">
        <is>
          <t>Відповідає вимогам</t>
        </is>
      </c>
      <c r="R4523" s="29" t="n"/>
      <c r="S4523" s="29" t="inlineStr">
        <is>
          <t>грн637,00</t>
        </is>
      </c>
      <c r="T4523" s="29" t="inlineStr">
        <is>
          <t>UAH</t>
        </is>
      </c>
      <c r="U4523" s="39" t="inlineStr">
        <is>
          <t>WATCH</t>
        </is>
      </c>
      <c r="V4523" s="40">
        <f>IFERROR(L4523/J4523,0)</f>
        <v/>
      </c>
      <c r="W4523" s="29" t="inlineStr">
        <is>
          <t>Monitor performance and collect more data.</t>
        </is>
      </c>
      <c r="X4523" s="29" t="inlineStr">
        <is>
          <t>Cost is below the 120 watch threshold.</t>
        </is>
      </c>
    </row>
    <row r="4524">
      <c r="A4524" s="29" t="inlineStr">
        <is>
          <t>low_price</t>
        </is>
      </c>
      <c r="B4524" s="29" t="inlineStr">
        <is>
          <t>Low priority</t>
        </is>
      </c>
      <c r="C4524" s="29" t="inlineStr">
        <is>
          <t>low_price.csv</t>
        </is>
      </c>
      <c r="D4524" s="29" t="inlineStr">
        <is>
          <t>19-5016</t>
        </is>
      </c>
      <c r="E4524" s="29" t="inlineStr">
        <is>
          <t>Пильник ШРУСа внутрішній Kawasaki; Suzuki (57,5/18-84)</t>
        </is>
      </c>
      <c r="F4524" s="35" t="n">
        <v>0</v>
      </c>
      <c r="G4524" s="35" t="n">
        <v>0</v>
      </c>
      <c r="H4524" s="36" t="n"/>
      <c r="I4524" s="37" t="n">
        <v>0</v>
      </c>
      <c r="J4524" s="37" t="n">
        <v>0</v>
      </c>
      <c r="K4524" s="38" t="n">
        <v>0</v>
      </c>
      <c r="L4524" s="37" t="n">
        <v>0</v>
      </c>
      <c r="M4524" s="37" t="n">
        <v>0</v>
      </c>
      <c r="N4524" s="38" t="n">
        <v>0</v>
      </c>
      <c r="O4524" s="37" t="n">
        <v>0</v>
      </c>
      <c r="P4524" s="29" t="inlineStr">
        <is>
          <t>http://t1.gstatic.com/shopping?q=tbn:ANd9GcSE5RGzyU9IbcDR77Yhnnmg7H0gdhBiAqPTyyeBlKgiGhsegU-chZpYAh2A8iy3C6MpHaQS9nc</t>
        </is>
      </c>
      <c r="Q4524" s="29" t="inlineStr">
        <is>
          <t>Відповідає вимогам</t>
        </is>
      </c>
      <c r="R4524" s="29" t="n"/>
      <c r="S4524" s="29" t="inlineStr">
        <is>
          <t>грн956,00</t>
        </is>
      </c>
      <c r="T4524" s="29" t="inlineStr">
        <is>
          <t>UAH</t>
        </is>
      </c>
      <c r="U4524" s="39" t="inlineStr">
        <is>
          <t>WATCH</t>
        </is>
      </c>
      <c r="V4524" s="40">
        <f>IFERROR(L4524/J4524,0)</f>
        <v/>
      </c>
      <c r="W4524" s="29" t="inlineStr">
        <is>
          <t>Monitor performance and collect more data.</t>
        </is>
      </c>
      <c r="X4524" s="29" t="inlineStr">
        <is>
          <t>Cost is below the 120 watch threshold.</t>
        </is>
      </c>
    </row>
    <row r="4525">
      <c r="A4525" s="29" t="inlineStr">
        <is>
          <t>low_price</t>
        </is>
      </c>
      <c r="B4525" s="29" t="inlineStr">
        <is>
          <t>Low priority</t>
        </is>
      </c>
      <c r="C4525" s="29" t="inlineStr">
        <is>
          <t>low_price.csv</t>
        </is>
      </c>
      <c r="D4525" s="29" t="inlineStr">
        <is>
          <t>704908388</t>
        </is>
      </c>
      <c r="E4525" s="29" t="inlineStr">
        <is>
          <t>Наклейка "Can-Am" на розширювачі арок BRP Can-Am Outlander G2</t>
        </is>
      </c>
      <c r="F4525" s="35" t="n">
        <v>7</v>
      </c>
      <c r="G4525" s="35" t="n">
        <v>319</v>
      </c>
      <c r="H4525" s="36" t="n">
        <v>2.19</v>
      </c>
      <c r="I4525" s="37" t="n">
        <v>3.5</v>
      </c>
      <c r="J4525" s="37" t="n">
        <v>24.49</v>
      </c>
      <c r="K4525" s="38" t="n">
        <v>0.16</v>
      </c>
      <c r="L4525" s="37" t="n">
        <v>340.06</v>
      </c>
      <c r="M4525" s="37" t="n">
        <v>154.95</v>
      </c>
      <c r="N4525" s="38" t="n">
        <v>8.390000000000001</v>
      </c>
      <c r="O4525" s="37" t="n">
        <v>3019.97</v>
      </c>
      <c r="P4525" s="29" t="inlineStr">
        <is>
          <t>http://t2.gstatic.com/shopping?q=tbn:ANd9GcRKE1kjzKpHUrkAoPcHVTMoZO8ccdsnY1LuSCiNYmEafpa9uwXhRjL0wPent4o3TL0uIbXGZZPN</t>
        </is>
      </c>
      <c r="Q4525" s="29" t="inlineStr">
        <is>
          <t>Відповідає вимогам</t>
        </is>
      </c>
      <c r="R4525" s="29" t="n"/>
      <c r="S4525" s="29" t="inlineStr">
        <is>
          <t>грн273,00</t>
        </is>
      </c>
      <c r="T4525" s="29" t="inlineStr">
        <is>
          <t>UAH</t>
        </is>
      </c>
      <c r="U4525" s="39" t="inlineStr">
        <is>
          <t>WATCH</t>
        </is>
      </c>
      <c r="V4525" s="40">
        <f>IFERROR(L4525/J4525,0)</f>
        <v/>
      </c>
      <c r="W4525" s="29" t="inlineStr">
        <is>
          <t>Monitor performance and collect more data.</t>
        </is>
      </c>
      <c r="X4525" s="29" t="inlineStr">
        <is>
          <t>Cost is below the 120 watch threshold.</t>
        </is>
      </c>
    </row>
    <row r="4526">
      <c r="A4526" s="29" t="inlineStr">
        <is>
          <t>low_price</t>
        </is>
      </c>
      <c r="B4526" s="29" t="inlineStr">
        <is>
          <t>Low priority</t>
        </is>
      </c>
      <c r="C4526" s="29" t="inlineStr">
        <is>
          <t>low_price.csv</t>
        </is>
      </c>
      <c r="D4526" s="29" t="inlineStr">
        <is>
          <t>420841161</t>
        </is>
      </c>
      <c r="E4526" s="29" t="inlineStr">
        <is>
          <t xml:space="preserve">Болт ведучого варіатора BRP Can-Am Outlander 700, Maverick X3, Maverick Trail 700 800 1000, Maverick Sport 1000, Commander 700 1000, Traxter Defender </t>
        </is>
      </c>
      <c r="F4526" s="35" t="n">
        <v>2</v>
      </c>
      <c r="G4526" s="35" t="n">
        <v>102</v>
      </c>
      <c r="H4526" s="36" t="n">
        <v>1.96</v>
      </c>
      <c r="I4526" s="37" t="n">
        <v>4.79</v>
      </c>
      <c r="J4526" s="37" t="n">
        <v>9.58</v>
      </c>
      <c r="K4526" s="38" t="n">
        <v>0</v>
      </c>
      <c r="L4526" s="37" t="n">
        <v>0</v>
      </c>
      <c r="M4526" s="37" t="n">
        <v>0</v>
      </c>
      <c r="N4526" s="38" t="n">
        <v>0</v>
      </c>
      <c r="O4526" s="37" t="n">
        <v>0</v>
      </c>
      <c r="P4526" s="29" t="inlineStr">
        <is>
          <t>http://t3.gstatic.com/shopping?q=tbn:ANd9GcSYjpqy2KnkGRZXdiJa6bUsqFo_XUnV-3ANIJE3vc9lgkGB5ywFca0EcPwXY3PpEDZC3xN0eg</t>
        </is>
      </c>
      <c r="Q4526" s="29" t="inlineStr">
        <is>
          <t>Відповідає вимогам</t>
        </is>
      </c>
      <c r="R4526" s="29" t="n"/>
      <c r="S4526" s="29" t="inlineStr">
        <is>
          <t>грн1 866,00</t>
        </is>
      </c>
      <c r="T4526" s="29" t="inlineStr">
        <is>
          <t>UAH</t>
        </is>
      </c>
      <c r="U4526" s="39" t="inlineStr">
        <is>
          <t>WATCH</t>
        </is>
      </c>
      <c r="V4526" s="40">
        <f>IFERROR(L4526/J4526,0)</f>
        <v/>
      </c>
      <c r="W4526" s="29" t="inlineStr">
        <is>
          <t>Monitor performance and collect more data.</t>
        </is>
      </c>
      <c r="X4526" s="29" t="inlineStr">
        <is>
          <t>Cost is below the 120 watch threshold.</t>
        </is>
      </c>
    </row>
    <row r="4527">
      <c r="A4527" s="29" t="inlineStr">
        <is>
          <t>low_price</t>
        </is>
      </c>
      <c r="B4527" s="29" t="inlineStr">
        <is>
          <t>Low priority</t>
        </is>
      </c>
      <c r="C4527" s="29" t="inlineStr">
        <is>
          <t>low_price.csv</t>
        </is>
      </c>
      <c r="D4527" s="29" t="inlineStr">
        <is>
          <t>hf113</t>
        </is>
      </c>
      <c r="E4527" s="29" t="inlineStr">
        <is>
          <t>Масляний фільтр Honda TRX 250 300 350 400 420 450 500 520, SXS 500 520</t>
        </is>
      </c>
      <c r="F4527" s="35" t="n">
        <v>0</v>
      </c>
      <c r="G4527" s="35" t="n">
        <v>164</v>
      </c>
      <c r="H4527" s="36" t="n">
        <v>0</v>
      </c>
      <c r="I4527" s="37" t="n">
        <v>0</v>
      </c>
      <c r="J4527" s="37" t="n">
        <v>0.08</v>
      </c>
      <c r="K4527" s="38" t="n">
        <v>0</v>
      </c>
      <c r="L4527" s="37" t="n">
        <v>0</v>
      </c>
      <c r="M4527" s="37" t="n">
        <v>0</v>
      </c>
      <c r="N4527" s="38" t="n">
        <v>0</v>
      </c>
      <c r="O4527" s="37" t="n">
        <v>0</v>
      </c>
      <c r="P4527" s="29" t="inlineStr">
        <is>
          <t>http://t0.gstatic.com/shopping?q=tbn:ANd9GcQ6rcCDrLuUGyFrO43nFfNrpJbUKRETLwrwet_QUtKGmJi9w2CvZARHuloJkg7-B_KIFvWYMYw</t>
        </is>
      </c>
      <c r="Q4527" s="29" t="inlineStr">
        <is>
          <t>Відповідає вимогам</t>
        </is>
      </c>
      <c r="R4527" s="29" t="n"/>
      <c r="S4527" s="29" t="inlineStr">
        <is>
          <t>грн228,00</t>
        </is>
      </c>
      <c r="T4527" s="29" t="inlineStr">
        <is>
          <t>UAH</t>
        </is>
      </c>
      <c r="U4527" s="39" t="inlineStr">
        <is>
          <t>WATCH</t>
        </is>
      </c>
      <c r="V4527" s="40">
        <f>IFERROR(L4527/J4527,0)</f>
        <v/>
      </c>
      <c r="W4527" s="29" t="inlineStr">
        <is>
          <t>Monitor performance and collect more data.</t>
        </is>
      </c>
      <c r="X4527" s="29" t="inlineStr">
        <is>
          <t>Cost is below the 120 watch threshold.</t>
        </is>
      </c>
    </row>
    <row r="4528">
      <c r="A4528" s="29" t="inlineStr">
        <is>
          <t>low_price</t>
        </is>
      </c>
      <c r="B4528" s="29" t="inlineStr">
        <is>
          <t>Low priority</t>
        </is>
      </c>
      <c r="C4528" s="29" t="inlineStr">
        <is>
          <t>low_price.csv</t>
        </is>
      </c>
      <c r="D4528" s="29" t="inlineStr">
        <is>
          <t>9awa-260011</t>
        </is>
      </c>
      <c r="E4528" s="29" t="inlineStr">
        <is>
          <t>Розширювач арки передній лівий CFMoto CForce 850 1000</t>
        </is>
      </c>
      <c r="F4528" s="35" t="n">
        <v>26</v>
      </c>
      <c r="G4528" s="35" t="n">
        <v>841</v>
      </c>
      <c r="H4528" s="36" t="n">
        <v>3.09</v>
      </c>
      <c r="I4528" s="37" t="n">
        <v>2.8</v>
      </c>
      <c r="J4528" s="37" t="n">
        <v>72.67</v>
      </c>
      <c r="K4528" s="38" t="n">
        <v>2</v>
      </c>
      <c r="L4528" s="37" t="n">
        <v>815</v>
      </c>
      <c r="M4528" s="37" t="n">
        <v>36.34</v>
      </c>
      <c r="N4528" s="38" t="n">
        <v>13.79</v>
      </c>
      <c r="O4528" s="37" t="n">
        <v>8287.01</v>
      </c>
      <c r="P4528" s="29" t="inlineStr">
        <is>
          <t>http://t2.gstatic.com/shopping?q=tbn:ANd9GcSmkF7_7LcxL3An1fPBEKWwEVmJA0WQTx_mrpMYoH4spJmEwDEaJYotDYPvDIwJqPhqHMn3qMc</t>
        </is>
      </c>
      <c r="Q4528" s="29" t="inlineStr">
        <is>
          <t>Відповідає вимогам</t>
        </is>
      </c>
      <c r="R4528" s="29" t="n"/>
      <c r="S4528" s="29" t="inlineStr">
        <is>
          <t>грн410,00</t>
        </is>
      </c>
      <c r="T4528" s="29" t="inlineStr">
        <is>
          <t>UAH</t>
        </is>
      </c>
      <c r="U4528" s="39" t="inlineStr">
        <is>
          <t>WATCH</t>
        </is>
      </c>
      <c r="V4528" s="40">
        <f>IFERROR(L4528/J4528,0)</f>
        <v/>
      </c>
      <c r="W4528" s="29" t="inlineStr">
        <is>
          <t>Monitor performance and collect more data.</t>
        </is>
      </c>
      <c r="X4528" s="29" t="inlineStr">
        <is>
          <t>Cost is below the 120 watch threshold.</t>
        </is>
      </c>
    </row>
    <row r="4529">
      <c r="A4529" s="29" t="inlineStr">
        <is>
          <t>low_price</t>
        </is>
      </c>
      <c r="B4529" s="29" t="inlineStr">
        <is>
          <t>Low priority</t>
        </is>
      </c>
      <c r="C4529" s="29" t="inlineStr">
        <is>
          <t>low_price.csv</t>
        </is>
      </c>
      <c r="D4529" s="29" t="inlineStr">
        <is>
          <t>705003495</t>
        </is>
      </c>
      <c r="E4529" s="29" t="inlineStr">
        <is>
          <t>Панель передня нижня BRP Can-Am Outlander G1 400 500 650 800</t>
        </is>
      </c>
      <c r="F4529" s="35" t="n">
        <v>0</v>
      </c>
      <c r="G4529" s="35" t="n">
        <v>28</v>
      </c>
      <c r="H4529" s="36" t="n">
        <v>0</v>
      </c>
      <c r="I4529" s="37" t="n">
        <v>0</v>
      </c>
      <c r="J4529" s="37" t="n">
        <v>0</v>
      </c>
      <c r="K4529" s="38" t="n">
        <v>0</v>
      </c>
      <c r="L4529" s="37" t="n">
        <v>0</v>
      </c>
      <c r="M4529" s="37" t="n">
        <v>0</v>
      </c>
      <c r="N4529" s="38" t="n">
        <v>0</v>
      </c>
      <c r="O4529" s="37" t="n">
        <v>0</v>
      </c>
      <c r="P4529" s="29" t="inlineStr">
        <is>
          <t>http://t3.gstatic.com/shopping?q=tbn:ANd9GcR6oPf7pgm3B8iImEzeaY33mTGTUIYtlJ_5e_bwq_kzZxrmFMUZVnRuPOUws7_Y8RpBZV9HY1E</t>
        </is>
      </c>
      <c r="Q4529" s="29" t="inlineStr">
        <is>
          <t>Відповідає вимогам</t>
        </is>
      </c>
      <c r="R4529" s="29" t="n"/>
      <c r="S4529" s="29" t="inlineStr">
        <is>
          <t>грн2 548,00</t>
        </is>
      </c>
      <c r="T4529" s="29" t="inlineStr">
        <is>
          <t>UAH</t>
        </is>
      </c>
      <c r="U4529" s="39" t="inlineStr">
        <is>
          <t>WATCH</t>
        </is>
      </c>
      <c r="V4529" s="40">
        <f>IFERROR(L4529/J4529,0)</f>
        <v/>
      </c>
      <c r="W4529" s="29" t="inlineStr">
        <is>
          <t>Monitor performance and collect more data.</t>
        </is>
      </c>
      <c r="X4529" s="29" t="inlineStr">
        <is>
          <t>Cost is below the 120 watch threshold.</t>
        </is>
      </c>
    </row>
    <row r="4530">
      <c r="A4530" s="29" t="inlineStr">
        <is>
          <t>low_price</t>
        </is>
      </c>
      <c r="B4530" s="29" t="inlineStr">
        <is>
          <t>Low priority</t>
        </is>
      </c>
      <c r="C4530" s="29" t="inlineStr">
        <is>
          <t>low_price.csv</t>
        </is>
      </c>
      <c r="D4530" s="29" t="inlineStr">
        <is>
          <t>708500012</t>
        </is>
      </c>
      <c r="E4530" s="29" t="inlineStr">
        <is>
          <t>Панель передня нижня BRP Can-Am Maverick R</t>
        </is>
      </c>
      <c r="F4530" s="35" t="n">
        <v>0</v>
      </c>
      <c r="G4530" s="35" t="n">
        <v>15</v>
      </c>
      <c r="H4530" s="36" t="n">
        <v>0</v>
      </c>
      <c r="I4530" s="37" t="n">
        <v>0</v>
      </c>
      <c r="J4530" s="37" t="n">
        <v>0</v>
      </c>
      <c r="K4530" s="38" t="n">
        <v>0</v>
      </c>
      <c r="L4530" s="37" t="n">
        <v>0</v>
      </c>
      <c r="M4530" s="37" t="n">
        <v>0</v>
      </c>
      <c r="N4530" s="38" t="n">
        <v>0</v>
      </c>
      <c r="O4530" s="37" t="n">
        <v>0</v>
      </c>
      <c r="P4530" s="29" t="inlineStr">
        <is>
          <t>http://t3.gstatic.com/shopping?q=tbn:ANd9GcRpLHyJyXuUs01MvMwDEsQX62pUXAdqQAqLeCYsvUH6AvTLQGLc67eEMFjQMGIz0_K5DYI4fYM</t>
        </is>
      </c>
      <c r="Q4530" s="29" t="inlineStr">
        <is>
          <t>Відповідає вимогам</t>
        </is>
      </c>
      <c r="R4530" s="29" t="n"/>
      <c r="S4530" s="29" t="inlineStr">
        <is>
          <t>грн4 550,00</t>
        </is>
      </c>
      <c r="T4530" s="29" t="inlineStr">
        <is>
          <t>UAH</t>
        </is>
      </c>
      <c r="U4530" s="39" t="inlineStr">
        <is>
          <t>WATCH</t>
        </is>
      </c>
      <c r="V4530" s="40">
        <f>IFERROR(L4530/J4530,0)</f>
        <v/>
      </c>
      <c r="W4530" s="29" t="inlineStr">
        <is>
          <t>Monitor performance and collect more data.</t>
        </is>
      </c>
      <c r="X4530" s="29" t="inlineStr">
        <is>
          <t>Cost is below the 120 watch threshold.</t>
        </is>
      </c>
    </row>
    <row r="4531">
      <c r="A4531" s="29" t="inlineStr">
        <is>
          <t>low_price</t>
        </is>
      </c>
      <c r="B4531" s="29" t="inlineStr">
        <is>
          <t>Low priority</t>
        </is>
      </c>
      <c r="C4531" s="29" t="inlineStr">
        <is>
          <t>low_price.csv</t>
        </is>
      </c>
      <c r="D4531" s="29" t="inlineStr">
        <is>
          <t>37750-maz-003</t>
        </is>
      </c>
      <c r="E4531" s="29" t="inlineStr">
        <is>
          <t>Датчик температури Honda TRX 500 Rubicon (01-14), 650 Rincon (03-05)</t>
        </is>
      </c>
      <c r="F4531" s="35" t="n">
        <v>0</v>
      </c>
      <c r="G4531" s="35" t="n">
        <v>20</v>
      </c>
      <c r="H4531" s="36" t="n">
        <v>0</v>
      </c>
      <c r="I4531" s="37" t="n">
        <v>0</v>
      </c>
      <c r="J4531" s="37" t="n">
        <v>0</v>
      </c>
      <c r="K4531" s="38" t="n">
        <v>0</v>
      </c>
      <c r="L4531" s="37" t="n">
        <v>0</v>
      </c>
      <c r="M4531" s="37" t="n">
        <v>0</v>
      </c>
      <c r="N4531" s="38" t="n">
        <v>0</v>
      </c>
      <c r="O4531" s="37" t="n">
        <v>0</v>
      </c>
      <c r="P4531" s="29" t="inlineStr">
        <is>
          <t>http://t0.gstatic.com/shopping?q=tbn:ANd9GcS8qDg5k0pGH32kWRMzxTBJqPbb2RWrqTg-7DqljjFO3hG0N0WHQhAsEWAcLbhB35XjuAitxffP</t>
        </is>
      </c>
      <c r="Q4531" s="29" t="inlineStr">
        <is>
          <t>Відповідає вимогам</t>
        </is>
      </c>
      <c r="R4531" s="29" t="n"/>
      <c r="S4531" s="29" t="inlineStr">
        <is>
          <t>грн2 594,00</t>
        </is>
      </c>
      <c r="T4531" s="29" t="inlineStr">
        <is>
          <t>UAH</t>
        </is>
      </c>
      <c r="U4531" s="39" t="inlineStr">
        <is>
          <t>WATCH</t>
        </is>
      </c>
      <c r="V4531" s="40">
        <f>IFERROR(L4531/J4531,0)</f>
        <v/>
      </c>
      <c r="W4531" s="29" t="inlineStr">
        <is>
          <t>Monitor performance and collect more data.</t>
        </is>
      </c>
      <c r="X4531" s="29" t="inlineStr">
        <is>
          <t>Cost is below the 120 watch threshold.</t>
        </is>
      </c>
    </row>
    <row r="4532">
      <c r="A4532" s="29" t="inlineStr">
        <is>
          <t>low_price</t>
        </is>
      </c>
      <c r="B4532" s="29" t="inlineStr">
        <is>
          <t>Low priority</t>
        </is>
      </c>
      <c r="C4532" s="29" t="inlineStr">
        <is>
          <t>low_price.csv</t>
        </is>
      </c>
      <c r="D4532" s="29" t="inlineStr">
        <is>
          <t>3233828</t>
        </is>
      </c>
      <c r="E4532" s="29" t="inlineStr">
        <is>
          <t>Ущільнююче кільце КПП Polaris</t>
        </is>
      </c>
      <c r="F4532" s="35" t="n">
        <v>0</v>
      </c>
      <c r="G4532" s="35" t="n">
        <v>10</v>
      </c>
      <c r="H4532" s="36" t="n">
        <v>0</v>
      </c>
      <c r="I4532" s="37" t="n">
        <v>0</v>
      </c>
      <c r="J4532" s="37" t="n">
        <v>0</v>
      </c>
      <c r="K4532" s="38" t="n">
        <v>0</v>
      </c>
      <c r="L4532" s="37" t="n">
        <v>0</v>
      </c>
      <c r="M4532" s="37" t="n">
        <v>0</v>
      </c>
      <c r="N4532" s="38" t="n">
        <v>0</v>
      </c>
      <c r="O4532" s="37" t="n">
        <v>0</v>
      </c>
      <c r="P4532" s="29" t="inlineStr">
        <is>
          <t>http://t0.gstatic.com/shopping?q=tbn:ANd9GcQ5cnT2S8Yl7AXHlaORu4NWuLtpbJTxcNwcbM5xGGfynZRgnXK1WDneUp-W0xBbVn8mH5EEFGs</t>
        </is>
      </c>
      <c r="Q4532" s="29" t="inlineStr">
        <is>
          <t>Відповідає вимогам</t>
        </is>
      </c>
      <c r="R4532" s="29" t="n"/>
      <c r="S4532" s="29" t="inlineStr">
        <is>
          <t>грн728,00</t>
        </is>
      </c>
      <c r="T4532" s="29" t="inlineStr">
        <is>
          <t>UAH</t>
        </is>
      </c>
      <c r="U4532" s="39" t="inlineStr">
        <is>
          <t>WATCH</t>
        </is>
      </c>
      <c r="V4532" s="40">
        <f>IFERROR(L4532/J4532,0)</f>
        <v/>
      </c>
      <c r="W4532" s="29" t="inlineStr">
        <is>
          <t>Monitor performance and collect more data.</t>
        </is>
      </c>
      <c r="X4532" s="29" t="inlineStr">
        <is>
          <t>Cost is below the 120 watch threshold.</t>
        </is>
      </c>
    </row>
    <row r="4533">
      <c r="A4533" s="29" t="inlineStr">
        <is>
          <t>low_price</t>
        </is>
      </c>
      <c r="B4533" s="29" t="inlineStr">
        <is>
          <t>Low priority</t>
        </is>
      </c>
      <c r="C4533" s="29" t="inlineStr">
        <is>
          <t>low_price.csv</t>
        </is>
      </c>
      <c r="D4533" s="29" t="inlineStr">
        <is>
          <t>21-0060</t>
        </is>
      </c>
      <c r="E4533" s="29" t="inlineStr">
        <is>
          <t>Втулки верхні переднього амортизатора Polaris Sportsman 570, заднього Sportsman 325 400 450 500 570 600 700 800, Hawkeye 325 400</t>
        </is>
      </c>
      <c r="F4533" s="35" t="n">
        <v>4</v>
      </c>
      <c r="G4533" s="35" t="n">
        <v>122</v>
      </c>
      <c r="H4533" s="36" t="n">
        <v>3.28</v>
      </c>
      <c r="I4533" s="37" t="n">
        <v>13.5</v>
      </c>
      <c r="J4533" s="37" t="n">
        <v>54</v>
      </c>
      <c r="K4533" s="38" t="n">
        <v>0</v>
      </c>
      <c r="L4533" s="37" t="n">
        <v>0</v>
      </c>
      <c r="M4533" s="37" t="n">
        <v>0</v>
      </c>
      <c r="N4533" s="38" t="n">
        <v>0</v>
      </c>
      <c r="O4533" s="37" t="n">
        <v>0</v>
      </c>
      <c r="P4533" s="29" t="inlineStr">
        <is>
          <t>http://t0.gstatic.com/shopping?q=tbn:ANd9GcRF95U5RbWi42IBY2h5XD3OJ7OHdnNZrOKjMbwLRdQRT0JjS9-OpWtAhj_UruCdYHmMBFftlMw</t>
        </is>
      </c>
      <c r="Q4533" s="29" t="inlineStr">
        <is>
          <t>Відповідає вимогам</t>
        </is>
      </c>
      <c r="R4533" s="29" t="n"/>
      <c r="S4533" s="29" t="inlineStr">
        <is>
          <t>грн956,00</t>
        </is>
      </c>
      <c r="T4533" s="29" t="inlineStr">
        <is>
          <t>UAH</t>
        </is>
      </c>
      <c r="U4533" s="39" t="inlineStr">
        <is>
          <t>WATCH</t>
        </is>
      </c>
      <c r="V4533" s="40">
        <f>IFERROR(L4533/J4533,0)</f>
        <v/>
      </c>
      <c r="W4533" s="29" t="inlineStr">
        <is>
          <t>Monitor performance and collect more data.</t>
        </is>
      </c>
      <c r="X4533" s="29" t="inlineStr">
        <is>
          <t>Cost is below the 120 watch threshold.</t>
        </is>
      </c>
    </row>
    <row r="4534">
      <c r="A4534" s="29" t="inlineStr">
        <is>
          <t>low_price</t>
        </is>
      </c>
      <c r="B4534" s="29" t="inlineStr">
        <is>
          <t>Low priority</t>
        </is>
      </c>
      <c r="C4534" s="29" t="inlineStr">
        <is>
          <t>low_price.csv</t>
        </is>
      </c>
      <c r="D4534" s="29" t="inlineStr">
        <is>
          <t>5814160</t>
        </is>
      </c>
      <c r="E4534" s="29" t="inlineStr">
        <is>
          <t>Прокладка кришки генератора Polaris Ranger 900 1000, RZR 900 1000, Pro XD, General 1000, ACE 900</t>
        </is>
      </c>
      <c r="F4534" s="35" t="n">
        <v>0</v>
      </c>
      <c r="G4534" s="35" t="n">
        <v>0</v>
      </c>
      <c r="H4534" s="36" t="n"/>
      <c r="I4534" s="37" t="n">
        <v>0</v>
      </c>
      <c r="J4534" s="37" t="n">
        <v>0</v>
      </c>
      <c r="K4534" s="38" t="n">
        <v>0</v>
      </c>
      <c r="L4534" s="37" t="n">
        <v>0</v>
      </c>
      <c r="M4534" s="37" t="n">
        <v>0</v>
      </c>
      <c r="N4534" s="38" t="n">
        <v>0</v>
      </c>
      <c r="O4534" s="37" t="n">
        <v>0</v>
      </c>
      <c r="P4534" s="29" t="inlineStr">
        <is>
          <t>http://t2.gstatic.com/shopping?q=tbn:ANd9GcR3isJlIqfHsH2xwWmYyOwgRQ4SOTX2V6sPE58oI4EpjZXk8wg7pEcm-zAZ5VQlxqgwAichtIs</t>
        </is>
      </c>
      <c r="Q4534" s="29" t="inlineStr">
        <is>
          <t>Відповідає вимогам</t>
        </is>
      </c>
      <c r="R4534" s="29" t="n"/>
      <c r="S4534" s="29" t="inlineStr">
        <is>
          <t>грн2 275,00</t>
        </is>
      </c>
      <c r="T4534" s="29" t="inlineStr">
        <is>
          <t>UAH</t>
        </is>
      </c>
      <c r="U4534" s="39" t="inlineStr">
        <is>
          <t>WATCH</t>
        </is>
      </c>
      <c r="V4534" s="40">
        <f>IFERROR(L4534/J4534,0)</f>
        <v/>
      </c>
      <c r="W4534" s="29" t="inlineStr">
        <is>
          <t>Monitor performance and collect more data.</t>
        </is>
      </c>
      <c r="X4534" s="29" t="inlineStr">
        <is>
          <t>Cost is below the 120 watch threshold.</t>
        </is>
      </c>
    </row>
    <row r="4535">
      <c r="A4535" s="29" t="inlineStr">
        <is>
          <t>low_price</t>
        </is>
      </c>
      <c r="B4535" s="29" t="inlineStr">
        <is>
          <t>Low priority</t>
        </is>
      </c>
      <c r="C4535" s="29" t="inlineStr">
        <is>
          <t>low_price.csv</t>
        </is>
      </c>
      <c r="D4535" s="29" t="inlineStr">
        <is>
          <t>715009117</t>
        </is>
      </c>
      <c r="E4535" s="29" t="inlineStr">
        <is>
          <t>Зарядний пристрій BRP Can-Am з портами USB та Type-C</t>
        </is>
      </c>
      <c r="F4535" s="35" t="n">
        <v>0</v>
      </c>
      <c r="G4535" s="35" t="n">
        <v>0</v>
      </c>
      <c r="H4535" s="36" t="n"/>
      <c r="I4535" s="37" t="n">
        <v>0</v>
      </c>
      <c r="J4535" s="37" t="n">
        <v>0</v>
      </c>
      <c r="K4535" s="38" t="n">
        <v>0</v>
      </c>
      <c r="L4535" s="37" t="n">
        <v>0</v>
      </c>
      <c r="M4535" s="37" t="n">
        <v>0</v>
      </c>
      <c r="N4535" s="38" t="n">
        <v>0</v>
      </c>
      <c r="O4535" s="37" t="n">
        <v>0</v>
      </c>
      <c r="P4535" s="29" t="inlineStr">
        <is>
          <t>http://t3.gstatic.com/shopping?q=tbn:ANd9GcTcILERB9IIhlQqUMeuSYOi0GqBkux0M4RgHIEF9DHlX2fr0rKOvgsDCBHYU8ayrJSEmRg3K8a5</t>
        </is>
      </c>
      <c r="Q4535" s="29" t="inlineStr">
        <is>
          <t>Відповідає вимогам</t>
        </is>
      </c>
      <c r="R4535" s="29" t="n"/>
      <c r="S4535" s="29" t="inlineStr">
        <is>
          <t>грн4 414,00</t>
        </is>
      </c>
      <c r="T4535" s="29" t="inlineStr">
        <is>
          <t>UAH</t>
        </is>
      </c>
      <c r="U4535" s="39" t="inlineStr">
        <is>
          <t>WATCH</t>
        </is>
      </c>
      <c r="V4535" s="40">
        <f>IFERROR(L4535/J4535,0)</f>
        <v/>
      </c>
      <c r="W4535" s="29" t="inlineStr">
        <is>
          <t>Monitor performance and collect more data.</t>
        </is>
      </c>
      <c r="X4535" s="29" t="inlineStr">
        <is>
          <t>Cost is below the 120 watch threshold.</t>
        </is>
      </c>
    </row>
    <row r="4536">
      <c r="A4536" s="29" t="inlineStr">
        <is>
          <t>low_price</t>
        </is>
      </c>
      <c r="B4536" s="29" t="inlineStr">
        <is>
          <t>Low priority</t>
        </is>
      </c>
      <c r="C4536" s="29" t="inlineStr">
        <is>
          <t>low_price.csv</t>
        </is>
      </c>
      <c r="D4536" s="29" t="inlineStr">
        <is>
          <t>91307-pa9-003</t>
        </is>
      </c>
      <c r="E4536" s="29" t="inlineStr">
        <is>
          <t>Ущільнююче кільце вала фрикційних дисків Honda TRX 420 Rancher, 500 520 Rubicon, 650 680 Rincon, MUV 700 Big Red, SXS 700 Pioneer, 1000 Talon</t>
        </is>
      </c>
      <c r="F4536" s="35" t="n">
        <v>0</v>
      </c>
      <c r="G4536" s="35" t="n">
        <v>0</v>
      </c>
      <c r="H4536" s="36" t="n"/>
      <c r="I4536" s="37" t="n">
        <v>0</v>
      </c>
      <c r="J4536" s="37" t="n">
        <v>0</v>
      </c>
      <c r="K4536" s="38" t="n">
        <v>0</v>
      </c>
      <c r="L4536" s="37" t="n">
        <v>0</v>
      </c>
      <c r="M4536" s="37" t="n">
        <v>0</v>
      </c>
      <c r="N4536" s="38" t="n">
        <v>0</v>
      </c>
      <c r="O4536" s="37" t="n">
        <v>0</v>
      </c>
      <c r="P4536" s="29" t="inlineStr">
        <is>
          <t>http://t1.gstatic.com/shopping?q=tbn:ANd9GcSBOf_vlllQXk5WNm8htSPSIzGa2NOafXJcAYwVReB65U4rGvCpBYcrp7qJWS4XTMsG3tlqQX8aNQ</t>
        </is>
      </c>
      <c r="Q4536" s="29" t="inlineStr">
        <is>
          <t>Відповідає вимогам</t>
        </is>
      </c>
      <c r="R4536" s="29" t="n"/>
      <c r="S4536" s="29" t="inlineStr">
        <is>
          <t>грн273,00</t>
        </is>
      </c>
      <c r="T4536" s="29" t="inlineStr">
        <is>
          <t>UAH</t>
        </is>
      </c>
      <c r="U4536" s="39" t="inlineStr">
        <is>
          <t>WATCH</t>
        </is>
      </c>
      <c r="V4536" s="40">
        <f>IFERROR(L4536/J4536,0)</f>
        <v/>
      </c>
      <c r="W4536" s="29" t="inlineStr">
        <is>
          <t>Monitor performance and collect more data.</t>
        </is>
      </c>
      <c r="X4536" s="29" t="inlineStr">
        <is>
          <t>Cost is below the 120 watch threshold.</t>
        </is>
      </c>
    </row>
    <row r="4537">
      <c r="A4537" s="29" t="inlineStr">
        <is>
          <t>low_price</t>
        </is>
      </c>
      <c r="B4537" s="29" t="inlineStr">
        <is>
          <t>Low priority</t>
        </is>
      </c>
      <c r="C4537" s="29" t="inlineStr">
        <is>
          <t>low_price.csv</t>
        </is>
      </c>
      <c r="D4537" s="29" t="inlineStr">
        <is>
          <t>45-4059</t>
        </is>
      </c>
      <c r="E4537" s="29" t="inlineStr">
        <is>
          <t>Трос ручного гальма Yamaha Grizzly IRS 350 (07-11), 450 (08-10)</t>
        </is>
      </c>
      <c r="F4537" s="35" t="n">
        <v>0</v>
      </c>
      <c r="G4537" s="35" t="n">
        <v>0</v>
      </c>
      <c r="H4537" s="36" t="n"/>
      <c r="I4537" s="37" t="n">
        <v>0</v>
      </c>
      <c r="J4537" s="37" t="n">
        <v>0</v>
      </c>
      <c r="K4537" s="38" t="n">
        <v>0</v>
      </c>
      <c r="L4537" s="37" t="n">
        <v>0</v>
      </c>
      <c r="M4537" s="37" t="n">
        <v>0</v>
      </c>
      <c r="N4537" s="38" t="n">
        <v>0</v>
      </c>
      <c r="O4537" s="37" t="n">
        <v>0</v>
      </c>
      <c r="P4537" s="29" t="inlineStr">
        <is>
          <t>http://t3.gstatic.com/shopping?q=tbn:ANd9GcSYl0eeHTOEHEahLjfHuGci2oVEz2A_TqBlME7kEMME8vhksmAaNM79uTdluIBcoEREVDwqlA0</t>
        </is>
      </c>
      <c r="Q4537" s="29" t="inlineStr">
        <is>
          <t>Відповідає вимогам</t>
        </is>
      </c>
      <c r="R4537" s="29" t="n"/>
      <c r="S4537" s="29" t="inlineStr">
        <is>
          <t>грн1 365,00</t>
        </is>
      </c>
      <c r="T4537" s="29" t="inlineStr">
        <is>
          <t>UAH</t>
        </is>
      </c>
      <c r="U4537" s="39" t="inlineStr">
        <is>
          <t>WATCH</t>
        </is>
      </c>
      <c r="V4537" s="40">
        <f>IFERROR(L4537/J4537,0)</f>
        <v/>
      </c>
      <c r="W4537" s="29" t="inlineStr">
        <is>
          <t>Monitor performance and collect more data.</t>
        </is>
      </c>
      <c r="X4537" s="29" t="inlineStr">
        <is>
          <t>Cost is below the 120 watch threshold.</t>
        </is>
      </c>
    </row>
    <row r="4538">
      <c r="A4538" s="29" t="inlineStr">
        <is>
          <t>low_price</t>
        </is>
      </c>
      <c r="B4538" s="29" t="inlineStr">
        <is>
          <t>Low priority</t>
        </is>
      </c>
      <c r="C4538" s="29" t="inlineStr">
        <is>
          <t>low_price.csv</t>
        </is>
      </c>
      <c r="D4538" s="29" t="inlineStr">
        <is>
          <t>25-2061-5</t>
        </is>
      </c>
      <c r="E4538" s="29" t="inlineStr">
        <is>
          <t>Сальники заднього редуктора Honda TRX 500 Foreman (05-11), Rubicon 500 (05-14)</t>
        </is>
      </c>
      <c r="F4538" s="35" t="n">
        <v>0</v>
      </c>
      <c r="G4538" s="35" t="n">
        <v>0</v>
      </c>
      <c r="H4538" s="36" t="n"/>
      <c r="I4538" s="37" t="n">
        <v>0</v>
      </c>
      <c r="J4538" s="37" t="n">
        <v>0</v>
      </c>
      <c r="K4538" s="38" t="n">
        <v>0</v>
      </c>
      <c r="L4538" s="37" t="n">
        <v>0</v>
      </c>
      <c r="M4538" s="37" t="n">
        <v>0</v>
      </c>
      <c r="N4538" s="38" t="n">
        <v>0</v>
      </c>
      <c r="O4538" s="37" t="n">
        <v>0</v>
      </c>
      <c r="P4538" s="29" t="inlineStr">
        <is>
          <t>http://t0.gstatic.com/shopping?q=tbn:ANd9GcQfSPbrD5PIK8ctv0G4Lnce_jZIJzbbwFc0xAw1_tptlvj_Qab6WtjgIbErQ40l9wofPDJ5OWk</t>
        </is>
      </c>
      <c r="Q4538" s="29" t="inlineStr">
        <is>
          <t>Відповідає вимогам</t>
        </is>
      </c>
      <c r="R4538" s="29" t="n"/>
      <c r="S4538" s="29" t="inlineStr">
        <is>
          <t>грн1 092,00</t>
        </is>
      </c>
      <c r="T4538" s="29" t="inlineStr">
        <is>
          <t>UAH</t>
        </is>
      </c>
      <c r="U4538" s="39" t="inlineStr">
        <is>
          <t>WATCH</t>
        </is>
      </c>
      <c r="V4538" s="40">
        <f>IFERROR(L4538/J4538,0)</f>
        <v/>
      </c>
      <c r="W4538" s="29" t="inlineStr">
        <is>
          <t>Monitor performance and collect more data.</t>
        </is>
      </c>
      <c r="X4538" s="29" t="inlineStr">
        <is>
          <t>Cost is below the 120 watch threshold.</t>
        </is>
      </c>
    </row>
    <row r="4539">
      <c r="A4539" s="29" t="inlineStr">
        <is>
          <t>low_price</t>
        </is>
      </c>
      <c r="B4539" s="29" t="inlineStr">
        <is>
          <t>Low priority</t>
        </is>
      </c>
      <c r="C4539" s="29" t="inlineStr">
        <is>
          <t>low_price.csv</t>
        </is>
      </c>
      <c r="D4539" s="29" t="inlineStr">
        <is>
          <t>420230923</t>
        </is>
      </c>
      <c r="E4539" s="29" t="inlineStr">
        <is>
          <t>Ущільнююче кільце кришки масляного фільтра BRP Can-Am, Sea-Doo, Ski-Doo</t>
        </is>
      </c>
      <c r="F4539" s="35" t="n">
        <v>0</v>
      </c>
      <c r="G4539" s="35" t="n">
        <v>0</v>
      </c>
      <c r="H4539" s="36" t="n"/>
      <c r="I4539" s="37" t="n">
        <v>0</v>
      </c>
      <c r="J4539" s="37" t="n">
        <v>0</v>
      </c>
      <c r="K4539" s="38" t="n">
        <v>0</v>
      </c>
      <c r="L4539" s="37" t="n">
        <v>0</v>
      </c>
      <c r="M4539" s="37" t="n">
        <v>0</v>
      </c>
      <c r="N4539" s="38" t="n">
        <v>0</v>
      </c>
      <c r="O4539" s="37" t="n">
        <v>0</v>
      </c>
      <c r="P4539" s="29" t="inlineStr">
        <is>
          <t>http://t0.gstatic.com/shopping?q=tbn:ANd9GcQ0IQVsYjiExFUDmRNrlRQwXmDHqaDv8P2qvZWzXmiFkNhB_1UZ2ekUsTEJR0U</t>
        </is>
      </c>
      <c r="Q4539" s="29" t="inlineStr">
        <is>
          <t>Відповідає вимогам</t>
        </is>
      </c>
      <c r="R4539" s="29" t="n"/>
      <c r="S4539" s="29" t="inlineStr">
        <is>
          <t>грн228,00</t>
        </is>
      </c>
      <c r="T4539" s="29" t="inlineStr">
        <is>
          <t>UAH</t>
        </is>
      </c>
      <c r="U4539" s="39" t="inlineStr">
        <is>
          <t>WATCH</t>
        </is>
      </c>
      <c r="V4539" s="40">
        <f>IFERROR(L4539/J4539,0)</f>
        <v/>
      </c>
      <c r="W4539" s="29" t="inlineStr">
        <is>
          <t>Monitor performance and collect more data.</t>
        </is>
      </c>
      <c r="X4539" s="29" t="inlineStr">
        <is>
          <t>Cost is below the 120 watch threshold.</t>
        </is>
      </c>
    </row>
    <row r="4540">
      <c r="A4540" s="29" t="inlineStr">
        <is>
          <t>low_price</t>
        </is>
      </c>
      <c r="B4540" s="29" t="inlineStr">
        <is>
          <t>Low priority</t>
        </is>
      </c>
      <c r="C4540" s="29" t="inlineStr">
        <is>
          <t>low_price.csv</t>
        </is>
      </c>
      <c r="D4540" s="29" t="inlineStr">
        <is>
          <t>3022135</t>
        </is>
      </c>
      <c r="E4540" s="29" t="inlineStr">
        <is>
          <t>Випускний клапан Polaris RZR 900 2011-2014</t>
        </is>
      </c>
      <c r="F4540" s="35" t="n">
        <v>0</v>
      </c>
      <c r="G4540" s="35" t="n">
        <v>0</v>
      </c>
      <c r="H4540" s="36" t="n"/>
      <c r="I4540" s="37" t="n">
        <v>0</v>
      </c>
      <c r="J4540" s="37" t="n">
        <v>0</v>
      </c>
      <c r="K4540" s="38" t="n">
        <v>0</v>
      </c>
      <c r="L4540" s="37" t="n">
        <v>0</v>
      </c>
      <c r="M4540" s="37" t="n">
        <v>0</v>
      </c>
      <c r="N4540" s="38" t="n">
        <v>0</v>
      </c>
      <c r="O4540" s="37" t="n">
        <v>0</v>
      </c>
      <c r="P4540" s="29" t="inlineStr">
        <is>
          <t>http://t0.gstatic.com/shopping?q=tbn:ANd9GcTe7tirzBp5y0EiYliMe7TwPyie3YJ_kIk9LKSwBIs_o94Lb6bLWpsDlEFz9R4Xv2b9ML0sCQ</t>
        </is>
      </c>
      <c r="Q4540" s="29" t="inlineStr">
        <is>
          <t>Відповідає вимогам</t>
        </is>
      </c>
      <c r="R4540" s="29" t="n"/>
      <c r="S4540" s="29" t="inlineStr">
        <is>
          <t>грн3 322,00</t>
        </is>
      </c>
      <c r="T4540" s="29" t="inlineStr">
        <is>
          <t>UAH</t>
        </is>
      </c>
      <c r="U4540" s="39" t="inlineStr">
        <is>
          <t>WATCH</t>
        </is>
      </c>
      <c r="V4540" s="40">
        <f>IFERROR(L4540/J4540,0)</f>
        <v/>
      </c>
      <c r="W4540" s="29" t="inlineStr">
        <is>
          <t>Monitor performance and collect more data.</t>
        </is>
      </c>
      <c r="X4540" s="29" t="inlineStr">
        <is>
          <t>Cost is below the 120 watch threshold.</t>
        </is>
      </c>
    </row>
    <row r="4541">
      <c r="A4541" s="29" t="inlineStr">
        <is>
          <t>low_price</t>
        </is>
      </c>
      <c r="B4541" s="29" t="inlineStr">
        <is>
          <t>Low priority</t>
        </is>
      </c>
      <c r="C4541" s="29" t="inlineStr">
        <is>
          <t>low_price.csv</t>
        </is>
      </c>
      <c r="D4541" s="29" t="inlineStr">
        <is>
          <t>27157-31g10</t>
        </is>
      </c>
      <c r="E4541" s="29" t="inlineStr">
        <is>
          <t>Муфта заднього кардана Suzuki King Quad 450 500 700</t>
        </is>
      </c>
      <c r="F4541" s="35" t="n">
        <v>0</v>
      </c>
      <c r="G4541" s="35" t="n">
        <v>0</v>
      </c>
      <c r="H4541" s="36" t="n"/>
      <c r="I4541" s="37" t="n">
        <v>0</v>
      </c>
      <c r="J4541" s="37" t="n">
        <v>0</v>
      </c>
      <c r="K4541" s="38" t="n">
        <v>0</v>
      </c>
      <c r="L4541" s="37" t="n">
        <v>0</v>
      </c>
      <c r="M4541" s="37" t="n">
        <v>0</v>
      </c>
      <c r="N4541" s="38" t="n">
        <v>0</v>
      </c>
      <c r="O4541" s="37" t="n">
        <v>0</v>
      </c>
      <c r="P4541" s="29" t="inlineStr">
        <is>
          <t>http://t1.gstatic.com/shopping?q=tbn:ANd9GcS3SpHFQv3VuSyosx73slZQ84Ot1OlEgHrBMbJthF-mlALnFN9eZkmeKJ9JiZGB1b5R8Q5AaUXk</t>
        </is>
      </c>
      <c r="Q4541" s="29" t="inlineStr">
        <is>
          <t>Відповідає вимогам</t>
        </is>
      </c>
      <c r="R4541" s="29" t="n"/>
      <c r="S4541" s="29" t="inlineStr">
        <is>
          <t>грн4 505,00</t>
        </is>
      </c>
      <c r="T4541" s="29" t="inlineStr">
        <is>
          <t>UAH</t>
        </is>
      </c>
      <c r="U4541" s="39" t="inlineStr">
        <is>
          <t>WATCH</t>
        </is>
      </c>
      <c r="V4541" s="40">
        <f>IFERROR(L4541/J4541,0)</f>
        <v/>
      </c>
      <c r="W4541" s="29" t="inlineStr">
        <is>
          <t>Monitor performance and collect more data.</t>
        </is>
      </c>
      <c r="X4541" s="29" t="inlineStr">
        <is>
          <t>Cost is below the 120 watch threshold.</t>
        </is>
      </c>
    </row>
    <row r="4542">
      <c r="A4542" s="29" t="inlineStr">
        <is>
          <t>low_price</t>
        </is>
      </c>
      <c r="B4542" s="29" t="inlineStr">
        <is>
          <t>Low priority</t>
        </is>
      </c>
      <c r="C4542" s="29" t="inlineStr">
        <is>
          <t>low_price.csv</t>
        </is>
      </c>
      <c r="D4542" s="29" t="inlineStr">
        <is>
          <t>1uy-18513-00-00</t>
        </is>
      </c>
      <c r="E4542" s="29" t="inlineStr">
        <is>
          <t>Вилка перемикання передач Yamaha Warrior Raptor 350</t>
        </is>
      </c>
      <c r="F4542" s="35" t="n">
        <v>0</v>
      </c>
      <c r="G4542" s="35" t="n">
        <v>0</v>
      </c>
      <c r="H4542" s="36" t="n"/>
      <c r="I4542" s="37" t="n">
        <v>0</v>
      </c>
      <c r="J4542" s="37" t="n">
        <v>0</v>
      </c>
      <c r="K4542" s="38" t="n">
        <v>0</v>
      </c>
      <c r="L4542" s="37" t="n">
        <v>0</v>
      </c>
      <c r="M4542" s="37" t="n">
        <v>0</v>
      </c>
      <c r="N4542" s="38" t="n">
        <v>0</v>
      </c>
      <c r="O4542" s="37" t="n">
        <v>0</v>
      </c>
      <c r="P4542" s="29" t="inlineStr">
        <is>
          <t>http://t0.gstatic.com/shopping?q=tbn:ANd9GcSDHJe_hkVLYqoKKE5NE-_McdBr9ZkWm7xyE6P-yEXy6gf0lC-JElJ56KC82brBSjFqUu7TW-ju</t>
        </is>
      </c>
      <c r="Q4542" s="29" t="inlineStr">
        <is>
          <t>Відповідає вимогам</t>
        </is>
      </c>
      <c r="R4542" s="29" t="n"/>
      <c r="S4542" s="29" t="inlineStr">
        <is>
          <t>грн2 457,00</t>
        </is>
      </c>
      <c r="T4542" s="29" t="inlineStr">
        <is>
          <t>UAH</t>
        </is>
      </c>
      <c r="U4542" s="39" t="inlineStr">
        <is>
          <t>WATCH</t>
        </is>
      </c>
      <c r="V4542" s="40">
        <f>IFERROR(L4542/J4542,0)</f>
        <v/>
      </c>
      <c r="W4542" s="29" t="inlineStr">
        <is>
          <t>Monitor performance and collect more data.</t>
        </is>
      </c>
      <c r="X4542" s="29" t="inlineStr">
        <is>
          <t>Cost is below the 120 watch threshold.</t>
        </is>
      </c>
    </row>
    <row r="4543">
      <c r="A4543" s="29" t="inlineStr">
        <is>
          <t>low_price</t>
        </is>
      </c>
      <c r="B4543" s="29" t="inlineStr">
        <is>
          <t>Low priority</t>
        </is>
      </c>
      <c r="C4543" s="29" t="inlineStr">
        <is>
          <t>low_price.csv</t>
        </is>
      </c>
      <c r="D4543" s="29" t="inlineStr">
        <is>
          <t>710006107</t>
        </is>
      </c>
      <c r="E4543" s="29" t="inlineStr">
        <is>
          <t xml:space="preserve">Перемикач аварійної сигналізації та покажчиків повороту BRP Can-Am Maverick 1000, Maverick X3, Maverick Trail 700 800 1000, Maverick Sport 1000, </t>
        </is>
      </c>
      <c r="F4543" s="35" t="n">
        <v>0</v>
      </c>
      <c r="G4543" s="35" t="n">
        <v>0</v>
      </c>
      <c r="H4543" s="36" t="n"/>
      <c r="I4543" s="37" t="n">
        <v>0</v>
      </c>
      <c r="J4543" s="37" t="n">
        <v>0</v>
      </c>
      <c r="K4543" s="38" t="n">
        <v>0</v>
      </c>
      <c r="L4543" s="37" t="n">
        <v>0</v>
      </c>
      <c r="M4543" s="37" t="n">
        <v>0</v>
      </c>
      <c r="N4543" s="38" t="n">
        <v>0</v>
      </c>
      <c r="O4543" s="37" t="n">
        <v>0</v>
      </c>
      <c r="P4543" s="29" t="inlineStr">
        <is>
          <t>http://t0.gstatic.com/shopping?q=tbn:ANd9GcT5xZVamsAqmnDA1I7eKMv4XRkOP7dzYfCXvsj25kmn1iC--IZu4lbjL9qmk1wCBCstXRSN3V6d</t>
        </is>
      </c>
      <c r="Q4543" s="29" t="inlineStr">
        <is>
          <t>Відповідає вимогам</t>
        </is>
      </c>
      <c r="R4543" s="29" t="n"/>
      <c r="S4543" s="29" t="inlineStr">
        <is>
          <t>грн1 229,00</t>
        </is>
      </c>
      <c r="T4543" s="29" t="inlineStr">
        <is>
          <t>UAH</t>
        </is>
      </c>
      <c r="U4543" s="39" t="inlineStr">
        <is>
          <t>WATCH</t>
        </is>
      </c>
      <c r="V4543" s="40">
        <f>IFERROR(L4543/J4543,0)</f>
        <v/>
      </c>
      <c r="W4543" s="29" t="inlineStr">
        <is>
          <t>Monitor performance and collect more data.</t>
        </is>
      </c>
      <c r="X4543" s="29" t="inlineStr">
        <is>
          <t>Cost is below the 120 watch threshold.</t>
        </is>
      </c>
    </row>
    <row r="4544">
      <c r="A4544" s="29" t="inlineStr">
        <is>
          <t>low_price</t>
        </is>
      </c>
      <c r="B4544" s="29" t="inlineStr">
        <is>
          <t>Low priority</t>
        </is>
      </c>
      <c r="C4544" s="29" t="inlineStr">
        <is>
          <t>low_price.csv</t>
        </is>
      </c>
      <c r="D4544" s="29" t="inlineStr">
        <is>
          <t>19-1006</t>
        </is>
      </c>
      <c r="E4544" s="29" t="inlineStr">
        <is>
          <t>Хрестовина карданного валу BRP Can-Am Outlander Renegade G1 G2 G2L G2S, Commander 800 1000; CFMoto 800; John Deere 650; Polaris RZR Turbo Pro XP</t>
        </is>
      </c>
      <c r="F4544" s="35" t="n">
        <v>34</v>
      </c>
      <c r="G4544" s="35" t="n">
        <v>881</v>
      </c>
      <c r="H4544" s="36" t="n">
        <v>3.86</v>
      </c>
      <c r="I4544" s="37" t="n">
        <v>5.68</v>
      </c>
      <c r="J4544" s="37" t="n">
        <v>193.27</v>
      </c>
      <c r="K4544" s="38" t="n">
        <v>0</v>
      </c>
      <c r="L4544" s="37" t="n">
        <v>0</v>
      </c>
      <c r="M4544" s="37" t="n">
        <v>0</v>
      </c>
      <c r="N4544" s="38" t="n">
        <v>0</v>
      </c>
      <c r="O4544" s="37" t="n">
        <v>0</v>
      </c>
      <c r="P4544" s="29" t="inlineStr">
        <is>
          <t>http://t3.gstatic.com/shopping?q=tbn:ANd9GcRVtXuAKG_Rf_PLSfSUadxiKpmM7rOpE_XkWgB8xyPCQmwTmXr6pWy3mOR9pQ9VM8L4IqGy7cs</t>
        </is>
      </c>
      <c r="Q4544" s="29" t="inlineStr">
        <is>
          <t>Відповідає вимогам</t>
        </is>
      </c>
      <c r="R4544" s="29" t="n"/>
      <c r="S4544" s="29" t="inlineStr">
        <is>
          <t>грн1 866,00</t>
        </is>
      </c>
      <c r="T4544" s="29" t="inlineStr">
        <is>
          <t>UAH</t>
        </is>
      </c>
      <c r="U4544" s="39" t="inlineStr">
        <is>
          <t>WATCH</t>
        </is>
      </c>
      <c r="V4544" s="40">
        <f>IFERROR(L4544/J4544,0)</f>
        <v/>
      </c>
      <c r="W4544" s="29" t="inlineStr">
        <is>
          <t>Monitor performance and collect more data.</t>
        </is>
      </c>
      <c r="X4544" s="29" t="inlineStr">
        <is>
          <t>Performance is below the scale and keep thresholds.</t>
        </is>
      </c>
    </row>
    <row r="4545">
      <c r="A4545" s="29" t="inlineStr">
        <is>
          <t>low_price</t>
        </is>
      </c>
      <c r="B4545" s="29" t="inlineStr">
        <is>
          <t>Low priority</t>
        </is>
      </c>
      <c r="C4545" s="29" t="inlineStr">
        <is>
          <t>low_price.csv</t>
        </is>
      </c>
      <c r="D4545" s="29" t="inlineStr">
        <is>
          <t>hf112</t>
        </is>
      </c>
      <c r="E4545" s="29" t="inlineStr">
        <is>
          <t>Масляний фільтр Honda TRX 250 300 400 700; Hisun 450; Kawasaki KFX 450; Polaris Outlaw Predator 500</t>
        </is>
      </c>
      <c r="F4545" s="35" t="n">
        <v>6</v>
      </c>
      <c r="G4545" s="35" t="n">
        <v>306</v>
      </c>
      <c r="H4545" s="36" t="n">
        <v>1.96</v>
      </c>
      <c r="I4545" s="37" t="n">
        <v>2.44</v>
      </c>
      <c r="J4545" s="37" t="n">
        <v>14.64</v>
      </c>
      <c r="K4545" s="38" t="n">
        <v>0</v>
      </c>
      <c r="L4545" s="37" t="n">
        <v>0</v>
      </c>
      <c r="M4545" s="37" t="n">
        <v>0</v>
      </c>
      <c r="N4545" s="38" t="n">
        <v>0</v>
      </c>
      <c r="O4545" s="37" t="n">
        <v>0</v>
      </c>
      <c r="P4545" s="29" t="inlineStr">
        <is>
          <t>http://t3.gstatic.com/shopping?q=tbn:ANd9GcTsPDfRNHiMJkgqnecgqjn4NtrLVAXD6Omi1IZTWC8Rt9lbWU4bh403uB6cE6aqofwXeSQOwrcR</t>
        </is>
      </c>
      <c r="Q4545" s="29" t="inlineStr">
        <is>
          <t>Відповідає вимогам</t>
        </is>
      </c>
      <c r="R4545" s="29" t="n"/>
      <c r="S4545" s="29" t="inlineStr">
        <is>
          <t>грн228,00</t>
        </is>
      </c>
      <c r="T4545" s="29" t="inlineStr">
        <is>
          <t>UAH</t>
        </is>
      </c>
      <c r="U4545" s="39" t="inlineStr">
        <is>
          <t>WATCH</t>
        </is>
      </c>
      <c r="V4545" s="40">
        <f>IFERROR(L4545/J4545,0)</f>
        <v/>
      </c>
      <c r="W4545" s="29" t="inlineStr">
        <is>
          <t>Monitor performance and collect more data.</t>
        </is>
      </c>
      <c r="X4545" s="29" t="inlineStr">
        <is>
          <t>Cost is below the 120 watch threshold.</t>
        </is>
      </c>
    </row>
    <row r="4546">
      <c r="A4546" s="29" t="inlineStr">
        <is>
          <t>low_price</t>
        </is>
      </c>
      <c r="B4546" s="29" t="inlineStr">
        <is>
          <t>Low priority</t>
        </is>
      </c>
      <c r="C4546" s="29" t="inlineStr">
        <is>
          <t>low_price.csv</t>
        </is>
      </c>
      <c r="D4546" s="29" t="inlineStr">
        <is>
          <t>30r3750</t>
        </is>
      </c>
      <c r="E4546" s="29" t="inlineStr">
        <is>
          <t>Посилений ремінь варіатора BRP Can-Am Outlander Renegade G1 G2 G2L G2S, Maverick 1000, Commander 800 1000</t>
        </is>
      </c>
      <c r="F4546" s="35" t="n">
        <v>20</v>
      </c>
      <c r="G4546" s="35" t="n">
        <v>1113</v>
      </c>
      <c r="H4546" s="36" t="n">
        <v>1.8</v>
      </c>
      <c r="I4546" s="37" t="n">
        <v>15.33</v>
      </c>
      <c r="J4546" s="37" t="n">
        <v>306.67</v>
      </c>
      <c r="K4546" s="38" t="n">
        <v>0.01</v>
      </c>
      <c r="L4546" s="37" t="n">
        <v>36.73</v>
      </c>
      <c r="M4546" s="37" t="n">
        <v>45969.96</v>
      </c>
      <c r="N4546" s="38" t="n">
        <v>1.53</v>
      </c>
      <c r="O4546" s="37" t="n">
        <v>8397.459999999999</v>
      </c>
      <c r="P4546" s="29" t="inlineStr">
        <is>
          <t>http://t3.gstatic.com/shopping?q=tbn:ANd9GcRtZiBrzVOsOn_pHj60h3so1zCfKMfSgZn8wtlaPyUFJ9nEBLEIv2YxIczbGYk</t>
        </is>
      </c>
      <c r="Q4546" s="29" t="inlineStr">
        <is>
          <t>Відповідає вимогам</t>
        </is>
      </c>
      <c r="R4546" s="29" t="n"/>
      <c r="S4546" s="29" t="inlineStr">
        <is>
          <t>грн8 782,00</t>
        </is>
      </c>
      <c r="T4546" s="29" t="inlineStr">
        <is>
          <t>UAH</t>
        </is>
      </c>
      <c r="U4546" s="39" t="inlineStr">
        <is>
          <t>WATCH</t>
        </is>
      </c>
      <c r="V4546" s="40">
        <f>IFERROR(L4546/J4546,0)</f>
        <v/>
      </c>
      <c r="W4546" s="29" t="inlineStr">
        <is>
          <t>Monitor performance and collect more data.</t>
        </is>
      </c>
      <c r="X4546" s="29" t="inlineStr">
        <is>
          <t>Performance is below the scale and keep thresholds.</t>
        </is>
      </c>
    </row>
    <row r="4547">
      <c r="A4547" s="29" t="inlineStr">
        <is>
          <t>low_price</t>
        </is>
      </c>
      <c r="B4547" s="29" t="inlineStr">
        <is>
          <t>Low priority</t>
        </is>
      </c>
      <c r="C4547" s="29" t="inlineStr">
        <is>
          <t>low_price.csv</t>
        </is>
      </c>
      <c r="D4547" s="29" t="inlineStr">
        <is>
          <t>706204572</t>
        </is>
      </c>
      <c r="E4547" s="29" t="inlineStr">
        <is>
          <t>Ричаг передній верхній правий BRP Can-Am Outlander G2 (19-24), Renegade G2S (19+)</t>
        </is>
      </c>
      <c r="F4547" s="35" t="n">
        <v>0</v>
      </c>
      <c r="G4547" s="35" t="n">
        <v>88</v>
      </c>
      <c r="H4547" s="36" t="n">
        <v>0</v>
      </c>
      <c r="I4547" s="37" t="n">
        <v>0</v>
      </c>
      <c r="J4547" s="37" t="n">
        <v>0</v>
      </c>
      <c r="K4547" s="38" t="n">
        <v>0</v>
      </c>
      <c r="L4547" s="37" t="n">
        <v>0</v>
      </c>
      <c r="M4547" s="37" t="n">
        <v>0</v>
      </c>
      <c r="N4547" s="38" t="n">
        <v>0</v>
      </c>
      <c r="O4547" s="37" t="n">
        <v>0</v>
      </c>
      <c r="P4547" s="29" t="inlineStr">
        <is>
          <t>http://t0.gstatic.com/shopping?q=tbn:ANd9GcRSAehQQVJovgc9Oxv3Xm40QGHr05c3dhqM7q6PvtfQ4Gb2mNNGMcRO_OIwbTyBLkTpr7aMFFnv</t>
        </is>
      </c>
      <c r="Q4547" s="29" t="inlineStr">
        <is>
          <t>Відповідає вимогам</t>
        </is>
      </c>
      <c r="R4547" s="29" t="n"/>
      <c r="S4547" s="29" t="inlineStr">
        <is>
          <t>грн8 964,00</t>
        </is>
      </c>
      <c r="T4547" s="29" t="inlineStr">
        <is>
          <t>UAH</t>
        </is>
      </c>
      <c r="U4547" s="39" t="inlineStr">
        <is>
          <t>WATCH</t>
        </is>
      </c>
      <c r="V4547" s="40">
        <f>IFERROR(L4547/J4547,0)</f>
        <v/>
      </c>
      <c r="W4547" s="29" t="inlineStr">
        <is>
          <t>Monitor performance and collect more data.</t>
        </is>
      </c>
      <c r="X4547" s="29" t="inlineStr">
        <is>
          <t>Cost is below the 120 watch threshold.</t>
        </is>
      </c>
    </row>
    <row r="4548">
      <c r="A4548" s="29" t="inlineStr">
        <is>
          <t>low_price</t>
        </is>
      </c>
      <c r="B4548" s="29" t="inlineStr">
        <is>
          <t>Low priority</t>
        </is>
      </c>
      <c r="C4548" s="29" t="inlineStr">
        <is>
          <t>low_price.csv</t>
        </is>
      </c>
      <c r="D4548" s="29" t="inlineStr">
        <is>
          <t>93102-35004-00</t>
        </is>
      </c>
      <c r="E4548" s="29" t="inlineStr">
        <is>
          <t>Сальник кришки зчеплення Yamaha Grizzly 550 600 660 700, Kodiak 700, Rhino 660 700, Viking Wolverine 700</t>
        </is>
      </c>
      <c r="F4548" s="35" t="n">
        <v>7</v>
      </c>
      <c r="G4548" s="35" t="n">
        <v>229</v>
      </c>
      <c r="H4548" s="36" t="n">
        <v>3.06</v>
      </c>
      <c r="I4548" s="37" t="n">
        <v>4.48</v>
      </c>
      <c r="J4548" s="37" t="n">
        <v>31.34</v>
      </c>
      <c r="K4548" s="38" t="n">
        <v>1.59</v>
      </c>
      <c r="L4548" s="37" t="n">
        <v>1877.61</v>
      </c>
      <c r="M4548" s="37" t="n">
        <v>19.75</v>
      </c>
      <c r="N4548" s="38" t="n">
        <v>7.89</v>
      </c>
      <c r="O4548" s="37" t="n">
        <v>9329.700000000001</v>
      </c>
      <c r="P4548" s="29" t="inlineStr">
        <is>
          <t>http://t0.gstatic.com/shopping?q=tbn:ANd9GcTReNp5CQRC-6dBtVYdIDu8-lyX4XUDQX44gDsY55q0gtFOt6_f5DOm2NGoVuYor6EG7TdOK5s</t>
        </is>
      </c>
      <c r="Q4548" s="29" t="inlineStr">
        <is>
          <t>Відповідає вимогам</t>
        </is>
      </c>
      <c r="R4548" s="29" t="n"/>
      <c r="S4548" s="29" t="inlineStr">
        <is>
          <t>грн1 183,00</t>
        </is>
      </c>
      <c r="T4548" s="29" t="inlineStr">
        <is>
          <t>UAH</t>
        </is>
      </c>
      <c r="U4548" s="39" t="inlineStr">
        <is>
          <t>WATCH</t>
        </is>
      </c>
      <c r="V4548" s="40">
        <f>IFERROR(L4548/J4548,0)</f>
        <v/>
      </c>
      <c r="W4548" s="29" t="inlineStr">
        <is>
          <t>Monitor performance and collect more data.</t>
        </is>
      </c>
      <c r="X4548" s="29" t="inlineStr">
        <is>
          <t>Cost is below the 120 watch threshold.</t>
        </is>
      </c>
    </row>
    <row r="4549">
      <c r="A4549" s="29" t="inlineStr">
        <is>
          <t>low_price</t>
        </is>
      </c>
      <c r="B4549" s="29" t="inlineStr">
        <is>
          <t>Low priority</t>
        </is>
      </c>
      <c r="C4549" s="29" t="inlineStr">
        <is>
          <t>low_price.csv</t>
        </is>
      </c>
      <c r="D4549" s="29" t="inlineStr">
        <is>
          <t>pw30600337cs</t>
        </is>
      </c>
      <c r="E4549" s="29" t="inlineStr">
        <is>
          <t>Ступичний підшипник BRP Can-Am</t>
        </is>
      </c>
      <c r="F4549" s="35" t="n">
        <v>16</v>
      </c>
      <c r="G4549" s="35" t="n">
        <v>282</v>
      </c>
      <c r="H4549" s="36" t="n">
        <v>5.67</v>
      </c>
      <c r="I4549" s="37" t="n">
        <v>5.88</v>
      </c>
      <c r="J4549" s="37" t="n">
        <v>94.02</v>
      </c>
      <c r="K4549" s="38" t="n">
        <v>1.33</v>
      </c>
      <c r="L4549" s="37" t="n">
        <v>4110.67</v>
      </c>
      <c r="M4549" s="37" t="n">
        <v>70.51000000000001</v>
      </c>
      <c r="N4549" s="38" t="n">
        <v>2.59</v>
      </c>
      <c r="O4549" s="37" t="n">
        <v>8276.360000000001</v>
      </c>
      <c r="P4549" s="29" t="inlineStr">
        <is>
          <t>http://t3.gstatic.com/shopping?q=tbn:ANd9GcT-NV1aiKbiW5c5h_zBB_7tjnl4jPgab8l25-ZXoCi_OVNqo0v_pJ2MDLWWoYsvvXQJcKIXsTM</t>
        </is>
      </c>
      <c r="Q4549" s="29" t="inlineStr">
        <is>
          <t>Відповідає вимогам</t>
        </is>
      </c>
      <c r="R4549" s="29" t="n"/>
      <c r="S4549" s="29" t="inlineStr">
        <is>
          <t>грн637,00</t>
        </is>
      </c>
      <c r="T4549" s="29" t="inlineStr">
        <is>
          <t>UAH</t>
        </is>
      </c>
      <c r="U4549" s="39" t="inlineStr">
        <is>
          <t>WATCH</t>
        </is>
      </c>
      <c r="V4549" s="40">
        <f>IFERROR(L4549/J4549,0)</f>
        <v/>
      </c>
      <c r="W4549" s="29" t="inlineStr">
        <is>
          <t>Monitor performance and collect more data.</t>
        </is>
      </c>
      <c r="X4549" s="29" t="inlineStr">
        <is>
          <t>Cost is below the 120 watch threshold.</t>
        </is>
      </c>
    </row>
    <row r="4550">
      <c r="A4550" s="29" t="inlineStr">
        <is>
          <t>low_price</t>
        </is>
      </c>
      <c r="B4550" s="29" t="inlineStr">
        <is>
          <t>Low priority</t>
        </is>
      </c>
      <c r="C4550" s="29" t="inlineStr">
        <is>
          <t>low_price.csv</t>
        </is>
      </c>
      <c r="D4550" s="29" t="inlineStr">
        <is>
          <t>715007129</t>
        </is>
      </c>
      <c r="E4550" s="29" t="inlineStr">
        <is>
          <t>Амортизатор багажної площадки BRP Can-Am Commander 700 1000, Traxter Defender HD5 HD7 HD8 HD9 HD10</t>
        </is>
      </c>
      <c r="F4550" s="35" t="n">
        <v>0</v>
      </c>
      <c r="G4550" s="35" t="n">
        <v>2</v>
      </c>
      <c r="H4550" s="36" t="n">
        <v>0</v>
      </c>
      <c r="I4550" s="37" t="n">
        <v>0</v>
      </c>
      <c r="J4550" s="37" t="n">
        <v>0</v>
      </c>
      <c r="K4550" s="38" t="n">
        <v>0</v>
      </c>
      <c r="L4550" s="37" t="n">
        <v>0</v>
      </c>
      <c r="M4550" s="37" t="n">
        <v>0</v>
      </c>
      <c r="N4550" s="38" t="n">
        <v>0</v>
      </c>
      <c r="O4550" s="37" t="n">
        <v>0</v>
      </c>
      <c r="P4550" s="29" t="inlineStr">
        <is>
          <t>http://t2.gstatic.com/shopping?q=tbn:ANd9GcThkbZfWgjR0d4TIBfrN-GdXF1RFe6jMK4JiV-CEwIGbE90jwgbCZRqeryzv0781HA9i56dndc</t>
        </is>
      </c>
      <c r="Q4550" s="29" t="inlineStr">
        <is>
          <t>Відповідає вимогам</t>
        </is>
      </c>
      <c r="R4550" s="29" t="n"/>
      <c r="S4550" s="29" t="inlineStr">
        <is>
          <t>грн3 640,00</t>
        </is>
      </c>
      <c r="T4550" s="29" t="inlineStr">
        <is>
          <t>UAH</t>
        </is>
      </c>
      <c r="U4550" s="39" t="inlineStr">
        <is>
          <t>WATCH</t>
        </is>
      </c>
      <c r="V4550" s="40">
        <f>IFERROR(L4550/J4550,0)</f>
        <v/>
      </c>
      <c r="W4550" s="29" t="inlineStr">
        <is>
          <t>Monitor performance and collect more data.</t>
        </is>
      </c>
      <c r="X4550" s="29" t="inlineStr">
        <is>
          <t>Cost is below the 120 watch threshold.</t>
        </is>
      </c>
    </row>
    <row r="4551">
      <c r="A4551" s="29" t="inlineStr">
        <is>
          <t>low_price</t>
        </is>
      </c>
      <c r="B4551" s="29" t="inlineStr">
        <is>
          <t>Low priority</t>
        </is>
      </c>
      <c r="C4551" s="29" t="inlineStr">
        <is>
          <t>low_price.csv</t>
        </is>
      </c>
      <c r="D4551" s="29" t="inlineStr">
        <is>
          <t>2bg-11631-00-00</t>
        </is>
      </c>
      <c r="E4551" s="29" t="inlineStr">
        <is>
          <t>Поршень стандарт Yamaha Grizzly 700 (14-15, 19+), Kodiak 700 (19+), Raptor 700 (15+), Viking 700 (14+)</t>
        </is>
      </c>
      <c r="F4551" s="35" t="n">
        <v>1</v>
      </c>
      <c r="G4551" s="35" t="n">
        <v>92</v>
      </c>
      <c r="H4551" s="36" t="n">
        <v>1.09</v>
      </c>
      <c r="I4551" s="37" t="n">
        <v>2.38</v>
      </c>
      <c r="J4551" s="37" t="n">
        <v>2.38</v>
      </c>
      <c r="K4551" s="38" t="n">
        <v>0</v>
      </c>
      <c r="L4551" s="37" t="n">
        <v>0</v>
      </c>
      <c r="M4551" s="37" t="n">
        <v>0</v>
      </c>
      <c r="N4551" s="38" t="n">
        <v>0</v>
      </c>
      <c r="O4551" s="37" t="n">
        <v>0</v>
      </c>
      <c r="P4551" s="29" t="inlineStr">
        <is>
          <t>http://t1.gstatic.com/shopping?q=tbn:ANd9GcS95SVTIKxRVkFlMxlp2oQr3aZb8rrbzMZVD-qEytKuHqwPZm83lJJ_EGRYGw</t>
        </is>
      </c>
      <c r="Q4551" s="29" t="inlineStr">
        <is>
          <t>Відповідає вимогам</t>
        </is>
      </c>
      <c r="R4551" s="29" t="n"/>
      <c r="S4551" s="29" t="inlineStr">
        <is>
          <t>грн9 419,00</t>
        </is>
      </c>
      <c r="T4551" s="29" t="inlineStr">
        <is>
          <t>UAH</t>
        </is>
      </c>
      <c r="U4551" s="39" t="inlineStr">
        <is>
          <t>WATCH</t>
        </is>
      </c>
      <c r="V4551" s="40">
        <f>IFERROR(L4551/J4551,0)</f>
        <v/>
      </c>
      <c r="W4551" s="29" t="inlineStr">
        <is>
          <t>Monitor performance and collect more data.</t>
        </is>
      </c>
      <c r="X4551" s="29" t="inlineStr">
        <is>
          <t>Cost is below the 120 watch threshold.</t>
        </is>
      </c>
    </row>
    <row r="4552">
      <c r="A4552" s="29" t="inlineStr">
        <is>
          <t>low_price</t>
        </is>
      </c>
      <c r="B4552" s="29" t="inlineStr">
        <is>
          <t>Low priority</t>
        </is>
      </c>
      <c r="C4552" s="29" t="inlineStr">
        <is>
          <t>low_price.csv</t>
        </is>
      </c>
      <c r="D4552" s="29" t="inlineStr">
        <is>
          <t>420238610</t>
        </is>
      </c>
      <c r="E4552" s="29" t="inlineStr">
        <is>
          <t>Пружина ведучого варіатора BRP Can-Am Outlander 570 650 800 850 1000, Renegade 570 650 800</t>
        </is>
      </c>
      <c r="F4552" s="35" t="n">
        <v>0</v>
      </c>
      <c r="G4552" s="35" t="n">
        <v>0</v>
      </c>
      <c r="H4552" s="36" t="n"/>
      <c r="I4552" s="37" t="n">
        <v>0</v>
      </c>
      <c r="J4552" s="37" t="n">
        <v>0</v>
      </c>
      <c r="K4552" s="38" t="n">
        <v>0</v>
      </c>
      <c r="L4552" s="37" t="n">
        <v>0</v>
      </c>
      <c r="M4552" s="37" t="n">
        <v>0</v>
      </c>
      <c r="N4552" s="38" t="n">
        <v>0</v>
      </c>
      <c r="O4552" s="37" t="n">
        <v>0</v>
      </c>
      <c r="P4552" s="29" t="inlineStr">
        <is>
          <t>http://t2.gstatic.com/shopping?q=tbn:ANd9GcRiI-CN1ww2PCX-DuWyJULpBPaNC2Wl_wCdMKwBbYjGeqAjcOL6g5ScuFkZu8Fcz62i4LDRRkXWXw</t>
        </is>
      </c>
      <c r="Q4552" s="29" t="inlineStr">
        <is>
          <t>Відповідає вимогам</t>
        </is>
      </c>
      <c r="R4552" s="29" t="n"/>
      <c r="S4552" s="29" t="inlineStr">
        <is>
          <t>грн1 684,00</t>
        </is>
      </c>
      <c r="T4552" s="29" t="inlineStr">
        <is>
          <t>UAH</t>
        </is>
      </c>
      <c r="U4552" s="39" t="inlineStr">
        <is>
          <t>WATCH</t>
        </is>
      </c>
      <c r="V4552" s="40">
        <f>IFERROR(L4552/J4552,0)</f>
        <v/>
      </c>
      <c r="W4552" s="29" t="inlineStr">
        <is>
          <t>Monitor performance and collect more data.</t>
        </is>
      </c>
      <c r="X4552" s="29" t="inlineStr">
        <is>
          <t>Cost is below the 120 watch threshold.</t>
        </is>
      </c>
    </row>
    <row r="4553">
      <c r="A4553" s="29" t="inlineStr">
        <is>
          <t>low_price</t>
        </is>
      </c>
      <c r="B4553" s="29" t="inlineStr">
        <is>
          <t>Low priority</t>
        </is>
      </c>
      <c r="C4553" s="29" t="inlineStr">
        <is>
          <t>low_price.csv</t>
        </is>
      </c>
      <c r="D4553" s="29" t="inlineStr">
        <is>
          <t>91301-107-000</t>
        </is>
      </c>
      <c r="E4553" s="29" t="inlineStr">
        <is>
          <t>Ущільнююче кільце кришки масляного фільтра Honda TRX 400 500 650 680 FA, MUV 700, SXS 700 (75X2.5)</t>
        </is>
      </c>
      <c r="F4553" s="35" t="n">
        <v>0</v>
      </c>
      <c r="G4553" s="35" t="n">
        <v>0</v>
      </c>
      <c r="H4553" s="36" t="n"/>
      <c r="I4553" s="37" t="n">
        <v>0</v>
      </c>
      <c r="J4553" s="37" t="n">
        <v>0</v>
      </c>
      <c r="K4553" s="38" t="n">
        <v>0</v>
      </c>
      <c r="L4553" s="37" t="n">
        <v>0</v>
      </c>
      <c r="M4553" s="37" t="n">
        <v>0</v>
      </c>
      <c r="N4553" s="38" t="n">
        <v>0</v>
      </c>
      <c r="O4553" s="37" t="n">
        <v>0</v>
      </c>
      <c r="P4553" s="29" t="inlineStr">
        <is>
          <t>http://t0.gstatic.com/shopping?q=tbn:ANd9GcQ-K_FZby9bMDHa45sg4oWnaWAyp8GDIFCke1EGB7zT4CcpLb3P8VyUXfORaIIy7bpP8j2aLF0</t>
        </is>
      </c>
      <c r="Q4553" s="29" t="inlineStr">
        <is>
          <t>Відповідає вимогам</t>
        </is>
      </c>
      <c r="R4553" s="29" t="n"/>
      <c r="S4553" s="29" t="inlineStr">
        <is>
          <t>грн319,00</t>
        </is>
      </c>
      <c r="T4553" s="29" t="inlineStr">
        <is>
          <t>UAH</t>
        </is>
      </c>
      <c r="U4553" s="39" t="inlineStr">
        <is>
          <t>WATCH</t>
        </is>
      </c>
      <c r="V4553" s="40">
        <f>IFERROR(L4553/J4553,0)</f>
        <v/>
      </c>
      <c r="W4553" s="29" t="inlineStr">
        <is>
          <t>Monitor performance and collect more data.</t>
        </is>
      </c>
      <c r="X4553" s="29" t="inlineStr">
        <is>
          <t>Cost is below the 120 watch threshold.</t>
        </is>
      </c>
    </row>
    <row r="4554">
      <c r="A4554" s="29" t="inlineStr">
        <is>
          <t>low_price</t>
        </is>
      </c>
      <c r="B4554" s="29" t="inlineStr">
        <is>
          <t>Low priority</t>
        </is>
      </c>
      <c r="C4554" s="29" t="inlineStr">
        <is>
          <t>low_price.csv</t>
        </is>
      </c>
      <c r="D4554" s="29" t="inlineStr">
        <is>
          <t>710001103</t>
        </is>
      </c>
      <c r="E4554" s="29" t="inlineStr">
        <is>
          <t>Регулятор напруги BRP Can-Am, Ski-Doo, Sea-Doo</t>
        </is>
      </c>
      <c r="F4554" s="35" t="n">
        <v>0</v>
      </c>
      <c r="G4554" s="35" t="n">
        <v>0</v>
      </c>
      <c r="H4554" s="36" t="n"/>
      <c r="I4554" s="37" t="n">
        <v>0</v>
      </c>
      <c r="J4554" s="37" t="n">
        <v>0</v>
      </c>
      <c r="K4554" s="38" t="n">
        <v>0</v>
      </c>
      <c r="L4554" s="37" t="n">
        <v>0</v>
      </c>
      <c r="M4554" s="37" t="n">
        <v>0</v>
      </c>
      <c r="N4554" s="38" t="n">
        <v>0</v>
      </c>
      <c r="O4554" s="37" t="n">
        <v>0</v>
      </c>
      <c r="P4554" s="29" t="inlineStr">
        <is>
          <t>http://t2.gstatic.com/shopping?q=tbn:ANd9GcQ9pYUFKtHV1bSzDg-ihixy5AV_QP4Koq0mRh-Huy2q83aJ5BYrTqPwWyZtcs81waCkzwqyDQ</t>
        </is>
      </c>
      <c r="Q4554" s="29" t="inlineStr">
        <is>
          <t>Відповідає вимогам</t>
        </is>
      </c>
      <c r="R4554" s="29" t="n"/>
      <c r="S4554" s="29" t="inlineStr">
        <is>
          <t>грн8 190,00</t>
        </is>
      </c>
      <c r="T4554" s="29" t="inlineStr">
        <is>
          <t>UAH</t>
        </is>
      </c>
      <c r="U4554" s="39" t="inlineStr">
        <is>
          <t>WATCH</t>
        </is>
      </c>
      <c r="V4554" s="40">
        <f>IFERROR(L4554/J4554,0)</f>
        <v/>
      </c>
      <c r="W4554" s="29" t="inlineStr">
        <is>
          <t>Monitor performance and collect more data.</t>
        </is>
      </c>
      <c r="X4554" s="29" t="inlineStr">
        <is>
          <t>Cost is below the 120 watch threshold.</t>
        </is>
      </c>
    </row>
    <row r="4555">
      <c r="A4555" s="29" t="inlineStr">
        <is>
          <t>low_price</t>
        </is>
      </c>
      <c r="B4555" s="29" t="inlineStr">
        <is>
          <t>Low priority</t>
        </is>
      </c>
      <c r="C4555" s="29" t="inlineStr">
        <is>
          <t>low_price.csv</t>
        </is>
      </c>
      <c r="D4555" s="29" t="inlineStr">
        <is>
          <t>3313-378</t>
        </is>
      </c>
      <c r="E4555" s="29" t="inlineStr">
        <is>
          <t>Повітряний фільтр Arctic Cat 350 366 400 425 450 500</t>
        </is>
      </c>
      <c r="F4555" s="35" t="n">
        <v>0</v>
      </c>
      <c r="G4555" s="35" t="n">
        <v>0</v>
      </c>
      <c r="H4555" s="36" t="n"/>
      <c r="I4555" s="37" t="n">
        <v>0</v>
      </c>
      <c r="J4555" s="37" t="n">
        <v>0</v>
      </c>
      <c r="K4555" s="38" t="n">
        <v>0</v>
      </c>
      <c r="L4555" s="37" t="n">
        <v>0</v>
      </c>
      <c r="M4555" s="37" t="n">
        <v>0</v>
      </c>
      <c r="N4555" s="38" t="n">
        <v>0</v>
      </c>
      <c r="O4555" s="37" t="n">
        <v>0</v>
      </c>
      <c r="P4555" s="29" t="inlineStr">
        <is>
          <t>http://t3.gstatic.com/shopping?q=tbn:ANd9GcTeVc0h8xFXKFJgwrUX_L_gC-vh11lEwJkUAeABbZDRO4PspMMeUkTTgos3C7d6s6TwAoSNaEiI</t>
        </is>
      </c>
      <c r="Q4555" s="29" t="inlineStr">
        <is>
          <t>Відповідає вимогам</t>
        </is>
      </c>
      <c r="R4555" s="29" t="n"/>
      <c r="S4555" s="29" t="inlineStr">
        <is>
          <t>грн3 049,00</t>
        </is>
      </c>
      <c r="T4555" s="29" t="inlineStr">
        <is>
          <t>UAH</t>
        </is>
      </c>
      <c r="U4555" s="39" t="inlineStr">
        <is>
          <t>WATCH</t>
        </is>
      </c>
      <c r="V4555" s="40">
        <f>IFERROR(L4555/J4555,0)</f>
        <v/>
      </c>
      <c r="W4555" s="29" t="inlineStr">
        <is>
          <t>Monitor performance and collect more data.</t>
        </is>
      </c>
      <c r="X4555" s="29" t="inlineStr">
        <is>
          <t>Cost is below the 120 watch threshold.</t>
        </is>
      </c>
    </row>
    <row r="4556">
      <c r="A4556" s="29" t="inlineStr">
        <is>
          <t>low_price</t>
        </is>
      </c>
      <c r="B4556" s="29" t="inlineStr">
        <is>
          <t>Low priority</t>
        </is>
      </c>
      <c r="C4556" s="29" t="inlineStr">
        <is>
          <t>low_price.csv</t>
        </is>
      </c>
      <c r="D4556" s="29" t="inlineStr">
        <is>
          <t>705013925</t>
        </is>
      </c>
      <c r="E4556" s="29" t="inlineStr">
        <is>
          <t>Підкрилок внутрішній правий BRP Can-Am Outlander G2 2020-2024</t>
        </is>
      </c>
      <c r="F4556" s="35" t="n">
        <v>0</v>
      </c>
      <c r="G4556" s="35" t="n">
        <v>0</v>
      </c>
      <c r="H4556" s="36" t="n"/>
      <c r="I4556" s="37" t="n">
        <v>0</v>
      </c>
      <c r="J4556" s="37" t="n">
        <v>0</v>
      </c>
      <c r="K4556" s="38" t="n">
        <v>0</v>
      </c>
      <c r="L4556" s="37" t="n">
        <v>0</v>
      </c>
      <c r="M4556" s="37" t="n">
        <v>0</v>
      </c>
      <c r="N4556" s="38" t="n">
        <v>0</v>
      </c>
      <c r="O4556" s="37" t="n">
        <v>0</v>
      </c>
      <c r="P4556" s="29" t="inlineStr">
        <is>
          <t>http://t2.gstatic.com/shopping?q=tbn:ANd9GcTeeD-2Q6J674ZzlQeS7hJTrt5YeVJdAFqEHmoUGxPmKpvNifX6UTO80flVqB3mC86CX374a6Y</t>
        </is>
      </c>
      <c r="Q4556" s="29" t="inlineStr">
        <is>
          <t>Відповідає вимогам</t>
        </is>
      </c>
      <c r="R4556" s="29" t="n"/>
      <c r="S4556" s="29" t="inlineStr">
        <is>
          <t>грн1 138,00</t>
        </is>
      </c>
      <c r="T4556" s="29" t="inlineStr">
        <is>
          <t>UAH</t>
        </is>
      </c>
      <c r="U4556" s="39" t="inlineStr">
        <is>
          <t>WATCH</t>
        </is>
      </c>
      <c r="V4556" s="40">
        <f>IFERROR(L4556/J4556,0)</f>
        <v/>
      </c>
      <c r="W4556" s="29" t="inlineStr">
        <is>
          <t>Monitor performance and collect more data.</t>
        </is>
      </c>
      <c r="X4556" s="29" t="inlineStr">
        <is>
          <t>Cost is below the 120 watch threshold.</t>
        </is>
      </c>
    </row>
    <row r="4557">
      <c r="A4557" s="29" t="inlineStr">
        <is>
          <t>low_price</t>
        </is>
      </c>
      <c r="B4557" s="29" t="inlineStr">
        <is>
          <t>Low priority</t>
        </is>
      </c>
      <c r="C4557" s="29" t="inlineStr">
        <is>
          <t>low_price.csv</t>
        </is>
      </c>
      <c r="D4557" s="29" t="inlineStr">
        <is>
          <t>9779702</t>
        </is>
      </c>
      <c r="E4557" s="29" t="inlineStr">
        <is>
          <t>Змазка синтетична BRP Sea-Doo (400g)</t>
        </is>
      </c>
      <c r="F4557" s="35" t="n">
        <v>0</v>
      </c>
      <c r="G4557" s="35" t="n">
        <v>0</v>
      </c>
      <c r="H4557" s="36" t="n"/>
      <c r="I4557" s="37" t="n">
        <v>0</v>
      </c>
      <c r="J4557" s="37" t="n">
        <v>0</v>
      </c>
      <c r="K4557" s="38" t="n">
        <v>0</v>
      </c>
      <c r="L4557" s="37" t="n">
        <v>0</v>
      </c>
      <c r="M4557" s="37" t="n">
        <v>0</v>
      </c>
      <c r="N4557" s="38" t="n">
        <v>0</v>
      </c>
      <c r="O4557" s="37" t="n">
        <v>0</v>
      </c>
      <c r="P4557" s="29" t="inlineStr">
        <is>
          <t>http://t1.gstatic.com/shopping?q=tbn:ANd9GcRD4qizCiKwSVTLI5H46nv8B4CDhI5KLTu_HhFpT1q2hcxajU9nmTMqDKshIuJ3RlKaMpYid34u</t>
        </is>
      </c>
      <c r="Q4557" s="29" t="inlineStr">
        <is>
          <t>Відповідає вимогам</t>
        </is>
      </c>
      <c r="R4557" s="29" t="n"/>
      <c r="S4557" s="29" t="inlineStr">
        <is>
          <t>грн1 638,00</t>
        </is>
      </c>
      <c r="T4557" s="29" t="inlineStr">
        <is>
          <t>UAH</t>
        </is>
      </c>
      <c r="U4557" s="39" t="inlineStr">
        <is>
          <t>WATCH</t>
        </is>
      </c>
      <c r="V4557" s="40">
        <f>IFERROR(L4557/J4557,0)</f>
        <v/>
      </c>
      <c r="W4557" s="29" t="inlineStr">
        <is>
          <t>Monitor performance and collect more data.</t>
        </is>
      </c>
      <c r="X4557" s="29" t="inlineStr">
        <is>
          <t>Cost is below the 120 watch threshold.</t>
        </is>
      </c>
    </row>
    <row r="4558">
      <c r="A4558" s="29" t="inlineStr">
        <is>
          <t>low_price</t>
        </is>
      </c>
      <c r="B4558" s="29" t="inlineStr">
        <is>
          <t>Low priority</t>
        </is>
      </c>
      <c r="C4558" s="29" t="inlineStr">
        <is>
          <t>low_price.csv</t>
        </is>
      </c>
      <c r="D4558" s="29" t="inlineStr">
        <is>
          <t>02582</t>
        </is>
      </c>
      <c r="E4558" s="29" t="inlineStr">
        <is>
          <t>Універсальна пластична змазка для змащування хрестовин, підшипників та шрусів (90g)</t>
        </is>
      </c>
      <c r="F4558" s="35" t="n">
        <v>0</v>
      </c>
      <c r="G4558" s="35" t="n">
        <v>0</v>
      </c>
      <c r="H4558" s="36" t="n"/>
      <c r="I4558" s="37" t="n">
        <v>0</v>
      </c>
      <c r="J4558" s="37" t="n">
        <v>0</v>
      </c>
      <c r="K4558" s="38" t="n">
        <v>0</v>
      </c>
      <c r="L4558" s="37" t="n">
        <v>0</v>
      </c>
      <c r="M4558" s="37" t="n">
        <v>0</v>
      </c>
      <c r="N4558" s="38" t="n">
        <v>0</v>
      </c>
      <c r="O4558" s="37" t="n">
        <v>0</v>
      </c>
      <c r="P4558" s="29" t="inlineStr">
        <is>
          <t>http://t3.gstatic.com/shopping?q=tbn:ANd9GcTgyDfxU8c7YwRX483PcE6LDmHZwjEZbtabYrZ3g1sD9rF0jNjbl5PJZb7Ap8bfHOO0Rs6Zyww</t>
        </is>
      </c>
      <c r="Q4558" s="29" t="inlineStr">
        <is>
          <t>Відповідає вимогам</t>
        </is>
      </c>
      <c r="R4558" s="29" t="n"/>
      <c r="S4558" s="29" t="inlineStr">
        <is>
          <t>грн91,00</t>
        </is>
      </c>
      <c r="T4558" s="29" t="inlineStr">
        <is>
          <t>UAH</t>
        </is>
      </c>
      <c r="U4558" s="39" t="inlineStr">
        <is>
          <t>WATCH</t>
        </is>
      </c>
      <c r="V4558" s="40">
        <f>IFERROR(L4558/J4558,0)</f>
        <v/>
      </c>
      <c r="W4558" s="29" t="inlineStr">
        <is>
          <t>Monitor performance and collect more data.</t>
        </is>
      </c>
      <c r="X4558" s="29" t="inlineStr">
        <is>
          <t>Cost is below the 120 watch threshold.</t>
        </is>
      </c>
    </row>
    <row r="4559">
      <c r="A4559" s="29" t="inlineStr">
        <is>
          <t>low_price</t>
        </is>
      </c>
      <c r="B4559" s="29" t="inlineStr">
        <is>
          <t>Low priority</t>
        </is>
      </c>
      <c r="C4559" s="29" t="inlineStr">
        <is>
          <t>low_price.csv</t>
        </is>
      </c>
      <c r="D4559" s="29" t="inlineStr">
        <is>
          <t>18-1007</t>
        </is>
      </c>
      <c r="E4559" s="29" t="inlineStr">
        <is>
          <t>Ремкомплект заднього головного гальмівного циліндра Honda TRX 250 300 450 700; Suzuki Vinson 500; Yamaha Raptor 250 350 660 700</t>
        </is>
      </c>
      <c r="F4559" s="35" t="n">
        <v>0</v>
      </c>
      <c r="G4559" s="35" t="n">
        <v>0</v>
      </c>
      <c r="H4559" s="36" t="n"/>
      <c r="I4559" s="37" t="n">
        <v>0</v>
      </c>
      <c r="J4559" s="37" t="n">
        <v>0</v>
      </c>
      <c r="K4559" s="38" t="n">
        <v>0</v>
      </c>
      <c r="L4559" s="37" t="n">
        <v>0</v>
      </c>
      <c r="M4559" s="37" t="n">
        <v>0</v>
      </c>
      <c r="N4559" s="38" t="n">
        <v>0</v>
      </c>
      <c r="O4559" s="37" t="n">
        <v>0</v>
      </c>
      <c r="P4559" s="29" t="inlineStr">
        <is>
          <t>http://t0.gstatic.com/shopping?q=tbn:ANd9GcQWTzlyTuyodx3_bshK_KR-Qk9LZV9CSJ-VrEM87PtYdv36zbJcsqcOWvpYCzDotFj0o4kPPmNC</t>
        </is>
      </c>
      <c r="Q4559" s="29" t="inlineStr">
        <is>
          <t>Відповідає вимогам</t>
        </is>
      </c>
      <c r="R4559" s="29" t="n"/>
      <c r="S4559" s="29" t="inlineStr">
        <is>
          <t>грн1 365,00</t>
        </is>
      </c>
      <c r="T4559" s="29" t="inlineStr">
        <is>
          <t>UAH</t>
        </is>
      </c>
      <c r="U4559" s="39" t="inlineStr">
        <is>
          <t>WATCH</t>
        </is>
      </c>
      <c r="V4559" s="40">
        <f>IFERROR(L4559/J4559,0)</f>
        <v/>
      </c>
      <c r="W4559" s="29" t="inlineStr">
        <is>
          <t>Monitor performance and collect more data.</t>
        </is>
      </c>
      <c r="X4559" s="29" t="inlineStr">
        <is>
          <t>Cost is below the 120 watch threshold.</t>
        </is>
      </c>
    </row>
    <row r="4560">
      <c r="A4560" s="29" t="inlineStr">
        <is>
          <t>low_price</t>
        </is>
      </c>
      <c r="B4560" s="29" t="inlineStr">
        <is>
          <t>Low priority</t>
        </is>
      </c>
      <c r="C4560" s="29" t="inlineStr">
        <is>
          <t>low_price.csv</t>
        </is>
      </c>
      <c r="D4560" s="29" t="inlineStr">
        <is>
          <t>na-10008-2</t>
        </is>
      </c>
      <c r="E4560" s="29" t="inlineStr">
        <is>
          <t>Поршень +0.5мм Honda TRX 500 Foreman (05-11), 500 Rubicon (01-14)</t>
        </is>
      </c>
      <c r="F4560" s="35" t="n">
        <v>0</v>
      </c>
      <c r="G4560" s="35" t="n">
        <v>0</v>
      </c>
      <c r="H4560" s="36" t="n"/>
      <c r="I4560" s="37" t="n">
        <v>0</v>
      </c>
      <c r="J4560" s="37" t="n">
        <v>0</v>
      </c>
      <c r="K4560" s="38" t="n">
        <v>0</v>
      </c>
      <c r="L4560" s="37" t="n">
        <v>0</v>
      </c>
      <c r="M4560" s="37" t="n">
        <v>0</v>
      </c>
      <c r="N4560" s="38" t="n">
        <v>0</v>
      </c>
      <c r="O4560" s="37" t="n">
        <v>0</v>
      </c>
      <c r="P4560" s="29" t="inlineStr">
        <is>
          <t>http://t0.gstatic.com/shopping?q=tbn:ANd9GcQCmqlszpnRBXKBRTgzHLw9tIjuKBDyL4DOTO99YyvUG1suRsWI_0kEziG3c21oCwpQYCuP8zS9</t>
        </is>
      </c>
      <c r="Q4560" s="29" t="inlineStr">
        <is>
          <t>Відповідає вимогам</t>
        </is>
      </c>
      <c r="R4560" s="29" t="n"/>
      <c r="S4560" s="29" t="inlineStr">
        <is>
          <t>грн5 005,00</t>
        </is>
      </c>
      <c r="T4560" s="29" t="inlineStr">
        <is>
          <t>UAH</t>
        </is>
      </c>
      <c r="U4560" s="39" t="inlineStr">
        <is>
          <t>WATCH</t>
        </is>
      </c>
      <c r="V4560" s="40">
        <f>IFERROR(L4560/J4560,0)</f>
        <v/>
      </c>
      <c r="W4560" s="29" t="inlineStr">
        <is>
          <t>Monitor performance and collect more data.</t>
        </is>
      </c>
      <c r="X4560" s="29" t="inlineStr">
        <is>
          <t>Cost is below the 120 watch threshold.</t>
        </is>
      </c>
    </row>
    <row r="4561">
      <c r="A4561" s="29" t="inlineStr">
        <is>
          <t>low_price</t>
        </is>
      </c>
      <c r="B4561" s="29" t="inlineStr">
        <is>
          <t>Low priority</t>
        </is>
      </c>
      <c r="C4561" s="29" t="inlineStr">
        <is>
          <t>low_price.csv</t>
        </is>
      </c>
      <c r="D4561" s="29" t="inlineStr">
        <is>
          <t>705601966</t>
        </is>
      </c>
      <c r="E4561" s="29" t="inlineStr">
        <is>
          <t>Гальмівний шланг задній BRP Can-Am Maverick Sport Max 1000 (25), Commander Max 1000 (22+)</t>
        </is>
      </c>
      <c r="F4561" s="35" t="n">
        <v>0</v>
      </c>
      <c r="G4561" s="35" t="n">
        <v>0</v>
      </c>
      <c r="H4561" s="36" t="n"/>
      <c r="I4561" s="37" t="n">
        <v>0</v>
      </c>
      <c r="J4561" s="37" t="n">
        <v>0</v>
      </c>
      <c r="K4561" s="38" t="n">
        <v>0</v>
      </c>
      <c r="L4561" s="37" t="n">
        <v>0</v>
      </c>
      <c r="M4561" s="37" t="n">
        <v>0</v>
      </c>
      <c r="N4561" s="38" t="n">
        <v>0</v>
      </c>
      <c r="O4561" s="37" t="n">
        <v>0</v>
      </c>
      <c r="P4561" s="29" t="inlineStr">
        <is>
          <t>http://t0.gstatic.com/shopping?q=tbn:ANd9GcSg6aFww6NBIPSISdJMqkmOo_daZKyHE4N_8fSXNUfB6Q1APcarslF4iG5wkMUtyl8ug8sDOlE</t>
        </is>
      </c>
      <c r="Q4561" s="29" t="inlineStr">
        <is>
          <t>Відповідає вимогам</t>
        </is>
      </c>
      <c r="R4561" s="29" t="n"/>
      <c r="S4561" s="29" t="inlineStr">
        <is>
          <t>грн8 873,00</t>
        </is>
      </c>
      <c r="T4561" s="29" t="inlineStr">
        <is>
          <t>UAH</t>
        </is>
      </c>
      <c r="U4561" s="39" t="inlineStr">
        <is>
          <t>WATCH</t>
        </is>
      </c>
      <c r="V4561" s="40">
        <f>IFERROR(L4561/J4561,0)</f>
        <v/>
      </c>
      <c r="W4561" s="29" t="inlineStr">
        <is>
          <t>Monitor performance and collect more data.</t>
        </is>
      </c>
      <c r="X4561" s="29" t="inlineStr">
        <is>
          <t>Cost is below the 120 watch threshold.</t>
        </is>
      </c>
    </row>
    <row r="4562">
      <c r="A4562" s="29" t="inlineStr">
        <is>
          <t>low_price</t>
        </is>
      </c>
      <c r="B4562" s="29" t="inlineStr">
        <is>
          <t>Low priority</t>
        </is>
      </c>
      <c r="C4562" s="29" t="inlineStr">
        <is>
          <t>low_price.csv</t>
        </is>
      </c>
      <c r="D4562" s="29" t="inlineStr">
        <is>
          <t>1hp-f3570-11-00</t>
        </is>
      </c>
      <c r="E4562" s="29" t="inlineStr">
        <is>
          <t>Ричаг передній нижній лівий Yamaha Grizzly 550 (07-14), 700 (07-13), Kodiak 700 (16+)</t>
        </is>
      </c>
      <c r="F4562" s="35" t="n">
        <v>0</v>
      </c>
      <c r="G4562" s="35" t="n">
        <v>119</v>
      </c>
      <c r="H4562" s="36" t="n">
        <v>0</v>
      </c>
      <c r="I4562" s="37" t="n">
        <v>0</v>
      </c>
      <c r="J4562" s="37" t="n">
        <v>0</v>
      </c>
      <c r="K4562" s="38" t="n">
        <v>0</v>
      </c>
      <c r="L4562" s="37" t="n">
        <v>0</v>
      </c>
      <c r="M4562" s="37" t="n">
        <v>0</v>
      </c>
      <c r="N4562" s="38" t="n">
        <v>0</v>
      </c>
      <c r="O4562" s="37" t="n">
        <v>0</v>
      </c>
      <c r="P4562" s="29" t="inlineStr">
        <is>
          <t>http://t3.gstatic.com/shopping?q=tbn:ANd9GcQJPuyb_OcFPGCvqVziw_LZCHkqZ-BDsf2H5vrq5tr0nNk8VsN4T9WVPLBkKq2cz8Crvdw9LFyH</t>
        </is>
      </c>
      <c r="Q4562" s="29" t="inlineStr">
        <is>
          <t>Відповідає вимогам</t>
        </is>
      </c>
      <c r="R4562" s="29" t="n"/>
      <c r="S4562" s="29" t="inlineStr">
        <is>
          <t>грн4 095,00</t>
        </is>
      </c>
      <c r="T4562" s="29" t="inlineStr">
        <is>
          <t>UAH</t>
        </is>
      </c>
      <c r="U4562" s="39" t="inlineStr">
        <is>
          <t>WATCH</t>
        </is>
      </c>
      <c r="V4562" s="40">
        <f>IFERROR(L4562/J4562,0)</f>
        <v/>
      </c>
      <c r="W4562" s="29" t="inlineStr">
        <is>
          <t>Monitor performance and collect more data.</t>
        </is>
      </c>
      <c r="X4562" s="29" t="inlineStr">
        <is>
          <t>Cost is below the 120 watch threshold.</t>
        </is>
      </c>
    </row>
    <row r="4563">
      <c r="A4563" s="29" t="inlineStr">
        <is>
          <t>low_price</t>
        </is>
      </c>
      <c r="B4563" s="29" t="inlineStr">
        <is>
          <t>Low priority</t>
        </is>
      </c>
      <c r="C4563" s="29" t="inlineStr">
        <is>
          <t>low_price.csv</t>
        </is>
      </c>
      <c r="D4563" s="29" t="inlineStr">
        <is>
          <t>5174</t>
        </is>
      </c>
      <c r="E4563" s="29" t="inlineStr">
        <is>
          <t>Черевики Finntrail Force Graphite 5174</t>
        </is>
      </c>
      <c r="F4563" s="35" t="n">
        <v>0</v>
      </c>
      <c r="G4563" s="35" t="n">
        <v>8</v>
      </c>
      <c r="H4563" s="36" t="n">
        <v>0</v>
      </c>
      <c r="I4563" s="37" t="n">
        <v>0</v>
      </c>
      <c r="J4563" s="37" t="n">
        <v>0</v>
      </c>
      <c r="K4563" s="38" t="n">
        <v>0</v>
      </c>
      <c r="L4563" s="37" t="n">
        <v>0</v>
      </c>
      <c r="M4563" s="37" t="n">
        <v>0</v>
      </c>
      <c r="N4563" s="38" t="n">
        <v>0</v>
      </c>
      <c r="O4563" s="37" t="n">
        <v>0</v>
      </c>
      <c r="P4563" s="29" t="inlineStr">
        <is>
          <t>http://t0.gstatic.com/shopping?q=tbn:ANd9GcRzwhnPtjSHUNAlAMY8hSHfLZcI1eoNVJeAqTGAsVUzQL3a9R7csFJAYj6vQ_wpwX6Qii4a9I2h3g</t>
        </is>
      </c>
      <c r="Q4563" s="29" t="inlineStr">
        <is>
          <t>Відповідає вимогам</t>
        </is>
      </c>
      <c r="R4563" s="29" t="n"/>
      <c r="S4563" s="29" t="inlineStr">
        <is>
          <t>грн6 370,00</t>
        </is>
      </c>
      <c r="T4563" s="29" t="inlineStr">
        <is>
          <t>UAH</t>
        </is>
      </c>
      <c r="U4563" s="39" t="inlineStr">
        <is>
          <t>WATCH</t>
        </is>
      </c>
      <c r="V4563" s="40">
        <f>IFERROR(L4563/J4563,0)</f>
        <v/>
      </c>
      <c r="W4563" s="29" t="inlineStr">
        <is>
          <t>Monitor performance and collect more data.</t>
        </is>
      </c>
      <c r="X4563" s="29" t="inlineStr">
        <is>
          <t>Cost is below the 120 watch threshold.</t>
        </is>
      </c>
    </row>
    <row r="4564">
      <c r="A4564" s="29" t="inlineStr">
        <is>
          <t>low_price</t>
        </is>
      </c>
      <c r="B4564" s="29" t="inlineStr">
        <is>
          <t>Low priority</t>
        </is>
      </c>
      <c r="C4564" s="29" t="inlineStr">
        <is>
          <t>low_price.csv</t>
        </is>
      </c>
      <c r="D4564" s="29" t="inlineStr">
        <is>
          <t>14093-1510</t>
        </is>
      </c>
      <c r="E4564" s="29" t="inlineStr">
        <is>
          <t>Багажна площадка передня ліва Kawasaki Brute Force 750 2024+</t>
        </is>
      </c>
      <c r="F4564" s="35" t="n">
        <v>0</v>
      </c>
      <c r="G4564" s="35" t="n">
        <v>5</v>
      </c>
      <c r="H4564" s="36" t="n">
        <v>0</v>
      </c>
      <c r="I4564" s="37" t="n">
        <v>0</v>
      </c>
      <c r="J4564" s="37" t="n">
        <v>0</v>
      </c>
      <c r="K4564" s="38" t="n">
        <v>0</v>
      </c>
      <c r="L4564" s="37" t="n">
        <v>0</v>
      </c>
      <c r="M4564" s="37" t="n">
        <v>0</v>
      </c>
      <c r="N4564" s="38" t="n">
        <v>0</v>
      </c>
      <c r="O4564" s="37" t="n">
        <v>0</v>
      </c>
      <c r="P4564" s="29" t="inlineStr">
        <is>
          <t>http://t0.gstatic.com/shopping?q=tbn:ANd9GcR3AU_yMCE5it7DmhNlGUV1Uub3HOeLVZJMtnt1_GMCI74HsnnPZYpEbPnk7Vb2qgn1d0UW51k</t>
        </is>
      </c>
      <c r="Q4564" s="29" t="inlineStr">
        <is>
          <t>Відповідає вимогам</t>
        </is>
      </c>
      <c r="R4564" s="29" t="n"/>
      <c r="S4564" s="29" t="inlineStr">
        <is>
          <t>грн3 231,00</t>
        </is>
      </c>
      <c r="T4564" s="29" t="inlineStr">
        <is>
          <t>UAH</t>
        </is>
      </c>
      <c r="U4564" s="39" t="inlineStr">
        <is>
          <t>WATCH</t>
        </is>
      </c>
      <c r="V4564" s="40">
        <f>IFERROR(L4564/J4564,0)</f>
        <v/>
      </c>
      <c r="W4564" s="29" t="inlineStr">
        <is>
          <t>Monitor performance and collect more data.</t>
        </is>
      </c>
      <c r="X4564" s="29" t="inlineStr">
        <is>
          <t>Cost is below the 120 watch threshold.</t>
        </is>
      </c>
    </row>
    <row r="4565">
      <c r="A4565" s="29" t="inlineStr">
        <is>
          <t>low_price</t>
        </is>
      </c>
      <c r="B4565" s="29" t="inlineStr">
        <is>
          <t>Low priority</t>
        </is>
      </c>
      <c r="C4565" s="29" t="inlineStr">
        <is>
          <t>low_price.csv</t>
        </is>
      </c>
      <c r="D4565" s="29" t="inlineStr">
        <is>
          <t>03973</t>
        </is>
      </c>
      <c r="E4565" s="29" t="inlineStr">
        <is>
          <t xml:space="preserve">Реле стартера Polaris Sportsman 400 450 500 550 570 700 800, Ranger 400 500 570 700 800 900 1000, RZR 570 700 800 900 1000, ACE 325 500 570 900, </t>
        </is>
      </c>
      <c r="F4565" s="35" t="n">
        <v>0</v>
      </c>
      <c r="G4565" s="35" t="n">
        <v>0</v>
      </c>
      <c r="H4565" s="36" t="n"/>
      <c r="I4565" s="37" t="n">
        <v>0</v>
      </c>
      <c r="J4565" s="37" t="n">
        <v>0</v>
      </c>
      <c r="K4565" s="38" t="n">
        <v>0</v>
      </c>
      <c r="L4565" s="37" t="n">
        <v>0</v>
      </c>
      <c r="M4565" s="37" t="n">
        <v>0</v>
      </c>
      <c r="N4565" s="38" t="n">
        <v>0</v>
      </c>
      <c r="O4565" s="37" t="n">
        <v>0</v>
      </c>
      <c r="P4565" s="29" t="inlineStr">
        <is>
          <t>http://t0.gstatic.com/shopping?q=tbn:ANd9GcRCkBw0_2qLYsEqhSlKvo0-9Xd_frWe_30I-RaKACbkBUOHM8h2jSryyG1iRTGsJLx4aOVOD-8</t>
        </is>
      </c>
      <c r="Q4565" s="29" t="inlineStr">
        <is>
          <t>Відповідає вимогам</t>
        </is>
      </c>
      <c r="R4565" s="29" t="n"/>
      <c r="S4565" s="29" t="inlineStr">
        <is>
          <t>грн1 274,00</t>
        </is>
      </c>
      <c r="T4565" s="29" t="inlineStr">
        <is>
          <t>UAH</t>
        </is>
      </c>
      <c r="U4565" s="39" t="inlineStr">
        <is>
          <t>WATCH</t>
        </is>
      </c>
      <c r="V4565" s="40">
        <f>IFERROR(L4565/J4565,0)</f>
        <v/>
      </c>
      <c r="W4565" s="29" t="inlineStr">
        <is>
          <t>Monitor performance and collect more data.</t>
        </is>
      </c>
      <c r="X4565" s="29" t="inlineStr">
        <is>
          <t>Cost is below the 120 watch threshold.</t>
        </is>
      </c>
    </row>
    <row r="4566">
      <c r="A4566" s="29" t="inlineStr">
        <is>
          <t>low_price</t>
        </is>
      </c>
      <c r="B4566" s="29" t="inlineStr">
        <is>
          <t>Low priority</t>
        </is>
      </c>
      <c r="C4566" s="29" t="inlineStr">
        <is>
          <t>low_price.csv</t>
        </is>
      </c>
      <c r="D4566" s="29" t="inlineStr">
        <is>
          <t>709400493</t>
        </is>
      </c>
      <c r="E4566" s="29" t="inlineStr">
        <is>
          <t>Ручка руля BRP Can-Am</t>
        </is>
      </c>
      <c r="F4566" s="35" t="n">
        <v>0</v>
      </c>
      <c r="G4566" s="35" t="n">
        <v>8</v>
      </c>
      <c r="H4566" s="36" t="n">
        <v>0</v>
      </c>
      <c r="I4566" s="37" t="n">
        <v>0</v>
      </c>
      <c r="J4566" s="37" t="n">
        <v>0</v>
      </c>
      <c r="K4566" s="38" t="n">
        <v>0</v>
      </c>
      <c r="L4566" s="37" t="n">
        <v>0</v>
      </c>
      <c r="M4566" s="37" t="n">
        <v>0</v>
      </c>
      <c r="N4566" s="38" t="n">
        <v>0</v>
      </c>
      <c r="O4566" s="37" t="n">
        <v>0</v>
      </c>
      <c r="P4566" s="29" t="inlineStr">
        <is>
          <t>http://t1.gstatic.com/shopping?q=tbn:ANd9GcT4rXwXxD8fBa-_fDyU3lUqnV8aw6GvcQbTkraCe02n4CRRzsGsEY7OxCdEzIaKD_X_EXneNwY</t>
        </is>
      </c>
      <c r="Q4566" s="29" t="inlineStr">
        <is>
          <t>Відповідає вимогам</t>
        </is>
      </c>
      <c r="R4566" s="29" t="n"/>
      <c r="S4566" s="29" t="inlineStr">
        <is>
          <t>грн1 001,00</t>
        </is>
      </c>
      <c r="T4566" s="29" t="inlineStr">
        <is>
          <t>UAH</t>
        </is>
      </c>
      <c r="U4566" s="39" t="inlineStr">
        <is>
          <t>WATCH</t>
        </is>
      </c>
      <c r="V4566" s="40">
        <f>IFERROR(L4566/J4566,0)</f>
        <v/>
      </c>
      <c r="W4566" s="29" t="inlineStr">
        <is>
          <t>Monitor performance and collect more data.</t>
        </is>
      </c>
      <c r="X4566" s="29" t="inlineStr">
        <is>
          <t>Cost is below the 120 watch threshold.</t>
        </is>
      </c>
    </row>
    <row r="4567">
      <c r="A4567" s="29" t="inlineStr">
        <is>
          <t>low_price</t>
        </is>
      </c>
      <c r="B4567" s="29" t="inlineStr">
        <is>
          <t>Low priority</t>
        </is>
      </c>
      <c r="C4567" s="29" t="inlineStr">
        <is>
          <t>low_price.csv</t>
        </is>
      </c>
      <c r="D4567" s="29" t="inlineStr">
        <is>
          <t>50-1141</t>
        </is>
      </c>
      <c r="E4567" s="29" t="inlineStr">
        <is>
          <t>Ремкомплект задніх ричагів Polaris Sportsman 550 X2 (14), 850 (14+), 1000 (15+), Scrambler 850 (15+), 1000 (15-18)</t>
        </is>
      </c>
      <c r="F4567" s="35" t="n">
        <v>0</v>
      </c>
      <c r="G4567" s="35" t="n">
        <v>5</v>
      </c>
      <c r="H4567" s="36" t="n">
        <v>0</v>
      </c>
      <c r="I4567" s="37" t="n">
        <v>0</v>
      </c>
      <c r="J4567" s="37" t="n">
        <v>0</v>
      </c>
      <c r="K4567" s="38" t="n">
        <v>0</v>
      </c>
      <c r="L4567" s="37" t="n">
        <v>0</v>
      </c>
      <c r="M4567" s="37" t="n">
        <v>0</v>
      </c>
      <c r="N4567" s="38" t="n">
        <v>0</v>
      </c>
      <c r="O4567" s="37" t="n">
        <v>0</v>
      </c>
      <c r="P4567" s="29" t="inlineStr">
        <is>
          <t>http://t1.gstatic.com/shopping?q=tbn:ANd9GcR48dBZtZ_q3YhNDvBTt0cJs1aitIH8YhYNXSXkluegqLEfJ9QhvlvHdG2RNEAMAs_DQA6AZPk</t>
        </is>
      </c>
      <c r="Q4567" s="29" t="inlineStr">
        <is>
          <t>Відповідає вимогам</t>
        </is>
      </c>
      <c r="R4567" s="29" t="n"/>
      <c r="S4567" s="29" t="inlineStr">
        <is>
          <t>грн4 914,00</t>
        </is>
      </c>
      <c r="T4567" s="29" t="inlineStr">
        <is>
          <t>UAH</t>
        </is>
      </c>
      <c r="U4567" s="39" t="inlineStr">
        <is>
          <t>WATCH</t>
        </is>
      </c>
      <c r="V4567" s="40">
        <f>IFERROR(L4567/J4567,0)</f>
        <v/>
      </c>
      <c r="W4567" s="29" t="inlineStr">
        <is>
          <t>Monitor performance and collect more data.</t>
        </is>
      </c>
      <c r="X4567" s="29" t="inlineStr">
        <is>
          <t>Cost is below the 120 watch threshold.</t>
        </is>
      </c>
    </row>
    <row r="4568">
      <c r="A4568" s="29" t="inlineStr">
        <is>
          <t>low_price</t>
        </is>
      </c>
      <c r="B4568" s="29" t="inlineStr">
        <is>
          <t>Low priority</t>
        </is>
      </c>
      <c r="C4568" s="29" t="inlineStr">
        <is>
          <t>low_price.csv</t>
        </is>
      </c>
      <c r="D4568" s="29" t="inlineStr">
        <is>
          <t>01179</t>
        </is>
      </c>
      <c r="E4568" s="29" t="inlineStr">
        <is>
          <t>Стартер Yamaha Grizzly Wolverine Bruin 350</t>
        </is>
      </c>
      <c r="F4568" s="35" t="n">
        <v>0</v>
      </c>
      <c r="G4568" s="35" t="n">
        <v>133</v>
      </c>
      <c r="H4568" s="36" t="n">
        <v>0</v>
      </c>
      <c r="I4568" s="37" t="n">
        <v>0</v>
      </c>
      <c r="J4568" s="37" t="n">
        <v>0</v>
      </c>
      <c r="K4568" s="38" t="n">
        <v>0</v>
      </c>
      <c r="L4568" s="37" t="n">
        <v>0</v>
      </c>
      <c r="M4568" s="37" t="n">
        <v>0</v>
      </c>
      <c r="N4568" s="38" t="n">
        <v>0</v>
      </c>
      <c r="O4568" s="37" t="n">
        <v>0</v>
      </c>
      <c r="P4568" s="29" t="inlineStr">
        <is>
          <t>http://t0.gstatic.com/shopping?q=tbn:ANd9GcTcDAuxZfum9kyAyD7AL70BXatFg0oDdZIKcaIk6w5lVDOLftpDKlIC7A-x_G2OlXCGBdfGf10</t>
        </is>
      </c>
      <c r="Q4568" s="29" t="inlineStr">
        <is>
          <t>Відповідає вимогам</t>
        </is>
      </c>
      <c r="R4568" s="29" t="n"/>
      <c r="S4568" s="29" t="inlineStr">
        <is>
          <t>грн4 550,00</t>
        </is>
      </c>
      <c r="T4568" s="29" t="inlineStr">
        <is>
          <t>UAH</t>
        </is>
      </c>
      <c r="U4568" s="39" t="inlineStr">
        <is>
          <t>WATCH</t>
        </is>
      </c>
      <c r="V4568" s="40">
        <f>IFERROR(L4568/J4568,0)</f>
        <v/>
      </c>
      <c r="W4568" s="29" t="inlineStr">
        <is>
          <t>Monitor performance and collect more data.</t>
        </is>
      </c>
      <c r="X4568" s="29" t="inlineStr">
        <is>
          <t>Cost is below the 120 watch threshold.</t>
        </is>
      </c>
    </row>
    <row r="4569">
      <c r="A4569" s="29" t="inlineStr">
        <is>
          <t>low_price</t>
        </is>
      </c>
      <c r="B4569" s="29" t="inlineStr">
        <is>
          <t>Low priority</t>
        </is>
      </c>
      <c r="C4569" s="29" t="inlineStr">
        <is>
          <t>low_price.csv</t>
        </is>
      </c>
      <c r="D4569" s="29" t="inlineStr">
        <is>
          <t>715007317</t>
        </is>
      </c>
      <c r="E4569" s="29" t="inlineStr">
        <is>
          <t>Задня сітка BRP Can-Am Maverick R</t>
        </is>
      </c>
      <c r="F4569" s="35" t="n">
        <v>2</v>
      </c>
      <c r="G4569" s="35" t="n">
        <v>156</v>
      </c>
      <c r="H4569" s="36" t="n">
        <v>1.28</v>
      </c>
      <c r="I4569" s="37" t="n">
        <v>6.68</v>
      </c>
      <c r="J4569" s="37" t="n">
        <v>13.35</v>
      </c>
      <c r="K4569" s="38" t="n">
        <v>0</v>
      </c>
      <c r="L4569" s="37" t="n">
        <v>0</v>
      </c>
      <c r="M4569" s="37" t="n">
        <v>0</v>
      </c>
      <c r="N4569" s="38" t="n">
        <v>0</v>
      </c>
      <c r="O4569" s="37" t="n">
        <v>0.57</v>
      </c>
      <c r="P4569" s="29" t="inlineStr">
        <is>
          <t>http://t3.gstatic.com/shopping?q=tbn:ANd9GcRkCsOqNwuSmhDCmE1V72X1pfuJq2sJg9Ugp02xQiGpMJukfZDb5jBkJ7cR8Q</t>
        </is>
      </c>
      <c r="Q4569" s="29" t="inlineStr">
        <is>
          <t>Відповідає вимогам</t>
        </is>
      </c>
      <c r="R4569" s="29" t="n"/>
      <c r="S4569" s="29" t="inlineStr">
        <is>
          <t>грн8 736,00</t>
        </is>
      </c>
      <c r="T4569" s="29" t="inlineStr">
        <is>
          <t>UAH</t>
        </is>
      </c>
      <c r="U4569" s="39" t="inlineStr">
        <is>
          <t>WATCH</t>
        </is>
      </c>
      <c r="V4569" s="40">
        <f>IFERROR(L4569/J4569,0)</f>
        <v/>
      </c>
      <c r="W4569" s="29" t="inlineStr">
        <is>
          <t>Monitor performance and collect more data.</t>
        </is>
      </c>
      <c r="X4569" s="29" t="inlineStr">
        <is>
          <t>Cost is below the 120 watch threshold.</t>
        </is>
      </c>
    </row>
    <row r="4570">
      <c r="A4570" s="29" t="inlineStr">
        <is>
          <t>low_price</t>
        </is>
      </c>
      <c r="B4570" s="29" t="inlineStr">
        <is>
          <t>Low priority</t>
        </is>
      </c>
      <c r="C4570" s="29" t="inlineStr">
        <is>
          <t>low_price.csv</t>
        </is>
      </c>
      <c r="D4570" s="29" t="inlineStr">
        <is>
          <t>706001357</t>
        </is>
      </c>
      <c r="E4570" s="29" t="inlineStr">
        <is>
          <t>Тяга задньої підвіски BRP Can-Am Maverick 1000 2013-2014</t>
        </is>
      </c>
      <c r="F4570" s="35" t="n">
        <v>0</v>
      </c>
      <c r="G4570" s="35" t="n">
        <v>76</v>
      </c>
      <c r="H4570" s="36" t="n">
        <v>0</v>
      </c>
      <c r="I4570" s="37" t="n">
        <v>0</v>
      </c>
      <c r="J4570" s="37" t="n">
        <v>0</v>
      </c>
      <c r="K4570" s="38" t="n">
        <v>0</v>
      </c>
      <c r="L4570" s="37" t="n">
        <v>0</v>
      </c>
      <c r="M4570" s="37" t="n">
        <v>0</v>
      </c>
      <c r="N4570" s="38" t="n">
        <v>0</v>
      </c>
      <c r="O4570" s="37" t="n">
        <v>0</v>
      </c>
      <c r="P4570" s="29" t="inlineStr">
        <is>
          <t>http://t1.gstatic.com/shopping?q=tbn:ANd9GcToWGeCX6ZGenTwRmnQO8Rcexhqm8JECqdzB75rvnJ9j3Qt73nK5aja96YKYqDeV2wdp5sYqC8</t>
        </is>
      </c>
      <c r="Q4570" s="29" t="inlineStr">
        <is>
          <t>Відповідає вимогам</t>
        </is>
      </c>
      <c r="R4570" s="29" t="n"/>
      <c r="S4570" s="29" t="inlineStr">
        <is>
          <t>грн3 049,00</t>
        </is>
      </c>
      <c r="T4570" s="29" t="inlineStr">
        <is>
          <t>UAH</t>
        </is>
      </c>
      <c r="U4570" s="39" t="inlineStr">
        <is>
          <t>WATCH</t>
        </is>
      </c>
      <c r="V4570" s="40">
        <f>IFERROR(L4570/J4570,0)</f>
        <v/>
      </c>
      <c r="W4570" s="29" t="inlineStr">
        <is>
          <t>Monitor performance and collect more data.</t>
        </is>
      </c>
      <c r="X4570" s="29" t="inlineStr">
        <is>
          <t>Cost is below the 120 watch threshold.</t>
        </is>
      </c>
    </row>
    <row r="4571">
      <c r="A4571" s="29" t="inlineStr">
        <is>
          <t>low_price</t>
        </is>
      </c>
      <c r="B4571" s="29" t="inlineStr">
        <is>
          <t>Low priority</t>
        </is>
      </c>
      <c r="C4571" s="29" t="inlineStr">
        <is>
          <t>low_price.csv</t>
        </is>
      </c>
      <c r="D4571" s="29" t="inlineStr">
        <is>
          <t>3b4-15463-00-00</t>
        </is>
      </c>
      <c r="E4571" s="29" t="inlineStr">
        <is>
          <t>Прокладка кришки зчеплення Yamaha Grizzly 550 700, Kodiak Rhino Viking 700</t>
        </is>
      </c>
      <c r="F4571" s="35" t="n">
        <v>1</v>
      </c>
      <c r="G4571" s="35" t="n">
        <v>37</v>
      </c>
      <c r="H4571" s="36" t="n">
        <v>2.7</v>
      </c>
      <c r="I4571" s="37" t="n">
        <v>0.57</v>
      </c>
      <c r="J4571" s="37" t="n">
        <v>0.57</v>
      </c>
      <c r="K4571" s="38" t="n">
        <v>0</v>
      </c>
      <c r="L4571" s="37" t="n">
        <v>0</v>
      </c>
      <c r="M4571" s="37" t="n">
        <v>0</v>
      </c>
      <c r="N4571" s="38" t="n">
        <v>0</v>
      </c>
      <c r="O4571" s="37" t="n">
        <v>0</v>
      </c>
      <c r="P4571" s="29" t="inlineStr">
        <is>
          <t>http://t2.gstatic.com/shopping?q=tbn:ANd9GcQAF0XvXs--Ay6IUEIOxkuTF-lOdLSVLzv_OuOh0D6z1tAgPCta4o6jah4KGQ1PjsFhHL9beAS-</t>
        </is>
      </c>
      <c r="Q4571" s="29" t="inlineStr">
        <is>
          <t>Відповідає вимогам</t>
        </is>
      </c>
      <c r="R4571" s="29" t="n"/>
      <c r="S4571" s="29" t="inlineStr">
        <is>
          <t>грн683,00</t>
        </is>
      </c>
      <c r="T4571" s="29" t="inlineStr">
        <is>
          <t>UAH</t>
        </is>
      </c>
      <c r="U4571" s="39" t="inlineStr">
        <is>
          <t>WATCH</t>
        </is>
      </c>
      <c r="V4571" s="40">
        <f>IFERROR(L4571/J4571,0)</f>
        <v/>
      </c>
      <c r="W4571" s="29" t="inlineStr">
        <is>
          <t>Monitor performance and collect more data.</t>
        </is>
      </c>
      <c r="X4571" s="29" t="inlineStr">
        <is>
          <t>Cost is below the 120 watch threshold.</t>
        </is>
      </c>
    </row>
    <row r="4572">
      <c r="A4572" s="29" t="inlineStr">
        <is>
          <t>low_price</t>
        </is>
      </c>
      <c r="B4572" s="29" t="inlineStr">
        <is>
          <t>Low priority</t>
        </is>
      </c>
      <c r="C4572" s="29" t="inlineStr">
        <is>
          <t>low_price.csv</t>
        </is>
      </c>
      <c r="D4572" s="29" t="inlineStr">
        <is>
          <t>na-40007r</t>
        </is>
      </c>
      <c r="E4572" s="29" t="inlineStr">
        <is>
          <t>Поршневі кільця стандарт Yamaha Grizzly 600</t>
        </is>
      </c>
      <c r="F4572" s="35" t="n">
        <v>1</v>
      </c>
      <c r="G4572" s="35" t="n">
        <v>28</v>
      </c>
      <c r="H4572" s="36" t="n">
        <v>3.57</v>
      </c>
      <c r="I4572" s="37" t="n">
        <v>0.34</v>
      </c>
      <c r="J4572" s="37" t="n">
        <v>0.34</v>
      </c>
      <c r="K4572" s="38" t="n">
        <v>0</v>
      </c>
      <c r="L4572" s="37" t="n">
        <v>0</v>
      </c>
      <c r="M4572" s="37" t="n">
        <v>0</v>
      </c>
      <c r="N4572" s="38" t="n">
        <v>0</v>
      </c>
      <c r="O4572" s="37" t="n">
        <v>0</v>
      </c>
      <c r="P4572" s="29" t="inlineStr">
        <is>
          <t>http://t1.gstatic.com/shopping?q=tbn:ANd9GcQ2rfEDcvK8vbWFNRvp1GCv4dhqQbU2WMtw0O37vJNrvWV8kQfPvidqRDzT_FTbUlhLKa49fw</t>
        </is>
      </c>
      <c r="Q4572" s="29" t="inlineStr">
        <is>
          <t>Відповідає вимогам</t>
        </is>
      </c>
      <c r="R4572" s="29" t="n"/>
      <c r="S4572" s="29" t="inlineStr">
        <is>
          <t>грн1 183,00</t>
        </is>
      </c>
      <c r="T4572" s="29" t="inlineStr">
        <is>
          <t>UAH</t>
        </is>
      </c>
      <c r="U4572" s="39" t="inlineStr">
        <is>
          <t>WATCH</t>
        </is>
      </c>
      <c r="V4572" s="40">
        <f>IFERROR(L4572/J4572,0)</f>
        <v/>
      </c>
      <c r="W4572" s="29" t="inlineStr">
        <is>
          <t>Monitor performance and collect more data.</t>
        </is>
      </c>
      <c r="X4572" s="29" t="inlineStr">
        <is>
          <t>Cost is below the 120 watch threshold.</t>
        </is>
      </c>
    </row>
    <row r="4573">
      <c r="A4573" s="29" t="inlineStr">
        <is>
          <t>low_price</t>
        </is>
      </c>
      <c r="B4573" s="29" t="inlineStr">
        <is>
          <t>Low priority</t>
        </is>
      </c>
      <c r="C4573" s="29" t="inlineStr">
        <is>
          <t>low_price.csv</t>
        </is>
      </c>
      <c r="D4573" s="29" t="inlineStr">
        <is>
          <t>705501885</t>
        </is>
      </c>
      <c r="E4573" s="29" t="inlineStr">
        <is>
          <t>Зливна пробка переднього редуктора BRP Can-Am</t>
        </is>
      </c>
      <c r="F4573" s="35" t="n">
        <v>0</v>
      </c>
      <c r="G4573" s="35" t="n">
        <v>57</v>
      </c>
      <c r="H4573" s="36" t="n">
        <v>0</v>
      </c>
      <c r="I4573" s="37" t="n">
        <v>0</v>
      </c>
      <c r="J4573" s="37" t="n">
        <v>0</v>
      </c>
      <c r="K4573" s="38" t="n">
        <v>0</v>
      </c>
      <c r="L4573" s="37" t="n">
        <v>0</v>
      </c>
      <c r="M4573" s="37" t="n">
        <v>0</v>
      </c>
      <c r="N4573" s="38" t="n">
        <v>0</v>
      </c>
      <c r="O4573" s="37" t="n">
        <v>0</v>
      </c>
      <c r="P4573" s="29" t="inlineStr">
        <is>
          <t>http://t3.gstatic.com/shopping?q=tbn:ANd9GcST6XUnBs62SyT8cEBifzOGuLqeVwt8xsXeuXMATlRyuiQhaHXxzzsTExDwiVAhrf09tBQ9TGA</t>
        </is>
      </c>
      <c r="Q4573" s="29" t="inlineStr">
        <is>
          <t>Відповідає вимогам</t>
        </is>
      </c>
      <c r="R4573" s="29" t="n"/>
      <c r="S4573" s="29" t="inlineStr">
        <is>
          <t>грн865,00</t>
        </is>
      </c>
      <c r="T4573" s="29" t="inlineStr">
        <is>
          <t>UAH</t>
        </is>
      </c>
      <c r="U4573" s="39" t="inlineStr">
        <is>
          <t>WATCH</t>
        </is>
      </c>
      <c r="V4573" s="40">
        <f>IFERROR(L4573/J4573,0)</f>
        <v/>
      </c>
      <c r="W4573" s="29" t="inlineStr">
        <is>
          <t>Monitor performance and collect more data.</t>
        </is>
      </c>
      <c r="X4573" s="29" t="inlineStr">
        <is>
          <t>Cost is below the 120 watch threshold.</t>
        </is>
      </c>
    </row>
    <row r="4574">
      <c r="A4574" s="29" t="inlineStr">
        <is>
          <t>low_price</t>
        </is>
      </c>
      <c r="B4574" s="29" t="inlineStr">
        <is>
          <t>Low priority</t>
        </is>
      </c>
      <c r="C4574" s="29" t="inlineStr">
        <is>
          <t>low_price.csv</t>
        </is>
      </c>
      <c r="D4574" s="29" t="inlineStr">
        <is>
          <t>48-1011</t>
        </is>
      </c>
      <c r="E4574" s="29" t="inlineStr">
        <is>
          <t>Повітряний фільтр BRP Can-Am Maverick X3, Maverick R, Maverick Sport 1000, Commander 1000</t>
        </is>
      </c>
      <c r="F4574" s="35" t="n">
        <v>4</v>
      </c>
      <c r="G4574" s="35" t="n">
        <v>140</v>
      </c>
      <c r="H4574" s="36" t="n">
        <v>2.86</v>
      </c>
      <c r="I4574" s="37" t="n">
        <v>11.6</v>
      </c>
      <c r="J4574" s="37" t="n">
        <v>46.41</v>
      </c>
      <c r="K4574" s="38" t="n">
        <v>0</v>
      </c>
      <c r="L4574" s="37" t="n">
        <v>0</v>
      </c>
      <c r="M4574" s="37" t="n">
        <v>0</v>
      </c>
      <c r="N4574" s="38" t="n">
        <v>0</v>
      </c>
      <c r="O4574" s="37" t="n">
        <v>0</v>
      </c>
      <c r="P4574" s="29" t="inlineStr">
        <is>
          <t>http://t1.gstatic.com/shopping?q=tbn:ANd9GcQN1HTIG0WbD5YHGNXaYLET5vD_N1MFXDMpBLhWmFkkYS08cUZoY_PoDWjNckZAJEGO8ijgn-Q</t>
        </is>
      </c>
      <c r="Q4574" s="29" t="inlineStr">
        <is>
          <t>Відповідає вимогам</t>
        </is>
      </c>
      <c r="R4574" s="29" t="n"/>
      <c r="S4574" s="29" t="inlineStr">
        <is>
          <t>грн1 547,00</t>
        </is>
      </c>
      <c r="T4574" s="29" t="inlineStr">
        <is>
          <t>UAH</t>
        </is>
      </c>
      <c r="U4574" s="39" t="inlineStr">
        <is>
          <t>WATCH</t>
        </is>
      </c>
      <c r="V4574" s="40">
        <f>IFERROR(L4574/J4574,0)</f>
        <v/>
      </c>
      <c r="W4574" s="29" t="inlineStr">
        <is>
          <t>Monitor performance and collect more data.</t>
        </is>
      </c>
      <c r="X4574" s="29" t="inlineStr">
        <is>
          <t>Cost is below the 120 watch threshold.</t>
        </is>
      </c>
    </row>
    <row r="4575">
      <c r="A4575" s="29" t="inlineStr">
        <is>
          <t>low_price</t>
        </is>
      </c>
      <c r="B4575" s="29" t="inlineStr">
        <is>
          <t>Low priority</t>
        </is>
      </c>
      <c r="C4575" s="29" t="inlineStr">
        <is>
          <t>low_price.csv</t>
        </is>
      </c>
      <c r="D4575" s="29" t="inlineStr">
        <is>
          <t>93102-20108-00</t>
        </is>
      </c>
      <c r="E4575" s="29" t="inlineStr">
        <is>
          <t>Сальник колінвала Yamaha Grizzly 660 (02-08), Rhino 660 (04-07)</t>
        </is>
      </c>
      <c r="F4575" s="35" t="n">
        <v>0</v>
      </c>
      <c r="G4575" s="35" t="n">
        <v>2</v>
      </c>
      <c r="H4575" s="36" t="n">
        <v>0</v>
      </c>
      <c r="I4575" s="37" t="n">
        <v>0</v>
      </c>
      <c r="J4575" s="37" t="n">
        <v>0</v>
      </c>
      <c r="K4575" s="38" t="n">
        <v>0</v>
      </c>
      <c r="L4575" s="37" t="n">
        <v>0</v>
      </c>
      <c r="M4575" s="37" t="n">
        <v>0</v>
      </c>
      <c r="N4575" s="38" t="n">
        <v>0</v>
      </c>
      <c r="O4575" s="37" t="n">
        <v>0</v>
      </c>
      <c r="P4575" s="29" t="inlineStr">
        <is>
          <t>http://t3.gstatic.com/shopping?q=tbn:ANd9GcRyRNMcxHhf3P-RVOEdysYCxMrI6OlszlTKIFpX1SHwB_KLX-H0vr-LRixWZCXZ77xDUIISA7BY</t>
        </is>
      </c>
      <c r="Q4575" s="29" t="inlineStr">
        <is>
          <t>Відповідає вимогам</t>
        </is>
      </c>
      <c r="R4575" s="29" t="n"/>
      <c r="S4575" s="29" t="inlineStr">
        <is>
          <t>грн546,00</t>
        </is>
      </c>
      <c r="T4575" s="29" t="inlineStr">
        <is>
          <t>UAH</t>
        </is>
      </c>
      <c r="U4575" s="39" t="inlineStr">
        <is>
          <t>WATCH</t>
        </is>
      </c>
      <c r="V4575" s="40">
        <f>IFERROR(L4575/J4575,0)</f>
        <v/>
      </c>
      <c r="W4575" s="29" t="inlineStr">
        <is>
          <t>Monitor performance and collect more data.</t>
        </is>
      </c>
      <c r="X4575" s="29" t="inlineStr">
        <is>
          <t>Cost is below the 120 watch threshold.</t>
        </is>
      </c>
    </row>
    <row r="4576">
      <c r="A4576" s="29" t="inlineStr">
        <is>
          <t>low_price</t>
        </is>
      </c>
      <c r="B4576" s="29" t="inlineStr">
        <is>
          <t>Low priority</t>
        </is>
      </c>
      <c r="C4576" s="29" t="inlineStr">
        <is>
          <t>low_price.csv</t>
        </is>
      </c>
      <c r="D4576" s="29" t="inlineStr">
        <is>
          <t>420280701</t>
        </is>
      </c>
      <c r="E4576" s="29" t="inlineStr">
        <is>
          <t>Коронка варіатора BRP Can-Am Outlander Renegade 570 650 850 1000 2016+</t>
        </is>
      </c>
      <c r="F4576" s="35" t="n">
        <v>4</v>
      </c>
      <c r="G4576" s="35" t="n">
        <v>317</v>
      </c>
      <c r="H4576" s="36" t="n">
        <v>1.26</v>
      </c>
      <c r="I4576" s="37" t="n">
        <v>3.97</v>
      </c>
      <c r="J4576" s="37" t="n">
        <v>15.89</v>
      </c>
      <c r="K4576" s="38" t="n">
        <v>0</v>
      </c>
      <c r="L4576" s="37" t="n">
        <v>0</v>
      </c>
      <c r="M4576" s="37" t="n">
        <v>0</v>
      </c>
      <c r="N4576" s="38" t="n">
        <v>0</v>
      </c>
      <c r="O4576" s="37" t="n">
        <v>0</v>
      </c>
      <c r="P4576" s="29" t="inlineStr">
        <is>
          <t>http://t0.gstatic.com/shopping?q=tbn:ANd9GcRxqRk10DkrspT5upMMHQ3g1HkAX3SILc02ATLFEOkhlmZfstNupSjVKxukkHROXMh2FvRz6vI</t>
        </is>
      </c>
      <c r="Q4576" s="29" t="inlineStr">
        <is>
          <t>Відповідає вимогам</t>
        </is>
      </c>
      <c r="R4576" s="29" t="n"/>
      <c r="S4576" s="29" t="inlineStr">
        <is>
          <t>грн8 736,00</t>
        </is>
      </c>
      <c r="T4576" s="29" t="inlineStr">
        <is>
          <t>UAH</t>
        </is>
      </c>
      <c r="U4576" s="39" t="inlineStr">
        <is>
          <t>WATCH</t>
        </is>
      </c>
      <c r="V4576" s="40">
        <f>IFERROR(L4576/J4576,0)</f>
        <v/>
      </c>
      <c r="W4576" s="29" t="inlineStr">
        <is>
          <t>Monitor performance and collect more data.</t>
        </is>
      </c>
      <c r="X4576" s="29" t="inlineStr">
        <is>
          <t>Cost is below the 120 watch threshold.</t>
        </is>
      </c>
    </row>
    <row r="4577">
      <c r="A4577" s="29" t="inlineStr">
        <is>
          <t>low_price</t>
        </is>
      </c>
      <c r="B4577" s="29" t="inlineStr">
        <is>
          <t>Low priority</t>
        </is>
      </c>
      <c r="C4577" s="29" t="inlineStr">
        <is>
          <t>low_price.csv</t>
        </is>
      </c>
      <c r="D4577" s="29" t="inlineStr">
        <is>
          <t>08208-0080</t>
        </is>
      </c>
      <c r="E4577" s="29" t="inlineStr">
        <is>
          <t>Масло для редукторів Pro Honda 80W90 (236ml)</t>
        </is>
      </c>
      <c r="F4577" s="35" t="n">
        <v>51</v>
      </c>
      <c r="G4577" s="35" t="n">
        <v>2006</v>
      </c>
      <c r="H4577" s="36" t="n">
        <v>2.54</v>
      </c>
      <c r="I4577" s="37" t="n">
        <v>4.46</v>
      </c>
      <c r="J4577" s="37" t="n">
        <v>227.28</v>
      </c>
      <c r="K4577" s="38" t="n">
        <v>1.93</v>
      </c>
      <c r="L4577" s="37" t="n">
        <v>608.21</v>
      </c>
      <c r="M4577" s="37" t="n">
        <v>117.71</v>
      </c>
      <c r="N4577" s="38" t="n">
        <v>15.92</v>
      </c>
      <c r="O4577" s="37" t="n">
        <v>6770.39</v>
      </c>
      <c r="P4577" s="29" t="inlineStr">
        <is>
          <t>http://t0.gstatic.com/shopping?q=tbn:ANd9GcREeR4ZstjGoiIy6cLId3wvP8LHZDijEhxnQLPnS7U8901spbIqNemjATV1ktYpc_fJDYOFwDk</t>
        </is>
      </c>
      <c r="Q4577" s="29" t="inlineStr">
        <is>
          <t>Відповідає вимогам</t>
        </is>
      </c>
      <c r="R4577" s="29" t="n"/>
      <c r="S4577" s="29" t="inlineStr">
        <is>
          <t>грн319,00</t>
        </is>
      </c>
      <c r="T4577" s="29" t="inlineStr">
        <is>
          <t>UAH</t>
        </is>
      </c>
      <c r="U4577" s="39" t="inlineStr">
        <is>
          <t>WATCH</t>
        </is>
      </c>
      <c r="V4577" s="40">
        <f>IFERROR(L4577/J4577,0)</f>
        <v/>
      </c>
      <c r="W4577" s="29" t="inlineStr">
        <is>
          <t>Monitor performance and collect more data.</t>
        </is>
      </c>
      <c r="X4577" s="29" t="inlineStr">
        <is>
          <t>Performance is below the scale and keep thresholds.</t>
        </is>
      </c>
    </row>
    <row r="4578">
      <c r="A4578" s="29" t="inlineStr">
        <is>
          <t>low_price</t>
        </is>
      </c>
      <c r="B4578" s="29" t="inlineStr">
        <is>
          <t>Low priority</t>
        </is>
      </c>
      <c r="C4578" s="29" t="inlineStr">
        <is>
          <t>low_price.csv</t>
        </is>
      </c>
      <c r="D4578" s="29" t="inlineStr">
        <is>
          <t>710001496</t>
        </is>
      </c>
      <c r="E4578" s="29" t="inlineStr">
        <is>
          <t>Фара передня права BRP Can-Am Outlander G1</t>
        </is>
      </c>
      <c r="F4578" s="35" t="n">
        <v>0</v>
      </c>
      <c r="G4578" s="35" t="n">
        <v>82</v>
      </c>
      <c r="H4578" s="36" t="n">
        <v>0</v>
      </c>
      <c r="I4578" s="37" t="n">
        <v>0</v>
      </c>
      <c r="J4578" s="37" t="n">
        <v>0</v>
      </c>
      <c r="K4578" s="38" t="n">
        <v>0</v>
      </c>
      <c r="L4578" s="37" t="n">
        <v>0</v>
      </c>
      <c r="M4578" s="37" t="n">
        <v>0</v>
      </c>
      <c r="N4578" s="38" t="n">
        <v>0</v>
      </c>
      <c r="O4578" s="37" t="n">
        <v>0</v>
      </c>
      <c r="P4578" s="29" t="inlineStr">
        <is>
          <t>http://t0.gstatic.com/shopping?q=tbn:ANd9GcSbh4yJVUZn2pD8ARioV4j1huel-HNI7GrXAtrS1sXS2EvfJhlFhIfCYvjHX6M4F-YdvJUvYuw</t>
        </is>
      </c>
      <c r="Q4578" s="29" t="inlineStr">
        <is>
          <t>Відповідає вимогам</t>
        </is>
      </c>
      <c r="R4578" s="29" t="n"/>
      <c r="S4578" s="29" t="inlineStr">
        <is>
          <t>грн5 005,00</t>
        </is>
      </c>
      <c r="T4578" s="29" t="inlineStr">
        <is>
          <t>UAH</t>
        </is>
      </c>
      <c r="U4578" s="39" t="inlineStr">
        <is>
          <t>WATCH</t>
        </is>
      </c>
      <c r="V4578" s="40">
        <f>IFERROR(L4578/J4578,0)</f>
        <v/>
      </c>
      <c r="W4578" s="29" t="inlineStr">
        <is>
          <t>Monitor performance and collect more data.</t>
        </is>
      </c>
      <c r="X4578" s="29" t="inlineStr">
        <is>
          <t>Cost is below the 120 watch threshold.</t>
        </is>
      </c>
    </row>
    <row r="4579">
      <c r="A4579" s="29" t="inlineStr">
        <is>
          <t>low_price</t>
        </is>
      </c>
      <c r="B4579" s="29" t="inlineStr">
        <is>
          <t>Low priority</t>
        </is>
      </c>
      <c r="C4579" s="29" t="inlineStr">
        <is>
          <t>low_price.csv</t>
        </is>
      </c>
      <c r="D4579" s="29" t="inlineStr">
        <is>
          <t>705601251</t>
        </is>
      </c>
      <c r="E4579" s="29" t="inlineStr">
        <is>
          <t>Датчик гальм BRP Can-Am Outlander Renegade G2 G2S (Europe)</t>
        </is>
      </c>
      <c r="F4579" s="35" t="n">
        <v>0</v>
      </c>
      <c r="G4579" s="35" t="n">
        <v>0</v>
      </c>
      <c r="H4579" s="36" t="n"/>
      <c r="I4579" s="37" t="n">
        <v>0</v>
      </c>
      <c r="J4579" s="37" t="n">
        <v>0</v>
      </c>
      <c r="K4579" s="38" t="n">
        <v>0</v>
      </c>
      <c r="L4579" s="37" t="n">
        <v>0</v>
      </c>
      <c r="M4579" s="37" t="n">
        <v>0</v>
      </c>
      <c r="N4579" s="38" t="n">
        <v>0</v>
      </c>
      <c r="O4579" s="37" t="n">
        <v>0</v>
      </c>
      <c r="P4579" s="29" t="inlineStr">
        <is>
          <t>http://t3.gstatic.com/shopping?q=tbn:ANd9GcSiVmly37A6UoXMIymYiwnzqWjSNCAIngNdfjraw0jzsSOxJIJHSdrtHV3e6y1sRi1hk4SMNA</t>
        </is>
      </c>
      <c r="Q4579" s="29" t="inlineStr">
        <is>
          <t>Відповідає вимогам</t>
        </is>
      </c>
      <c r="R4579" s="29" t="n"/>
      <c r="S4579" s="29" t="inlineStr">
        <is>
          <t>грн3 276,00</t>
        </is>
      </c>
      <c r="T4579" s="29" t="inlineStr">
        <is>
          <t>UAH</t>
        </is>
      </c>
      <c r="U4579" s="39" t="inlineStr">
        <is>
          <t>WATCH</t>
        </is>
      </c>
      <c r="V4579" s="40">
        <f>IFERROR(L4579/J4579,0)</f>
        <v/>
      </c>
      <c r="W4579" s="29" t="inlineStr">
        <is>
          <t>Monitor performance and collect more data.</t>
        </is>
      </c>
      <c r="X4579" s="29" t="inlineStr">
        <is>
          <t>Cost is below the 120 watch threshold.</t>
        </is>
      </c>
    </row>
    <row r="4580">
      <c r="A4580" s="29" t="inlineStr">
        <is>
          <t>low_price</t>
        </is>
      </c>
      <c r="B4580" s="29" t="inlineStr">
        <is>
          <t>Low priority</t>
        </is>
      </c>
      <c r="C4580" s="29" t="inlineStr">
        <is>
          <t>low_price.csv</t>
        </is>
      </c>
      <c r="D4580" s="29" t="inlineStr">
        <is>
          <t>3b4-2842m-00-00</t>
        </is>
      </c>
      <c r="E4580" s="29" t="inlineStr">
        <is>
          <t>Накладка бампера ліва Yamaha Grizzly 550 (09-14), 700 (07-15)</t>
        </is>
      </c>
      <c r="F4580" s="35" t="n">
        <v>2</v>
      </c>
      <c r="G4580" s="35" t="n">
        <v>176</v>
      </c>
      <c r="H4580" s="36" t="n">
        <v>1.14</v>
      </c>
      <c r="I4580" s="37" t="n">
        <v>1.46</v>
      </c>
      <c r="J4580" s="37" t="n">
        <v>2.91</v>
      </c>
      <c r="K4580" s="38" t="n">
        <v>0</v>
      </c>
      <c r="L4580" s="37" t="n">
        <v>0</v>
      </c>
      <c r="M4580" s="37" t="n">
        <v>0</v>
      </c>
      <c r="N4580" s="38" t="n">
        <v>0</v>
      </c>
      <c r="O4580" s="37" t="n">
        <v>0</v>
      </c>
      <c r="P4580" s="29" t="inlineStr">
        <is>
          <t>http://t3.gstatic.com/shopping?q=tbn:ANd9GcRVsUwJXAA8yhKJIH9Ad3klDywg1-aLp8HaWYdoFC2B8a8ayd9FeWupwh5bXBtYpz7j8tWokXk</t>
        </is>
      </c>
      <c r="Q4580" s="29" t="inlineStr">
        <is>
          <t>Відповідає вимогам</t>
        </is>
      </c>
      <c r="R4580" s="29" t="n"/>
      <c r="S4580" s="29" t="inlineStr">
        <is>
          <t>грн2 457,00</t>
        </is>
      </c>
      <c r="T4580" s="29" t="inlineStr">
        <is>
          <t>UAH</t>
        </is>
      </c>
      <c r="U4580" s="39" t="inlineStr">
        <is>
          <t>WATCH</t>
        </is>
      </c>
      <c r="V4580" s="40">
        <f>IFERROR(L4580/J4580,0)</f>
        <v/>
      </c>
      <c r="W4580" s="29" t="inlineStr">
        <is>
          <t>Monitor performance and collect more data.</t>
        </is>
      </c>
      <c r="X4580" s="29" t="inlineStr">
        <is>
          <t>Cost is below the 120 watch threshold.</t>
        </is>
      </c>
    </row>
    <row r="4581">
      <c r="A4581" s="29" t="inlineStr">
        <is>
          <t>low_price</t>
        </is>
      </c>
      <c r="B4581" s="29" t="inlineStr">
        <is>
          <t>Low priority</t>
        </is>
      </c>
      <c r="C4581" s="29" t="inlineStr">
        <is>
          <t>low_price.csv</t>
        </is>
      </c>
      <c r="D4581" s="29" t="inlineStr">
        <is>
          <t>420932421</t>
        </is>
      </c>
      <c r="E4581" s="29" t="inlineStr">
        <is>
          <t>Підшипник веденого варіатора BRP Can-Am Outlander Renegade G1 G2 G2L G2S, Maverick 1000, Commander 800 1000, Traxter Defender HD5</t>
        </is>
      </c>
      <c r="F4581" s="35" t="n">
        <v>0</v>
      </c>
      <c r="G4581" s="35" t="n">
        <v>10</v>
      </c>
      <c r="H4581" s="36" t="n">
        <v>0</v>
      </c>
      <c r="I4581" s="37" t="n">
        <v>0</v>
      </c>
      <c r="J4581" s="37" t="n">
        <v>0</v>
      </c>
      <c r="K4581" s="38" t="n">
        <v>0</v>
      </c>
      <c r="L4581" s="37" t="n">
        <v>0</v>
      </c>
      <c r="M4581" s="37" t="n">
        <v>0</v>
      </c>
      <c r="N4581" s="38" t="n">
        <v>0</v>
      </c>
      <c r="O4581" s="37" t="n">
        <v>0</v>
      </c>
      <c r="P4581" s="29" t="inlineStr">
        <is>
          <t>http://t0.gstatic.com/shopping?q=tbn:ANd9GcQlOIPifQ8xNOwxAxqL6yxMTYOJVJGonz4krf0gnRUzN2kxFYx1Ji3dVuhbSbwWxy0k6lYzcH8</t>
        </is>
      </c>
      <c r="Q4581" s="29" t="inlineStr">
        <is>
          <t>Відповідає вимогам</t>
        </is>
      </c>
      <c r="R4581" s="29" t="n"/>
      <c r="S4581" s="29" t="inlineStr">
        <is>
          <t>грн1 820,00</t>
        </is>
      </c>
      <c r="T4581" s="29" t="inlineStr">
        <is>
          <t>UAH</t>
        </is>
      </c>
      <c r="U4581" s="39" t="inlineStr">
        <is>
          <t>WATCH</t>
        </is>
      </c>
      <c r="V4581" s="40">
        <f>IFERROR(L4581/J4581,0)</f>
        <v/>
      </c>
      <c r="W4581" s="29" t="inlineStr">
        <is>
          <t>Monitor performance and collect more data.</t>
        </is>
      </c>
      <c r="X4581" s="29" t="inlineStr">
        <is>
          <t>Cost is below the 120 watch threshold.</t>
        </is>
      </c>
    </row>
    <row r="4582">
      <c r="A4582" s="29" t="inlineStr">
        <is>
          <t>low_price</t>
        </is>
      </c>
      <c r="B4582" s="29" t="inlineStr">
        <is>
          <t>Low priority</t>
        </is>
      </c>
      <c r="C4582" s="29" t="inlineStr">
        <is>
          <t>low_price.csv</t>
        </is>
      </c>
      <c r="D4582" s="29" t="inlineStr">
        <is>
          <t>705403522</t>
        </is>
      </c>
      <c r="E4582" s="29" t="inlineStr">
        <is>
          <t>Підвісний підшипник карданного валу BRP Can-Am Maverick X3, Maverick Trail 700 800 1000, Maverick Sport 1000, Commander 700 1000, Traxter Defender HD5</t>
        </is>
      </c>
      <c r="F4582" s="35" t="n">
        <v>0</v>
      </c>
      <c r="G4582" s="35" t="n">
        <v>77</v>
      </c>
      <c r="H4582" s="36" t="n">
        <v>0</v>
      </c>
      <c r="I4582" s="37" t="n">
        <v>0</v>
      </c>
      <c r="J4582" s="37" t="n">
        <v>0</v>
      </c>
      <c r="K4582" s="38" t="n">
        <v>0</v>
      </c>
      <c r="L4582" s="37" t="n">
        <v>0</v>
      </c>
      <c r="M4582" s="37" t="n">
        <v>0</v>
      </c>
      <c r="N4582" s="38" t="n">
        <v>0</v>
      </c>
      <c r="O4582" s="37" t="n">
        <v>0</v>
      </c>
      <c r="P4582" s="29" t="inlineStr">
        <is>
          <t>http://t2.gstatic.com/shopping?q=tbn:ANd9GcR3SdakB7osofodfTkw1e7oyoBh2IZyhQ15hrAy2hEefqNGhp9w1bLb8vWDf7YcCN4O7YndxGC5</t>
        </is>
      </c>
      <c r="Q4582" s="29" t="inlineStr">
        <is>
          <t>Відповідає вимогам</t>
        </is>
      </c>
      <c r="R4582" s="29" t="n"/>
      <c r="S4582" s="29" t="inlineStr">
        <is>
          <t>грн3 049,00</t>
        </is>
      </c>
      <c r="T4582" s="29" t="inlineStr">
        <is>
          <t>UAH</t>
        </is>
      </c>
      <c r="U4582" s="39" t="inlineStr">
        <is>
          <t>WATCH</t>
        </is>
      </c>
      <c r="V4582" s="40">
        <f>IFERROR(L4582/J4582,0)</f>
        <v/>
      </c>
      <c r="W4582" s="29" t="inlineStr">
        <is>
          <t>Monitor performance and collect more data.</t>
        </is>
      </c>
      <c r="X4582" s="29" t="inlineStr">
        <is>
          <t>Cost is below the 120 watch threshold.</t>
        </is>
      </c>
    </row>
    <row r="4583">
      <c r="A4583" s="29" t="inlineStr">
        <is>
          <t>low_price</t>
        </is>
      </c>
      <c r="B4583" s="29" t="inlineStr">
        <is>
          <t>Low priority</t>
        </is>
      </c>
      <c r="C4583" s="29" t="inlineStr">
        <is>
          <t>low_price.csv</t>
        </is>
      </c>
      <c r="D4583" s="29" t="inlineStr">
        <is>
          <t>06264</t>
        </is>
      </c>
      <c r="E4583" s="29" t="inlineStr">
        <is>
          <t>Вилка переднього карданного валу Yamaha Grizzly Kodiak 450, Big Bear 350 400</t>
        </is>
      </c>
      <c r="F4583" s="35" t="n">
        <v>0</v>
      </c>
      <c r="G4583" s="35" t="n">
        <v>53</v>
      </c>
      <c r="H4583" s="36" t="n">
        <v>0</v>
      </c>
      <c r="I4583" s="37" t="n">
        <v>0</v>
      </c>
      <c r="J4583" s="37" t="n">
        <v>0</v>
      </c>
      <c r="K4583" s="38" t="n">
        <v>0</v>
      </c>
      <c r="L4583" s="37" t="n">
        <v>0</v>
      </c>
      <c r="M4583" s="37" t="n">
        <v>0</v>
      </c>
      <c r="N4583" s="38" t="n">
        <v>0</v>
      </c>
      <c r="O4583" s="37" t="n">
        <v>0</v>
      </c>
      <c r="P4583" s="29" t="inlineStr">
        <is>
          <t>http://t1.gstatic.com/shopping?q=tbn:ANd9GcQpI2angSe_gaKWAw_IGp75glWNq1XXfas9DwrTKedVVXgMCg8fzsHApeP9VrtVNHCVEk-yncM</t>
        </is>
      </c>
      <c r="Q4583" s="29" t="inlineStr">
        <is>
          <t>Відповідає вимогам</t>
        </is>
      </c>
      <c r="R4583" s="29" t="n"/>
      <c r="S4583" s="29" t="inlineStr">
        <is>
          <t>грн4 323,00</t>
        </is>
      </c>
      <c r="T4583" s="29" t="inlineStr">
        <is>
          <t>UAH</t>
        </is>
      </c>
      <c r="U4583" s="39" t="inlineStr">
        <is>
          <t>WATCH</t>
        </is>
      </c>
      <c r="V4583" s="40">
        <f>IFERROR(L4583/J4583,0)</f>
        <v/>
      </c>
      <c r="W4583" s="29" t="inlineStr">
        <is>
          <t>Monitor performance and collect more data.</t>
        </is>
      </c>
      <c r="X4583" s="29" t="inlineStr">
        <is>
          <t>Cost is below the 120 watch threshold.</t>
        </is>
      </c>
    </row>
    <row r="4584">
      <c r="A4584" s="29" t="inlineStr">
        <is>
          <t>low_price</t>
        </is>
      </c>
      <c r="B4584" s="29" t="inlineStr">
        <is>
          <t>Low priority</t>
        </is>
      </c>
      <c r="C4584" s="29" t="inlineStr">
        <is>
          <t>low_price.csv</t>
        </is>
      </c>
      <c r="D4584" s="29" t="inlineStr">
        <is>
          <t>0180-081000</t>
        </is>
      </c>
      <c r="E4584" s="29" t="inlineStr">
        <is>
          <t>Помпа водяного насоса CFMoto CForce 500 600, UForce 500 600</t>
        </is>
      </c>
      <c r="F4584" s="35" t="n">
        <v>10</v>
      </c>
      <c r="G4584" s="35" t="n">
        <v>195</v>
      </c>
      <c r="H4584" s="36" t="n">
        <v>5.13</v>
      </c>
      <c r="I4584" s="37" t="n">
        <v>6.47</v>
      </c>
      <c r="J4584" s="37" t="n">
        <v>64.66</v>
      </c>
      <c r="K4584" s="38" t="n">
        <v>0</v>
      </c>
      <c r="L4584" s="37" t="n">
        <v>0</v>
      </c>
      <c r="M4584" s="37" t="n">
        <v>0</v>
      </c>
      <c r="N4584" s="38" t="n">
        <v>0</v>
      </c>
      <c r="O4584" s="37" t="n">
        <v>0</v>
      </c>
      <c r="P4584" s="29" t="inlineStr">
        <is>
          <t>http://t0.gstatic.com/shopping?q=tbn:ANd9GcTWEzkDgz-7bb4ObNN28FmqSaSmmLC0ytoNcN-LnSk3CySR8C0v9e4LUJgNGstK4zpFraCev0Ou</t>
        </is>
      </c>
      <c r="Q4584" s="29" t="inlineStr">
        <is>
          <t>Відповідає вимогам</t>
        </is>
      </c>
      <c r="R4584" s="29" t="n"/>
      <c r="S4584" s="29" t="inlineStr">
        <is>
          <t>грн5 506,00</t>
        </is>
      </c>
      <c r="T4584" s="29" t="inlineStr">
        <is>
          <t>UAH</t>
        </is>
      </c>
      <c r="U4584" s="39" t="inlineStr">
        <is>
          <t>WATCH</t>
        </is>
      </c>
      <c r="V4584" s="40">
        <f>IFERROR(L4584/J4584,0)</f>
        <v/>
      </c>
      <c r="W4584" s="29" t="inlineStr">
        <is>
          <t>Monitor performance and collect more data.</t>
        </is>
      </c>
      <c r="X4584" s="29" t="inlineStr">
        <is>
          <t>Cost is below the 120 watch threshold.</t>
        </is>
      </c>
    </row>
    <row r="4585">
      <c r="A4585" s="29" t="inlineStr">
        <is>
          <t>low_price</t>
        </is>
      </c>
      <c r="B4585" s="29" t="inlineStr">
        <is>
          <t>Low priority</t>
        </is>
      </c>
      <c r="C4585" s="29" t="inlineStr">
        <is>
          <t>low_price.csv</t>
        </is>
      </c>
      <c r="D4585" s="29" t="inlineStr">
        <is>
          <t>100968</t>
        </is>
      </c>
      <c r="E4585" s="29" t="inlineStr">
        <is>
          <t>Клюз синтетичного троса для лебідок 4000-4500 lbs</t>
        </is>
      </c>
      <c r="F4585" s="35" t="n">
        <v>0</v>
      </c>
      <c r="G4585" s="35" t="n">
        <v>59</v>
      </c>
      <c r="H4585" s="36" t="n">
        <v>0</v>
      </c>
      <c r="I4585" s="37" t="n">
        <v>0</v>
      </c>
      <c r="J4585" s="37" t="n">
        <v>0</v>
      </c>
      <c r="K4585" s="38" t="n">
        <v>0</v>
      </c>
      <c r="L4585" s="37" t="n">
        <v>0</v>
      </c>
      <c r="M4585" s="37" t="n">
        <v>0</v>
      </c>
      <c r="N4585" s="38" t="n">
        <v>0</v>
      </c>
      <c r="O4585" s="37" t="n">
        <v>0</v>
      </c>
      <c r="P4585" s="29" t="inlineStr">
        <is>
          <t>http://t3.gstatic.com/shopping?q=tbn:ANd9GcQlVVXYD7bko2C9dqi6Lw-anuIwWHUOLDLWpUSlktyVvgbwDRHfqXq2Am_9A2a06-B-jtfVE8Ep</t>
        </is>
      </c>
      <c r="Q4585" s="29" t="inlineStr">
        <is>
          <t>Відповідає вимогам</t>
        </is>
      </c>
      <c r="R4585" s="29" t="n"/>
      <c r="S4585" s="29" t="inlineStr">
        <is>
          <t>грн4 277,00</t>
        </is>
      </c>
      <c r="T4585" s="29" t="inlineStr">
        <is>
          <t>UAH</t>
        </is>
      </c>
      <c r="U4585" s="39" t="inlineStr">
        <is>
          <t>WATCH</t>
        </is>
      </c>
      <c r="V4585" s="40">
        <f>IFERROR(L4585/J4585,0)</f>
        <v/>
      </c>
      <c r="W4585" s="29" t="inlineStr">
        <is>
          <t>Monitor performance and collect more data.</t>
        </is>
      </c>
      <c r="X4585" s="29" t="inlineStr">
        <is>
          <t>Cost is below the 120 watch threshold.</t>
        </is>
      </c>
    </row>
    <row r="4586">
      <c r="A4586" s="29" t="inlineStr">
        <is>
          <t>low_price</t>
        </is>
      </c>
      <c r="B4586" s="29" t="inlineStr">
        <is>
          <t>Low priority</t>
        </is>
      </c>
      <c r="C4586" s="29" t="inlineStr">
        <is>
          <t>low_price.csv</t>
        </is>
      </c>
      <c r="D4586" s="29" t="inlineStr">
        <is>
          <t>03240</t>
        </is>
      </c>
      <c r="E4586" s="29" t="inlineStr">
        <is>
          <t>Радіатор Yamaha Grizzly 550 700, Kodiak 700</t>
        </is>
      </c>
      <c r="F4586" s="35" t="n">
        <v>5</v>
      </c>
      <c r="G4586" s="35" t="n">
        <v>340</v>
      </c>
      <c r="H4586" s="36" t="n">
        <v>1.47</v>
      </c>
      <c r="I4586" s="37" t="n">
        <v>7.63</v>
      </c>
      <c r="J4586" s="37" t="n">
        <v>38.16</v>
      </c>
      <c r="K4586" s="38" t="n">
        <v>0</v>
      </c>
      <c r="L4586" s="37" t="n">
        <v>0</v>
      </c>
      <c r="M4586" s="37" t="n">
        <v>0</v>
      </c>
      <c r="N4586" s="38" t="n">
        <v>0</v>
      </c>
      <c r="O4586" s="37" t="n">
        <v>0</v>
      </c>
      <c r="P4586" s="29" t="inlineStr">
        <is>
          <t>http://t2.gstatic.com/shopping?q=tbn:ANd9GcQ7YWH5h1fi1Wg9SV5WGzwxi8bRNuND8MqfGGeFh5qnWrSryoOJkNWv4RjulZe-6suhS29nTQ</t>
        </is>
      </c>
      <c r="Q4586" s="29" t="inlineStr">
        <is>
          <t>Відповідає вимогам</t>
        </is>
      </c>
      <c r="R4586" s="29" t="n"/>
      <c r="S4586" s="29" t="inlineStr">
        <is>
          <t>грн7 963,00</t>
        </is>
      </c>
      <c r="T4586" s="29" t="inlineStr">
        <is>
          <t>UAH</t>
        </is>
      </c>
      <c r="U4586" s="39" t="inlineStr">
        <is>
          <t>WATCH</t>
        </is>
      </c>
      <c r="V4586" s="40">
        <f>IFERROR(L4586/J4586,0)</f>
        <v/>
      </c>
      <c r="W4586" s="29" t="inlineStr">
        <is>
          <t>Monitor performance and collect more data.</t>
        </is>
      </c>
      <c r="X4586" s="29" t="inlineStr">
        <is>
          <t>Cost is below the 120 watch threshold.</t>
        </is>
      </c>
    </row>
    <row r="4587">
      <c r="A4587" s="29" t="inlineStr">
        <is>
          <t>low_price</t>
        </is>
      </c>
      <c r="B4587" s="29" t="inlineStr">
        <is>
          <t>Low priority</t>
        </is>
      </c>
      <c r="C4587" s="29" t="inlineStr">
        <is>
          <t>low_price.csv</t>
        </is>
      </c>
      <c r="D4587" s="29" t="inlineStr">
        <is>
          <t>04829</t>
        </is>
      </c>
      <c r="E4587" s="29" t="inlineStr">
        <is>
          <t>Блок перемикачів на руль правий Polaris Sportsman X2 550 570 850</t>
        </is>
      </c>
      <c r="F4587" s="35" t="n">
        <v>2</v>
      </c>
      <c r="G4587" s="35" t="n">
        <v>136</v>
      </c>
      <c r="H4587" s="36" t="n">
        <v>1.47</v>
      </c>
      <c r="I4587" s="37" t="n">
        <v>42.93</v>
      </c>
      <c r="J4587" s="37" t="n">
        <v>85.84999999999999</v>
      </c>
      <c r="K4587" s="38" t="n">
        <v>0.03</v>
      </c>
      <c r="L4587" s="37" t="n">
        <v>173.26</v>
      </c>
      <c r="M4587" s="37" t="n">
        <v>2750.99</v>
      </c>
      <c r="N4587" s="38" t="n">
        <v>0.13</v>
      </c>
      <c r="O4587" s="37" t="n">
        <v>627.96</v>
      </c>
      <c r="P4587" s="29" t="inlineStr">
        <is>
          <t>http://t2.gstatic.com/shopping?q=tbn:ANd9GcTRh1QwZsIjnCB4XMv2J4TgG8sP5u_W1WkqwcstM69MPBcXPsY-POayn2kbz1o7bO4Hlbpp4i8</t>
        </is>
      </c>
      <c r="Q4587" s="29" t="inlineStr">
        <is>
          <t>Відповідає вимогам</t>
        </is>
      </c>
      <c r="R4587" s="29" t="n"/>
      <c r="S4587" s="29" t="inlineStr">
        <is>
          <t>грн3 413,00</t>
        </is>
      </c>
      <c r="T4587" s="29" t="inlineStr">
        <is>
          <t>UAH</t>
        </is>
      </c>
      <c r="U4587" s="39" t="inlineStr">
        <is>
          <t>WATCH</t>
        </is>
      </c>
      <c r="V4587" s="40">
        <f>IFERROR(L4587/J4587,0)</f>
        <v/>
      </c>
      <c r="W4587" s="29" t="inlineStr">
        <is>
          <t>Monitor performance and collect more data.</t>
        </is>
      </c>
      <c r="X4587" s="29" t="inlineStr">
        <is>
          <t>Cost is below the 120 watch threshold.</t>
        </is>
      </c>
    </row>
    <row r="4588">
      <c r="A4588" s="29" t="inlineStr">
        <is>
          <t>low_price</t>
        </is>
      </c>
      <c r="B4588" s="29" t="inlineStr">
        <is>
          <t>Low priority</t>
        </is>
      </c>
      <c r="C4588" s="29" t="inlineStr">
        <is>
          <t>low_price.csv</t>
        </is>
      </c>
      <c r="D4588" s="29" t="inlineStr">
        <is>
          <t>5gh-12241-01-00</t>
        </is>
      </c>
      <c r="E4588" s="29" t="inlineStr">
        <is>
          <t>Натягувач ланцюга ГРМ Yamaha Grizzly Kodiak 400 450, Rhino Wolverine 450</t>
        </is>
      </c>
      <c r="F4588" s="35" t="n">
        <v>0</v>
      </c>
      <c r="G4588" s="35" t="n">
        <v>0</v>
      </c>
      <c r="H4588" s="36" t="n"/>
      <c r="I4588" s="37" t="n">
        <v>0</v>
      </c>
      <c r="J4588" s="37" t="n">
        <v>0</v>
      </c>
      <c r="K4588" s="38" t="n">
        <v>0</v>
      </c>
      <c r="L4588" s="37" t="n">
        <v>0</v>
      </c>
      <c r="M4588" s="37" t="n">
        <v>0</v>
      </c>
      <c r="N4588" s="38" t="n">
        <v>0</v>
      </c>
      <c r="O4588" s="37" t="n">
        <v>0</v>
      </c>
      <c r="P4588" s="29" t="inlineStr">
        <is>
          <t>http://t1.gstatic.com/shopping?q=tbn:ANd9GcS6bc9D4dy7HaOqRTbJVXF8NySfO8XbDzEfqUTpe4NCeT8raHkbihHgNx6bL2IQ2skagIuyVgY</t>
        </is>
      </c>
      <c r="Q4588" s="29" t="inlineStr">
        <is>
          <t>Відповідає вимогам</t>
        </is>
      </c>
      <c r="R4588" s="29" t="n"/>
      <c r="S4588" s="29" t="inlineStr">
        <is>
          <t>грн3 686,00</t>
        </is>
      </c>
      <c r="T4588" s="29" t="inlineStr">
        <is>
          <t>UAH</t>
        </is>
      </c>
      <c r="U4588" s="39" t="inlineStr">
        <is>
          <t>WATCH</t>
        </is>
      </c>
      <c r="V4588" s="40">
        <f>IFERROR(L4588/J4588,0)</f>
        <v/>
      </c>
      <c r="W4588" s="29" t="inlineStr">
        <is>
          <t>Monitor performance and collect more data.</t>
        </is>
      </c>
      <c r="X4588" s="29" t="inlineStr">
        <is>
          <t>Cost is below the 120 watch threshold.</t>
        </is>
      </c>
    </row>
    <row r="4589">
      <c r="A4589" s="29" t="inlineStr">
        <is>
          <t>low_price</t>
        </is>
      </c>
      <c r="B4589" s="29" t="inlineStr">
        <is>
          <t>Low priority</t>
        </is>
      </c>
      <c r="C4589" s="29" t="inlineStr">
        <is>
          <t>low_price.csv</t>
        </is>
      </c>
      <c r="D4589" s="29" t="inlineStr">
        <is>
          <t>05001</t>
        </is>
      </c>
      <c r="E4589" s="29" t="inlineStr">
        <is>
          <t>Вилка заднього карданного валу Yamaha Grizzly 350 400 450, Kodiak 400 450</t>
        </is>
      </c>
      <c r="F4589" s="35" t="n">
        <v>0</v>
      </c>
      <c r="G4589" s="35" t="n">
        <v>62</v>
      </c>
      <c r="H4589" s="36" t="n">
        <v>0</v>
      </c>
      <c r="I4589" s="37" t="n">
        <v>0</v>
      </c>
      <c r="J4589" s="37" t="n">
        <v>0</v>
      </c>
      <c r="K4589" s="38" t="n">
        <v>0</v>
      </c>
      <c r="L4589" s="37" t="n">
        <v>0</v>
      </c>
      <c r="M4589" s="37" t="n">
        <v>0</v>
      </c>
      <c r="N4589" s="38" t="n">
        <v>0</v>
      </c>
      <c r="O4589" s="37" t="n">
        <v>0</v>
      </c>
      <c r="P4589" s="29" t="inlineStr">
        <is>
          <t>http://t1.gstatic.com/shopping?q=tbn:ANd9GcSLnHPI0P2s5ttcWzEX8EJuurKnTjJv5t7ZjyY9I2IIwL2rxcVhTphA8Eb9PGhEJ-ThJ9qyFjI</t>
        </is>
      </c>
      <c r="Q4589" s="29" t="inlineStr">
        <is>
          <t>Відповідає вимогам</t>
        </is>
      </c>
      <c r="R4589" s="29" t="n"/>
      <c r="S4589" s="29" t="inlineStr">
        <is>
          <t>грн6 006,00</t>
        </is>
      </c>
      <c r="T4589" s="29" t="inlineStr">
        <is>
          <t>UAH</t>
        </is>
      </c>
      <c r="U4589" s="39" t="inlineStr">
        <is>
          <t>WATCH</t>
        </is>
      </c>
      <c r="V4589" s="40">
        <f>IFERROR(L4589/J4589,0)</f>
        <v/>
      </c>
      <c r="W4589" s="29" t="inlineStr">
        <is>
          <t>Monitor performance and collect more data.</t>
        </is>
      </c>
      <c r="X4589" s="29" t="inlineStr">
        <is>
          <t>Cost is below the 120 watch threshold.</t>
        </is>
      </c>
    </row>
    <row r="4590">
      <c r="A4590" s="29" t="inlineStr">
        <is>
          <t>low_price</t>
        </is>
      </c>
      <c r="B4590" s="29" t="inlineStr">
        <is>
          <t>Low priority</t>
        </is>
      </c>
      <c r="C4590" s="29" t="inlineStr">
        <is>
          <t>low_price.csv</t>
        </is>
      </c>
      <c r="D4590" s="29" t="inlineStr">
        <is>
          <t>715006101</t>
        </is>
      </c>
      <c r="E4590" s="29" t="inlineStr">
        <is>
          <t>Кронштейн панелі приладів BRP Can-Am Outlander G2 G2L 2019-2024</t>
        </is>
      </c>
      <c r="F4590" s="35" t="n">
        <v>1</v>
      </c>
      <c r="G4590" s="35" t="n">
        <v>60</v>
      </c>
      <c r="H4590" s="36" t="n">
        <v>1.67</v>
      </c>
      <c r="I4590" s="37" t="n">
        <v>13.86</v>
      </c>
      <c r="J4590" s="37" t="n">
        <v>13.86</v>
      </c>
      <c r="K4590" s="38" t="n">
        <v>0</v>
      </c>
      <c r="L4590" s="37" t="n">
        <v>0</v>
      </c>
      <c r="M4590" s="37" t="n">
        <v>0</v>
      </c>
      <c r="N4590" s="38" t="n">
        <v>0</v>
      </c>
      <c r="O4590" s="37" t="n">
        <v>0</v>
      </c>
      <c r="P4590" s="29" t="inlineStr">
        <is>
          <t>http://t2.gstatic.com/shopping?q=tbn:ANd9GcRA_5OahQkdj1Am3rh0bMRYX8tZECimlFl7NSAx6L8Zphsn5geypyIOKs94xx50bxAgc4G5Jhwt</t>
        </is>
      </c>
      <c r="Q4590" s="29" t="inlineStr">
        <is>
          <t>Відповідає вимогам</t>
        </is>
      </c>
      <c r="R4590" s="29" t="n"/>
      <c r="S4590" s="29" t="inlineStr">
        <is>
          <t>грн3 640,00</t>
        </is>
      </c>
      <c r="T4590" s="29" t="inlineStr">
        <is>
          <t>UAH</t>
        </is>
      </c>
      <c r="U4590" s="39" t="inlineStr">
        <is>
          <t>WATCH</t>
        </is>
      </c>
      <c r="V4590" s="40">
        <f>IFERROR(L4590/J4590,0)</f>
        <v/>
      </c>
      <c r="W4590" s="29" t="inlineStr">
        <is>
          <t>Monitor performance and collect more data.</t>
        </is>
      </c>
      <c r="X4590" s="29" t="inlineStr">
        <is>
          <t>Cost is below the 120 watch threshold.</t>
        </is>
      </c>
    </row>
    <row r="4591">
      <c r="A4591" s="29" t="inlineStr">
        <is>
          <t>low_price</t>
        </is>
      </c>
      <c r="B4591" s="29" t="inlineStr">
        <is>
          <t>Low priority</t>
        </is>
      </c>
      <c r="C4591" s="29" t="inlineStr">
        <is>
          <t>low_price.csv</t>
        </is>
      </c>
      <c r="D4591" s="29" t="inlineStr">
        <is>
          <t>60001</t>
        </is>
      </c>
      <c r="E4591" s="29" t="inlineStr">
        <is>
          <t>Колекційна модель BRP Can-Am Maverick X3 X RS Turbo RR (1:32)</t>
        </is>
      </c>
      <c r="F4591" s="35" t="n">
        <v>26</v>
      </c>
      <c r="G4591" s="35" t="n">
        <v>346</v>
      </c>
      <c r="H4591" s="36" t="n">
        <v>7.51</v>
      </c>
      <c r="I4591" s="37" t="n">
        <v>1.75</v>
      </c>
      <c r="J4591" s="37" t="n">
        <v>45.57</v>
      </c>
      <c r="K4591" s="38" t="n">
        <v>2.03</v>
      </c>
      <c r="L4591" s="37" t="n">
        <v>2882.19</v>
      </c>
      <c r="M4591" s="37" t="n">
        <v>22.43</v>
      </c>
      <c r="N4591" s="38" t="n">
        <v>7.79</v>
      </c>
      <c r="O4591" s="37" t="n">
        <v>11341.62</v>
      </c>
      <c r="P4591" s="29" t="inlineStr">
        <is>
          <t>http://t3.gstatic.com/shopping?q=tbn:ANd9GcRqNch0b1Exsd38pP86iVpMhxTqiGhGF5_A-ClKpWyYP1etyvR7pKNvfSwlUcb9qinDNGZ6zog</t>
        </is>
      </c>
      <c r="Q4591" s="29" t="inlineStr">
        <is>
          <t>Відповідає вимогам</t>
        </is>
      </c>
      <c r="R4591" s="29" t="n"/>
      <c r="S4591" s="29" t="inlineStr">
        <is>
          <t>грн1 411,00</t>
        </is>
      </c>
      <c r="T4591" s="29" t="inlineStr">
        <is>
          <t>UAH</t>
        </is>
      </c>
      <c r="U4591" s="39" t="inlineStr">
        <is>
          <t>WATCH</t>
        </is>
      </c>
      <c r="V4591" s="40">
        <f>IFERROR(L4591/J4591,0)</f>
        <v/>
      </c>
      <c r="W4591" s="29" t="inlineStr">
        <is>
          <t>Monitor performance and collect more data.</t>
        </is>
      </c>
      <c r="X4591" s="29" t="inlineStr">
        <is>
          <t>Cost is below the 120 watch threshold.</t>
        </is>
      </c>
    </row>
    <row r="4592">
      <c r="A4592" s="29" t="inlineStr">
        <is>
          <t>low_price</t>
        </is>
      </c>
      <c r="B4592" s="29" t="inlineStr">
        <is>
          <t>Low priority</t>
        </is>
      </c>
      <c r="C4592" s="29" t="inlineStr">
        <is>
          <t>low_price.csv</t>
        </is>
      </c>
      <c r="D4592" s="29" t="inlineStr">
        <is>
          <t>07074</t>
        </is>
      </c>
      <c r="E4592" s="29" t="inlineStr">
        <is>
          <t>Стробоскоп, стоп-сигнал, габаритні вогні, задній хід (Yellow)</t>
        </is>
      </c>
      <c r="F4592" s="35" t="n">
        <v>0</v>
      </c>
      <c r="G4592" s="35" t="n">
        <v>99</v>
      </c>
      <c r="H4592" s="36" t="n">
        <v>0</v>
      </c>
      <c r="I4592" s="37" t="n">
        <v>0</v>
      </c>
      <c r="J4592" s="37" t="n">
        <v>0.02</v>
      </c>
      <c r="K4592" s="38" t="n">
        <v>0</v>
      </c>
      <c r="L4592" s="37" t="n">
        <v>0</v>
      </c>
      <c r="M4592" s="37" t="n">
        <v>0</v>
      </c>
      <c r="N4592" s="38" t="n">
        <v>0</v>
      </c>
      <c r="O4592" s="37" t="n">
        <v>0</v>
      </c>
      <c r="P4592" s="29" t="inlineStr">
        <is>
          <t>http://t3.gstatic.com/shopping?q=tbn:ANd9GcQl9SGk7tNBr9b9mJr8WwkvniKD44vMorDQX00nlWII2uTJKBGKbn8uia8WPQ</t>
        </is>
      </c>
      <c r="Q4592" s="29" t="inlineStr">
        <is>
          <t>Відповідає вимогам</t>
        </is>
      </c>
      <c r="R4592" s="29" t="n"/>
      <c r="S4592" s="29" t="inlineStr">
        <is>
          <t>грн4 550,00</t>
        </is>
      </c>
      <c r="T4592" s="29" t="inlineStr">
        <is>
          <t>UAH</t>
        </is>
      </c>
      <c r="U4592" s="39" t="inlineStr">
        <is>
          <t>WATCH</t>
        </is>
      </c>
      <c r="V4592" s="40">
        <f>IFERROR(L4592/J4592,0)</f>
        <v/>
      </c>
      <c r="W4592" s="29" t="inlineStr">
        <is>
          <t>Monitor performance and collect more data.</t>
        </is>
      </c>
      <c r="X4592" s="29" t="inlineStr">
        <is>
          <t>Cost is below the 120 watch threshold.</t>
        </is>
      </c>
    </row>
    <row r="4593">
      <c r="A4593" s="29" t="inlineStr">
        <is>
          <t>low_price</t>
        </is>
      </c>
      <c r="B4593" s="29" t="inlineStr">
        <is>
          <t>Low priority</t>
        </is>
      </c>
      <c r="C4593" s="29" t="inlineStr">
        <is>
          <t>low_price.csv</t>
        </is>
      </c>
      <c r="D4593" s="29" t="inlineStr">
        <is>
          <t>9awv-011000-2h00</t>
        </is>
      </c>
      <c r="E4593" s="29" t="inlineStr">
        <is>
          <t>Замок запалювання CFMoto CForce 800 1000 2021+</t>
        </is>
      </c>
      <c r="F4593" s="35" t="n">
        <v>6</v>
      </c>
      <c r="G4593" s="35" t="n">
        <v>251</v>
      </c>
      <c r="H4593" s="36" t="n">
        <v>2.39</v>
      </c>
      <c r="I4593" s="37" t="n">
        <v>8.880000000000001</v>
      </c>
      <c r="J4593" s="37" t="n">
        <v>53.29</v>
      </c>
      <c r="K4593" s="38" t="n">
        <v>0</v>
      </c>
      <c r="L4593" s="37" t="n">
        <v>0</v>
      </c>
      <c r="M4593" s="37" t="n">
        <v>0</v>
      </c>
      <c r="N4593" s="38" t="n">
        <v>0.6899999999999999</v>
      </c>
      <c r="O4593" s="37" t="n">
        <v>1244.98</v>
      </c>
      <c r="P4593" s="29" t="inlineStr">
        <is>
          <t>http://t0.gstatic.com/shopping?q=tbn:ANd9GcSOhy9eZWBKLAOvg3uYngAS5herZ0pMAXf_S_VmrPJ6PJTCHnRNhGhWFWzxkGhVEQFUS32nmPc</t>
        </is>
      </c>
      <c r="Q4593" s="29" t="inlineStr">
        <is>
          <t>Відповідає вимогам</t>
        </is>
      </c>
      <c r="R4593" s="29" t="n"/>
      <c r="S4593" s="29" t="inlineStr">
        <is>
          <t>грн1 820,00</t>
        </is>
      </c>
      <c r="T4593" s="29" t="inlineStr">
        <is>
          <t>UAH</t>
        </is>
      </c>
      <c r="U4593" s="39" t="inlineStr">
        <is>
          <t>WATCH</t>
        </is>
      </c>
      <c r="V4593" s="40">
        <f>IFERROR(L4593/J4593,0)</f>
        <v/>
      </c>
      <c r="W4593" s="29" t="inlineStr">
        <is>
          <t>Monitor performance and collect more data.</t>
        </is>
      </c>
      <c r="X4593" s="29" t="inlineStr">
        <is>
          <t>Cost is below the 120 watch threshold.</t>
        </is>
      </c>
    </row>
    <row r="4594">
      <c r="A4594" s="29" t="inlineStr">
        <is>
          <t>low_price</t>
        </is>
      </c>
      <c r="B4594" s="29" t="inlineStr">
        <is>
          <t>Low priority</t>
        </is>
      </c>
      <c r="C4594" s="29" t="inlineStr">
        <is>
          <t>low_price.csv</t>
        </is>
      </c>
      <c r="D4594" s="29" t="inlineStr">
        <is>
          <t>111835</t>
        </is>
      </c>
      <c r="E4594" s="29" t="inlineStr">
        <is>
          <t>Синтетичне моторне масло Motul NGEN 7 4T 10W40 (1L)</t>
        </is>
      </c>
      <c r="F4594" s="35" t="n">
        <v>5</v>
      </c>
      <c r="G4594" s="35" t="n">
        <v>850</v>
      </c>
      <c r="H4594" s="36" t="n">
        <v>0.59</v>
      </c>
      <c r="I4594" s="37" t="n">
        <v>9.119999999999999</v>
      </c>
      <c r="J4594" s="37" t="n">
        <v>45.58</v>
      </c>
      <c r="K4594" s="38" t="n">
        <v>0</v>
      </c>
      <c r="L4594" s="37" t="n">
        <v>0</v>
      </c>
      <c r="M4594" s="37" t="n">
        <v>0</v>
      </c>
      <c r="N4594" s="38" t="n">
        <v>0</v>
      </c>
      <c r="O4594" s="37" t="n">
        <v>0</v>
      </c>
      <c r="P4594" s="29" t="inlineStr">
        <is>
          <t>http://t3.gstatic.com/shopping?q=tbn:ANd9GcQ6OFKfEvDikRSLe13uGB22Vp6zSkmFOgXsC1sCSovKtO29aZSMNdQpg7MRXAZiud9lJbtOXbA</t>
        </is>
      </c>
      <c r="Q4594" s="29" t="inlineStr">
        <is>
          <t>Відповідає вимогам</t>
        </is>
      </c>
      <c r="R4594" s="29" t="n"/>
      <c r="S4594" s="29" t="inlineStr">
        <is>
          <t>грн956,00</t>
        </is>
      </c>
      <c r="T4594" s="29" t="inlineStr">
        <is>
          <t>UAH</t>
        </is>
      </c>
      <c r="U4594" s="39" t="inlineStr">
        <is>
          <t>WATCH</t>
        </is>
      </c>
      <c r="V4594" s="40">
        <f>IFERROR(L4594/J4594,0)</f>
        <v/>
      </c>
      <c r="W4594" s="29" t="inlineStr">
        <is>
          <t>Monitor performance and collect more data.</t>
        </is>
      </c>
      <c r="X4594" s="29" t="inlineStr">
        <is>
          <t>Cost is below the 120 watch threshold.</t>
        </is>
      </c>
    </row>
    <row r="4595">
      <c r="A4595" s="29" t="inlineStr">
        <is>
          <t>low_price</t>
        </is>
      </c>
      <c r="B4595" s="29" t="inlineStr">
        <is>
          <t>Low priority</t>
        </is>
      </c>
      <c r="C4595" s="29" t="inlineStr">
        <is>
          <t>low_price.csv</t>
        </is>
      </c>
      <c r="D4595" s="29" t="inlineStr">
        <is>
          <t>60009</t>
        </is>
      </c>
      <c r="E4595" s="29" t="inlineStr">
        <is>
          <t>Колекційна модель BRP Can-Am Renegade X XC 1000R (1:32)</t>
        </is>
      </c>
      <c r="F4595" s="35" t="n">
        <v>4</v>
      </c>
      <c r="G4595" s="35" t="n">
        <v>1148</v>
      </c>
      <c r="H4595" s="36" t="n">
        <v>0.35</v>
      </c>
      <c r="I4595" s="37" t="n">
        <v>2.37</v>
      </c>
      <c r="J4595" s="37" t="n">
        <v>9.460000000000001</v>
      </c>
      <c r="K4595" s="38" t="n">
        <v>0</v>
      </c>
      <c r="L4595" s="37" t="n">
        <v>0</v>
      </c>
      <c r="M4595" s="37" t="n">
        <v>0</v>
      </c>
      <c r="N4595" s="38" t="n">
        <v>0.75</v>
      </c>
      <c r="O4595" s="37" t="n">
        <v>682.5</v>
      </c>
      <c r="P4595" s="29" t="inlineStr">
        <is>
          <t>http://t2.gstatic.com/shopping?q=tbn:ANd9GcRdU1AKBLnOt80evXD9Ip0rGEWLNWDIHROvuSMcoHJtCLZxSvrhD8aYHGmgth-A5rHsExWNTSaE</t>
        </is>
      </c>
      <c r="Q4595" s="29" t="inlineStr">
        <is>
          <t>Відповідає вимогам</t>
        </is>
      </c>
      <c r="R4595" s="29" t="n"/>
      <c r="S4595" s="29" t="inlineStr">
        <is>
          <t>грн910,00</t>
        </is>
      </c>
      <c r="T4595" s="29" t="inlineStr">
        <is>
          <t>UAH</t>
        </is>
      </c>
      <c r="U4595" s="39" t="inlineStr">
        <is>
          <t>WATCH</t>
        </is>
      </c>
      <c r="V4595" s="40">
        <f>IFERROR(L4595/J4595,0)</f>
        <v/>
      </c>
      <c r="W4595" s="29" t="inlineStr">
        <is>
          <t>Monitor performance and collect more data.</t>
        </is>
      </c>
      <c r="X4595" s="29" t="inlineStr">
        <is>
          <t>Cost is below the 120 watch threshold.</t>
        </is>
      </c>
    </row>
    <row r="4596">
      <c r="A4596" s="29" t="inlineStr">
        <is>
          <t>low_price</t>
        </is>
      </c>
      <c r="B4596" s="29" t="inlineStr">
        <is>
          <t>Low priority</t>
        </is>
      </c>
      <c r="C4596" s="29" t="inlineStr">
        <is>
          <t>low_price.csv</t>
        </is>
      </c>
      <c r="D4596" s="29" t="inlineStr">
        <is>
          <t>9010-070201</t>
        </is>
      </c>
      <c r="E4596" s="29" t="inlineStr">
        <is>
          <t>Шпилька ступиці колеса CFMoto CForce 400 500 600 800 1000, UForce 500 600 800, ZForce 500 600 800 1000</t>
        </is>
      </c>
      <c r="F4596" s="35" t="n">
        <v>0</v>
      </c>
      <c r="G4596" s="35" t="n">
        <v>33</v>
      </c>
      <c r="H4596" s="36" t="n">
        <v>0</v>
      </c>
      <c r="I4596" s="37" t="n">
        <v>0</v>
      </c>
      <c r="J4596" s="37" t="n">
        <v>0</v>
      </c>
      <c r="K4596" s="38" t="n">
        <v>0</v>
      </c>
      <c r="L4596" s="37" t="n">
        <v>0</v>
      </c>
      <c r="M4596" s="37" t="n">
        <v>0</v>
      </c>
      <c r="N4596" s="38" t="n">
        <v>0</v>
      </c>
      <c r="O4596" s="37" t="n">
        <v>0</v>
      </c>
      <c r="P4596" s="29" t="inlineStr">
        <is>
          <t>http://t0.gstatic.com/shopping?q=tbn:ANd9GcSOteDEMbBWwSIdLzdai0UZr6AORmRBKQs41keOvDwArgbqLJVT6FHkaXjtgYfTciCpfLTMm5Q</t>
        </is>
      </c>
      <c r="Q4596" s="29" t="inlineStr">
        <is>
          <t>Відповідає вимогам</t>
        </is>
      </c>
      <c r="R4596" s="29" t="n"/>
      <c r="S4596" s="29" t="inlineStr">
        <is>
          <t>грн46,00</t>
        </is>
      </c>
      <c r="T4596" s="29" t="inlineStr">
        <is>
          <t>UAH</t>
        </is>
      </c>
      <c r="U4596" s="39" t="inlineStr">
        <is>
          <t>WATCH</t>
        </is>
      </c>
      <c r="V4596" s="40">
        <f>IFERROR(L4596/J4596,0)</f>
        <v/>
      </c>
      <c r="W4596" s="29" t="inlineStr">
        <is>
          <t>Monitor performance and collect more data.</t>
        </is>
      </c>
      <c r="X4596" s="29" t="inlineStr">
        <is>
          <t>Cost is below the 120 watch threshold.</t>
        </is>
      </c>
    </row>
    <row r="4597">
      <c r="A4597" s="29" t="inlineStr">
        <is>
          <t>low_price</t>
        </is>
      </c>
      <c r="B4597" s="29" t="inlineStr">
        <is>
          <t>Low priority</t>
        </is>
      </c>
      <c r="C4597" s="29" t="inlineStr">
        <is>
          <t>low_price.csv</t>
        </is>
      </c>
      <c r="D4597" s="29" t="inlineStr">
        <is>
          <t>705601014</t>
        </is>
      </c>
      <c r="E4597" s="29" t="inlineStr">
        <is>
          <t>Гальмівні колодки передні/задні праві BRP Can-Am Оutlander Renegade G2 G2L G2S G3 G3L</t>
        </is>
      </c>
      <c r="F4597" s="35" t="n">
        <v>1</v>
      </c>
      <c r="G4597" s="35" t="n">
        <v>60</v>
      </c>
      <c r="H4597" s="36" t="n">
        <v>1.67</v>
      </c>
      <c r="I4597" s="37" t="n">
        <v>24.46</v>
      </c>
      <c r="J4597" s="37" t="n">
        <v>24.46</v>
      </c>
      <c r="K4597" s="38" t="n">
        <v>0</v>
      </c>
      <c r="L4597" s="37" t="n">
        <v>0</v>
      </c>
      <c r="M4597" s="37" t="n">
        <v>0</v>
      </c>
      <c r="N4597" s="38" t="n">
        <v>0</v>
      </c>
      <c r="O4597" s="37" t="n">
        <v>0</v>
      </c>
      <c r="P4597" s="29" t="inlineStr">
        <is>
          <t>http://t0.gstatic.com/shopping?q=tbn:ANd9GcTHgFNcPi3fKsuOp8PDN-hO00cv_FQiHZm8L1HiOxsBlZ-AlvsXeYmGRAvx99LFWa4O48mt-QW_</t>
        </is>
      </c>
      <c r="Q4597" s="29" t="inlineStr">
        <is>
          <t>Відповідає вимогам</t>
        </is>
      </c>
      <c r="R4597" s="29" t="n"/>
      <c r="S4597" s="29" t="inlineStr">
        <is>
          <t>грн2 594,00</t>
        </is>
      </c>
      <c r="T4597" s="29" t="inlineStr">
        <is>
          <t>UAH</t>
        </is>
      </c>
      <c r="U4597" s="39" t="inlineStr">
        <is>
          <t>WATCH</t>
        </is>
      </c>
      <c r="V4597" s="40">
        <f>IFERROR(L4597/J4597,0)</f>
        <v/>
      </c>
      <c r="W4597" s="29" t="inlineStr">
        <is>
          <t>Monitor performance and collect more data.</t>
        </is>
      </c>
      <c r="X4597" s="29" t="inlineStr">
        <is>
          <t>Cost is below the 120 watch threshold.</t>
        </is>
      </c>
    </row>
    <row r="4598">
      <c r="A4598" s="29" t="inlineStr">
        <is>
          <t>low_price</t>
        </is>
      </c>
      <c r="B4598" s="29" t="inlineStr">
        <is>
          <t>Low priority</t>
        </is>
      </c>
      <c r="C4598" s="29" t="inlineStr">
        <is>
          <t>low_price.csv</t>
        </is>
      </c>
      <c r="D4598" s="29" t="inlineStr">
        <is>
          <t>3024041</t>
        </is>
      </c>
      <c r="E4598" s="29" t="inlineStr">
        <is>
          <t>Циліндр двигуна Polaris Sportsman 570, RZR 570, Ranger 530 570, Pro XD, ACE 570</t>
        </is>
      </c>
      <c r="F4598" s="35" t="n">
        <v>0</v>
      </c>
      <c r="G4598" s="35" t="n">
        <v>10</v>
      </c>
      <c r="H4598" s="36" t="n">
        <v>0</v>
      </c>
      <c r="I4598" s="37" t="n">
        <v>0</v>
      </c>
      <c r="J4598" s="37" t="n">
        <v>0</v>
      </c>
      <c r="K4598" s="38" t="n">
        <v>0</v>
      </c>
      <c r="L4598" s="37" t="n">
        <v>0</v>
      </c>
      <c r="M4598" s="37" t="n">
        <v>0</v>
      </c>
      <c r="N4598" s="38" t="n">
        <v>0</v>
      </c>
      <c r="O4598" s="37" t="n">
        <v>0</v>
      </c>
      <c r="P4598" s="29" t="inlineStr">
        <is>
          <t>http://t3.gstatic.com/shopping?q=tbn:ANd9GcR9A53vqcnq7ifguQ2R7-LkOyTP-9uZ4IBSW50hz-NgB9MBQvP0loAwhDQn2m2CNXk3tgjq_CQ</t>
        </is>
      </c>
      <c r="Q4598" s="29" t="inlineStr">
        <is>
          <t>Відповідає вимогам</t>
        </is>
      </c>
      <c r="R4598" s="29" t="n"/>
      <c r="S4598" s="29" t="inlineStr">
        <is>
          <t>грн9 419,00</t>
        </is>
      </c>
      <c r="T4598" s="29" t="inlineStr">
        <is>
          <t>UAH</t>
        </is>
      </c>
      <c r="U4598" s="39" t="inlineStr">
        <is>
          <t>WATCH</t>
        </is>
      </c>
      <c r="V4598" s="40">
        <f>IFERROR(L4598/J4598,0)</f>
        <v/>
      </c>
      <c r="W4598" s="29" t="inlineStr">
        <is>
          <t>Monitor performance and collect more data.</t>
        </is>
      </c>
      <c r="X4598" s="29" t="inlineStr">
        <is>
          <t>Cost is below the 120 watch threshold.</t>
        </is>
      </c>
    </row>
    <row r="4599">
      <c r="A4599" s="29" t="inlineStr">
        <is>
          <t>low_price</t>
        </is>
      </c>
      <c r="B4599" s="29" t="inlineStr">
        <is>
          <t>Low priority</t>
        </is>
      </c>
      <c r="C4599" s="29" t="inlineStr">
        <is>
          <t>low_price.csv</t>
        </is>
      </c>
      <c r="D4599" s="29" t="inlineStr">
        <is>
          <t>ab6-ya-8-356</t>
        </is>
      </c>
      <c r="E4599" s="29" t="inlineStr">
        <is>
          <t>Піввісь передня Yamaha Grizzly 700 2016+</t>
        </is>
      </c>
      <c r="F4599" s="35" t="n">
        <v>4</v>
      </c>
      <c r="G4599" s="35" t="n">
        <v>164</v>
      </c>
      <c r="H4599" s="36" t="n">
        <v>2.44</v>
      </c>
      <c r="I4599" s="37" t="n">
        <v>13.3</v>
      </c>
      <c r="J4599" s="37" t="n">
        <v>53.19</v>
      </c>
      <c r="K4599" s="38" t="n">
        <v>1</v>
      </c>
      <c r="L4599" s="37" t="n">
        <v>3276</v>
      </c>
      <c r="M4599" s="37" t="n">
        <v>53.19</v>
      </c>
      <c r="N4599" s="38" t="n">
        <v>1</v>
      </c>
      <c r="O4599" s="37" t="n">
        <v>3290.92</v>
      </c>
      <c r="P4599" s="29" t="inlineStr">
        <is>
          <t>http://t1.gstatic.com/shopping?q=tbn:ANd9GcSx-eXCAbXnmwjB8_eqR3OYk10uH3p27hTKaGJeD1L8O_l0wHvIDvzh0KMf9zIdQE4NcDuve2Se</t>
        </is>
      </c>
      <c r="Q4599" s="29" t="inlineStr">
        <is>
          <t>Відповідає вимогам</t>
        </is>
      </c>
      <c r="R4599" s="29" t="n"/>
      <c r="S4599" s="29" t="inlineStr">
        <is>
          <t>грн9 237,00</t>
        </is>
      </c>
      <c r="T4599" s="29" t="inlineStr">
        <is>
          <t>UAH</t>
        </is>
      </c>
      <c r="U4599" s="39" t="inlineStr">
        <is>
          <t>WATCH</t>
        </is>
      </c>
      <c r="V4599" s="40">
        <f>IFERROR(L4599/J4599,0)</f>
        <v/>
      </c>
      <c r="W4599" s="29" t="inlineStr">
        <is>
          <t>Monitor performance and collect more data.</t>
        </is>
      </c>
      <c r="X4599" s="29" t="inlineStr">
        <is>
          <t>Cost is below the 120 watch threshold.</t>
        </is>
      </c>
    </row>
    <row r="4600">
      <c r="A4600" s="29" t="inlineStr">
        <is>
          <t>low_price</t>
        </is>
      </c>
      <c r="B4600" s="29" t="inlineStr">
        <is>
          <t>Low priority</t>
        </is>
      </c>
      <c r="C4600" s="29" t="inlineStr">
        <is>
          <t>low_price.csv</t>
        </is>
      </c>
      <c r="D4600" s="29" t="inlineStr">
        <is>
          <t>293600206</t>
        </is>
      </c>
      <c r="E4600" s="29" t="inlineStr">
        <is>
          <t>Шайба заливної горловини палива BRP Can-Am Maverick X3, Maverick Trail 700 800 1000, Maverick Sport 1000, Commander 700 1000, Traxter Defender HD5 HD7</t>
        </is>
      </c>
      <c r="F4600" s="35" t="n">
        <v>0</v>
      </c>
      <c r="G4600" s="35" t="n">
        <v>15</v>
      </c>
      <c r="H4600" s="36" t="n">
        <v>0</v>
      </c>
      <c r="I4600" s="37" t="n">
        <v>0</v>
      </c>
      <c r="J4600" s="37" t="n">
        <v>0</v>
      </c>
      <c r="K4600" s="38" t="n">
        <v>0</v>
      </c>
      <c r="L4600" s="37" t="n">
        <v>0</v>
      </c>
      <c r="M4600" s="37" t="n">
        <v>0</v>
      </c>
      <c r="N4600" s="38" t="n">
        <v>0</v>
      </c>
      <c r="O4600" s="37" t="n">
        <v>0</v>
      </c>
      <c r="P4600" s="29" t="inlineStr">
        <is>
          <t>http://t0.gstatic.com/shopping?q=tbn:ANd9GcQ77hXPzMWGrlzuoNyRQq1pgpeNJZLfXCq-oNq7T2LgsM1uwESVA0K4eG8qXVyRagb_JyhWj9EdIQ</t>
        </is>
      </c>
      <c r="Q4600" s="29" t="inlineStr">
        <is>
          <t>Відповідає вимогам</t>
        </is>
      </c>
      <c r="R4600" s="29" t="n"/>
      <c r="S4600" s="29" t="inlineStr">
        <is>
          <t>грн819,00</t>
        </is>
      </c>
      <c r="T4600" s="29" t="inlineStr">
        <is>
          <t>UAH</t>
        </is>
      </c>
      <c r="U4600" s="39" t="inlineStr">
        <is>
          <t>WATCH</t>
        </is>
      </c>
      <c r="V4600" s="40">
        <f>IFERROR(L4600/J4600,0)</f>
        <v/>
      </c>
      <c r="W4600" s="29" t="inlineStr">
        <is>
          <t>Monitor performance and collect more data.</t>
        </is>
      </c>
      <c r="X4600" s="29" t="inlineStr">
        <is>
          <t>Cost is below the 120 watch threshold.</t>
        </is>
      </c>
    </row>
    <row r="4601">
      <c r="A4601" s="29" t="inlineStr">
        <is>
          <t>low_price</t>
        </is>
      </c>
      <c r="B4601" s="29" t="inlineStr">
        <is>
          <t>Low priority</t>
        </is>
      </c>
      <c r="C4601" s="29" t="inlineStr">
        <is>
          <t>low_price.csv</t>
        </is>
      </c>
      <c r="D4601" s="29" t="inlineStr">
        <is>
          <t>93101-35097-00</t>
        </is>
      </c>
      <c r="E4601" s="29" t="inlineStr">
        <is>
          <t>Сальник хвостовика заднього редуктора Yamaha Big Bear Bear Tracker Bruin 250, Big Bear Bruin Grizzly Wolverine 350, Big Bear Kodiak 400</t>
        </is>
      </c>
      <c r="F4601" s="35" t="n">
        <v>0</v>
      </c>
      <c r="G4601" s="35" t="n">
        <v>23</v>
      </c>
      <c r="H4601" s="36" t="n">
        <v>0</v>
      </c>
      <c r="I4601" s="37" t="n">
        <v>0</v>
      </c>
      <c r="J4601" s="37" t="n">
        <v>0</v>
      </c>
      <c r="K4601" s="38" t="n">
        <v>0</v>
      </c>
      <c r="L4601" s="37" t="n">
        <v>0</v>
      </c>
      <c r="M4601" s="37" t="n">
        <v>0</v>
      </c>
      <c r="N4601" s="38" t="n">
        <v>0</v>
      </c>
      <c r="O4601" s="37" t="n">
        <v>0</v>
      </c>
      <c r="P4601" s="29" t="inlineStr">
        <is>
          <t>http://t3.gstatic.com/shopping?q=tbn:ANd9GcQUQhcfm0Kz4xBX2H_x2-WcVRa4skE0J9I1IZvQypeFi_wmY03KrMDfEnKM290u9Nu0awdpqCo</t>
        </is>
      </c>
      <c r="Q4601" s="29" t="inlineStr">
        <is>
          <t>Відповідає вимогам</t>
        </is>
      </c>
      <c r="R4601" s="29" t="n"/>
      <c r="S4601" s="29" t="inlineStr">
        <is>
          <t>грн1 092,00</t>
        </is>
      </c>
      <c r="T4601" s="29" t="inlineStr">
        <is>
          <t>UAH</t>
        </is>
      </c>
      <c r="U4601" s="39" t="inlineStr">
        <is>
          <t>WATCH</t>
        </is>
      </c>
      <c r="V4601" s="40">
        <f>IFERROR(L4601/J4601,0)</f>
        <v/>
      </c>
      <c r="W4601" s="29" t="inlineStr">
        <is>
          <t>Monitor performance and collect more data.</t>
        </is>
      </c>
      <c r="X4601" s="29" t="inlineStr">
        <is>
          <t>Cost is below the 120 watch threshold.</t>
        </is>
      </c>
    </row>
    <row r="4602">
      <c r="A4602" s="29" t="inlineStr">
        <is>
          <t>low_price</t>
        </is>
      </c>
      <c r="B4602" s="29" t="inlineStr">
        <is>
          <t>Low priority</t>
        </is>
      </c>
      <c r="C4602" s="29" t="inlineStr">
        <is>
          <t>low_price.csv</t>
        </is>
      </c>
      <c r="D4602" s="29" t="inlineStr">
        <is>
          <t>hff4026</t>
        </is>
      </c>
      <c r="E4602" s="29" t="inlineStr">
        <is>
          <t>Повітряний фільтр Yamaha Grizzly 550 (09-14), 700 (07-15)</t>
        </is>
      </c>
      <c r="F4602" s="35" t="n">
        <v>0</v>
      </c>
      <c r="G4602" s="35" t="n">
        <v>2</v>
      </c>
      <c r="H4602" s="36" t="n">
        <v>0</v>
      </c>
      <c r="I4602" s="37" t="n">
        <v>0</v>
      </c>
      <c r="J4602" s="37" t="n">
        <v>0</v>
      </c>
      <c r="K4602" s="38" t="n">
        <v>0</v>
      </c>
      <c r="L4602" s="37" t="n">
        <v>0</v>
      </c>
      <c r="M4602" s="37" t="n">
        <v>0</v>
      </c>
      <c r="N4602" s="38" t="n">
        <v>0</v>
      </c>
      <c r="O4602" s="37" t="n">
        <v>0</v>
      </c>
      <c r="P4602" s="29" t="inlineStr">
        <is>
          <t>http://t2.gstatic.com/shopping?q=tbn:ANd9GcTXmeH_nYKK7xCaRYEbgtqhfsiE6rp_vfmwAiFE2ikZtwfZwn33k4svEXd_B9ikiVu1GqdI8w0</t>
        </is>
      </c>
      <c r="Q4602" s="29" t="inlineStr">
        <is>
          <t>Відповідає вимогам</t>
        </is>
      </c>
      <c r="R4602" s="29" t="n"/>
      <c r="S4602" s="29" t="inlineStr">
        <is>
          <t>грн501,00</t>
        </is>
      </c>
      <c r="T4602" s="29" t="inlineStr">
        <is>
          <t>UAH</t>
        </is>
      </c>
      <c r="U4602" s="39" t="inlineStr">
        <is>
          <t>WATCH</t>
        </is>
      </c>
      <c r="V4602" s="40">
        <f>IFERROR(L4602/J4602,0)</f>
        <v/>
      </c>
      <c r="W4602" s="29" t="inlineStr">
        <is>
          <t>Monitor performance and collect more data.</t>
        </is>
      </c>
      <c r="X4602" s="29" t="inlineStr">
        <is>
          <t>Cost is below the 120 watch threshold.</t>
        </is>
      </c>
    </row>
    <row r="4603">
      <c r="A4603" s="29" t="inlineStr">
        <is>
          <t>low_price</t>
        </is>
      </c>
      <c r="B4603" s="29" t="inlineStr">
        <is>
          <t>Low priority</t>
        </is>
      </c>
      <c r="C4603" s="29" t="inlineStr">
        <is>
          <t>low_price.csv</t>
        </is>
      </c>
      <c r="D4603" s="29" t="inlineStr">
        <is>
          <t>3211225</t>
        </is>
      </c>
      <c r="E4603" s="29" t="inlineStr">
        <is>
          <t>Ремінь варіатора Polaris Ranger 1000 Diesel (15-18), MRZR D2 D4 (17-21)</t>
        </is>
      </c>
      <c r="F4603" s="35" t="n">
        <v>4</v>
      </c>
      <c r="G4603" s="35" t="n">
        <v>148</v>
      </c>
      <c r="H4603" s="36" t="n">
        <v>2.7</v>
      </c>
      <c r="I4603" s="37" t="n">
        <v>5.44</v>
      </c>
      <c r="J4603" s="37" t="n">
        <v>21.77</v>
      </c>
      <c r="K4603" s="38" t="n">
        <v>0</v>
      </c>
      <c r="L4603" s="37" t="n">
        <v>0</v>
      </c>
      <c r="M4603" s="37" t="n">
        <v>0</v>
      </c>
      <c r="N4603" s="38" t="n">
        <v>0.6</v>
      </c>
      <c r="O4603" s="37" t="n">
        <v>3849.6</v>
      </c>
      <c r="P4603" s="29" t="inlineStr">
        <is>
          <t>http://t0.gstatic.com/shopping?q=tbn:ANd9GcRodZAblty0REDLpl4px2TbtXb8sspREEN0O-nxd0tDrPjuBHNOHAQo_KSEdp7VInhe7iM8j8Tm</t>
        </is>
      </c>
      <c r="Q4603" s="29" t="inlineStr">
        <is>
          <t>Відповідає вимогам</t>
        </is>
      </c>
      <c r="R4603" s="29" t="n"/>
      <c r="S4603" s="29" t="inlineStr">
        <is>
          <t>грн4 550,00</t>
        </is>
      </c>
      <c r="T4603" s="29" t="inlineStr">
        <is>
          <t>UAH</t>
        </is>
      </c>
      <c r="U4603" s="39" t="inlineStr">
        <is>
          <t>WATCH</t>
        </is>
      </c>
      <c r="V4603" s="40">
        <f>IFERROR(L4603/J4603,0)</f>
        <v/>
      </c>
      <c r="W4603" s="29" t="inlineStr">
        <is>
          <t>Monitor performance and collect more data.</t>
        </is>
      </c>
      <c r="X4603" s="29" t="inlineStr">
        <is>
          <t>Cost is below the 120 watch threshold.</t>
        </is>
      </c>
    </row>
    <row r="4604">
      <c r="A4604" s="29" t="inlineStr">
        <is>
          <t>low_price</t>
        </is>
      </c>
      <c r="B4604" s="29" t="inlineStr">
        <is>
          <t>Low priority</t>
        </is>
      </c>
      <c r="C4604" s="29" t="inlineStr">
        <is>
          <t>low_price.csv</t>
        </is>
      </c>
      <c r="D4604" s="29" t="inlineStr">
        <is>
          <t>90103-hn0-a60</t>
        </is>
      </c>
      <c r="E4604" s="29" t="inlineStr">
        <is>
          <t>Шпилька ступиці колеса Honda TRX 350 400 420 450 500 520 680</t>
        </is>
      </c>
      <c r="F4604" s="35" t="n">
        <v>0</v>
      </c>
      <c r="G4604" s="35" t="n">
        <v>15</v>
      </c>
      <c r="H4604" s="36" t="n">
        <v>0</v>
      </c>
      <c r="I4604" s="37" t="n">
        <v>0</v>
      </c>
      <c r="J4604" s="37" t="n">
        <v>0</v>
      </c>
      <c r="K4604" s="38" t="n">
        <v>0</v>
      </c>
      <c r="L4604" s="37" t="n">
        <v>0</v>
      </c>
      <c r="M4604" s="37" t="n">
        <v>0</v>
      </c>
      <c r="N4604" s="38" t="n">
        <v>0</v>
      </c>
      <c r="O4604" s="37" t="n">
        <v>0</v>
      </c>
      <c r="P4604" s="29" t="inlineStr">
        <is>
          <t>http://t0.gstatic.com/shopping?q=tbn:ANd9GcT5NBASq_H3QKG4XE6VjpQLgAEWnxpUNTterWw4V0ygKc8YRtiI1JiDM32fuWwYmwxA47-1tEue</t>
        </is>
      </c>
      <c r="Q4604" s="29" t="inlineStr">
        <is>
          <t>Відповідає вимогам</t>
        </is>
      </c>
      <c r="R4604" s="29" t="n"/>
      <c r="S4604" s="29" t="inlineStr">
        <is>
          <t>грн410,00</t>
        </is>
      </c>
      <c r="T4604" s="29" t="inlineStr">
        <is>
          <t>UAH</t>
        </is>
      </c>
      <c r="U4604" s="39" t="inlineStr">
        <is>
          <t>WATCH</t>
        </is>
      </c>
      <c r="V4604" s="40">
        <f>IFERROR(L4604/J4604,0)</f>
        <v/>
      </c>
      <c r="W4604" s="29" t="inlineStr">
        <is>
          <t>Monitor performance and collect more data.</t>
        </is>
      </c>
      <c r="X4604" s="29" t="inlineStr">
        <is>
          <t>Cost is below the 120 watch threshold.</t>
        </is>
      </c>
    </row>
    <row r="4605">
      <c r="A4605" s="29" t="inlineStr">
        <is>
          <t>low_price</t>
        </is>
      </c>
      <c r="B4605" s="29" t="inlineStr">
        <is>
          <t>Low priority</t>
        </is>
      </c>
      <c r="C4605" s="29" t="inlineStr">
        <is>
          <t>low_price.csv</t>
        </is>
      </c>
      <c r="D4605" s="29" t="inlineStr">
        <is>
          <t>06303</t>
        </is>
      </c>
      <c r="E4605" s="29" t="inlineStr">
        <is>
          <t xml:space="preserve">Гальмівний супорт передній правий BRP Can-Am Maverick X3, Maverick Trail 700 800 1000, Maverick Sport 1000, Commander 700 1000, Traxter Defender HD5 </t>
        </is>
      </c>
      <c r="F4605" s="35" t="n">
        <v>0</v>
      </c>
      <c r="G4605" s="35" t="n">
        <v>7</v>
      </c>
      <c r="H4605" s="36" t="n">
        <v>0</v>
      </c>
      <c r="I4605" s="37" t="n">
        <v>0</v>
      </c>
      <c r="J4605" s="37" t="n">
        <v>0</v>
      </c>
      <c r="K4605" s="38" t="n">
        <v>0</v>
      </c>
      <c r="L4605" s="37" t="n">
        <v>0</v>
      </c>
      <c r="M4605" s="37" t="n">
        <v>0</v>
      </c>
      <c r="N4605" s="38" t="n">
        <v>0</v>
      </c>
      <c r="O4605" s="37" t="n">
        <v>0</v>
      </c>
      <c r="P4605" s="29" t="inlineStr">
        <is>
          <t>http://t1.gstatic.com/shopping?q=tbn:ANd9GcQJqUPpiJJz-N_VgobYAjgzToLWcqi6L55E62bSiUQ0JFmpnRC-g9-mm84e4HQb6GkXOKh-874</t>
        </is>
      </c>
      <c r="Q4605" s="29" t="inlineStr">
        <is>
          <t>Відповідає вимогам</t>
        </is>
      </c>
      <c r="R4605" s="29" t="n"/>
      <c r="S4605" s="29" t="inlineStr">
        <is>
          <t>грн6 279,00</t>
        </is>
      </c>
      <c r="T4605" s="29" t="inlineStr">
        <is>
          <t>UAH</t>
        </is>
      </c>
      <c r="U4605" s="39" t="inlineStr">
        <is>
          <t>WATCH</t>
        </is>
      </c>
      <c r="V4605" s="40">
        <f>IFERROR(L4605/J4605,0)</f>
        <v/>
      </c>
      <c r="W4605" s="29" t="inlineStr">
        <is>
          <t>Monitor performance and collect more data.</t>
        </is>
      </c>
      <c r="X4605" s="29" t="inlineStr">
        <is>
          <t>Cost is below the 120 watch threshold.</t>
        </is>
      </c>
    </row>
    <row r="4606">
      <c r="A4606" s="29" t="inlineStr">
        <is>
          <t>low_price</t>
        </is>
      </c>
      <c r="B4606" s="29" t="inlineStr">
        <is>
          <t>Low priority</t>
        </is>
      </c>
      <c r="C4606" s="29" t="inlineStr">
        <is>
          <t>low_price.csv</t>
        </is>
      </c>
      <c r="D4606" s="29" t="inlineStr">
        <is>
          <t>715001909</t>
        </is>
      </c>
      <c r="E4606" s="29" t="inlineStr">
        <is>
          <t>Розширювачі арок BRP Can-Am Outlander G2L</t>
        </is>
      </c>
      <c r="F4606" s="35" t="n">
        <v>31</v>
      </c>
      <c r="G4606" s="35" t="n">
        <v>1303</v>
      </c>
      <c r="H4606" s="36" t="n">
        <v>2.38</v>
      </c>
      <c r="I4606" s="37" t="n">
        <v>7.74</v>
      </c>
      <c r="J4606" s="37" t="n">
        <v>239.82</v>
      </c>
      <c r="K4606" s="38" t="n">
        <v>1.97</v>
      </c>
      <c r="L4606" s="37" t="n">
        <v>11338.64</v>
      </c>
      <c r="M4606" s="37" t="n">
        <v>121.93</v>
      </c>
      <c r="N4606" s="38" t="n">
        <v>8.15</v>
      </c>
      <c r="O4606" s="37" t="n">
        <v>23775.18</v>
      </c>
      <c r="P4606" s="29" t="inlineStr">
        <is>
          <t>http://t2.gstatic.com/shopping?q=tbn:ANd9GcTwHSRa9M7wh-iXnO5CPmjXhaVH7t5cm_n3NvYaXwboq68jWBPAYxKgMHLG_sUQSLBvg_gH0kE</t>
        </is>
      </c>
      <c r="Q4606" s="29" t="inlineStr">
        <is>
          <t>Відповідає вимогам</t>
        </is>
      </c>
      <c r="R4606" s="29" t="n"/>
      <c r="S4606" s="29" t="inlineStr">
        <is>
          <t>грн9 146,00</t>
        </is>
      </c>
      <c r="T4606" s="29" t="inlineStr">
        <is>
          <t>UAH</t>
        </is>
      </c>
      <c r="U4606" s="41" t="inlineStr">
        <is>
          <t>SCALE</t>
        </is>
      </c>
      <c r="V4606" s="40">
        <f>IFERROR(L4606/J4606,0)</f>
        <v/>
      </c>
      <c r="W4606" s="29" t="inlineStr">
        <is>
          <t>Increase the budget and bids for this product.</t>
        </is>
      </c>
      <c r="X4606" s="29" t="inlineStr">
        <is>
          <t>ROAS of at least 700% with conversion value of at least 5000.</t>
        </is>
      </c>
    </row>
    <row r="4607">
      <c r="A4607" s="29" t="inlineStr">
        <is>
          <t>low_price</t>
        </is>
      </c>
      <c r="B4607" s="29" t="inlineStr">
        <is>
          <t>Low priority</t>
        </is>
      </c>
      <c r="C4607" s="29" t="inlineStr">
        <is>
          <t>low_price.csv</t>
        </is>
      </c>
      <c r="D4607" s="29" t="inlineStr">
        <is>
          <t>9dsv-011000-7200</t>
        </is>
      </c>
      <c r="E4607" s="29" t="inlineStr">
        <is>
          <t>Замок запалювання CFMoto CForce 400 500 600 2021+</t>
        </is>
      </c>
      <c r="F4607" s="35" t="n">
        <v>3</v>
      </c>
      <c r="G4607" s="35" t="n">
        <v>266</v>
      </c>
      <c r="H4607" s="36" t="n">
        <v>1.13</v>
      </c>
      <c r="I4607" s="37" t="n">
        <v>3.57</v>
      </c>
      <c r="J4607" s="37" t="n">
        <v>10.72</v>
      </c>
      <c r="K4607" s="38" t="n">
        <v>0</v>
      </c>
      <c r="L4607" s="37" t="n">
        <v>0</v>
      </c>
      <c r="M4607" s="37" t="n">
        <v>0</v>
      </c>
      <c r="N4607" s="38" t="n">
        <v>0</v>
      </c>
      <c r="O4607" s="37" t="n">
        <v>0</v>
      </c>
      <c r="P4607" s="29" t="inlineStr">
        <is>
          <t>http://t1.gstatic.com/shopping?q=tbn:ANd9GcQ_KCkCs87zHSXF0WKdlz40Wm0H-8PklDyu885SG8jwcwNWbmvZmzyH8pC2jNkbR2KlZxf04cCr</t>
        </is>
      </c>
      <c r="Q4607" s="29" t="inlineStr">
        <is>
          <t>Відповідає вимогам</t>
        </is>
      </c>
      <c r="R4607" s="29" t="n"/>
      <c r="S4607" s="29" t="inlineStr">
        <is>
          <t>грн1 729,00</t>
        </is>
      </c>
      <c r="T4607" s="29" t="inlineStr">
        <is>
          <t>UAH</t>
        </is>
      </c>
      <c r="U4607" s="39" t="inlineStr">
        <is>
          <t>WATCH</t>
        </is>
      </c>
      <c r="V4607" s="40">
        <f>IFERROR(L4607/J4607,0)</f>
        <v/>
      </c>
      <c r="W4607" s="29" t="inlineStr">
        <is>
          <t>Monitor performance and collect more data.</t>
        </is>
      </c>
      <c r="X4607" s="29" t="inlineStr">
        <is>
          <t>Cost is below the 120 watch threshold.</t>
        </is>
      </c>
    </row>
    <row r="4608">
      <c r="A4608" s="29" t="inlineStr">
        <is>
          <t>low_price</t>
        </is>
      </c>
      <c r="B4608" s="29" t="inlineStr">
        <is>
          <t>Low priority</t>
        </is>
      </c>
      <c r="C4608" s="29" t="inlineStr">
        <is>
          <t>low_price.csv</t>
        </is>
      </c>
      <c r="D4608" s="29" t="inlineStr">
        <is>
          <t>5nd-f2189-00-00</t>
        </is>
      </c>
      <c r="E4608" s="29" t="inlineStr">
        <is>
          <t>Пильник заднього карданного валу Yamaha Grizzly 350, Kodiak 400 450, Bruin 350, Wolverine 350 450</t>
        </is>
      </c>
      <c r="F4608" s="35" t="n">
        <v>0</v>
      </c>
      <c r="G4608" s="35" t="n">
        <v>46</v>
      </c>
      <c r="H4608" s="36" t="n">
        <v>0</v>
      </c>
      <c r="I4608" s="37" t="n">
        <v>0</v>
      </c>
      <c r="J4608" s="37" t="n">
        <v>0</v>
      </c>
      <c r="K4608" s="38" t="n">
        <v>0</v>
      </c>
      <c r="L4608" s="37" t="n">
        <v>0</v>
      </c>
      <c r="M4608" s="37" t="n">
        <v>0</v>
      </c>
      <c r="N4608" s="38" t="n">
        <v>0</v>
      </c>
      <c r="O4608" s="37" t="n">
        <v>0</v>
      </c>
      <c r="P4608" s="29" t="inlineStr">
        <is>
          <t>http://t2.gstatic.com/shopping?q=tbn:ANd9GcSiEq7LH1T6XdOOdxXijV_1PEpLyAwgsjWM68GSqh-BZVOaNBhjFh0Tp4pYY72mqlj7DMJbGYgX</t>
        </is>
      </c>
      <c r="Q4608" s="29" t="inlineStr">
        <is>
          <t>Відповідає вимогам</t>
        </is>
      </c>
      <c r="R4608" s="29" t="n"/>
      <c r="S4608" s="29" t="inlineStr">
        <is>
          <t>грн910,00</t>
        </is>
      </c>
      <c r="T4608" s="29" t="inlineStr">
        <is>
          <t>UAH</t>
        </is>
      </c>
      <c r="U4608" s="39" t="inlineStr">
        <is>
          <t>WATCH</t>
        </is>
      </c>
      <c r="V4608" s="40">
        <f>IFERROR(L4608/J4608,0)</f>
        <v/>
      </c>
      <c r="W4608" s="29" t="inlineStr">
        <is>
          <t>Monitor performance and collect more data.</t>
        </is>
      </c>
      <c r="X4608" s="29" t="inlineStr">
        <is>
          <t>Cost is below the 120 watch threshold.</t>
        </is>
      </c>
    </row>
    <row r="4609">
      <c r="A4609" s="29" t="inlineStr">
        <is>
          <t>low_price</t>
        </is>
      </c>
      <c r="B4609" s="29" t="inlineStr">
        <is>
          <t>Low priority</t>
        </is>
      </c>
      <c r="C4609" s="29" t="inlineStr">
        <is>
          <t>low_price.csv</t>
        </is>
      </c>
      <c r="D4609" s="29" t="inlineStr">
        <is>
          <t>03059</t>
        </is>
      </c>
      <c r="E4609" s="29" t="inlineStr">
        <is>
          <t>Датчик положення дросельної заслінки Polaris Sportsman 700 800 850, Scrambler 850, Ranger 700 800, RZR 800</t>
        </is>
      </c>
      <c r="F4609" s="35" t="n">
        <v>0</v>
      </c>
      <c r="G4609" s="35" t="n">
        <v>2</v>
      </c>
      <c r="H4609" s="36" t="n">
        <v>0</v>
      </c>
      <c r="I4609" s="37" t="n">
        <v>0</v>
      </c>
      <c r="J4609" s="37" t="n">
        <v>0</v>
      </c>
      <c r="K4609" s="38" t="n">
        <v>0</v>
      </c>
      <c r="L4609" s="37" t="n">
        <v>0</v>
      </c>
      <c r="M4609" s="37" t="n">
        <v>0</v>
      </c>
      <c r="N4609" s="38" t="n">
        <v>0</v>
      </c>
      <c r="O4609" s="37" t="n">
        <v>0</v>
      </c>
      <c r="P4609" s="29" t="inlineStr">
        <is>
          <t>http://t2.gstatic.com/shopping?q=tbn:ANd9GcRoxRi3ctJnS-4z4verxEu_WKRNgvOYnMoWlZSRegsZ9nKKxhCq4LcJ1wxe6zaFmHtnXpd09wQ</t>
        </is>
      </c>
      <c r="Q4609" s="29" t="inlineStr">
        <is>
          <t>Відповідає вимогам</t>
        </is>
      </c>
      <c r="R4609" s="29" t="n"/>
      <c r="S4609" s="29" t="inlineStr">
        <is>
          <t>грн1 729,00</t>
        </is>
      </c>
      <c r="T4609" s="29" t="inlineStr">
        <is>
          <t>UAH</t>
        </is>
      </c>
      <c r="U4609" s="39" t="inlineStr">
        <is>
          <t>WATCH</t>
        </is>
      </c>
      <c r="V4609" s="40">
        <f>IFERROR(L4609/J4609,0)</f>
        <v/>
      </c>
      <c r="W4609" s="29" t="inlineStr">
        <is>
          <t>Monitor performance and collect more data.</t>
        </is>
      </c>
      <c r="X4609" s="29" t="inlineStr">
        <is>
          <t>Cost is below the 120 watch threshold.</t>
        </is>
      </c>
    </row>
    <row r="4610">
      <c r="A4610" s="29" t="inlineStr">
        <is>
          <t>low_price</t>
        </is>
      </c>
      <c r="B4610" s="29" t="inlineStr">
        <is>
          <t>Low priority</t>
        </is>
      </c>
      <c r="C4610" s="29" t="inlineStr">
        <is>
          <t>low_price.csv</t>
        </is>
      </c>
      <c r="D4610" s="29" t="inlineStr">
        <is>
          <t>420430126</t>
        </is>
      </c>
      <c r="E4610" s="29" t="inlineStr">
        <is>
          <t>Прокладка кришки варіатора BRP Can-Am Outlander Renegade G1 G2 G2L G2S, Maverick 1000, Commander 800 1000</t>
        </is>
      </c>
      <c r="F4610" s="35" t="n">
        <v>1</v>
      </c>
      <c r="G4610" s="35" t="n">
        <v>76</v>
      </c>
      <c r="H4610" s="36" t="n">
        <v>1.32</v>
      </c>
      <c r="I4610" s="37" t="n">
        <v>5.29</v>
      </c>
      <c r="J4610" s="37" t="n">
        <v>5.29</v>
      </c>
      <c r="K4610" s="38" t="n">
        <v>0</v>
      </c>
      <c r="L4610" s="37" t="n">
        <v>0</v>
      </c>
      <c r="M4610" s="37" t="n">
        <v>0</v>
      </c>
      <c r="N4610" s="38" t="n">
        <v>0</v>
      </c>
      <c r="O4610" s="37" t="n">
        <v>0</v>
      </c>
      <c r="P4610" s="29" t="inlineStr">
        <is>
          <t>http://t0.gstatic.com/shopping?q=tbn:ANd9GcSBxefamvDmRgnjliGWxJ79ealwXj-x2Z9aCaXexV-ya2qATvJoJpWtczzSr7qsJxTE-F8tfJo</t>
        </is>
      </c>
      <c r="Q4610" s="29" t="inlineStr">
        <is>
          <t>Відповідає вимогам</t>
        </is>
      </c>
      <c r="R4610" s="29" t="n"/>
      <c r="S4610" s="29" t="inlineStr">
        <is>
          <t>грн2 639,00</t>
        </is>
      </c>
      <c r="T4610" s="29" t="inlineStr">
        <is>
          <t>UAH</t>
        </is>
      </c>
      <c r="U4610" s="39" t="inlineStr">
        <is>
          <t>WATCH</t>
        </is>
      </c>
      <c r="V4610" s="40">
        <f>IFERROR(L4610/J4610,0)</f>
        <v/>
      </c>
      <c r="W4610" s="29" t="inlineStr">
        <is>
          <t>Monitor performance and collect more data.</t>
        </is>
      </c>
      <c r="X4610" s="29" t="inlineStr">
        <is>
          <t>Cost is below the 120 watch threshold.</t>
        </is>
      </c>
    </row>
    <row r="4611">
      <c r="A4611" s="29" t="inlineStr">
        <is>
          <t>low_price</t>
        </is>
      </c>
      <c r="B4611" s="29" t="inlineStr">
        <is>
          <t>Low priority</t>
        </is>
      </c>
      <c r="C4611" s="29" t="inlineStr">
        <is>
          <t>low_price.csv</t>
        </is>
      </c>
      <c r="D4611" s="29" t="inlineStr">
        <is>
          <t>420831956</t>
        </is>
      </c>
      <c r="E4611" s="29" t="inlineStr">
        <is>
          <t>Сальник КПП BRP Can-Am, Ski-Doo, Sea-Doo</t>
        </is>
      </c>
      <c r="F4611" s="35" t="n">
        <v>2</v>
      </c>
      <c r="G4611" s="35" t="n">
        <v>11</v>
      </c>
      <c r="H4611" s="36" t="n">
        <v>18.18</v>
      </c>
      <c r="I4611" s="37" t="n">
        <v>6.1</v>
      </c>
      <c r="J4611" s="37" t="n">
        <v>12.2</v>
      </c>
      <c r="K4611" s="38" t="n">
        <v>0</v>
      </c>
      <c r="L4611" s="37" t="n">
        <v>0</v>
      </c>
      <c r="M4611" s="37" t="n">
        <v>0</v>
      </c>
      <c r="N4611" s="38" t="n">
        <v>0</v>
      </c>
      <c r="O4611" s="37" t="n">
        <v>0</v>
      </c>
      <c r="P4611" s="29" t="inlineStr">
        <is>
          <t>http://t1.gstatic.com/shopping?q=tbn:ANd9GcRrUzthksPZ3s0CVc0NbImLZwvr46P37qn5z3L6AKTWbW3VGbA0ggoeMzhDuSUPEkU477bfsrc</t>
        </is>
      </c>
      <c r="Q4611" s="29" t="inlineStr">
        <is>
          <t>Відповідає вимогам</t>
        </is>
      </c>
      <c r="R4611" s="29" t="n"/>
      <c r="S4611" s="29" t="inlineStr">
        <is>
          <t>грн2 048,00</t>
        </is>
      </c>
      <c r="T4611" s="29" t="inlineStr">
        <is>
          <t>UAH</t>
        </is>
      </c>
      <c r="U4611" s="39" t="inlineStr">
        <is>
          <t>WATCH</t>
        </is>
      </c>
      <c r="V4611" s="40">
        <f>IFERROR(L4611/J4611,0)</f>
        <v/>
      </c>
      <c r="W4611" s="29" t="inlineStr">
        <is>
          <t>Monitor performance and collect more data.</t>
        </is>
      </c>
      <c r="X4611" s="29" t="inlineStr">
        <is>
          <t>Cost is below the 120 watch threshold.</t>
        </is>
      </c>
    </row>
    <row r="4612">
      <c r="A4612" s="29" t="inlineStr">
        <is>
          <t>low_price</t>
        </is>
      </c>
      <c r="B4612" s="29" t="inlineStr">
        <is>
          <t>Low priority</t>
        </is>
      </c>
      <c r="C4612" s="29" t="inlineStr">
        <is>
          <t>low_price.csv</t>
        </is>
      </c>
      <c r="D4612" s="29" t="inlineStr">
        <is>
          <t>705502061</t>
        </is>
      </c>
      <c r="E4612" s="29" t="inlineStr">
        <is>
          <t>Шайби регулювальні редуктора BRP Can-Am Outlander Renegade G2 G2L G2S (15+), Maverick 1000 (15), Traxter Defender HD5 (1.67мм)</t>
        </is>
      </c>
      <c r="F4612" s="35" t="n">
        <v>5</v>
      </c>
      <c r="G4612" s="35" t="n">
        <v>88</v>
      </c>
      <c r="H4612" s="36" t="n">
        <v>5.68</v>
      </c>
      <c r="I4612" s="37" t="n">
        <v>3.2</v>
      </c>
      <c r="J4612" s="37" t="n">
        <v>15.98</v>
      </c>
      <c r="K4612" s="38" t="n">
        <v>0</v>
      </c>
      <c r="L4612" s="37" t="n">
        <v>0</v>
      </c>
      <c r="M4612" s="37" t="n">
        <v>0</v>
      </c>
      <c r="N4612" s="38" t="n">
        <v>0</v>
      </c>
      <c r="O4612" s="37" t="n">
        <v>0</v>
      </c>
      <c r="P4612" s="29" t="inlineStr">
        <is>
          <t>http://t1.gstatic.com/shopping?q=tbn:ANd9GcRssfOGWf9rjD2-XhBMyjHeoCn3v9EQ2ebk8MAMl0971kk91xCRmsCRn52ujl7GlpXDhmjj7cfZ</t>
        </is>
      </c>
      <c r="Q4612" s="29" t="inlineStr">
        <is>
          <t>Відповідає вимогам</t>
        </is>
      </c>
      <c r="R4612" s="29" t="n"/>
      <c r="S4612" s="29" t="inlineStr">
        <is>
          <t>грн1 092,00</t>
        </is>
      </c>
      <c r="T4612" s="29" t="inlineStr">
        <is>
          <t>UAH</t>
        </is>
      </c>
      <c r="U4612" s="39" t="inlineStr">
        <is>
          <t>WATCH</t>
        </is>
      </c>
      <c r="V4612" s="40">
        <f>IFERROR(L4612/J4612,0)</f>
        <v/>
      </c>
      <c r="W4612" s="29" t="inlineStr">
        <is>
          <t>Monitor performance and collect more data.</t>
        </is>
      </c>
      <c r="X4612" s="29" t="inlineStr">
        <is>
          <t>Cost is below the 120 watch threshold.</t>
        </is>
      </c>
    </row>
    <row r="4613">
      <c r="A4613" s="29" t="inlineStr">
        <is>
          <t>low_price</t>
        </is>
      </c>
      <c r="B4613" s="29" t="inlineStr">
        <is>
          <t>Low priority</t>
        </is>
      </c>
      <c r="C4613" s="29" t="inlineStr">
        <is>
          <t>low_price.csv</t>
        </is>
      </c>
      <c r="D4613" s="29" t="inlineStr">
        <is>
          <t>6p0534</t>
        </is>
      </c>
      <c r="E4613" s="29" t="inlineStr">
        <is>
          <t>Шина ITP Mud Lite II 28×11-14</t>
        </is>
      </c>
      <c r="F4613" s="35" t="n">
        <v>3</v>
      </c>
      <c r="G4613" s="35" t="n">
        <v>98</v>
      </c>
      <c r="H4613" s="36" t="n">
        <v>3.06</v>
      </c>
      <c r="I4613" s="37" t="n">
        <v>55.41</v>
      </c>
      <c r="J4613" s="37" t="n">
        <v>166.23</v>
      </c>
      <c r="K4613" s="38" t="n">
        <v>0</v>
      </c>
      <c r="L4613" s="37" t="n">
        <v>0</v>
      </c>
      <c r="M4613" s="37" t="n">
        <v>0</v>
      </c>
      <c r="N4613" s="38" t="n">
        <v>0</v>
      </c>
      <c r="O4613" s="37" t="n">
        <v>0</v>
      </c>
      <c r="P4613" s="29" t="inlineStr">
        <is>
          <t>http://t3.gstatic.com/shopping?q=tbn:ANd9GcRPjWsO6RY3qzFeA7C34lnOwLuyB1RmJTIfFbFdg1xsrrAHTaRi-SaE3WNHGobhOfntJrIdWuC_</t>
        </is>
      </c>
      <c r="Q4613" s="29" t="inlineStr">
        <is>
          <t>Відповідає вимогам</t>
        </is>
      </c>
      <c r="R4613" s="29" t="n"/>
      <c r="S4613" s="29" t="inlineStr">
        <is>
          <t>грн7 189,00</t>
        </is>
      </c>
      <c r="T4613" s="29" t="inlineStr">
        <is>
          <t>UAH</t>
        </is>
      </c>
      <c r="U4613" s="39" t="inlineStr">
        <is>
          <t>WATCH</t>
        </is>
      </c>
      <c r="V4613" s="40">
        <f>IFERROR(L4613/J4613,0)</f>
        <v/>
      </c>
      <c r="W4613" s="29" t="inlineStr">
        <is>
          <t>Monitor performance and collect more data.</t>
        </is>
      </c>
      <c r="X4613" s="29" t="inlineStr">
        <is>
          <t>Performance is below the scale and keep thresholds.</t>
        </is>
      </c>
    </row>
    <row r="4614">
      <c r="A4614" s="29" t="inlineStr">
        <is>
          <t>low_price</t>
        </is>
      </c>
      <c r="B4614" s="29" t="inlineStr">
        <is>
          <t>Low priority</t>
        </is>
      </c>
      <c r="C4614" s="29" t="inlineStr">
        <is>
          <t>low_price.csv</t>
        </is>
      </c>
      <c r="D4614" s="29" t="inlineStr">
        <is>
          <t>etx14-bs</t>
        </is>
      </c>
      <c r="E4614" s="29" t="inlineStr">
        <is>
          <t>Акумулятор Exide YTX14-BS</t>
        </is>
      </c>
      <c r="F4614" s="35" t="n">
        <v>19</v>
      </c>
      <c r="G4614" s="35" t="n">
        <v>1224</v>
      </c>
      <c r="H4614" s="36" t="n">
        <v>1.55</v>
      </c>
      <c r="I4614" s="37" t="n">
        <v>12.38</v>
      </c>
      <c r="J4614" s="37" t="n">
        <v>235.24</v>
      </c>
      <c r="K4614" s="38" t="n">
        <v>0</v>
      </c>
      <c r="L4614" s="37" t="n">
        <v>0</v>
      </c>
      <c r="M4614" s="37" t="n">
        <v>0</v>
      </c>
      <c r="N4614" s="38" t="n">
        <v>0</v>
      </c>
      <c r="O4614" s="37" t="n">
        <v>0</v>
      </c>
      <c r="P4614" s="29" t="inlineStr">
        <is>
          <t>http://t1.gstatic.com/shopping?q=tbn:ANd9GcTdiLFW1RlC1A3777FynzisySZ5K-0Vbax3hYuIFzMpIHcpUAS7VsEn-gxC7brEOs6tybKD2iQ</t>
        </is>
      </c>
      <c r="Q4614" s="29" t="inlineStr">
        <is>
          <t>Відповідає вимогам</t>
        </is>
      </c>
      <c r="R4614" s="29" t="n"/>
      <c r="S4614" s="29" t="inlineStr">
        <is>
          <t>грн3 777,00</t>
        </is>
      </c>
      <c r="T4614" s="29" t="inlineStr">
        <is>
          <t>UAH</t>
        </is>
      </c>
      <c r="U4614" s="43" t="inlineStr">
        <is>
          <t>PAUSE</t>
        </is>
      </c>
      <c r="V4614" s="40">
        <f>IFERROR(L4614/J4614,0)</f>
        <v/>
      </c>
      <c r="W4614" s="29" t="inlineStr">
        <is>
          <t>Pause the product to stop wasted spend.</t>
        </is>
      </c>
      <c r="X4614" s="29" t="inlineStr">
        <is>
          <t>Cost of at least 220 with no more than 0 conversions.</t>
        </is>
      </c>
    </row>
    <row r="4615">
      <c r="A4615" s="29" t="inlineStr">
        <is>
          <t>low_price</t>
        </is>
      </c>
      <c r="B4615" s="29" t="inlineStr">
        <is>
          <t>Low priority</t>
        </is>
      </c>
      <c r="C4615" s="29" t="inlineStr">
        <is>
          <t>low_price.csv</t>
        </is>
      </c>
      <c r="D4615" s="29" t="inlineStr">
        <is>
          <t>707003102</t>
        </is>
      </c>
      <c r="E4615" s="29" t="inlineStr">
        <is>
          <t>Подушка двигуна нижня задня BRP Can-Am Outlander G3L</t>
        </is>
      </c>
      <c r="F4615" s="35" t="n">
        <v>0</v>
      </c>
      <c r="G4615" s="35" t="n">
        <v>6</v>
      </c>
      <c r="H4615" s="36" t="n">
        <v>0</v>
      </c>
      <c r="I4615" s="37" t="n">
        <v>0</v>
      </c>
      <c r="J4615" s="37" t="n">
        <v>0</v>
      </c>
      <c r="K4615" s="38" t="n">
        <v>0</v>
      </c>
      <c r="L4615" s="37" t="n">
        <v>0</v>
      </c>
      <c r="M4615" s="37" t="n">
        <v>0</v>
      </c>
      <c r="N4615" s="38" t="n">
        <v>0</v>
      </c>
      <c r="O4615" s="37" t="n">
        <v>0</v>
      </c>
      <c r="P4615" s="29" t="inlineStr">
        <is>
          <t>http://t3.gstatic.com/shopping?q=tbn:ANd9GcRVAWsLP21pAy88p643WUAHE1p3u7h3RNN0ev0xEn8iR05SYhzRqjR6ZiXI19XkncSrF6Tl-zY</t>
        </is>
      </c>
      <c r="Q4615" s="29" t="inlineStr">
        <is>
          <t>Відповідає вимогам</t>
        </is>
      </c>
      <c r="R4615" s="29" t="n"/>
      <c r="S4615" s="29" t="inlineStr">
        <is>
          <t>грн4 505,00</t>
        </is>
      </c>
      <c r="T4615" s="29" t="inlineStr">
        <is>
          <t>UAH</t>
        </is>
      </c>
      <c r="U4615" s="39" t="inlineStr">
        <is>
          <t>WATCH</t>
        </is>
      </c>
      <c r="V4615" s="40">
        <f>IFERROR(L4615/J4615,0)</f>
        <v/>
      </c>
      <c r="W4615" s="29" t="inlineStr">
        <is>
          <t>Monitor performance and collect more data.</t>
        </is>
      </c>
      <c r="X4615" s="29" t="inlineStr">
        <is>
          <t>Cost is below the 120 watch threshold.</t>
        </is>
      </c>
    </row>
    <row r="4616">
      <c r="A4616" s="29" t="inlineStr">
        <is>
          <t>low_price</t>
        </is>
      </c>
      <c r="B4616" s="29" t="inlineStr">
        <is>
          <t>Low priority</t>
        </is>
      </c>
      <c r="C4616" s="29" t="inlineStr">
        <is>
          <t>low_price.csv</t>
        </is>
      </c>
      <c r="D4616" s="29" t="inlineStr">
        <is>
          <t>lmar8ai-8</t>
        </is>
      </c>
      <c r="E4616" s="29" t="inlineStr">
        <is>
          <t>Свічка запалювання BRP Can-Am Outlander G3L, Maverick Trail 700, Commander 700, Traxter Defender HD7</t>
        </is>
      </c>
      <c r="F4616" s="35" t="n">
        <v>2</v>
      </c>
      <c r="G4616" s="35" t="n">
        <v>64</v>
      </c>
      <c r="H4616" s="36" t="n">
        <v>3.13</v>
      </c>
      <c r="I4616" s="37" t="n">
        <v>3.11</v>
      </c>
      <c r="J4616" s="37" t="n">
        <v>6.22</v>
      </c>
      <c r="K4616" s="38" t="n">
        <v>0</v>
      </c>
      <c r="L4616" s="37" t="n">
        <v>0</v>
      </c>
      <c r="M4616" s="37" t="n">
        <v>0</v>
      </c>
      <c r="N4616" s="38" t="n">
        <v>0</v>
      </c>
      <c r="O4616" s="37" t="n">
        <v>0</v>
      </c>
      <c r="P4616" s="29" t="inlineStr">
        <is>
          <t>http://t3.gstatic.com/shopping?q=tbn:ANd9GcSDUg3m70P-0c2GDs1ks14pb4NElxHz778m5pDV7DXfYFVKKVA5MJz01YI_Ux0</t>
        </is>
      </c>
      <c r="Q4616" s="29" t="inlineStr">
        <is>
          <t>Відповідає вимогам</t>
        </is>
      </c>
      <c r="R4616" s="29" t="n"/>
      <c r="S4616" s="29" t="inlineStr">
        <is>
          <t>грн1 365,00</t>
        </is>
      </c>
      <c r="T4616" s="29" t="inlineStr">
        <is>
          <t>UAH</t>
        </is>
      </c>
      <c r="U4616" s="39" t="inlineStr">
        <is>
          <t>WATCH</t>
        </is>
      </c>
      <c r="V4616" s="40">
        <f>IFERROR(L4616/J4616,0)</f>
        <v/>
      </c>
      <c r="W4616" s="29" t="inlineStr">
        <is>
          <t>Monitor performance and collect more data.</t>
        </is>
      </c>
      <c r="X4616" s="29" t="inlineStr">
        <is>
          <t>Cost is below the 120 watch threshold.</t>
        </is>
      </c>
    </row>
    <row r="4617">
      <c r="A4617" s="29" t="inlineStr">
        <is>
          <t>low_price</t>
        </is>
      </c>
      <c r="B4617" s="29" t="inlineStr">
        <is>
          <t>Low priority</t>
        </is>
      </c>
      <c r="C4617" s="29" t="inlineStr">
        <is>
          <t>low_price.csv</t>
        </is>
      </c>
      <c r="D4617" s="29" t="inlineStr">
        <is>
          <t>03217</t>
        </is>
      </c>
      <c r="E4617" s="29" t="inlineStr">
        <is>
          <t>Статор генератора Polaris Sportsman 850 (13-16), 1000 (15-16), Scrambler 850 (13-16), 1000 (14-16)</t>
        </is>
      </c>
      <c r="F4617" s="35" t="n">
        <v>0</v>
      </c>
      <c r="G4617" s="35" t="n">
        <v>1</v>
      </c>
      <c r="H4617" s="36" t="n">
        <v>0</v>
      </c>
      <c r="I4617" s="37" t="n">
        <v>0</v>
      </c>
      <c r="J4617" s="37" t="n">
        <v>0</v>
      </c>
      <c r="K4617" s="38" t="n">
        <v>0</v>
      </c>
      <c r="L4617" s="37" t="n">
        <v>0</v>
      </c>
      <c r="M4617" s="37" t="n">
        <v>0</v>
      </c>
      <c r="N4617" s="38" t="n">
        <v>0</v>
      </c>
      <c r="O4617" s="37" t="n">
        <v>0</v>
      </c>
      <c r="P4617" s="29" t="inlineStr">
        <is>
          <t>http://t0.gstatic.com/shopping?q=tbn:ANd9GcQXq4YAwI2M-MHIeTY7QU3JVAyIxnSoDOHAzIVLk8zXleEHQ7uRD4IY9Zh1aBrxbQeM72i6Sbm3</t>
        </is>
      </c>
      <c r="Q4617" s="29" t="inlineStr">
        <is>
          <t>Відповідає вимогам</t>
        </is>
      </c>
      <c r="R4617" s="29" t="n"/>
      <c r="S4617" s="29" t="inlineStr">
        <is>
          <t>грн9 009,00</t>
        </is>
      </c>
      <c r="T4617" s="29" t="inlineStr">
        <is>
          <t>UAH</t>
        </is>
      </c>
      <c r="U4617" s="39" t="inlineStr">
        <is>
          <t>WATCH</t>
        </is>
      </c>
      <c r="V4617" s="40">
        <f>IFERROR(L4617/J4617,0)</f>
        <v/>
      </c>
      <c r="W4617" s="29" t="inlineStr">
        <is>
          <t>Monitor performance and collect more data.</t>
        </is>
      </c>
      <c r="X4617" s="29" t="inlineStr">
        <is>
          <t>Cost is below the 120 watch threshold.</t>
        </is>
      </c>
    </row>
    <row r="4618">
      <c r="A4618" s="29" t="inlineStr">
        <is>
          <t>low_price</t>
        </is>
      </c>
      <c r="B4618" s="29" t="inlineStr">
        <is>
          <t>Low priority</t>
        </is>
      </c>
      <c r="C4618" s="29" t="inlineStr">
        <is>
          <t>low_price.csv</t>
        </is>
      </c>
      <c r="D4618" s="29" t="inlineStr">
        <is>
          <t>420431816</t>
        </is>
      </c>
      <c r="E4618" s="29" t="inlineStr">
        <is>
          <t>Прокладка головки циліндра BRP Can-Am Maverick X3</t>
        </is>
      </c>
      <c r="F4618" s="35" t="n">
        <v>2</v>
      </c>
      <c r="G4618" s="35" t="n">
        <v>40</v>
      </c>
      <c r="H4618" s="36" t="n">
        <v>5</v>
      </c>
      <c r="I4618" s="37" t="n">
        <v>2.11</v>
      </c>
      <c r="J4618" s="37" t="n">
        <v>4.22</v>
      </c>
      <c r="K4618" s="38" t="n">
        <v>0</v>
      </c>
      <c r="L4618" s="37" t="n">
        <v>0</v>
      </c>
      <c r="M4618" s="37" t="n">
        <v>0</v>
      </c>
      <c r="N4618" s="38" t="n">
        <v>0</v>
      </c>
      <c r="O4618" s="37" t="n">
        <v>0</v>
      </c>
      <c r="P4618" s="29" t="inlineStr">
        <is>
          <t>http://t1.gstatic.com/shopping?q=tbn:ANd9GcR55dFB_PvGMEYS9FR_AakLJu46lyCxhcW-X-XG5AfXSzyEv-LsAfQadV9I7pfm01ESCKSs8MYI</t>
        </is>
      </c>
      <c r="Q4618" s="29" t="inlineStr">
        <is>
          <t>Відповідає вимогам</t>
        </is>
      </c>
      <c r="R4618" s="29" t="n"/>
      <c r="S4618" s="29" t="inlineStr">
        <is>
          <t>грн3 868,00</t>
        </is>
      </c>
      <c r="T4618" s="29" t="inlineStr">
        <is>
          <t>UAH</t>
        </is>
      </c>
      <c r="U4618" s="39" t="inlineStr">
        <is>
          <t>WATCH</t>
        </is>
      </c>
      <c r="V4618" s="40">
        <f>IFERROR(L4618/J4618,0)</f>
        <v/>
      </c>
      <c r="W4618" s="29" t="inlineStr">
        <is>
          <t>Monitor performance and collect more data.</t>
        </is>
      </c>
      <c r="X4618" s="29" t="inlineStr">
        <is>
          <t>Cost is below the 120 watch threshold.</t>
        </is>
      </c>
    </row>
    <row r="4619">
      <c r="A4619" s="29" t="inlineStr">
        <is>
          <t>low_price</t>
        </is>
      </c>
      <c r="B4619" s="29" t="inlineStr">
        <is>
          <t>Low priority</t>
        </is>
      </c>
      <c r="C4619" s="29" t="inlineStr">
        <is>
          <t>low_price.csv</t>
        </is>
      </c>
      <c r="D4619" s="29" t="inlineStr">
        <is>
          <t>715007358</t>
        </is>
      </c>
      <c r="E4619" s="29" t="inlineStr">
        <is>
          <t>Тримач інструменту LinQ для BRP Can-Am</t>
        </is>
      </c>
      <c r="F4619" s="35" t="n">
        <v>8</v>
      </c>
      <c r="G4619" s="35" t="n">
        <v>812</v>
      </c>
      <c r="H4619" s="36" t="n">
        <v>0.99</v>
      </c>
      <c r="I4619" s="37" t="n">
        <v>24.2</v>
      </c>
      <c r="J4619" s="37" t="n">
        <v>193.63</v>
      </c>
      <c r="K4619" s="38" t="n">
        <v>0.05</v>
      </c>
      <c r="L4619" s="37" t="n">
        <v>204.41</v>
      </c>
      <c r="M4619" s="37" t="n">
        <v>3667.3</v>
      </c>
      <c r="N4619" s="38" t="n">
        <v>0.63</v>
      </c>
      <c r="O4619" s="37" t="n">
        <v>6005.46</v>
      </c>
      <c r="P4619" s="29" t="inlineStr">
        <is>
          <t>http://t2.gstatic.com/shopping?q=tbn:ANd9GcTo2pfEoLk3zr87IYuQdTIoPWGtbxHm2_PTM2qkGs5i2QiYqRlPk06wtQ2QZfoBcsf6-RlNPr5G</t>
        </is>
      </c>
      <c r="Q4619" s="29" t="inlineStr">
        <is>
          <t>Відповідає вимогам</t>
        </is>
      </c>
      <c r="R4619" s="29" t="n"/>
      <c r="S4619" s="29" t="inlineStr">
        <is>
          <t>грн4 095,00</t>
        </is>
      </c>
      <c r="T4619" s="29" t="inlineStr">
        <is>
          <t>UAH</t>
        </is>
      </c>
      <c r="U4619" s="39" t="inlineStr">
        <is>
          <t>WATCH</t>
        </is>
      </c>
      <c r="V4619" s="40">
        <f>IFERROR(L4619/J4619,0)</f>
        <v/>
      </c>
      <c r="W4619" s="29" t="inlineStr">
        <is>
          <t>Monitor performance and collect more data.</t>
        </is>
      </c>
      <c r="X4619" s="29" t="inlineStr">
        <is>
          <t>Performance is below the scale and keep thresholds.</t>
        </is>
      </c>
    </row>
    <row r="4620">
      <c r="A4620" s="29" t="inlineStr">
        <is>
          <t>low_price</t>
        </is>
      </c>
      <c r="B4620" s="29" t="inlineStr">
        <is>
          <t>Low priority</t>
        </is>
      </c>
      <c r="C4620" s="29" t="inlineStr">
        <is>
          <t>low_price.csv</t>
        </is>
      </c>
      <c r="D4620" s="29" t="inlineStr">
        <is>
          <t>44240-hr3-a22</t>
        </is>
      </c>
      <c r="E4620" s="29" t="inlineStr">
        <is>
          <t>Пильник ШРУСа передній внутрішній Honda TRX 420 Rancher (14-19), Foreman 500 (14-19), Rubicon 500 (15-16)</t>
        </is>
      </c>
      <c r="F4620" s="35" t="n">
        <v>1</v>
      </c>
      <c r="G4620" s="35" t="n">
        <v>18</v>
      </c>
      <c r="H4620" s="36" t="n">
        <v>5.56</v>
      </c>
      <c r="I4620" s="37" t="n">
        <v>3.16</v>
      </c>
      <c r="J4620" s="37" t="n">
        <v>3.16</v>
      </c>
      <c r="K4620" s="38" t="n">
        <v>0.5</v>
      </c>
      <c r="L4620" s="37" t="n">
        <v>478</v>
      </c>
      <c r="M4620" s="37" t="n">
        <v>6.32</v>
      </c>
      <c r="N4620" s="38" t="n">
        <v>1.06</v>
      </c>
      <c r="O4620" s="37" t="n">
        <v>1002.04</v>
      </c>
      <c r="P4620" s="29" t="inlineStr">
        <is>
          <t>http://t2.gstatic.com/shopping?q=tbn:ANd9GcS43-3K--Pe8_cN5ajOXO3b0oL2Doa94O5CVIfQTs0-Br1DTYo7O7Mkjfaa7eUc_-QlHfZipTX_</t>
        </is>
      </c>
      <c r="Q4620" s="29" t="inlineStr">
        <is>
          <t>Відповідає вимогам</t>
        </is>
      </c>
      <c r="R4620" s="29" t="n"/>
      <c r="S4620" s="29" t="inlineStr">
        <is>
          <t>грн910,00</t>
        </is>
      </c>
      <c r="T4620" s="29" t="inlineStr">
        <is>
          <t>UAH</t>
        </is>
      </c>
      <c r="U4620" s="39" t="inlineStr">
        <is>
          <t>WATCH</t>
        </is>
      </c>
      <c r="V4620" s="40">
        <f>IFERROR(L4620/J4620,0)</f>
        <v/>
      </c>
      <c r="W4620" s="29" t="inlineStr">
        <is>
          <t>Monitor performance and collect more data.</t>
        </is>
      </c>
      <c r="X4620" s="29" t="inlineStr">
        <is>
          <t>Cost is below the 120 watch threshold.</t>
        </is>
      </c>
    </row>
    <row r="4621">
      <c r="A4621" s="29" t="inlineStr">
        <is>
          <t>low_price</t>
        </is>
      </c>
      <c r="B4621" s="29" t="inlineStr">
        <is>
          <t>Low priority</t>
        </is>
      </c>
      <c r="C4621" s="29" t="inlineStr">
        <is>
          <t>low_price.csv</t>
        </is>
      </c>
      <c r="D4621" s="29" t="inlineStr">
        <is>
          <t>0jyv-112100-5001</t>
        </is>
      </c>
      <c r="E4621" s="29" t="inlineStr">
        <is>
          <t>Повітряний фільтр CFMoto CForce 800 1000 2024+</t>
        </is>
      </c>
      <c r="F4621" s="35" t="n">
        <v>20</v>
      </c>
      <c r="G4621" s="35" t="n">
        <v>922</v>
      </c>
      <c r="H4621" s="36" t="n">
        <v>2.17</v>
      </c>
      <c r="I4621" s="37" t="n">
        <v>7.04</v>
      </c>
      <c r="J4621" s="37" t="n">
        <v>140.74</v>
      </c>
      <c r="K4621" s="38" t="n">
        <v>0.25</v>
      </c>
      <c r="L4621" s="37" t="n">
        <v>671.25</v>
      </c>
      <c r="M4621" s="37" t="n">
        <v>562.96</v>
      </c>
      <c r="N4621" s="38" t="n">
        <v>0.28</v>
      </c>
      <c r="O4621" s="37" t="n">
        <v>1148.73</v>
      </c>
      <c r="P4621" s="29" t="inlineStr">
        <is>
          <t>http://t2.gstatic.com/shopping?q=tbn:ANd9GcQeqUhk7yx-z6YwoqRVRqn6EyM1denK8aJebyTUEgcm2dU6pzNjLXSBbZdledLfppsrHrTiX9o</t>
        </is>
      </c>
      <c r="Q4621" s="29" t="inlineStr">
        <is>
          <t>Відповідає вимогам</t>
        </is>
      </c>
      <c r="R4621" s="29" t="n"/>
      <c r="S4621" s="29" t="inlineStr">
        <is>
          <t>грн1 229,00</t>
        </is>
      </c>
      <c r="T4621" s="29" t="inlineStr">
        <is>
          <t>UAH</t>
        </is>
      </c>
      <c r="U4621" s="39" t="inlineStr">
        <is>
          <t>WATCH</t>
        </is>
      </c>
      <c r="V4621" s="40">
        <f>IFERROR(L4621/J4621,0)</f>
        <v/>
      </c>
      <c r="W4621" s="29" t="inlineStr">
        <is>
          <t>Monitor performance and collect more data.</t>
        </is>
      </c>
      <c r="X4621" s="29" t="inlineStr">
        <is>
          <t>Performance is below the scale and keep thresholds.</t>
        </is>
      </c>
    </row>
    <row r="4622">
      <c r="A4622" s="29" t="inlineStr">
        <is>
          <t>low_price</t>
        </is>
      </c>
      <c r="B4622" s="29" t="inlineStr">
        <is>
          <t>Low priority</t>
        </is>
      </c>
      <c r="C4622" s="29" t="inlineStr">
        <is>
          <t>low_price.csv</t>
        </is>
      </c>
      <c r="D4622" s="29" t="inlineStr">
        <is>
          <t>5km-46137-00-00</t>
        </is>
      </c>
      <c r="E4622" s="29" t="inlineStr">
        <is>
          <t>Пильник карданного валу Yamaha Grizzly 350 400 550 660 700, Kodiak 400 700, Viking 700, Bruin 350, Wolverine 450 700</t>
        </is>
      </c>
      <c r="F4622" s="35" t="n">
        <v>2</v>
      </c>
      <c r="G4622" s="35" t="n">
        <v>57</v>
      </c>
      <c r="H4622" s="36" t="n">
        <v>3.51</v>
      </c>
      <c r="I4622" s="37" t="n">
        <v>2.05</v>
      </c>
      <c r="J4622" s="37" t="n">
        <v>4.1</v>
      </c>
      <c r="K4622" s="38" t="n">
        <v>0</v>
      </c>
      <c r="L4622" s="37" t="n">
        <v>0</v>
      </c>
      <c r="M4622" s="37" t="n">
        <v>0</v>
      </c>
      <c r="N4622" s="38" t="n">
        <v>2</v>
      </c>
      <c r="O4622" s="37" t="n">
        <v>1816.83</v>
      </c>
      <c r="P4622" s="29" t="inlineStr">
        <is>
          <t>http://t3.gstatic.com/shopping?q=tbn:ANd9GcTOHuJK_lnbapjDMWK2wiENtdbYy_NjZMarrl_9SQ7MM62ymvsTOZO1dso6b2UzU43BurAuItb5</t>
        </is>
      </c>
      <c r="Q4622" s="29" t="inlineStr">
        <is>
          <t>Відповідає вимогам</t>
        </is>
      </c>
      <c r="R4622" s="29" t="n"/>
      <c r="S4622" s="29" t="inlineStr">
        <is>
          <t>грн910,00</t>
        </is>
      </c>
      <c r="T4622" s="29" t="inlineStr">
        <is>
          <t>UAH</t>
        </is>
      </c>
      <c r="U4622" s="39" t="inlineStr">
        <is>
          <t>WATCH</t>
        </is>
      </c>
      <c r="V4622" s="40">
        <f>IFERROR(L4622/J4622,0)</f>
        <v/>
      </c>
      <c r="W4622" s="29" t="inlineStr">
        <is>
          <t>Monitor performance and collect more data.</t>
        </is>
      </c>
      <c r="X4622" s="29" t="inlineStr">
        <is>
          <t>Cost is below the 120 watch threshold.</t>
        </is>
      </c>
    </row>
    <row r="4623">
      <c r="A4623" s="29" t="inlineStr">
        <is>
          <t>low_price</t>
        </is>
      </c>
      <c r="B4623" s="29" t="inlineStr">
        <is>
          <t>Low priority</t>
        </is>
      </c>
      <c r="C4623" s="29" t="inlineStr">
        <is>
          <t>low_price.csv</t>
        </is>
      </c>
      <c r="D4623" s="29" t="inlineStr">
        <is>
          <t>420281302</t>
        </is>
      </c>
      <c r="E4623" s="29" t="inlineStr">
        <is>
          <t>Шайби регулювальні КПП BRP Can-Am Outlander Renegade G1 G2 G2L, Traxter Defender HD5</t>
        </is>
      </c>
      <c r="F4623" s="35" t="n">
        <v>0</v>
      </c>
      <c r="G4623" s="35" t="n">
        <v>248</v>
      </c>
      <c r="H4623" s="36" t="n">
        <v>0</v>
      </c>
      <c r="I4623" s="37" t="n">
        <v>0</v>
      </c>
      <c r="J4623" s="37" t="n">
        <v>0.1</v>
      </c>
      <c r="K4623" s="38" t="n">
        <v>0</v>
      </c>
      <c r="L4623" s="37" t="n">
        <v>0</v>
      </c>
      <c r="M4623" s="37" t="n">
        <v>0</v>
      </c>
      <c r="N4623" s="38" t="n">
        <v>0</v>
      </c>
      <c r="O4623" s="37" t="n">
        <v>0</v>
      </c>
      <c r="P4623" s="29" t="inlineStr">
        <is>
          <t>http://t2.gstatic.com/shopping?q=tbn:ANd9GcQy2HMwFC_gPZUm-kjCf3kX6EVqlN5L5y6asagWwl0dbLuEu0DOKjhdzTlc1kmBUv45YamupWk</t>
        </is>
      </c>
      <c r="Q4623" s="29" t="inlineStr">
        <is>
          <t>Відповідає вимогам</t>
        </is>
      </c>
      <c r="R4623" s="29" t="n"/>
      <c r="S4623" s="29" t="inlineStr">
        <is>
          <t>грн5 005,00</t>
        </is>
      </c>
      <c r="T4623" s="29" t="inlineStr">
        <is>
          <t>UAH</t>
        </is>
      </c>
      <c r="U4623" s="39" t="inlineStr">
        <is>
          <t>WATCH</t>
        </is>
      </c>
      <c r="V4623" s="40">
        <f>IFERROR(L4623/J4623,0)</f>
        <v/>
      </c>
      <c r="W4623" s="29" t="inlineStr">
        <is>
          <t>Monitor performance and collect more data.</t>
        </is>
      </c>
      <c r="X4623" s="29" t="inlineStr">
        <is>
          <t>Cost is below the 120 watch threshold.</t>
        </is>
      </c>
    </row>
    <row r="4624">
      <c r="A4624" s="29" t="inlineStr">
        <is>
          <t>low_price</t>
        </is>
      </c>
      <c r="B4624" s="29" t="inlineStr">
        <is>
          <t>Low priority</t>
        </is>
      </c>
      <c r="C4624" s="29" t="inlineStr">
        <is>
          <t>low_price.csv</t>
        </is>
      </c>
      <c r="D4624" s="29" t="inlineStr">
        <is>
          <t>41080-1484</t>
        </is>
      </c>
      <c r="E4624" s="29" t="inlineStr">
        <is>
          <t>Сепараторний диск Kawasaki Brute Force 650 750, Prairie 360 700, Teryx 750 800</t>
        </is>
      </c>
      <c r="F4624" s="35" t="n">
        <v>0</v>
      </c>
      <c r="G4624" s="35" t="n">
        <v>74</v>
      </c>
      <c r="H4624" s="36" t="n">
        <v>0</v>
      </c>
      <c r="I4624" s="37" t="n">
        <v>0</v>
      </c>
      <c r="J4624" s="37" t="n">
        <v>0</v>
      </c>
      <c r="K4624" s="38" t="n">
        <v>0</v>
      </c>
      <c r="L4624" s="37" t="n">
        <v>0</v>
      </c>
      <c r="M4624" s="37" t="n">
        <v>0</v>
      </c>
      <c r="N4624" s="38" t="n">
        <v>0</v>
      </c>
      <c r="O4624" s="37" t="n">
        <v>0</v>
      </c>
      <c r="P4624" s="29" t="inlineStr">
        <is>
          <t>http://t0.gstatic.com/shopping?q=tbn:ANd9GcTGO-d6BygEuL4ueLyd6wMCF_4TC-dTn8LytugaUL0baQUerpAjE5cEmaKLuKH56fSNxznO14I</t>
        </is>
      </c>
      <c r="Q4624" s="29" t="inlineStr">
        <is>
          <t>Відповідає вимогам</t>
        </is>
      </c>
      <c r="R4624" s="29" t="n"/>
      <c r="S4624" s="29" t="inlineStr">
        <is>
          <t>грн1 001,00</t>
        </is>
      </c>
      <c r="T4624" s="29" t="inlineStr">
        <is>
          <t>UAH</t>
        </is>
      </c>
      <c r="U4624" s="39" t="inlineStr">
        <is>
          <t>WATCH</t>
        </is>
      </c>
      <c r="V4624" s="40">
        <f>IFERROR(L4624/J4624,0)</f>
        <v/>
      </c>
      <c r="W4624" s="29" t="inlineStr">
        <is>
          <t>Monitor performance and collect more data.</t>
        </is>
      </c>
      <c r="X4624" s="29" t="inlineStr">
        <is>
          <t>Cost is below the 120 watch threshold.</t>
        </is>
      </c>
    </row>
    <row r="4625">
      <c r="A4625" s="29" t="inlineStr">
        <is>
          <t>low_price</t>
        </is>
      </c>
      <c r="B4625" s="29" t="inlineStr">
        <is>
          <t>Low priority</t>
        </is>
      </c>
      <c r="C4625" s="29" t="inlineStr">
        <is>
          <t>low_price.csv</t>
        </is>
      </c>
      <c r="D4625" s="29" t="inlineStr">
        <is>
          <t>709402113</t>
        </is>
      </c>
      <c r="E4625" s="29" t="inlineStr">
        <is>
          <t>Чохол на поролонову накладку BRP Can-Am Outlander Renegade G1 G2 G2L G2S (Yellow)</t>
        </is>
      </c>
      <c r="F4625" s="35" t="n">
        <v>3</v>
      </c>
      <c r="G4625" s="35" t="n">
        <v>169</v>
      </c>
      <c r="H4625" s="36" t="n">
        <v>1.78</v>
      </c>
      <c r="I4625" s="37" t="n">
        <v>5.53</v>
      </c>
      <c r="J4625" s="37" t="n">
        <v>16.6</v>
      </c>
      <c r="K4625" s="38" t="n">
        <v>0</v>
      </c>
      <c r="L4625" s="37" t="n">
        <v>0</v>
      </c>
      <c r="M4625" s="37" t="n">
        <v>0</v>
      </c>
      <c r="N4625" s="38" t="n">
        <v>0</v>
      </c>
      <c r="O4625" s="37" t="n">
        <v>0</v>
      </c>
      <c r="P4625" s="29" t="inlineStr">
        <is>
          <t>http://t1.gstatic.com/shopping?q=tbn:ANd9GcQxV3JALzAWcUucLHNOiLezn6bDbQAWQchfYvUKmNhRjmJMzEhBJT9yf2MpaTQ7rIEQMOalpm4F</t>
        </is>
      </c>
      <c r="Q4625" s="29" t="inlineStr">
        <is>
          <t>Відповідає вимогам</t>
        </is>
      </c>
      <c r="R4625" s="29" t="n"/>
      <c r="S4625" s="29" t="inlineStr">
        <is>
          <t>грн2 184,00</t>
        </is>
      </c>
      <c r="T4625" s="29" t="inlineStr">
        <is>
          <t>UAH</t>
        </is>
      </c>
      <c r="U4625" s="39" t="inlineStr">
        <is>
          <t>WATCH</t>
        </is>
      </c>
      <c r="V4625" s="40">
        <f>IFERROR(L4625/J4625,0)</f>
        <v/>
      </c>
      <c r="W4625" s="29" t="inlineStr">
        <is>
          <t>Monitor performance and collect more data.</t>
        </is>
      </c>
      <c r="X4625" s="29" t="inlineStr">
        <is>
          <t>Cost is below the 120 watch threshold.</t>
        </is>
      </c>
    </row>
    <row r="4626">
      <c r="A4626" s="29" t="inlineStr">
        <is>
          <t>low_price</t>
        </is>
      </c>
      <c r="B4626" s="29" t="inlineStr">
        <is>
          <t>Low priority</t>
        </is>
      </c>
      <c r="C4626" s="29" t="inlineStr">
        <is>
          <t>low_price.csv</t>
        </is>
      </c>
      <c r="D4626" s="29" t="inlineStr">
        <is>
          <t>42610-hr0-f00</t>
        </is>
      </c>
      <c r="E4626" s="29" t="inlineStr">
        <is>
          <t>Ступиця задня права Honda TRX 500 Rubicon 2012-2014</t>
        </is>
      </c>
      <c r="F4626" s="35" t="n">
        <v>0</v>
      </c>
      <c r="G4626" s="35" t="n">
        <v>20</v>
      </c>
      <c r="H4626" s="36" t="n">
        <v>0</v>
      </c>
      <c r="I4626" s="37" t="n">
        <v>0</v>
      </c>
      <c r="J4626" s="37" t="n">
        <v>0</v>
      </c>
      <c r="K4626" s="38" t="n">
        <v>0</v>
      </c>
      <c r="L4626" s="37" t="n">
        <v>0</v>
      </c>
      <c r="M4626" s="37" t="n">
        <v>0</v>
      </c>
      <c r="N4626" s="38" t="n">
        <v>0</v>
      </c>
      <c r="O4626" s="37" t="n">
        <v>0</v>
      </c>
      <c r="P4626" s="29" t="inlineStr">
        <is>
          <t>http://t1.gstatic.com/shopping?q=tbn:ANd9GcS5aWbfgRrJ_x5BISavD7d_IPDFnY_q6djVSchynjuNnKiRohrlRfJN33s0gF8zKoDc6rkJQNI7</t>
        </is>
      </c>
      <c r="Q4626" s="29" t="inlineStr">
        <is>
          <t>Відповідає вимогам</t>
        </is>
      </c>
      <c r="R4626" s="29" t="n"/>
      <c r="S4626" s="29" t="inlineStr">
        <is>
          <t>грн5 415,00</t>
        </is>
      </c>
      <c r="T4626" s="29" t="inlineStr">
        <is>
          <t>UAH</t>
        </is>
      </c>
      <c r="U4626" s="39" t="inlineStr">
        <is>
          <t>WATCH</t>
        </is>
      </c>
      <c r="V4626" s="40">
        <f>IFERROR(L4626/J4626,0)</f>
        <v/>
      </c>
      <c r="W4626" s="29" t="inlineStr">
        <is>
          <t>Monitor performance and collect more data.</t>
        </is>
      </c>
      <c r="X4626" s="29" t="inlineStr">
        <is>
          <t>Cost is below the 120 watch threshold.</t>
        </is>
      </c>
    </row>
    <row r="4627">
      <c r="A4627" s="29" t="inlineStr">
        <is>
          <t>low_price</t>
        </is>
      </c>
      <c r="B4627" s="29" t="inlineStr">
        <is>
          <t>Low priority</t>
        </is>
      </c>
      <c r="C4627" s="29" t="inlineStr">
        <is>
          <t>low_price.csv</t>
        </is>
      </c>
      <c r="D4627" s="29" t="inlineStr">
        <is>
          <t>708201250</t>
        </is>
      </c>
      <c r="E4627" s="29" t="inlineStr">
        <is>
          <t>Ручка кришки заднього бардачка BRP Can-Am Outlander G2 500 570 650 850 1000</t>
        </is>
      </c>
      <c r="F4627" s="35" t="n">
        <v>2</v>
      </c>
      <c r="G4627" s="35" t="n">
        <v>122</v>
      </c>
      <c r="H4627" s="36" t="n">
        <v>1.64</v>
      </c>
      <c r="I4627" s="37" t="n">
        <v>3.48</v>
      </c>
      <c r="J4627" s="37" t="n">
        <v>6.95</v>
      </c>
      <c r="K4627" s="38" t="n">
        <v>0</v>
      </c>
      <c r="L4627" s="37" t="n">
        <v>0</v>
      </c>
      <c r="M4627" s="37" t="n">
        <v>0</v>
      </c>
      <c r="N4627" s="38" t="n">
        <v>0</v>
      </c>
      <c r="O4627" s="37" t="n">
        <v>0</v>
      </c>
      <c r="P4627" s="29" t="inlineStr">
        <is>
          <t>http://t0.gstatic.com/shopping?q=tbn:ANd9GcTQpmuXz8kZQRHBnBsB9YP6DEIsrqedtzrYL8aUCVZDuCSfIU2J_9NGxC8Nbu8C_3dptesTmKI</t>
        </is>
      </c>
      <c r="Q4627" s="29" t="inlineStr">
        <is>
          <t>Відповідає вимогам</t>
        </is>
      </c>
      <c r="R4627" s="29" t="n"/>
      <c r="S4627" s="29" t="inlineStr">
        <is>
          <t>грн774,00</t>
        </is>
      </c>
      <c r="T4627" s="29" t="inlineStr">
        <is>
          <t>UAH</t>
        </is>
      </c>
      <c r="U4627" s="39" t="inlineStr">
        <is>
          <t>WATCH</t>
        </is>
      </c>
      <c r="V4627" s="40">
        <f>IFERROR(L4627/J4627,0)</f>
        <v/>
      </c>
      <c r="W4627" s="29" t="inlineStr">
        <is>
          <t>Monitor performance and collect more data.</t>
        </is>
      </c>
      <c r="X4627" s="29" t="inlineStr">
        <is>
          <t>Cost is below the 120 watch threshold.</t>
        </is>
      </c>
    </row>
    <row r="4628">
      <c r="A4628" s="29" t="inlineStr">
        <is>
          <t>low_price</t>
        </is>
      </c>
      <c r="B4628" s="29" t="inlineStr">
        <is>
          <t>Low priority</t>
        </is>
      </c>
      <c r="C4628" s="29" t="inlineStr">
        <is>
          <t>low_price.csv</t>
        </is>
      </c>
      <c r="D4628" s="29" t="inlineStr">
        <is>
          <t>9awv-141001-8001</t>
        </is>
      </c>
      <c r="E4628" s="29" t="inlineStr">
        <is>
          <t>Багажна площадка передня ліва, задня права CFMoto CForce 800 1000 2024+</t>
        </is>
      </c>
      <c r="F4628" s="35" t="n">
        <v>4</v>
      </c>
      <c r="G4628" s="35" t="n">
        <v>304</v>
      </c>
      <c r="H4628" s="36" t="n">
        <v>1.32</v>
      </c>
      <c r="I4628" s="37" t="n">
        <v>3.12</v>
      </c>
      <c r="J4628" s="37" t="n">
        <v>12.47</v>
      </c>
      <c r="K4628" s="38" t="n">
        <v>0</v>
      </c>
      <c r="L4628" s="37" t="n">
        <v>0</v>
      </c>
      <c r="M4628" s="37" t="n">
        <v>0</v>
      </c>
      <c r="N4628" s="38" t="n">
        <v>0</v>
      </c>
      <c r="O4628" s="37" t="n">
        <v>0</v>
      </c>
      <c r="P4628" s="29" t="inlineStr">
        <is>
          <t>http://t1.gstatic.com/shopping?q=tbn:ANd9GcQQT1hvb6iM0nXWrGDrfHv9_atBBPEMvahhDBLfd4s5mFsOrna4N57S4DPX7GeIgEBcJGwCrRs</t>
        </is>
      </c>
      <c r="Q4628" s="29" t="inlineStr">
        <is>
          <t>Відповідає вимогам</t>
        </is>
      </c>
      <c r="R4628" s="29" t="n"/>
      <c r="S4628" s="29" t="inlineStr">
        <is>
          <t>грн1 866,00</t>
        </is>
      </c>
      <c r="T4628" s="29" t="inlineStr">
        <is>
          <t>UAH</t>
        </is>
      </c>
      <c r="U4628" s="39" t="inlineStr">
        <is>
          <t>WATCH</t>
        </is>
      </c>
      <c r="V4628" s="40">
        <f>IFERROR(L4628/J4628,0)</f>
        <v/>
      </c>
      <c r="W4628" s="29" t="inlineStr">
        <is>
          <t>Monitor performance and collect more data.</t>
        </is>
      </c>
      <c r="X4628" s="29" t="inlineStr">
        <is>
          <t>Cost is below the 120 watch threshold.</t>
        </is>
      </c>
    </row>
    <row r="4629">
      <c r="A4629" s="29" t="inlineStr">
        <is>
          <t>low_price</t>
        </is>
      </c>
      <c r="B4629" s="29" t="inlineStr">
        <is>
          <t>Low priority</t>
        </is>
      </c>
      <c r="C4629" s="29" t="inlineStr">
        <is>
          <t>low_price.csv</t>
        </is>
      </c>
      <c r="D4629" s="29" t="inlineStr">
        <is>
          <t>715001378</t>
        </is>
      </c>
      <c r="E4629" s="29" t="inlineStr">
        <is>
          <t>Кронштейн кріплення захисту рук BRP Can-Am Outlander Renegade G2 G2L G2S</t>
        </is>
      </c>
      <c r="F4629" s="35" t="n">
        <v>1</v>
      </c>
      <c r="G4629" s="35" t="n">
        <v>132</v>
      </c>
      <c r="H4629" s="36" t="n">
        <v>0.76</v>
      </c>
      <c r="I4629" s="37" t="n">
        <v>4.74</v>
      </c>
      <c r="J4629" s="37" t="n">
        <v>4.74</v>
      </c>
      <c r="K4629" s="38" t="n">
        <v>0</v>
      </c>
      <c r="L4629" s="37" t="n">
        <v>0</v>
      </c>
      <c r="M4629" s="37" t="n">
        <v>0</v>
      </c>
      <c r="N4629" s="38" t="n">
        <v>0</v>
      </c>
      <c r="O4629" s="37" t="n">
        <v>0</v>
      </c>
      <c r="P4629" s="29" t="inlineStr">
        <is>
          <t>http://t2.gstatic.com/shopping?q=tbn:ANd9GcQBeioV-NiFqcPIzINDgLoP5bQDkUTe9ED0PRaOgxXu6xV61D7usoHPyBMi4C1IYzpEauvjdg2O</t>
        </is>
      </c>
      <c r="Q4629" s="29" t="inlineStr">
        <is>
          <t>Відповідає вимогам</t>
        </is>
      </c>
      <c r="R4629" s="29" t="n"/>
      <c r="S4629" s="29" t="inlineStr">
        <is>
          <t>грн8 190,00</t>
        </is>
      </c>
      <c r="T4629" s="29" t="inlineStr">
        <is>
          <t>UAH</t>
        </is>
      </c>
      <c r="U4629" s="39" t="inlineStr">
        <is>
          <t>WATCH</t>
        </is>
      </c>
      <c r="V4629" s="40">
        <f>IFERROR(L4629/J4629,0)</f>
        <v/>
      </c>
      <c r="W4629" s="29" t="inlineStr">
        <is>
          <t>Monitor performance and collect more data.</t>
        </is>
      </c>
      <c r="X4629" s="29" t="inlineStr">
        <is>
          <t>Cost is below the 120 watch threshold.</t>
        </is>
      </c>
    </row>
    <row r="4630">
      <c r="A4630" s="29" t="inlineStr">
        <is>
          <t>low_price</t>
        </is>
      </c>
      <c r="B4630" s="29" t="inlineStr">
        <is>
          <t>Low priority</t>
        </is>
      </c>
      <c r="C4630" s="29" t="inlineStr">
        <is>
          <t>low_price.csv</t>
        </is>
      </c>
      <c r="D4630" s="29" t="inlineStr">
        <is>
          <t>04282</t>
        </is>
      </c>
      <c r="E4630" s="29" t="inlineStr">
        <is>
          <t>Нижні панелі дверей BRP Can-Am Maverick X3</t>
        </is>
      </c>
      <c r="F4630" s="35" t="n">
        <v>0</v>
      </c>
      <c r="G4630" s="35" t="n">
        <v>8</v>
      </c>
      <c r="H4630" s="36" t="n">
        <v>0</v>
      </c>
      <c r="I4630" s="37" t="n">
        <v>0</v>
      </c>
      <c r="J4630" s="37" t="n">
        <v>0</v>
      </c>
      <c r="K4630" s="38" t="n">
        <v>0</v>
      </c>
      <c r="L4630" s="37" t="n">
        <v>0</v>
      </c>
      <c r="M4630" s="37" t="n">
        <v>0</v>
      </c>
      <c r="N4630" s="38" t="n">
        <v>0</v>
      </c>
      <c r="O4630" s="37" t="n">
        <v>0</v>
      </c>
      <c r="P4630" s="29" t="inlineStr">
        <is>
          <t>http://t1.gstatic.com/shopping?q=tbn:ANd9GcQlspTvXOoNiOdkpgzz-SuPqhAGly3_XNNi0u5zSI5mjWueyphlvqcqQV6BaRtQZL3fFZNSRoVu</t>
        </is>
      </c>
      <c r="Q4630" s="29" t="inlineStr">
        <is>
          <t>Відповідає вимогам</t>
        </is>
      </c>
      <c r="R4630" s="29" t="n"/>
      <c r="S4630" s="29" t="inlineStr">
        <is>
          <t>грн9 783,00</t>
        </is>
      </c>
      <c r="T4630" s="29" t="inlineStr">
        <is>
          <t>UAH</t>
        </is>
      </c>
      <c r="U4630" s="39" t="inlineStr">
        <is>
          <t>WATCH</t>
        </is>
      </c>
      <c r="V4630" s="40">
        <f>IFERROR(L4630/J4630,0)</f>
        <v/>
      </c>
      <c r="W4630" s="29" t="inlineStr">
        <is>
          <t>Monitor performance and collect more data.</t>
        </is>
      </c>
      <c r="X4630" s="29" t="inlineStr">
        <is>
          <t>Cost is below the 120 watch threshold.</t>
        </is>
      </c>
    </row>
    <row r="4631">
      <c r="A4631" s="29" t="inlineStr">
        <is>
          <t>low_price</t>
        </is>
      </c>
      <c r="B4631" s="29" t="inlineStr">
        <is>
          <t>Low priority</t>
        </is>
      </c>
      <c r="C4631" s="29" t="inlineStr">
        <is>
          <t>low_price.csv</t>
        </is>
      </c>
      <c r="D4631" s="29" t="inlineStr">
        <is>
          <t>16210-hn6-000</t>
        </is>
      </c>
      <c r="E4631" s="29" t="inlineStr">
        <is>
          <t>Впускний патрубок Honda TRX 250 Recon</t>
        </is>
      </c>
      <c r="F4631" s="35" t="n">
        <v>0</v>
      </c>
      <c r="G4631" s="35" t="n">
        <v>83</v>
      </c>
      <c r="H4631" s="36" t="n">
        <v>0</v>
      </c>
      <c r="I4631" s="37" t="n">
        <v>0</v>
      </c>
      <c r="J4631" s="37" t="n">
        <v>0</v>
      </c>
      <c r="K4631" s="38" t="n">
        <v>0</v>
      </c>
      <c r="L4631" s="37" t="n">
        <v>0</v>
      </c>
      <c r="M4631" s="37" t="n">
        <v>0</v>
      </c>
      <c r="N4631" s="38" t="n">
        <v>0</v>
      </c>
      <c r="O4631" s="37" t="n">
        <v>0</v>
      </c>
      <c r="P4631" s="29" t="inlineStr">
        <is>
          <t>http://t3.gstatic.com/shopping?q=tbn:ANd9GcScXBBvzbLHSjS3A9ws39jGjmMaa3EZDc272htklO-VZTjuCB2o1UCYEo_vIldI1tZxc_cBdA</t>
        </is>
      </c>
      <c r="Q4631" s="29" t="inlineStr">
        <is>
          <t>Відповідає вимогам</t>
        </is>
      </c>
      <c r="R4631" s="29" t="n"/>
      <c r="S4631" s="29" t="inlineStr">
        <is>
          <t>грн3 276,00</t>
        </is>
      </c>
      <c r="T4631" s="29" t="inlineStr">
        <is>
          <t>UAH</t>
        </is>
      </c>
      <c r="U4631" s="39" t="inlineStr">
        <is>
          <t>WATCH</t>
        </is>
      </c>
      <c r="V4631" s="40">
        <f>IFERROR(L4631/J4631,0)</f>
        <v/>
      </c>
      <c r="W4631" s="29" t="inlineStr">
        <is>
          <t>Monitor performance and collect more data.</t>
        </is>
      </c>
      <c r="X4631" s="29" t="inlineStr">
        <is>
          <t>Cost is below the 120 watch threshold.</t>
        </is>
      </c>
    </row>
    <row r="4632">
      <c r="A4632" s="29" t="inlineStr">
        <is>
          <t>low_price</t>
        </is>
      </c>
      <c r="B4632" s="29" t="inlineStr">
        <is>
          <t>Low priority</t>
        </is>
      </c>
      <c r="C4632" s="29" t="inlineStr">
        <is>
          <t>low_price.csv</t>
        </is>
      </c>
      <c r="D4632" s="29" t="inlineStr">
        <is>
          <t>ft6193</t>
        </is>
      </c>
      <c r="E4632" s="29" t="inlineStr">
        <is>
          <t>Гальмівні колодки передні ліві BRP Can-Am Оutlander Renegade G2 G2L G2S G3 G3L (Off Road)</t>
        </is>
      </c>
      <c r="F4632" s="35" t="n">
        <v>10</v>
      </c>
      <c r="G4632" s="35" t="n">
        <v>412</v>
      </c>
      <c r="H4632" s="36" t="n">
        <v>2.43</v>
      </c>
      <c r="I4632" s="37" t="n">
        <v>16.2</v>
      </c>
      <c r="J4632" s="37" t="n">
        <v>162</v>
      </c>
      <c r="K4632" s="38" t="n">
        <v>1.37</v>
      </c>
      <c r="L4632" s="37" t="n">
        <v>2704.32</v>
      </c>
      <c r="M4632" s="37" t="n">
        <v>118.35</v>
      </c>
      <c r="N4632" s="38" t="n">
        <v>12.95</v>
      </c>
      <c r="O4632" s="37" t="n">
        <v>17327.13</v>
      </c>
      <c r="P4632" s="29" t="inlineStr">
        <is>
          <t>http://t1.gstatic.com/shopping?q=tbn:ANd9GcTX2Zxqzwe-wqrYazxh48gSZqyiHj1XutYz2tPsu8Qm27phy0KrpmShwLgFghMhNW30NoqRJ_4e</t>
        </is>
      </c>
      <c r="Q4632" s="29" t="inlineStr">
        <is>
          <t>Відповідає вимогам</t>
        </is>
      </c>
      <c r="R4632" s="29" t="n"/>
      <c r="S4632" s="29" t="inlineStr">
        <is>
          <t>грн819,00</t>
        </is>
      </c>
      <c r="T4632" s="29" t="inlineStr">
        <is>
          <t>UAH</t>
        </is>
      </c>
      <c r="U4632" s="39" t="inlineStr">
        <is>
          <t>WATCH</t>
        </is>
      </c>
      <c r="V4632" s="40">
        <f>IFERROR(L4632/J4632,0)</f>
        <v/>
      </c>
      <c r="W4632" s="29" t="inlineStr">
        <is>
          <t>Monitor performance and collect more data.</t>
        </is>
      </c>
      <c r="X4632" s="29" t="inlineStr">
        <is>
          <t>Performance is below the scale and keep thresholds.</t>
        </is>
      </c>
    </row>
    <row r="4633">
      <c r="A4633" s="29" t="inlineStr">
        <is>
          <t>low_price</t>
        </is>
      </c>
      <c r="B4633" s="29" t="inlineStr">
        <is>
          <t>Low priority</t>
        </is>
      </c>
      <c r="C4633" s="29" t="inlineStr">
        <is>
          <t>low_price.csv</t>
        </is>
      </c>
      <c r="D4633" s="29" t="inlineStr">
        <is>
          <t>420241662</t>
        </is>
      </c>
      <c r="E4633" s="29" t="inlineStr">
        <is>
          <t>Заливна пробка КПП BRP Can-Am</t>
        </is>
      </c>
      <c r="F4633" s="35" t="n">
        <v>0</v>
      </c>
      <c r="G4633" s="35" t="n">
        <v>35</v>
      </c>
      <c r="H4633" s="36" t="n">
        <v>0</v>
      </c>
      <c r="I4633" s="37" t="n">
        <v>0</v>
      </c>
      <c r="J4633" s="37" t="n">
        <v>0</v>
      </c>
      <c r="K4633" s="38" t="n">
        <v>0</v>
      </c>
      <c r="L4633" s="37" t="n">
        <v>0</v>
      </c>
      <c r="M4633" s="37" t="n">
        <v>0</v>
      </c>
      <c r="N4633" s="38" t="n">
        <v>0</v>
      </c>
      <c r="O4633" s="37" t="n">
        <v>0</v>
      </c>
      <c r="P4633" s="29" t="inlineStr">
        <is>
          <t>http://t3.gstatic.com/shopping?q=tbn:ANd9GcQ-O66fgFUoqCjwFw6FuL34NyxDYWPeV8TXjk5soG-TbC10kHm8poi6PyuvqLRdbXyGC5Sol5E</t>
        </is>
      </c>
      <c r="Q4633" s="29" t="inlineStr">
        <is>
          <t>Відповідає вимогам</t>
        </is>
      </c>
      <c r="R4633" s="29" t="n"/>
      <c r="S4633" s="29" t="inlineStr">
        <is>
          <t>грн1 001,00</t>
        </is>
      </c>
      <c r="T4633" s="29" t="inlineStr">
        <is>
          <t>UAH</t>
        </is>
      </c>
      <c r="U4633" s="39" t="inlineStr">
        <is>
          <t>WATCH</t>
        </is>
      </c>
      <c r="V4633" s="40">
        <f>IFERROR(L4633/J4633,0)</f>
        <v/>
      </c>
      <c r="W4633" s="29" t="inlineStr">
        <is>
          <t>Monitor performance and collect more data.</t>
        </is>
      </c>
      <c r="X4633" s="29" t="inlineStr">
        <is>
          <t>Cost is below the 120 watch threshold.</t>
        </is>
      </c>
    </row>
    <row r="4634">
      <c r="A4634" s="29" t="inlineStr">
        <is>
          <t>low_price</t>
        </is>
      </c>
      <c r="B4634" s="29" t="inlineStr">
        <is>
          <t>Low priority</t>
        </is>
      </c>
      <c r="C4634" s="29" t="inlineStr">
        <is>
          <t>low_price.csv</t>
        </is>
      </c>
      <c r="D4634" s="29" t="inlineStr">
        <is>
          <t>5451257</t>
        </is>
      </c>
      <c r="E4634" s="29" t="inlineStr">
        <is>
          <t>Втулка заднього стабілізатора Polaris Sportsman Scrambler 850 1000 (19+), RZR 900 (12-14)</t>
        </is>
      </c>
      <c r="F4634" s="35" t="n">
        <v>5</v>
      </c>
      <c r="G4634" s="35" t="n">
        <v>56</v>
      </c>
      <c r="H4634" s="36" t="n">
        <v>8.93</v>
      </c>
      <c r="I4634" s="37" t="n">
        <v>2.22</v>
      </c>
      <c r="J4634" s="37" t="n">
        <v>11.12</v>
      </c>
      <c r="K4634" s="38" t="n">
        <v>0</v>
      </c>
      <c r="L4634" s="37" t="n">
        <v>0</v>
      </c>
      <c r="M4634" s="37" t="n">
        <v>0</v>
      </c>
      <c r="N4634" s="38" t="n">
        <v>0</v>
      </c>
      <c r="O4634" s="37" t="n">
        <v>0</v>
      </c>
      <c r="P4634" s="29" t="inlineStr">
        <is>
          <t>http://t3.gstatic.com/shopping?q=tbn:ANd9GcSQiy9BHP-i5XYtPDphQ0GmjBYXi7WvtQCrcAMM4inOsE-njservbDDb1QrQxOR9FxhMML6w_Y</t>
        </is>
      </c>
      <c r="Q4634" s="29" t="inlineStr">
        <is>
          <t>Відповідає вимогам</t>
        </is>
      </c>
      <c r="R4634" s="29" t="n"/>
      <c r="S4634" s="29" t="inlineStr">
        <is>
          <t>грн546,00</t>
        </is>
      </c>
      <c r="T4634" s="29" t="inlineStr">
        <is>
          <t>UAH</t>
        </is>
      </c>
      <c r="U4634" s="39" t="inlineStr">
        <is>
          <t>WATCH</t>
        </is>
      </c>
      <c r="V4634" s="40">
        <f>IFERROR(L4634/J4634,0)</f>
        <v/>
      </c>
      <c r="W4634" s="29" t="inlineStr">
        <is>
          <t>Monitor performance and collect more data.</t>
        </is>
      </c>
      <c r="X4634" s="29" t="inlineStr">
        <is>
          <t>Cost is below the 120 watch threshold.</t>
        </is>
      </c>
    </row>
    <row r="4635">
      <c r="A4635" s="29" t="inlineStr">
        <is>
          <t>low_price</t>
        </is>
      </c>
      <c r="B4635" s="29" t="inlineStr">
        <is>
          <t>Low priority</t>
        </is>
      </c>
      <c r="C4635" s="29" t="inlineStr">
        <is>
          <t>low_price.csv</t>
        </is>
      </c>
      <c r="D4635" s="29" t="inlineStr">
        <is>
          <t>9awa-100001-20000</t>
        </is>
      </c>
      <c r="E4635" s="29" t="inlineStr">
        <is>
          <t>Сошка рульового управління CFMoto CForce 800 1000</t>
        </is>
      </c>
      <c r="F4635" s="35" t="n">
        <v>0</v>
      </c>
      <c r="G4635" s="35" t="n">
        <v>0</v>
      </c>
      <c r="H4635" s="36" t="n"/>
      <c r="I4635" s="37" t="n">
        <v>0</v>
      </c>
      <c r="J4635" s="37" t="n">
        <v>0</v>
      </c>
      <c r="K4635" s="38" t="n">
        <v>0</v>
      </c>
      <c r="L4635" s="37" t="n">
        <v>0</v>
      </c>
      <c r="M4635" s="37" t="n">
        <v>0</v>
      </c>
      <c r="N4635" s="38" t="n">
        <v>0</v>
      </c>
      <c r="O4635" s="37" t="n">
        <v>0</v>
      </c>
      <c r="P4635" s="29" t="inlineStr">
        <is>
          <t>http://t0.gstatic.com/shopping?q=tbn:ANd9GcQuICR-eLilIkRf7rwiw4OcpX1lPiaPeglMA5-A8fV4GP-ef9h-u0d8-B-od9jmvQgFL9xEPuqJ8lc</t>
        </is>
      </c>
      <c r="Q4635" s="29" t="inlineStr">
        <is>
          <t>Відповідає вимогам</t>
        </is>
      </c>
      <c r="R4635" s="29" t="n"/>
      <c r="S4635" s="29" t="inlineStr">
        <is>
          <t>грн956,00</t>
        </is>
      </c>
      <c r="T4635" s="29" t="inlineStr">
        <is>
          <t>UAH</t>
        </is>
      </c>
      <c r="U4635" s="39" t="inlineStr">
        <is>
          <t>WATCH</t>
        </is>
      </c>
      <c r="V4635" s="40">
        <f>IFERROR(L4635/J4635,0)</f>
        <v/>
      </c>
      <c r="W4635" s="29" t="inlineStr">
        <is>
          <t>Monitor performance and collect more data.</t>
        </is>
      </c>
      <c r="X4635" s="29" t="inlineStr">
        <is>
          <t>Cost is below the 120 watch threshold.</t>
        </is>
      </c>
    </row>
    <row r="4636">
      <c r="A4636" s="29" t="inlineStr">
        <is>
          <t>low_price</t>
        </is>
      </c>
      <c r="B4636" s="29" t="inlineStr">
        <is>
          <t>Low priority</t>
        </is>
      </c>
      <c r="C4636" s="29" t="inlineStr">
        <is>
          <t>low_price.csv</t>
        </is>
      </c>
      <c r="D4636" s="29" t="inlineStr">
        <is>
          <t>232291413</t>
        </is>
      </c>
      <c r="E4636" s="29" t="inlineStr">
        <is>
          <t>Ступична гайка BRP Can-Am</t>
        </is>
      </c>
      <c r="F4636" s="35" t="n">
        <v>0</v>
      </c>
      <c r="G4636" s="35" t="n">
        <v>0</v>
      </c>
      <c r="H4636" s="36" t="n"/>
      <c r="I4636" s="37" t="n">
        <v>0</v>
      </c>
      <c r="J4636" s="37" t="n">
        <v>0</v>
      </c>
      <c r="K4636" s="38" t="n">
        <v>0</v>
      </c>
      <c r="L4636" s="37" t="n">
        <v>0</v>
      </c>
      <c r="M4636" s="37" t="n">
        <v>0</v>
      </c>
      <c r="N4636" s="38" t="n">
        <v>0</v>
      </c>
      <c r="O4636" s="37" t="n">
        <v>0</v>
      </c>
      <c r="P4636" s="29" t="inlineStr">
        <is>
          <t>http://t3.gstatic.com/shopping?q=tbn:ANd9GcRouYVWceRr3lemGFHUo7sFIbFtkMmYP6aAQY-EGIBkt8mwa3cwrL28vhdbSAa8vB-hFW68sSo</t>
        </is>
      </c>
      <c r="Q4636" s="29" t="inlineStr">
        <is>
          <t>Відповідає вимогам</t>
        </is>
      </c>
      <c r="R4636" s="29" t="n"/>
      <c r="S4636" s="29" t="inlineStr">
        <is>
          <t>грн228,00</t>
        </is>
      </c>
      <c r="T4636" s="29" t="inlineStr">
        <is>
          <t>UAH</t>
        </is>
      </c>
      <c r="U4636" s="39" t="inlineStr">
        <is>
          <t>WATCH</t>
        </is>
      </c>
      <c r="V4636" s="40">
        <f>IFERROR(L4636/J4636,0)</f>
        <v/>
      </c>
      <c r="W4636" s="29" t="inlineStr">
        <is>
          <t>Monitor performance and collect more data.</t>
        </is>
      </c>
      <c r="X4636" s="29" t="inlineStr">
        <is>
          <t>Cost is below the 120 watch threshold.</t>
        </is>
      </c>
    </row>
    <row r="4637">
      <c r="A4637" s="29" t="inlineStr">
        <is>
          <t>low_price</t>
        </is>
      </c>
      <c r="B4637" s="29" t="inlineStr">
        <is>
          <t>Low priority</t>
        </is>
      </c>
      <c r="C4637" s="29" t="inlineStr">
        <is>
          <t>low_price.csv</t>
        </is>
      </c>
      <c r="D4637" s="29" t="inlineStr">
        <is>
          <t>fulload f4</t>
        </is>
      </c>
      <c r="E4637" s="29" t="inlineStr">
        <is>
          <t>Зарядний пристрій Fulbat Fulload F4</t>
        </is>
      </c>
      <c r="F4637" s="35" t="n">
        <v>0</v>
      </c>
      <c r="G4637" s="35" t="n">
        <v>0</v>
      </c>
      <c r="H4637" s="36" t="n"/>
      <c r="I4637" s="37" t="n">
        <v>0</v>
      </c>
      <c r="J4637" s="37" t="n">
        <v>0</v>
      </c>
      <c r="K4637" s="38" t="n">
        <v>0</v>
      </c>
      <c r="L4637" s="37" t="n">
        <v>0</v>
      </c>
      <c r="M4637" s="37" t="n">
        <v>0</v>
      </c>
      <c r="N4637" s="38" t="n">
        <v>0</v>
      </c>
      <c r="O4637" s="37" t="n">
        <v>0</v>
      </c>
      <c r="P4637" s="29" t="inlineStr">
        <is>
          <t>http://t1.gstatic.com/shopping?q=tbn:ANd9GcTi-v21jMCJwQMtVJ4j3rmb1ZWFlnZKIdOhgW9hImil54OEQAQz7Xd55fkXaJFSGa2mghBgLOU</t>
        </is>
      </c>
      <c r="Q4637" s="29" t="inlineStr">
        <is>
          <t>Відповідає вимогам</t>
        </is>
      </c>
      <c r="R4637" s="29" t="n"/>
      <c r="S4637" s="29" t="inlineStr">
        <is>
          <t>грн3 640,00</t>
        </is>
      </c>
      <c r="T4637" s="29" t="inlineStr">
        <is>
          <t>UAH</t>
        </is>
      </c>
      <c r="U4637" s="39" t="inlineStr">
        <is>
          <t>WATCH</t>
        </is>
      </c>
      <c r="V4637" s="40">
        <f>IFERROR(L4637/J4637,0)</f>
        <v/>
      </c>
      <c r="W4637" s="29" t="inlineStr">
        <is>
          <t>Monitor performance and collect more data.</t>
        </is>
      </c>
      <c r="X4637" s="29" t="inlineStr">
        <is>
          <t>Cost is below the 120 watch threshold.</t>
        </is>
      </c>
    </row>
    <row r="4638">
      <c r="A4638" s="29" t="inlineStr">
        <is>
          <t>low_price</t>
        </is>
      </c>
      <c r="B4638" s="29" t="inlineStr">
        <is>
          <t>Low priority</t>
        </is>
      </c>
      <c r="C4638" s="29" t="inlineStr">
        <is>
          <t>low_price.csv</t>
        </is>
      </c>
      <c r="D4638" s="29" t="inlineStr">
        <is>
          <t>705015348</t>
        </is>
      </c>
      <c r="E4638" s="29" t="inlineStr">
        <is>
          <t>Задній лівий бризговик BRP Can-Am Maverick X3 XRC (Red)</t>
        </is>
      </c>
      <c r="F4638" s="35" t="n">
        <v>0</v>
      </c>
      <c r="G4638" s="35" t="n">
        <v>0</v>
      </c>
      <c r="H4638" s="36" t="n"/>
      <c r="I4638" s="37" t="n">
        <v>0</v>
      </c>
      <c r="J4638" s="37" t="n">
        <v>0</v>
      </c>
      <c r="K4638" s="38" t="n">
        <v>0</v>
      </c>
      <c r="L4638" s="37" t="n">
        <v>0</v>
      </c>
      <c r="M4638" s="37" t="n">
        <v>0</v>
      </c>
      <c r="N4638" s="38" t="n">
        <v>0</v>
      </c>
      <c r="O4638" s="37" t="n">
        <v>0</v>
      </c>
      <c r="P4638" s="29" t="inlineStr">
        <is>
          <t>http://t3.gstatic.com/shopping?q=tbn:ANd9GcTUX_kR2npZeJxg0YY9IU-R9lNC2XjfotQFGpz39ZugasvrbdQW7HUp__NzNst2keSEtRBwMclG</t>
        </is>
      </c>
      <c r="Q4638" s="29" t="inlineStr">
        <is>
          <t>Відповідає вимогам</t>
        </is>
      </c>
      <c r="R4638" s="29" t="n"/>
      <c r="S4638" s="29" t="inlineStr">
        <is>
          <t>грн8 099,00</t>
        </is>
      </c>
      <c r="T4638" s="29" t="inlineStr">
        <is>
          <t>UAH</t>
        </is>
      </c>
      <c r="U4638" s="39" t="inlineStr">
        <is>
          <t>WATCH</t>
        </is>
      </c>
      <c r="V4638" s="40">
        <f>IFERROR(L4638/J4638,0)</f>
        <v/>
      </c>
      <c r="W4638" s="29" t="inlineStr">
        <is>
          <t>Monitor performance and collect more data.</t>
        </is>
      </c>
      <c r="X4638" s="29" t="inlineStr">
        <is>
          <t>Cost is below the 120 watch threshold.</t>
        </is>
      </c>
    </row>
    <row r="4639">
      <c r="A4639" s="29" t="inlineStr">
        <is>
          <t>low_price</t>
        </is>
      </c>
      <c r="B4639" s="29" t="inlineStr">
        <is>
          <t>Low priority</t>
        </is>
      </c>
      <c r="C4639" s="29" t="inlineStr">
        <is>
          <t>low_price.csv</t>
        </is>
      </c>
      <c r="D4639" s="29" t="inlineStr">
        <is>
          <t>04987</t>
        </is>
      </c>
      <c r="E4639" s="29" t="inlineStr">
        <is>
          <t>Задня вісь Honda TRX 420 Rancher (14+), 500 Foreman (14-19), 520 Foreman (20+)</t>
        </is>
      </c>
      <c r="F4639" s="35" t="n">
        <v>0</v>
      </c>
      <c r="G4639" s="35" t="n">
        <v>0</v>
      </c>
      <c r="H4639" s="36" t="n"/>
      <c r="I4639" s="37" t="n">
        <v>0</v>
      </c>
      <c r="J4639" s="37" t="n">
        <v>0</v>
      </c>
      <c r="K4639" s="38" t="n">
        <v>0</v>
      </c>
      <c r="L4639" s="37" t="n">
        <v>0</v>
      </c>
      <c r="M4639" s="37" t="n">
        <v>0</v>
      </c>
      <c r="N4639" s="38" t="n">
        <v>0</v>
      </c>
      <c r="O4639" s="37" t="n">
        <v>0</v>
      </c>
      <c r="P4639" s="29" t="inlineStr">
        <is>
          <t>http://t2.gstatic.com/shopping?q=tbn:ANd9GcSWi_xQkVKmT-0Zg9BuGbjc5TFgzJuqllVrl3JnK5ZH61OD6DU5tQZ_R1akzx3ngW-HbX8lWVaN</t>
        </is>
      </c>
      <c r="Q4639" s="29" t="inlineStr">
        <is>
          <t>Відповідає вимогам</t>
        </is>
      </c>
      <c r="R4639" s="29" t="n"/>
      <c r="S4639" s="29" t="inlineStr">
        <is>
          <t>грн7 189,00</t>
        </is>
      </c>
      <c r="T4639" s="29" t="inlineStr">
        <is>
          <t>UAH</t>
        </is>
      </c>
      <c r="U4639" s="39" t="inlineStr">
        <is>
          <t>WATCH</t>
        </is>
      </c>
      <c r="V4639" s="40">
        <f>IFERROR(L4639/J4639,0)</f>
        <v/>
      </c>
      <c r="W4639" s="29" t="inlineStr">
        <is>
          <t>Monitor performance and collect more data.</t>
        </is>
      </c>
      <c r="X4639" s="29" t="inlineStr">
        <is>
          <t>Cost is below the 120 watch threshold.</t>
        </is>
      </c>
    </row>
    <row r="4640">
      <c r="A4640" s="29" t="inlineStr">
        <is>
          <t>low_price</t>
        </is>
      </c>
      <c r="B4640" s="29" t="inlineStr">
        <is>
          <t>Low priority</t>
        </is>
      </c>
      <c r="C4640" s="29" t="inlineStr">
        <is>
          <t>low_price.csv</t>
        </is>
      </c>
      <c r="D4640" s="29" t="inlineStr">
        <is>
          <t>3514756</t>
        </is>
      </c>
      <c r="E4640" s="29" t="inlineStr">
        <is>
          <t>Вкладиш балансуючого валу Polaris RZR 900 1000, General 1000, Ranger 900 1000, ACE 900</t>
        </is>
      </c>
      <c r="F4640" s="35" t="n">
        <v>0</v>
      </c>
      <c r="G4640" s="35" t="n">
        <v>0</v>
      </c>
      <c r="H4640" s="36" t="n"/>
      <c r="I4640" s="37" t="n">
        <v>0</v>
      </c>
      <c r="J4640" s="37" t="n">
        <v>0</v>
      </c>
      <c r="K4640" s="38" t="n">
        <v>0</v>
      </c>
      <c r="L4640" s="37" t="n">
        <v>0</v>
      </c>
      <c r="M4640" s="37" t="n">
        <v>0</v>
      </c>
      <c r="N4640" s="38" t="n">
        <v>0</v>
      </c>
      <c r="O4640" s="37" t="n">
        <v>0</v>
      </c>
      <c r="P4640" s="29" t="inlineStr">
        <is>
          <t>http://t2.gstatic.com/shopping?q=tbn:ANd9GcTLfHf3DPMWjz93px0KmtkWvLbes4gOyEs0KvxmZK7M09ZSq0SBO31qlIeqrKeF3rzAUSX18vNQ</t>
        </is>
      </c>
      <c r="Q4640" s="29" t="inlineStr">
        <is>
          <t>Відповідає вимогам</t>
        </is>
      </c>
      <c r="R4640" s="29" t="n"/>
      <c r="S4640" s="29" t="inlineStr">
        <is>
          <t>грн683,00</t>
        </is>
      </c>
      <c r="T4640" s="29" t="inlineStr">
        <is>
          <t>UAH</t>
        </is>
      </c>
      <c r="U4640" s="39" t="inlineStr">
        <is>
          <t>WATCH</t>
        </is>
      </c>
      <c r="V4640" s="40">
        <f>IFERROR(L4640/J4640,0)</f>
        <v/>
      </c>
      <c r="W4640" s="29" t="inlineStr">
        <is>
          <t>Monitor performance and collect more data.</t>
        </is>
      </c>
      <c r="X4640" s="29" t="inlineStr">
        <is>
          <t>Cost is below the 120 watch threshold.</t>
        </is>
      </c>
    </row>
    <row r="4641">
      <c r="A4641" s="29" t="inlineStr">
        <is>
          <t>low_price</t>
        </is>
      </c>
      <c r="B4641" s="29" t="inlineStr">
        <is>
          <t>Low priority</t>
        </is>
      </c>
      <c r="C4641" s="29" t="inlineStr">
        <is>
          <t>low_price.csv</t>
        </is>
      </c>
      <c r="D4641" s="29" t="inlineStr">
        <is>
          <t>25-1005</t>
        </is>
      </c>
      <c r="E4641" s="29" t="inlineStr">
        <is>
          <t>Ступичний підшипник в передні колеса Honda TRX 400 Foreman (95-03), 450 Foreman (98-04), 500 Rubicon (01-04), 650 Rincon (03-05)</t>
        </is>
      </c>
      <c r="F4641" s="35" t="n">
        <v>0</v>
      </c>
      <c r="G4641" s="35" t="n">
        <v>0</v>
      </c>
      <c r="H4641" s="36" t="n"/>
      <c r="I4641" s="37" t="n">
        <v>0</v>
      </c>
      <c r="J4641" s="37" t="n">
        <v>0</v>
      </c>
      <c r="K4641" s="38" t="n">
        <v>0</v>
      </c>
      <c r="L4641" s="37" t="n">
        <v>0</v>
      </c>
      <c r="M4641" s="37" t="n">
        <v>0</v>
      </c>
      <c r="N4641" s="38" t="n">
        <v>0</v>
      </c>
      <c r="O4641" s="37" t="n">
        <v>0</v>
      </c>
      <c r="P4641" s="29" t="inlineStr">
        <is>
          <t>http://t1.gstatic.com/shopping?q=tbn:ANd9GcTJS_yD1X6gpGWtzYWQ_MVrkmC83HBoIVZyXO4FXVW3a_3kE5nmNWCVBQOqTcJs_Gy9gmmWi28</t>
        </is>
      </c>
      <c r="Q4641" s="29" t="inlineStr">
        <is>
          <t>Відповідає вимогам</t>
        </is>
      </c>
      <c r="R4641" s="29" t="n"/>
      <c r="S4641" s="29" t="inlineStr">
        <is>
          <t>грн2 139,00</t>
        </is>
      </c>
      <c r="T4641" s="29" t="inlineStr">
        <is>
          <t>UAH</t>
        </is>
      </c>
      <c r="U4641" s="39" t="inlineStr">
        <is>
          <t>WATCH</t>
        </is>
      </c>
      <c r="V4641" s="40">
        <f>IFERROR(L4641/J4641,0)</f>
        <v/>
      </c>
      <c r="W4641" s="29" t="inlineStr">
        <is>
          <t>Monitor performance and collect more data.</t>
        </is>
      </c>
      <c r="X4641" s="29" t="inlineStr">
        <is>
          <t>Cost is below the 120 watch threshold.</t>
        </is>
      </c>
    </row>
    <row r="4642">
      <c r="A4642" s="29" t="inlineStr">
        <is>
          <t>low_price</t>
        </is>
      </c>
      <c r="B4642" s="29" t="inlineStr">
        <is>
          <t>Low priority</t>
        </is>
      </c>
      <c r="C4642" s="29" t="inlineStr">
        <is>
          <t>low_price.csv</t>
        </is>
      </c>
      <c r="D4642" s="29" t="inlineStr">
        <is>
          <t>25-2110</t>
        </is>
      </c>
      <c r="E4642" s="29" t="inlineStr">
        <is>
          <t>Ремкомплект переднього редуктора Honda TRX 500 Foreman (14-19), 500 Rubicon (15-19), 520 Foreman Rubicon (20+)</t>
        </is>
      </c>
      <c r="F4642" s="35" t="n">
        <v>0</v>
      </c>
      <c r="G4642" s="35" t="n">
        <v>0</v>
      </c>
      <c r="H4642" s="36" t="n"/>
      <c r="I4642" s="37" t="n">
        <v>0</v>
      </c>
      <c r="J4642" s="37" t="n">
        <v>0</v>
      </c>
      <c r="K4642" s="38" t="n">
        <v>0</v>
      </c>
      <c r="L4642" s="37" t="n">
        <v>0</v>
      </c>
      <c r="M4642" s="37" t="n">
        <v>0</v>
      </c>
      <c r="N4642" s="38" t="n">
        <v>0</v>
      </c>
      <c r="O4642" s="37" t="n">
        <v>0</v>
      </c>
      <c r="P4642" s="29" t="inlineStr">
        <is>
          <t>http://t3.gstatic.com/shopping?q=tbn:ANd9GcT5N_9IQBGoEz-3RS2UZ2iCk9-i2NPvyTFMvGqxmvxohS5pnT63zSoQl2oiAf1Ua79WD2Jhr6vv</t>
        </is>
      </c>
      <c r="Q4642" s="29" t="inlineStr">
        <is>
          <t>Відповідає вимогам</t>
        </is>
      </c>
      <c r="R4642" s="29" t="n"/>
      <c r="S4642" s="29" t="inlineStr">
        <is>
          <t>грн4 960,00</t>
        </is>
      </c>
      <c r="T4642" s="29" t="inlineStr">
        <is>
          <t>UAH</t>
        </is>
      </c>
      <c r="U4642" s="39" t="inlineStr">
        <is>
          <t>WATCH</t>
        </is>
      </c>
      <c r="V4642" s="40">
        <f>IFERROR(L4642/J4642,0)</f>
        <v/>
      </c>
      <c r="W4642" s="29" t="inlineStr">
        <is>
          <t>Monitor performance and collect more data.</t>
        </is>
      </c>
      <c r="X4642" s="29" t="inlineStr">
        <is>
          <t>Cost is below the 120 watch threshold.</t>
        </is>
      </c>
    </row>
    <row r="4643">
      <c r="A4643" s="29" t="inlineStr">
        <is>
          <t>low_price</t>
        </is>
      </c>
      <c r="B4643" s="29" t="inlineStr">
        <is>
          <t>Low priority</t>
        </is>
      </c>
      <c r="C4643" s="29" t="inlineStr">
        <is>
          <t>low_price.csv</t>
        </is>
      </c>
      <c r="D4643" s="29" t="inlineStr">
        <is>
          <t>17950-hn5-671</t>
        </is>
      </c>
      <c r="E4643" s="29" t="inlineStr">
        <is>
          <t>Трос підсосу Honda TRX 350 Rancher 2000-2003</t>
        </is>
      </c>
      <c r="F4643" s="35" t="n">
        <v>0</v>
      </c>
      <c r="G4643" s="35" t="n">
        <v>0</v>
      </c>
      <c r="H4643" s="36" t="n"/>
      <c r="I4643" s="37" t="n">
        <v>0</v>
      </c>
      <c r="J4643" s="37" t="n">
        <v>0</v>
      </c>
      <c r="K4643" s="38" t="n">
        <v>0</v>
      </c>
      <c r="L4643" s="37" t="n">
        <v>0</v>
      </c>
      <c r="M4643" s="37" t="n">
        <v>0</v>
      </c>
      <c r="N4643" s="38" t="n">
        <v>0</v>
      </c>
      <c r="O4643" s="37" t="n">
        <v>0</v>
      </c>
      <c r="P4643" s="29" t="inlineStr">
        <is>
          <t>http://t1.gstatic.com/shopping?q=tbn:ANd9GcSasnO-CAtrPzwfhGs5cAVIU2_KHNt_JnChqNsO-ecrnvLX2PfUtzUwtZahDeCCYAStCSlsQg</t>
        </is>
      </c>
      <c r="Q4643" s="29" t="inlineStr">
        <is>
          <t>Відповідає вимогам</t>
        </is>
      </c>
      <c r="R4643" s="29" t="n"/>
      <c r="S4643" s="29" t="inlineStr">
        <is>
          <t>грн774,00</t>
        </is>
      </c>
      <c r="T4643" s="29" t="inlineStr">
        <is>
          <t>UAH</t>
        </is>
      </c>
      <c r="U4643" s="39" t="inlineStr">
        <is>
          <t>WATCH</t>
        </is>
      </c>
      <c r="V4643" s="40">
        <f>IFERROR(L4643/J4643,0)</f>
        <v/>
      </c>
      <c r="W4643" s="29" t="inlineStr">
        <is>
          <t>Monitor performance and collect more data.</t>
        </is>
      </c>
      <c r="X4643" s="29" t="inlineStr">
        <is>
          <t>Cost is below the 120 watch threshold.</t>
        </is>
      </c>
    </row>
    <row r="4644">
      <c r="A4644" s="29" t="inlineStr">
        <is>
          <t>low_price</t>
        </is>
      </c>
      <c r="B4644" s="29" t="inlineStr">
        <is>
          <t>Low priority</t>
        </is>
      </c>
      <c r="C4644" s="29" t="inlineStr">
        <is>
          <t>low_price.csv</t>
        </is>
      </c>
      <c r="D4644" s="29" t="inlineStr">
        <is>
          <t>250200112</t>
        </is>
      </c>
      <c r="E4644" s="29" t="inlineStr">
        <is>
          <t>Шайба торсіона BRP Can-Am Outlander Renegade G2 G2L G2S</t>
        </is>
      </c>
      <c r="F4644" s="35" t="n">
        <v>0</v>
      </c>
      <c r="G4644" s="35" t="n">
        <v>0</v>
      </c>
      <c r="H4644" s="36" t="n"/>
      <c r="I4644" s="37" t="n">
        <v>0</v>
      </c>
      <c r="J4644" s="37" t="n">
        <v>0</v>
      </c>
      <c r="K4644" s="38" t="n">
        <v>0</v>
      </c>
      <c r="L4644" s="37" t="n">
        <v>0</v>
      </c>
      <c r="M4644" s="37" t="n">
        <v>0</v>
      </c>
      <c r="N4644" s="38" t="n">
        <v>0</v>
      </c>
      <c r="O4644" s="37" t="n">
        <v>0</v>
      </c>
      <c r="P4644" s="29" t="inlineStr">
        <is>
          <t>http://t0.gstatic.com/shopping?q=tbn:ANd9GcTFPRO4fKbwPaVGd_UdF5C9eMoGEe7HBaeK8Rqndt_66-akKHps5mKTaiOO7fvZ5O-miWfYSlI</t>
        </is>
      </c>
      <c r="Q4644" s="29" t="inlineStr">
        <is>
          <t>Відповідає вимогам</t>
        </is>
      </c>
      <c r="R4644" s="29" t="n"/>
      <c r="S4644" s="29" t="inlineStr">
        <is>
          <t>грн546,00</t>
        </is>
      </c>
      <c r="T4644" s="29" t="inlineStr">
        <is>
          <t>UAH</t>
        </is>
      </c>
      <c r="U4644" s="39" t="inlineStr">
        <is>
          <t>WATCH</t>
        </is>
      </c>
      <c r="V4644" s="40">
        <f>IFERROR(L4644/J4644,0)</f>
        <v/>
      </c>
      <c r="W4644" s="29" t="inlineStr">
        <is>
          <t>Monitor performance and collect more data.</t>
        </is>
      </c>
      <c r="X4644" s="29" t="inlineStr">
        <is>
          <t>Cost is below the 120 watch threshold.</t>
        </is>
      </c>
    </row>
    <row r="4645">
      <c r="A4645" s="29" t="inlineStr">
        <is>
          <t>low_price</t>
        </is>
      </c>
      <c r="B4645" s="29" t="inlineStr">
        <is>
          <t>Low priority</t>
        </is>
      </c>
      <c r="C4645" s="29" t="inlineStr">
        <is>
          <t>low_price.csv</t>
        </is>
      </c>
      <c r="D4645" s="29" t="inlineStr">
        <is>
          <t>9awa-021004-00001</t>
        </is>
      </c>
      <c r="E4645" s="29" t="inlineStr">
        <is>
          <t>Прокладка глушник CFMoto CForce 600 800 1000, UForce 600 1000, ZForce 800 950</t>
        </is>
      </c>
      <c r="F4645" s="35" t="n">
        <v>0</v>
      </c>
      <c r="G4645" s="35" t="n">
        <v>0</v>
      </c>
      <c r="H4645" s="36" t="n"/>
      <c r="I4645" s="37" t="n">
        <v>0</v>
      </c>
      <c r="J4645" s="37" t="n">
        <v>0</v>
      </c>
      <c r="K4645" s="38" t="n">
        <v>0</v>
      </c>
      <c r="L4645" s="37" t="n">
        <v>0</v>
      </c>
      <c r="M4645" s="37" t="n">
        <v>0</v>
      </c>
      <c r="N4645" s="38" t="n">
        <v>0</v>
      </c>
      <c r="O4645" s="37" t="n">
        <v>0</v>
      </c>
      <c r="P4645" s="29" t="inlineStr">
        <is>
          <t>http://t0.gstatic.com/shopping?q=tbn:ANd9GcTh-s7ifSRSIIxv2gDeO4pla7SfDjEnbotmdh52pnQ0G1TUFK2Jyr5kkZ4e8dgl4PTSJw3cke7rNw</t>
        </is>
      </c>
      <c r="Q4645" s="29" t="inlineStr">
        <is>
          <t>Відповідає вимогам</t>
        </is>
      </c>
      <c r="R4645" s="29" t="n"/>
      <c r="S4645" s="29" t="inlineStr">
        <is>
          <t>грн501,00</t>
        </is>
      </c>
      <c r="T4645" s="29" t="inlineStr">
        <is>
          <t>UAH</t>
        </is>
      </c>
      <c r="U4645" s="39" t="inlineStr">
        <is>
          <t>WATCH</t>
        </is>
      </c>
      <c r="V4645" s="40">
        <f>IFERROR(L4645/J4645,0)</f>
        <v/>
      </c>
      <c r="W4645" s="29" t="inlineStr">
        <is>
          <t>Monitor performance and collect more data.</t>
        </is>
      </c>
      <c r="X4645" s="29" t="inlineStr">
        <is>
          <t>Cost is below the 120 watch threshold.</t>
        </is>
      </c>
    </row>
    <row r="4646">
      <c r="A4646" s="29" t="inlineStr">
        <is>
          <t>low_price</t>
        </is>
      </c>
      <c r="B4646" s="29" t="inlineStr">
        <is>
          <t>Low priority</t>
        </is>
      </c>
      <c r="C4646" s="29" t="inlineStr">
        <is>
          <t>low_price.csv</t>
        </is>
      </c>
      <c r="D4646" s="29" t="inlineStr">
        <is>
          <t>705017606</t>
        </is>
      </c>
      <c r="E4646" s="29" t="inlineStr">
        <is>
          <t>Підкрилок внутрішній правий BRP Can-Am Outlander G3</t>
        </is>
      </c>
      <c r="F4646" s="35" t="n">
        <v>0</v>
      </c>
      <c r="G4646" s="35" t="n">
        <v>0</v>
      </c>
      <c r="H4646" s="36" t="n"/>
      <c r="I4646" s="37" t="n">
        <v>0</v>
      </c>
      <c r="J4646" s="37" t="n">
        <v>0</v>
      </c>
      <c r="K4646" s="38" t="n">
        <v>0</v>
      </c>
      <c r="L4646" s="37" t="n">
        <v>0</v>
      </c>
      <c r="M4646" s="37" t="n">
        <v>0</v>
      </c>
      <c r="N4646" s="38" t="n">
        <v>0</v>
      </c>
      <c r="O4646" s="37" t="n">
        <v>0</v>
      </c>
      <c r="P4646" s="29" t="inlineStr">
        <is>
          <t>http://t1.gstatic.com/shopping?q=tbn:ANd9GcQupoOVohKG5hOGpmum7VgwBAxYTH-vHApaVoh7ZeUtmcRyVRVpWx81fKRSYdXJj0qtsjeWfHg</t>
        </is>
      </c>
      <c r="Q4646" s="29" t="inlineStr">
        <is>
          <t>Відповідає вимогам</t>
        </is>
      </c>
      <c r="R4646" s="29" t="n"/>
      <c r="S4646" s="29" t="inlineStr">
        <is>
          <t>грн1 820,00</t>
        </is>
      </c>
      <c r="T4646" s="29" t="inlineStr">
        <is>
          <t>UAH</t>
        </is>
      </c>
      <c r="U4646" s="39" t="inlineStr">
        <is>
          <t>WATCH</t>
        </is>
      </c>
      <c r="V4646" s="40">
        <f>IFERROR(L4646/J4646,0)</f>
        <v/>
      </c>
      <c r="W4646" s="29" t="inlineStr">
        <is>
          <t>Monitor performance and collect more data.</t>
        </is>
      </c>
      <c r="X4646" s="29" t="inlineStr">
        <is>
          <t>Cost is below the 120 watch threshold.</t>
        </is>
      </c>
    </row>
    <row r="4647">
      <c r="A4647" s="29" t="inlineStr">
        <is>
          <t>low_price</t>
        </is>
      </c>
      <c r="B4647" s="29" t="inlineStr">
        <is>
          <t>Low priority</t>
        </is>
      </c>
      <c r="C4647" s="29" t="inlineStr">
        <is>
          <t>low_price.csv</t>
        </is>
      </c>
      <c r="D4647" s="29" t="inlineStr">
        <is>
          <t>35600-ha0-003</t>
        </is>
      </c>
      <c r="E4647" s="29" t="inlineStr">
        <is>
          <t>Датчик нейтралі Honda TRX 250 Recon, 300 Fourtrax, 350 Rancher, 400 Sportrax, 450 ER, 700 XX</t>
        </is>
      </c>
      <c r="F4647" s="35" t="n">
        <v>0</v>
      </c>
      <c r="G4647" s="35" t="n">
        <v>0</v>
      </c>
      <c r="H4647" s="36" t="n"/>
      <c r="I4647" s="37" t="n">
        <v>0</v>
      </c>
      <c r="J4647" s="37" t="n">
        <v>0</v>
      </c>
      <c r="K4647" s="38" t="n">
        <v>0</v>
      </c>
      <c r="L4647" s="37" t="n">
        <v>0</v>
      </c>
      <c r="M4647" s="37" t="n">
        <v>0</v>
      </c>
      <c r="N4647" s="38" t="n">
        <v>0</v>
      </c>
      <c r="O4647" s="37" t="n">
        <v>0</v>
      </c>
      <c r="P4647" s="29" t="inlineStr">
        <is>
          <t>http://t1.gstatic.com/shopping?q=tbn:ANd9GcTSYfdox8Io5hyToHpgIItqBKJ141pgonnOBvSLp6qwf7mo6NH16Jf_ESLpH6Ifglf55B8_YRU</t>
        </is>
      </c>
      <c r="Q4647" s="29" t="inlineStr">
        <is>
          <t>Відповідає вимогам</t>
        </is>
      </c>
      <c r="R4647" s="29" t="n"/>
      <c r="S4647" s="29" t="inlineStr">
        <is>
          <t>грн1 229,00</t>
        </is>
      </c>
      <c r="T4647" s="29" t="inlineStr">
        <is>
          <t>UAH</t>
        </is>
      </c>
      <c r="U4647" s="39" t="inlineStr">
        <is>
          <t>WATCH</t>
        </is>
      </c>
      <c r="V4647" s="40">
        <f>IFERROR(L4647/J4647,0)</f>
        <v/>
      </c>
      <c r="W4647" s="29" t="inlineStr">
        <is>
          <t>Monitor performance and collect more data.</t>
        </is>
      </c>
      <c r="X4647" s="29" t="inlineStr">
        <is>
          <t>Cost is below the 120 watch threshold.</t>
        </is>
      </c>
    </row>
    <row r="4648">
      <c r="A4648" s="29" t="inlineStr">
        <is>
          <t>low_price</t>
        </is>
      </c>
      <c r="B4648" s="29" t="inlineStr">
        <is>
          <t>Low priority</t>
        </is>
      </c>
      <c r="C4648" s="29" t="inlineStr">
        <is>
          <t>low_price.csv</t>
        </is>
      </c>
      <c r="D4648" s="29" t="inlineStr">
        <is>
          <t>51-1078</t>
        </is>
      </c>
      <c r="E4648" s="29" t="inlineStr">
        <is>
          <t>Рульовий наконечник зовнішній BRP Can-Am Maverick Trail 700 800 1000, Maverick Sport 1000, Commander 700 1000, Traxter Defender HD5 HD7 HD9 HD10</t>
        </is>
      </c>
      <c r="F4648" s="35" t="n">
        <v>0</v>
      </c>
      <c r="G4648" s="35" t="n">
        <v>0</v>
      </c>
      <c r="H4648" s="36" t="n"/>
      <c r="I4648" s="37" t="n">
        <v>0</v>
      </c>
      <c r="J4648" s="37" t="n">
        <v>0</v>
      </c>
      <c r="K4648" s="38" t="n">
        <v>0</v>
      </c>
      <c r="L4648" s="37" t="n">
        <v>0</v>
      </c>
      <c r="M4648" s="37" t="n">
        <v>0</v>
      </c>
      <c r="N4648" s="38" t="n">
        <v>0</v>
      </c>
      <c r="O4648" s="37" t="n">
        <v>0</v>
      </c>
      <c r="P4648" s="29" t="inlineStr">
        <is>
          <t>http://t1.gstatic.com/shopping?q=tbn:ANd9GcSj1bIkfewZrmlAFqZQtd-wNY8zl6DYznAFMW5WkYeBbjSEkQ-aTfhSUv3hFvtmnl4Jz5EEn8-J</t>
        </is>
      </c>
      <c r="Q4648" s="29" t="inlineStr">
        <is>
          <t>Відповідає вимогам</t>
        </is>
      </c>
      <c r="R4648" s="29" t="n"/>
      <c r="S4648" s="29" t="inlineStr">
        <is>
          <t>грн2 639,00</t>
        </is>
      </c>
      <c r="T4648" s="29" t="inlineStr">
        <is>
          <t>UAH</t>
        </is>
      </c>
      <c r="U4648" s="39" t="inlineStr">
        <is>
          <t>WATCH</t>
        </is>
      </c>
      <c r="V4648" s="40">
        <f>IFERROR(L4648/J4648,0)</f>
        <v/>
      </c>
      <c r="W4648" s="29" t="inlineStr">
        <is>
          <t>Monitor performance and collect more data.</t>
        </is>
      </c>
      <c r="X4648" s="29" t="inlineStr">
        <is>
          <t>Cost is below the 120 watch threshold.</t>
        </is>
      </c>
    </row>
    <row r="4649">
      <c r="A4649" s="29" t="inlineStr">
        <is>
          <t>low_price</t>
        </is>
      </c>
      <c r="B4649" s="29" t="inlineStr">
        <is>
          <t>Low priority</t>
        </is>
      </c>
      <c r="C4649" s="29" t="inlineStr">
        <is>
          <t>low_price.csv</t>
        </is>
      </c>
      <c r="D4649" s="29" t="inlineStr">
        <is>
          <t>16450-hp5-603</t>
        </is>
      </c>
      <c r="E4649" s="29" t="inlineStr">
        <is>
          <t>Паливний інжектор Honda TRX 420 Rancher (07-14), 500 Foreman (12-13)</t>
        </is>
      </c>
      <c r="F4649" s="35" t="n">
        <v>0</v>
      </c>
      <c r="G4649" s="35" t="n">
        <v>0</v>
      </c>
      <c r="H4649" s="36" t="n"/>
      <c r="I4649" s="37" t="n">
        <v>0</v>
      </c>
      <c r="J4649" s="37" t="n">
        <v>0</v>
      </c>
      <c r="K4649" s="38" t="n">
        <v>0</v>
      </c>
      <c r="L4649" s="37" t="n">
        <v>0</v>
      </c>
      <c r="M4649" s="37" t="n">
        <v>0</v>
      </c>
      <c r="N4649" s="38" t="n">
        <v>0</v>
      </c>
      <c r="O4649" s="37" t="n">
        <v>0</v>
      </c>
      <c r="P4649" s="29" t="inlineStr">
        <is>
          <t>http://t1.gstatic.com/shopping?q=tbn:ANd9GcQl2LWUFNpOswXNrX64jKijRwNmNWW0tICAZk2AGO7bfqma6HJuCvhN0VpQ4LiYij0KaucFrg</t>
        </is>
      </c>
      <c r="Q4649" s="29" t="inlineStr">
        <is>
          <t>Відповідає вимогам</t>
        </is>
      </c>
      <c r="R4649" s="29" t="n"/>
      <c r="S4649" s="29" t="inlineStr">
        <is>
          <t>грн4 596,00</t>
        </is>
      </c>
      <c r="T4649" s="29" t="inlineStr">
        <is>
          <t>UAH</t>
        </is>
      </c>
      <c r="U4649" s="39" t="inlineStr">
        <is>
          <t>WATCH</t>
        </is>
      </c>
      <c r="V4649" s="40">
        <f>IFERROR(L4649/J4649,0)</f>
        <v/>
      </c>
      <c r="W4649" s="29" t="inlineStr">
        <is>
          <t>Monitor performance and collect more data.</t>
        </is>
      </c>
      <c r="X4649" s="29" t="inlineStr">
        <is>
          <t>Cost is below the 120 watch threshold.</t>
        </is>
      </c>
    </row>
    <row r="4650">
      <c r="A4650" s="29" t="inlineStr">
        <is>
          <t>low_price</t>
        </is>
      </c>
      <c r="B4650" s="29" t="inlineStr">
        <is>
          <t>Low priority</t>
        </is>
      </c>
      <c r="C4650" s="29" t="inlineStr">
        <is>
          <t>low_price.csv</t>
        </is>
      </c>
      <c r="D4650" s="29" t="inlineStr">
        <is>
          <t>420938989</t>
        </is>
      </c>
      <c r="E4650" s="29" t="inlineStr">
        <is>
          <t>Пружина ручного стартера BRP Can-Am Outlander 330 400</t>
        </is>
      </c>
      <c r="F4650" s="35" t="n">
        <v>0</v>
      </c>
      <c r="G4650" s="35" t="n">
        <v>0</v>
      </c>
      <c r="H4650" s="36" t="n"/>
      <c r="I4650" s="37" t="n">
        <v>0</v>
      </c>
      <c r="J4650" s="37" t="n">
        <v>0</v>
      </c>
      <c r="K4650" s="38" t="n">
        <v>0</v>
      </c>
      <c r="L4650" s="37" t="n">
        <v>0</v>
      </c>
      <c r="M4650" s="37" t="n">
        <v>0</v>
      </c>
      <c r="N4650" s="38" t="n">
        <v>0</v>
      </c>
      <c r="O4650" s="37" t="n">
        <v>0</v>
      </c>
      <c r="P4650" s="29" t="inlineStr">
        <is>
          <t>http://t3.gstatic.com/shopping?q=tbn:ANd9GcQTITzdQOl-as9SgVkw4dhOEpPPhj4o-1gBKgViFjNxRzFfVStPqkccAZqW4Pn47D3keHGIcSt_</t>
        </is>
      </c>
      <c r="Q4650" s="29" t="inlineStr">
        <is>
          <t>Відповідає вимогам</t>
        </is>
      </c>
      <c r="R4650" s="29" t="n"/>
      <c r="S4650" s="29" t="inlineStr">
        <is>
          <t>грн1 320,00</t>
        </is>
      </c>
      <c r="T4650" s="29" t="inlineStr">
        <is>
          <t>UAH</t>
        </is>
      </c>
      <c r="U4650" s="39" t="inlineStr">
        <is>
          <t>WATCH</t>
        </is>
      </c>
      <c r="V4650" s="40">
        <f>IFERROR(L4650/J4650,0)</f>
        <v/>
      </c>
      <c r="W4650" s="29" t="inlineStr">
        <is>
          <t>Monitor performance and collect more data.</t>
        </is>
      </c>
      <c r="X4650" s="29" t="inlineStr">
        <is>
          <t>Cost is below the 120 watch threshold.</t>
        </is>
      </c>
    </row>
    <row r="4651">
      <c r="A4651" s="29" t="inlineStr">
        <is>
          <t>low_price</t>
        </is>
      </c>
      <c r="B4651" s="29" t="inlineStr">
        <is>
          <t>Low priority</t>
        </is>
      </c>
      <c r="C4651" s="29" t="inlineStr">
        <is>
          <t>low_price.csv</t>
        </is>
      </c>
      <c r="D4651" s="29" t="inlineStr">
        <is>
          <t>706600417</t>
        </is>
      </c>
      <c r="E4651" s="29" t="inlineStr">
        <is>
          <t>Фільтр варіатора BRP Can-Am Maverick Trail 700 800 1000, Maverick Sport 1000, Commander 700 1000</t>
        </is>
      </c>
      <c r="F4651" s="35" t="n">
        <v>0</v>
      </c>
      <c r="G4651" s="35" t="n">
        <v>0</v>
      </c>
      <c r="H4651" s="36" t="n"/>
      <c r="I4651" s="37" t="n">
        <v>0</v>
      </c>
      <c r="J4651" s="37" t="n">
        <v>0</v>
      </c>
      <c r="K4651" s="38" t="n">
        <v>0</v>
      </c>
      <c r="L4651" s="37" t="n">
        <v>0</v>
      </c>
      <c r="M4651" s="37" t="n">
        <v>0</v>
      </c>
      <c r="N4651" s="38" t="n">
        <v>0</v>
      </c>
      <c r="O4651" s="37" t="n">
        <v>0</v>
      </c>
      <c r="P4651" s="29" t="inlineStr">
        <is>
          <t>http://t2.gstatic.com/shopping?q=tbn:ANd9GcT5I1zHS51yGfF5miVQXRZmXzbAoaBvmmRst7yX_Y4ShSoG6jF5AtBhC4MzG4SjfpmE7M5_ATg</t>
        </is>
      </c>
      <c r="Q4651" s="29" t="inlineStr">
        <is>
          <t>Відповідає вимогам</t>
        </is>
      </c>
      <c r="R4651" s="29" t="n"/>
      <c r="S4651" s="29" t="inlineStr">
        <is>
          <t>грн2 776,00</t>
        </is>
      </c>
      <c r="T4651" s="29" t="inlineStr">
        <is>
          <t>UAH</t>
        </is>
      </c>
      <c r="U4651" s="39" t="inlineStr">
        <is>
          <t>WATCH</t>
        </is>
      </c>
      <c r="V4651" s="40">
        <f>IFERROR(L4651/J4651,0)</f>
        <v/>
      </c>
      <c r="W4651" s="29" t="inlineStr">
        <is>
          <t>Monitor performance and collect more data.</t>
        </is>
      </c>
      <c r="X4651" s="29" t="inlineStr">
        <is>
          <t>Cost is below the 120 watch threshold.</t>
        </is>
      </c>
    </row>
    <row r="4652">
      <c r="A4652" s="29" t="inlineStr">
        <is>
          <t>low_price</t>
        </is>
      </c>
      <c r="B4652" s="29" t="inlineStr">
        <is>
          <t>Low priority</t>
        </is>
      </c>
      <c r="C4652" s="29" t="inlineStr">
        <is>
          <t>low_price.csv</t>
        </is>
      </c>
      <c r="D4652" s="29" t="inlineStr">
        <is>
          <t>50-1176</t>
        </is>
      </c>
      <c r="E4652" s="29" t="inlineStr">
        <is>
          <t>Ремкомплект передніх нижніх ричагів Polaris RZR 900 1000, Ranger 570 1000, General 1000, ACE 570 900, PRO XD, верхнього ричага Ranger 1000, PRO XD</t>
        </is>
      </c>
      <c r="F4652" s="35" t="n">
        <v>0</v>
      </c>
      <c r="G4652" s="35" t="n">
        <v>0</v>
      </c>
      <c r="H4652" s="36" t="n"/>
      <c r="I4652" s="37" t="n">
        <v>0</v>
      </c>
      <c r="J4652" s="37" t="n">
        <v>0</v>
      </c>
      <c r="K4652" s="38" t="n">
        <v>0</v>
      </c>
      <c r="L4652" s="37" t="n">
        <v>0</v>
      </c>
      <c r="M4652" s="37" t="n">
        <v>0</v>
      </c>
      <c r="N4652" s="38" t="n">
        <v>0</v>
      </c>
      <c r="O4652" s="37" t="n">
        <v>0</v>
      </c>
      <c r="P4652" s="29" t="inlineStr">
        <is>
          <t>http://t3.gstatic.com/shopping?q=tbn:ANd9GcQEkBkgiUs81FNlxJnjX4EY2fm56AiuDf9_OyR_lhWLYKF1oBJt8hqRuNYRwZZYdb7sXoMLrh4</t>
        </is>
      </c>
      <c r="Q4652" s="29" t="inlineStr">
        <is>
          <t>Відповідає вимогам</t>
        </is>
      </c>
      <c r="R4652" s="29" t="n"/>
      <c r="S4652" s="29" t="inlineStr">
        <is>
          <t>грн4 232,00</t>
        </is>
      </c>
      <c r="T4652" s="29" t="inlineStr">
        <is>
          <t>UAH</t>
        </is>
      </c>
      <c r="U4652" s="39" t="inlineStr">
        <is>
          <t>WATCH</t>
        </is>
      </c>
      <c r="V4652" s="40">
        <f>IFERROR(L4652/J4652,0)</f>
        <v/>
      </c>
      <c r="W4652" s="29" t="inlineStr">
        <is>
          <t>Monitor performance and collect more data.</t>
        </is>
      </c>
      <c r="X4652" s="29" t="inlineStr">
        <is>
          <t>Cost is below the 120 watch threshold.</t>
        </is>
      </c>
    </row>
    <row r="4653">
      <c r="A4653" s="29" t="inlineStr">
        <is>
          <t>low_price</t>
        </is>
      </c>
      <c r="B4653" s="29" t="inlineStr">
        <is>
          <t>Low priority</t>
        </is>
      </c>
      <c r="C4653" s="29" t="inlineStr">
        <is>
          <t>low_price.csv</t>
        </is>
      </c>
      <c r="D4653" s="29" t="inlineStr">
        <is>
          <t>93210-71360-00</t>
        </is>
      </c>
      <c r="E4653" s="29" t="inlineStr">
        <is>
          <t>Ущільнююче кільце клапанної кришки Yamaha Grizzly Raptor Rhino 660</t>
        </is>
      </c>
      <c r="F4653" s="35" t="n">
        <v>0</v>
      </c>
      <c r="G4653" s="35" t="n">
        <v>0</v>
      </c>
      <c r="H4653" s="36" t="n"/>
      <c r="I4653" s="37" t="n">
        <v>0</v>
      </c>
      <c r="J4653" s="37" t="n">
        <v>0</v>
      </c>
      <c r="K4653" s="38" t="n">
        <v>0</v>
      </c>
      <c r="L4653" s="37" t="n">
        <v>0</v>
      </c>
      <c r="M4653" s="37" t="n">
        <v>0</v>
      </c>
      <c r="N4653" s="38" t="n">
        <v>0</v>
      </c>
      <c r="O4653" s="37" t="n">
        <v>0</v>
      </c>
      <c r="P4653" s="29" t="inlineStr">
        <is>
          <t>http://t2.gstatic.com/shopping?q=tbn:ANd9GcTMx_lfb-_ccDFQov_61Bqi8ai6C6qTfTGsihF5IOOhqdV1Rhyj0oEd9b5TXsBu91_rdVfAnbc</t>
        </is>
      </c>
      <c r="Q4653" s="29" t="inlineStr">
        <is>
          <t>Відповідає вимогам</t>
        </is>
      </c>
      <c r="R4653" s="29" t="n"/>
      <c r="S4653" s="29" t="inlineStr">
        <is>
          <t>грн728,00</t>
        </is>
      </c>
      <c r="T4653" s="29" t="inlineStr">
        <is>
          <t>UAH</t>
        </is>
      </c>
      <c r="U4653" s="39" t="inlineStr">
        <is>
          <t>WATCH</t>
        </is>
      </c>
      <c r="V4653" s="40">
        <f>IFERROR(L4653/J4653,0)</f>
        <v/>
      </c>
      <c r="W4653" s="29" t="inlineStr">
        <is>
          <t>Monitor performance and collect more data.</t>
        </is>
      </c>
      <c r="X4653" s="29" t="inlineStr">
        <is>
          <t>Cost is below the 120 watch threshold.</t>
        </is>
      </c>
    </row>
    <row r="4654">
      <c r="A4654" s="29" t="inlineStr">
        <is>
          <t>low_price</t>
        </is>
      </c>
      <c r="B4654" s="29" t="inlineStr">
        <is>
          <t>Low priority</t>
        </is>
      </c>
      <c r="C4654" s="29" t="inlineStr">
        <is>
          <t>low_price.csv</t>
        </is>
      </c>
      <c r="D4654" s="29" t="inlineStr">
        <is>
          <t>90403-hp5-600</t>
        </is>
      </c>
      <c r="E4654" s="29" t="inlineStr">
        <is>
          <t>Шайба пружини розподільного валу Honda TRX 420 Rancher (07+), 500 Foreman (12-19), 500 Rubicon (15-19), 520 Foreman Rubicon (20+), SXS 500 520 Pioneer</t>
        </is>
      </c>
      <c r="F4654" s="35" t="n">
        <v>0</v>
      </c>
      <c r="G4654" s="35" t="n">
        <v>0</v>
      </c>
      <c r="H4654" s="36" t="n"/>
      <c r="I4654" s="37" t="n">
        <v>0</v>
      </c>
      <c r="J4654" s="37" t="n">
        <v>0</v>
      </c>
      <c r="K4654" s="38" t="n">
        <v>0</v>
      </c>
      <c r="L4654" s="37" t="n">
        <v>0</v>
      </c>
      <c r="M4654" s="37" t="n">
        <v>0</v>
      </c>
      <c r="N4654" s="38" t="n">
        <v>0</v>
      </c>
      <c r="O4654" s="37" t="n">
        <v>0</v>
      </c>
      <c r="P4654" s="29" t="inlineStr">
        <is>
          <t>http://t1.gstatic.com/shopping?q=tbn:ANd9GcTZ3NVRWYLthzYUuGdpgg7EtTL42Ul_Va94qHD4jOHm56BwWe9x-RJ7MCtK68ylWxCJGnlBLsVe6g</t>
        </is>
      </c>
      <c r="Q4654" s="29" t="inlineStr">
        <is>
          <t>Відповідає вимогам</t>
        </is>
      </c>
      <c r="R4654" s="29" t="n"/>
      <c r="S4654" s="29" t="inlineStr">
        <is>
          <t>грн137,00</t>
        </is>
      </c>
      <c r="T4654" s="29" t="inlineStr">
        <is>
          <t>UAH</t>
        </is>
      </c>
      <c r="U4654" s="39" t="inlineStr">
        <is>
          <t>WATCH</t>
        </is>
      </c>
      <c r="V4654" s="40">
        <f>IFERROR(L4654/J4654,0)</f>
        <v/>
      </c>
      <c r="W4654" s="29" t="inlineStr">
        <is>
          <t>Monitor performance and collect more data.</t>
        </is>
      </c>
      <c r="X4654" s="29" t="inlineStr">
        <is>
          <t>Cost is below the 120 watch threshold.</t>
        </is>
      </c>
    </row>
    <row r="4655">
      <c r="A4655" s="29" t="inlineStr">
        <is>
          <t>low_price</t>
        </is>
      </c>
      <c r="B4655" s="29" t="inlineStr">
        <is>
          <t>Low priority</t>
        </is>
      </c>
      <c r="C4655" s="29" t="inlineStr">
        <is>
          <t>low_price.csv</t>
        </is>
      </c>
      <c r="D4655" s="29" t="inlineStr">
        <is>
          <t>3235233</t>
        </is>
      </c>
      <c r="E4655" s="29" t="inlineStr">
        <is>
          <t>Шестерня КПП Polaris RZR 570 900 1000 PRO, Ranger 500 570 900 1000, Xpedition</t>
        </is>
      </c>
      <c r="F4655" s="35" t="n">
        <v>0</v>
      </c>
      <c r="G4655" s="35" t="n">
        <v>0</v>
      </c>
      <c r="H4655" s="36" t="n"/>
      <c r="I4655" s="37" t="n">
        <v>0</v>
      </c>
      <c r="J4655" s="37" t="n">
        <v>0</v>
      </c>
      <c r="K4655" s="38" t="n">
        <v>0</v>
      </c>
      <c r="L4655" s="37" t="n">
        <v>0</v>
      </c>
      <c r="M4655" s="37" t="n">
        <v>0</v>
      </c>
      <c r="N4655" s="38" t="n">
        <v>0</v>
      </c>
      <c r="O4655" s="37" t="n">
        <v>0</v>
      </c>
      <c r="P4655" s="29" t="inlineStr">
        <is>
          <t>http://t0.gstatic.com/shopping?q=tbn:ANd9GcROhtWRTHlPaM5lYJaYARW8Tq3u9BR8yv9dSkKzFeNF04mj3tTTtvDoD5_VczV26o-gn7Kdx3tbcg</t>
        </is>
      </c>
      <c r="Q4655" s="29" t="inlineStr">
        <is>
          <t>Відповідає вимогам</t>
        </is>
      </c>
      <c r="R4655" s="29" t="n"/>
      <c r="S4655" s="29" t="inlineStr">
        <is>
          <t>грн8 327,00</t>
        </is>
      </c>
      <c r="T4655" s="29" t="inlineStr">
        <is>
          <t>UAH</t>
        </is>
      </c>
      <c r="U4655" s="39" t="inlineStr">
        <is>
          <t>WATCH</t>
        </is>
      </c>
      <c r="V4655" s="40">
        <f>IFERROR(L4655/J4655,0)</f>
        <v/>
      </c>
      <c r="W4655" s="29" t="inlineStr">
        <is>
          <t>Monitor performance and collect more data.</t>
        </is>
      </c>
      <c r="X4655" s="29" t="inlineStr">
        <is>
          <t>Cost is below the 120 watch threshold.</t>
        </is>
      </c>
    </row>
    <row r="4656">
      <c r="A4656" s="29" t="inlineStr">
        <is>
          <t>low_price</t>
        </is>
      </c>
      <c r="B4656" s="29" t="inlineStr">
        <is>
          <t>Low priority</t>
        </is>
      </c>
      <c r="C4656" s="29" t="inlineStr">
        <is>
          <t>low_price.csv</t>
        </is>
      </c>
      <c r="D4656" s="29" t="inlineStr">
        <is>
          <t>13011-hn8-a61</t>
        </is>
      </c>
      <c r="E4656" s="29" t="inlineStr">
        <is>
          <t>Поршневі кільця +0.25мм Honda TRX 680 Rincon, MUV 700 Big Red, SXS 700 Pioneer</t>
        </is>
      </c>
      <c r="F4656" s="35" t="n">
        <v>0</v>
      </c>
      <c r="G4656" s="35" t="n">
        <v>0</v>
      </c>
      <c r="H4656" s="36" t="n"/>
      <c r="I4656" s="37" t="n">
        <v>0</v>
      </c>
      <c r="J4656" s="37" t="n">
        <v>0</v>
      </c>
      <c r="K4656" s="38" t="n">
        <v>0</v>
      </c>
      <c r="L4656" s="37" t="n">
        <v>0</v>
      </c>
      <c r="M4656" s="37" t="n">
        <v>0</v>
      </c>
      <c r="N4656" s="38" t="n">
        <v>0</v>
      </c>
      <c r="O4656" s="37" t="n">
        <v>0</v>
      </c>
      <c r="P4656" s="29" t="inlineStr">
        <is>
          <t>http://t2.gstatic.com/shopping?q=tbn:ANd9GcQwKR3a3GIiMaxbuko7edJfwdErzc-a_s9c-hNkB8hRC7YdnRomdMe36jtseE8TuUU4XmIe-PA</t>
        </is>
      </c>
      <c r="Q4656" s="29" t="inlineStr">
        <is>
          <t>Відповідає вимогам</t>
        </is>
      </c>
      <c r="R4656" s="29" t="n"/>
      <c r="S4656" s="29" t="inlineStr">
        <is>
          <t>грн3 731,00</t>
        </is>
      </c>
      <c r="T4656" s="29" t="inlineStr">
        <is>
          <t>UAH</t>
        </is>
      </c>
      <c r="U4656" s="39" t="inlineStr">
        <is>
          <t>WATCH</t>
        </is>
      </c>
      <c r="V4656" s="40">
        <f>IFERROR(L4656/J4656,0)</f>
        <v/>
      </c>
      <c r="W4656" s="29" t="inlineStr">
        <is>
          <t>Monitor performance and collect more data.</t>
        </is>
      </c>
      <c r="X4656" s="29" t="inlineStr">
        <is>
          <t>Cost is below the 120 watch threshold.</t>
        </is>
      </c>
    </row>
    <row r="4657">
      <c r="A4657" s="29" t="inlineStr">
        <is>
          <t>low_price</t>
        </is>
      </c>
      <c r="B4657" s="29" t="inlineStr">
        <is>
          <t>Low priority</t>
        </is>
      </c>
      <c r="C4657" s="29" t="inlineStr">
        <is>
          <t>low_price.csv</t>
        </is>
      </c>
      <c r="D4657" s="29" t="inlineStr">
        <is>
          <t>83800-hn8-000zb</t>
        </is>
      </c>
      <c r="E4657" s="29" t="inlineStr">
        <is>
          <t>Захист двигуна правий Honda TRX 650 680 Rincon (Red)</t>
        </is>
      </c>
      <c r="F4657" s="35" t="n">
        <v>0</v>
      </c>
      <c r="G4657" s="35" t="n">
        <v>0</v>
      </c>
      <c r="H4657" s="36" t="n"/>
      <c r="I4657" s="37" t="n">
        <v>0</v>
      </c>
      <c r="J4657" s="37" t="n">
        <v>0</v>
      </c>
      <c r="K4657" s="38" t="n">
        <v>0</v>
      </c>
      <c r="L4657" s="37" t="n">
        <v>0</v>
      </c>
      <c r="M4657" s="37" t="n">
        <v>0</v>
      </c>
      <c r="N4657" s="38" t="n">
        <v>0</v>
      </c>
      <c r="O4657" s="37" t="n">
        <v>0</v>
      </c>
      <c r="P4657" s="29" t="inlineStr">
        <is>
          <t>http://t1.gstatic.com/shopping?q=tbn:ANd9GcRmjIgVfTHac7Q-hoIfYRoVSiLu5Vc7qXy4703vjUtyIIIXaCWDrLmCiJqzRM0wMElkFfEE8o0o</t>
        </is>
      </c>
      <c r="Q4657" s="29" t="inlineStr">
        <is>
          <t>Відповідає вимогам</t>
        </is>
      </c>
      <c r="R4657" s="29" t="n"/>
      <c r="S4657" s="29" t="inlineStr">
        <is>
          <t>грн2 503,00</t>
        </is>
      </c>
      <c r="T4657" s="29" t="inlineStr">
        <is>
          <t>UAH</t>
        </is>
      </c>
      <c r="U4657" s="39" t="inlineStr">
        <is>
          <t>WATCH</t>
        </is>
      </c>
      <c r="V4657" s="40">
        <f>IFERROR(L4657/J4657,0)</f>
        <v/>
      </c>
      <c r="W4657" s="29" t="inlineStr">
        <is>
          <t>Monitor performance and collect more data.</t>
        </is>
      </c>
      <c r="X4657" s="29" t="inlineStr">
        <is>
          <t>Cost is below the 120 watch threshold.</t>
        </is>
      </c>
    </row>
    <row r="4658">
      <c r="A4658" s="29" t="inlineStr">
        <is>
          <t>low_price</t>
        </is>
      </c>
      <c r="B4658" s="29" t="inlineStr">
        <is>
          <t>Low priority</t>
        </is>
      </c>
      <c r="C4658" s="29" t="inlineStr">
        <is>
          <t>low_price.csv</t>
        </is>
      </c>
      <c r="D4658" s="29" t="inlineStr">
        <is>
          <t>706002751</t>
        </is>
      </c>
      <c r="E4658" s="29" t="inlineStr">
        <is>
          <t>Тяга задньої підвіски верхня BRP Can-Am Maverick X3 72"</t>
        </is>
      </c>
      <c r="F4658" s="35" t="n">
        <v>0</v>
      </c>
      <c r="G4658" s="35" t="n">
        <v>0</v>
      </c>
      <c r="H4658" s="36" t="n"/>
      <c r="I4658" s="37" t="n">
        <v>0</v>
      </c>
      <c r="J4658" s="37" t="n">
        <v>0</v>
      </c>
      <c r="K4658" s="38" t="n">
        <v>0</v>
      </c>
      <c r="L4658" s="37" t="n">
        <v>0</v>
      </c>
      <c r="M4658" s="37" t="n">
        <v>0</v>
      </c>
      <c r="N4658" s="38" t="n">
        <v>0</v>
      </c>
      <c r="O4658" s="37" t="n">
        <v>0</v>
      </c>
      <c r="P4658" s="29" t="inlineStr">
        <is>
          <t>http://t3.gstatic.com/shopping?q=tbn:ANd9GcTlhzo5yupi_irA4k1I_i7eQFVw5yr6ZqDP37HuJIkOiK02dGQR-l2w-oacOvLudykGW9TatgI</t>
        </is>
      </c>
      <c r="Q4658" s="29" t="inlineStr">
        <is>
          <t>Відповідає вимогам</t>
        </is>
      </c>
      <c r="R4658" s="29" t="n"/>
      <c r="S4658" s="29" t="inlineStr">
        <is>
          <t>грн7 235,00</t>
        </is>
      </c>
      <c r="T4658" s="29" t="inlineStr">
        <is>
          <t>UAH</t>
        </is>
      </c>
      <c r="U4658" s="39" t="inlineStr">
        <is>
          <t>WATCH</t>
        </is>
      </c>
      <c r="V4658" s="40">
        <f>IFERROR(L4658/J4658,0)</f>
        <v/>
      </c>
      <c r="W4658" s="29" t="inlineStr">
        <is>
          <t>Monitor performance and collect more data.</t>
        </is>
      </c>
      <c r="X4658" s="29" t="inlineStr">
        <is>
          <t>Cost is below the 120 watch threshold.</t>
        </is>
      </c>
    </row>
    <row r="4659">
      <c r="A4659" s="29" t="inlineStr">
        <is>
          <t>low_price</t>
        </is>
      </c>
      <c r="B4659" s="29" t="inlineStr">
        <is>
          <t>Low priority</t>
        </is>
      </c>
      <c r="C4659" s="29" t="inlineStr">
        <is>
          <t>low_price.csv</t>
        </is>
      </c>
      <c r="D4659" s="29" t="inlineStr">
        <is>
          <t>51-3002</t>
        </is>
      </c>
      <c r="E4659" s="29" t="inlineStr">
        <is>
          <t xml:space="preserve">Комплект пильників рульової рейки BRP Can-Am Commander 700 800 1000 (13+), Maverick 1000, Maverick Trail 700 800 1000, Maverick Sport 1000, Defender </t>
        </is>
      </c>
      <c r="F4659" s="35" t="n">
        <v>0</v>
      </c>
      <c r="G4659" s="35" t="n">
        <v>0</v>
      </c>
      <c r="H4659" s="36" t="n"/>
      <c r="I4659" s="37" t="n">
        <v>0</v>
      </c>
      <c r="J4659" s="37" t="n">
        <v>0</v>
      </c>
      <c r="K4659" s="38" t="n">
        <v>0</v>
      </c>
      <c r="L4659" s="37" t="n">
        <v>0</v>
      </c>
      <c r="M4659" s="37" t="n">
        <v>0</v>
      </c>
      <c r="N4659" s="38" t="n">
        <v>0</v>
      </c>
      <c r="O4659" s="37" t="n">
        <v>0</v>
      </c>
      <c r="P4659" s="29" t="inlineStr">
        <is>
          <t>http://t0.gstatic.com/shopping?q=tbn:ANd9GcT8qMVqsRDmkUlmCIgvKsOTRD9ILxliKkva2X2XDqNjcUw4-hRJ_DmXll9KpGhDoizIYSyKIso</t>
        </is>
      </c>
      <c r="Q4659" s="29" t="inlineStr">
        <is>
          <t>Відповідає вимогам</t>
        </is>
      </c>
      <c r="R4659" s="29" t="n"/>
      <c r="S4659" s="29" t="inlineStr">
        <is>
          <t>грн273,00</t>
        </is>
      </c>
      <c r="T4659" s="29" t="inlineStr">
        <is>
          <t>UAH</t>
        </is>
      </c>
      <c r="U4659" s="39" t="inlineStr">
        <is>
          <t>WATCH</t>
        </is>
      </c>
      <c r="V4659" s="40">
        <f>IFERROR(L4659/J4659,0)</f>
        <v/>
      </c>
      <c r="W4659" s="29" t="inlineStr">
        <is>
          <t>Monitor performance and collect more data.</t>
        </is>
      </c>
      <c r="X4659" s="29" t="inlineStr">
        <is>
          <t>Cost is below the 120 watch threshold.</t>
        </is>
      </c>
    </row>
    <row r="4660">
      <c r="A4660" s="29" t="inlineStr">
        <is>
          <t>low_price</t>
        </is>
      </c>
      <c r="B4660" s="29" t="inlineStr">
        <is>
          <t>Low priority</t>
        </is>
      </c>
      <c r="C4660" s="29" t="inlineStr">
        <is>
          <t>low_price.csv</t>
        </is>
      </c>
      <c r="D4660" s="29" t="inlineStr">
        <is>
          <t>706202134</t>
        </is>
      </c>
      <c r="E4660" s="29" t="inlineStr">
        <is>
          <t>Захист ричага передній лівий BRP Can-Am Outlander G3L</t>
        </is>
      </c>
      <c r="F4660" s="35" t="n">
        <v>0</v>
      </c>
      <c r="G4660" s="35" t="n">
        <v>0</v>
      </c>
      <c r="H4660" s="36" t="n"/>
      <c r="I4660" s="37" t="n">
        <v>0</v>
      </c>
      <c r="J4660" s="37" t="n">
        <v>0</v>
      </c>
      <c r="K4660" s="38" t="n">
        <v>0</v>
      </c>
      <c r="L4660" s="37" t="n">
        <v>0</v>
      </c>
      <c r="M4660" s="37" t="n">
        <v>0</v>
      </c>
      <c r="N4660" s="38" t="n">
        <v>0</v>
      </c>
      <c r="O4660" s="37" t="n">
        <v>0</v>
      </c>
      <c r="P4660" s="29" t="inlineStr">
        <is>
          <t>http://t2.gstatic.com/shopping?q=tbn:ANd9GcQfNkT0M8-LVa-7ZvE8l9k_JGdOJFWvsTX0FVJU4VkKXZng_HicldkwEfWcpmm3sw-CqxzmJvw_</t>
        </is>
      </c>
      <c r="Q4660" s="29" t="inlineStr">
        <is>
          <t>Відповідає вимогам</t>
        </is>
      </c>
      <c r="R4660" s="29" t="n"/>
      <c r="S4660" s="29" t="inlineStr">
        <is>
          <t>грн637,00</t>
        </is>
      </c>
      <c r="T4660" s="29" t="inlineStr">
        <is>
          <t>UAH</t>
        </is>
      </c>
      <c r="U4660" s="39" t="inlineStr">
        <is>
          <t>WATCH</t>
        </is>
      </c>
      <c r="V4660" s="40">
        <f>IFERROR(L4660/J4660,0)</f>
        <v/>
      </c>
      <c r="W4660" s="29" t="inlineStr">
        <is>
          <t>Monitor performance and collect more data.</t>
        </is>
      </c>
      <c r="X4660" s="29" t="inlineStr">
        <is>
          <t>Cost is below the 120 watch threshold.</t>
        </is>
      </c>
    </row>
    <row r="4661">
      <c r="A4661" s="29" t="inlineStr">
        <is>
          <t>low_price</t>
        </is>
      </c>
      <c r="B4661" s="29" t="inlineStr">
        <is>
          <t>Low priority</t>
        </is>
      </c>
      <c r="C4661" s="29" t="inlineStr">
        <is>
          <t>low_price.csv</t>
        </is>
      </c>
      <c r="D4661" s="29" t="inlineStr">
        <is>
          <t>0830-128</t>
        </is>
      </c>
      <c r="E4661" s="29" t="inlineStr">
        <is>
          <t>Прокладка кришки генератора Arctic Cat 550 570 650 700</t>
        </is>
      </c>
      <c r="F4661" s="35" t="n">
        <v>0</v>
      </c>
      <c r="G4661" s="35" t="n">
        <v>0</v>
      </c>
      <c r="H4661" s="36" t="n"/>
      <c r="I4661" s="37" t="n">
        <v>0</v>
      </c>
      <c r="J4661" s="37" t="n">
        <v>0</v>
      </c>
      <c r="K4661" s="38" t="n">
        <v>0</v>
      </c>
      <c r="L4661" s="37" t="n">
        <v>0</v>
      </c>
      <c r="M4661" s="37" t="n">
        <v>0</v>
      </c>
      <c r="N4661" s="38" t="n">
        <v>0</v>
      </c>
      <c r="O4661" s="37" t="n">
        <v>0</v>
      </c>
      <c r="P4661" s="29" t="inlineStr">
        <is>
          <t>http://t2.gstatic.com/shopping?q=tbn:ANd9GcR0FfG8NdGaf2VigO89LojzCHZMYN9BW-xx-yvKDcSzM3AMfOa6GGg06mg85sy8pGdqOoRQGhY</t>
        </is>
      </c>
      <c r="Q4661" s="29" t="inlineStr">
        <is>
          <t>Відповідає вимогам</t>
        </is>
      </c>
      <c r="R4661" s="29" t="n"/>
      <c r="S4661" s="29" t="inlineStr">
        <is>
          <t>грн1 320,00</t>
        </is>
      </c>
      <c r="T4661" s="29" t="inlineStr">
        <is>
          <t>UAH</t>
        </is>
      </c>
      <c r="U4661" s="39" t="inlineStr">
        <is>
          <t>WATCH</t>
        </is>
      </c>
      <c r="V4661" s="40">
        <f>IFERROR(L4661/J4661,0)</f>
        <v/>
      </c>
      <c r="W4661" s="29" t="inlineStr">
        <is>
          <t>Monitor performance and collect more data.</t>
        </is>
      </c>
      <c r="X4661" s="29" t="inlineStr">
        <is>
          <t>Cost is below the 120 watch threshold.</t>
        </is>
      </c>
    </row>
    <row r="4662">
      <c r="A4662" s="29" t="inlineStr">
        <is>
          <t>low_price</t>
        </is>
      </c>
      <c r="B4662" s="29" t="inlineStr">
        <is>
          <t>Low priority</t>
        </is>
      </c>
      <c r="C4662" s="29" t="inlineStr">
        <is>
          <t>low_price.csv</t>
        </is>
      </c>
      <c r="D4662" s="29" t="inlineStr">
        <is>
          <t>44220-hr3-a21</t>
        </is>
      </c>
      <c r="E4662" s="29" t="inlineStr">
        <is>
          <t>Кулак передній внутрішній Honda TRX 420 Rancher (14-19), 500 Foreman (14-19), Rubicon 500 (15-19)</t>
        </is>
      </c>
      <c r="F4662" s="35" t="n">
        <v>0</v>
      </c>
      <c r="G4662" s="35" t="n">
        <v>0</v>
      </c>
      <c r="H4662" s="36" t="n"/>
      <c r="I4662" s="37" t="n">
        <v>0</v>
      </c>
      <c r="J4662" s="37" t="n">
        <v>0</v>
      </c>
      <c r="K4662" s="38" t="n">
        <v>0</v>
      </c>
      <c r="L4662" s="37" t="n">
        <v>0</v>
      </c>
      <c r="M4662" s="37" t="n">
        <v>0</v>
      </c>
      <c r="N4662" s="38" t="n">
        <v>0</v>
      </c>
      <c r="O4662" s="37" t="n">
        <v>0</v>
      </c>
      <c r="P4662" s="29" t="inlineStr">
        <is>
          <t>http://t1.gstatic.com/shopping?q=tbn:ANd9GcReLGQ1I7GCYriCCt6WLbeBuG-tUiIfWcDYVZtcZGbCuBUCQbFIBRz9U4E3olli_IEsBZtq83U</t>
        </is>
      </c>
      <c r="Q4662" s="29" t="inlineStr">
        <is>
          <t>Відповідає вимогам</t>
        </is>
      </c>
      <c r="R4662" s="29" t="n"/>
      <c r="S4662" s="29" t="inlineStr">
        <is>
          <t>грн7 098,00</t>
        </is>
      </c>
      <c r="T4662" s="29" t="inlineStr">
        <is>
          <t>UAH</t>
        </is>
      </c>
      <c r="U4662" s="39" t="inlineStr">
        <is>
          <t>WATCH</t>
        </is>
      </c>
      <c r="V4662" s="40">
        <f>IFERROR(L4662/J4662,0)</f>
        <v/>
      </c>
      <c r="W4662" s="29" t="inlineStr">
        <is>
          <t>Monitor performance and collect more data.</t>
        </is>
      </c>
      <c r="X4662" s="29" t="inlineStr">
        <is>
          <t>Cost is below the 120 watch threshold.</t>
        </is>
      </c>
    </row>
    <row r="4663">
      <c r="A4663" s="29" t="inlineStr">
        <is>
          <t>low_price</t>
        </is>
      </c>
      <c r="B4663" s="29" t="inlineStr">
        <is>
          <t>Low priority</t>
        </is>
      </c>
      <c r="C4663" s="29" t="inlineStr">
        <is>
          <t>low_price.csv</t>
        </is>
      </c>
      <c r="D4663" s="29" t="inlineStr">
        <is>
          <t>14520-ha0-771</t>
        </is>
      </c>
      <c r="E4663" s="29" t="inlineStr">
        <is>
          <t>Натягувач ланцюга ГРМ Honda TRX 500 Rubicon (01-14), 650 Rincon (03-05)</t>
        </is>
      </c>
      <c r="F4663" s="35" t="n">
        <v>0</v>
      </c>
      <c r="G4663" s="35" t="n">
        <v>0</v>
      </c>
      <c r="H4663" s="36" t="n"/>
      <c r="I4663" s="37" t="n">
        <v>0</v>
      </c>
      <c r="J4663" s="37" t="n">
        <v>0</v>
      </c>
      <c r="K4663" s="38" t="n">
        <v>0</v>
      </c>
      <c r="L4663" s="37" t="n">
        <v>0</v>
      </c>
      <c r="M4663" s="37" t="n">
        <v>0</v>
      </c>
      <c r="N4663" s="38" t="n">
        <v>0</v>
      </c>
      <c r="O4663" s="37" t="n">
        <v>0</v>
      </c>
      <c r="P4663" s="29" t="inlineStr">
        <is>
          <t>http://t3.gstatic.com/shopping?q=tbn:ANd9GcQGp9g5AOFZpDtH-W9DgMUpu_gsXvBrjx9dL3M3l68Bp1qg0WXUIGvuJNDrEUmuS0Pm6g03FJg</t>
        </is>
      </c>
      <c r="Q4663" s="29" t="inlineStr">
        <is>
          <t>Відповідає вимогам</t>
        </is>
      </c>
      <c r="R4663" s="29" t="n"/>
      <c r="S4663" s="29" t="inlineStr">
        <is>
          <t>грн7 781,00</t>
        </is>
      </c>
      <c r="T4663" s="29" t="inlineStr">
        <is>
          <t>UAH</t>
        </is>
      </c>
      <c r="U4663" s="39" t="inlineStr">
        <is>
          <t>WATCH</t>
        </is>
      </c>
      <c r="V4663" s="40">
        <f>IFERROR(L4663/J4663,0)</f>
        <v/>
      </c>
      <c r="W4663" s="29" t="inlineStr">
        <is>
          <t>Monitor performance and collect more data.</t>
        </is>
      </c>
      <c r="X4663" s="29" t="inlineStr">
        <is>
          <t>Cost is below the 120 watch threshold.</t>
        </is>
      </c>
    </row>
    <row r="4664">
      <c r="A4664" s="29" t="inlineStr">
        <is>
          <t>low_price</t>
        </is>
      </c>
      <c r="B4664" s="29" t="inlineStr">
        <is>
          <t>Low priority</t>
        </is>
      </c>
      <c r="C4664" s="29" t="inlineStr">
        <is>
          <t>low_price.csv</t>
        </is>
      </c>
      <c r="D4664" s="29" t="inlineStr">
        <is>
          <t>92049-0090</t>
        </is>
      </c>
      <c r="E4664" s="29" t="inlineStr">
        <is>
          <t>Сальник хвостовика переднього редуктора Kawasaki Teryx 750 2008-2013 (55X77X9)</t>
        </is>
      </c>
      <c r="F4664" s="35" t="n">
        <v>0</v>
      </c>
      <c r="G4664" s="35" t="n">
        <v>0</v>
      </c>
      <c r="H4664" s="36" t="n"/>
      <c r="I4664" s="37" t="n">
        <v>0</v>
      </c>
      <c r="J4664" s="37" t="n">
        <v>0</v>
      </c>
      <c r="K4664" s="38" t="n">
        <v>0</v>
      </c>
      <c r="L4664" s="37" t="n">
        <v>0</v>
      </c>
      <c r="M4664" s="37" t="n">
        <v>0</v>
      </c>
      <c r="N4664" s="38" t="n">
        <v>0</v>
      </c>
      <c r="O4664" s="37" t="n">
        <v>0</v>
      </c>
      <c r="P4664" s="29" t="inlineStr">
        <is>
          <t>http://t3.gstatic.com/shopping?q=tbn:ANd9GcTtRUWfzSjdho1qWJY5auzr5OmaKp_tyAUb2G0Ug9AG-wZdV_slHmvCAyv9dA0asqT16x11AdMQ</t>
        </is>
      </c>
      <c r="Q4664" s="29" t="inlineStr">
        <is>
          <t>Відповідає вимогам</t>
        </is>
      </c>
      <c r="R4664" s="29" t="n"/>
      <c r="S4664" s="29" t="inlineStr">
        <is>
          <t>грн819,00</t>
        </is>
      </c>
      <c r="T4664" s="29" t="inlineStr">
        <is>
          <t>UAH</t>
        </is>
      </c>
      <c r="U4664" s="39" t="inlineStr">
        <is>
          <t>WATCH</t>
        </is>
      </c>
      <c r="V4664" s="40">
        <f>IFERROR(L4664/J4664,0)</f>
        <v/>
      </c>
      <c r="W4664" s="29" t="inlineStr">
        <is>
          <t>Monitor performance and collect more data.</t>
        </is>
      </c>
      <c r="X4664" s="29" t="inlineStr">
        <is>
          <t>Cost is below the 120 watch threshold.</t>
        </is>
      </c>
    </row>
    <row r="4665">
      <c r="A4665" s="29" t="inlineStr">
        <is>
          <t>low_price</t>
        </is>
      </c>
      <c r="B4665" s="29" t="inlineStr">
        <is>
          <t>Low priority</t>
        </is>
      </c>
      <c r="C4665" s="29" t="inlineStr">
        <is>
          <t>low_price.csv</t>
        </is>
      </c>
      <c r="D4665" s="29" t="inlineStr">
        <is>
          <t>02453</t>
        </is>
      </c>
      <c r="E4665" s="29" t="inlineStr">
        <is>
          <t>Комплект швидкозйомного кріплення кришки варіатора BRP Can-Am Maverick X3</t>
        </is>
      </c>
      <c r="F4665" s="35" t="n">
        <v>0</v>
      </c>
      <c r="G4665" s="35" t="n">
        <v>0</v>
      </c>
      <c r="H4665" s="36" t="n"/>
      <c r="I4665" s="37" t="n">
        <v>0</v>
      </c>
      <c r="J4665" s="37" t="n">
        <v>0</v>
      </c>
      <c r="K4665" s="38" t="n">
        <v>0</v>
      </c>
      <c r="L4665" s="37" t="n">
        <v>0</v>
      </c>
      <c r="M4665" s="37" t="n">
        <v>0</v>
      </c>
      <c r="N4665" s="38" t="n">
        <v>0</v>
      </c>
      <c r="O4665" s="37" t="n">
        <v>0</v>
      </c>
      <c r="P4665" s="29" t="inlineStr">
        <is>
          <t>http://t0.gstatic.com/shopping?q=tbn:ANd9GcRMlWPeHpdp8MiEZxba5JDBvHYgDDuBarnokuVvBk6qRSGjDZI0yfe2REAbAnj01ttJ9E-9FIM</t>
        </is>
      </c>
      <c r="Q4665" s="29" t="inlineStr">
        <is>
          <t>Відповідає вимогам</t>
        </is>
      </c>
      <c r="R4665" s="29" t="n"/>
      <c r="S4665" s="29" t="inlineStr">
        <is>
          <t>грн1 729,00</t>
        </is>
      </c>
      <c r="T4665" s="29" t="inlineStr">
        <is>
          <t>UAH</t>
        </is>
      </c>
      <c r="U4665" s="39" t="inlineStr">
        <is>
          <t>WATCH</t>
        </is>
      </c>
      <c r="V4665" s="40">
        <f>IFERROR(L4665/J4665,0)</f>
        <v/>
      </c>
      <c r="W4665" s="29" t="inlineStr">
        <is>
          <t>Monitor performance and collect more data.</t>
        </is>
      </c>
      <c r="X4665" s="29" t="inlineStr">
        <is>
          <t>Cost is below the 120 watch threshold.</t>
        </is>
      </c>
    </row>
    <row r="4666">
      <c r="A4666" s="29" t="inlineStr">
        <is>
          <t>low_price</t>
        </is>
      </c>
      <c r="B4666" s="29" t="inlineStr">
        <is>
          <t>Low priority</t>
        </is>
      </c>
      <c r="C4666" s="29" t="inlineStr">
        <is>
          <t>low_price.csv</t>
        </is>
      </c>
      <c r="D4666" s="29" t="inlineStr">
        <is>
          <t>17950-hn8-000</t>
        </is>
      </c>
      <c r="E4666" s="29" t="inlineStr">
        <is>
          <t>Трос підсосу Honda TRX 650 Rincon 2003-2005</t>
        </is>
      </c>
      <c r="F4666" s="35" t="n">
        <v>0</v>
      </c>
      <c r="G4666" s="35" t="n">
        <v>0</v>
      </c>
      <c r="H4666" s="36" t="n"/>
      <c r="I4666" s="37" t="n">
        <v>0</v>
      </c>
      <c r="J4666" s="37" t="n">
        <v>0</v>
      </c>
      <c r="K4666" s="38" t="n">
        <v>0</v>
      </c>
      <c r="L4666" s="37" t="n">
        <v>0</v>
      </c>
      <c r="M4666" s="37" t="n">
        <v>0</v>
      </c>
      <c r="N4666" s="38" t="n">
        <v>0</v>
      </c>
      <c r="O4666" s="37" t="n">
        <v>0</v>
      </c>
      <c r="P4666" s="29" t="inlineStr">
        <is>
          <t>http://t2.gstatic.com/shopping?q=tbn:ANd9GcS4BldnRH1i4k4AnJQS8Eqjf55IN7IkQQhc9BUXa26sLQnjr3HlFGeGptUZbuVKtWVuwwHrkg</t>
        </is>
      </c>
      <c r="Q4666" s="29" t="inlineStr">
        <is>
          <t>Відповідає вимогам</t>
        </is>
      </c>
      <c r="R4666" s="29" t="n"/>
      <c r="S4666" s="29" t="inlineStr">
        <is>
          <t>грн819,00</t>
        </is>
      </c>
      <c r="T4666" s="29" t="inlineStr">
        <is>
          <t>UAH</t>
        </is>
      </c>
      <c r="U4666" s="39" t="inlineStr">
        <is>
          <t>WATCH</t>
        </is>
      </c>
      <c r="V4666" s="40">
        <f>IFERROR(L4666/J4666,0)</f>
        <v/>
      </c>
      <c r="W4666" s="29" t="inlineStr">
        <is>
          <t>Monitor performance and collect more data.</t>
        </is>
      </c>
      <c r="X4666" s="29" t="inlineStr">
        <is>
          <t>Cost is below the 120 watch threshold.</t>
        </is>
      </c>
    </row>
    <row r="4667">
      <c r="A4667" s="29" t="inlineStr">
        <is>
          <t>low_price</t>
        </is>
      </c>
      <c r="B4667" s="29" t="inlineStr">
        <is>
          <t>Low priority</t>
        </is>
      </c>
      <c r="C4667" s="29" t="inlineStr">
        <is>
          <t>low_price.csv</t>
        </is>
      </c>
      <c r="D4667" s="29" t="inlineStr">
        <is>
          <t>420236583</t>
        </is>
      </c>
      <c r="E4667" s="29" t="inlineStr">
        <is>
          <t>Заспокоювач ланцюга ГРМ BRP Can-Am Outlander Renegade Maverick Commander 1000, Traxter Defender HD9 HD10</t>
        </is>
      </c>
      <c r="F4667" s="35" t="n">
        <v>0</v>
      </c>
      <c r="G4667" s="35" t="n">
        <v>0</v>
      </c>
      <c r="H4667" s="36" t="n"/>
      <c r="I4667" s="37" t="n">
        <v>0</v>
      </c>
      <c r="J4667" s="37" t="n">
        <v>0</v>
      </c>
      <c r="K4667" s="38" t="n">
        <v>0</v>
      </c>
      <c r="L4667" s="37" t="n">
        <v>0</v>
      </c>
      <c r="M4667" s="37" t="n">
        <v>0</v>
      </c>
      <c r="N4667" s="38" t="n">
        <v>0</v>
      </c>
      <c r="O4667" s="37" t="n">
        <v>0</v>
      </c>
      <c r="P4667" s="29" t="inlineStr">
        <is>
          <t>http://t0.gstatic.com/shopping?q=tbn:ANd9GcQrn-3Et7gCIXyXoH-vcosZ1GhViXByTLIH9ou3DHt-3caM0UUpnU_psiAF8V8LfDJEUhcsng</t>
        </is>
      </c>
      <c r="Q4667" s="29" t="inlineStr">
        <is>
          <t>Відповідає вимогам</t>
        </is>
      </c>
      <c r="R4667" s="29" t="n"/>
      <c r="S4667" s="29" t="inlineStr">
        <is>
          <t>грн592,00</t>
        </is>
      </c>
      <c r="T4667" s="29" t="inlineStr">
        <is>
          <t>UAH</t>
        </is>
      </c>
      <c r="U4667" s="39" t="inlineStr">
        <is>
          <t>WATCH</t>
        </is>
      </c>
      <c r="V4667" s="40">
        <f>IFERROR(L4667/J4667,0)</f>
        <v/>
      </c>
      <c r="W4667" s="29" t="inlineStr">
        <is>
          <t>Monitor performance and collect more data.</t>
        </is>
      </c>
      <c r="X4667" s="29" t="inlineStr">
        <is>
          <t>Cost is below the 120 watch threshold.</t>
        </is>
      </c>
    </row>
    <row r="4668">
      <c r="A4668" s="29" t="inlineStr">
        <is>
          <t>low_price</t>
        </is>
      </c>
      <c r="B4668" s="29" t="inlineStr">
        <is>
          <t>Low priority</t>
        </is>
      </c>
      <c r="C4668" s="29" t="inlineStr">
        <is>
          <t>low_price.csv</t>
        </is>
      </c>
      <c r="D4668" s="29" t="inlineStr">
        <is>
          <t>5439879</t>
        </is>
      </c>
      <c r="E4668" s="29" t="inlineStr">
        <is>
          <t>Втулка заднього стабілізатора верхня Polaris RZR 800 900, Outlaw 500 525</t>
        </is>
      </c>
      <c r="F4668" s="35" t="n">
        <v>0</v>
      </c>
      <c r="G4668" s="35" t="n">
        <v>0</v>
      </c>
      <c r="H4668" s="36" t="n"/>
      <c r="I4668" s="37" t="n">
        <v>0</v>
      </c>
      <c r="J4668" s="37" t="n">
        <v>0</v>
      </c>
      <c r="K4668" s="38" t="n">
        <v>0</v>
      </c>
      <c r="L4668" s="37" t="n">
        <v>0</v>
      </c>
      <c r="M4668" s="37" t="n">
        <v>0</v>
      </c>
      <c r="N4668" s="38" t="n">
        <v>0</v>
      </c>
      <c r="O4668" s="37" t="n">
        <v>0</v>
      </c>
      <c r="P4668" s="29" t="inlineStr">
        <is>
          <t>http://t0.gstatic.com/shopping?q=tbn:ANd9GcSsYK-Ilj6O0O2MgWuxVajXp94kC9laEiyodrHVtSc55sO_FSc0slXTY23gGhXn-TwndTUpNA</t>
        </is>
      </c>
      <c r="Q4668" s="29" t="inlineStr">
        <is>
          <t>Відповідає вимогам</t>
        </is>
      </c>
      <c r="R4668" s="29" t="n"/>
      <c r="S4668" s="29" t="inlineStr">
        <is>
          <t>грн637,00</t>
        </is>
      </c>
      <c r="T4668" s="29" t="inlineStr">
        <is>
          <t>UAH</t>
        </is>
      </c>
      <c r="U4668" s="39" t="inlineStr">
        <is>
          <t>WATCH</t>
        </is>
      </c>
      <c r="V4668" s="40">
        <f>IFERROR(L4668/J4668,0)</f>
        <v/>
      </c>
      <c r="W4668" s="29" t="inlineStr">
        <is>
          <t>Monitor performance and collect more data.</t>
        </is>
      </c>
      <c r="X4668" s="29" t="inlineStr">
        <is>
          <t>Cost is below the 120 watch threshold.</t>
        </is>
      </c>
    </row>
    <row r="4669">
      <c r="A4669" s="29" t="inlineStr">
        <is>
          <t>low_price</t>
        </is>
      </c>
      <c r="B4669" s="29" t="inlineStr">
        <is>
          <t>Low priority</t>
        </is>
      </c>
      <c r="C4669" s="29" t="inlineStr">
        <is>
          <t>low_price.csv</t>
        </is>
      </c>
      <c r="D4669" s="29" t="inlineStr">
        <is>
          <t>506151492</t>
        </is>
      </c>
      <c r="E4669" s="29" t="inlineStr">
        <is>
          <t>Рульовий наконечник BRP Ski-Doo 1988-2012 (RH)</t>
        </is>
      </c>
      <c r="F4669" s="35" t="n">
        <v>0</v>
      </c>
      <c r="G4669" s="35" t="n">
        <v>0</v>
      </c>
      <c r="H4669" s="36" t="n"/>
      <c r="I4669" s="37" t="n">
        <v>0</v>
      </c>
      <c r="J4669" s="37" t="n">
        <v>0</v>
      </c>
      <c r="K4669" s="38" t="n">
        <v>0</v>
      </c>
      <c r="L4669" s="37" t="n">
        <v>0</v>
      </c>
      <c r="M4669" s="37" t="n">
        <v>0</v>
      </c>
      <c r="N4669" s="38" t="n">
        <v>0</v>
      </c>
      <c r="O4669" s="37" t="n">
        <v>0</v>
      </c>
      <c r="P4669" s="29" t="inlineStr">
        <is>
          <t>http://t2.gstatic.com/shopping?q=tbn:ANd9GcQwXUUPsEx_q1p1hTjibvLEi8NGqHdyaxz4KjJOXfSjAP28udwM3uOmOROXzAcQpy5AbyohhG85</t>
        </is>
      </c>
      <c r="Q4669" s="29" t="inlineStr">
        <is>
          <t>Відповідає вимогам</t>
        </is>
      </c>
      <c r="R4669" s="29" t="n"/>
      <c r="S4669" s="29" t="inlineStr">
        <is>
          <t>грн2 639,00</t>
        </is>
      </c>
      <c r="T4669" s="29" t="inlineStr">
        <is>
          <t>UAH</t>
        </is>
      </c>
      <c r="U4669" s="39" t="inlineStr">
        <is>
          <t>WATCH</t>
        </is>
      </c>
      <c r="V4669" s="40">
        <f>IFERROR(L4669/J4669,0)</f>
        <v/>
      </c>
      <c r="W4669" s="29" t="inlineStr">
        <is>
          <t>Monitor performance and collect more data.</t>
        </is>
      </c>
      <c r="X4669" s="29" t="inlineStr">
        <is>
          <t>Cost is below the 120 watch threshold.</t>
        </is>
      </c>
    </row>
    <row r="4670">
      <c r="A4670" s="29" t="inlineStr">
        <is>
          <t>low_price</t>
        </is>
      </c>
      <c r="B4670" s="29" t="inlineStr">
        <is>
          <t>Low priority</t>
        </is>
      </c>
      <c r="C4670" s="29" t="inlineStr">
        <is>
          <t>low_price.csv</t>
        </is>
      </c>
      <c r="D4670" s="29" t="inlineStr">
        <is>
          <t>40400-hr3-a20</t>
        </is>
      </c>
      <c r="E4670" s="29" t="inlineStr">
        <is>
          <t>Карданний вал передній Honda TRX 420 Rancher 2014+</t>
        </is>
      </c>
      <c r="F4670" s="35" t="n">
        <v>0</v>
      </c>
      <c r="G4670" s="35" t="n">
        <v>0</v>
      </c>
      <c r="H4670" s="36" t="n"/>
      <c r="I4670" s="37" t="n">
        <v>0</v>
      </c>
      <c r="J4670" s="37" t="n">
        <v>0</v>
      </c>
      <c r="K4670" s="38" t="n">
        <v>0</v>
      </c>
      <c r="L4670" s="37" t="n">
        <v>0</v>
      </c>
      <c r="M4670" s="37" t="n">
        <v>0</v>
      </c>
      <c r="N4670" s="38" t="n">
        <v>0</v>
      </c>
      <c r="O4670" s="37" t="n">
        <v>0</v>
      </c>
      <c r="P4670" s="29" t="inlineStr">
        <is>
          <t>http://t3.gstatic.com/shopping?q=tbn:ANd9GcTX8CDKy8PUJeZxyyenmNg4agkuRcUDab22_m3YcEBjmc1wSaogSMWon8c1ha1JfSQRMA0eokQ</t>
        </is>
      </c>
      <c r="Q4670" s="29" t="inlineStr">
        <is>
          <t>Відповідає вимогам</t>
        </is>
      </c>
      <c r="R4670" s="29" t="n"/>
      <c r="S4670" s="29" t="inlineStr">
        <is>
          <t>грн5 915,00</t>
        </is>
      </c>
      <c r="T4670" s="29" t="inlineStr">
        <is>
          <t>UAH</t>
        </is>
      </c>
      <c r="U4670" s="39" t="inlineStr">
        <is>
          <t>WATCH</t>
        </is>
      </c>
      <c r="V4670" s="40">
        <f>IFERROR(L4670/J4670,0)</f>
        <v/>
      </c>
      <c r="W4670" s="29" t="inlineStr">
        <is>
          <t>Monitor performance and collect more data.</t>
        </is>
      </c>
      <c r="X4670" s="29" t="inlineStr">
        <is>
          <t>Cost is below the 120 watch threshold.</t>
        </is>
      </c>
    </row>
    <row r="4671">
      <c r="A4671" s="29" t="inlineStr">
        <is>
          <t>low_price</t>
        </is>
      </c>
      <c r="B4671" s="29" t="inlineStr">
        <is>
          <t>Low priority</t>
        </is>
      </c>
      <c r="C4671" s="29" t="inlineStr">
        <is>
          <t>low_price.csv</t>
        </is>
      </c>
      <c r="D4671" s="29" t="inlineStr">
        <is>
          <t>0455455</t>
        </is>
      </c>
      <c r="E4671" s="29" t="inlineStr">
        <is>
          <t>Бендикс стартера Polaris Sportsman 90 110, Scrambler 90, Predator 50 90, Outlaw 50 90 110</t>
        </is>
      </c>
      <c r="F4671" s="35" t="n">
        <v>0</v>
      </c>
      <c r="G4671" s="35" t="n">
        <v>0</v>
      </c>
      <c r="H4671" s="36" t="n"/>
      <c r="I4671" s="37" t="n">
        <v>0</v>
      </c>
      <c r="J4671" s="37" t="n">
        <v>0</v>
      </c>
      <c r="K4671" s="38" t="n">
        <v>0</v>
      </c>
      <c r="L4671" s="37" t="n">
        <v>0</v>
      </c>
      <c r="M4671" s="37" t="n">
        <v>0</v>
      </c>
      <c r="N4671" s="38" t="n">
        <v>0</v>
      </c>
      <c r="O4671" s="37" t="n">
        <v>0</v>
      </c>
      <c r="P4671" s="29" t="inlineStr">
        <is>
          <t>http://t2.gstatic.com/shopping?q=tbn:ANd9GcSenbEsAegrJAvZVwlgAwX3disylK3t4ijOPyCnimNCvmAuSzRMSOXlXoaW01Je0SoM15eqprE8</t>
        </is>
      </c>
      <c r="Q4671" s="29" t="inlineStr">
        <is>
          <t>Відповідає вимогам</t>
        </is>
      </c>
      <c r="R4671" s="29" t="n"/>
      <c r="S4671" s="29" t="inlineStr">
        <is>
          <t>грн2 685,00</t>
        </is>
      </c>
      <c r="T4671" s="29" t="inlineStr">
        <is>
          <t>UAH</t>
        </is>
      </c>
      <c r="U4671" s="39" t="inlineStr">
        <is>
          <t>WATCH</t>
        </is>
      </c>
      <c r="V4671" s="40">
        <f>IFERROR(L4671/J4671,0)</f>
        <v/>
      </c>
      <c r="W4671" s="29" t="inlineStr">
        <is>
          <t>Monitor performance and collect more data.</t>
        </is>
      </c>
      <c r="X4671" s="29" t="inlineStr">
        <is>
          <t>Cost is below the 120 watch threshold.</t>
        </is>
      </c>
    </row>
    <row r="4672">
      <c r="A4672" s="29" t="inlineStr">
        <is>
          <t>low_price</t>
        </is>
      </c>
      <c r="B4672" s="29" t="inlineStr">
        <is>
          <t>Low priority</t>
        </is>
      </c>
      <c r="C4672" s="29" t="inlineStr">
        <is>
          <t>low_price.csv</t>
        </is>
      </c>
      <c r="D4672" s="29" t="inlineStr">
        <is>
          <t>5km-22128-00-00</t>
        </is>
      </c>
      <c r="E4672" s="29" t="inlineStr">
        <is>
          <t>Захист ричага задній лівий Yamaha Grizzly 660</t>
        </is>
      </c>
      <c r="F4672" s="35" t="n">
        <v>0</v>
      </c>
      <c r="G4672" s="35" t="n">
        <v>0</v>
      </c>
      <c r="H4672" s="36" t="n"/>
      <c r="I4672" s="37" t="n">
        <v>0</v>
      </c>
      <c r="J4672" s="37" t="n">
        <v>0</v>
      </c>
      <c r="K4672" s="38" t="n">
        <v>0</v>
      </c>
      <c r="L4672" s="37" t="n">
        <v>0</v>
      </c>
      <c r="M4672" s="37" t="n">
        <v>0</v>
      </c>
      <c r="N4672" s="38" t="n">
        <v>0</v>
      </c>
      <c r="O4672" s="37" t="n">
        <v>0</v>
      </c>
      <c r="P4672" s="29" t="inlineStr">
        <is>
          <t>http://t0.gstatic.com/shopping?q=tbn:ANd9GcRcjFNVs-3jC7CPhoRZv3U5Z6vaS8pbs_EjURSIAVObDn3lDeZYbNc3oLiTA_qZpWJkV0L8RoEC</t>
        </is>
      </c>
      <c r="Q4672" s="29" t="inlineStr">
        <is>
          <t>Відповідає вимогам</t>
        </is>
      </c>
      <c r="R4672" s="29" t="n"/>
      <c r="S4672" s="29" t="inlineStr">
        <is>
          <t>грн1 684,00</t>
        </is>
      </c>
      <c r="T4672" s="29" t="inlineStr">
        <is>
          <t>UAH</t>
        </is>
      </c>
      <c r="U4672" s="39" t="inlineStr">
        <is>
          <t>WATCH</t>
        </is>
      </c>
      <c r="V4672" s="40">
        <f>IFERROR(L4672/J4672,0)</f>
        <v/>
      </c>
      <c r="W4672" s="29" t="inlineStr">
        <is>
          <t>Monitor performance and collect more data.</t>
        </is>
      </c>
      <c r="X4672" s="29" t="inlineStr">
        <is>
          <t>Cost is below the 120 watch threshold.</t>
        </is>
      </c>
    </row>
    <row r="4673">
      <c r="A4673" s="29" t="inlineStr">
        <is>
          <t>low_price</t>
        </is>
      </c>
      <c r="B4673" s="29" t="inlineStr">
        <is>
          <t>Low priority</t>
        </is>
      </c>
      <c r="C4673" s="29" t="inlineStr">
        <is>
          <t>low_price.csv</t>
        </is>
      </c>
      <c r="D4673" s="29" t="inlineStr">
        <is>
          <t>52307-hp7-a01</t>
        </is>
      </c>
      <c r="E4673" s="29" t="inlineStr">
        <is>
          <t>Втулка заднього стабілізатора Honda TRX 420 Racnher 2009-2014</t>
        </is>
      </c>
      <c r="F4673" s="35" t="n">
        <v>0</v>
      </c>
      <c r="G4673" s="35" t="n">
        <v>0</v>
      </c>
      <c r="H4673" s="36" t="n"/>
      <c r="I4673" s="37" t="n">
        <v>0</v>
      </c>
      <c r="J4673" s="37" t="n">
        <v>0</v>
      </c>
      <c r="K4673" s="38" t="n">
        <v>0</v>
      </c>
      <c r="L4673" s="37" t="n">
        <v>0</v>
      </c>
      <c r="M4673" s="37" t="n">
        <v>0</v>
      </c>
      <c r="N4673" s="38" t="n">
        <v>0</v>
      </c>
      <c r="O4673" s="37" t="n">
        <v>0</v>
      </c>
      <c r="P4673" s="29" t="inlineStr">
        <is>
          <t>http://t0.gstatic.com/shopping?q=tbn:ANd9GcT9boHx2nEwvnPvPvyPmlgaDAUewrZmbKHo-CxjGmlvCF79nSA7HcYCJT4QL0UDYfPMY2_Ncj8</t>
        </is>
      </c>
      <c r="Q4673" s="29" t="inlineStr">
        <is>
          <t>Відповідає вимогам</t>
        </is>
      </c>
      <c r="R4673" s="29" t="n"/>
      <c r="S4673" s="29" t="inlineStr">
        <is>
          <t>грн546,00</t>
        </is>
      </c>
      <c r="T4673" s="29" t="inlineStr">
        <is>
          <t>UAH</t>
        </is>
      </c>
      <c r="U4673" s="39" t="inlineStr">
        <is>
          <t>WATCH</t>
        </is>
      </c>
      <c r="V4673" s="40">
        <f>IFERROR(L4673/J4673,0)</f>
        <v/>
      </c>
      <c r="W4673" s="29" t="inlineStr">
        <is>
          <t>Monitor performance and collect more data.</t>
        </is>
      </c>
      <c r="X4673" s="29" t="inlineStr">
        <is>
          <t>Cost is below the 120 watch threshold.</t>
        </is>
      </c>
    </row>
    <row r="4674">
      <c r="A4674" s="29" t="inlineStr">
        <is>
          <t>low_price</t>
        </is>
      </c>
      <c r="B4674" s="29" t="inlineStr">
        <is>
          <t>Low priority</t>
        </is>
      </c>
      <c r="C4674" s="29" t="inlineStr">
        <is>
          <t>low_price.csv</t>
        </is>
      </c>
      <c r="D4674" s="29" t="inlineStr">
        <is>
          <t>91203-kcy-671</t>
        </is>
      </c>
      <c r="E4674" s="29" t="inlineStr">
        <is>
          <t>Сальник картера передній/задній Honda TRX 650 680 Rincon, MUV 700 Big Red, SXS 700 Pioneer (25X35X5)</t>
        </is>
      </c>
      <c r="F4674" s="35" t="n">
        <v>0</v>
      </c>
      <c r="G4674" s="35" t="n">
        <v>0</v>
      </c>
      <c r="H4674" s="36" t="n"/>
      <c r="I4674" s="37" t="n">
        <v>0</v>
      </c>
      <c r="J4674" s="37" t="n">
        <v>0</v>
      </c>
      <c r="K4674" s="38" t="n">
        <v>0</v>
      </c>
      <c r="L4674" s="37" t="n">
        <v>0</v>
      </c>
      <c r="M4674" s="37" t="n">
        <v>0</v>
      </c>
      <c r="N4674" s="38" t="n">
        <v>0</v>
      </c>
      <c r="O4674" s="37" t="n">
        <v>0</v>
      </c>
      <c r="P4674" s="29" t="inlineStr">
        <is>
          <t>http://t1.gstatic.com/shopping?q=tbn:ANd9GcTJCR18pQd_xW5chkr3rBTD-TdmPymUIpkub4oWKfRlPZijpKr5cD0VFg3UFYBxMul4SeGzFakf</t>
        </is>
      </c>
      <c r="Q4674" s="29" t="inlineStr">
        <is>
          <t>Відповідає вимогам</t>
        </is>
      </c>
      <c r="R4674" s="29" t="n"/>
      <c r="S4674" s="29" t="inlineStr">
        <is>
          <t>грн501,00</t>
        </is>
      </c>
      <c r="T4674" s="29" t="inlineStr">
        <is>
          <t>UAH</t>
        </is>
      </c>
      <c r="U4674" s="39" t="inlineStr">
        <is>
          <t>WATCH</t>
        </is>
      </c>
      <c r="V4674" s="40">
        <f>IFERROR(L4674/J4674,0)</f>
        <v/>
      </c>
      <c r="W4674" s="29" t="inlineStr">
        <is>
          <t>Monitor performance and collect more data.</t>
        </is>
      </c>
      <c r="X4674" s="29" t="inlineStr">
        <is>
          <t>Cost is below the 120 watch threshold.</t>
        </is>
      </c>
    </row>
    <row r="4675">
      <c r="A4675" s="29" t="inlineStr">
        <is>
          <t>low_price</t>
        </is>
      </c>
      <c r="B4675" s="29" t="inlineStr">
        <is>
          <t>Low priority</t>
        </is>
      </c>
      <c r="C4675" s="29" t="inlineStr">
        <is>
          <t>low_price.csv</t>
        </is>
      </c>
      <c r="D4675" s="29" t="inlineStr">
        <is>
          <t>41421-hn5-670</t>
        </is>
      </c>
      <c r="E4675" s="29" t="inlineStr">
        <is>
          <t>Хвостовик заднього редуктора Honda TRX 250 Recon, 350 400 Rancher (13T)</t>
        </is>
      </c>
      <c r="F4675" s="35" t="n">
        <v>0</v>
      </c>
      <c r="G4675" s="35" t="n">
        <v>0</v>
      </c>
      <c r="H4675" s="36" t="n"/>
      <c r="I4675" s="37" t="n">
        <v>0</v>
      </c>
      <c r="J4675" s="37" t="n">
        <v>0</v>
      </c>
      <c r="K4675" s="38" t="n">
        <v>0</v>
      </c>
      <c r="L4675" s="37" t="n">
        <v>0</v>
      </c>
      <c r="M4675" s="37" t="n">
        <v>0</v>
      </c>
      <c r="N4675" s="38" t="n">
        <v>0</v>
      </c>
      <c r="O4675" s="37" t="n">
        <v>0</v>
      </c>
      <c r="P4675" s="29" t="inlineStr">
        <is>
          <t>http://t2.gstatic.com/shopping?q=tbn:ANd9GcQnv7UHBB3RzKf6KZLdA0abiTF39I0PSwt3bTCYEG9q0nQKBhFcFq5P8ZuOWq5r4zjSZ16VqESk</t>
        </is>
      </c>
      <c r="Q4675" s="29" t="inlineStr">
        <is>
          <t>Відповідає вимогам</t>
        </is>
      </c>
      <c r="R4675" s="29" t="n"/>
      <c r="S4675" s="29" t="inlineStr">
        <is>
          <t>грн7 326,00</t>
        </is>
      </c>
      <c r="T4675" s="29" t="inlineStr">
        <is>
          <t>UAH</t>
        </is>
      </c>
      <c r="U4675" s="39" t="inlineStr">
        <is>
          <t>WATCH</t>
        </is>
      </c>
      <c r="V4675" s="40">
        <f>IFERROR(L4675/J4675,0)</f>
        <v/>
      </c>
      <c r="W4675" s="29" t="inlineStr">
        <is>
          <t>Monitor performance and collect more data.</t>
        </is>
      </c>
      <c r="X4675" s="29" t="inlineStr">
        <is>
          <t>Cost is below the 120 watch threshold.</t>
        </is>
      </c>
    </row>
    <row r="4676">
      <c r="A4676" s="29" t="inlineStr">
        <is>
          <t>low_price</t>
        </is>
      </c>
      <c r="B4676" s="29" t="inlineStr">
        <is>
          <t>Low priority</t>
        </is>
      </c>
      <c r="C4676" s="29" t="inlineStr">
        <is>
          <t>low_price.csv</t>
        </is>
      </c>
      <c r="D4676" s="29" t="inlineStr">
        <is>
          <t>hf142</t>
        </is>
      </c>
      <c r="E4676" s="29" t="inlineStr">
        <is>
          <t>Масляний фільтр Yamaha 350 400</t>
        </is>
      </c>
      <c r="F4676" s="35" t="n">
        <v>0</v>
      </c>
      <c r="G4676" s="35" t="n">
        <v>0</v>
      </c>
      <c r="H4676" s="36" t="n"/>
      <c r="I4676" s="37" t="n">
        <v>0</v>
      </c>
      <c r="J4676" s="37" t="n">
        <v>0</v>
      </c>
      <c r="K4676" s="38" t="n">
        <v>0</v>
      </c>
      <c r="L4676" s="37" t="n">
        <v>0</v>
      </c>
      <c r="M4676" s="37" t="n">
        <v>0</v>
      </c>
      <c r="N4676" s="38" t="n">
        <v>0</v>
      </c>
      <c r="O4676" s="37" t="n">
        <v>0</v>
      </c>
      <c r="P4676" s="29" t="inlineStr">
        <is>
          <t>http://t2.gstatic.com/shopping?q=tbn:ANd9GcSRi8544Dx2CBtI69I2Kao_oE9k7SlVV6DJQn8SFu9P0nqsfHhoPVuk-BPG-CqZrPSq5nGx7nY</t>
        </is>
      </c>
      <c r="Q4676" s="29" t="inlineStr">
        <is>
          <t>Відповідає вимогам</t>
        </is>
      </c>
      <c r="R4676" s="29" t="n"/>
      <c r="S4676" s="29" t="inlineStr">
        <is>
          <t>грн501,00</t>
        </is>
      </c>
      <c r="T4676" s="29" t="inlineStr">
        <is>
          <t>UAH</t>
        </is>
      </c>
      <c r="U4676" s="39" t="inlineStr">
        <is>
          <t>WATCH</t>
        </is>
      </c>
      <c r="V4676" s="40">
        <f>IFERROR(L4676/J4676,0)</f>
        <v/>
      </c>
      <c r="W4676" s="29" t="inlineStr">
        <is>
          <t>Monitor performance and collect more data.</t>
        </is>
      </c>
      <c r="X4676" s="29" t="inlineStr">
        <is>
          <t>Cost is below the 120 watch threshold.</t>
        </is>
      </c>
    </row>
    <row r="4677">
      <c r="A4677" s="29" t="inlineStr">
        <is>
          <t>low_price</t>
        </is>
      </c>
      <c r="B4677" s="29" t="inlineStr">
        <is>
          <t>Low priority</t>
        </is>
      </c>
      <c r="C4677" s="29" t="inlineStr">
        <is>
          <t>low_price.csv</t>
        </is>
      </c>
      <c r="D4677" s="29" t="inlineStr">
        <is>
          <t>706600016</t>
        </is>
      </c>
      <c r="E4677" s="29" t="inlineStr">
        <is>
          <t>Патрубок варіатора випускний BRP Can-Am Outlander Renegade G2 2012-2014</t>
        </is>
      </c>
      <c r="F4677" s="35" t="n">
        <v>0</v>
      </c>
      <c r="G4677" s="35" t="n">
        <v>0</v>
      </c>
      <c r="H4677" s="36" t="n"/>
      <c r="I4677" s="37" t="n">
        <v>0</v>
      </c>
      <c r="J4677" s="37" t="n">
        <v>0</v>
      </c>
      <c r="K4677" s="38" t="n">
        <v>0</v>
      </c>
      <c r="L4677" s="37" t="n">
        <v>0</v>
      </c>
      <c r="M4677" s="37" t="n">
        <v>0</v>
      </c>
      <c r="N4677" s="38" t="n">
        <v>0</v>
      </c>
      <c r="O4677" s="37" t="n">
        <v>0</v>
      </c>
      <c r="P4677" s="29" t="inlineStr">
        <is>
          <t>http://t2.gstatic.com/shopping?q=tbn:ANd9GcSW0pzJJTFhy3gwKs7pDsxReVPPh9Vi-vkqoklAsiAHL4Ep-3ZhVMibiEc9nq0arTNYJUmpiUw</t>
        </is>
      </c>
      <c r="Q4677" s="29" t="inlineStr">
        <is>
          <t>Відповідає вимогам</t>
        </is>
      </c>
      <c r="R4677" s="29" t="n"/>
      <c r="S4677" s="29" t="inlineStr">
        <is>
          <t>грн2 275,00</t>
        </is>
      </c>
      <c r="T4677" s="29" t="inlineStr">
        <is>
          <t>UAH</t>
        </is>
      </c>
      <c r="U4677" s="39" t="inlineStr">
        <is>
          <t>WATCH</t>
        </is>
      </c>
      <c r="V4677" s="40">
        <f>IFERROR(L4677/J4677,0)</f>
        <v/>
      </c>
      <c r="W4677" s="29" t="inlineStr">
        <is>
          <t>Monitor performance and collect more data.</t>
        </is>
      </c>
      <c r="X4677" s="29" t="inlineStr">
        <is>
          <t>Cost is below the 120 watch threshold.</t>
        </is>
      </c>
    </row>
    <row r="4678">
      <c r="A4678" s="29" t="inlineStr">
        <is>
          <t>low_price</t>
        </is>
      </c>
      <c r="B4678" s="29" t="inlineStr">
        <is>
          <t>Low priority</t>
        </is>
      </c>
      <c r="C4678" s="29" t="inlineStr">
        <is>
          <t>low_price.csv</t>
        </is>
      </c>
      <c r="D4678" s="29" t="inlineStr">
        <is>
          <t>na-11012t</t>
        </is>
      </c>
      <c r="E4678" s="29" t="inlineStr">
        <is>
          <t>Комплект прокладок на верх двигуна Arctic Cat 1000</t>
        </is>
      </c>
      <c r="F4678" s="35" t="n">
        <v>0</v>
      </c>
      <c r="G4678" s="35" t="n">
        <v>0</v>
      </c>
      <c r="H4678" s="36" t="n"/>
      <c r="I4678" s="37" t="n">
        <v>0</v>
      </c>
      <c r="J4678" s="37" t="n">
        <v>0</v>
      </c>
      <c r="K4678" s="38" t="n">
        <v>0</v>
      </c>
      <c r="L4678" s="37" t="n">
        <v>0</v>
      </c>
      <c r="M4678" s="37" t="n">
        <v>0</v>
      </c>
      <c r="N4678" s="38" t="n">
        <v>0</v>
      </c>
      <c r="O4678" s="37" t="n">
        <v>0</v>
      </c>
      <c r="P4678" s="29" t="inlineStr">
        <is>
          <t>http://t3.gstatic.com/shopping?q=tbn:ANd9GcQt_lEVkUxN9KDaeZOL8gx0MVuiDp4xQrfEh1O3-v6nt6LtuBfe0fsgIKKD8RYOKJOtHRosxXKC</t>
        </is>
      </c>
      <c r="Q4678" s="29" t="inlineStr">
        <is>
          <t>Відповідає вимогам</t>
        </is>
      </c>
      <c r="R4678" s="29" t="n"/>
      <c r="S4678" s="29" t="inlineStr">
        <is>
          <t>грн9 692,00</t>
        </is>
      </c>
      <c r="T4678" s="29" t="inlineStr">
        <is>
          <t>UAH</t>
        </is>
      </c>
      <c r="U4678" s="39" t="inlineStr">
        <is>
          <t>WATCH</t>
        </is>
      </c>
      <c r="V4678" s="40">
        <f>IFERROR(L4678/J4678,0)</f>
        <v/>
      </c>
      <c r="W4678" s="29" t="inlineStr">
        <is>
          <t>Monitor performance and collect more data.</t>
        </is>
      </c>
      <c r="X4678" s="29" t="inlineStr">
        <is>
          <t>Cost is below the 120 watch threshold.</t>
        </is>
      </c>
    </row>
    <row r="4679">
      <c r="A4679" s="29" t="inlineStr">
        <is>
          <t>low_price</t>
        </is>
      </c>
      <c r="B4679" s="29" t="inlineStr">
        <is>
          <t>Low priority</t>
        </is>
      </c>
      <c r="C4679" s="29" t="inlineStr">
        <is>
          <t>low_price.csv</t>
        </is>
      </c>
      <c r="D4679" s="29" t="inlineStr">
        <is>
          <t>506151845</t>
        </is>
      </c>
      <c r="E4679" s="29" t="inlineStr">
        <is>
          <t>Рульовий наконечник BRP Ski-Doo 1988-2012 (LH)</t>
        </is>
      </c>
      <c r="F4679" s="35" t="n">
        <v>0</v>
      </c>
      <c r="G4679" s="35" t="n">
        <v>0</v>
      </c>
      <c r="H4679" s="36" t="n"/>
      <c r="I4679" s="37" t="n">
        <v>0</v>
      </c>
      <c r="J4679" s="37" t="n">
        <v>0</v>
      </c>
      <c r="K4679" s="38" t="n">
        <v>0</v>
      </c>
      <c r="L4679" s="37" t="n">
        <v>0</v>
      </c>
      <c r="M4679" s="37" t="n">
        <v>0</v>
      </c>
      <c r="N4679" s="38" t="n">
        <v>0</v>
      </c>
      <c r="O4679" s="37" t="n">
        <v>0</v>
      </c>
      <c r="P4679" s="29" t="inlineStr">
        <is>
          <t>http://t3.gstatic.com/shopping?q=tbn:ANd9GcQ4Dbpy_Fbcf_jkM9PzWBbGGfV9jZkAQh9RA3xR7haMEtqiVPL4SDPQXhyiF3JDxxfpogcibX4</t>
        </is>
      </c>
      <c r="Q4679" s="29" t="inlineStr">
        <is>
          <t>Відповідає вимогам</t>
        </is>
      </c>
      <c r="R4679" s="29" t="n"/>
      <c r="S4679" s="29" t="inlineStr">
        <is>
          <t>грн2 685,00</t>
        </is>
      </c>
      <c r="T4679" s="29" t="inlineStr">
        <is>
          <t>UAH</t>
        </is>
      </c>
      <c r="U4679" s="39" t="inlineStr">
        <is>
          <t>WATCH</t>
        </is>
      </c>
      <c r="V4679" s="40">
        <f>IFERROR(L4679/J4679,0)</f>
        <v/>
      </c>
      <c r="W4679" s="29" t="inlineStr">
        <is>
          <t>Monitor performance and collect more data.</t>
        </is>
      </c>
      <c r="X4679" s="29" t="inlineStr">
        <is>
          <t>Cost is below the 120 watch threshold.</t>
        </is>
      </c>
    </row>
    <row r="4680">
      <c r="A4680" s="29" t="inlineStr">
        <is>
          <t>low_price</t>
        </is>
      </c>
      <c r="B4680" s="29" t="inlineStr">
        <is>
          <t>Low priority</t>
        </is>
      </c>
      <c r="C4680" s="29" t="inlineStr">
        <is>
          <t>low_price.csv</t>
        </is>
      </c>
      <c r="D4680" s="29" t="inlineStr">
        <is>
          <t>93102-44454-00</t>
        </is>
      </c>
      <c r="E4680" s="29" t="inlineStr">
        <is>
          <t>Сальник картера передній Yamaha Grizzly 400 450 600 660, Kodiak 400 450, Rhino 450 660, Wolverine 350, Big Bear 400</t>
        </is>
      </c>
      <c r="F4680" s="35" t="n">
        <v>0</v>
      </c>
      <c r="G4680" s="35" t="n">
        <v>0</v>
      </c>
      <c r="H4680" s="36" t="n"/>
      <c r="I4680" s="37" t="n">
        <v>0</v>
      </c>
      <c r="J4680" s="37" t="n">
        <v>0</v>
      </c>
      <c r="K4680" s="38" t="n">
        <v>0</v>
      </c>
      <c r="L4680" s="37" t="n">
        <v>0</v>
      </c>
      <c r="M4680" s="37" t="n">
        <v>0</v>
      </c>
      <c r="N4680" s="38" t="n">
        <v>0</v>
      </c>
      <c r="O4680" s="37" t="n">
        <v>0</v>
      </c>
      <c r="P4680" s="29" t="inlineStr">
        <is>
          <t>http://t2.gstatic.com/shopping?q=tbn:ANd9GcRLKNkux_BHvLzlwffXqTi4t84kao3gKA238ygerfABV6Z7MnaRESwsR8iY_zoYcW9Eu4aYGoc</t>
        </is>
      </c>
      <c r="Q4680" s="29" t="inlineStr">
        <is>
          <t>Відповідає вимогам</t>
        </is>
      </c>
      <c r="R4680" s="29" t="n"/>
      <c r="S4680" s="29" t="inlineStr">
        <is>
          <t>грн1 092,00</t>
        </is>
      </c>
      <c r="T4680" s="29" t="inlineStr">
        <is>
          <t>UAH</t>
        </is>
      </c>
      <c r="U4680" s="39" t="inlineStr">
        <is>
          <t>WATCH</t>
        </is>
      </c>
      <c r="V4680" s="40">
        <f>IFERROR(L4680/J4680,0)</f>
        <v/>
      </c>
      <c r="W4680" s="29" t="inlineStr">
        <is>
          <t>Monitor performance and collect more data.</t>
        </is>
      </c>
      <c r="X4680" s="29" t="inlineStr">
        <is>
          <t>Cost is below the 120 watch threshold.</t>
        </is>
      </c>
    </row>
    <row r="4681">
      <c r="A4681" s="29" t="inlineStr">
        <is>
          <t>low_price</t>
        </is>
      </c>
      <c r="B4681" s="29" t="inlineStr">
        <is>
          <t>Low priority</t>
        </is>
      </c>
      <c r="C4681" s="29" t="inlineStr">
        <is>
          <t>low_price.csv</t>
        </is>
      </c>
      <c r="D4681" s="29" t="inlineStr">
        <is>
          <t>01045</t>
        </is>
      </c>
      <c r="E4681" s="29" t="inlineStr">
        <is>
          <t>Синтетичний трос 5мм 15м для лебідки 2000-3000 lbs</t>
        </is>
      </c>
      <c r="F4681" s="35" t="n">
        <v>0</v>
      </c>
      <c r="G4681" s="35" t="n">
        <v>0</v>
      </c>
      <c r="H4681" s="36" t="n"/>
      <c r="I4681" s="37" t="n">
        <v>0</v>
      </c>
      <c r="J4681" s="37" t="n">
        <v>0</v>
      </c>
      <c r="K4681" s="38" t="n">
        <v>0</v>
      </c>
      <c r="L4681" s="37" t="n">
        <v>0</v>
      </c>
      <c r="M4681" s="37" t="n">
        <v>0</v>
      </c>
      <c r="N4681" s="38" t="n">
        <v>0</v>
      </c>
      <c r="O4681" s="37" t="n">
        <v>0</v>
      </c>
      <c r="P4681" s="29" t="inlineStr">
        <is>
          <t>http://t3.gstatic.com/shopping?q=tbn:ANd9GcRzTsAW4SkBY_okiO678_FgkaIyJbrPJNWt1qC70MD-vKGL_KDE3ddopo57Nn7w6LFjWf6MHyio</t>
        </is>
      </c>
      <c r="Q4681" s="29" t="inlineStr">
        <is>
          <t>Відповідає вимогам</t>
        </is>
      </c>
      <c r="R4681" s="29" t="n"/>
      <c r="S4681" s="29" t="inlineStr">
        <is>
          <t>грн1 138,00</t>
        </is>
      </c>
      <c r="T4681" s="29" t="inlineStr">
        <is>
          <t>UAH</t>
        </is>
      </c>
      <c r="U4681" s="39" t="inlineStr">
        <is>
          <t>WATCH</t>
        </is>
      </c>
      <c r="V4681" s="40">
        <f>IFERROR(L4681/J4681,0)</f>
        <v/>
      </c>
      <c r="W4681" s="29" t="inlineStr">
        <is>
          <t>Monitor performance and collect more data.</t>
        </is>
      </c>
      <c r="X4681" s="29" t="inlineStr">
        <is>
          <t>Cost is below the 120 watch threshold.</t>
        </is>
      </c>
    </row>
    <row r="4682">
      <c r="A4682" s="29" t="inlineStr">
        <is>
          <t>low_price</t>
        </is>
      </c>
      <c r="B4682" s="29" t="inlineStr">
        <is>
          <t>Low priority</t>
        </is>
      </c>
      <c r="C4682" s="29" t="inlineStr">
        <is>
          <t>low_price.csv</t>
        </is>
      </c>
      <c r="D4682" s="29" t="inlineStr">
        <is>
          <t>420436019</t>
        </is>
      </c>
      <c r="E4682" s="29" t="inlineStr">
        <is>
          <t>Натягувач ланцюга ГРМ BRP Can-Am Outlander Renegade Maverick Commander 1000, Traxter Defender HD9 HD10</t>
        </is>
      </c>
      <c r="F4682" s="35" t="n">
        <v>0</v>
      </c>
      <c r="G4682" s="35" t="n">
        <v>0</v>
      </c>
      <c r="H4682" s="36" t="n"/>
      <c r="I4682" s="37" t="n">
        <v>0</v>
      </c>
      <c r="J4682" s="37" t="n">
        <v>0</v>
      </c>
      <c r="K4682" s="38" t="n">
        <v>0</v>
      </c>
      <c r="L4682" s="37" t="n">
        <v>0</v>
      </c>
      <c r="M4682" s="37" t="n">
        <v>0</v>
      </c>
      <c r="N4682" s="38" t="n">
        <v>0</v>
      </c>
      <c r="O4682" s="37" t="n">
        <v>0</v>
      </c>
      <c r="P4682" s="29" t="inlineStr">
        <is>
          <t>http://t1.gstatic.com/shopping?q=tbn:ANd9GcSc7M7sERpFD9BCTGVAh-BaMXpkeU3pPDuPiTRI2kgIf78DJ2VGYBygNoTJqeiyhlxuZWCRag</t>
        </is>
      </c>
      <c r="Q4682" s="29" t="inlineStr">
        <is>
          <t>Відповідає вимогам</t>
        </is>
      </c>
      <c r="R4682" s="29" t="n"/>
      <c r="S4682" s="29" t="inlineStr">
        <is>
          <t>грн3 959,00</t>
        </is>
      </c>
      <c r="T4682" s="29" t="inlineStr">
        <is>
          <t>UAH</t>
        </is>
      </c>
      <c r="U4682" s="39" t="inlineStr">
        <is>
          <t>WATCH</t>
        </is>
      </c>
      <c r="V4682" s="40">
        <f>IFERROR(L4682/J4682,0)</f>
        <v/>
      </c>
      <c r="W4682" s="29" t="inlineStr">
        <is>
          <t>Monitor performance and collect more data.</t>
        </is>
      </c>
      <c r="X4682" s="29" t="inlineStr">
        <is>
          <t>Cost is below the 120 watch threshold.</t>
        </is>
      </c>
    </row>
    <row r="4683">
      <c r="A4683" s="29" t="inlineStr">
        <is>
          <t>low_price</t>
        </is>
      </c>
      <c r="B4683" s="29" t="inlineStr">
        <is>
          <t>Low priority</t>
        </is>
      </c>
      <c r="C4683" s="29" t="inlineStr">
        <is>
          <t>low_price.csv</t>
        </is>
      </c>
      <c r="D4683" s="29" t="inlineStr">
        <is>
          <t>80214-hm5-850</t>
        </is>
      </c>
      <c r="E4683" s="29" t="inlineStr">
        <is>
          <t>Гумовий хомут заднього бардачка Honda TRX 250 (86-14), 350 (87-06), 400 (03-07), 420 (07-18), 450 (98-04), 500 (01-18), MUV 700 (10-13)</t>
        </is>
      </c>
      <c r="F4683" s="35" t="n">
        <v>0</v>
      </c>
      <c r="G4683" s="35" t="n">
        <v>0</v>
      </c>
      <c r="H4683" s="36" t="n"/>
      <c r="I4683" s="37" t="n">
        <v>0</v>
      </c>
      <c r="J4683" s="37" t="n">
        <v>0</v>
      </c>
      <c r="K4683" s="38" t="n">
        <v>0</v>
      </c>
      <c r="L4683" s="37" t="n">
        <v>0</v>
      </c>
      <c r="M4683" s="37" t="n">
        <v>0</v>
      </c>
      <c r="N4683" s="38" t="n">
        <v>0</v>
      </c>
      <c r="O4683" s="37" t="n">
        <v>0</v>
      </c>
      <c r="P4683" s="29" t="inlineStr">
        <is>
          <t>http://t1.gstatic.com/shopping?q=tbn:ANd9GcRIWZda-gg4XAq0JGh9yr1B6SA_E8FZHNqd_wRkYJ4AGPAKrB_1Sx688PvivbbDdLRESGOmqp7n</t>
        </is>
      </c>
      <c r="Q4683" s="29" t="inlineStr">
        <is>
          <t>Відповідає вимогам</t>
        </is>
      </c>
      <c r="R4683" s="29" t="n"/>
      <c r="S4683" s="29" t="inlineStr">
        <is>
          <t>грн182,00</t>
        </is>
      </c>
      <c r="T4683" s="29" t="inlineStr">
        <is>
          <t>UAH</t>
        </is>
      </c>
      <c r="U4683" s="39" t="inlineStr">
        <is>
          <t>WATCH</t>
        </is>
      </c>
      <c r="V4683" s="40">
        <f>IFERROR(L4683/J4683,0)</f>
        <v/>
      </c>
      <c r="W4683" s="29" t="inlineStr">
        <is>
          <t>Monitor performance and collect more data.</t>
        </is>
      </c>
      <c r="X4683" s="29" t="inlineStr">
        <is>
          <t>Cost is below the 120 watch threshold.</t>
        </is>
      </c>
    </row>
    <row r="4684">
      <c r="A4684" s="29" t="inlineStr">
        <is>
          <t>low_price</t>
        </is>
      </c>
      <c r="B4684" s="29" t="inlineStr">
        <is>
          <t>Low priority</t>
        </is>
      </c>
      <c r="C4684" s="29" t="inlineStr">
        <is>
          <t>low_price.csv</t>
        </is>
      </c>
      <c r="D4684" s="29" t="inlineStr">
        <is>
          <t>14092-0189</t>
        </is>
      </c>
      <c r="E4684" s="29" t="inlineStr">
        <is>
          <t>Кожух акумулятора Kawasaki Brute Force 750 2012+</t>
        </is>
      </c>
      <c r="F4684" s="35" t="n">
        <v>0</v>
      </c>
      <c r="G4684" s="35" t="n">
        <v>0</v>
      </c>
      <c r="H4684" s="36" t="n"/>
      <c r="I4684" s="37" t="n">
        <v>0</v>
      </c>
      <c r="J4684" s="37" t="n">
        <v>0</v>
      </c>
      <c r="K4684" s="38" t="n">
        <v>0</v>
      </c>
      <c r="L4684" s="37" t="n">
        <v>0</v>
      </c>
      <c r="M4684" s="37" t="n">
        <v>0</v>
      </c>
      <c r="N4684" s="38" t="n">
        <v>0</v>
      </c>
      <c r="O4684" s="37" t="n">
        <v>0</v>
      </c>
      <c r="P4684" s="29" t="inlineStr">
        <is>
          <t>http://t3.gstatic.com/shopping?q=tbn:ANd9GcTviMsMIcs00JX_LgRfYGX8nYSonj3SePX8NW4Tgj66NeSEZO8mm4MOOUXuP2m8Pv3Bt7bJfcpE</t>
        </is>
      </c>
      <c r="Q4684" s="29" t="inlineStr">
        <is>
          <t>Відповідає вимогам</t>
        </is>
      </c>
      <c r="R4684" s="29" t="n"/>
      <c r="S4684" s="29" t="inlineStr">
        <is>
          <t>грн455,00</t>
        </is>
      </c>
      <c r="T4684" s="29" t="inlineStr">
        <is>
          <t>UAH</t>
        </is>
      </c>
      <c r="U4684" s="39" t="inlineStr">
        <is>
          <t>WATCH</t>
        </is>
      </c>
      <c r="V4684" s="40">
        <f>IFERROR(L4684/J4684,0)</f>
        <v/>
      </c>
      <c r="W4684" s="29" t="inlineStr">
        <is>
          <t>Monitor performance and collect more data.</t>
        </is>
      </c>
      <c r="X4684" s="29" t="inlineStr">
        <is>
          <t>Cost is below the 120 watch threshold.</t>
        </is>
      </c>
    </row>
    <row r="4685">
      <c r="A4685" s="29" t="inlineStr">
        <is>
          <t>low_price</t>
        </is>
      </c>
      <c r="B4685" s="29" t="inlineStr">
        <is>
          <t>Low priority</t>
        </is>
      </c>
      <c r="C4685" s="29" t="inlineStr">
        <is>
          <t>low_price.csv</t>
        </is>
      </c>
      <c r="D4685" s="29" t="inlineStr">
        <is>
          <t>5te-g6173-10-00</t>
        </is>
      </c>
      <c r="E4685" s="29" t="inlineStr">
        <is>
          <t>Карданний вал передній Yamaha Grizzly 350​ 400, Bruin 350, Kodiak 400, Wolverine 450</t>
        </is>
      </c>
      <c r="F4685" s="35" t="n">
        <v>0</v>
      </c>
      <c r="G4685" s="35" t="n">
        <v>9</v>
      </c>
      <c r="H4685" s="36" t="n">
        <v>0</v>
      </c>
      <c r="I4685" s="37" t="n">
        <v>0</v>
      </c>
      <c r="J4685" s="37" t="n">
        <v>0</v>
      </c>
      <c r="K4685" s="38" t="n">
        <v>0</v>
      </c>
      <c r="L4685" s="37" t="n">
        <v>0</v>
      </c>
      <c r="M4685" s="37" t="n">
        <v>0</v>
      </c>
      <c r="N4685" s="38" t="n">
        <v>0</v>
      </c>
      <c r="O4685" s="37" t="n">
        <v>0</v>
      </c>
      <c r="P4685" s="29" t="inlineStr">
        <is>
          <t>http://t0.gstatic.com/shopping?q=tbn:ANd9GcTNqvle3gOxnJGOGFhKLZ3aiS-Y-abcvODxtYKnuZ-R1tD5aynxMlTGGeIgRcDn3nFX653iBVt_yA</t>
        </is>
      </c>
      <c r="Q4685" s="29" t="inlineStr">
        <is>
          <t>Відповідає вимогам</t>
        </is>
      </c>
      <c r="R4685" s="29" t="n"/>
      <c r="S4685" s="29" t="inlineStr">
        <is>
          <t>грн4 960,00</t>
        </is>
      </c>
      <c r="T4685" s="29" t="inlineStr">
        <is>
          <t>UAH</t>
        </is>
      </c>
      <c r="U4685" s="39" t="inlineStr">
        <is>
          <t>WATCH</t>
        </is>
      </c>
      <c r="V4685" s="40">
        <f>IFERROR(L4685/J4685,0)</f>
        <v/>
      </c>
      <c r="W4685" s="29" t="inlineStr">
        <is>
          <t>Monitor performance and collect more data.</t>
        </is>
      </c>
      <c r="X4685" s="29" t="inlineStr">
        <is>
          <t>Cost is below the 120 watch threshold.</t>
        </is>
      </c>
    </row>
    <row r="4686">
      <c r="A4686" s="29" t="inlineStr">
        <is>
          <t>low_price</t>
        </is>
      </c>
      <c r="B4686" s="29" t="inlineStr">
        <is>
          <t>Low priority</t>
        </is>
      </c>
      <c r="C4686" s="29" t="inlineStr">
        <is>
          <t>low_price.csv</t>
        </is>
      </c>
      <c r="D4686" s="29" t="inlineStr">
        <is>
          <t>705003632</t>
        </is>
      </c>
      <c r="E4686" s="29" t="inlineStr">
        <is>
          <t>Підніжка ліва BRP Can-Am Outlander G1 330 400 500 650 800</t>
        </is>
      </c>
      <c r="F4686" s="35" t="n">
        <v>2</v>
      </c>
      <c r="G4686" s="35" t="n">
        <v>39</v>
      </c>
      <c r="H4686" s="36" t="n">
        <v>5.13</v>
      </c>
      <c r="I4686" s="37" t="n">
        <v>5.39</v>
      </c>
      <c r="J4686" s="37" t="n">
        <v>10.78</v>
      </c>
      <c r="K4686" s="38" t="n">
        <v>0</v>
      </c>
      <c r="L4686" s="37" t="n">
        <v>0</v>
      </c>
      <c r="M4686" s="37" t="n">
        <v>0</v>
      </c>
      <c r="N4686" s="38" t="n">
        <v>0</v>
      </c>
      <c r="O4686" s="37" t="n">
        <v>0</v>
      </c>
      <c r="P4686" s="29" t="inlineStr">
        <is>
          <t>http://t2.gstatic.com/shopping?q=tbn:ANd9GcRLLn-OX5kUxQYQpCb9Y8Hf6e4wmWd0_Fywe_O20Jy7yDy1ugFuWarfWnQg-TWza1hQjo-FmHBy</t>
        </is>
      </c>
      <c r="Q4686" s="29" t="inlineStr">
        <is>
          <t>Відповідає вимогам</t>
        </is>
      </c>
      <c r="R4686" s="29" t="n"/>
      <c r="S4686" s="29" t="inlineStr">
        <is>
          <t>грн9 919,00</t>
        </is>
      </c>
      <c r="T4686" s="29" t="inlineStr">
        <is>
          <t>UAH</t>
        </is>
      </c>
      <c r="U4686" s="39" t="inlineStr">
        <is>
          <t>WATCH</t>
        </is>
      </c>
      <c r="V4686" s="40">
        <f>IFERROR(L4686/J4686,0)</f>
        <v/>
      </c>
      <c r="W4686" s="29" t="inlineStr">
        <is>
          <t>Monitor performance and collect more data.</t>
        </is>
      </c>
      <c r="X4686" s="29" t="inlineStr">
        <is>
          <t>Cost is below the 120 watch threshold.</t>
        </is>
      </c>
    </row>
    <row r="4687">
      <c r="A4687" s="29" t="inlineStr">
        <is>
          <t>low_price</t>
        </is>
      </c>
      <c r="B4687" s="29" t="inlineStr">
        <is>
          <t>Low priority</t>
        </is>
      </c>
      <c r="C4687" s="29" t="inlineStr">
        <is>
          <t>low_price.csv</t>
        </is>
      </c>
      <c r="D4687" s="29" t="inlineStr">
        <is>
          <t>tm00442100</t>
        </is>
      </c>
      <c r="E4687" s="29" t="inlineStr">
        <is>
          <t>Шина Maxxis Zilla 27×11-12</t>
        </is>
      </c>
      <c r="F4687" s="35" t="n">
        <v>0</v>
      </c>
      <c r="G4687" s="35" t="n">
        <v>0</v>
      </c>
      <c r="H4687" s="36" t="n"/>
      <c r="I4687" s="37" t="n">
        <v>0</v>
      </c>
      <c r="J4687" s="37" t="n">
        <v>0</v>
      </c>
      <c r="K4687" s="38" t="n">
        <v>0</v>
      </c>
      <c r="L4687" s="37" t="n">
        <v>0</v>
      </c>
      <c r="M4687" s="37" t="n">
        <v>0</v>
      </c>
      <c r="N4687" s="38" t="n">
        <v>0</v>
      </c>
      <c r="O4687" s="37" t="n">
        <v>0</v>
      </c>
      <c r="P4687" s="29" t="inlineStr">
        <is>
          <t>http://t2.gstatic.com/shopping?q=tbn:ANd9GcSxMRVBB59BBKb2O-_7fnUoZFvItsRed0Xj9zWv0uIujShhY5QK7SI7UfYSlL4</t>
        </is>
      </c>
      <c r="Q4687" s="29" t="inlineStr">
        <is>
          <t>Відповідає вимогам</t>
        </is>
      </c>
      <c r="R4687" s="29" t="n"/>
      <c r="S4687" s="29" t="inlineStr">
        <is>
          <t>грн8 145,00</t>
        </is>
      </c>
      <c r="T4687" s="29" t="inlineStr">
        <is>
          <t>UAH</t>
        </is>
      </c>
      <c r="U4687" s="39" t="inlineStr">
        <is>
          <t>WATCH</t>
        </is>
      </c>
      <c r="V4687" s="40">
        <f>IFERROR(L4687/J4687,0)</f>
        <v/>
      </c>
      <c r="W4687" s="29" t="inlineStr">
        <is>
          <t>Monitor performance and collect more data.</t>
        </is>
      </c>
      <c r="X4687" s="29" t="inlineStr">
        <is>
          <t>Cost is below the 120 watch threshold.</t>
        </is>
      </c>
    </row>
    <row r="4688">
      <c r="A4688" s="29" t="inlineStr">
        <is>
          <t>low_price</t>
        </is>
      </c>
      <c r="B4688" s="29" t="inlineStr">
        <is>
          <t>Low priority</t>
        </is>
      </c>
      <c r="C4688" s="29" t="inlineStr">
        <is>
          <t>low_price.csv</t>
        </is>
      </c>
      <c r="D4688" s="29" t="inlineStr">
        <is>
          <t>25-2073</t>
        </is>
      </c>
      <c r="E4688" s="29" t="inlineStr">
        <is>
          <t>Ремкомплект переднього редуктора Yamaha Grizzly 350 450 550 700, Kodiak 450 700, Rhino 700, Viking 700, YXZ 1000</t>
        </is>
      </c>
      <c r="F4688" s="35" t="n">
        <v>0</v>
      </c>
      <c r="G4688" s="35" t="n">
        <v>91</v>
      </c>
      <c r="H4688" s="36" t="n">
        <v>0</v>
      </c>
      <c r="I4688" s="37" t="n">
        <v>0</v>
      </c>
      <c r="J4688" s="37" t="n">
        <v>0</v>
      </c>
      <c r="K4688" s="38" t="n">
        <v>0</v>
      </c>
      <c r="L4688" s="37" t="n">
        <v>0</v>
      </c>
      <c r="M4688" s="37" t="n">
        <v>0</v>
      </c>
      <c r="N4688" s="38" t="n">
        <v>0</v>
      </c>
      <c r="O4688" s="37" t="n">
        <v>0</v>
      </c>
      <c r="P4688" s="29" t="inlineStr">
        <is>
          <t>http://t2.gstatic.com/shopping?q=tbn:ANd9GcRzBUtA7Sxso68pezOxkMIKzhYFIz4ykYkOLsKZRldMAYyoZ_WPOmykTttmx9RFY3sqgkYLU_c</t>
        </is>
      </c>
      <c r="Q4688" s="29" t="inlineStr">
        <is>
          <t>Відповідає вимогам</t>
        </is>
      </c>
      <c r="R4688" s="29" t="n"/>
      <c r="S4688" s="29" t="inlineStr">
        <is>
          <t>грн5 233,00</t>
        </is>
      </c>
      <c r="T4688" s="29" t="inlineStr">
        <is>
          <t>UAH</t>
        </is>
      </c>
      <c r="U4688" s="39" t="inlineStr">
        <is>
          <t>WATCH</t>
        </is>
      </c>
      <c r="V4688" s="40">
        <f>IFERROR(L4688/J4688,0)</f>
        <v/>
      </c>
      <c r="W4688" s="29" t="inlineStr">
        <is>
          <t>Monitor performance and collect more data.</t>
        </is>
      </c>
      <c r="X4688" s="29" t="inlineStr">
        <is>
          <t>Cost is below the 120 watch threshold.</t>
        </is>
      </c>
    </row>
    <row r="4689">
      <c r="A4689" s="29" t="inlineStr">
        <is>
          <t>low_price</t>
        </is>
      </c>
      <c r="B4689" s="29" t="inlineStr">
        <is>
          <t>Low priority</t>
        </is>
      </c>
      <c r="C4689" s="29" t="inlineStr">
        <is>
          <t>low_price.csv</t>
        </is>
      </c>
      <c r="D4689" s="29" t="inlineStr">
        <is>
          <t>2206367</t>
        </is>
      </c>
      <c r="E4689" s="29" t="inlineStr">
        <is>
          <t>Регулятор напруги Polaris RZR 900 (13-14), RZR XP 1000 (14-16)</t>
        </is>
      </c>
      <c r="F4689" s="35" t="n">
        <v>1</v>
      </c>
      <c r="G4689" s="35" t="n">
        <v>127</v>
      </c>
      <c r="H4689" s="36" t="n">
        <v>0.79</v>
      </c>
      <c r="I4689" s="37" t="n">
        <v>1.3</v>
      </c>
      <c r="J4689" s="37" t="n">
        <v>1.3</v>
      </c>
      <c r="K4689" s="38" t="n">
        <v>1</v>
      </c>
      <c r="L4689" s="37" t="n">
        <v>4004</v>
      </c>
      <c r="M4689" s="37" t="n">
        <v>1.3</v>
      </c>
      <c r="N4689" s="38" t="n">
        <v>1</v>
      </c>
      <c r="O4689" s="37" t="n">
        <v>4020.61</v>
      </c>
      <c r="P4689" s="29" t="inlineStr">
        <is>
          <t>http://t2.gstatic.com/shopping?q=tbn:ANd9GcTHfupUvNmGqIQkT7QCH1jcoSd4v6AX9PdgyvKQqJdY3QsP80SrtCDoMmVGagyQxNamMPlKA4k</t>
        </is>
      </c>
      <c r="Q4689" s="29" t="inlineStr">
        <is>
          <t>Відповідає вимогам</t>
        </is>
      </c>
      <c r="R4689" s="29" t="n"/>
      <c r="S4689" s="29" t="inlineStr">
        <is>
          <t>грн6 188,00</t>
        </is>
      </c>
      <c r="T4689" s="29" t="inlineStr">
        <is>
          <t>UAH</t>
        </is>
      </c>
      <c r="U4689" s="39" t="inlineStr">
        <is>
          <t>WATCH</t>
        </is>
      </c>
      <c r="V4689" s="40">
        <f>IFERROR(L4689/J4689,0)</f>
        <v/>
      </c>
      <c r="W4689" s="29" t="inlineStr">
        <is>
          <t>Monitor performance and collect more data.</t>
        </is>
      </c>
      <c r="X4689" s="29" t="inlineStr">
        <is>
          <t>Cost is below the 120 watch threshold.</t>
        </is>
      </c>
    </row>
    <row r="4690">
      <c r="A4690" s="29" t="inlineStr">
        <is>
          <t>low_price</t>
        </is>
      </c>
      <c r="B4690" s="29" t="inlineStr">
        <is>
          <t>Low priority</t>
        </is>
      </c>
      <c r="C4690" s="29" t="inlineStr">
        <is>
          <t>low_price.csv</t>
        </is>
      </c>
      <c r="D4690" s="29" t="inlineStr">
        <is>
          <t>47-2052</t>
        </is>
      </c>
      <c r="E4690" s="29" t="inlineStr">
        <is>
          <t>Паливний насос Honda TRX 420 Rancher (14+), TRX 500 Foreman (14-19), TRX 520 Foreman (20+), SXS 500 520 700 1000 Pioneer, SXS 1000 Talon</t>
        </is>
      </c>
      <c r="F4690" s="35" t="n">
        <v>5</v>
      </c>
      <c r="G4690" s="35" t="n">
        <v>154</v>
      </c>
      <c r="H4690" s="36" t="n">
        <v>3.25</v>
      </c>
      <c r="I4690" s="37" t="n">
        <v>7.29</v>
      </c>
      <c r="J4690" s="37" t="n">
        <v>36.47</v>
      </c>
      <c r="K4690" s="38" t="n">
        <v>0</v>
      </c>
      <c r="L4690" s="37" t="n">
        <v>0</v>
      </c>
      <c r="M4690" s="37" t="n">
        <v>0</v>
      </c>
      <c r="N4690" s="38" t="n">
        <v>0</v>
      </c>
      <c r="O4690" s="37" t="n">
        <v>0</v>
      </c>
      <c r="P4690" s="29" t="inlineStr">
        <is>
          <t>http://t2.gstatic.com/shopping?q=tbn:ANd9GcTyOgUreeGQZZfUyI3uf0e32JUUbIlbZQiG_wbhCN2Moa-dN2lZP4_IA_OAtDTXSjwnzE0fWL7-</t>
        </is>
      </c>
      <c r="Q4690" s="29" t="inlineStr">
        <is>
          <t>Відповідає вимогам</t>
        </is>
      </c>
      <c r="R4690" s="29" t="n"/>
      <c r="S4690" s="29" t="inlineStr">
        <is>
          <t>грн4 505,00</t>
        </is>
      </c>
      <c r="T4690" s="29" t="inlineStr">
        <is>
          <t>UAH</t>
        </is>
      </c>
      <c r="U4690" s="39" t="inlineStr">
        <is>
          <t>WATCH</t>
        </is>
      </c>
      <c r="V4690" s="40">
        <f>IFERROR(L4690/J4690,0)</f>
        <v/>
      </c>
      <c r="W4690" s="29" t="inlineStr">
        <is>
          <t>Monitor performance and collect more data.</t>
        </is>
      </c>
      <c r="X4690" s="29" t="inlineStr">
        <is>
          <t>Cost is below the 120 watch threshold.</t>
        </is>
      </c>
    </row>
    <row r="4691">
      <c r="A4691" s="29" t="inlineStr">
        <is>
          <t>low_price</t>
        </is>
      </c>
      <c r="B4691" s="29" t="inlineStr">
        <is>
          <t>Low priority</t>
        </is>
      </c>
      <c r="C4691" s="29" t="inlineStr">
        <is>
          <t>low_price.csv</t>
        </is>
      </c>
      <c r="D4691" s="29" t="inlineStr">
        <is>
          <t>42620-hn2-a20</t>
        </is>
      </c>
      <c r="E4691" s="29" t="inlineStr">
        <is>
          <t>Ступиця задня ліва Honda TRX 500 Rubicon 2001-2011</t>
        </is>
      </c>
      <c r="F4691" s="35" t="n">
        <v>0</v>
      </c>
      <c r="G4691" s="35" t="n">
        <v>33</v>
      </c>
      <c r="H4691" s="36" t="n">
        <v>0</v>
      </c>
      <c r="I4691" s="37" t="n">
        <v>0</v>
      </c>
      <c r="J4691" s="37" t="n">
        <v>0</v>
      </c>
      <c r="K4691" s="38" t="n">
        <v>0</v>
      </c>
      <c r="L4691" s="37" t="n">
        <v>0</v>
      </c>
      <c r="M4691" s="37" t="n">
        <v>0</v>
      </c>
      <c r="N4691" s="38" t="n">
        <v>0</v>
      </c>
      <c r="O4691" s="37" t="n">
        <v>0</v>
      </c>
      <c r="P4691" s="29" t="inlineStr">
        <is>
          <t>http://t2.gstatic.com/shopping?q=tbn:ANd9GcSbqitw591lifqDdZz_KP_AInAm77pr4DjjewuIqrqe8f6agf8Ymms6VqnYmkJ5nyEf2zs-sSw</t>
        </is>
      </c>
      <c r="Q4691" s="29" t="inlineStr">
        <is>
          <t>Відповідає вимогам</t>
        </is>
      </c>
      <c r="R4691" s="29" t="n"/>
      <c r="S4691" s="29" t="inlineStr">
        <is>
          <t>грн7 872,00</t>
        </is>
      </c>
      <c r="T4691" s="29" t="inlineStr">
        <is>
          <t>UAH</t>
        </is>
      </c>
      <c r="U4691" s="39" t="inlineStr">
        <is>
          <t>WATCH</t>
        </is>
      </c>
      <c r="V4691" s="40">
        <f>IFERROR(L4691/J4691,0)</f>
        <v/>
      </c>
      <c r="W4691" s="29" t="inlineStr">
        <is>
          <t>Monitor performance and collect more data.</t>
        </is>
      </c>
      <c r="X4691" s="29" t="inlineStr">
        <is>
          <t>Cost is below the 120 watch threshold.</t>
        </is>
      </c>
    </row>
    <row r="4692">
      <c r="A4692" s="29" t="inlineStr">
        <is>
          <t>low_price</t>
        </is>
      </c>
      <c r="B4692" s="29" t="inlineStr">
        <is>
          <t>Low priority</t>
        </is>
      </c>
      <c r="C4692" s="29" t="inlineStr">
        <is>
          <t>low_price.csv</t>
        </is>
      </c>
      <c r="D4692" s="29" t="inlineStr">
        <is>
          <t>db2236</t>
        </is>
      </c>
      <c r="E4692" s="29" t="inlineStr">
        <is>
          <t>Гальмівні колодки передні праві BRP Can-Am Maverick 1000, Commander 800 1000; Yamaha Viking 700, Wolverine 700 850</t>
        </is>
      </c>
      <c r="F4692" s="35" t="n">
        <v>4</v>
      </c>
      <c r="G4692" s="35" t="n">
        <v>125</v>
      </c>
      <c r="H4692" s="36" t="n">
        <v>3.2</v>
      </c>
      <c r="I4692" s="37" t="n">
        <v>9.08</v>
      </c>
      <c r="J4692" s="37" t="n">
        <v>36.31</v>
      </c>
      <c r="K4692" s="38" t="n">
        <v>0</v>
      </c>
      <c r="L4692" s="37" t="n">
        <v>0</v>
      </c>
      <c r="M4692" s="37" t="n">
        <v>0</v>
      </c>
      <c r="N4692" s="38" t="n">
        <v>0</v>
      </c>
      <c r="O4692" s="37" t="n">
        <v>0</v>
      </c>
      <c r="P4692" s="29" t="inlineStr">
        <is>
          <t>http://t0.gstatic.com/shopping?q=tbn:ANd9GcQkeXvzZJx_g2vzXm6mB-CFZZrEJmv6xyRDrAIHHYghUgUGfAJK9YFkYCEHu7A4AzqFG3fR8-M7</t>
        </is>
      </c>
      <c r="Q4692" s="29" t="inlineStr">
        <is>
          <t>Відповідає вимогам</t>
        </is>
      </c>
      <c r="R4692" s="29" t="n"/>
      <c r="S4692" s="29" t="inlineStr">
        <is>
          <t>грн819,00</t>
        </is>
      </c>
      <c r="T4692" s="29" t="inlineStr">
        <is>
          <t>UAH</t>
        </is>
      </c>
      <c r="U4692" s="39" t="inlineStr">
        <is>
          <t>WATCH</t>
        </is>
      </c>
      <c r="V4692" s="40">
        <f>IFERROR(L4692/J4692,0)</f>
        <v/>
      </c>
      <c r="W4692" s="29" t="inlineStr">
        <is>
          <t>Monitor performance and collect more data.</t>
        </is>
      </c>
      <c r="X4692" s="29" t="inlineStr">
        <is>
          <t>Cost is below the 120 watch threshold.</t>
        </is>
      </c>
    </row>
    <row r="4693">
      <c r="A4693" s="29" t="inlineStr">
        <is>
          <t>low_price</t>
        </is>
      </c>
      <c r="B4693" s="29" t="inlineStr">
        <is>
          <t>Low priority</t>
        </is>
      </c>
      <c r="C4693" s="29" t="inlineStr">
        <is>
          <t>low_price.csv</t>
        </is>
      </c>
      <c r="D4693" s="29" t="inlineStr">
        <is>
          <t>0601-4378</t>
        </is>
      </c>
      <c r="E4693" s="29" t="inlineStr">
        <is>
          <t>Руль Yamaha Grizzly 550 (09-14), 700 (07-14)</t>
        </is>
      </c>
      <c r="F4693" s="35" t="n">
        <v>0</v>
      </c>
      <c r="G4693" s="35" t="n">
        <v>1</v>
      </c>
      <c r="H4693" s="36" t="n">
        <v>0</v>
      </c>
      <c r="I4693" s="37" t="n">
        <v>0</v>
      </c>
      <c r="J4693" s="37" t="n">
        <v>0</v>
      </c>
      <c r="K4693" s="38" t="n">
        <v>0</v>
      </c>
      <c r="L4693" s="37" t="n">
        <v>0</v>
      </c>
      <c r="M4693" s="37" t="n">
        <v>0</v>
      </c>
      <c r="N4693" s="38" t="n">
        <v>0</v>
      </c>
      <c r="O4693" s="37" t="n">
        <v>0</v>
      </c>
      <c r="P4693" s="29" t="inlineStr">
        <is>
          <t>http://t0.gstatic.com/shopping?q=tbn:ANd9GcSx67-DxUEYAd-6EDRWiDo6Qefwfn58sVtpppgupfxXlYRHq_yQRZ4J_BhSEw</t>
        </is>
      </c>
      <c r="Q4693" s="29" t="inlineStr">
        <is>
          <t>Відповідає вимогам</t>
        </is>
      </c>
      <c r="R4693" s="29" t="n"/>
      <c r="S4693" s="29" t="inlineStr">
        <is>
          <t>грн3 367,00</t>
        </is>
      </c>
      <c r="T4693" s="29" t="inlineStr">
        <is>
          <t>UAH</t>
        </is>
      </c>
      <c r="U4693" s="39" t="inlineStr">
        <is>
          <t>WATCH</t>
        </is>
      </c>
      <c r="V4693" s="40">
        <f>IFERROR(L4693/J4693,0)</f>
        <v/>
      </c>
      <c r="W4693" s="29" t="inlineStr">
        <is>
          <t>Monitor performance and collect more data.</t>
        </is>
      </c>
      <c r="X4693" s="29" t="inlineStr">
        <is>
          <t>Cost is below the 120 watch threshold.</t>
        </is>
      </c>
    </row>
    <row r="4694">
      <c r="A4694" s="29" t="inlineStr">
        <is>
          <t>low_price</t>
        </is>
      </c>
      <c r="B4694" s="29" t="inlineStr">
        <is>
          <t>Low priority</t>
        </is>
      </c>
      <c r="C4694" s="29" t="inlineStr">
        <is>
          <t>low_price.csv</t>
        </is>
      </c>
      <c r="D4694" s="29" t="inlineStr">
        <is>
          <t>3b4-15163-00-00</t>
        </is>
      </c>
      <c r="E4694" s="29" t="inlineStr">
        <is>
          <t>Кришка зчеплення Yamaha Grizzly 550 700, Kodiak 700, Rhino 700, Viking 700</t>
        </is>
      </c>
      <c r="F4694" s="35" t="n">
        <v>0</v>
      </c>
      <c r="G4694" s="35" t="n">
        <v>47</v>
      </c>
      <c r="H4694" s="36" t="n">
        <v>0</v>
      </c>
      <c r="I4694" s="37" t="n">
        <v>0</v>
      </c>
      <c r="J4694" s="37" t="n">
        <v>0</v>
      </c>
      <c r="K4694" s="38" t="n">
        <v>0</v>
      </c>
      <c r="L4694" s="37" t="n">
        <v>0</v>
      </c>
      <c r="M4694" s="37" t="n">
        <v>0</v>
      </c>
      <c r="N4694" s="38" t="n">
        <v>0</v>
      </c>
      <c r="O4694" s="37" t="n">
        <v>0</v>
      </c>
      <c r="P4694" s="29" t="inlineStr">
        <is>
          <t>http://t1.gstatic.com/shopping?q=tbn:ANd9GcQ9JbtSkRadqEuWEcktHMsMpydGeR2MjcBEKsDk3vxlsET3F5xSDxyDb0GXGvcKWGYnTweU7idg</t>
        </is>
      </c>
      <c r="Q4694" s="29" t="inlineStr">
        <is>
          <t>Відповідає вимогам</t>
        </is>
      </c>
      <c r="R4694" s="29" t="n"/>
      <c r="S4694" s="29" t="inlineStr">
        <is>
          <t>грн6 325,00</t>
        </is>
      </c>
      <c r="T4694" s="29" t="inlineStr">
        <is>
          <t>UAH</t>
        </is>
      </c>
      <c r="U4694" s="39" t="inlineStr">
        <is>
          <t>WATCH</t>
        </is>
      </c>
      <c r="V4694" s="40">
        <f>IFERROR(L4694/J4694,0)</f>
        <v/>
      </c>
      <c r="W4694" s="29" t="inlineStr">
        <is>
          <t>Monitor performance and collect more data.</t>
        </is>
      </c>
      <c r="X4694" s="29" t="inlineStr">
        <is>
          <t>Cost is below the 120 watch threshold.</t>
        </is>
      </c>
    </row>
    <row r="4695">
      <c r="A4695" s="29" t="inlineStr">
        <is>
          <t>low_price</t>
        </is>
      </c>
      <c r="B4695" s="29" t="inlineStr">
        <is>
          <t>Low priority</t>
        </is>
      </c>
      <c r="C4695" s="29" t="inlineStr">
        <is>
          <t>low_price.csv</t>
        </is>
      </c>
      <c r="D4695" s="29" t="inlineStr">
        <is>
          <t>0821-3477</t>
        </is>
      </c>
      <c r="E4695" s="29" t="inlineStr">
        <is>
          <t>Підігрів сидіння Moose для квадроцикла</t>
        </is>
      </c>
      <c r="F4695" s="35" t="n">
        <v>4</v>
      </c>
      <c r="G4695" s="35" t="n">
        <v>94</v>
      </c>
      <c r="H4695" s="36" t="n">
        <v>4.26</v>
      </c>
      <c r="I4695" s="37" t="n">
        <v>2.21</v>
      </c>
      <c r="J4695" s="37" t="n">
        <v>8.82</v>
      </c>
      <c r="K4695" s="38" t="n">
        <v>0</v>
      </c>
      <c r="L4695" s="37" t="n">
        <v>0</v>
      </c>
      <c r="M4695" s="37" t="n">
        <v>0</v>
      </c>
      <c r="N4695" s="38" t="n">
        <v>0</v>
      </c>
      <c r="O4695" s="37" t="n">
        <v>0</v>
      </c>
      <c r="P4695" s="29" t="inlineStr">
        <is>
          <t>http://t0.gstatic.com/shopping?q=tbn:ANd9GcRrUVsO-HCdhIWQB0D7kDE6nKjGjRPrAco13wdlAdubjMvVIgjArIALTIAQKKSJOWExs68TZXQ</t>
        </is>
      </c>
      <c r="Q4695" s="29" t="inlineStr">
        <is>
          <t>Відповідає вимогам</t>
        </is>
      </c>
      <c r="R4695" s="29" t="n"/>
      <c r="S4695" s="29" t="inlineStr">
        <is>
          <t>грн5 915,00</t>
        </is>
      </c>
      <c r="T4695" s="29" t="inlineStr">
        <is>
          <t>UAH</t>
        </is>
      </c>
      <c r="U4695" s="39" t="inlineStr">
        <is>
          <t>WATCH</t>
        </is>
      </c>
      <c r="V4695" s="40">
        <f>IFERROR(L4695/J4695,0)</f>
        <v/>
      </c>
      <c r="W4695" s="29" t="inlineStr">
        <is>
          <t>Monitor performance and collect more data.</t>
        </is>
      </c>
      <c r="X4695" s="29" t="inlineStr">
        <is>
          <t>Cost is below the 120 watch threshold.</t>
        </is>
      </c>
    </row>
    <row r="4696">
      <c r="A4696" s="29" t="inlineStr">
        <is>
          <t>low_price</t>
        </is>
      </c>
      <c r="B4696" s="29" t="inlineStr">
        <is>
          <t>Low priority</t>
        </is>
      </c>
      <c r="C4696" s="29" t="inlineStr">
        <is>
          <t>low_price.csv</t>
        </is>
      </c>
      <c r="D4696" s="29" t="inlineStr">
        <is>
          <t>25-2069</t>
        </is>
      </c>
      <c r="E4696" s="29" t="inlineStr">
        <is>
          <t xml:space="preserve">Ремкомплект переднього редуктора BRP Can-Am Outlander Renegade G1 G2 G2L G2S, Maverick 1000, Commander 800 1000; John Deere Trail Buck 650, заднього </t>
        </is>
      </c>
      <c r="F4696" s="35" t="n">
        <v>12</v>
      </c>
      <c r="G4696" s="35" t="n">
        <v>514</v>
      </c>
      <c r="H4696" s="36" t="n">
        <v>2.33</v>
      </c>
      <c r="I4696" s="37" t="n">
        <v>9.08</v>
      </c>
      <c r="J4696" s="37" t="n">
        <v>108.93</v>
      </c>
      <c r="K4696" s="38" t="n">
        <v>0</v>
      </c>
      <c r="L4696" s="37" t="n">
        <v>0</v>
      </c>
      <c r="M4696" s="37" t="n">
        <v>0</v>
      </c>
      <c r="N4696" s="38" t="n">
        <v>0</v>
      </c>
      <c r="O4696" s="37" t="n">
        <v>0</v>
      </c>
      <c r="P4696" s="29" t="inlineStr">
        <is>
          <t>http://t3.gstatic.com/shopping?q=tbn:ANd9GcQhrPVnBbnPe0fnchjPLtbCayIMYjah_LkINcrBc9TArMRwhQ8UZDlZVkmqS0fIB1W4dKh74heY</t>
        </is>
      </c>
      <c r="Q4696" s="29" t="inlineStr">
        <is>
          <t>Відповідає вимогам</t>
        </is>
      </c>
      <c r="R4696" s="29" t="n"/>
      <c r="S4696" s="29" t="inlineStr">
        <is>
          <t>грн6 097,00</t>
        </is>
      </c>
      <c r="T4696" s="29" t="inlineStr">
        <is>
          <t>UAH</t>
        </is>
      </c>
      <c r="U4696" s="39" t="inlineStr">
        <is>
          <t>WATCH</t>
        </is>
      </c>
      <c r="V4696" s="40">
        <f>IFERROR(L4696/J4696,0)</f>
        <v/>
      </c>
      <c r="W4696" s="29" t="inlineStr">
        <is>
          <t>Monitor performance and collect more data.</t>
        </is>
      </c>
      <c r="X4696" s="29" t="inlineStr">
        <is>
          <t>Cost is below the 120 watch threshold.</t>
        </is>
      </c>
    </row>
    <row r="4697">
      <c r="A4697" s="29" t="inlineStr">
        <is>
          <t>low_price</t>
        </is>
      </c>
      <c r="B4697" s="29" t="inlineStr">
        <is>
          <t>Low priority</t>
        </is>
      </c>
      <c r="C4697" s="29" t="inlineStr">
        <is>
          <t>low_price.csv</t>
        </is>
      </c>
      <c r="D4697" s="29" t="inlineStr">
        <is>
          <t>1uy-14458-01-00</t>
        </is>
      </c>
      <c r="E4697" s="29" t="inlineStr">
        <is>
          <t>Направляюча сітка повітряного фільтра Yamaha Grizzly 600 660, Raptor Warrior Wolverine 350</t>
        </is>
      </c>
      <c r="F4697" s="35" t="n">
        <v>0</v>
      </c>
      <c r="G4697" s="35" t="n">
        <v>25</v>
      </c>
      <c r="H4697" s="36" t="n">
        <v>0</v>
      </c>
      <c r="I4697" s="37" t="n">
        <v>0</v>
      </c>
      <c r="J4697" s="37" t="n">
        <v>0</v>
      </c>
      <c r="K4697" s="38" t="n">
        <v>0</v>
      </c>
      <c r="L4697" s="37" t="n">
        <v>0</v>
      </c>
      <c r="M4697" s="37" t="n">
        <v>0</v>
      </c>
      <c r="N4697" s="38" t="n">
        <v>0</v>
      </c>
      <c r="O4697" s="37" t="n">
        <v>0</v>
      </c>
      <c r="P4697" s="29" t="inlineStr">
        <is>
          <t>http://t2.gstatic.com/shopping?q=tbn:ANd9GcT7u8MC3TgtxsgH5zIcEXCKslGCCTjALrlLyoAa4jc81IlBRS6dzy6xkmoPz1lZXwtH-sId8lqX</t>
        </is>
      </c>
      <c r="Q4697" s="29" t="inlineStr">
        <is>
          <t>Відповідає вимогам</t>
        </is>
      </c>
      <c r="R4697" s="29" t="n"/>
      <c r="S4697" s="29" t="inlineStr">
        <is>
          <t>грн5 051,00</t>
        </is>
      </c>
      <c r="T4697" s="29" t="inlineStr">
        <is>
          <t>UAH</t>
        </is>
      </c>
      <c r="U4697" s="39" t="inlineStr">
        <is>
          <t>WATCH</t>
        </is>
      </c>
      <c r="V4697" s="40">
        <f>IFERROR(L4697/J4697,0)</f>
        <v/>
      </c>
      <c r="W4697" s="29" t="inlineStr">
        <is>
          <t>Monitor performance and collect more data.</t>
        </is>
      </c>
      <c r="X4697" s="29" t="inlineStr">
        <is>
          <t>Cost is below the 120 watch threshold.</t>
        </is>
      </c>
    </row>
    <row r="4698">
      <c r="A4698" s="29" t="inlineStr">
        <is>
          <t>low_price</t>
        </is>
      </c>
      <c r="B4698" s="29" t="inlineStr">
        <is>
          <t>Low priority</t>
        </is>
      </c>
      <c r="C4698" s="29" t="inlineStr">
        <is>
          <t>low_price.csv</t>
        </is>
      </c>
      <c r="D4698" s="29" t="inlineStr">
        <is>
          <t>9779701</t>
        </is>
      </c>
      <c r="E4698" s="29" t="inlineStr">
        <is>
          <t>Мастило антикорозійне BRP XPS (400g)</t>
        </is>
      </c>
      <c r="F4698" s="35" t="n">
        <v>0</v>
      </c>
      <c r="G4698" s="35" t="n">
        <v>0</v>
      </c>
      <c r="H4698" s="36" t="n"/>
      <c r="I4698" s="37" t="n">
        <v>0</v>
      </c>
      <c r="J4698" s="37" t="n">
        <v>0</v>
      </c>
      <c r="K4698" s="38" t="n">
        <v>0</v>
      </c>
      <c r="L4698" s="37" t="n">
        <v>0</v>
      </c>
      <c r="M4698" s="37" t="n">
        <v>0</v>
      </c>
      <c r="N4698" s="38" t="n">
        <v>0</v>
      </c>
      <c r="O4698" s="37" t="n">
        <v>0</v>
      </c>
      <c r="P4698" s="29" t="inlineStr">
        <is>
          <t>http://t1.gstatic.com/shopping?q=tbn:ANd9GcSQnpZh5zEkUVmXdT8Y2swteZEXMhWcqtYU-DlFRycRdICHuFA-o-QLTiVQKpGPITibashZfkY</t>
        </is>
      </c>
      <c r="Q4698" s="29" t="inlineStr">
        <is>
          <t>Відповідає вимогам</t>
        </is>
      </c>
      <c r="R4698" s="29" t="n"/>
      <c r="S4698" s="29" t="inlineStr">
        <is>
          <t>грн1 456,00</t>
        </is>
      </c>
      <c r="T4698" s="29" t="inlineStr">
        <is>
          <t>UAH</t>
        </is>
      </c>
      <c r="U4698" s="39" t="inlineStr">
        <is>
          <t>WATCH</t>
        </is>
      </c>
      <c r="V4698" s="40">
        <f>IFERROR(L4698/J4698,0)</f>
        <v/>
      </c>
      <c r="W4698" s="29" t="inlineStr">
        <is>
          <t>Monitor performance and collect more data.</t>
        </is>
      </c>
      <c r="X4698" s="29" t="inlineStr">
        <is>
          <t>Cost is below the 120 watch threshold.</t>
        </is>
      </c>
    </row>
    <row r="4699">
      <c r="A4699" s="29" t="inlineStr">
        <is>
          <t>low_price</t>
        </is>
      </c>
      <c r="B4699" s="29" t="inlineStr">
        <is>
          <t>Low priority</t>
        </is>
      </c>
      <c r="C4699" s="29" t="inlineStr">
        <is>
          <t>low_price.csv</t>
        </is>
      </c>
      <c r="D4699" s="29" t="inlineStr">
        <is>
          <t>07090</t>
        </is>
      </c>
      <c r="E4699" s="29" t="inlineStr">
        <is>
          <t>Прокладка кришки варіатора BRP Can-Am Maverick X3</t>
        </is>
      </c>
      <c r="F4699" s="35" t="n">
        <v>2</v>
      </c>
      <c r="G4699" s="35" t="n">
        <v>58</v>
      </c>
      <c r="H4699" s="36" t="n">
        <v>3.45</v>
      </c>
      <c r="I4699" s="37" t="n">
        <v>25.24</v>
      </c>
      <c r="J4699" s="37" t="n">
        <v>50.48</v>
      </c>
      <c r="K4699" s="38" t="n">
        <v>2</v>
      </c>
      <c r="L4699" s="37" t="n">
        <v>4410</v>
      </c>
      <c r="M4699" s="37" t="n">
        <v>25.24</v>
      </c>
      <c r="N4699" s="38" t="n">
        <v>3.58</v>
      </c>
      <c r="O4699" s="37" t="n">
        <v>7797.23</v>
      </c>
      <c r="P4699" s="29" t="inlineStr">
        <is>
          <t>http://t1.gstatic.com/shopping?q=tbn:ANd9GcSE9qfDCQMd9yiegC76njktcsQxWfsbEiDtTnJzSNQ_Vril-5hjKvtD0Q6NDBAikdQ8jTaokcDj</t>
        </is>
      </c>
      <c r="Q4699" s="29" t="inlineStr">
        <is>
          <t>Відповідає вимогам</t>
        </is>
      </c>
      <c r="R4699" s="29" t="n"/>
      <c r="S4699" s="29" t="inlineStr">
        <is>
          <t>грн1 593,00</t>
        </is>
      </c>
      <c r="T4699" s="29" t="inlineStr">
        <is>
          <t>UAH</t>
        </is>
      </c>
      <c r="U4699" s="39" t="inlineStr">
        <is>
          <t>WATCH</t>
        </is>
      </c>
      <c r="V4699" s="40">
        <f>IFERROR(L4699/J4699,0)</f>
        <v/>
      </c>
      <c r="W4699" s="29" t="inlineStr">
        <is>
          <t>Monitor performance and collect more data.</t>
        </is>
      </c>
      <c r="X4699" s="29" t="inlineStr">
        <is>
          <t>Cost is below the 120 watch threshold.</t>
        </is>
      </c>
    </row>
    <row r="4700">
      <c r="A4700" s="29" t="inlineStr">
        <is>
          <t>low_price</t>
        </is>
      </c>
      <c r="B4700" s="29" t="inlineStr">
        <is>
          <t>Low priority</t>
        </is>
      </c>
      <c r="C4700" s="29" t="inlineStr">
        <is>
          <t>low_price.csv</t>
        </is>
      </c>
      <c r="D4700" s="29" t="inlineStr">
        <is>
          <t>cpr7ea-9</t>
        </is>
      </c>
      <c r="E4700" s="29" t="inlineStr">
        <is>
          <t>Свічка запалювання Yamaha Grizzly Kodiak Rhino Viking Wolverine 700</t>
        </is>
      </c>
      <c r="F4700" s="35" t="n">
        <v>1</v>
      </c>
      <c r="G4700" s="35" t="n">
        <v>36</v>
      </c>
      <c r="H4700" s="36" t="n">
        <v>2.78</v>
      </c>
      <c r="I4700" s="37" t="n">
        <v>0.01</v>
      </c>
      <c r="J4700" s="37" t="n">
        <v>0.01</v>
      </c>
      <c r="K4700" s="38" t="n">
        <v>0.5</v>
      </c>
      <c r="L4700" s="37" t="n">
        <v>182</v>
      </c>
      <c r="M4700" s="37" t="n">
        <v>0.02</v>
      </c>
      <c r="N4700" s="38" t="n">
        <v>3.6</v>
      </c>
      <c r="O4700" s="37" t="n">
        <v>1311.73</v>
      </c>
      <c r="P4700" s="29" t="inlineStr">
        <is>
          <t>http://t3.gstatic.com/shopping?q=tbn:ANd9GcT8EW-vceThuU1ugmMyyqXWZNpDgcZwu-pld9xfgTGH-qWRCVOXZGENQjsFAHw7SYyodXqXwFY</t>
        </is>
      </c>
      <c r="Q4700" s="29" t="inlineStr">
        <is>
          <t>Відповідає вимогам</t>
        </is>
      </c>
      <c r="R4700" s="29" t="n"/>
      <c r="S4700" s="29" t="inlineStr">
        <is>
          <t>грн364,00</t>
        </is>
      </c>
      <c r="T4700" s="29" t="inlineStr">
        <is>
          <t>UAH</t>
        </is>
      </c>
      <c r="U4700" s="39" t="inlineStr">
        <is>
          <t>WATCH</t>
        </is>
      </c>
      <c r="V4700" s="40">
        <f>IFERROR(L4700/J4700,0)</f>
        <v/>
      </c>
      <c r="W4700" s="29" t="inlineStr">
        <is>
          <t>Monitor performance and collect more data.</t>
        </is>
      </c>
      <c r="X4700" s="29" t="inlineStr">
        <is>
          <t>Cost is below the 120 watch threshold.</t>
        </is>
      </c>
    </row>
    <row r="4701">
      <c r="A4701" s="29" t="inlineStr">
        <is>
          <t>low_price</t>
        </is>
      </c>
      <c r="B4701" s="29" t="inlineStr">
        <is>
          <t>Low priority</t>
        </is>
      </c>
      <c r="C4701" s="29" t="inlineStr">
        <is>
          <t>low_price.csv</t>
        </is>
      </c>
      <c r="D4701" s="29" t="inlineStr">
        <is>
          <t>709400783</t>
        </is>
      </c>
      <c r="E4701" s="29" t="inlineStr">
        <is>
          <t>Втулка рульової колонки BRP Can-Am Outlander Renegade G2 G2L G2S</t>
        </is>
      </c>
      <c r="F4701" s="35" t="n">
        <v>1</v>
      </c>
      <c r="G4701" s="35" t="n">
        <v>119</v>
      </c>
      <c r="H4701" s="36" t="n">
        <v>0.84</v>
      </c>
      <c r="I4701" s="37" t="n">
        <v>3.84</v>
      </c>
      <c r="J4701" s="37" t="n">
        <v>3.84</v>
      </c>
      <c r="K4701" s="38" t="n">
        <v>0</v>
      </c>
      <c r="L4701" s="37" t="n">
        <v>0</v>
      </c>
      <c r="M4701" s="37" t="n">
        <v>0</v>
      </c>
      <c r="N4701" s="38" t="n">
        <v>0</v>
      </c>
      <c r="O4701" s="37" t="n">
        <v>0</v>
      </c>
      <c r="P4701" s="29" t="inlineStr">
        <is>
          <t>http://t1.gstatic.com/shopping?q=tbn:ANd9GcTibCgf8m-pEbiVhsTjBq2QhUNJNlRMRrcCz8Zaj8VzMaOi4W1et_nPrzHvJDkBxYEYYlrp4AFw</t>
        </is>
      </c>
      <c r="Q4701" s="29" t="inlineStr">
        <is>
          <t>Відповідає вимогам</t>
        </is>
      </c>
      <c r="R4701" s="29" t="n"/>
      <c r="S4701" s="29" t="inlineStr">
        <is>
          <t>грн455,00</t>
        </is>
      </c>
      <c r="T4701" s="29" t="inlineStr">
        <is>
          <t>UAH</t>
        </is>
      </c>
      <c r="U4701" s="39" t="inlineStr">
        <is>
          <t>WATCH</t>
        </is>
      </c>
      <c r="V4701" s="40">
        <f>IFERROR(L4701/J4701,0)</f>
        <v/>
      </c>
      <c r="W4701" s="29" t="inlineStr">
        <is>
          <t>Monitor performance and collect more data.</t>
        </is>
      </c>
      <c r="X4701" s="29" t="inlineStr">
        <is>
          <t>Cost is below the 120 watch threshold.</t>
        </is>
      </c>
    </row>
    <row r="4702">
      <c r="A4702" s="29" t="inlineStr">
        <is>
          <t>low_price</t>
        </is>
      </c>
      <c r="B4702" s="29" t="inlineStr">
        <is>
          <t>Low priority</t>
        </is>
      </c>
      <c r="C4702" s="29" t="inlineStr">
        <is>
          <t>low_price.csv</t>
        </is>
      </c>
      <c r="D4702" s="29" t="inlineStr">
        <is>
          <t>705015788</t>
        </is>
      </c>
      <c r="E4702" s="29" t="inlineStr">
        <is>
          <t>Кожух панелі приладів BRP Can-Am Outlander G3</t>
        </is>
      </c>
      <c r="F4702" s="35" t="n">
        <v>0</v>
      </c>
      <c r="G4702" s="35" t="n">
        <v>5</v>
      </c>
      <c r="H4702" s="36" t="n">
        <v>0</v>
      </c>
      <c r="I4702" s="37" t="n">
        <v>0</v>
      </c>
      <c r="J4702" s="37" t="n">
        <v>0</v>
      </c>
      <c r="K4702" s="38" t="n">
        <v>0</v>
      </c>
      <c r="L4702" s="37" t="n">
        <v>0</v>
      </c>
      <c r="M4702" s="37" t="n">
        <v>0</v>
      </c>
      <c r="N4702" s="38" t="n">
        <v>0</v>
      </c>
      <c r="O4702" s="37" t="n">
        <v>0</v>
      </c>
      <c r="P4702" s="29" t="inlineStr">
        <is>
          <t>http://t3.gstatic.com/shopping?q=tbn:ANd9GcQHsq-UsJ3UTUGgv_m7sUyP9vSGfzBLnEsOzFVe6oLdw1hruESauw89L4bJZ6fxcr8fTVXi8jc</t>
        </is>
      </c>
      <c r="Q4702" s="29" t="inlineStr">
        <is>
          <t>Відповідає вимогам</t>
        </is>
      </c>
      <c r="R4702" s="29" t="n"/>
      <c r="S4702" s="29" t="inlineStr">
        <is>
          <t>грн2 867,00</t>
        </is>
      </c>
      <c r="T4702" s="29" t="inlineStr">
        <is>
          <t>UAH</t>
        </is>
      </c>
      <c r="U4702" s="39" t="inlineStr">
        <is>
          <t>WATCH</t>
        </is>
      </c>
      <c r="V4702" s="40">
        <f>IFERROR(L4702/J4702,0)</f>
        <v/>
      </c>
      <c r="W4702" s="29" t="inlineStr">
        <is>
          <t>Monitor performance and collect more data.</t>
        </is>
      </c>
      <c r="X4702" s="29" t="inlineStr">
        <is>
          <t>Cost is below the 120 watch threshold.</t>
        </is>
      </c>
    </row>
    <row r="4703">
      <c r="A4703" s="29" t="inlineStr">
        <is>
          <t>low_price</t>
        </is>
      </c>
      <c r="B4703" s="29" t="inlineStr">
        <is>
          <t>Low priority</t>
        </is>
      </c>
      <c r="C4703" s="29" t="inlineStr">
        <is>
          <t>low_price.csv</t>
        </is>
      </c>
      <c r="D4703" s="29" t="inlineStr">
        <is>
          <t>03023</t>
        </is>
      </c>
      <c r="E4703" s="29" t="inlineStr">
        <is>
          <t>Брелок для ключів Yamaha (Red)</t>
        </is>
      </c>
      <c r="F4703" s="35" t="n">
        <v>3</v>
      </c>
      <c r="G4703" s="35" t="n">
        <v>110</v>
      </c>
      <c r="H4703" s="36" t="n">
        <v>2.73</v>
      </c>
      <c r="I4703" s="37" t="n">
        <v>3.03</v>
      </c>
      <c r="J4703" s="37" t="n">
        <v>9.1</v>
      </c>
      <c r="K4703" s="38" t="n">
        <v>0</v>
      </c>
      <c r="L4703" s="37" t="n">
        <v>0</v>
      </c>
      <c r="M4703" s="37" t="n">
        <v>0</v>
      </c>
      <c r="N4703" s="38" t="n">
        <v>0</v>
      </c>
      <c r="O4703" s="37" t="n">
        <v>0</v>
      </c>
      <c r="P4703" s="29" t="inlineStr">
        <is>
          <t>http://t3.gstatic.com/shopping?q=tbn:ANd9GcSpRmWjlCUELE_Z0CbGogO-JDtJHaurT9NkZiXdf3psEmqHgwRqtodhBBhOyFLIXMeK-GIU0XRR</t>
        </is>
      </c>
      <c r="Q4703" s="29" t="inlineStr">
        <is>
          <t>Відповідає вимогам</t>
        </is>
      </c>
      <c r="R4703" s="29" t="n"/>
      <c r="S4703" s="29" t="inlineStr">
        <is>
          <t>грн46,00</t>
        </is>
      </c>
      <c r="T4703" s="29" t="inlineStr">
        <is>
          <t>UAH</t>
        </is>
      </c>
      <c r="U4703" s="39" t="inlineStr">
        <is>
          <t>WATCH</t>
        </is>
      </c>
      <c r="V4703" s="40">
        <f>IFERROR(L4703/J4703,0)</f>
        <v/>
      </c>
      <c r="W4703" s="29" t="inlineStr">
        <is>
          <t>Monitor performance and collect more data.</t>
        </is>
      </c>
      <c r="X4703" s="29" t="inlineStr">
        <is>
          <t>Cost is below the 120 watch threshold.</t>
        </is>
      </c>
    </row>
    <row r="4704">
      <c r="A4704" s="29" t="inlineStr">
        <is>
          <t>low_price</t>
        </is>
      </c>
      <c r="B4704" s="29" t="inlineStr">
        <is>
          <t>Low priority</t>
        </is>
      </c>
      <c r="C4704" s="29" t="inlineStr">
        <is>
          <t>low_price.csv</t>
        </is>
      </c>
      <c r="D4704" s="29" t="inlineStr">
        <is>
          <t>9779492</t>
        </is>
      </c>
      <c r="E4704" s="29" t="inlineStr">
        <is>
          <t>Синтетичне моторне масло BRP XPS 4T 5W40 (1L)</t>
        </is>
      </c>
      <c r="F4704" s="35" t="n">
        <v>62</v>
      </c>
      <c r="G4704" s="35" t="n">
        <v>2906</v>
      </c>
      <c r="H4704" s="36" t="n">
        <v>2.13</v>
      </c>
      <c r="I4704" s="37" t="n">
        <v>20.03</v>
      </c>
      <c r="J4704" s="37" t="n">
        <v>1241.97</v>
      </c>
      <c r="K4704" s="38" t="n">
        <v>0.54</v>
      </c>
      <c r="L4704" s="37" t="n">
        <v>1152.83</v>
      </c>
      <c r="M4704" s="37" t="n">
        <v>2280.66</v>
      </c>
      <c r="N4704" s="38" t="n">
        <v>9.81</v>
      </c>
      <c r="O4704" s="37" t="n">
        <v>24380.66</v>
      </c>
      <c r="P4704" s="29" t="inlineStr">
        <is>
          <t>http://t1.gstatic.com/shopping?q=tbn:ANd9GcS4WAHMwsCQSYm-e57V_0t_vAIQbyiOapObo4DRVmqVXJF7KtTM9MwlrO_XZA</t>
        </is>
      </c>
      <c r="Q4704" s="29" t="inlineStr">
        <is>
          <t>Відповідає вимогам</t>
        </is>
      </c>
      <c r="R4704" s="29" t="n"/>
      <c r="S4704" s="29" t="inlineStr">
        <is>
          <t>грн1 320,00</t>
        </is>
      </c>
      <c r="T4704" s="29" t="inlineStr">
        <is>
          <t>UAH</t>
        </is>
      </c>
      <c r="U4704" s="39" t="inlineStr">
        <is>
          <t>WATCH</t>
        </is>
      </c>
      <c r="V4704" s="40">
        <f>IFERROR(L4704/J4704,0)</f>
        <v/>
      </c>
      <c r="W4704" s="29" t="inlineStr">
        <is>
          <t>Monitor performance and collect more data.</t>
        </is>
      </c>
      <c r="X4704" s="29" t="inlineStr">
        <is>
          <t>Performance is below the scale and keep thresholds.</t>
        </is>
      </c>
    </row>
    <row r="4705">
      <c r="A4705" s="29" t="inlineStr">
        <is>
          <t>low_price</t>
        </is>
      </c>
      <c r="B4705" s="29" t="inlineStr">
        <is>
          <t>Low priority</t>
        </is>
      </c>
      <c r="C4705" s="29" t="inlineStr">
        <is>
          <t>low_price.csv</t>
        </is>
      </c>
      <c r="D4705" s="29" t="inlineStr">
        <is>
          <t>2202412</t>
        </is>
      </c>
      <c r="E4705" s="29" t="inlineStr">
        <is>
          <t>Гальмівні колодки передні Polaris 250 300 325 330 335 350 400 425 450 455 500 525 570 700 800</t>
        </is>
      </c>
      <c r="F4705" s="35" t="n">
        <v>0</v>
      </c>
      <c r="G4705" s="35" t="n">
        <v>0</v>
      </c>
      <c r="H4705" s="36" t="n"/>
      <c r="I4705" s="37" t="n">
        <v>0</v>
      </c>
      <c r="J4705" s="37" t="n">
        <v>0</v>
      </c>
      <c r="K4705" s="38" t="n">
        <v>0</v>
      </c>
      <c r="L4705" s="37" t="n">
        <v>0</v>
      </c>
      <c r="M4705" s="37" t="n">
        <v>0</v>
      </c>
      <c r="N4705" s="38" t="n">
        <v>0</v>
      </c>
      <c r="O4705" s="37" t="n">
        <v>0</v>
      </c>
      <c r="P4705" s="29" t="inlineStr">
        <is>
          <t>http://t1.gstatic.com/shopping?q=tbn:ANd9GcR3St9brBPrpXE76NFzUjtREsrIntOtWNohqXHxuDUEx6XP72tGwYl9YAc_GnTKkShFp0mOLJT8</t>
        </is>
      </c>
      <c r="Q4705" s="29" t="inlineStr">
        <is>
          <t>Відповідає вимогам</t>
        </is>
      </c>
      <c r="R4705" s="29" t="n"/>
      <c r="S4705" s="29" t="inlineStr">
        <is>
          <t>грн4 232,00</t>
        </is>
      </c>
      <c r="T4705" s="29" t="inlineStr">
        <is>
          <t>UAH</t>
        </is>
      </c>
      <c r="U4705" s="39" t="inlineStr">
        <is>
          <t>WATCH</t>
        </is>
      </c>
      <c r="V4705" s="40">
        <f>IFERROR(L4705/J4705,0)</f>
        <v/>
      </c>
      <c r="W4705" s="29" t="inlineStr">
        <is>
          <t>Monitor performance and collect more data.</t>
        </is>
      </c>
      <c r="X4705" s="29" t="inlineStr">
        <is>
          <t>Cost is below the 120 watch threshold.</t>
        </is>
      </c>
    </row>
    <row r="4706">
      <c r="A4706" s="29" t="inlineStr">
        <is>
          <t>low_price</t>
        </is>
      </c>
      <c r="B4706" s="29" t="inlineStr">
        <is>
          <t>Low priority</t>
        </is>
      </c>
      <c r="C4706" s="29" t="inlineStr">
        <is>
          <t>low_price.csv</t>
        </is>
      </c>
      <c r="D4706" s="29" t="inlineStr">
        <is>
          <t>3222224</t>
        </is>
      </c>
      <c r="E4706" s="29" t="inlineStr">
        <is>
          <t>Шестерня розподільного валу Polaris Sportsman Scrambler 850 1000 (42T)</t>
        </is>
      </c>
      <c r="F4706" s="35" t="n">
        <v>0</v>
      </c>
      <c r="G4706" s="35" t="n">
        <v>1</v>
      </c>
      <c r="H4706" s="36" t="n">
        <v>0</v>
      </c>
      <c r="I4706" s="37" t="n">
        <v>0</v>
      </c>
      <c r="J4706" s="37" t="n">
        <v>0</v>
      </c>
      <c r="K4706" s="38" t="n">
        <v>0</v>
      </c>
      <c r="L4706" s="37" t="n">
        <v>0</v>
      </c>
      <c r="M4706" s="37" t="n">
        <v>0</v>
      </c>
      <c r="N4706" s="38" t="n">
        <v>0</v>
      </c>
      <c r="O4706" s="37" t="n">
        <v>0</v>
      </c>
      <c r="P4706" s="29" t="inlineStr">
        <is>
          <t>http://t1.gstatic.com/shopping?q=tbn:ANd9GcS-yW_CBPed_sMNlcV-jn02PcinjzO8U9IUEyHBPHnL9h2lJ2YboOKh3aDzrODmib3UscRWHz0</t>
        </is>
      </c>
      <c r="Q4706" s="29" t="inlineStr">
        <is>
          <t>Відповідає вимогам</t>
        </is>
      </c>
      <c r="R4706" s="29" t="n"/>
      <c r="S4706" s="29" t="inlineStr">
        <is>
          <t>грн3 322,00</t>
        </is>
      </c>
      <c r="T4706" s="29" t="inlineStr">
        <is>
          <t>UAH</t>
        </is>
      </c>
      <c r="U4706" s="39" t="inlineStr">
        <is>
          <t>WATCH</t>
        </is>
      </c>
      <c r="V4706" s="40">
        <f>IFERROR(L4706/J4706,0)</f>
        <v/>
      </c>
      <c r="W4706" s="29" t="inlineStr">
        <is>
          <t>Monitor performance and collect more data.</t>
        </is>
      </c>
      <c r="X4706" s="29" t="inlineStr">
        <is>
          <t>Cost is below the 120 watch threshold.</t>
        </is>
      </c>
    </row>
    <row r="4707">
      <c r="A4707" s="29" t="inlineStr">
        <is>
          <t>low_price</t>
        </is>
      </c>
      <c r="B4707" s="29" t="inlineStr">
        <is>
          <t>Low priority</t>
        </is>
      </c>
      <c r="C4707" s="29" t="inlineStr">
        <is>
          <t>low_price.csv</t>
        </is>
      </c>
      <c r="D4707" s="29" t="inlineStr">
        <is>
          <t>s50220rca000</t>
        </is>
      </c>
      <c r="E4707" s="29" t="inlineStr">
        <is>
          <t>Ричаг передній нижній правий BRP Can-Am DS 250</t>
        </is>
      </c>
      <c r="F4707" s="35" t="n">
        <v>0</v>
      </c>
      <c r="G4707" s="35" t="n">
        <v>59</v>
      </c>
      <c r="H4707" s="36" t="n">
        <v>0</v>
      </c>
      <c r="I4707" s="37" t="n">
        <v>0</v>
      </c>
      <c r="J4707" s="37" t="n">
        <v>0</v>
      </c>
      <c r="K4707" s="38" t="n">
        <v>0</v>
      </c>
      <c r="L4707" s="37" t="n">
        <v>0</v>
      </c>
      <c r="M4707" s="37" t="n">
        <v>0</v>
      </c>
      <c r="N4707" s="38" t="n">
        <v>0</v>
      </c>
      <c r="O4707" s="37" t="n">
        <v>0</v>
      </c>
      <c r="P4707" s="29" t="inlineStr">
        <is>
          <t>http://t2.gstatic.com/shopping?q=tbn:ANd9GcTXsmbXWFLX5y7AV6TddXk8dcJhFf1ZMOH9-sHN8a8zLM7PKC0cTil90yacDyBdFF4fc5v0_hSq</t>
        </is>
      </c>
      <c r="Q4707" s="29" t="inlineStr">
        <is>
          <t>Відповідає вимогам</t>
        </is>
      </c>
      <c r="R4707" s="29" t="n"/>
      <c r="S4707" s="29" t="inlineStr">
        <is>
          <t>грн6 598,00</t>
        </is>
      </c>
      <c r="T4707" s="29" t="inlineStr">
        <is>
          <t>UAH</t>
        </is>
      </c>
      <c r="U4707" s="39" t="inlineStr">
        <is>
          <t>WATCH</t>
        </is>
      </c>
      <c r="V4707" s="40">
        <f>IFERROR(L4707/J4707,0)</f>
        <v/>
      </c>
      <c r="W4707" s="29" t="inlineStr">
        <is>
          <t>Monitor performance and collect more data.</t>
        </is>
      </c>
      <c r="X4707" s="29" t="inlineStr">
        <is>
          <t>Cost is below the 120 watch threshold.</t>
        </is>
      </c>
    </row>
    <row r="4708">
      <c r="A4708" s="29" t="inlineStr">
        <is>
          <t>low_price</t>
        </is>
      </c>
      <c r="B4708" s="29" t="inlineStr">
        <is>
          <t>Low priority</t>
        </is>
      </c>
      <c r="C4708" s="29" t="inlineStr">
        <is>
          <t>low_price.csv</t>
        </is>
      </c>
      <c r="D4708" s="29" t="inlineStr">
        <is>
          <t>709402985</t>
        </is>
      </c>
      <c r="E4708" s="29" t="inlineStr">
        <is>
          <t>Руль BRP Can-Am Outlander G3</t>
        </is>
      </c>
      <c r="F4708" s="35" t="n">
        <v>5</v>
      </c>
      <c r="G4708" s="35" t="n">
        <v>209</v>
      </c>
      <c r="H4708" s="36" t="n">
        <v>2.39</v>
      </c>
      <c r="I4708" s="37" t="n">
        <v>7.9</v>
      </c>
      <c r="J4708" s="37" t="n">
        <v>39.49</v>
      </c>
      <c r="K4708" s="38" t="n">
        <v>0</v>
      </c>
      <c r="L4708" s="37" t="n">
        <v>0</v>
      </c>
      <c r="M4708" s="37" t="n">
        <v>0</v>
      </c>
      <c r="N4708" s="38" t="n">
        <v>0</v>
      </c>
      <c r="O4708" s="37" t="n">
        <v>0</v>
      </c>
      <c r="P4708" s="29" t="inlineStr">
        <is>
          <t>http://t1.gstatic.com/shopping?q=tbn:ANd9GcR8p0gboYFTNYDfuz0QRyPgrEc9HAKZhh_d76eSoMDxzUTMW9n9u7BS8J1TPYhcXumE2f4QsMNm</t>
        </is>
      </c>
      <c r="Q4708" s="29" t="inlineStr">
        <is>
          <t>Відповідає вимогам</t>
        </is>
      </c>
      <c r="R4708" s="29" t="n"/>
      <c r="S4708" s="29" t="inlineStr">
        <is>
          <t>грн1 911,00</t>
        </is>
      </c>
      <c r="T4708" s="29" t="inlineStr">
        <is>
          <t>UAH</t>
        </is>
      </c>
      <c r="U4708" s="39" t="inlineStr">
        <is>
          <t>WATCH</t>
        </is>
      </c>
      <c r="V4708" s="40">
        <f>IFERROR(L4708/J4708,0)</f>
        <v/>
      </c>
      <c r="W4708" s="29" t="inlineStr">
        <is>
          <t>Monitor performance and collect more data.</t>
        </is>
      </c>
      <c r="X4708" s="29" t="inlineStr">
        <is>
          <t>Cost is below the 120 watch threshold.</t>
        </is>
      </c>
    </row>
    <row r="4709">
      <c r="A4709" s="29" t="inlineStr">
        <is>
          <t>low_price</t>
        </is>
      </c>
      <c r="B4709" s="29" t="inlineStr">
        <is>
          <t>Low priority</t>
        </is>
      </c>
      <c r="C4709" s="29" t="inlineStr">
        <is>
          <t>low_price.csv</t>
        </is>
      </c>
      <c r="D4709" s="29" t="inlineStr">
        <is>
          <t>00880</t>
        </is>
      </c>
      <c r="E4709" s="29" t="inlineStr">
        <is>
          <t>Стартер Yamaha Grizzly 400 450 600 660, Kodiak 400 450, Wolverine 450, Rhino 450 660</t>
        </is>
      </c>
      <c r="F4709" s="35" t="n">
        <v>17</v>
      </c>
      <c r="G4709" s="35" t="n">
        <v>306</v>
      </c>
      <c r="H4709" s="36" t="n">
        <v>5.56</v>
      </c>
      <c r="I4709" s="37" t="n">
        <v>4.96</v>
      </c>
      <c r="J4709" s="37" t="n">
        <v>84.40000000000001</v>
      </c>
      <c r="K4709" s="38" t="n">
        <v>0</v>
      </c>
      <c r="L4709" s="37" t="n">
        <v>0</v>
      </c>
      <c r="M4709" s="37" t="n">
        <v>0</v>
      </c>
      <c r="N4709" s="38" t="n">
        <v>0</v>
      </c>
      <c r="O4709" s="37" t="n">
        <v>0</v>
      </c>
      <c r="P4709" s="29" t="inlineStr">
        <is>
          <t>http://t0.gstatic.com/shopping?q=tbn:ANd9GcQjSRbwQqiD-4Xjo7oiN6MNAELid4-BMT7_XdEiQ38zq6eqmijWuAJeYoe-TkugDpEFiB3fZDc</t>
        </is>
      </c>
      <c r="Q4709" s="29" t="inlineStr">
        <is>
          <t>Відповідає вимогам</t>
        </is>
      </c>
      <c r="R4709" s="29" t="n"/>
      <c r="S4709" s="29" t="inlineStr">
        <is>
          <t>грн4 687,00</t>
        </is>
      </c>
      <c r="T4709" s="29" t="inlineStr">
        <is>
          <t>UAH</t>
        </is>
      </c>
      <c r="U4709" s="39" t="inlineStr">
        <is>
          <t>WATCH</t>
        </is>
      </c>
      <c r="V4709" s="40">
        <f>IFERROR(L4709/J4709,0)</f>
        <v/>
      </c>
      <c r="W4709" s="29" t="inlineStr">
        <is>
          <t>Monitor performance and collect more data.</t>
        </is>
      </c>
      <c r="X4709" s="29" t="inlineStr">
        <is>
          <t>Cost is below the 120 watch threshold.</t>
        </is>
      </c>
    </row>
    <row r="4710">
      <c r="A4710" s="29" t="inlineStr">
        <is>
          <t>low_price</t>
        </is>
      </c>
      <c r="B4710" s="29" t="inlineStr">
        <is>
          <t>Low priority</t>
        </is>
      </c>
      <c r="C4710" s="29" t="inlineStr">
        <is>
          <t>low_price.csv</t>
        </is>
      </c>
      <c r="D4710" s="29" t="inlineStr">
        <is>
          <t>9awa-160220</t>
        </is>
      </c>
      <c r="E4710" s="29" t="inlineStr">
        <is>
          <t>Задній правий стоп сигнал CFMoto CForce 800 1000 2019+</t>
        </is>
      </c>
      <c r="F4710" s="35" t="n">
        <v>3</v>
      </c>
      <c r="G4710" s="35" t="n">
        <v>165</v>
      </c>
      <c r="H4710" s="36" t="n">
        <v>1.82</v>
      </c>
      <c r="I4710" s="37" t="n">
        <v>3.05</v>
      </c>
      <c r="J4710" s="37" t="n">
        <v>9.140000000000001</v>
      </c>
      <c r="K4710" s="38" t="n">
        <v>0</v>
      </c>
      <c r="L4710" s="37" t="n">
        <v>0</v>
      </c>
      <c r="M4710" s="37" t="n">
        <v>0</v>
      </c>
      <c r="N4710" s="38" t="n">
        <v>0</v>
      </c>
      <c r="O4710" s="37" t="n">
        <v>0</v>
      </c>
      <c r="P4710" s="29" t="inlineStr">
        <is>
          <t>http://t3.gstatic.com/shopping?q=tbn:ANd9GcSxyaKOX1e-Gv5FXbzBoXcRUHUG-kj3Ps-C19izLNz-cJlTb544zxJfbCw36rQ-jYyVuGjW0LY</t>
        </is>
      </c>
      <c r="Q4710" s="29" t="inlineStr">
        <is>
          <t>Відповідає вимогам</t>
        </is>
      </c>
      <c r="R4710" s="29" t="n"/>
      <c r="S4710" s="29" t="inlineStr">
        <is>
          <t>грн4 323,00</t>
        </is>
      </c>
      <c r="T4710" s="29" t="inlineStr">
        <is>
          <t>UAH</t>
        </is>
      </c>
      <c r="U4710" s="39" t="inlineStr">
        <is>
          <t>WATCH</t>
        </is>
      </c>
      <c r="V4710" s="40">
        <f>IFERROR(L4710/J4710,0)</f>
        <v/>
      </c>
      <c r="W4710" s="29" t="inlineStr">
        <is>
          <t>Monitor performance and collect more data.</t>
        </is>
      </c>
      <c r="X4710" s="29" t="inlineStr">
        <is>
          <t>Cost is below the 120 watch threshold.</t>
        </is>
      </c>
    </row>
    <row r="4711">
      <c r="A4711" s="29" t="inlineStr">
        <is>
          <t>low_price</t>
        </is>
      </c>
      <c r="B4711" s="29" t="inlineStr">
        <is>
          <t>Low priority</t>
        </is>
      </c>
      <c r="C4711" s="29" t="inlineStr">
        <is>
          <t>low_price.csv</t>
        </is>
      </c>
      <c r="D4711" s="29" t="inlineStr">
        <is>
          <t>45-4068</t>
        </is>
      </c>
      <c r="E4711" s="29" t="inlineStr">
        <is>
          <t>Трос ручного гальма Yamaha Grizzly 550 700, Kodiak 700</t>
        </is>
      </c>
      <c r="F4711" s="35" t="n">
        <v>0</v>
      </c>
      <c r="G4711" s="35" t="n">
        <v>5</v>
      </c>
      <c r="H4711" s="36" t="n">
        <v>0</v>
      </c>
      <c r="I4711" s="37" t="n">
        <v>0</v>
      </c>
      <c r="J4711" s="37" t="n">
        <v>0</v>
      </c>
      <c r="K4711" s="38" t="n">
        <v>0</v>
      </c>
      <c r="L4711" s="37" t="n">
        <v>0</v>
      </c>
      <c r="M4711" s="37" t="n">
        <v>0</v>
      </c>
      <c r="N4711" s="38" t="n">
        <v>0</v>
      </c>
      <c r="O4711" s="37" t="n">
        <v>0</v>
      </c>
      <c r="P4711" s="29" t="inlineStr">
        <is>
          <t>http://t3.gstatic.com/shopping?q=tbn:ANd9GcQSVivE4ndRJRFljlN9YydAQ4sltF3jqFeZdZglEdGkIZ7v59b3rYDajxXEX1Lj3w3JvVKvzVc</t>
        </is>
      </c>
      <c r="Q4711" s="29" t="inlineStr">
        <is>
          <t>Відповідає вимогам</t>
        </is>
      </c>
      <c r="R4711" s="29" t="n"/>
      <c r="S4711" s="29" t="inlineStr">
        <is>
          <t>грн1 001,00</t>
        </is>
      </c>
      <c r="T4711" s="29" t="inlineStr">
        <is>
          <t>UAH</t>
        </is>
      </c>
      <c r="U4711" s="39" t="inlineStr">
        <is>
          <t>WATCH</t>
        </is>
      </c>
      <c r="V4711" s="40">
        <f>IFERROR(L4711/J4711,0)</f>
        <v/>
      </c>
      <c r="W4711" s="29" t="inlineStr">
        <is>
          <t>Monitor performance and collect more data.</t>
        </is>
      </c>
      <c r="X4711" s="29" t="inlineStr">
        <is>
          <t>Cost is below the 120 watch threshold.</t>
        </is>
      </c>
    </row>
    <row r="4712">
      <c r="A4712" s="29" t="inlineStr">
        <is>
          <t>low_price</t>
        </is>
      </c>
      <c r="B4712" s="29" t="inlineStr">
        <is>
          <t>Low priority</t>
        </is>
      </c>
      <c r="C4712" s="29" t="inlineStr">
        <is>
          <t>low_price.csv</t>
        </is>
      </c>
      <c r="D4712" s="29" t="inlineStr">
        <is>
          <t>51375-hp5-601</t>
        </is>
      </c>
      <c r="E4712" s="29" t="inlineStr">
        <is>
          <t>Шарова опора Honda TRX 350 400 420 450 500 520 650 680, SXS 520 700 1000</t>
        </is>
      </c>
      <c r="F4712" s="35" t="n">
        <v>0</v>
      </c>
      <c r="G4712" s="35" t="n">
        <v>26</v>
      </c>
      <c r="H4712" s="36" t="n">
        <v>0</v>
      </c>
      <c r="I4712" s="37" t="n">
        <v>0</v>
      </c>
      <c r="J4712" s="37" t="n">
        <v>0</v>
      </c>
      <c r="K4712" s="38" t="n">
        <v>0</v>
      </c>
      <c r="L4712" s="37" t="n">
        <v>0</v>
      </c>
      <c r="M4712" s="37" t="n">
        <v>0</v>
      </c>
      <c r="N4712" s="38" t="n">
        <v>0</v>
      </c>
      <c r="O4712" s="37" t="n">
        <v>0</v>
      </c>
      <c r="P4712" s="29" t="inlineStr">
        <is>
          <t>http://t2.gstatic.com/shopping?q=tbn:ANd9GcTOH9Nizg63Enu4B6hkFM4OJYBvRD-IrseEg2rCVhj6cBwhNMUVhJrrmia2NX6Cqpxq0nXD5ie4</t>
        </is>
      </c>
      <c r="Q4712" s="29" t="inlineStr">
        <is>
          <t>Відповідає вимогам</t>
        </is>
      </c>
      <c r="R4712" s="29" t="n"/>
      <c r="S4712" s="29" t="inlineStr">
        <is>
          <t>грн1 365,00</t>
        </is>
      </c>
      <c r="T4712" s="29" t="inlineStr">
        <is>
          <t>UAH</t>
        </is>
      </c>
      <c r="U4712" s="39" t="inlineStr">
        <is>
          <t>WATCH</t>
        </is>
      </c>
      <c r="V4712" s="40">
        <f>IFERROR(L4712/J4712,0)</f>
        <v/>
      </c>
      <c r="W4712" s="29" t="inlineStr">
        <is>
          <t>Monitor performance and collect more data.</t>
        </is>
      </c>
      <c r="X4712" s="29" t="inlineStr">
        <is>
          <t>Cost is below the 120 watch threshold.</t>
        </is>
      </c>
    </row>
    <row r="4713">
      <c r="A4713" s="29" t="inlineStr">
        <is>
          <t>low_price</t>
        </is>
      </c>
      <c r="B4713" s="29" t="inlineStr">
        <is>
          <t>Low priority</t>
        </is>
      </c>
      <c r="C4713" s="29" t="inlineStr">
        <is>
          <t>low_price.csv</t>
        </is>
      </c>
      <c r="D4713" s="29" t="inlineStr">
        <is>
          <t>710005232</t>
        </is>
      </c>
      <c r="E4713" s="29" t="inlineStr">
        <is>
          <t>Ключ запалювання BRP Can-Am 2017-2022 (Green)</t>
        </is>
      </c>
      <c r="F4713" s="35" t="n">
        <v>3</v>
      </c>
      <c r="G4713" s="35" t="n">
        <v>266</v>
      </c>
      <c r="H4713" s="36" t="n">
        <v>1.13</v>
      </c>
      <c r="I4713" s="37" t="n">
        <v>4.76</v>
      </c>
      <c r="J4713" s="37" t="n">
        <v>14.29</v>
      </c>
      <c r="K4713" s="38" t="n">
        <v>0</v>
      </c>
      <c r="L4713" s="37" t="n">
        <v>0</v>
      </c>
      <c r="M4713" s="37" t="n">
        <v>0</v>
      </c>
      <c r="N4713" s="38" t="n">
        <v>0</v>
      </c>
      <c r="O4713" s="37" t="n">
        <v>0</v>
      </c>
      <c r="P4713" s="29" t="inlineStr">
        <is>
          <t>http://t3.gstatic.com/shopping?q=tbn:ANd9GcSytLoZVg3rH41dcfoZRD0Saw9YNjTZB1QxwYVP-KglVz_VSUJE9JeidaAj2Kdbuu6UnUuKGEbP</t>
        </is>
      </c>
      <c r="Q4713" s="29" t="inlineStr">
        <is>
          <t>Відповідає вимогам</t>
        </is>
      </c>
      <c r="R4713" s="29" t="n"/>
      <c r="S4713" s="29" t="inlineStr">
        <is>
          <t>грн3 913,00</t>
        </is>
      </c>
      <c r="T4713" s="29" t="inlineStr">
        <is>
          <t>UAH</t>
        </is>
      </c>
      <c r="U4713" s="39" t="inlineStr">
        <is>
          <t>WATCH</t>
        </is>
      </c>
      <c r="V4713" s="40">
        <f>IFERROR(L4713/J4713,0)</f>
        <v/>
      </c>
      <c r="W4713" s="29" t="inlineStr">
        <is>
          <t>Monitor performance and collect more data.</t>
        </is>
      </c>
      <c r="X4713" s="29" t="inlineStr">
        <is>
          <t>Cost is below the 120 watch threshold.</t>
        </is>
      </c>
    </row>
    <row r="4714">
      <c r="A4714" s="29" t="inlineStr">
        <is>
          <t>low_price</t>
        </is>
      </c>
      <c r="B4714" s="29" t="inlineStr">
        <is>
          <t>Low priority</t>
        </is>
      </c>
      <c r="C4714" s="29" t="inlineStr">
        <is>
          <t>low_price.csv</t>
        </is>
      </c>
      <c r="D4714" s="29" t="inlineStr">
        <is>
          <t>51-1034</t>
        </is>
      </c>
      <c r="E4714" s="29" t="inlineStr">
        <is>
          <t>Рульові наконечники BRP Can-Am Outlander Renegade G2 G2L G2S; John Deere 500 650</t>
        </is>
      </c>
      <c r="F4714" s="35" t="n">
        <v>0</v>
      </c>
      <c r="G4714" s="35" t="n">
        <v>0</v>
      </c>
      <c r="H4714" s="36" t="n"/>
      <c r="I4714" s="37" t="n">
        <v>0</v>
      </c>
      <c r="J4714" s="37" t="n">
        <v>0</v>
      </c>
      <c r="K4714" s="38" t="n">
        <v>0</v>
      </c>
      <c r="L4714" s="37" t="n">
        <v>0</v>
      </c>
      <c r="M4714" s="37" t="n">
        <v>0</v>
      </c>
      <c r="N4714" s="38" t="n">
        <v>0</v>
      </c>
      <c r="O4714" s="37" t="n">
        <v>0</v>
      </c>
      <c r="P4714" s="29" t="inlineStr">
        <is>
          <t>http://t1.gstatic.com/shopping?q=tbn:ANd9GcStbb3N2Wsj5icrVYOeN0Eai8r2GcXFLKZewqycRZUJ0Q29wU_1w71w_IGwyw53GNGV0eZLZUHU</t>
        </is>
      </c>
      <c r="Q4714" s="29" t="inlineStr">
        <is>
          <t>Відповідає вимогам</t>
        </is>
      </c>
      <c r="R4714" s="29" t="n"/>
      <c r="S4714" s="29" t="inlineStr">
        <is>
          <t>грн2 457,00</t>
        </is>
      </c>
      <c r="T4714" s="29" t="inlineStr">
        <is>
          <t>UAH</t>
        </is>
      </c>
      <c r="U4714" s="39" t="inlineStr">
        <is>
          <t>WATCH</t>
        </is>
      </c>
      <c r="V4714" s="40">
        <f>IFERROR(L4714/J4714,0)</f>
        <v/>
      </c>
      <c r="W4714" s="29" t="inlineStr">
        <is>
          <t>Monitor performance and collect more data.</t>
        </is>
      </c>
      <c r="X4714" s="29" t="inlineStr">
        <is>
          <t>Cost is below the 120 watch threshold.</t>
        </is>
      </c>
    </row>
    <row r="4715">
      <c r="A4715" s="29" t="inlineStr">
        <is>
          <t>low_price</t>
        </is>
      </c>
      <c r="B4715" s="29" t="inlineStr">
        <is>
          <t>Low priority</t>
        </is>
      </c>
      <c r="C4715" s="29" t="inlineStr">
        <is>
          <t>low_price.csv</t>
        </is>
      </c>
      <c r="D4715" s="29" t="inlineStr">
        <is>
          <t>715500301</t>
        </is>
      </c>
      <c r="E4715" s="29" t="inlineStr">
        <is>
          <t>Чохол для амортизаторів BRP Can-Am Outlander Renegade G2 G2L G2S</t>
        </is>
      </c>
      <c r="F4715" s="35" t="n">
        <v>3</v>
      </c>
      <c r="G4715" s="35" t="n">
        <v>135</v>
      </c>
      <c r="H4715" s="36" t="n">
        <v>2.22</v>
      </c>
      <c r="I4715" s="37" t="n">
        <v>4.05</v>
      </c>
      <c r="J4715" s="37" t="n">
        <v>12.14</v>
      </c>
      <c r="K4715" s="38" t="n">
        <v>0</v>
      </c>
      <c r="L4715" s="37" t="n">
        <v>0</v>
      </c>
      <c r="M4715" s="37" t="n">
        <v>0</v>
      </c>
      <c r="N4715" s="38" t="n">
        <v>0</v>
      </c>
      <c r="O4715" s="37" t="n">
        <v>0</v>
      </c>
      <c r="P4715" s="29" t="inlineStr">
        <is>
          <t>http://t0.gstatic.com/shopping?q=tbn:ANd9GcTkn3eCiTRu6UZaoHM2bZRVzna0qrs4ynEN0AZUZIJYIf3o8hW9Pt_steLgz7DO71UT3C8X-os</t>
        </is>
      </c>
      <c r="Q4715" s="29" t="inlineStr">
        <is>
          <t>Відповідає вимогам</t>
        </is>
      </c>
      <c r="R4715" s="29" t="n"/>
      <c r="S4715" s="29" t="inlineStr">
        <is>
          <t>грн3 413,00</t>
        </is>
      </c>
      <c r="T4715" s="29" t="inlineStr">
        <is>
          <t>UAH</t>
        </is>
      </c>
      <c r="U4715" s="39" t="inlineStr">
        <is>
          <t>WATCH</t>
        </is>
      </c>
      <c r="V4715" s="40">
        <f>IFERROR(L4715/J4715,0)</f>
        <v/>
      </c>
      <c r="W4715" s="29" t="inlineStr">
        <is>
          <t>Monitor performance and collect more data.</t>
        </is>
      </c>
      <c r="X4715" s="29" t="inlineStr">
        <is>
          <t>Cost is below the 120 watch threshold.</t>
        </is>
      </c>
    </row>
    <row r="4716">
      <c r="A4716" s="29" t="inlineStr">
        <is>
          <t>low_price</t>
        </is>
      </c>
      <c r="B4716" s="29" t="inlineStr">
        <is>
          <t>Low priority</t>
        </is>
      </c>
      <c r="C4716" s="29" t="inlineStr">
        <is>
          <t>low_price.csv</t>
        </is>
      </c>
      <c r="D4716" s="29" t="inlineStr">
        <is>
          <t>23461-hp0-a00</t>
        </is>
      </c>
      <c r="E4716" s="29" t="inlineStr">
        <is>
          <t>Шестерня КПП Honda TRX 500 Foreman 2005-2011 (28T)</t>
        </is>
      </c>
      <c r="F4716" s="35" t="n">
        <v>0</v>
      </c>
      <c r="G4716" s="35" t="n">
        <v>66</v>
      </c>
      <c r="H4716" s="36" t="n">
        <v>0</v>
      </c>
      <c r="I4716" s="37" t="n">
        <v>0</v>
      </c>
      <c r="J4716" s="37" t="n">
        <v>0</v>
      </c>
      <c r="K4716" s="38" t="n">
        <v>0</v>
      </c>
      <c r="L4716" s="37" t="n">
        <v>0</v>
      </c>
      <c r="M4716" s="37" t="n">
        <v>0</v>
      </c>
      <c r="N4716" s="38" t="n">
        <v>0</v>
      </c>
      <c r="O4716" s="37" t="n">
        <v>0</v>
      </c>
      <c r="P4716" s="29" t="inlineStr">
        <is>
          <t>http://t1.gstatic.com/shopping?q=tbn:ANd9GcQC948FcPNfqwxSVyyOhfxcpcW1i5JEhi8gyWGgDAc0e0SdG8P12i-MzHLkRnwNP1HqQwZeoGk</t>
        </is>
      </c>
      <c r="Q4716" s="29" t="inlineStr">
        <is>
          <t>Відповідає вимогам</t>
        </is>
      </c>
      <c r="R4716" s="29" t="n"/>
      <c r="S4716" s="29" t="inlineStr">
        <is>
          <t>грн5 460,00</t>
        </is>
      </c>
      <c r="T4716" s="29" t="inlineStr">
        <is>
          <t>UAH</t>
        </is>
      </c>
      <c r="U4716" s="39" t="inlineStr">
        <is>
          <t>WATCH</t>
        </is>
      </c>
      <c r="V4716" s="40">
        <f>IFERROR(L4716/J4716,0)</f>
        <v/>
      </c>
      <c r="W4716" s="29" t="inlineStr">
        <is>
          <t>Monitor performance and collect more data.</t>
        </is>
      </c>
      <c r="X4716" s="29" t="inlineStr">
        <is>
          <t>Cost is below the 120 watch threshold.</t>
        </is>
      </c>
    </row>
    <row r="4717">
      <c r="A4717" s="29" t="inlineStr">
        <is>
          <t>low_price</t>
        </is>
      </c>
      <c r="B4717" s="29" t="inlineStr">
        <is>
          <t>Low priority</t>
        </is>
      </c>
      <c r="C4717" s="29" t="inlineStr">
        <is>
          <t>low_price.csv</t>
        </is>
      </c>
      <c r="D4717" s="29" t="inlineStr">
        <is>
          <t>706003512</t>
        </is>
      </c>
      <c r="E4717" s="29" t="inlineStr">
        <is>
          <t>Ричаг задній нижній лівий BRP Can-Am Outlander G3L</t>
        </is>
      </c>
      <c r="F4717" s="35" t="n">
        <v>0</v>
      </c>
      <c r="G4717" s="35" t="n">
        <v>67</v>
      </c>
      <c r="H4717" s="36" t="n">
        <v>0</v>
      </c>
      <c r="I4717" s="37" t="n">
        <v>0</v>
      </c>
      <c r="J4717" s="37" t="n">
        <v>0</v>
      </c>
      <c r="K4717" s="38" t="n">
        <v>0</v>
      </c>
      <c r="L4717" s="37" t="n">
        <v>0</v>
      </c>
      <c r="M4717" s="37" t="n">
        <v>0</v>
      </c>
      <c r="N4717" s="38" t="n">
        <v>0</v>
      </c>
      <c r="O4717" s="37" t="n">
        <v>0</v>
      </c>
      <c r="P4717" s="29" t="inlineStr">
        <is>
          <t>http://t3.gstatic.com/shopping?q=tbn:ANd9GcTqmZc47FdyJ3kxK3dOn8wPWreE_w9es4J8wWT2etl6Uxd_Fu3uiphxbybYHyzAZwvGzxMaE-4</t>
        </is>
      </c>
      <c r="Q4717" s="29" t="inlineStr">
        <is>
          <t>Відповідає вимогам</t>
        </is>
      </c>
      <c r="R4717" s="29" t="n"/>
      <c r="S4717" s="29" t="inlineStr">
        <is>
          <t>грн8 099,00</t>
        </is>
      </c>
      <c r="T4717" s="29" t="inlineStr">
        <is>
          <t>UAH</t>
        </is>
      </c>
      <c r="U4717" s="39" t="inlineStr">
        <is>
          <t>WATCH</t>
        </is>
      </c>
      <c r="V4717" s="40">
        <f>IFERROR(L4717/J4717,0)</f>
        <v/>
      </c>
      <c r="W4717" s="29" t="inlineStr">
        <is>
          <t>Monitor performance and collect more data.</t>
        </is>
      </c>
      <c r="X4717" s="29" t="inlineStr">
        <is>
          <t>Cost is below the 120 watch threshold.</t>
        </is>
      </c>
    </row>
    <row r="4718">
      <c r="A4718" s="29" t="inlineStr">
        <is>
          <t>low_price</t>
        </is>
      </c>
      <c r="B4718" s="29" t="inlineStr">
        <is>
          <t>Low priority</t>
        </is>
      </c>
      <c r="C4718" s="29" t="inlineStr">
        <is>
          <t>low_price.csv</t>
        </is>
      </c>
      <c r="D4718" s="29" t="inlineStr">
        <is>
          <t>715003814</t>
        </is>
      </c>
      <c r="E4718" s="29" t="inlineStr">
        <is>
          <t>Захист рук BRP Can-Am Outlander Renegade G2 G2L G2S (Octane Blue/Black)</t>
        </is>
      </c>
      <c r="F4718" s="35" t="n">
        <v>0</v>
      </c>
      <c r="G4718" s="35" t="n">
        <v>2</v>
      </c>
      <c r="H4718" s="36" t="n">
        <v>0</v>
      </c>
      <c r="I4718" s="37" t="n">
        <v>0</v>
      </c>
      <c r="J4718" s="37" t="n">
        <v>0</v>
      </c>
      <c r="K4718" s="38" t="n">
        <v>0</v>
      </c>
      <c r="L4718" s="37" t="n">
        <v>0</v>
      </c>
      <c r="M4718" s="37" t="n">
        <v>0</v>
      </c>
      <c r="N4718" s="38" t="n">
        <v>0</v>
      </c>
      <c r="O4718" s="37" t="n">
        <v>0</v>
      </c>
      <c r="P4718" s="29" t="inlineStr">
        <is>
          <t>http://t3.gstatic.com/shopping?q=tbn:ANd9GcT-AkOCp_d_x8gNbtywwjZTUhCjb-WSx3iNOXh1JZrs4lfhPMEHnBxrpF6CZYfbEWErJKAKfRJj</t>
        </is>
      </c>
      <c r="Q4718" s="29" t="inlineStr">
        <is>
          <t>Відповідає вимогам</t>
        </is>
      </c>
      <c r="R4718" s="29" t="n"/>
      <c r="S4718" s="29" t="inlineStr">
        <is>
          <t>грн2 139,00</t>
        </is>
      </c>
      <c r="T4718" s="29" t="inlineStr">
        <is>
          <t>UAH</t>
        </is>
      </c>
      <c r="U4718" s="39" t="inlineStr">
        <is>
          <t>WATCH</t>
        </is>
      </c>
      <c r="V4718" s="40">
        <f>IFERROR(L4718/J4718,0)</f>
        <v/>
      </c>
      <c r="W4718" s="29" t="inlineStr">
        <is>
          <t>Monitor performance and collect more data.</t>
        </is>
      </c>
      <c r="X4718" s="29" t="inlineStr">
        <is>
          <t>Cost is below the 120 watch threshold.</t>
        </is>
      </c>
    </row>
    <row r="4719">
      <c r="A4719" s="29" t="inlineStr">
        <is>
          <t>low_price</t>
        </is>
      </c>
      <c r="B4719" s="29" t="inlineStr">
        <is>
          <t>Low priority</t>
        </is>
      </c>
      <c r="C4719" s="29" t="inlineStr">
        <is>
          <t>low_price.csv</t>
        </is>
      </c>
      <c r="D4719" s="29" t="inlineStr">
        <is>
          <t>211200041</t>
        </is>
      </c>
      <c r="E4719" s="29" t="inlineStr">
        <is>
          <t>Шайба болта кріплення вилки карданного валу BRP Can-Am Outlander Renegade G1, Outlander G2L (15)</t>
        </is>
      </c>
      <c r="F4719" s="35" t="n">
        <v>0</v>
      </c>
      <c r="G4719" s="35" t="n">
        <v>7</v>
      </c>
      <c r="H4719" s="36" t="n">
        <v>0</v>
      </c>
      <c r="I4719" s="37" t="n">
        <v>0</v>
      </c>
      <c r="J4719" s="37" t="n">
        <v>0</v>
      </c>
      <c r="K4719" s="38" t="n">
        <v>0</v>
      </c>
      <c r="L4719" s="37" t="n">
        <v>0</v>
      </c>
      <c r="M4719" s="37" t="n">
        <v>0</v>
      </c>
      <c r="N4719" s="38" t="n">
        <v>0</v>
      </c>
      <c r="O4719" s="37" t="n">
        <v>0</v>
      </c>
      <c r="P4719" s="29" t="inlineStr">
        <is>
          <t>http://t1.gstatic.com/shopping?q=tbn:ANd9GcSeI03YIWRfRyvCCwIjSSTf1BCoKfeyULpomhjYKFFXIFRRe71V36lSSThKkz30awv2vKJ5aHHdJw0</t>
        </is>
      </c>
      <c r="Q4719" s="29" t="inlineStr">
        <is>
          <t>Відповідає вимогам</t>
        </is>
      </c>
      <c r="R4719" s="29" t="n"/>
      <c r="S4719" s="29" t="inlineStr">
        <is>
          <t>грн228,00</t>
        </is>
      </c>
      <c r="T4719" s="29" t="inlineStr">
        <is>
          <t>UAH</t>
        </is>
      </c>
      <c r="U4719" s="39" t="inlineStr">
        <is>
          <t>WATCH</t>
        </is>
      </c>
      <c r="V4719" s="40">
        <f>IFERROR(L4719/J4719,0)</f>
        <v/>
      </c>
      <c r="W4719" s="29" t="inlineStr">
        <is>
          <t>Monitor performance and collect more data.</t>
        </is>
      </c>
      <c r="X4719" s="29" t="inlineStr">
        <is>
          <t>Cost is below the 120 watch threshold.</t>
        </is>
      </c>
    </row>
    <row r="4720">
      <c r="A4720" s="29" t="inlineStr">
        <is>
          <t>low_price</t>
        </is>
      </c>
      <c r="B4720" s="29" t="inlineStr">
        <is>
          <t>Low priority</t>
        </is>
      </c>
      <c r="C4720" s="29" t="inlineStr">
        <is>
          <t>low_price.csv</t>
        </is>
      </c>
      <c r="D4720" s="29" t="inlineStr">
        <is>
          <t>5135489</t>
        </is>
      </c>
      <c r="E4720" s="29" t="inlineStr">
        <is>
          <t>Рульова тяга Polaris Sportsman XP 550 850 2009</t>
        </is>
      </c>
      <c r="F4720" s="35" t="n">
        <v>0</v>
      </c>
      <c r="G4720" s="35" t="n">
        <v>28</v>
      </c>
      <c r="H4720" s="36" t="n">
        <v>0</v>
      </c>
      <c r="I4720" s="37" t="n">
        <v>0</v>
      </c>
      <c r="J4720" s="37" t="n">
        <v>0</v>
      </c>
      <c r="K4720" s="38" t="n">
        <v>0</v>
      </c>
      <c r="L4720" s="37" t="n">
        <v>0</v>
      </c>
      <c r="M4720" s="37" t="n">
        <v>0</v>
      </c>
      <c r="N4720" s="38" t="n">
        <v>0</v>
      </c>
      <c r="O4720" s="37" t="n">
        <v>0</v>
      </c>
      <c r="P4720" s="29" t="inlineStr">
        <is>
          <t>http://t3.gstatic.com/shopping?q=tbn:ANd9GcRymchmYPReZwC-ly0FCSCK2GLrBr3vBbzxt1NvPCe_9zr4WSF6AQ2fxG3j8jiiHTzv6OCdyW2e</t>
        </is>
      </c>
      <c r="Q4720" s="29" t="inlineStr">
        <is>
          <t>Відповідає вимогам</t>
        </is>
      </c>
      <c r="R4720" s="29" t="n"/>
      <c r="S4720" s="29" t="inlineStr">
        <is>
          <t>грн2 730,00</t>
        </is>
      </c>
      <c r="T4720" s="29" t="inlineStr">
        <is>
          <t>UAH</t>
        </is>
      </c>
      <c r="U4720" s="39" t="inlineStr">
        <is>
          <t>WATCH</t>
        </is>
      </c>
      <c r="V4720" s="40">
        <f>IFERROR(L4720/J4720,0)</f>
        <v/>
      </c>
      <c r="W4720" s="29" t="inlineStr">
        <is>
          <t>Monitor performance and collect more data.</t>
        </is>
      </c>
      <c r="X4720" s="29" t="inlineStr">
        <is>
          <t>Cost is below the 120 watch threshold.</t>
        </is>
      </c>
    </row>
    <row r="4721">
      <c r="A4721" s="29" t="inlineStr">
        <is>
          <t>low_price</t>
        </is>
      </c>
      <c r="B4721" s="29" t="inlineStr">
        <is>
          <t>Low priority</t>
        </is>
      </c>
      <c r="C4721" s="29" t="inlineStr">
        <is>
          <t>low_price.csv</t>
        </is>
      </c>
      <c r="D4721" s="29" t="inlineStr">
        <is>
          <t>db2216</t>
        </is>
      </c>
      <c r="E4721" s="29" t="inlineStr">
        <is>
          <t>Гальмівні колодки передні ліві BRP Can-Am Оutlander Renegade G2 G2L G2S G3 G3L</t>
        </is>
      </c>
      <c r="F4721" s="35" t="n">
        <v>2</v>
      </c>
      <c r="G4721" s="35" t="n">
        <v>140</v>
      </c>
      <c r="H4721" s="36" t="n">
        <v>1.43</v>
      </c>
      <c r="I4721" s="37" t="n">
        <v>17.22</v>
      </c>
      <c r="J4721" s="37" t="n">
        <v>34.43</v>
      </c>
      <c r="K4721" s="38" t="n">
        <v>0</v>
      </c>
      <c r="L4721" s="37" t="n">
        <v>0</v>
      </c>
      <c r="M4721" s="37" t="n">
        <v>0</v>
      </c>
      <c r="N4721" s="38" t="n">
        <v>0</v>
      </c>
      <c r="O4721" s="37" t="n">
        <v>0</v>
      </c>
      <c r="P4721" s="29" t="inlineStr">
        <is>
          <t>http://t0.gstatic.com/shopping?q=tbn:ANd9GcSe1e7FjKJsKSY9mxUd4y1Opydhemn6gYXZS39SmjF_5j7RvJQlABzcFAtruU37lKEW3fVN1u5P</t>
        </is>
      </c>
      <c r="Q4721" s="29" t="inlineStr">
        <is>
          <t>Відповідає вимогам</t>
        </is>
      </c>
      <c r="R4721" s="29" t="n"/>
      <c r="S4721" s="29" t="inlineStr">
        <is>
          <t>грн819,00</t>
        </is>
      </c>
      <c r="T4721" s="29" t="inlineStr">
        <is>
          <t>UAH</t>
        </is>
      </c>
      <c r="U4721" s="39" t="inlineStr">
        <is>
          <t>WATCH</t>
        </is>
      </c>
      <c r="V4721" s="40">
        <f>IFERROR(L4721/J4721,0)</f>
        <v/>
      </c>
      <c r="W4721" s="29" t="inlineStr">
        <is>
          <t>Monitor performance and collect more data.</t>
        </is>
      </c>
      <c r="X4721" s="29" t="inlineStr">
        <is>
          <t>Cost is below the 120 watch threshold.</t>
        </is>
      </c>
    </row>
    <row r="4722">
      <c r="A4722" s="29" t="inlineStr">
        <is>
          <t>low_price</t>
        </is>
      </c>
      <c r="B4722" s="29" t="inlineStr">
        <is>
          <t>Low priority</t>
        </is>
      </c>
      <c r="C4722" s="29" t="inlineStr">
        <is>
          <t>low_price.csv</t>
        </is>
      </c>
      <c r="D4722" s="29" t="inlineStr">
        <is>
          <t>fa413tt</t>
        </is>
      </c>
      <c r="E4722" s="29" t="inlineStr">
        <is>
          <t>Гальмівні колодки передні ліві/задні BRP Can-Am Outlander Renegade G1; Задні Yamaha Kodiak 400 450</t>
        </is>
      </c>
      <c r="F4722" s="35" t="n">
        <v>0</v>
      </c>
      <c r="G4722" s="35" t="n">
        <v>0</v>
      </c>
      <c r="H4722" s="36" t="n"/>
      <c r="I4722" s="37" t="n">
        <v>0</v>
      </c>
      <c r="J4722" s="37" t="n">
        <v>0</v>
      </c>
      <c r="K4722" s="38" t="n">
        <v>0</v>
      </c>
      <c r="L4722" s="37" t="n">
        <v>0</v>
      </c>
      <c r="M4722" s="37" t="n">
        <v>0</v>
      </c>
      <c r="N4722" s="38" t="n">
        <v>0</v>
      </c>
      <c r="O4722" s="37" t="n">
        <v>0</v>
      </c>
      <c r="P4722" s="29" t="inlineStr">
        <is>
          <t>http://t2.gstatic.com/shopping?q=tbn:ANd9GcSuDQeiIS6Q5mH5T4YULuI7o_uawV6EMBnA_ryD3av3i9CRWPwZgb2FqTRj3Wme3OU4ccFotvI</t>
        </is>
      </c>
      <c r="Q4722" s="29" t="inlineStr">
        <is>
          <t>Відповідає вимогам</t>
        </is>
      </c>
      <c r="R4722" s="29" t="n"/>
      <c r="S4722" s="29" t="inlineStr">
        <is>
          <t>грн1 320,00</t>
        </is>
      </c>
      <c r="T4722" s="29" t="inlineStr">
        <is>
          <t>UAH</t>
        </is>
      </c>
      <c r="U4722" s="39" t="inlineStr">
        <is>
          <t>WATCH</t>
        </is>
      </c>
      <c r="V4722" s="40">
        <f>IFERROR(L4722/J4722,0)</f>
        <v/>
      </c>
      <c r="W4722" s="29" t="inlineStr">
        <is>
          <t>Monitor performance and collect more data.</t>
        </is>
      </c>
      <c r="X4722" s="29" t="inlineStr">
        <is>
          <t>Cost is below the 120 watch threshold.</t>
        </is>
      </c>
    </row>
    <row r="4723">
      <c r="A4723" s="29" t="inlineStr">
        <is>
          <t>low_price</t>
        </is>
      </c>
      <c r="B4723" s="29" t="inlineStr">
        <is>
          <t>Low priority</t>
        </is>
      </c>
      <c r="C4723" s="29" t="inlineStr">
        <is>
          <t>low_price.csv</t>
        </is>
      </c>
      <c r="D4723" s="29" t="inlineStr">
        <is>
          <t>53165-hp5-600</t>
        </is>
      </c>
      <c r="E4723" s="29" t="inlineStr">
        <is>
          <t>Ручка руля Honda</t>
        </is>
      </c>
      <c r="F4723" s="35" t="n">
        <v>4</v>
      </c>
      <c r="G4723" s="35" t="n">
        <v>99</v>
      </c>
      <c r="H4723" s="36" t="n">
        <v>4.04</v>
      </c>
      <c r="I4723" s="37" t="n">
        <v>4.38</v>
      </c>
      <c r="J4723" s="37" t="n">
        <v>17.52</v>
      </c>
      <c r="K4723" s="38" t="n">
        <v>0</v>
      </c>
      <c r="L4723" s="37" t="n">
        <v>0</v>
      </c>
      <c r="M4723" s="37" t="n">
        <v>0</v>
      </c>
      <c r="N4723" s="38" t="n">
        <v>2.61</v>
      </c>
      <c r="O4723" s="37" t="n">
        <v>954.51</v>
      </c>
      <c r="P4723" s="29" t="inlineStr">
        <is>
          <t>http://t2.gstatic.com/shopping?q=tbn:ANd9GcTl1RsCwFbsO3QhHFozM2nCDuSmm1SVgN40LH00xh0FrTew0EqNxG75ohEfb0Y6ZMd7zUYjIE6V</t>
        </is>
      </c>
      <c r="Q4723" s="29" t="inlineStr">
        <is>
          <t>Відповідає вимогам</t>
        </is>
      </c>
      <c r="R4723" s="29" t="n"/>
      <c r="S4723" s="29" t="inlineStr">
        <is>
          <t>грн273,00</t>
        </is>
      </c>
      <c r="T4723" s="29" t="inlineStr">
        <is>
          <t>UAH</t>
        </is>
      </c>
      <c r="U4723" s="39" t="inlineStr">
        <is>
          <t>WATCH</t>
        </is>
      </c>
      <c r="V4723" s="40">
        <f>IFERROR(L4723/J4723,0)</f>
        <v/>
      </c>
      <c r="W4723" s="29" t="inlineStr">
        <is>
          <t>Monitor performance and collect more data.</t>
        </is>
      </c>
      <c r="X4723" s="29" t="inlineStr">
        <is>
          <t>Cost is below the 120 watch threshold.</t>
        </is>
      </c>
    </row>
    <row r="4724">
      <c r="A4724" s="29" t="inlineStr">
        <is>
          <t>low_price</t>
        </is>
      </c>
      <c r="B4724" s="29" t="inlineStr">
        <is>
          <t>Low priority</t>
        </is>
      </c>
      <c r="C4724" s="29" t="inlineStr">
        <is>
          <t>low_price.csv</t>
        </is>
      </c>
      <c r="D4724" s="29" t="inlineStr">
        <is>
          <t>420630212</t>
        </is>
      </c>
      <c r="E4724" s="29" t="inlineStr">
        <is>
          <t>Прокладка головки циліндра BRP Can-Am Outlander Renegade 1000, Maverick Trail 1000, Maverick Sport 1000, Traxter Defender ​HD9 HD10</t>
        </is>
      </c>
      <c r="F4724" s="35" t="n">
        <v>2</v>
      </c>
      <c r="G4724" s="35" t="n">
        <v>56</v>
      </c>
      <c r="H4724" s="36" t="n">
        <v>3.57</v>
      </c>
      <c r="I4724" s="37" t="n">
        <v>5.63</v>
      </c>
      <c r="J4724" s="37" t="n">
        <v>11.26</v>
      </c>
      <c r="K4724" s="38" t="n">
        <v>0</v>
      </c>
      <c r="L4724" s="37" t="n">
        <v>0</v>
      </c>
      <c r="M4724" s="37" t="n">
        <v>0</v>
      </c>
      <c r="N4724" s="38" t="n">
        <v>0</v>
      </c>
      <c r="O4724" s="37" t="n">
        <v>0</v>
      </c>
      <c r="P4724" s="29" t="inlineStr">
        <is>
          <t>http://t0.gstatic.com/shopping?q=tbn:ANd9GcTcf4tL3AV1U-U1KhwQ_EMy7Y39keQSjs8oUlUrgi1l2tmzUh5bZOnljYSoknJ8MrBfIV-G4R1s</t>
        </is>
      </c>
      <c r="Q4724" s="29" t="inlineStr">
        <is>
          <t>Відповідає вимогам</t>
        </is>
      </c>
      <c r="R4724" s="29" t="n"/>
      <c r="S4724" s="29" t="inlineStr">
        <is>
          <t>грн1 001,00</t>
        </is>
      </c>
      <c r="T4724" s="29" t="inlineStr">
        <is>
          <t>UAH</t>
        </is>
      </c>
      <c r="U4724" s="39" t="inlineStr">
        <is>
          <t>WATCH</t>
        </is>
      </c>
      <c r="V4724" s="40">
        <f>IFERROR(L4724/J4724,0)</f>
        <v/>
      </c>
      <c r="W4724" s="29" t="inlineStr">
        <is>
          <t>Monitor performance and collect more data.</t>
        </is>
      </c>
      <c r="X4724" s="29" t="inlineStr">
        <is>
          <t>Cost is below the 120 watch threshold.</t>
        </is>
      </c>
    </row>
    <row r="4725">
      <c r="A4725" s="29" t="inlineStr">
        <is>
          <t>low_price</t>
        </is>
      </c>
      <c r="B4725" s="29" t="inlineStr">
        <is>
          <t>Low priority</t>
        </is>
      </c>
      <c r="C4725" s="29" t="inlineStr">
        <is>
          <t>low_price.csv</t>
        </is>
      </c>
      <c r="D4725" s="29" t="inlineStr">
        <is>
          <t>50r4289</t>
        </is>
      </c>
      <c r="E4725" s="29" t="inlineStr">
        <is>
          <t>Посилений ремінь варіатора Polaris RZR XP Turbo (17-20), RZR Turbo S (20), RZR Turbo R (22+), RZR Pro XP (20+)</t>
        </is>
      </c>
      <c r="F4725" s="35" t="n">
        <v>4</v>
      </c>
      <c r="G4725" s="35" t="n">
        <v>76</v>
      </c>
      <c r="H4725" s="36" t="n">
        <v>5.26</v>
      </c>
      <c r="I4725" s="37" t="n">
        <v>3.44</v>
      </c>
      <c r="J4725" s="37" t="n">
        <v>13.77</v>
      </c>
      <c r="K4725" s="38" t="n">
        <v>0</v>
      </c>
      <c r="L4725" s="37" t="n">
        <v>0</v>
      </c>
      <c r="M4725" s="37" t="n">
        <v>0</v>
      </c>
      <c r="N4725" s="38" t="n">
        <v>0</v>
      </c>
      <c r="O4725" s="37" t="n">
        <v>0</v>
      </c>
      <c r="P4725" s="29" t="inlineStr">
        <is>
          <t>http://t2.gstatic.com/shopping?q=tbn:ANd9GcRZkz6IChoQlqP8Ln40aWeJmlOItI4hqov2V0EvEGkylRRXs1SwXJ78r10bGJFpBm5c0jimqoI</t>
        </is>
      </c>
      <c r="Q4725" s="29" t="inlineStr">
        <is>
          <t>Відповідає вимогам</t>
        </is>
      </c>
      <c r="R4725" s="29" t="n"/>
      <c r="S4725" s="29" t="inlineStr">
        <is>
          <t>грн9 328,00</t>
        </is>
      </c>
      <c r="T4725" s="29" t="inlineStr">
        <is>
          <t>UAH</t>
        </is>
      </c>
      <c r="U4725" s="39" t="inlineStr">
        <is>
          <t>WATCH</t>
        </is>
      </c>
      <c r="V4725" s="40">
        <f>IFERROR(L4725/J4725,0)</f>
        <v/>
      </c>
      <c r="W4725" s="29" t="inlineStr">
        <is>
          <t>Monitor performance and collect more data.</t>
        </is>
      </c>
      <c r="X4725" s="29" t="inlineStr">
        <is>
          <t>Cost is below the 120 watch threshold.</t>
        </is>
      </c>
    </row>
    <row r="4726">
      <c r="A4726" s="29" t="inlineStr">
        <is>
          <t>low_price</t>
        </is>
      </c>
      <c r="B4726" s="29" t="inlineStr">
        <is>
          <t>Low priority</t>
        </is>
      </c>
      <c r="C4726" s="29" t="inlineStr">
        <is>
          <t>low_price.csv</t>
        </is>
      </c>
      <c r="D4726" s="29" t="inlineStr">
        <is>
          <t>02424</t>
        </is>
      </c>
      <c r="E4726" s="29" t="inlineStr">
        <is>
          <t>ДХО + покажчики повороту BRP Can-Am Maverick X3</t>
        </is>
      </c>
      <c r="F4726" s="35" t="n">
        <v>6</v>
      </c>
      <c r="G4726" s="35" t="n">
        <v>164</v>
      </c>
      <c r="H4726" s="36" t="n">
        <v>3.66</v>
      </c>
      <c r="I4726" s="37" t="n">
        <v>15.56</v>
      </c>
      <c r="J4726" s="37" t="n">
        <v>93.33</v>
      </c>
      <c r="K4726" s="38" t="n">
        <v>0</v>
      </c>
      <c r="L4726" s="37" t="n">
        <v>13.23</v>
      </c>
      <c r="M4726" s="37" t="n">
        <v>0</v>
      </c>
      <c r="N4726" s="38" t="n">
        <v>0.02</v>
      </c>
      <c r="O4726" s="37" t="n">
        <v>47.03</v>
      </c>
      <c r="P4726" s="29" t="inlineStr">
        <is>
          <t>http://t1.gstatic.com/shopping?q=tbn:ANd9GcTQT-Q53HOa625TRrWnZKcXvEcpbvo7N_YyaZyZwVvaal5PSOyipK90KOKurroOsmk0cerpowxy</t>
        </is>
      </c>
      <c r="Q4726" s="29" t="inlineStr">
        <is>
          <t>Відповідає вимогам</t>
        </is>
      </c>
      <c r="R4726" s="29" t="n"/>
      <c r="S4726" s="29" t="inlineStr">
        <is>
          <t>грн7 963,00</t>
        </is>
      </c>
      <c r="T4726" s="29" t="inlineStr">
        <is>
          <t>UAH</t>
        </is>
      </c>
      <c r="U4726" s="39" t="inlineStr">
        <is>
          <t>WATCH</t>
        </is>
      </c>
      <c r="V4726" s="40">
        <f>IFERROR(L4726/J4726,0)</f>
        <v/>
      </c>
      <c r="W4726" s="29" t="inlineStr">
        <is>
          <t>Monitor performance and collect more data.</t>
        </is>
      </c>
      <c r="X4726" s="29" t="inlineStr">
        <is>
          <t>Cost is below the 120 watch threshold.</t>
        </is>
      </c>
    </row>
    <row r="4727">
      <c r="A4727" s="29" t="inlineStr">
        <is>
          <t>low_price</t>
        </is>
      </c>
      <c r="B4727" s="29" t="inlineStr">
        <is>
          <t>Low priority</t>
        </is>
      </c>
      <c r="C4727" s="29" t="inlineStr">
        <is>
          <t>low_price.csv</t>
        </is>
      </c>
      <c r="D4727" s="29" t="inlineStr">
        <is>
          <t>706205517</t>
        </is>
      </c>
      <c r="E4727" s="29" t="inlineStr">
        <is>
          <t>Поворотний кулак лівий BRP Can-Am Traxter Defender HD5 HD7 HD8 HD9 HD10</t>
        </is>
      </c>
      <c r="F4727" s="35" t="n">
        <v>0</v>
      </c>
      <c r="G4727" s="35" t="n">
        <v>10</v>
      </c>
      <c r="H4727" s="36" t="n">
        <v>0</v>
      </c>
      <c r="I4727" s="37" t="n">
        <v>0</v>
      </c>
      <c r="J4727" s="37" t="n">
        <v>0</v>
      </c>
      <c r="K4727" s="38" t="n">
        <v>0</v>
      </c>
      <c r="L4727" s="37" t="n">
        <v>0</v>
      </c>
      <c r="M4727" s="37" t="n">
        <v>0</v>
      </c>
      <c r="N4727" s="38" t="n">
        <v>0</v>
      </c>
      <c r="O4727" s="37" t="n">
        <v>0</v>
      </c>
      <c r="P4727" s="29" t="inlineStr">
        <is>
          <t>http://t3.gstatic.com/shopping?q=tbn:ANd9GcSsQ6mc1S-N9iViN982NJNEUtPMpuExj5z_BrCoBULtPaUcAVOxwPfnKEP3VF80voKcj9cR9DA</t>
        </is>
      </c>
      <c r="Q4727" s="29" t="inlineStr">
        <is>
          <t>Відповідає вимогам</t>
        </is>
      </c>
      <c r="R4727" s="29" t="n"/>
      <c r="S4727" s="29" t="inlineStr">
        <is>
          <t>грн8 418,00</t>
        </is>
      </c>
      <c r="T4727" s="29" t="inlineStr">
        <is>
          <t>UAH</t>
        </is>
      </c>
      <c r="U4727" s="39" t="inlineStr">
        <is>
          <t>WATCH</t>
        </is>
      </c>
      <c r="V4727" s="40">
        <f>IFERROR(L4727/J4727,0)</f>
        <v/>
      </c>
      <c r="W4727" s="29" t="inlineStr">
        <is>
          <t>Monitor performance and collect more data.</t>
        </is>
      </c>
      <c r="X4727" s="29" t="inlineStr">
        <is>
          <t>Cost is below the 120 watch threshold.</t>
        </is>
      </c>
    </row>
    <row r="4728">
      <c r="A4728" s="29" t="inlineStr">
        <is>
          <t>low_price</t>
        </is>
      </c>
      <c r="B4728" s="29" t="inlineStr">
        <is>
          <t>Low priority</t>
        </is>
      </c>
      <c r="C4728" s="29" t="inlineStr">
        <is>
          <t>low_price.csv</t>
        </is>
      </c>
      <c r="D4728" s="29" t="inlineStr">
        <is>
          <t>707901065</t>
        </is>
      </c>
      <c r="E4728" s="29" t="inlineStr">
        <is>
          <t>Центральна консоль BRP Can-Am Maverick X3 2020+</t>
        </is>
      </c>
      <c r="F4728" s="35" t="n">
        <v>6</v>
      </c>
      <c r="G4728" s="35" t="n">
        <v>164</v>
      </c>
      <c r="H4728" s="36" t="n">
        <v>3.66</v>
      </c>
      <c r="I4728" s="37" t="n">
        <v>8.34</v>
      </c>
      <c r="J4728" s="37" t="n">
        <v>50.01</v>
      </c>
      <c r="K4728" s="38" t="n">
        <v>0</v>
      </c>
      <c r="L4728" s="37" t="n">
        <v>0</v>
      </c>
      <c r="M4728" s="37" t="n">
        <v>0</v>
      </c>
      <c r="N4728" s="38" t="n">
        <v>1</v>
      </c>
      <c r="O4728" s="37" t="n">
        <v>3915</v>
      </c>
      <c r="P4728" s="29" t="inlineStr">
        <is>
          <t>http://t3.gstatic.com/shopping?q=tbn:ANd9GcQ7avzcroYVRTBsfbaDlrL5aHCjkLzI4a65CbcxPnTmfyLbXUW22o4LdbXgE5Oe0zdykXUCzTE</t>
        </is>
      </c>
      <c r="Q4728" s="29" t="inlineStr">
        <is>
          <t>Відповідає вимогам</t>
        </is>
      </c>
      <c r="R4728" s="29" t="n"/>
      <c r="S4728" s="29" t="inlineStr">
        <is>
          <t>грн3 959,00</t>
        </is>
      </c>
      <c r="T4728" s="29" t="inlineStr">
        <is>
          <t>UAH</t>
        </is>
      </c>
      <c r="U4728" s="39" t="inlineStr">
        <is>
          <t>WATCH</t>
        </is>
      </c>
      <c r="V4728" s="40">
        <f>IFERROR(L4728/J4728,0)</f>
        <v/>
      </c>
      <c r="W4728" s="29" t="inlineStr">
        <is>
          <t>Monitor performance and collect more data.</t>
        </is>
      </c>
      <c r="X4728" s="29" t="inlineStr">
        <is>
          <t>Cost is below the 120 watch threshold.</t>
        </is>
      </c>
    </row>
    <row r="4729">
      <c r="A4729" s="29" t="inlineStr">
        <is>
          <t>low_price</t>
        </is>
      </c>
      <c r="B4729" s="29" t="inlineStr">
        <is>
          <t>Low priority</t>
        </is>
      </c>
      <c r="C4729" s="29" t="inlineStr">
        <is>
          <t>low_price.csv</t>
        </is>
      </c>
      <c r="D4729" s="29" t="inlineStr">
        <is>
          <t>tm00941100</t>
        </is>
      </c>
      <c r="E4729" s="29" t="inlineStr">
        <is>
          <t>Шина Maxxis Bighorn 3.0 29×9-14</t>
        </is>
      </c>
      <c r="F4729" s="35" t="n">
        <v>2</v>
      </c>
      <c r="G4729" s="35" t="n">
        <v>88</v>
      </c>
      <c r="H4729" s="36" t="n">
        <v>2.27</v>
      </c>
      <c r="I4729" s="37" t="n">
        <v>10.55</v>
      </c>
      <c r="J4729" s="37" t="n">
        <v>21.09</v>
      </c>
      <c r="K4729" s="38" t="n">
        <v>0</v>
      </c>
      <c r="L4729" s="37" t="n">
        <v>0</v>
      </c>
      <c r="M4729" s="37" t="n">
        <v>0</v>
      </c>
      <c r="N4729" s="38" t="n">
        <v>0</v>
      </c>
      <c r="O4729" s="37" t="n">
        <v>0</v>
      </c>
      <c r="P4729" s="29" t="inlineStr">
        <is>
          <t>http://t3.gstatic.com/shopping?q=tbn:ANd9GcQNiHdIXc45UOrxtIUcv91SXF23lF-V9atak-e-LuzioO6x2c-bWXJsTLqykHRVWPkF-ndn5LEO</t>
        </is>
      </c>
      <c r="Q4729" s="29" t="inlineStr">
        <is>
          <t>Відповідає вимогам</t>
        </is>
      </c>
      <c r="R4729" s="29" t="n"/>
      <c r="S4729" s="29" t="inlineStr">
        <is>
          <t>грн9 555,00</t>
        </is>
      </c>
      <c r="T4729" s="29" t="inlineStr">
        <is>
          <t>UAH</t>
        </is>
      </c>
      <c r="U4729" s="39" t="inlineStr">
        <is>
          <t>WATCH</t>
        </is>
      </c>
      <c r="V4729" s="40">
        <f>IFERROR(L4729/J4729,0)</f>
        <v/>
      </c>
      <c r="W4729" s="29" t="inlineStr">
        <is>
          <t>Monitor performance and collect more data.</t>
        </is>
      </c>
      <c r="X4729" s="29" t="inlineStr">
        <is>
          <t>Cost is below the 120 watch threshold.</t>
        </is>
      </c>
    </row>
    <row r="4730">
      <c r="A4730" s="29" t="inlineStr">
        <is>
          <t>low_price</t>
        </is>
      </c>
      <c r="B4730" s="29" t="inlineStr">
        <is>
          <t>Low priority</t>
        </is>
      </c>
      <c r="C4730" s="29" t="inlineStr">
        <is>
          <t>low_price.csv</t>
        </is>
      </c>
      <c r="D4730" s="29" t="inlineStr">
        <is>
          <t>420250640</t>
        </is>
      </c>
      <c r="E4730" s="29" t="inlineStr">
        <is>
          <t>Шайба пробки зливу масла КПП BRP Can-Am, Ski-Doo, Sea-Doo</t>
        </is>
      </c>
      <c r="F4730" s="35" t="n">
        <v>1</v>
      </c>
      <c r="G4730" s="35" t="n">
        <v>14</v>
      </c>
      <c r="H4730" s="36" t="n">
        <v>7.14</v>
      </c>
      <c r="I4730" s="37" t="n">
        <v>5.57</v>
      </c>
      <c r="J4730" s="37" t="n">
        <v>5.57</v>
      </c>
      <c r="K4730" s="38" t="n">
        <v>0</v>
      </c>
      <c r="L4730" s="37" t="n">
        <v>0</v>
      </c>
      <c r="M4730" s="37" t="n">
        <v>0</v>
      </c>
      <c r="N4730" s="38" t="n">
        <v>0</v>
      </c>
      <c r="O4730" s="37" t="n">
        <v>0</v>
      </c>
      <c r="P4730" s="29" t="inlineStr">
        <is>
          <t>http://t0.gstatic.com/shopping?q=tbn:ANd9GcROFwGo9oXWwSdo7ABx6pOOCUTNacrnH-X6JX7kjDzv5Rg7WzxVyu2UY_yScb9yONXlvtv7apM</t>
        </is>
      </c>
      <c r="Q4730" s="29" t="inlineStr">
        <is>
          <t>Відповідає вимогам</t>
        </is>
      </c>
      <c r="R4730" s="29" t="n"/>
      <c r="S4730" s="29" t="inlineStr">
        <is>
          <t>грн46,00</t>
        </is>
      </c>
      <c r="T4730" s="29" t="inlineStr">
        <is>
          <t>UAH</t>
        </is>
      </c>
      <c r="U4730" s="39" t="inlineStr">
        <is>
          <t>WATCH</t>
        </is>
      </c>
      <c r="V4730" s="40">
        <f>IFERROR(L4730/J4730,0)</f>
        <v/>
      </c>
      <c r="W4730" s="29" t="inlineStr">
        <is>
          <t>Monitor performance and collect more data.</t>
        </is>
      </c>
      <c r="X4730" s="29" t="inlineStr">
        <is>
          <t>Cost is below the 120 watch threshold.</t>
        </is>
      </c>
    </row>
    <row r="4731">
      <c r="A4731" s="29" t="inlineStr">
        <is>
          <t>low_price</t>
        </is>
      </c>
      <c r="B4731" s="29" t="inlineStr">
        <is>
          <t>Low priority</t>
        </is>
      </c>
      <c r="C4731" s="29" t="inlineStr">
        <is>
          <t>low_price.csv</t>
        </is>
      </c>
      <c r="D4731" s="29" t="inlineStr">
        <is>
          <t>1720</t>
        </is>
      </c>
      <c r="E4731" s="29" t="inlineStr">
        <is>
          <t>Водонепроникна сумка Finntrail Player (30L)</t>
        </is>
      </c>
      <c r="F4731" s="35" t="n">
        <v>4</v>
      </c>
      <c r="G4731" s="35" t="n">
        <v>405</v>
      </c>
      <c r="H4731" s="36" t="n">
        <v>0.99</v>
      </c>
      <c r="I4731" s="37" t="n">
        <v>7.88</v>
      </c>
      <c r="J4731" s="37" t="n">
        <v>31.53</v>
      </c>
      <c r="K4731" s="38" t="n">
        <v>0</v>
      </c>
      <c r="L4731" s="37" t="n">
        <v>0</v>
      </c>
      <c r="M4731" s="37" t="n">
        <v>0</v>
      </c>
      <c r="N4731" s="38" t="n">
        <v>0</v>
      </c>
      <c r="O4731" s="37" t="n">
        <v>0</v>
      </c>
      <c r="P4731" s="29" t="inlineStr">
        <is>
          <t>http://t1.gstatic.com/shopping?q=tbn:ANd9GcSEJNhbjPFgs8nkE9lmTxHU_1Gzh20aowXIu72TnafPAuFAEZ3LfcDT51TGtChA2ewPfCVbrQ0</t>
        </is>
      </c>
      <c r="Q4731" s="29" t="inlineStr">
        <is>
          <t>Відповідає вимогам</t>
        </is>
      </c>
      <c r="R4731" s="29" t="n"/>
      <c r="S4731" s="29" t="inlineStr">
        <is>
          <t>грн1 593,00</t>
        </is>
      </c>
      <c r="T4731" s="29" t="inlineStr">
        <is>
          <t>UAH</t>
        </is>
      </c>
      <c r="U4731" s="39" t="inlineStr">
        <is>
          <t>WATCH</t>
        </is>
      </c>
      <c r="V4731" s="40">
        <f>IFERROR(L4731/J4731,0)</f>
        <v/>
      </c>
      <c r="W4731" s="29" t="inlineStr">
        <is>
          <t>Monitor performance and collect more data.</t>
        </is>
      </c>
      <c r="X4731" s="29" t="inlineStr">
        <is>
          <t>Cost is below the 120 watch threshold.</t>
        </is>
      </c>
    </row>
    <row r="4732">
      <c r="A4732" s="29" t="inlineStr">
        <is>
          <t>low_price</t>
        </is>
      </c>
      <c r="B4732" s="29" t="inlineStr">
        <is>
          <t>Low priority</t>
        </is>
      </c>
      <c r="C4732" s="29" t="inlineStr">
        <is>
          <t>low_price.csv</t>
        </is>
      </c>
      <c r="D4732" s="29" t="inlineStr">
        <is>
          <t>420436014</t>
        </is>
      </c>
      <c r="E4732" s="29" t="inlineStr">
        <is>
          <t xml:space="preserve">Натягувач ланцюга ГРМ BRP Can-Am Outlander 330 400 500 570 650 800 850, Renegade 500 570 650 800 850, Maverick Trail Commander 800, Traxter Defender </t>
        </is>
      </c>
      <c r="F4732" s="35" t="n">
        <v>0</v>
      </c>
      <c r="G4732" s="35" t="n">
        <v>110</v>
      </c>
      <c r="H4732" s="36" t="n">
        <v>0</v>
      </c>
      <c r="I4732" s="37" t="n">
        <v>0</v>
      </c>
      <c r="J4732" s="37" t="n">
        <v>0</v>
      </c>
      <c r="K4732" s="38" t="n">
        <v>0</v>
      </c>
      <c r="L4732" s="37" t="n">
        <v>0</v>
      </c>
      <c r="M4732" s="37" t="n">
        <v>0</v>
      </c>
      <c r="N4732" s="38" t="n">
        <v>0</v>
      </c>
      <c r="O4732" s="37" t="n">
        <v>0</v>
      </c>
      <c r="P4732" s="29" t="inlineStr">
        <is>
          <t>http://t3.gstatic.com/shopping?q=tbn:ANd9GcRyR0tLhEHIHjzY7sxhKiJTo2tmZ5FXym5r1U-NC9AYwaKVzZxVLyXlAO5Lh8CorGKNyfwxJg</t>
        </is>
      </c>
      <c r="Q4732" s="29" t="inlineStr">
        <is>
          <t>Відповідає вимогам</t>
        </is>
      </c>
      <c r="R4732" s="29" t="n"/>
      <c r="S4732" s="29" t="inlineStr">
        <is>
          <t>грн1 547,00</t>
        </is>
      </c>
      <c r="T4732" s="29" t="inlineStr">
        <is>
          <t>UAH</t>
        </is>
      </c>
      <c r="U4732" s="39" t="inlineStr">
        <is>
          <t>WATCH</t>
        </is>
      </c>
      <c r="V4732" s="40">
        <f>IFERROR(L4732/J4732,0)</f>
        <v/>
      </c>
      <c r="W4732" s="29" t="inlineStr">
        <is>
          <t>Monitor performance and collect more data.</t>
        </is>
      </c>
      <c r="X4732" s="29" t="inlineStr">
        <is>
          <t>Cost is below the 120 watch threshold.</t>
        </is>
      </c>
    </row>
    <row r="4733">
      <c r="A4733" s="29" t="inlineStr">
        <is>
          <t>low_price</t>
        </is>
      </c>
      <c r="B4733" s="29" t="inlineStr">
        <is>
          <t>Low priority</t>
        </is>
      </c>
      <c r="C4733" s="29" t="inlineStr">
        <is>
          <t>low_price.csv</t>
        </is>
      </c>
      <c r="D4733" s="29" t="inlineStr">
        <is>
          <t>na-50012f</t>
        </is>
      </c>
      <c r="E4733" s="29" t="inlineStr">
        <is>
          <t>Комплект прокладок двигуна Polaris Sportsman Scrambler 850</t>
        </is>
      </c>
      <c r="F4733" s="35" t="n">
        <v>0</v>
      </c>
      <c r="G4733" s="35" t="n">
        <v>6</v>
      </c>
      <c r="H4733" s="36" t="n">
        <v>0</v>
      </c>
      <c r="I4733" s="37" t="n">
        <v>0</v>
      </c>
      <c r="J4733" s="37" t="n">
        <v>0</v>
      </c>
      <c r="K4733" s="38" t="n">
        <v>0</v>
      </c>
      <c r="L4733" s="37" t="n">
        <v>0</v>
      </c>
      <c r="M4733" s="37" t="n">
        <v>0</v>
      </c>
      <c r="N4733" s="38" t="n">
        <v>0</v>
      </c>
      <c r="O4733" s="37" t="n">
        <v>0</v>
      </c>
      <c r="P4733" s="29" t="inlineStr">
        <is>
          <t>http://t2.gstatic.com/shopping?q=tbn:ANd9GcR5NsZtfGPCiF4pnlYwvAYcFNXt7MRj0oEKsxRy_d1ITmHCOa5pl_RPx4oC2iB-hHUtkPdeRGI</t>
        </is>
      </c>
      <c r="Q4733" s="29" t="inlineStr">
        <is>
          <t>Відповідає вимогам</t>
        </is>
      </c>
      <c r="R4733" s="29" t="n"/>
      <c r="S4733" s="29" t="inlineStr">
        <is>
          <t>грн9 737,00</t>
        </is>
      </c>
      <c r="T4733" s="29" t="inlineStr">
        <is>
          <t>UAH</t>
        </is>
      </c>
      <c r="U4733" s="39" t="inlineStr">
        <is>
          <t>WATCH</t>
        </is>
      </c>
      <c r="V4733" s="40">
        <f>IFERROR(L4733/J4733,0)</f>
        <v/>
      </c>
      <c r="W4733" s="29" t="inlineStr">
        <is>
          <t>Monitor performance and collect more data.</t>
        </is>
      </c>
      <c r="X4733" s="29" t="inlineStr">
        <is>
          <t>Cost is below the 120 watch threshold.</t>
        </is>
      </c>
    </row>
    <row r="4734">
      <c r="A4734" s="29" t="inlineStr">
        <is>
          <t>low_price</t>
        </is>
      </c>
      <c r="B4734" s="29" t="inlineStr">
        <is>
          <t>Low priority</t>
        </is>
      </c>
      <c r="C4734" s="29" t="inlineStr">
        <is>
          <t>low_price.csv</t>
        </is>
      </c>
      <c r="D4734" s="29" t="inlineStr">
        <is>
          <t>50-1104</t>
        </is>
      </c>
      <c r="E4734" s="29" t="inlineStr">
        <is>
          <t>Ремкомплект задніх ричагів Polaris Sportsman Touring 500 (08-13), 800 (08-09), Sportsman X2 500 700 800 (08-09)</t>
        </is>
      </c>
      <c r="F4734" s="35" t="n">
        <v>2</v>
      </c>
      <c r="G4734" s="35" t="n">
        <v>57</v>
      </c>
      <c r="H4734" s="36" t="n">
        <v>3.51</v>
      </c>
      <c r="I4734" s="37" t="n">
        <v>11.28</v>
      </c>
      <c r="J4734" s="37" t="n">
        <v>22.55</v>
      </c>
      <c r="K4734" s="38" t="n">
        <v>0</v>
      </c>
      <c r="L4734" s="37" t="n">
        <v>0</v>
      </c>
      <c r="M4734" s="37" t="n">
        <v>0</v>
      </c>
      <c r="N4734" s="38" t="n">
        <v>0.06</v>
      </c>
      <c r="O4734" s="37" t="n">
        <v>263.2</v>
      </c>
      <c r="P4734" s="29" t="inlineStr">
        <is>
          <t>http://t1.gstatic.com/shopping?q=tbn:ANd9GcREqqN-KNMTtmnxt3IKzzxWzM4HORW0yyJhengWJvYM37H-p2oR09uwHk7VTuCawdZ0CpyOkcud</t>
        </is>
      </c>
      <c r="Q4734" s="29" t="inlineStr">
        <is>
          <t>Відповідає вимогам</t>
        </is>
      </c>
      <c r="R4734" s="29" t="n"/>
      <c r="S4734" s="29" t="inlineStr">
        <is>
          <t>грн3 868,00</t>
        </is>
      </c>
      <c r="T4734" s="29" t="inlineStr">
        <is>
          <t>UAH</t>
        </is>
      </c>
      <c r="U4734" s="39" t="inlineStr">
        <is>
          <t>WATCH</t>
        </is>
      </c>
      <c r="V4734" s="40">
        <f>IFERROR(L4734/J4734,0)</f>
        <v/>
      </c>
      <c r="W4734" s="29" t="inlineStr">
        <is>
          <t>Monitor performance and collect more data.</t>
        </is>
      </c>
      <c r="X4734" s="29" t="inlineStr">
        <is>
          <t>Cost is below the 120 watch threshold.</t>
        </is>
      </c>
    </row>
    <row r="4735">
      <c r="A4735" s="29" t="inlineStr">
        <is>
          <t>low_price</t>
        </is>
      </c>
      <c r="B4735" s="29" t="inlineStr">
        <is>
          <t>Low priority</t>
        </is>
      </c>
      <c r="C4735" s="29" t="inlineStr">
        <is>
          <t>low_price.csv</t>
        </is>
      </c>
      <c r="D4735" s="29" t="inlineStr">
        <is>
          <t>hf198</t>
        </is>
      </c>
      <c r="E4735" s="29" t="inlineStr">
        <is>
          <t>Масляний фільтр Polaris Sportsman 600 700 800, Ranger 500 570 700 800 900 1000, RZR 900 1000, General 1000, ACE 500 570</t>
        </is>
      </c>
      <c r="F4735" s="35" t="n">
        <v>0</v>
      </c>
      <c r="G4735" s="35" t="n">
        <v>1</v>
      </c>
      <c r="H4735" s="36" t="n">
        <v>0</v>
      </c>
      <c r="I4735" s="37" t="n">
        <v>0</v>
      </c>
      <c r="J4735" s="37" t="n">
        <v>0</v>
      </c>
      <c r="K4735" s="38" t="n">
        <v>0</v>
      </c>
      <c r="L4735" s="37" t="n">
        <v>0</v>
      </c>
      <c r="M4735" s="37" t="n">
        <v>0</v>
      </c>
      <c r="N4735" s="38" t="n">
        <v>0</v>
      </c>
      <c r="O4735" s="37" t="n">
        <v>0</v>
      </c>
      <c r="P4735" s="29" t="inlineStr">
        <is>
          <t>http://t0.gstatic.com/shopping?q=tbn:ANd9GcRXpumj68HYAT74LiRxHiKXYvXVRyx_AKxPIPfZlIJJR4Asq69Iyh63FS2z_5x-iFddIE_83Mw</t>
        </is>
      </c>
      <c r="Q4735" s="29" t="inlineStr">
        <is>
          <t>Відповідає вимогам</t>
        </is>
      </c>
      <c r="R4735" s="29" t="n"/>
      <c r="S4735" s="29" t="inlineStr">
        <is>
          <t>грн637,00</t>
        </is>
      </c>
      <c r="T4735" s="29" t="inlineStr">
        <is>
          <t>UAH</t>
        </is>
      </c>
      <c r="U4735" s="39" t="inlineStr">
        <is>
          <t>WATCH</t>
        </is>
      </c>
      <c r="V4735" s="40">
        <f>IFERROR(L4735/J4735,0)</f>
        <v/>
      </c>
      <c r="W4735" s="29" t="inlineStr">
        <is>
          <t>Monitor performance and collect more data.</t>
        </is>
      </c>
      <c r="X4735" s="29" t="inlineStr">
        <is>
          <t>Cost is below the 120 watch threshold.</t>
        </is>
      </c>
    </row>
    <row r="4736">
      <c r="A4736" s="29" t="inlineStr">
        <is>
          <t>low_price</t>
        </is>
      </c>
      <c r="B4736" s="29" t="inlineStr">
        <is>
          <t>Low priority</t>
        </is>
      </c>
      <c r="C4736" s="29" t="inlineStr">
        <is>
          <t>low_price.csv</t>
        </is>
      </c>
      <c r="D4736" s="29" t="inlineStr">
        <is>
          <t>715003820</t>
        </is>
      </c>
      <c r="E4736" s="29" t="inlineStr">
        <is>
          <t>Розширювач арки задній лівий BRP Can-Am Maverick X3</t>
        </is>
      </c>
      <c r="F4736" s="35" t="n">
        <v>2</v>
      </c>
      <c r="G4736" s="35" t="n">
        <v>113</v>
      </c>
      <c r="H4736" s="36" t="n">
        <v>1.77</v>
      </c>
      <c r="I4736" s="37" t="n">
        <v>6.9</v>
      </c>
      <c r="J4736" s="37" t="n">
        <v>13.8</v>
      </c>
      <c r="K4736" s="38" t="n">
        <v>0</v>
      </c>
      <c r="L4736" s="37" t="n">
        <v>0</v>
      </c>
      <c r="M4736" s="37" t="n">
        <v>0</v>
      </c>
      <c r="N4736" s="38" t="n">
        <v>0</v>
      </c>
      <c r="O4736" s="37" t="n">
        <v>0</v>
      </c>
      <c r="P4736" s="29" t="inlineStr">
        <is>
          <t>http://t1.gstatic.com/shopping?q=tbn:ANd9GcQGNDEcPSlYRFY8QcjJ4zMpjdA8fTOGCwLPrWaJ5Gnje9zMq4A73SfG6khYgjLs-rt4HThvjb1T</t>
        </is>
      </c>
      <c r="Q4736" s="29" t="inlineStr">
        <is>
          <t>Відповідає вимогам</t>
        </is>
      </c>
      <c r="R4736" s="29" t="n"/>
      <c r="S4736" s="29" t="inlineStr">
        <is>
          <t>грн2 548,00</t>
        </is>
      </c>
      <c r="T4736" s="29" t="inlineStr">
        <is>
          <t>UAH</t>
        </is>
      </c>
      <c r="U4736" s="39" t="inlineStr">
        <is>
          <t>WATCH</t>
        </is>
      </c>
      <c r="V4736" s="40">
        <f>IFERROR(L4736/J4736,0)</f>
        <v/>
      </c>
      <c r="W4736" s="29" t="inlineStr">
        <is>
          <t>Monitor performance and collect more data.</t>
        </is>
      </c>
      <c r="X4736" s="29" t="inlineStr">
        <is>
          <t>Cost is below the 120 watch threshold.</t>
        </is>
      </c>
    </row>
    <row r="4737">
      <c r="A4737" s="29" t="inlineStr">
        <is>
          <t>low_price</t>
        </is>
      </c>
      <c r="B4737" s="29" t="inlineStr">
        <is>
          <t>Low priority</t>
        </is>
      </c>
      <c r="C4737" s="29" t="inlineStr">
        <is>
          <t>low_price.csv</t>
        </is>
      </c>
      <c r="D4737" s="29" t="inlineStr">
        <is>
          <t>705005977</t>
        </is>
      </c>
      <c r="E4737" s="29" t="inlineStr">
        <is>
          <t>Підніжка права BRP Can-Am Outlander G2 G2L Max 450 500 570 650 800 850 1000</t>
        </is>
      </c>
      <c r="F4737" s="35" t="n">
        <v>4</v>
      </c>
      <c r="G4737" s="35" t="n">
        <v>728</v>
      </c>
      <c r="H4737" s="36" t="n">
        <v>0.55</v>
      </c>
      <c r="I4737" s="37" t="n">
        <v>15.36</v>
      </c>
      <c r="J4737" s="37" t="n">
        <v>61.46</v>
      </c>
      <c r="K4737" s="38" t="n">
        <v>0</v>
      </c>
      <c r="L4737" s="37" t="n">
        <v>0</v>
      </c>
      <c r="M4737" s="37" t="n">
        <v>0</v>
      </c>
      <c r="N4737" s="38" t="n">
        <v>0</v>
      </c>
      <c r="O4737" s="37" t="n">
        <v>0</v>
      </c>
      <c r="P4737" s="29" t="inlineStr">
        <is>
          <t>http://t2.gstatic.com/shopping?q=tbn:ANd9GcRHwUDCx5GRkPcqdj8GJPvN4w_5a_MMa3pBM8tUZEgqLmjm6GPF64l2pusBMk9kgPeNRvRZGat9</t>
        </is>
      </c>
      <c r="Q4737" s="29" t="inlineStr">
        <is>
          <t>Відповідає вимогам</t>
        </is>
      </c>
      <c r="R4737" s="29" t="n"/>
      <c r="S4737" s="29" t="inlineStr">
        <is>
          <t>грн9 919,00</t>
        </is>
      </c>
      <c r="T4737" s="29" t="inlineStr">
        <is>
          <t>UAH</t>
        </is>
      </c>
      <c r="U4737" s="39" t="inlineStr">
        <is>
          <t>WATCH</t>
        </is>
      </c>
      <c r="V4737" s="40">
        <f>IFERROR(L4737/J4737,0)</f>
        <v/>
      </c>
      <c r="W4737" s="29" t="inlineStr">
        <is>
          <t>Monitor performance and collect more data.</t>
        </is>
      </c>
      <c r="X4737" s="29" t="inlineStr">
        <is>
          <t>Cost is below the 120 watch threshold.</t>
        </is>
      </c>
    </row>
    <row r="4738">
      <c r="A4738" s="29" t="inlineStr">
        <is>
          <t>low_price</t>
        </is>
      </c>
      <c r="B4738" s="29" t="inlineStr">
        <is>
          <t>Low priority</t>
        </is>
      </c>
      <c r="C4738" s="29" t="inlineStr">
        <is>
          <t>low_price.csv</t>
        </is>
      </c>
      <c r="D4738" s="29" t="inlineStr">
        <is>
          <t>706004511</t>
        </is>
      </c>
      <c r="E4738" s="29" t="inlineStr">
        <is>
          <t>Сайлентблок ричага BRP Can-Am Outlander G3 G3L</t>
        </is>
      </c>
      <c r="F4738" s="35" t="n">
        <v>4</v>
      </c>
      <c r="G4738" s="35" t="n">
        <v>254</v>
      </c>
      <c r="H4738" s="36" t="n">
        <v>1.57</v>
      </c>
      <c r="I4738" s="37" t="n">
        <v>6.31</v>
      </c>
      <c r="J4738" s="37" t="n">
        <v>25.22</v>
      </c>
      <c r="K4738" s="38" t="n">
        <v>0.26</v>
      </c>
      <c r="L4738" s="37" t="n">
        <v>1725.76</v>
      </c>
      <c r="M4738" s="37" t="n">
        <v>97.7</v>
      </c>
      <c r="N4738" s="38" t="n">
        <v>2.1</v>
      </c>
      <c r="O4738" s="37" t="n">
        <v>8115.02</v>
      </c>
      <c r="P4738" s="29" t="inlineStr">
        <is>
          <t>http://t0.gstatic.com/shopping?q=tbn:ANd9GcQKp1hG202yBuxxOcGyQcto5h7qLhLT3uYDoZwH1aAFpD_XIFH7XfhrYw9TiLu_4v8X_7osJ5y1-a0</t>
        </is>
      </c>
      <c r="Q4738" s="29" t="inlineStr">
        <is>
          <t>Відповідає вимогам</t>
        </is>
      </c>
      <c r="R4738" s="29" t="n"/>
      <c r="S4738" s="29" t="inlineStr">
        <is>
          <t>грн910,00</t>
        </is>
      </c>
      <c r="T4738" s="29" t="inlineStr">
        <is>
          <t>UAH</t>
        </is>
      </c>
      <c r="U4738" s="39" t="inlineStr">
        <is>
          <t>WATCH</t>
        </is>
      </c>
      <c r="V4738" s="40">
        <f>IFERROR(L4738/J4738,0)</f>
        <v/>
      </c>
      <c r="W4738" s="29" t="inlineStr">
        <is>
          <t>Monitor performance and collect more data.</t>
        </is>
      </c>
      <c r="X4738" s="29" t="inlineStr">
        <is>
          <t>Cost is below the 120 watch threshold.</t>
        </is>
      </c>
    </row>
    <row r="4739">
      <c r="A4739" s="29" t="inlineStr">
        <is>
          <t>low_price</t>
        </is>
      </c>
      <c r="B4739" s="29" t="inlineStr">
        <is>
          <t>Low priority</t>
        </is>
      </c>
      <c r="C4739" s="29" t="inlineStr">
        <is>
          <t>low_price.csv</t>
        </is>
      </c>
      <c r="D4739" s="29" t="inlineStr">
        <is>
          <t>19-5021</t>
        </is>
      </c>
      <c r="E4739" s="29" t="inlineStr">
        <is>
          <t>Пильник ШРУСа CFMoto; Polaris (21/67-104,5)</t>
        </is>
      </c>
      <c r="F4739" s="35" t="n">
        <v>0</v>
      </c>
      <c r="G4739" s="35" t="n">
        <v>0</v>
      </c>
      <c r="H4739" s="36" t="n"/>
      <c r="I4739" s="37" t="n">
        <v>0</v>
      </c>
      <c r="J4739" s="37" t="n">
        <v>0</v>
      </c>
      <c r="K4739" s="38" t="n">
        <v>0</v>
      </c>
      <c r="L4739" s="37" t="n">
        <v>0</v>
      </c>
      <c r="M4739" s="37" t="n">
        <v>0</v>
      </c>
      <c r="N4739" s="38" t="n">
        <v>0</v>
      </c>
      <c r="O4739" s="37" t="n">
        <v>0</v>
      </c>
      <c r="P4739" s="29" t="inlineStr">
        <is>
          <t>http://t0.gstatic.com/shopping?q=tbn:ANd9GcQ80_nuNhEdZPalGsNzxXmYetqrNoDmNrrFy6ettIERTLxQfvhV39LCpUlpJYmcHqGbEYA6YUs2</t>
        </is>
      </c>
      <c r="Q4739" s="29" t="inlineStr">
        <is>
          <t>Відповідає вимогам</t>
        </is>
      </c>
      <c r="R4739" s="29" t="n"/>
      <c r="S4739" s="29" t="inlineStr">
        <is>
          <t>грн956,00</t>
        </is>
      </c>
      <c r="T4739" s="29" t="inlineStr">
        <is>
          <t>UAH</t>
        </is>
      </c>
      <c r="U4739" s="39" t="inlineStr">
        <is>
          <t>WATCH</t>
        </is>
      </c>
      <c r="V4739" s="40">
        <f>IFERROR(L4739/J4739,0)</f>
        <v/>
      </c>
      <c r="W4739" s="29" t="inlineStr">
        <is>
          <t>Monitor performance and collect more data.</t>
        </is>
      </c>
      <c r="X4739" s="29" t="inlineStr">
        <is>
          <t>Cost is below the 120 watch threshold.</t>
        </is>
      </c>
    </row>
    <row r="4740">
      <c r="A4740" s="29" t="inlineStr">
        <is>
          <t>low_price</t>
        </is>
      </c>
      <c r="B4740" s="29" t="inlineStr">
        <is>
          <t>Low priority</t>
        </is>
      </c>
      <c r="C4740" s="29" t="inlineStr">
        <is>
          <t>low_price.csv</t>
        </is>
      </c>
      <c r="D4740" s="29" t="inlineStr">
        <is>
          <t>0601-6812</t>
        </is>
      </c>
      <c r="E4740" s="29" t="inlineStr">
        <is>
          <t>Руль алюмінієвий BRP Can-Am Outlander Renegade G2 G2S</t>
        </is>
      </c>
      <c r="F4740" s="35" t="n">
        <v>0</v>
      </c>
      <c r="G4740" s="35" t="n">
        <v>117</v>
      </c>
      <c r="H4740" s="36" t="n">
        <v>0</v>
      </c>
      <c r="I4740" s="37" t="n">
        <v>0</v>
      </c>
      <c r="J4740" s="37" t="n">
        <v>0</v>
      </c>
      <c r="K4740" s="38" t="n">
        <v>0</v>
      </c>
      <c r="L4740" s="37" t="n">
        <v>0</v>
      </c>
      <c r="M4740" s="37" t="n">
        <v>0</v>
      </c>
      <c r="N4740" s="38" t="n">
        <v>0</v>
      </c>
      <c r="O4740" s="37" t="n">
        <v>0</v>
      </c>
      <c r="P4740" s="29" t="inlineStr">
        <is>
          <t>http://t2.gstatic.com/shopping?q=tbn:ANd9GcSwxqbmd-uisO0J2nofq3MRhSVelfgpsF2P9HaoV7OmzjnBPkqg6_X5h09zxg</t>
        </is>
      </c>
      <c r="Q4740" s="29" t="inlineStr">
        <is>
          <t>Відповідає вимогам</t>
        </is>
      </c>
      <c r="R4740" s="29" t="n"/>
      <c r="S4740" s="29" t="inlineStr">
        <is>
          <t>грн4 323,00</t>
        </is>
      </c>
      <c r="T4740" s="29" t="inlineStr">
        <is>
          <t>UAH</t>
        </is>
      </c>
      <c r="U4740" s="39" t="inlineStr">
        <is>
          <t>WATCH</t>
        </is>
      </c>
      <c r="V4740" s="40">
        <f>IFERROR(L4740/J4740,0)</f>
        <v/>
      </c>
      <c r="W4740" s="29" t="inlineStr">
        <is>
          <t>Monitor performance and collect more data.</t>
        </is>
      </c>
      <c r="X4740" s="29" t="inlineStr">
        <is>
          <t>Cost is below the 120 watch threshold.</t>
        </is>
      </c>
    </row>
    <row r="4741">
      <c r="A4741" s="29" t="inlineStr">
        <is>
          <t>low_price</t>
        </is>
      </c>
      <c r="B4741" s="29" t="inlineStr">
        <is>
          <t>Low priority</t>
        </is>
      </c>
      <c r="C4741" s="29" t="inlineStr">
        <is>
          <t>low_price.csv</t>
        </is>
      </c>
      <c r="D4741" s="29" t="inlineStr">
        <is>
          <t>07234</t>
        </is>
      </c>
      <c r="E4741" s="29" t="inlineStr">
        <is>
          <t>Універсальний тримач смартфона для BRP Can-Am Maverick X3</t>
        </is>
      </c>
      <c r="F4741" s="35" t="n">
        <v>14</v>
      </c>
      <c r="G4741" s="35" t="n">
        <v>278</v>
      </c>
      <c r="H4741" s="36" t="n">
        <v>5.04</v>
      </c>
      <c r="I4741" s="37" t="n">
        <v>11.67</v>
      </c>
      <c r="J4741" s="37" t="n">
        <v>163.38</v>
      </c>
      <c r="K4741" s="38" t="n">
        <v>0</v>
      </c>
      <c r="L4741" s="37" t="n">
        <v>0</v>
      </c>
      <c r="M4741" s="37" t="n">
        <v>0</v>
      </c>
      <c r="N4741" s="38" t="n">
        <v>0</v>
      </c>
      <c r="O4741" s="37" t="n">
        <v>0</v>
      </c>
      <c r="P4741" s="29" t="inlineStr">
        <is>
          <t>http://t2.gstatic.com/shopping?q=tbn:ANd9GcQEE3JR4SURuNluDkUfCp07QY3arSDHHSMSDilU8KN-b4ZDkZUm2WQB_AvWxQ</t>
        </is>
      </c>
      <c r="Q4741" s="29" t="inlineStr">
        <is>
          <t>Відповідає вимогам</t>
        </is>
      </c>
      <c r="R4741" s="29" t="n"/>
      <c r="S4741" s="29" t="inlineStr">
        <is>
          <t>грн3 276,00</t>
        </is>
      </c>
      <c r="T4741" s="29" t="inlineStr">
        <is>
          <t>UAH</t>
        </is>
      </c>
      <c r="U4741" s="39" t="inlineStr">
        <is>
          <t>WATCH</t>
        </is>
      </c>
      <c r="V4741" s="40">
        <f>IFERROR(L4741/J4741,0)</f>
        <v/>
      </c>
      <c r="W4741" s="29" t="inlineStr">
        <is>
          <t>Monitor performance and collect more data.</t>
        </is>
      </c>
      <c r="X4741" s="29" t="inlineStr">
        <is>
          <t>Performance is below the scale and keep thresholds.</t>
        </is>
      </c>
    </row>
    <row r="4742">
      <c r="A4742" s="29" t="inlineStr">
        <is>
          <t>low_price</t>
        </is>
      </c>
      <c r="B4742" s="29" t="inlineStr">
        <is>
          <t>Low priority</t>
        </is>
      </c>
      <c r="C4742" s="29" t="inlineStr">
        <is>
          <t>low_price.csv</t>
        </is>
      </c>
      <c r="D4742" s="29" t="inlineStr">
        <is>
          <t>420250614</t>
        </is>
      </c>
      <c r="E4742" s="29" t="inlineStr">
        <is>
          <t>Прокладка кришки варіатора BRP Can-Am Outlander G3</t>
        </is>
      </c>
      <c r="F4742" s="35" t="n">
        <v>6</v>
      </c>
      <c r="G4742" s="35" t="n">
        <v>384</v>
      </c>
      <c r="H4742" s="36" t="n">
        <v>1.56</v>
      </c>
      <c r="I4742" s="37" t="n">
        <v>6.4</v>
      </c>
      <c r="J4742" s="37" t="n">
        <v>38.4</v>
      </c>
      <c r="K4742" s="38" t="n">
        <v>0.33</v>
      </c>
      <c r="L4742" s="37" t="n">
        <v>258</v>
      </c>
      <c r="M4742" s="37" t="n">
        <v>115.2</v>
      </c>
      <c r="N4742" s="38" t="n">
        <v>0.34</v>
      </c>
      <c r="O4742" s="37" t="n">
        <v>260.78</v>
      </c>
      <c r="P4742" s="29" t="inlineStr">
        <is>
          <t>http://t0.gstatic.com/shopping?q=tbn:ANd9GcTfpb7Wj7GonI1bYdZGZbsQuzNu3ZDckh-zGz42cVbemAH4ZWyp6R54OumZ5nvf-Qu0R4GyRw</t>
        </is>
      </c>
      <c r="Q4742" s="29" t="inlineStr">
        <is>
          <t>Відповідає вимогам</t>
        </is>
      </c>
      <c r="R4742" s="29" t="n"/>
      <c r="S4742" s="29" t="inlineStr">
        <is>
          <t>грн2 048,00</t>
        </is>
      </c>
      <c r="T4742" s="29" t="inlineStr">
        <is>
          <t>UAH</t>
        </is>
      </c>
      <c r="U4742" s="39" t="inlineStr">
        <is>
          <t>WATCH</t>
        </is>
      </c>
      <c r="V4742" s="40">
        <f>IFERROR(L4742/J4742,0)</f>
        <v/>
      </c>
      <c r="W4742" s="29" t="inlineStr">
        <is>
          <t>Monitor performance and collect more data.</t>
        </is>
      </c>
      <c r="X4742" s="29" t="inlineStr">
        <is>
          <t>Cost is below the 120 watch threshold.</t>
        </is>
      </c>
    </row>
    <row r="4743">
      <c r="A4743" s="29" t="inlineStr">
        <is>
          <t>low_price</t>
        </is>
      </c>
      <c r="B4743" s="29" t="inlineStr">
        <is>
          <t>Low priority</t>
        </is>
      </c>
      <c r="C4743" s="29" t="inlineStr">
        <is>
          <t>low_price.csv</t>
        </is>
      </c>
      <c r="D4743" s="29" t="inlineStr">
        <is>
          <t>707800922</t>
        </is>
      </c>
      <c r="E4743" s="29" t="inlineStr">
        <is>
          <t>Патрубок повітрозабірника двигуна BRP Can-Am Outlander G3L XMR 700</t>
        </is>
      </c>
      <c r="F4743" s="35" t="n">
        <v>1</v>
      </c>
      <c r="G4743" s="35" t="n">
        <v>82</v>
      </c>
      <c r="H4743" s="36" t="n">
        <v>1.22</v>
      </c>
      <c r="I4743" s="37" t="n">
        <v>0.6</v>
      </c>
      <c r="J4743" s="37" t="n">
        <v>0.6</v>
      </c>
      <c r="K4743" s="38" t="n">
        <v>0</v>
      </c>
      <c r="L4743" s="37" t="n">
        <v>0</v>
      </c>
      <c r="M4743" s="37" t="n">
        <v>0</v>
      </c>
      <c r="N4743" s="38" t="n">
        <v>0</v>
      </c>
      <c r="O4743" s="37" t="n">
        <v>0</v>
      </c>
      <c r="P4743" s="29" t="inlineStr">
        <is>
          <t>http://t1.gstatic.com/shopping?q=tbn:ANd9GcREHjgZ3nec3e30RY9h53uy3Y7CVeMjN1hvX045YYEvG0TTYQRchcxX0oF64GrTBbK7c9V9UWA</t>
        </is>
      </c>
      <c r="Q4743" s="29" t="inlineStr">
        <is>
          <t>Відповідає вимогам</t>
        </is>
      </c>
      <c r="R4743" s="29" t="n"/>
      <c r="S4743" s="29" t="inlineStr">
        <is>
          <t>грн2 503,00</t>
        </is>
      </c>
      <c r="T4743" s="29" t="inlineStr">
        <is>
          <t>UAH</t>
        </is>
      </c>
      <c r="U4743" s="39" t="inlineStr">
        <is>
          <t>WATCH</t>
        </is>
      </c>
      <c r="V4743" s="40">
        <f>IFERROR(L4743/J4743,0)</f>
        <v/>
      </c>
      <c r="W4743" s="29" t="inlineStr">
        <is>
          <t>Monitor performance and collect more data.</t>
        </is>
      </c>
      <c r="X4743" s="29" t="inlineStr">
        <is>
          <t>Cost is below the 120 watch threshold.</t>
        </is>
      </c>
    </row>
    <row r="4744">
      <c r="A4744" s="29" t="inlineStr">
        <is>
          <t>low_price</t>
        </is>
      </c>
      <c r="B4744" s="29" t="inlineStr">
        <is>
          <t>Low priority</t>
        </is>
      </c>
      <c r="C4744" s="29" t="inlineStr">
        <is>
          <t>low_price.csv</t>
        </is>
      </c>
      <c r="D4744" s="29" t="inlineStr">
        <is>
          <t>706600400</t>
        </is>
      </c>
      <c r="E4744" s="29" t="inlineStr">
        <is>
          <t>Патрубок варіатора випускний BRP Can-Am Outlander Renegade G2 G2L G2S 2015+</t>
        </is>
      </c>
      <c r="F4744" s="35" t="n">
        <v>0</v>
      </c>
      <c r="G4744" s="35" t="n">
        <v>0</v>
      </c>
      <c r="H4744" s="36" t="n"/>
      <c r="I4744" s="37" t="n">
        <v>0</v>
      </c>
      <c r="J4744" s="37" t="n">
        <v>0</v>
      </c>
      <c r="K4744" s="38" t="n">
        <v>0</v>
      </c>
      <c r="L4744" s="37" t="n">
        <v>0</v>
      </c>
      <c r="M4744" s="37" t="n">
        <v>0</v>
      </c>
      <c r="N4744" s="38" t="n">
        <v>0</v>
      </c>
      <c r="O4744" s="37" t="n">
        <v>0</v>
      </c>
      <c r="P4744" s="29" t="inlineStr">
        <is>
          <t>http://t0.gstatic.com/shopping?q=tbn:ANd9GcRYSKoreUMhDyQXPyknwFLK4bjF1drAWQd2qh81sG0oV3pqdF6cwY_o6bDxuNqnVtqSfooISUAb</t>
        </is>
      </c>
      <c r="Q4744" s="29" t="inlineStr">
        <is>
          <t>Відповідає вимогам</t>
        </is>
      </c>
      <c r="R4744" s="29" t="n"/>
      <c r="S4744" s="29" t="inlineStr">
        <is>
          <t>грн3 413,00</t>
        </is>
      </c>
      <c r="T4744" s="29" t="inlineStr">
        <is>
          <t>UAH</t>
        </is>
      </c>
      <c r="U4744" s="39" t="inlineStr">
        <is>
          <t>WATCH</t>
        </is>
      </c>
      <c r="V4744" s="40">
        <f>IFERROR(L4744/J4744,0)</f>
        <v/>
      </c>
      <c r="W4744" s="29" t="inlineStr">
        <is>
          <t>Monitor performance and collect more data.</t>
        </is>
      </c>
      <c r="X4744" s="29" t="inlineStr">
        <is>
          <t>Cost is below the 120 watch threshold.</t>
        </is>
      </c>
    </row>
    <row r="4745">
      <c r="A4745" s="29" t="inlineStr">
        <is>
          <t>low_price</t>
        </is>
      </c>
      <c r="B4745" s="29" t="inlineStr">
        <is>
          <t>Low priority</t>
        </is>
      </c>
      <c r="C4745" s="29" t="inlineStr">
        <is>
          <t>low_price.csv</t>
        </is>
      </c>
      <c r="D4745" s="29" t="inlineStr">
        <is>
          <t>52101-hn7-000</t>
        </is>
      </c>
      <c r="E4745" s="29" t="inlineStr">
        <is>
          <t>Пильник заднього карданного валу Honda TRX 400 Rancher 2004</t>
        </is>
      </c>
      <c r="F4745" s="35" t="n">
        <v>0</v>
      </c>
      <c r="G4745" s="35" t="n">
        <v>0</v>
      </c>
      <c r="H4745" s="36" t="n"/>
      <c r="I4745" s="37" t="n">
        <v>0</v>
      </c>
      <c r="J4745" s="37" t="n">
        <v>0</v>
      </c>
      <c r="K4745" s="38" t="n">
        <v>0</v>
      </c>
      <c r="L4745" s="37" t="n">
        <v>0</v>
      </c>
      <c r="M4745" s="37" t="n">
        <v>0</v>
      </c>
      <c r="N4745" s="38" t="n">
        <v>0</v>
      </c>
      <c r="O4745" s="37" t="n">
        <v>0</v>
      </c>
      <c r="P4745" s="29" t="inlineStr">
        <is>
          <t>http://t3.gstatic.com/shopping?q=tbn:ANd9GcR17TnlIdD7CHDbNp_22RbhLpVGs-Yb4jpP5BaDkrmI7sK4TArFQlktHpldQFO5-QFdvKfKrTjuPQ</t>
        </is>
      </c>
      <c r="Q4745" s="29" t="inlineStr">
        <is>
          <t>Відповідає вимогам</t>
        </is>
      </c>
      <c r="R4745" s="29" t="n"/>
      <c r="S4745" s="29" t="inlineStr">
        <is>
          <t>грн2 275,00</t>
        </is>
      </c>
      <c r="T4745" s="29" t="inlineStr">
        <is>
          <t>UAH</t>
        </is>
      </c>
      <c r="U4745" s="39" t="inlineStr">
        <is>
          <t>WATCH</t>
        </is>
      </c>
      <c r="V4745" s="40">
        <f>IFERROR(L4745/J4745,0)</f>
        <v/>
      </c>
      <c r="W4745" s="29" t="inlineStr">
        <is>
          <t>Monitor performance and collect more data.</t>
        </is>
      </c>
      <c r="X4745" s="29" t="inlineStr">
        <is>
          <t>Cost is below the 120 watch threshold.</t>
        </is>
      </c>
    </row>
    <row r="4746">
      <c r="A4746" s="29" t="inlineStr">
        <is>
          <t>low_price</t>
        </is>
      </c>
      <c r="B4746" s="29" t="inlineStr">
        <is>
          <t>Low priority</t>
        </is>
      </c>
      <c r="C4746" s="29" t="inlineStr">
        <is>
          <t>low_price.csv</t>
        </is>
      </c>
      <c r="D4746" s="29" t="inlineStr">
        <is>
          <t>2202920</t>
        </is>
      </c>
      <c r="E4746" s="29" t="inlineStr">
        <is>
          <t>Поршневі кільця стандарт Polaris Sportsman 800, Ranger 800, RZR 800</t>
        </is>
      </c>
      <c r="F4746" s="35" t="n">
        <v>0</v>
      </c>
      <c r="G4746" s="35" t="n">
        <v>0</v>
      </c>
      <c r="H4746" s="36" t="n"/>
      <c r="I4746" s="37" t="n">
        <v>0</v>
      </c>
      <c r="J4746" s="37" t="n">
        <v>0</v>
      </c>
      <c r="K4746" s="38" t="n">
        <v>0</v>
      </c>
      <c r="L4746" s="37" t="n">
        <v>0</v>
      </c>
      <c r="M4746" s="37" t="n">
        <v>0</v>
      </c>
      <c r="N4746" s="38" t="n">
        <v>0</v>
      </c>
      <c r="O4746" s="37" t="n">
        <v>0</v>
      </c>
      <c r="P4746" s="29" t="inlineStr">
        <is>
          <t>http://t3.gstatic.com/shopping?q=tbn:ANd9GcT9uNq8TCzshOnDxeuJbaLLRxS9mDCneBRcLyAIOicyEVdRp1yLzy0RJv3u4FzTpUMZCEGzEJE</t>
        </is>
      </c>
      <c r="Q4746" s="29" t="inlineStr">
        <is>
          <t>Відповідає вимогам</t>
        </is>
      </c>
      <c r="R4746" s="29" t="n"/>
      <c r="S4746" s="29" t="inlineStr">
        <is>
          <t>грн4 323,00</t>
        </is>
      </c>
      <c r="T4746" s="29" t="inlineStr">
        <is>
          <t>UAH</t>
        </is>
      </c>
      <c r="U4746" s="39" t="inlineStr">
        <is>
          <t>WATCH</t>
        </is>
      </c>
      <c r="V4746" s="40">
        <f>IFERROR(L4746/J4746,0)</f>
        <v/>
      </c>
      <c r="W4746" s="29" t="inlineStr">
        <is>
          <t>Monitor performance and collect more data.</t>
        </is>
      </c>
      <c r="X4746" s="29" t="inlineStr">
        <is>
          <t>Cost is below the 120 watch threshold.</t>
        </is>
      </c>
    </row>
    <row r="4747">
      <c r="A4747" s="29" t="inlineStr">
        <is>
          <t>low_price</t>
        </is>
      </c>
      <c r="B4747" s="29" t="inlineStr">
        <is>
          <t>Low priority</t>
        </is>
      </c>
      <c r="C4747" s="29" t="inlineStr">
        <is>
          <t>low_price.csv</t>
        </is>
      </c>
      <c r="D4747" s="29" t="inlineStr">
        <is>
          <t>na-40005-2r</t>
        </is>
      </c>
      <c r="E4747" s="29" t="inlineStr">
        <is>
          <t>Поршневі кільця +0.5мм Yamaha Grizzly Raptor Warrior Wolverine Bruin 350, Big Bear 350 400, Kodiak 400</t>
        </is>
      </c>
      <c r="F4747" s="35" t="n">
        <v>0</v>
      </c>
      <c r="G4747" s="35" t="n">
        <v>0</v>
      </c>
      <c r="H4747" s="36" t="n"/>
      <c r="I4747" s="37" t="n">
        <v>0</v>
      </c>
      <c r="J4747" s="37" t="n">
        <v>0</v>
      </c>
      <c r="K4747" s="38" t="n">
        <v>0</v>
      </c>
      <c r="L4747" s="37" t="n">
        <v>0</v>
      </c>
      <c r="M4747" s="37" t="n">
        <v>0</v>
      </c>
      <c r="N4747" s="38" t="n">
        <v>0</v>
      </c>
      <c r="O4747" s="37" t="n">
        <v>0</v>
      </c>
      <c r="P4747" s="29" t="inlineStr">
        <is>
          <t>http://t0.gstatic.com/shopping?q=tbn:ANd9GcTGSPSD5NgpVOn0a_-qDZc7wxsbEjsLnzaOtPSr3zO3L-PRcTsdpcYG0imeqcQXqhx-Pf9t10JI</t>
        </is>
      </c>
      <c r="Q4747" s="29" t="inlineStr">
        <is>
          <t>Відповідає вимогам</t>
        </is>
      </c>
      <c r="R4747" s="29" t="n"/>
      <c r="S4747" s="29" t="inlineStr">
        <is>
          <t>грн1 092,00</t>
        </is>
      </c>
      <c r="T4747" s="29" t="inlineStr">
        <is>
          <t>UAH</t>
        </is>
      </c>
      <c r="U4747" s="39" t="inlineStr">
        <is>
          <t>WATCH</t>
        </is>
      </c>
      <c r="V4747" s="40">
        <f>IFERROR(L4747/J4747,0)</f>
        <v/>
      </c>
      <c r="W4747" s="29" t="inlineStr">
        <is>
          <t>Monitor performance and collect more data.</t>
        </is>
      </c>
      <c r="X4747" s="29" t="inlineStr">
        <is>
          <t>Cost is below the 120 watch threshold.</t>
        </is>
      </c>
    </row>
    <row r="4748">
      <c r="A4748" s="29" t="inlineStr">
        <is>
          <t>low_price</t>
        </is>
      </c>
      <c r="B4748" s="29" t="inlineStr">
        <is>
          <t>Low priority</t>
        </is>
      </c>
      <c r="C4748" s="29" t="inlineStr">
        <is>
          <t>low_price.csv</t>
        </is>
      </c>
      <c r="D4748" s="29" t="inlineStr">
        <is>
          <t>420231070</t>
        </is>
      </c>
      <c r="E4748" s="29" t="inlineStr">
        <is>
          <t>Грузик декомпресора BRP Can-Am Outlander G1 330 400</t>
        </is>
      </c>
      <c r="F4748" s="35" t="n">
        <v>0</v>
      </c>
      <c r="G4748" s="35" t="n">
        <v>0</v>
      </c>
      <c r="H4748" s="36" t="n"/>
      <c r="I4748" s="37" t="n">
        <v>0</v>
      </c>
      <c r="J4748" s="37" t="n">
        <v>0</v>
      </c>
      <c r="K4748" s="38" t="n">
        <v>0</v>
      </c>
      <c r="L4748" s="37" t="n">
        <v>0</v>
      </c>
      <c r="M4748" s="37" t="n">
        <v>0</v>
      </c>
      <c r="N4748" s="38" t="n">
        <v>0</v>
      </c>
      <c r="O4748" s="37" t="n">
        <v>0</v>
      </c>
      <c r="P4748" s="29" t="inlineStr">
        <is>
          <t>http://t3.gstatic.com/shopping?q=tbn:ANd9GcQq2S2jwAaqxaYM1HOHVkTZ2ijplfzCp-6Mg-XfcZfNS5ap3h-LbfNzV498X3iyMCbmEZxUUcyC</t>
        </is>
      </c>
      <c r="Q4748" s="29" t="inlineStr">
        <is>
          <t>Відповідає вимогам</t>
        </is>
      </c>
      <c r="R4748" s="29" t="n"/>
      <c r="S4748" s="29" t="inlineStr">
        <is>
          <t>грн1 138,00</t>
        </is>
      </c>
      <c r="T4748" s="29" t="inlineStr">
        <is>
          <t>UAH</t>
        </is>
      </c>
      <c r="U4748" s="39" t="inlineStr">
        <is>
          <t>WATCH</t>
        </is>
      </c>
      <c r="V4748" s="40">
        <f>IFERROR(L4748/J4748,0)</f>
        <v/>
      </c>
      <c r="W4748" s="29" t="inlineStr">
        <is>
          <t>Monitor performance and collect more data.</t>
        </is>
      </c>
      <c r="X4748" s="29" t="inlineStr">
        <is>
          <t>Cost is below the 120 watch threshold.</t>
        </is>
      </c>
    </row>
    <row r="4749">
      <c r="A4749" s="29" t="inlineStr">
        <is>
          <t>low_price</t>
        </is>
      </c>
      <c r="B4749" s="29" t="inlineStr">
        <is>
          <t>Low priority</t>
        </is>
      </c>
      <c r="C4749" s="29" t="inlineStr">
        <is>
          <t>low_price.csv</t>
        </is>
      </c>
      <c r="D4749" s="29" t="inlineStr">
        <is>
          <t>18-3188</t>
        </is>
      </c>
      <c r="E4749" s="29" t="inlineStr">
        <is>
          <t>Ремкомплект заднього супорта Polaris Sportsman 500 570 700 800, Scrambler 500, Magnum 325 500</t>
        </is>
      </c>
      <c r="F4749" s="35" t="n">
        <v>0</v>
      </c>
      <c r="G4749" s="35" t="n">
        <v>0</v>
      </c>
      <c r="H4749" s="36" t="n"/>
      <c r="I4749" s="37" t="n">
        <v>0</v>
      </c>
      <c r="J4749" s="37" t="n">
        <v>0</v>
      </c>
      <c r="K4749" s="38" t="n">
        <v>0</v>
      </c>
      <c r="L4749" s="37" t="n">
        <v>0</v>
      </c>
      <c r="M4749" s="37" t="n">
        <v>0</v>
      </c>
      <c r="N4749" s="38" t="n">
        <v>0</v>
      </c>
      <c r="O4749" s="37" t="n">
        <v>0</v>
      </c>
      <c r="P4749" s="29" t="inlineStr">
        <is>
          <t>http://t1.gstatic.com/shopping?q=tbn:ANd9GcSId_1DiIdsii9E0g1pStHd7LZLfbx_iOZljQPY1uGHQlW68wMKPBPP0Hbsd7ZE7xnyETjT0WFW</t>
        </is>
      </c>
      <c r="Q4749" s="29" t="inlineStr">
        <is>
          <t>Відповідає вимогам</t>
        </is>
      </c>
      <c r="R4749" s="29" t="n"/>
      <c r="S4749" s="29" t="inlineStr">
        <is>
          <t>грн1 502,00</t>
        </is>
      </c>
      <c r="T4749" s="29" t="inlineStr">
        <is>
          <t>UAH</t>
        </is>
      </c>
      <c r="U4749" s="39" t="inlineStr">
        <is>
          <t>WATCH</t>
        </is>
      </c>
      <c r="V4749" s="40">
        <f>IFERROR(L4749/J4749,0)</f>
        <v/>
      </c>
      <c r="W4749" s="29" t="inlineStr">
        <is>
          <t>Monitor performance and collect more data.</t>
        </is>
      </c>
      <c r="X4749" s="29" t="inlineStr">
        <is>
          <t>Cost is below the 120 watch threshold.</t>
        </is>
      </c>
    </row>
    <row r="4750">
      <c r="A4750" s="29" t="inlineStr">
        <is>
          <t>low_price</t>
        </is>
      </c>
      <c r="B4750" s="29" t="inlineStr">
        <is>
          <t>Low priority</t>
        </is>
      </c>
      <c r="C4750" s="29" t="inlineStr">
        <is>
          <t>low_price.csv</t>
        </is>
      </c>
      <c r="D4750" s="29" t="inlineStr">
        <is>
          <t>13010-hn0-a01</t>
        </is>
      </c>
      <c r="E4750" s="29" t="inlineStr">
        <is>
          <t>Поршневі кільця стандарт Honda TRX 450 Foreman</t>
        </is>
      </c>
      <c r="F4750" s="35" t="n">
        <v>0</v>
      </c>
      <c r="G4750" s="35" t="n">
        <v>0</v>
      </c>
      <c r="H4750" s="36" t="n"/>
      <c r="I4750" s="37" t="n">
        <v>0</v>
      </c>
      <c r="J4750" s="37" t="n">
        <v>0</v>
      </c>
      <c r="K4750" s="38" t="n">
        <v>0</v>
      </c>
      <c r="L4750" s="37" t="n">
        <v>0</v>
      </c>
      <c r="M4750" s="37" t="n">
        <v>0</v>
      </c>
      <c r="N4750" s="38" t="n">
        <v>0</v>
      </c>
      <c r="O4750" s="37" t="n">
        <v>0</v>
      </c>
      <c r="P4750" s="29" t="inlineStr">
        <is>
          <t>http://t2.gstatic.com/shopping?q=tbn:ANd9GcRCfBlvKT6QpwJJekQEACqixBhLZpRd9Vg_8iFCt71bH-GvJcPdAwN7MRAGzBBwSNFkuQeLjA</t>
        </is>
      </c>
      <c r="Q4750" s="29" t="inlineStr">
        <is>
          <t>Відповідає вимогам</t>
        </is>
      </c>
      <c r="R4750" s="29" t="n"/>
      <c r="S4750" s="29" t="inlineStr">
        <is>
          <t>грн3 913,00</t>
        </is>
      </c>
      <c r="T4750" s="29" t="inlineStr">
        <is>
          <t>UAH</t>
        </is>
      </c>
      <c r="U4750" s="39" t="inlineStr">
        <is>
          <t>WATCH</t>
        </is>
      </c>
      <c r="V4750" s="40">
        <f>IFERROR(L4750/J4750,0)</f>
        <v/>
      </c>
      <c r="W4750" s="29" t="inlineStr">
        <is>
          <t>Monitor performance and collect more data.</t>
        </is>
      </c>
      <c r="X4750" s="29" t="inlineStr">
        <is>
          <t>Cost is below the 120 watch threshold.</t>
        </is>
      </c>
    </row>
    <row r="4751">
      <c r="A4751" s="29" t="inlineStr">
        <is>
          <t>low_price</t>
        </is>
      </c>
      <c r="B4751" s="29" t="inlineStr">
        <is>
          <t>Low priority</t>
        </is>
      </c>
      <c r="C4751" s="29" t="inlineStr">
        <is>
          <t>low_price.csv</t>
        </is>
      </c>
      <c r="D4751" s="29" t="inlineStr">
        <is>
          <t>04866</t>
        </is>
      </c>
      <c r="E4751" s="29" t="inlineStr">
        <is>
          <t>Направляюча клапана Polaris RZR XP 900 2011-2013</t>
        </is>
      </c>
      <c r="F4751" s="35" t="n">
        <v>0</v>
      </c>
      <c r="G4751" s="35" t="n">
        <v>0</v>
      </c>
      <c r="H4751" s="36" t="n"/>
      <c r="I4751" s="37" t="n">
        <v>0</v>
      </c>
      <c r="J4751" s="37" t="n">
        <v>0</v>
      </c>
      <c r="K4751" s="38" t="n">
        <v>0</v>
      </c>
      <c r="L4751" s="37" t="n">
        <v>0</v>
      </c>
      <c r="M4751" s="37" t="n">
        <v>0</v>
      </c>
      <c r="N4751" s="38" t="n">
        <v>0</v>
      </c>
      <c r="O4751" s="37" t="n">
        <v>0</v>
      </c>
      <c r="P4751" s="29" t="inlineStr">
        <is>
          <t>http://t1.gstatic.com/shopping?q=tbn:ANd9GcQxwNJR5GMODvAzfzIDAzTa6dMDJZYKxxJGfv2bgJbbbZ0xqH4fCNQV1wnWI5at0yg1734khzo</t>
        </is>
      </c>
      <c r="Q4751" s="29" t="inlineStr">
        <is>
          <t>Відповідає вимогам</t>
        </is>
      </c>
      <c r="R4751" s="29" t="n"/>
      <c r="S4751" s="29" t="inlineStr">
        <is>
          <t>грн1 092,00</t>
        </is>
      </c>
      <c r="T4751" s="29" t="inlineStr">
        <is>
          <t>UAH</t>
        </is>
      </c>
      <c r="U4751" s="39" t="inlineStr">
        <is>
          <t>WATCH</t>
        </is>
      </c>
      <c r="V4751" s="40">
        <f>IFERROR(L4751/J4751,0)</f>
        <v/>
      </c>
      <c r="W4751" s="29" t="inlineStr">
        <is>
          <t>Monitor performance and collect more data.</t>
        </is>
      </c>
      <c r="X4751" s="29" t="inlineStr">
        <is>
          <t>Cost is below the 120 watch threshold.</t>
        </is>
      </c>
    </row>
    <row r="4752">
      <c r="A4752" s="29" t="inlineStr">
        <is>
          <t>low_price</t>
        </is>
      </c>
      <c r="B4752" s="29" t="inlineStr">
        <is>
          <t>Low priority</t>
        </is>
      </c>
      <c r="C4752" s="29" t="inlineStr">
        <is>
          <t>low_price.csv</t>
        </is>
      </c>
      <c r="D4752" s="29" t="inlineStr">
        <is>
          <t>15129-hr6-a61</t>
        </is>
      </c>
      <c r="E4752" s="29" t="inlineStr">
        <is>
          <t>Ротор масляного насоса внутрішній Honda TRX 500 Rubicon 2015-2019</t>
        </is>
      </c>
      <c r="F4752" s="35" t="n">
        <v>0</v>
      </c>
      <c r="G4752" s="35" t="n">
        <v>0</v>
      </c>
      <c r="H4752" s="36" t="n"/>
      <c r="I4752" s="37" t="n">
        <v>0</v>
      </c>
      <c r="J4752" s="37" t="n">
        <v>0</v>
      </c>
      <c r="K4752" s="38" t="n">
        <v>0</v>
      </c>
      <c r="L4752" s="37" t="n">
        <v>0</v>
      </c>
      <c r="M4752" s="37" t="n">
        <v>0</v>
      </c>
      <c r="N4752" s="38" t="n">
        <v>0</v>
      </c>
      <c r="O4752" s="37" t="n">
        <v>0</v>
      </c>
      <c r="P4752" s="29" t="inlineStr">
        <is>
          <t>http://t1.gstatic.com/shopping?q=tbn:ANd9GcQhC5PM3wOvzsXPGU4FNNxp9ViCgz5ufH_wWq_PapsgsO9gXTtltH4xiSZtz5PE-sLpMkArGNa6</t>
        </is>
      </c>
      <c r="Q4752" s="29" t="inlineStr">
        <is>
          <t>Відповідає вимогам</t>
        </is>
      </c>
      <c r="R4752" s="29" t="n"/>
      <c r="S4752" s="29" t="inlineStr">
        <is>
          <t>грн910,00</t>
        </is>
      </c>
      <c r="T4752" s="29" t="inlineStr">
        <is>
          <t>UAH</t>
        </is>
      </c>
      <c r="U4752" s="39" t="inlineStr">
        <is>
          <t>WATCH</t>
        </is>
      </c>
      <c r="V4752" s="40">
        <f>IFERROR(L4752/J4752,0)</f>
        <v/>
      </c>
      <c r="W4752" s="29" t="inlineStr">
        <is>
          <t>Monitor performance and collect more data.</t>
        </is>
      </c>
      <c r="X4752" s="29" t="inlineStr">
        <is>
          <t>Cost is below the 120 watch threshold.</t>
        </is>
      </c>
    </row>
    <row r="4753">
      <c r="A4753" s="29" t="inlineStr">
        <is>
          <t>low_price</t>
        </is>
      </c>
      <c r="B4753" s="29" t="inlineStr">
        <is>
          <t>Low priority</t>
        </is>
      </c>
      <c r="C4753" s="29" t="inlineStr">
        <is>
          <t>low_price.csv</t>
        </is>
      </c>
      <c r="D4753" s="29" t="inlineStr">
        <is>
          <t>18-1012</t>
        </is>
      </c>
      <c r="E4753" s="29" t="inlineStr">
        <is>
          <t xml:space="preserve">Ремкомплект переднього головного гальмівного циліндра Honda TRX 300 400 450 500; Kawasaki Brute Force 650; Suzuki King Quad 400 450 700 750; Yamaha </t>
        </is>
      </c>
      <c r="F4753" s="35" t="n">
        <v>0</v>
      </c>
      <c r="G4753" s="35" t="n">
        <v>0</v>
      </c>
      <c r="H4753" s="36" t="n"/>
      <c r="I4753" s="37" t="n">
        <v>0</v>
      </c>
      <c r="J4753" s="37" t="n">
        <v>0</v>
      </c>
      <c r="K4753" s="38" t="n">
        <v>0</v>
      </c>
      <c r="L4753" s="37" t="n">
        <v>0</v>
      </c>
      <c r="M4753" s="37" t="n">
        <v>0</v>
      </c>
      <c r="N4753" s="38" t="n">
        <v>0</v>
      </c>
      <c r="O4753" s="37" t="n">
        <v>0</v>
      </c>
      <c r="P4753" s="29" t="inlineStr">
        <is>
          <t>http://t0.gstatic.com/shopping?q=tbn:ANd9GcRRXBvUern7eJP9jy3KlKTV2mXzwxlOwJ34XV3ZMilFwKfQiSRUYN4A1spjaA</t>
        </is>
      </c>
      <c r="Q4753" s="29" t="inlineStr">
        <is>
          <t>Відповідає вимогам</t>
        </is>
      </c>
      <c r="R4753" s="29" t="n"/>
      <c r="S4753" s="29" t="inlineStr">
        <is>
          <t>грн1 365,00</t>
        </is>
      </c>
      <c r="T4753" s="29" t="inlineStr">
        <is>
          <t>UAH</t>
        </is>
      </c>
      <c r="U4753" s="39" t="inlineStr">
        <is>
          <t>WATCH</t>
        </is>
      </c>
      <c r="V4753" s="40">
        <f>IFERROR(L4753/J4753,0)</f>
        <v/>
      </c>
      <c r="W4753" s="29" t="inlineStr">
        <is>
          <t>Monitor performance and collect more data.</t>
        </is>
      </c>
      <c r="X4753" s="29" t="inlineStr">
        <is>
          <t>Cost is below the 120 watch threshold.</t>
        </is>
      </c>
    </row>
    <row r="4754">
      <c r="A4754" s="29" t="inlineStr">
        <is>
          <t>low_price</t>
        </is>
      </c>
      <c r="B4754" s="29" t="inlineStr">
        <is>
          <t>Low priority</t>
        </is>
      </c>
      <c r="C4754" s="29" t="inlineStr">
        <is>
          <t>low_price.csv</t>
        </is>
      </c>
      <c r="D4754" s="29" t="inlineStr">
        <is>
          <t>2871322</t>
        </is>
      </c>
      <c r="E4754" s="29" t="inlineStr">
        <is>
          <t>Універсальна всесезонна пластична змазка Polaris (85g)</t>
        </is>
      </c>
      <c r="F4754" s="35" t="n">
        <v>0</v>
      </c>
      <c r="G4754" s="35" t="n">
        <v>0</v>
      </c>
      <c r="H4754" s="36" t="n"/>
      <c r="I4754" s="37" t="n">
        <v>0</v>
      </c>
      <c r="J4754" s="37" t="n">
        <v>0</v>
      </c>
      <c r="K4754" s="38" t="n">
        <v>0</v>
      </c>
      <c r="L4754" s="37" t="n">
        <v>0</v>
      </c>
      <c r="M4754" s="37" t="n">
        <v>0</v>
      </c>
      <c r="N4754" s="38" t="n">
        <v>0</v>
      </c>
      <c r="O4754" s="37" t="n">
        <v>0</v>
      </c>
      <c r="P4754" s="29" t="inlineStr">
        <is>
          <t>http://t3.gstatic.com/shopping?q=tbn:ANd9GcQ4Q3k2viX1rlAmOqsNzasoANGa4pO3xmUmQD5cN8MgurHtFTPnsaR0Omvzo-aB64j9ZEE_1nE</t>
        </is>
      </c>
      <c r="Q4754" s="29" t="inlineStr">
        <is>
          <t>Відповідає вимогам</t>
        </is>
      </c>
      <c r="R4754" s="29" t="n"/>
      <c r="S4754" s="29" t="inlineStr">
        <is>
          <t>грн1 547,00</t>
        </is>
      </c>
      <c r="T4754" s="29" t="inlineStr">
        <is>
          <t>UAH</t>
        </is>
      </c>
      <c r="U4754" s="39" t="inlineStr">
        <is>
          <t>WATCH</t>
        </is>
      </c>
      <c r="V4754" s="40">
        <f>IFERROR(L4754/J4754,0)</f>
        <v/>
      </c>
      <c r="W4754" s="29" t="inlineStr">
        <is>
          <t>Monitor performance and collect more data.</t>
        </is>
      </c>
      <c r="X4754" s="29" t="inlineStr">
        <is>
          <t>Cost is below the 120 watch threshold.</t>
        </is>
      </c>
    </row>
    <row r="4755">
      <c r="A4755" s="29" t="inlineStr">
        <is>
          <t>low_price</t>
        </is>
      </c>
      <c r="B4755" s="29" t="inlineStr">
        <is>
          <t>Low priority</t>
        </is>
      </c>
      <c r="C4755" s="29" t="inlineStr">
        <is>
          <t>low_price.csv</t>
        </is>
      </c>
      <c r="D4755" s="29" t="inlineStr">
        <is>
          <t>12204-hm8-306</t>
        </is>
      </c>
      <c r="E4755" s="29" t="inlineStr">
        <is>
          <t>Направляюча клапана Honda TRX 250 Recon</t>
        </is>
      </c>
      <c r="F4755" s="35" t="n">
        <v>0</v>
      </c>
      <c r="G4755" s="35" t="n">
        <v>0</v>
      </c>
      <c r="H4755" s="36" t="n"/>
      <c r="I4755" s="37" t="n">
        <v>0</v>
      </c>
      <c r="J4755" s="37" t="n">
        <v>0</v>
      </c>
      <c r="K4755" s="38" t="n">
        <v>0</v>
      </c>
      <c r="L4755" s="37" t="n">
        <v>0</v>
      </c>
      <c r="M4755" s="37" t="n">
        <v>0</v>
      </c>
      <c r="N4755" s="38" t="n">
        <v>0</v>
      </c>
      <c r="O4755" s="37" t="n">
        <v>0</v>
      </c>
      <c r="P4755" s="29" t="inlineStr">
        <is>
          <t>http://t3.gstatic.com/shopping?q=tbn:ANd9GcQe0QLie1v_phYiSnOSYEeFwDo7JpF-UKFECWPHqAwrz5iWMcCofaFJVPIRLm_SXDcrNJ04pQ</t>
        </is>
      </c>
      <c r="Q4755" s="29" t="inlineStr">
        <is>
          <t>Відповідає вимогам</t>
        </is>
      </c>
      <c r="R4755" s="29" t="n"/>
      <c r="S4755" s="29" t="inlineStr">
        <is>
          <t>грн1 047,00</t>
        </is>
      </c>
      <c r="T4755" s="29" t="inlineStr">
        <is>
          <t>UAH</t>
        </is>
      </c>
      <c r="U4755" s="39" t="inlineStr">
        <is>
          <t>WATCH</t>
        </is>
      </c>
      <c r="V4755" s="40">
        <f>IFERROR(L4755/J4755,0)</f>
        <v/>
      </c>
      <c r="W4755" s="29" t="inlineStr">
        <is>
          <t>Monitor performance and collect more data.</t>
        </is>
      </c>
      <c r="X4755" s="29" t="inlineStr">
        <is>
          <t>Cost is below the 120 watch threshold.</t>
        </is>
      </c>
    </row>
    <row r="4756">
      <c r="A4756" s="29" t="inlineStr">
        <is>
          <t>low_price</t>
        </is>
      </c>
      <c r="B4756" s="29" t="inlineStr">
        <is>
          <t>Low priority</t>
        </is>
      </c>
      <c r="C4756" s="29" t="inlineStr">
        <is>
          <t>low_price.csv</t>
        </is>
      </c>
      <c r="D4756" s="29" t="inlineStr">
        <is>
          <t>082991258c1</t>
        </is>
      </c>
      <c r="E4756" s="29" t="inlineStr">
        <is>
          <t>Шина Kenda K299 Bear Claw 27×9-12</t>
        </is>
      </c>
      <c r="F4756" s="35" t="n">
        <v>0</v>
      </c>
      <c r="G4756" s="35" t="n">
        <v>0</v>
      </c>
      <c r="H4756" s="36" t="n"/>
      <c r="I4756" s="37" t="n">
        <v>0</v>
      </c>
      <c r="J4756" s="37" t="n">
        <v>0</v>
      </c>
      <c r="K4756" s="38" t="n">
        <v>0</v>
      </c>
      <c r="L4756" s="37" t="n">
        <v>0</v>
      </c>
      <c r="M4756" s="37" t="n">
        <v>0</v>
      </c>
      <c r="N4756" s="38" t="n">
        <v>0</v>
      </c>
      <c r="O4756" s="37" t="n">
        <v>0</v>
      </c>
      <c r="P4756" s="29" t="inlineStr">
        <is>
          <t>http://t0.gstatic.com/shopping?q=tbn:ANd9GcQ0DMogpHrwTgg9JpxGaNdS9G6S5gVKDYQcrRl4ciiS92znIyKuYpbEESG3cM5a79K5dm81LJpz</t>
        </is>
      </c>
      <c r="Q4756" s="29" t="inlineStr">
        <is>
          <t>Відповідає вимогам</t>
        </is>
      </c>
      <c r="R4756" s="29" t="n"/>
      <c r="S4756" s="29" t="inlineStr">
        <is>
          <t>грн5 961,00</t>
        </is>
      </c>
      <c r="T4756" s="29" t="inlineStr">
        <is>
          <t>UAH</t>
        </is>
      </c>
      <c r="U4756" s="39" t="inlineStr">
        <is>
          <t>WATCH</t>
        </is>
      </c>
      <c r="V4756" s="40">
        <f>IFERROR(L4756/J4756,0)</f>
        <v/>
      </c>
      <c r="W4756" s="29" t="inlineStr">
        <is>
          <t>Monitor performance and collect more data.</t>
        </is>
      </c>
      <c r="X4756" s="29" t="inlineStr">
        <is>
          <t>Cost is below the 120 watch threshold.</t>
        </is>
      </c>
    </row>
    <row r="4757">
      <c r="A4757" s="29" t="inlineStr">
        <is>
          <t>low_price</t>
        </is>
      </c>
      <c r="B4757" s="29" t="inlineStr">
        <is>
          <t>Low priority</t>
        </is>
      </c>
      <c r="C4757" s="29" t="inlineStr">
        <is>
          <t>low_price.csv</t>
        </is>
      </c>
      <c r="D4757" s="29" t="inlineStr">
        <is>
          <t>50-1057</t>
        </is>
      </c>
      <c r="E4757" s="29" t="inlineStr">
        <is>
          <t>Ремкомплект задніх ричагів Polaris Sportsman 300 400, Hawkeye 400</t>
        </is>
      </c>
      <c r="F4757" s="35" t="n">
        <v>0</v>
      </c>
      <c r="G4757" s="35" t="n">
        <v>0</v>
      </c>
      <c r="H4757" s="36" t="n"/>
      <c r="I4757" s="37" t="n">
        <v>0</v>
      </c>
      <c r="J4757" s="37" t="n">
        <v>0</v>
      </c>
      <c r="K4757" s="38" t="n">
        <v>0</v>
      </c>
      <c r="L4757" s="37" t="n">
        <v>0</v>
      </c>
      <c r="M4757" s="37" t="n">
        <v>0</v>
      </c>
      <c r="N4757" s="38" t="n">
        <v>0</v>
      </c>
      <c r="O4757" s="37" t="n">
        <v>0</v>
      </c>
      <c r="P4757" s="29" t="inlineStr">
        <is>
          <t>http://t2.gstatic.com/shopping?q=tbn:ANd9GcSO3wxhVohE9cvkGTwDM8V7vIAGmoI_FeIaTNYtxFiNuMBtxWk3_x41wcuLQ1XxrbQVo5zktnyp</t>
        </is>
      </c>
      <c r="Q4757" s="29" t="inlineStr">
        <is>
          <t>Відповідає вимогам</t>
        </is>
      </c>
      <c r="R4757" s="29" t="n"/>
      <c r="S4757" s="29" t="inlineStr">
        <is>
          <t>грн1 820,00</t>
        </is>
      </c>
      <c r="T4757" s="29" t="inlineStr">
        <is>
          <t>UAH</t>
        </is>
      </c>
      <c r="U4757" s="39" t="inlineStr">
        <is>
          <t>WATCH</t>
        </is>
      </c>
      <c r="V4757" s="40">
        <f>IFERROR(L4757/J4757,0)</f>
        <v/>
      </c>
      <c r="W4757" s="29" t="inlineStr">
        <is>
          <t>Monitor performance and collect more data.</t>
        </is>
      </c>
      <c r="X4757" s="29" t="inlineStr">
        <is>
          <t>Cost is below the 120 watch threshold.</t>
        </is>
      </c>
    </row>
    <row r="4758">
      <c r="A4758" s="29" t="inlineStr">
        <is>
          <t>low_price</t>
        </is>
      </c>
      <c r="B4758" s="29" t="inlineStr">
        <is>
          <t>Low priority</t>
        </is>
      </c>
      <c r="C4758" s="29" t="inlineStr">
        <is>
          <t>low_price.csv</t>
        </is>
      </c>
      <c r="D4758" s="29" t="inlineStr">
        <is>
          <t>13010-hn7-003</t>
        </is>
      </c>
      <c r="E4758" s="29" t="inlineStr">
        <is>
          <t>Поршневі кільця стандарт Honda TRX 400 Rancher 2004-2007</t>
        </is>
      </c>
      <c r="F4758" s="35" t="n">
        <v>0</v>
      </c>
      <c r="G4758" s="35" t="n">
        <v>0</v>
      </c>
      <c r="H4758" s="36" t="n"/>
      <c r="I4758" s="37" t="n">
        <v>0</v>
      </c>
      <c r="J4758" s="37" t="n">
        <v>0</v>
      </c>
      <c r="K4758" s="38" t="n">
        <v>0</v>
      </c>
      <c r="L4758" s="37" t="n">
        <v>0</v>
      </c>
      <c r="M4758" s="37" t="n">
        <v>0</v>
      </c>
      <c r="N4758" s="38" t="n">
        <v>0</v>
      </c>
      <c r="O4758" s="37" t="n">
        <v>0</v>
      </c>
      <c r="P4758" s="29" t="inlineStr">
        <is>
          <t>http://t3.gstatic.com/shopping?q=tbn:ANd9GcSNMp_682FScJUZi5qCMY2Yl6CQaOgEcLYAO9RQCVlrIpZOpsRnsFRgbdmQUj0woWpL9VEPvXA</t>
        </is>
      </c>
      <c r="Q4758" s="29" t="inlineStr">
        <is>
          <t>Відповідає вимогам</t>
        </is>
      </c>
      <c r="R4758" s="29" t="n"/>
      <c r="S4758" s="29" t="inlineStr">
        <is>
          <t>грн3 003,00</t>
        </is>
      </c>
      <c r="T4758" s="29" t="inlineStr">
        <is>
          <t>UAH</t>
        </is>
      </c>
      <c r="U4758" s="39" t="inlineStr">
        <is>
          <t>WATCH</t>
        </is>
      </c>
      <c r="V4758" s="40">
        <f>IFERROR(L4758/J4758,0)</f>
        <v/>
      </c>
      <c r="W4758" s="29" t="inlineStr">
        <is>
          <t>Monitor performance and collect more data.</t>
        </is>
      </c>
      <c r="X4758" s="29" t="inlineStr">
        <is>
          <t>Cost is below the 120 watch threshold.</t>
        </is>
      </c>
    </row>
    <row r="4759">
      <c r="A4759" s="29" t="inlineStr">
        <is>
          <t>low_price</t>
        </is>
      </c>
      <c r="B4759" s="29" t="inlineStr">
        <is>
          <t>Low priority</t>
        </is>
      </c>
      <c r="C4759" s="29" t="inlineStr">
        <is>
          <t>low_price.csv</t>
        </is>
      </c>
      <c r="D4759" s="29" t="inlineStr">
        <is>
          <t>01877</t>
        </is>
      </c>
      <c r="E4759" s="29" t="inlineStr">
        <is>
          <t>Гальмівний супорт передній правий Honda TRX 420 Rancher (07+), 500 Foreman Rubicon (12-19), 520 Foreman Rubicon (20+)</t>
        </is>
      </c>
      <c r="F4759" s="35" t="n">
        <v>0</v>
      </c>
      <c r="G4759" s="35" t="n">
        <v>10</v>
      </c>
      <c r="H4759" s="36" t="n">
        <v>0</v>
      </c>
      <c r="I4759" s="37" t="n">
        <v>0</v>
      </c>
      <c r="J4759" s="37" t="n">
        <v>0</v>
      </c>
      <c r="K4759" s="38" t="n">
        <v>0</v>
      </c>
      <c r="L4759" s="37" t="n">
        <v>0</v>
      </c>
      <c r="M4759" s="37" t="n">
        <v>0</v>
      </c>
      <c r="N4759" s="38" t="n">
        <v>0</v>
      </c>
      <c r="O4759" s="37" t="n">
        <v>0</v>
      </c>
      <c r="P4759" s="29" t="inlineStr">
        <is>
          <t>http://t0.gstatic.com/shopping?q=tbn:ANd9GcT5DLL7YJFThDp7oSI1qLdBPFv1zO-00H0Jk08kSJy6giMVxzWCUrpfZRqEQjfhVTAKhSVrem1c</t>
        </is>
      </c>
      <c r="Q4759" s="29" t="inlineStr">
        <is>
          <t>Відповідає вимогам</t>
        </is>
      </c>
      <c r="R4759" s="29" t="n"/>
      <c r="S4759" s="29" t="inlineStr">
        <is>
          <t>грн3 549,00</t>
        </is>
      </c>
      <c r="T4759" s="29" t="inlineStr">
        <is>
          <t>UAH</t>
        </is>
      </c>
      <c r="U4759" s="39" t="inlineStr">
        <is>
          <t>WATCH</t>
        </is>
      </c>
      <c r="V4759" s="40">
        <f>IFERROR(L4759/J4759,0)</f>
        <v/>
      </c>
      <c r="W4759" s="29" t="inlineStr">
        <is>
          <t>Monitor performance and collect more data.</t>
        </is>
      </c>
      <c r="X4759" s="29" t="inlineStr">
        <is>
          <t>Cost is below the 120 watch threshold.</t>
        </is>
      </c>
    </row>
    <row r="4760">
      <c r="A4760" s="29" t="inlineStr">
        <is>
          <t>low_price</t>
        </is>
      </c>
      <c r="B4760" s="29" t="inlineStr">
        <is>
          <t>Low priority</t>
        </is>
      </c>
      <c r="C4760" s="29" t="inlineStr">
        <is>
          <t>low_price.csv</t>
        </is>
      </c>
      <c r="D4760" s="29" t="inlineStr">
        <is>
          <t>48-1012</t>
        </is>
      </c>
      <c r="E4760" s="29" t="inlineStr">
        <is>
          <t>Повітряний фільтр BRP Can-Am Commander 700, Maverick Trail 700 800 1000, Maverick Sport 1000, Traxter Defender HD5 HD7 HD8 HD9 HD10</t>
        </is>
      </c>
      <c r="F4760" s="35" t="n">
        <v>5</v>
      </c>
      <c r="G4760" s="35" t="n">
        <v>185</v>
      </c>
      <c r="H4760" s="36" t="n">
        <v>2.7</v>
      </c>
      <c r="I4760" s="37" t="n">
        <v>6.76</v>
      </c>
      <c r="J4760" s="37" t="n">
        <v>33.79</v>
      </c>
      <c r="K4760" s="38" t="n">
        <v>0</v>
      </c>
      <c r="L4760" s="37" t="n">
        <v>0</v>
      </c>
      <c r="M4760" s="37" t="n">
        <v>0</v>
      </c>
      <c r="N4760" s="38" t="n">
        <v>0</v>
      </c>
      <c r="O4760" s="37" t="n">
        <v>0</v>
      </c>
      <c r="P4760" s="29" t="inlineStr">
        <is>
          <t>http://t1.gstatic.com/shopping?q=tbn:ANd9GcTPoW9sNXfjOpaShrUdi1B2G7x_0WP4WcTvqcFJjKV7py69JjqUJOckfG6lAA</t>
        </is>
      </c>
      <c r="Q4760" s="29" t="inlineStr">
        <is>
          <t>Відповідає вимогам</t>
        </is>
      </c>
      <c r="R4760" s="29" t="n"/>
      <c r="S4760" s="29" t="inlineStr">
        <is>
          <t>грн1 547,00</t>
        </is>
      </c>
      <c r="T4760" s="29" t="inlineStr">
        <is>
          <t>UAH</t>
        </is>
      </c>
      <c r="U4760" s="39" t="inlineStr">
        <is>
          <t>WATCH</t>
        </is>
      </c>
      <c r="V4760" s="40">
        <f>IFERROR(L4760/J4760,0)</f>
        <v/>
      </c>
      <c r="W4760" s="29" t="inlineStr">
        <is>
          <t>Monitor performance and collect more data.</t>
        </is>
      </c>
      <c r="X4760" s="29" t="inlineStr">
        <is>
          <t>Cost is below the 120 watch threshold.</t>
        </is>
      </c>
    </row>
    <row r="4761">
      <c r="A4761" s="29" t="inlineStr">
        <is>
          <t>low_price</t>
        </is>
      </c>
      <c r="B4761" s="29" t="inlineStr">
        <is>
          <t>Low priority</t>
        </is>
      </c>
      <c r="C4761" s="29" t="inlineStr">
        <is>
          <t>low_price.csv</t>
        </is>
      </c>
      <c r="D4761" s="29" t="inlineStr">
        <is>
          <t>420629192</t>
        </is>
      </c>
      <c r="E4761" s="29" t="inlineStr">
        <is>
          <t>Втулка ролика веденого варіатора BRP Can-Am Maverick X3, Maverick Sport 1000, Commander 1000, Traxter Defender HD9 HD10</t>
        </is>
      </c>
      <c r="F4761" s="35" t="n">
        <v>0</v>
      </c>
      <c r="G4761" s="35" t="n">
        <v>91</v>
      </c>
      <c r="H4761" s="36" t="n">
        <v>0</v>
      </c>
      <c r="I4761" s="37" t="n">
        <v>0</v>
      </c>
      <c r="J4761" s="37" t="n">
        <v>0</v>
      </c>
      <c r="K4761" s="38" t="n">
        <v>0</v>
      </c>
      <c r="L4761" s="37" t="n">
        <v>0</v>
      </c>
      <c r="M4761" s="37" t="n">
        <v>0</v>
      </c>
      <c r="N4761" s="38" t="n">
        <v>0</v>
      </c>
      <c r="O4761" s="37" t="n">
        <v>0</v>
      </c>
      <c r="P4761" s="29" t="inlineStr">
        <is>
          <t>http://t1.gstatic.com/shopping?q=tbn:ANd9GcQu9ll41_8is1mHr-b65tEPy8BxBfcGbFT_LCLITBMQJ8gplut0BNgVMTqBP0EzNugMPcX8M4M</t>
        </is>
      </c>
      <c r="Q4761" s="29" t="inlineStr">
        <is>
          <t>Відповідає вимогам</t>
        </is>
      </c>
      <c r="R4761" s="29" t="n"/>
      <c r="S4761" s="29" t="inlineStr">
        <is>
          <t>грн1 047,00</t>
        </is>
      </c>
      <c r="T4761" s="29" t="inlineStr">
        <is>
          <t>UAH</t>
        </is>
      </c>
      <c r="U4761" s="39" t="inlineStr">
        <is>
          <t>WATCH</t>
        </is>
      </c>
      <c r="V4761" s="40">
        <f>IFERROR(L4761/J4761,0)</f>
        <v/>
      </c>
      <c r="W4761" s="29" t="inlineStr">
        <is>
          <t>Monitor performance and collect more data.</t>
        </is>
      </c>
      <c r="X4761" s="29" t="inlineStr">
        <is>
          <t>Cost is below the 120 watch threshold.</t>
        </is>
      </c>
    </row>
    <row r="4762">
      <c r="A4762" s="29" t="inlineStr">
        <is>
          <t>low_price</t>
        </is>
      </c>
      <c r="B4762" s="29" t="inlineStr">
        <is>
          <t>Low priority</t>
        </is>
      </c>
      <c r="C4762" s="29" t="inlineStr">
        <is>
          <t>low_price.csv</t>
        </is>
      </c>
      <c r="D4762" s="29" t="inlineStr">
        <is>
          <t>ab6-ca-8-116</t>
        </is>
      </c>
      <c r="E4762" s="29" t="inlineStr">
        <is>
          <t>Піввісь передня ліва BRP Can-Am Outlander XMR 570 650 800 850 1000 (13-18), Renegade XMR 1000 (16)</t>
        </is>
      </c>
      <c r="F4762" s="35" t="n">
        <v>2</v>
      </c>
      <c r="G4762" s="35" t="n">
        <v>224</v>
      </c>
      <c r="H4762" s="36" t="n">
        <v>0.89</v>
      </c>
      <c r="I4762" s="37" t="n">
        <v>13.38</v>
      </c>
      <c r="J4762" s="37" t="n">
        <v>26.76</v>
      </c>
      <c r="K4762" s="38" t="n">
        <v>0</v>
      </c>
      <c r="L4762" s="37" t="n">
        <v>0</v>
      </c>
      <c r="M4762" s="37" t="n">
        <v>0</v>
      </c>
      <c r="N4762" s="38" t="n">
        <v>0</v>
      </c>
      <c r="O4762" s="37" t="n">
        <v>0</v>
      </c>
      <c r="P4762" s="29" t="inlineStr">
        <is>
          <t>http://t2.gstatic.com/shopping?q=tbn:ANd9GcR4ijefp3TcLmtRq-9zijdslZGrYHT4K8kc_dm2srL_DSlYIUidFKi8kIRDD3FhMaxRDYBCnwo</t>
        </is>
      </c>
      <c r="Q4762" s="29" t="inlineStr">
        <is>
          <t>Відповідає вимогам</t>
        </is>
      </c>
      <c r="R4762" s="29" t="n"/>
      <c r="S4762" s="29" t="inlineStr">
        <is>
          <t>грн9 237,00</t>
        </is>
      </c>
      <c r="T4762" s="29" t="inlineStr">
        <is>
          <t>UAH</t>
        </is>
      </c>
      <c r="U4762" s="39" t="inlineStr">
        <is>
          <t>WATCH</t>
        </is>
      </c>
      <c r="V4762" s="40">
        <f>IFERROR(L4762/J4762,0)</f>
        <v/>
      </c>
      <c r="W4762" s="29" t="inlineStr">
        <is>
          <t>Monitor performance and collect more data.</t>
        </is>
      </c>
      <c r="X4762" s="29" t="inlineStr">
        <is>
          <t>Cost is below the 120 watch threshold.</t>
        </is>
      </c>
    </row>
    <row r="4763">
      <c r="A4763" s="29" t="inlineStr">
        <is>
          <t>low_price</t>
        </is>
      </c>
      <c r="B4763" s="29" t="inlineStr">
        <is>
          <t>Low priority</t>
        </is>
      </c>
      <c r="C4763" s="29" t="inlineStr">
        <is>
          <t>low_price.csv</t>
        </is>
      </c>
      <c r="D4763" s="29" t="inlineStr">
        <is>
          <t>1824206</t>
        </is>
      </c>
      <c r="E4763" s="29" t="inlineStr">
        <is>
          <t>Рульова тяга ліва в зборі Polaris Sportsman 570 2015+</t>
        </is>
      </c>
      <c r="F4763" s="35" t="n">
        <v>3</v>
      </c>
      <c r="G4763" s="35" t="n">
        <v>65</v>
      </c>
      <c r="H4763" s="36" t="n">
        <v>4.62</v>
      </c>
      <c r="I4763" s="37" t="n">
        <v>6.34</v>
      </c>
      <c r="J4763" s="37" t="n">
        <v>19.03</v>
      </c>
      <c r="K4763" s="38" t="n">
        <v>0</v>
      </c>
      <c r="L4763" s="37" t="n">
        <v>0</v>
      </c>
      <c r="M4763" s="37" t="n">
        <v>0</v>
      </c>
      <c r="N4763" s="38" t="n">
        <v>0</v>
      </c>
      <c r="O4763" s="37" t="n">
        <v>0</v>
      </c>
      <c r="P4763" s="29" t="inlineStr">
        <is>
          <t>http://t2.gstatic.com/shopping?q=tbn:ANd9GcQH4GTRpTkot0JRpnSHM_0najX3iOCLyXstLNq_X54Ksn6WhPTm3cqgvbW4gbqcjr2OXz-oZ10</t>
        </is>
      </c>
      <c r="Q4763" s="29" t="inlineStr">
        <is>
          <t>Відповідає вимогам</t>
        </is>
      </c>
      <c r="R4763" s="29" t="n"/>
      <c r="S4763" s="29" t="inlineStr">
        <is>
          <t>грн4 960,00</t>
        </is>
      </c>
      <c r="T4763" s="29" t="inlineStr">
        <is>
          <t>UAH</t>
        </is>
      </c>
      <c r="U4763" s="39" t="inlineStr">
        <is>
          <t>WATCH</t>
        </is>
      </c>
      <c r="V4763" s="40">
        <f>IFERROR(L4763/J4763,0)</f>
        <v/>
      </c>
      <c r="W4763" s="29" t="inlineStr">
        <is>
          <t>Monitor performance and collect more data.</t>
        </is>
      </c>
      <c r="X4763" s="29" t="inlineStr">
        <is>
          <t>Cost is below the 120 watch threshold.</t>
        </is>
      </c>
    </row>
    <row r="4764">
      <c r="A4764" s="29" t="inlineStr">
        <is>
          <t>low_price</t>
        </is>
      </c>
      <c r="B4764" s="29" t="inlineStr">
        <is>
          <t>Low priority</t>
        </is>
      </c>
      <c r="C4764" s="29" t="inlineStr">
        <is>
          <t>low_price.csv</t>
        </is>
      </c>
      <c r="D4764" s="29" t="inlineStr">
        <is>
          <t>715001201</t>
        </is>
      </c>
      <c r="E4764" s="29" t="inlineStr">
        <is>
          <t>Ключ запалювання BRP Can-Am (Orange)</t>
        </is>
      </c>
      <c r="F4764" s="35" t="n">
        <v>9</v>
      </c>
      <c r="G4764" s="35" t="n">
        <v>434</v>
      </c>
      <c r="H4764" s="36" t="n">
        <v>2.07</v>
      </c>
      <c r="I4764" s="37" t="n">
        <v>4.88</v>
      </c>
      <c r="J4764" s="37" t="n">
        <v>43.92</v>
      </c>
      <c r="K4764" s="38" t="n">
        <v>0</v>
      </c>
      <c r="L4764" s="37" t="n">
        <v>0</v>
      </c>
      <c r="M4764" s="37" t="n">
        <v>0</v>
      </c>
      <c r="N4764" s="38" t="n">
        <v>1</v>
      </c>
      <c r="O4764" s="37" t="n">
        <v>4455</v>
      </c>
      <c r="P4764" s="29" t="inlineStr">
        <is>
          <t>http://t2.gstatic.com/shopping?q=tbn:ANd9GcSs8IVu0BjARh6mMGJ7TTvK9VhmAtmZAGzO8jrcI-QRd1c9iALALG-5sn5akjcCWrSKO4E8R7QysA</t>
        </is>
      </c>
      <c r="Q4764" s="29" t="inlineStr">
        <is>
          <t>Відповідає вимогам</t>
        </is>
      </c>
      <c r="R4764" s="29" t="n"/>
      <c r="S4764" s="29" t="inlineStr">
        <is>
          <t>грн2 412,00</t>
        </is>
      </c>
      <c r="T4764" s="29" t="inlineStr">
        <is>
          <t>UAH</t>
        </is>
      </c>
      <c r="U4764" s="39" t="inlineStr">
        <is>
          <t>WATCH</t>
        </is>
      </c>
      <c r="V4764" s="40">
        <f>IFERROR(L4764/J4764,0)</f>
        <v/>
      </c>
      <c r="W4764" s="29" t="inlineStr">
        <is>
          <t>Monitor performance and collect more data.</t>
        </is>
      </c>
      <c r="X4764" s="29" t="inlineStr">
        <is>
          <t>Cost is below the 120 watch threshold.</t>
        </is>
      </c>
    </row>
    <row r="4765">
      <c r="A4765" s="29" t="inlineStr">
        <is>
          <t>low_price</t>
        </is>
      </c>
      <c r="B4765" s="29" t="inlineStr">
        <is>
          <t>Low priority</t>
        </is>
      </c>
      <c r="C4765" s="29" t="inlineStr">
        <is>
          <t>low_price.csv</t>
        </is>
      </c>
      <c r="D4765" s="29" t="inlineStr">
        <is>
          <t>3022553</t>
        </is>
      </c>
      <c r="E4765" s="29" t="inlineStr">
        <is>
          <t>Свічка запалювання Polaris Sportsman XP 1000 (15+), Scrambler XP 1000 (14+)</t>
        </is>
      </c>
      <c r="F4765" s="35" t="n">
        <v>0</v>
      </c>
      <c r="G4765" s="35" t="n">
        <v>16</v>
      </c>
      <c r="H4765" s="36" t="n">
        <v>0</v>
      </c>
      <c r="I4765" s="37" t="n">
        <v>0</v>
      </c>
      <c r="J4765" s="37" t="n">
        <v>0</v>
      </c>
      <c r="K4765" s="38" t="n">
        <v>0</v>
      </c>
      <c r="L4765" s="37" t="n">
        <v>0</v>
      </c>
      <c r="M4765" s="37" t="n">
        <v>0</v>
      </c>
      <c r="N4765" s="38" t="n">
        <v>0</v>
      </c>
      <c r="O4765" s="37" t="n">
        <v>0</v>
      </c>
      <c r="P4765" s="29" t="inlineStr">
        <is>
          <t>http://t2.gstatic.com/shopping?q=tbn:ANd9GcSYovKHL3Ahkxz4klsj5QfhmgNGRny3hx0DCOCC4jVw4O4WqsptPZGXWnol_DmjV5eaDRlYWwY</t>
        </is>
      </c>
      <c r="Q4765" s="29" t="inlineStr">
        <is>
          <t>Відповідає вимогам</t>
        </is>
      </c>
      <c r="R4765" s="29" t="n"/>
      <c r="S4765" s="29" t="inlineStr">
        <is>
          <t>грн410,00</t>
        </is>
      </c>
      <c r="T4765" s="29" t="inlineStr">
        <is>
          <t>UAH</t>
        </is>
      </c>
      <c r="U4765" s="39" t="inlineStr">
        <is>
          <t>WATCH</t>
        </is>
      </c>
      <c r="V4765" s="40">
        <f>IFERROR(L4765/J4765,0)</f>
        <v/>
      </c>
      <c r="W4765" s="29" t="inlineStr">
        <is>
          <t>Monitor performance and collect more data.</t>
        </is>
      </c>
      <c r="X4765" s="29" t="inlineStr">
        <is>
          <t>Cost is below the 120 watch threshold.</t>
        </is>
      </c>
    </row>
    <row r="4766">
      <c r="A4766" s="29" t="inlineStr">
        <is>
          <t>low_price</t>
        </is>
      </c>
      <c r="B4766" s="29" t="inlineStr">
        <is>
          <t>Low priority</t>
        </is>
      </c>
      <c r="C4766" s="29" t="inlineStr">
        <is>
          <t>low_price.csv</t>
        </is>
      </c>
      <c r="D4766" s="29" t="inlineStr">
        <is>
          <t>706005032</t>
        </is>
      </c>
      <c r="E4766" s="29" t="inlineStr">
        <is>
          <t>Тяга задньої підвіски нижня BRP Can-Am Maverick R</t>
        </is>
      </c>
      <c r="F4766" s="35" t="n">
        <v>0</v>
      </c>
      <c r="G4766" s="35" t="n">
        <v>3</v>
      </c>
      <c r="H4766" s="36" t="n">
        <v>0</v>
      </c>
      <c r="I4766" s="37" t="n">
        <v>0</v>
      </c>
      <c r="J4766" s="37" t="n">
        <v>0</v>
      </c>
      <c r="K4766" s="38" t="n">
        <v>0</v>
      </c>
      <c r="L4766" s="37" t="n">
        <v>0</v>
      </c>
      <c r="M4766" s="37" t="n">
        <v>0</v>
      </c>
      <c r="N4766" s="38" t="n">
        <v>0</v>
      </c>
      <c r="O4766" s="37" t="n">
        <v>0</v>
      </c>
      <c r="P4766" s="29" t="inlineStr">
        <is>
          <t>http://t2.gstatic.com/shopping?q=tbn:ANd9GcQTysOqAnWbD89suLhV3HY7hgAG4UAOvvM5tXlCfcQxl8OXmhzD2lhKtN8AYz_wSw8e_oRgcZY</t>
        </is>
      </c>
      <c r="Q4766" s="29" t="inlineStr">
        <is>
          <t>Відповідає вимогам</t>
        </is>
      </c>
      <c r="R4766" s="29" t="n"/>
      <c r="S4766" s="29" t="inlineStr">
        <is>
          <t>грн7 007,00</t>
        </is>
      </c>
      <c r="T4766" s="29" t="inlineStr">
        <is>
          <t>UAH</t>
        </is>
      </c>
      <c r="U4766" s="39" t="inlineStr">
        <is>
          <t>WATCH</t>
        </is>
      </c>
      <c r="V4766" s="40">
        <f>IFERROR(L4766/J4766,0)</f>
        <v/>
      </c>
      <c r="W4766" s="29" t="inlineStr">
        <is>
          <t>Monitor performance and collect more data.</t>
        </is>
      </c>
      <c r="X4766" s="29" t="inlineStr">
        <is>
          <t>Cost is below the 120 watch threshold.</t>
        </is>
      </c>
    </row>
    <row r="4767">
      <c r="A4767" s="29" t="inlineStr">
        <is>
          <t>low_price</t>
        </is>
      </c>
      <c r="B4767" s="29" t="inlineStr">
        <is>
          <t>Low priority</t>
        </is>
      </c>
      <c r="C4767" s="29" t="inlineStr">
        <is>
          <t>low_price.csv</t>
        </is>
      </c>
      <c r="D4767" s="29" t="inlineStr">
        <is>
          <t>710002183</t>
        </is>
      </c>
      <c r="E4767" s="29" t="inlineStr">
        <is>
          <t>Ключ запалювання BRP Can-Am (Grey)</t>
        </is>
      </c>
      <c r="F4767" s="35" t="n">
        <v>6</v>
      </c>
      <c r="G4767" s="35" t="n">
        <v>231</v>
      </c>
      <c r="H4767" s="36" t="n">
        <v>2.6</v>
      </c>
      <c r="I4767" s="37" t="n">
        <v>5.45</v>
      </c>
      <c r="J4767" s="37" t="n">
        <v>32.68</v>
      </c>
      <c r="K4767" s="38" t="n">
        <v>0</v>
      </c>
      <c r="L4767" s="37" t="n">
        <v>0</v>
      </c>
      <c r="M4767" s="37" t="n">
        <v>0</v>
      </c>
      <c r="N4767" s="38" t="n">
        <v>0</v>
      </c>
      <c r="O4767" s="37" t="n">
        <v>0</v>
      </c>
      <c r="P4767" s="29" t="inlineStr">
        <is>
          <t>http://t3.gstatic.com/shopping?q=tbn:ANd9GcTz-8DBM22DC0zm2ERQxmdqgPaqwXbI80QTQiWA5upAz2jAVZqcz5o77ZlWW1rI8qDFpmG5QTO0</t>
        </is>
      </c>
      <c r="Q4767" s="29" t="inlineStr">
        <is>
          <t>Відповідає вимогам</t>
        </is>
      </c>
      <c r="R4767" s="29" t="n"/>
      <c r="S4767" s="29" t="inlineStr">
        <is>
          <t>грн3 913,00</t>
        </is>
      </c>
      <c r="T4767" s="29" t="inlineStr">
        <is>
          <t>UAH</t>
        </is>
      </c>
      <c r="U4767" s="39" t="inlineStr">
        <is>
          <t>WATCH</t>
        </is>
      </c>
      <c r="V4767" s="40">
        <f>IFERROR(L4767/J4767,0)</f>
        <v/>
      </c>
      <c r="W4767" s="29" t="inlineStr">
        <is>
          <t>Monitor performance and collect more data.</t>
        </is>
      </c>
      <c r="X4767" s="29" t="inlineStr">
        <is>
          <t>Cost is below the 120 watch threshold.</t>
        </is>
      </c>
    </row>
    <row r="4768">
      <c r="A4768" s="29" t="inlineStr">
        <is>
          <t>low_price</t>
        </is>
      </c>
      <c r="B4768" s="29" t="inlineStr">
        <is>
          <t>Low priority</t>
        </is>
      </c>
      <c r="C4768" s="29" t="inlineStr">
        <is>
          <t>low_price.csv</t>
        </is>
      </c>
      <c r="D4768" s="29" t="inlineStr">
        <is>
          <t>705210320</t>
        </is>
      </c>
      <c r="E4768" s="29" t="inlineStr">
        <is>
          <t>Фаркоп BRP Can-Am під квадрат 51х51мм (2х2′′)</t>
        </is>
      </c>
      <c r="F4768" s="35" t="n">
        <v>16</v>
      </c>
      <c r="G4768" s="35" t="n">
        <v>614</v>
      </c>
      <c r="H4768" s="36" t="n">
        <v>2.61</v>
      </c>
      <c r="I4768" s="37" t="n">
        <v>16.46</v>
      </c>
      <c r="J4768" s="37" t="n">
        <v>263.31</v>
      </c>
      <c r="K4768" s="38" t="n">
        <v>1.97</v>
      </c>
      <c r="L4768" s="37" t="n">
        <v>15998.24</v>
      </c>
      <c r="M4768" s="37" t="n">
        <v>133.57</v>
      </c>
      <c r="N4768" s="38" t="n">
        <v>11.38</v>
      </c>
      <c r="O4768" s="37" t="n">
        <v>93450.03999999999</v>
      </c>
      <c r="P4768" s="29" t="inlineStr">
        <is>
          <t>http://t0.gstatic.com/shopping?q=tbn:ANd9GcT7dZgn6FDxWLzrTySOl0TOZleFrZCNiy7cuk9aBVllmxLwfL2TzRqyHxrYDqQ7kMH5t3BButcVcA</t>
        </is>
      </c>
      <c r="Q4768" s="29" t="inlineStr">
        <is>
          <t>Відповідає вимогам</t>
        </is>
      </c>
      <c r="R4768" s="29" t="n"/>
      <c r="S4768" s="29" t="inlineStr">
        <is>
          <t>грн8 099,00</t>
        </is>
      </c>
      <c r="T4768" s="29" t="inlineStr">
        <is>
          <t>UAH</t>
        </is>
      </c>
      <c r="U4768" s="41" t="inlineStr">
        <is>
          <t>SCALE</t>
        </is>
      </c>
      <c r="V4768" s="40">
        <f>IFERROR(L4768/J4768,0)</f>
        <v/>
      </c>
      <c r="W4768" s="29" t="inlineStr">
        <is>
          <t>Increase the budget and bids for this product.</t>
        </is>
      </c>
      <c r="X4768" s="29" t="inlineStr">
        <is>
          <t>ROAS of at least 700% with conversion value of at least 5000.</t>
        </is>
      </c>
    </row>
    <row r="4769">
      <c r="A4769" s="29" t="inlineStr">
        <is>
          <t>low_price</t>
        </is>
      </c>
      <c r="B4769" s="29" t="inlineStr">
        <is>
          <t>Low priority</t>
        </is>
      </c>
      <c r="C4769" s="29" t="inlineStr">
        <is>
          <t>low_price.csv</t>
        </is>
      </c>
      <c r="D4769" s="29" t="inlineStr">
        <is>
          <t>21-0059</t>
        </is>
      </c>
      <c r="E4769" s="29" t="inlineStr">
        <is>
          <t>Ремкомплект переднього/заднього амортизатора Polaris Sportsman 550 850 1000, Scrambler 850 1000</t>
        </is>
      </c>
      <c r="F4769" s="35" t="n">
        <v>4</v>
      </c>
      <c r="G4769" s="35" t="n">
        <v>129</v>
      </c>
      <c r="H4769" s="36" t="n">
        <v>3.1</v>
      </c>
      <c r="I4769" s="37" t="n">
        <v>9.94</v>
      </c>
      <c r="J4769" s="37" t="n">
        <v>39.75</v>
      </c>
      <c r="K4769" s="38" t="n">
        <v>0</v>
      </c>
      <c r="L4769" s="37" t="n">
        <v>0</v>
      </c>
      <c r="M4769" s="37" t="n">
        <v>0</v>
      </c>
      <c r="N4769" s="38" t="n">
        <v>0</v>
      </c>
      <c r="O4769" s="37" t="n">
        <v>0</v>
      </c>
      <c r="P4769" s="29" t="inlineStr">
        <is>
          <t>http://t2.gstatic.com/shopping?q=tbn:ANd9GcQv1aMCXlEHfmqGZ4lc2I9C1Xj7UZ9MkeYz2nxSCG8JZ9odS-0DMKCoHWON08FdcEbul54beCA</t>
        </is>
      </c>
      <c r="Q4769" s="29" t="inlineStr">
        <is>
          <t>Відповідає вимогам</t>
        </is>
      </c>
      <c r="R4769" s="29" t="n"/>
      <c r="S4769" s="29" t="inlineStr">
        <is>
          <t>грн1 957,00</t>
        </is>
      </c>
      <c r="T4769" s="29" t="inlineStr">
        <is>
          <t>UAH</t>
        </is>
      </c>
      <c r="U4769" s="39" t="inlineStr">
        <is>
          <t>WATCH</t>
        </is>
      </c>
      <c r="V4769" s="40">
        <f>IFERROR(L4769/J4769,0)</f>
        <v/>
      </c>
      <c r="W4769" s="29" t="inlineStr">
        <is>
          <t>Monitor performance and collect more data.</t>
        </is>
      </c>
      <c r="X4769" s="29" t="inlineStr">
        <is>
          <t>Cost is below the 120 watch threshold.</t>
        </is>
      </c>
    </row>
    <row r="4770">
      <c r="A4770" s="29" t="inlineStr">
        <is>
          <t>low_price</t>
        </is>
      </c>
      <c r="B4770" s="29" t="inlineStr">
        <is>
          <t>Low priority</t>
        </is>
      </c>
      <c r="C4770" s="29" t="inlineStr">
        <is>
          <t>low_price.csv</t>
        </is>
      </c>
      <c r="D4770" s="29" t="inlineStr">
        <is>
          <t>715000525</t>
        </is>
      </c>
      <c r="E4770" s="29" t="inlineStr">
        <is>
          <t>Захист рук BRP Can-Am Outlander Renegade G2 G2L G2S (Black/Yellow)</t>
        </is>
      </c>
      <c r="F4770" s="35" t="n">
        <v>8</v>
      </c>
      <c r="G4770" s="35" t="n">
        <v>380</v>
      </c>
      <c r="H4770" s="36" t="n">
        <v>2.11</v>
      </c>
      <c r="I4770" s="37" t="n">
        <v>5.12</v>
      </c>
      <c r="J4770" s="37" t="n">
        <v>40.98</v>
      </c>
      <c r="K4770" s="38" t="n">
        <v>0</v>
      </c>
      <c r="L4770" s="37" t="n">
        <v>0</v>
      </c>
      <c r="M4770" s="37" t="n">
        <v>0</v>
      </c>
      <c r="N4770" s="38" t="n">
        <v>0</v>
      </c>
      <c r="O4770" s="37" t="n">
        <v>0</v>
      </c>
      <c r="P4770" s="29" t="inlineStr">
        <is>
          <t>http://t1.gstatic.com/shopping?q=tbn:ANd9GcQ5QN6oD62aRS50B-BOIMN6a3mAQNF3Uia9WX9MKGdOG1Erhr72t_5BnlgWnA</t>
        </is>
      </c>
      <c r="Q4770" s="29" t="inlineStr">
        <is>
          <t>Відповідає вимогам</t>
        </is>
      </c>
      <c r="R4770" s="29" t="n"/>
      <c r="S4770" s="29" t="inlineStr">
        <is>
          <t>грн2 139,00</t>
        </is>
      </c>
      <c r="T4770" s="29" t="inlineStr">
        <is>
          <t>UAH</t>
        </is>
      </c>
      <c r="U4770" s="39" t="inlineStr">
        <is>
          <t>WATCH</t>
        </is>
      </c>
      <c r="V4770" s="40">
        <f>IFERROR(L4770/J4770,0)</f>
        <v/>
      </c>
      <c r="W4770" s="29" t="inlineStr">
        <is>
          <t>Monitor performance and collect more data.</t>
        </is>
      </c>
      <c r="X4770" s="29" t="inlineStr">
        <is>
          <t>Cost is below the 120 watch threshold.</t>
        </is>
      </c>
    </row>
    <row r="4771">
      <c r="A4771" s="29" t="inlineStr">
        <is>
          <t>low_price</t>
        </is>
      </c>
      <c r="B4771" s="29" t="inlineStr">
        <is>
          <t>Low priority</t>
        </is>
      </c>
      <c r="C4771" s="29" t="inlineStr">
        <is>
          <t>low_price.csv</t>
        </is>
      </c>
      <c r="D4771" s="29" t="inlineStr">
        <is>
          <t>705014663</t>
        </is>
      </c>
      <c r="E4771" s="29" t="inlineStr">
        <is>
          <t>Розширювач арки передній правий BRP Can-Am Outlander G3</t>
        </is>
      </c>
      <c r="F4771" s="35" t="n">
        <v>2</v>
      </c>
      <c r="G4771" s="35" t="n">
        <v>112</v>
      </c>
      <c r="H4771" s="36" t="n">
        <v>1.79</v>
      </c>
      <c r="I4771" s="37" t="n">
        <v>12.73</v>
      </c>
      <c r="J4771" s="37" t="n">
        <v>25.45</v>
      </c>
      <c r="K4771" s="38" t="n">
        <v>0</v>
      </c>
      <c r="L4771" s="37" t="n">
        <v>0</v>
      </c>
      <c r="M4771" s="37" t="n">
        <v>0</v>
      </c>
      <c r="N4771" s="38" t="n">
        <v>0</v>
      </c>
      <c r="O4771" s="37" t="n">
        <v>0</v>
      </c>
      <c r="P4771" s="29" t="inlineStr">
        <is>
          <t>http://t1.gstatic.com/shopping?q=tbn:ANd9GcQM1H7-_mKlALA-3_JPRnNTSrureweVZenjN9FPegKwXZeAxxXwbtRJrgByxKb86KliLLwwVWk</t>
        </is>
      </c>
      <c r="Q4771" s="29" t="inlineStr">
        <is>
          <t>Відповідає вимогам</t>
        </is>
      </c>
      <c r="R4771" s="29" t="n"/>
      <c r="S4771" s="29" t="inlineStr">
        <is>
          <t>грн4 687,00</t>
        </is>
      </c>
      <c r="T4771" s="29" t="inlineStr">
        <is>
          <t>UAH</t>
        </is>
      </c>
      <c r="U4771" s="39" t="inlineStr">
        <is>
          <t>WATCH</t>
        </is>
      </c>
      <c r="V4771" s="40">
        <f>IFERROR(L4771/J4771,0)</f>
        <v/>
      </c>
      <c r="W4771" s="29" t="inlineStr">
        <is>
          <t>Monitor performance and collect more data.</t>
        </is>
      </c>
      <c r="X4771" s="29" t="inlineStr">
        <is>
          <t>Cost is below the 120 watch threshold.</t>
        </is>
      </c>
    </row>
    <row r="4772">
      <c r="A4772" s="29" t="inlineStr">
        <is>
          <t>low_price</t>
        </is>
      </c>
      <c r="B4772" s="29" t="inlineStr">
        <is>
          <t>Low priority</t>
        </is>
      </c>
      <c r="C4772" s="29" t="inlineStr">
        <is>
          <t>low_price.csv</t>
        </is>
      </c>
      <c r="D4772" s="29" t="inlineStr">
        <is>
          <t>705401615</t>
        </is>
      </c>
      <c r="E4772" s="29" t="inlineStr">
        <is>
          <t>Сальник хвостовика переднього редуктора BRP Can-Am Outlander Renegade G2 G2L G2S (15+), Maverick 1000 (15-18), Commander 800 1000 (15-20)</t>
        </is>
      </c>
      <c r="F4772" s="35" t="n">
        <v>0</v>
      </c>
      <c r="G4772" s="35" t="n">
        <v>158</v>
      </c>
      <c r="H4772" s="36" t="n">
        <v>0</v>
      </c>
      <c r="I4772" s="37" t="n">
        <v>0</v>
      </c>
      <c r="J4772" s="37" t="n">
        <v>0</v>
      </c>
      <c r="K4772" s="38" t="n">
        <v>0</v>
      </c>
      <c r="L4772" s="37" t="n">
        <v>0</v>
      </c>
      <c r="M4772" s="37" t="n">
        <v>0</v>
      </c>
      <c r="N4772" s="38" t="n">
        <v>0</v>
      </c>
      <c r="O4772" s="37" t="n">
        <v>0</v>
      </c>
      <c r="P4772" s="29" t="inlineStr">
        <is>
          <t>http://t2.gstatic.com/shopping?q=tbn:ANd9GcT7GX5-Kfcng575D9wjiEiIcxfEyc6Dloc09UVSrp9VOfO9k0gp-Q1r5-Vz3Qb6oRRKt2W7F8I</t>
        </is>
      </c>
      <c r="Q4772" s="29" t="inlineStr">
        <is>
          <t>Відповідає вимогам</t>
        </is>
      </c>
      <c r="R4772" s="29" t="n"/>
      <c r="S4772" s="29" t="inlineStr">
        <is>
          <t>грн1 229,00</t>
        </is>
      </c>
      <c r="T4772" s="29" t="inlineStr">
        <is>
          <t>UAH</t>
        </is>
      </c>
      <c r="U4772" s="39" t="inlineStr">
        <is>
          <t>WATCH</t>
        </is>
      </c>
      <c r="V4772" s="40">
        <f>IFERROR(L4772/J4772,0)</f>
        <v/>
      </c>
      <c r="W4772" s="29" t="inlineStr">
        <is>
          <t>Monitor performance and collect more data.</t>
        </is>
      </c>
      <c r="X4772" s="29" t="inlineStr">
        <is>
          <t>Cost is below the 120 watch threshold.</t>
        </is>
      </c>
    </row>
    <row r="4773">
      <c r="A4773" s="29" t="inlineStr">
        <is>
          <t>low_price</t>
        </is>
      </c>
      <c r="B4773" s="29" t="inlineStr">
        <is>
          <t>Low priority</t>
        </is>
      </c>
      <c r="C4773" s="29" t="inlineStr">
        <is>
          <t>low_price.csv</t>
        </is>
      </c>
      <c r="D4773" s="29" t="inlineStr">
        <is>
          <t>420685714</t>
        </is>
      </c>
      <c r="E4773" s="29" t="inlineStr">
        <is>
          <t>Поршень стандарт BRP Can-Am Outlander 330 400 800, Renegade Maverick Trail Commander 800, Traxter Defender HD8</t>
        </is>
      </c>
      <c r="F4773" s="35" t="n">
        <v>4</v>
      </c>
      <c r="G4773" s="35" t="n">
        <v>82</v>
      </c>
      <c r="H4773" s="36" t="n">
        <v>4.88</v>
      </c>
      <c r="I4773" s="37" t="n">
        <v>1.98</v>
      </c>
      <c r="J4773" s="37" t="n">
        <v>7.92</v>
      </c>
      <c r="K4773" s="38" t="n">
        <v>0</v>
      </c>
      <c r="L4773" s="37" t="n">
        <v>0</v>
      </c>
      <c r="M4773" s="37" t="n">
        <v>0</v>
      </c>
      <c r="N4773" s="38" t="n">
        <v>0</v>
      </c>
      <c r="O4773" s="37" t="n">
        <v>0</v>
      </c>
      <c r="P4773" s="29" t="inlineStr">
        <is>
          <t>http://t3.gstatic.com/shopping?q=tbn:ANd9GcQtQ0KejAAVOQ0IQ9HXzPG5XD5dCV6iysSdAOVK8JhS5iURxcFTpwTFhENVqb1XEac1HfcTK5l5</t>
        </is>
      </c>
      <c r="Q4773" s="29" t="inlineStr">
        <is>
          <t>Відповідає вимогам</t>
        </is>
      </c>
      <c r="R4773" s="29" t="n"/>
      <c r="S4773" s="29" t="inlineStr">
        <is>
          <t>грн9 601,00</t>
        </is>
      </c>
      <c r="T4773" s="29" t="inlineStr">
        <is>
          <t>UAH</t>
        </is>
      </c>
      <c r="U4773" s="39" t="inlineStr">
        <is>
          <t>WATCH</t>
        </is>
      </c>
      <c r="V4773" s="40">
        <f>IFERROR(L4773/J4773,0)</f>
        <v/>
      </c>
      <c r="W4773" s="29" t="inlineStr">
        <is>
          <t>Monitor performance and collect more data.</t>
        </is>
      </c>
      <c r="X4773" s="29" t="inlineStr">
        <is>
          <t>Cost is below the 120 watch threshold.</t>
        </is>
      </c>
    </row>
    <row r="4774">
      <c r="A4774" s="29" t="inlineStr">
        <is>
          <t>low_price</t>
        </is>
      </c>
      <c r="B4774" s="29" t="inlineStr">
        <is>
          <t>Low priority</t>
        </is>
      </c>
      <c r="C4774" s="29" t="inlineStr">
        <is>
          <t>low_price.csv</t>
        </is>
      </c>
      <c r="D4774" s="29" t="inlineStr">
        <is>
          <t>708301212</t>
        </is>
      </c>
      <c r="E4774" s="29" t="inlineStr">
        <is>
          <t>Верхня кришка заднього бардачка BRP Can-Am Outlander G2</t>
        </is>
      </c>
      <c r="F4774" s="35" t="n">
        <v>4</v>
      </c>
      <c r="G4774" s="35" t="n">
        <v>367</v>
      </c>
      <c r="H4774" s="36" t="n">
        <v>1.09</v>
      </c>
      <c r="I4774" s="37" t="n">
        <v>5.51</v>
      </c>
      <c r="J4774" s="37" t="n">
        <v>22.05</v>
      </c>
      <c r="K4774" s="38" t="n">
        <v>1</v>
      </c>
      <c r="L4774" s="37" t="n">
        <v>68705</v>
      </c>
      <c r="M4774" s="37" t="n">
        <v>22.05</v>
      </c>
      <c r="N4774" s="38" t="n">
        <v>1.01</v>
      </c>
      <c r="O4774" s="37" t="n">
        <v>69193.36</v>
      </c>
      <c r="P4774" s="29" t="inlineStr">
        <is>
          <t>http://t3.gstatic.com/shopping?q=tbn:ANd9GcQ-C1D49fq1N3QR8T_P33LhBfRWVxBAMJMlKU9ffzFdYY7wwSkemg8Ay4Iy6tyw8I576dXFn-I</t>
        </is>
      </c>
      <c r="Q4774" s="29" t="inlineStr">
        <is>
          <t>Відповідає вимогам</t>
        </is>
      </c>
      <c r="R4774" s="29" t="n"/>
      <c r="S4774" s="29" t="inlineStr">
        <is>
          <t>грн3 185,00</t>
        </is>
      </c>
      <c r="T4774" s="29" t="inlineStr">
        <is>
          <t>UAH</t>
        </is>
      </c>
      <c r="U4774" s="39" t="inlineStr">
        <is>
          <t>WATCH</t>
        </is>
      </c>
      <c r="V4774" s="40">
        <f>IFERROR(L4774/J4774,0)</f>
        <v/>
      </c>
      <c r="W4774" s="29" t="inlineStr">
        <is>
          <t>Monitor performance and collect more data.</t>
        </is>
      </c>
      <c r="X4774" s="29" t="inlineStr">
        <is>
          <t>Cost is below the 120 watch threshold.</t>
        </is>
      </c>
    </row>
    <row r="4775">
      <c r="A4775" s="29" t="inlineStr">
        <is>
          <t>low_price</t>
        </is>
      </c>
      <c r="B4775" s="29" t="inlineStr">
        <is>
          <t>Low priority</t>
        </is>
      </c>
      <c r="C4775" s="29" t="inlineStr">
        <is>
          <t>low_price.csv</t>
        </is>
      </c>
      <c r="D4775" s="29" t="inlineStr">
        <is>
          <t>3514609</t>
        </is>
      </c>
      <c r="E4775" s="29" t="inlineStr">
        <is>
          <t xml:space="preserve">Підшипник ведучого варіатора Polaris Sportsman 450 500 570 850 1000, Scrambler 850 1000, RZR 570 800 900 1000, Ranger 500 570 800 900 1000, General </t>
        </is>
      </c>
      <c r="F4775" s="35" t="n">
        <v>0</v>
      </c>
      <c r="G4775" s="35" t="n">
        <v>12</v>
      </c>
      <c r="H4775" s="36" t="n">
        <v>0</v>
      </c>
      <c r="I4775" s="37" t="n">
        <v>0</v>
      </c>
      <c r="J4775" s="37" t="n">
        <v>0</v>
      </c>
      <c r="K4775" s="38" t="n">
        <v>0</v>
      </c>
      <c r="L4775" s="37" t="n">
        <v>0</v>
      </c>
      <c r="M4775" s="37" t="n">
        <v>0</v>
      </c>
      <c r="N4775" s="38" t="n">
        <v>0</v>
      </c>
      <c r="O4775" s="37" t="n">
        <v>0</v>
      </c>
      <c r="P4775" s="29" t="inlineStr">
        <is>
          <t>http://t2.gstatic.com/shopping?q=tbn:ANd9GcTP9Gut6brHhlgC4us92bgM-0YpRGDCw7mL4bEmU9vYmnbH-T8L5ghvsWpTkRcctojZAKOWWZo</t>
        </is>
      </c>
      <c r="Q4775" s="29" t="inlineStr">
        <is>
          <t>Відповідає вимогам</t>
        </is>
      </c>
      <c r="R4775" s="29" t="n"/>
      <c r="S4775" s="29" t="inlineStr">
        <is>
          <t>грн2 275,00</t>
        </is>
      </c>
      <c r="T4775" s="29" t="inlineStr">
        <is>
          <t>UAH</t>
        </is>
      </c>
      <c r="U4775" s="39" t="inlineStr">
        <is>
          <t>WATCH</t>
        </is>
      </c>
      <c r="V4775" s="40">
        <f>IFERROR(L4775/J4775,0)</f>
        <v/>
      </c>
      <c r="W4775" s="29" t="inlineStr">
        <is>
          <t>Monitor performance and collect more data.</t>
        </is>
      </c>
      <c r="X4775" s="29" t="inlineStr">
        <is>
          <t>Cost is below the 120 watch threshold.</t>
        </is>
      </c>
    </row>
    <row r="4776">
      <c r="A4776" s="29" t="inlineStr">
        <is>
          <t>low_price</t>
        </is>
      </c>
      <c r="B4776" s="29" t="inlineStr">
        <is>
          <t>Low priority</t>
        </is>
      </c>
      <c r="C4776" s="29" t="inlineStr">
        <is>
          <t>low_price.csv</t>
        </is>
      </c>
      <c r="D4776" s="29" t="inlineStr">
        <is>
          <t>710002052</t>
        </is>
      </c>
      <c r="E4776" s="29" t="inlineStr">
        <is>
          <t xml:space="preserve">Перемикач лебідки BRP Can-Am Maverick 1000, Maverick X3, Maverick Trail 700 800 1000, Maverick Sport 1000, Commander 700 800 1000, Traxter Defender </t>
        </is>
      </c>
      <c r="F4776" s="35" t="n">
        <v>0</v>
      </c>
      <c r="G4776" s="35" t="n">
        <v>83</v>
      </c>
      <c r="H4776" s="36" t="n">
        <v>0</v>
      </c>
      <c r="I4776" s="37" t="n">
        <v>0</v>
      </c>
      <c r="J4776" s="37" t="n">
        <v>0</v>
      </c>
      <c r="K4776" s="38" t="n">
        <v>0</v>
      </c>
      <c r="L4776" s="37" t="n">
        <v>0</v>
      </c>
      <c r="M4776" s="37" t="n">
        <v>0</v>
      </c>
      <c r="N4776" s="38" t="n">
        <v>0</v>
      </c>
      <c r="O4776" s="37" t="n">
        <v>0</v>
      </c>
      <c r="P4776" s="29" t="inlineStr">
        <is>
          <t>http://t1.gstatic.com/shopping?q=tbn:ANd9GcR5V312LBmVmkbD3bRSAVdjYwl74mJLPv7-obkmFJ1c1-asGgl2iWttE9-JTY-7fN12nnNOTq8</t>
        </is>
      </c>
      <c r="Q4776" s="29" t="inlineStr">
        <is>
          <t>Відповідає вимогам</t>
        </is>
      </c>
      <c r="R4776" s="29" t="n"/>
      <c r="S4776" s="29" t="inlineStr">
        <is>
          <t>грн2 002,00</t>
        </is>
      </c>
      <c r="T4776" s="29" t="inlineStr">
        <is>
          <t>UAH</t>
        </is>
      </c>
      <c r="U4776" s="39" t="inlineStr">
        <is>
          <t>WATCH</t>
        </is>
      </c>
      <c r="V4776" s="40">
        <f>IFERROR(L4776/J4776,0)</f>
        <v/>
      </c>
      <c r="W4776" s="29" t="inlineStr">
        <is>
          <t>Monitor performance and collect more data.</t>
        </is>
      </c>
      <c r="X4776" s="29" t="inlineStr">
        <is>
          <t>Cost is below the 120 watch threshold.</t>
        </is>
      </c>
    </row>
    <row r="4777">
      <c r="A4777" s="29" t="inlineStr">
        <is>
          <t>low_price</t>
        </is>
      </c>
      <c r="B4777" s="29" t="inlineStr">
        <is>
          <t>Low priority</t>
        </is>
      </c>
      <c r="C4777" s="29" t="inlineStr">
        <is>
          <t>low_price.csv</t>
        </is>
      </c>
      <c r="D4777" s="29" t="inlineStr">
        <is>
          <t>2840grey</t>
        </is>
      </c>
      <c r="E4777" s="29" t="inlineStr">
        <is>
          <t>Рукавиці Finntrail Eagle 2840 Grey (L)</t>
        </is>
      </c>
      <c r="F4777" s="35" t="n">
        <v>8</v>
      </c>
      <c r="G4777" s="35" t="n">
        <v>68</v>
      </c>
      <c r="H4777" s="36" t="n">
        <v>11.76</v>
      </c>
      <c r="I4777" s="37" t="n">
        <v>2.77</v>
      </c>
      <c r="J4777" s="37" t="n">
        <v>22.13</v>
      </c>
      <c r="K4777" s="38" t="n">
        <v>0</v>
      </c>
      <c r="L4777" s="37" t="n">
        <v>0</v>
      </c>
      <c r="M4777" s="37" t="n">
        <v>0</v>
      </c>
      <c r="N4777" s="38" t="n">
        <v>0.05</v>
      </c>
      <c r="O4777" s="37" t="n">
        <v>122.46</v>
      </c>
      <c r="P4777" s="29" t="inlineStr">
        <is>
          <t>http://t0.gstatic.com/shopping?q=tbn:ANd9GcStzUsmQQT4lt916Nv2mDrnT36Hwb1dBi7l25gCYb0kfGedtnrIc7L0GewKW0tNdh-eSwdW8Hs</t>
        </is>
      </c>
      <c r="Q4777" s="29" t="inlineStr">
        <is>
          <t>Відповідає вимогам</t>
        </is>
      </c>
      <c r="R4777" s="29" t="n"/>
      <c r="S4777" s="29" t="inlineStr">
        <is>
          <t>грн1 320,00</t>
        </is>
      </c>
      <c r="T4777" s="29" t="inlineStr">
        <is>
          <t>UAH</t>
        </is>
      </c>
      <c r="U4777" s="39" t="inlineStr">
        <is>
          <t>WATCH</t>
        </is>
      </c>
      <c r="V4777" s="40">
        <f>IFERROR(L4777/J4777,0)</f>
        <v/>
      </c>
      <c r="W4777" s="29" t="inlineStr">
        <is>
          <t>Monitor performance and collect more data.</t>
        </is>
      </c>
      <c r="X4777" s="29" t="inlineStr">
        <is>
          <t>Cost is below the 120 watch threshold.</t>
        </is>
      </c>
    </row>
    <row r="4778">
      <c r="A4778" s="29" t="inlineStr">
        <is>
          <t>low_price</t>
        </is>
      </c>
      <c r="B4778" s="29" t="inlineStr">
        <is>
          <t>Low priority</t>
        </is>
      </c>
      <c r="C4778" s="29" t="inlineStr">
        <is>
          <t>low_price.csv</t>
        </is>
      </c>
      <c r="D4778" s="29" t="inlineStr">
        <is>
          <t>02772</t>
        </is>
      </c>
      <c r="E4778" s="29" t="inlineStr">
        <is>
          <t>Зчеплення в зборі Yamaha Bruin 350 (04-06), Grizzly 350 (07-13), Wolverine 350 (06-09)</t>
        </is>
      </c>
      <c r="F4778" s="35" t="n">
        <v>1</v>
      </c>
      <c r="G4778" s="35" t="n">
        <v>47</v>
      </c>
      <c r="H4778" s="36" t="n">
        <v>2.13</v>
      </c>
      <c r="I4778" s="37" t="n">
        <v>4.24</v>
      </c>
      <c r="J4778" s="37" t="n">
        <v>4.24</v>
      </c>
      <c r="K4778" s="38" t="n">
        <v>0</v>
      </c>
      <c r="L4778" s="37" t="n">
        <v>0</v>
      </c>
      <c r="M4778" s="37" t="n">
        <v>0</v>
      </c>
      <c r="N4778" s="38" t="n">
        <v>0</v>
      </c>
      <c r="O4778" s="37" t="n">
        <v>0</v>
      </c>
      <c r="P4778" s="29" t="inlineStr">
        <is>
          <t>http://t3.gstatic.com/shopping?q=tbn:ANd9GcQlBBTfS124w_RVKc1dMVj-uwZ0WQEmF8g0Mv6vB9cU_MldHBRxZBZjAi8v7ege8l6LIxxhB9Q</t>
        </is>
      </c>
      <c r="Q4778" s="29" t="inlineStr">
        <is>
          <t>Відповідає вимогам</t>
        </is>
      </c>
      <c r="R4778" s="29" t="n"/>
      <c r="S4778" s="29" t="inlineStr">
        <is>
          <t>грн6 370,00</t>
        </is>
      </c>
      <c r="T4778" s="29" t="inlineStr">
        <is>
          <t>UAH</t>
        </is>
      </c>
      <c r="U4778" s="39" t="inlineStr">
        <is>
          <t>WATCH</t>
        </is>
      </c>
      <c r="V4778" s="40">
        <f>IFERROR(L4778/J4778,0)</f>
        <v/>
      </c>
      <c r="W4778" s="29" t="inlineStr">
        <is>
          <t>Monitor performance and collect more data.</t>
        </is>
      </c>
      <c r="X4778" s="29" t="inlineStr">
        <is>
          <t>Cost is below the 120 watch threshold.</t>
        </is>
      </c>
    </row>
    <row r="4779">
      <c r="A4779" s="29" t="inlineStr">
        <is>
          <t>low_price</t>
        </is>
      </c>
      <c r="B4779" s="29" t="inlineStr">
        <is>
          <t>Low priority</t>
        </is>
      </c>
      <c r="C4779" s="29" t="inlineStr">
        <is>
          <t>low_price.csv</t>
        </is>
      </c>
      <c r="D4779" s="29" t="inlineStr">
        <is>
          <t>01596</t>
        </is>
      </c>
      <c r="E4779" s="29" t="inlineStr">
        <is>
          <t>Вологозахищений двухкнoпочний перемикач на руль</t>
        </is>
      </c>
      <c r="F4779" s="35" t="n">
        <v>0</v>
      </c>
      <c r="G4779" s="35" t="n">
        <v>8</v>
      </c>
      <c r="H4779" s="36" t="n">
        <v>0</v>
      </c>
      <c r="I4779" s="37" t="n">
        <v>0</v>
      </c>
      <c r="J4779" s="37" t="n">
        <v>0</v>
      </c>
      <c r="K4779" s="38" t="n">
        <v>0</v>
      </c>
      <c r="L4779" s="37" t="n">
        <v>0</v>
      </c>
      <c r="M4779" s="37" t="n">
        <v>0</v>
      </c>
      <c r="N4779" s="38" t="n">
        <v>0</v>
      </c>
      <c r="O4779" s="37" t="n">
        <v>0</v>
      </c>
      <c r="P4779" s="29" t="inlineStr">
        <is>
          <t>http://t0.gstatic.com/shopping?q=tbn:ANd9GcQdhc9Y5PLYPH3P3nm42363XzOjvDi4d2MzUpIwxPN6d9-lYbHEBXGkTtFDsOCMPI1sAxKNqg</t>
        </is>
      </c>
      <c r="Q4779" s="29" t="inlineStr">
        <is>
          <t>Відповідає вимогам</t>
        </is>
      </c>
      <c r="R4779" s="29" t="n"/>
      <c r="S4779" s="29" t="inlineStr">
        <is>
          <t>грн728,00</t>
        </is>
      </c>
      <c r="T4779" s="29" t="inlineStr">
        <is>
          <t>UAH</t>
        </is>
      </c>
      <c r="U4779" s="39" t="inlineStr">
        <is>
          <t>WATCH</t>
        </is>
      </c>
      <c r="V4779" s="40">
        <f>IFERROR(L4779/J4779,0)</f>
        <v/>
      </c>
      <c r="W4779" s="29" t="inlineStr">
        <is>
          <t>Monitor performance and collect more data.</t>
        </is>
      </c>
      <c r="X4779" s="29" t="inlineStr">
        <is>
          <t>Cost is below the 120 watch threshold.</t>
        </is>
      </c>
    </row>
    <row r="4780">
      <c r="A4780" s="29" t="inlineStr">
        <is>
          <t>low_price</t>
        </is>
      </c>
      <c r="B4780" s="29" t="inlineStr">
        <is>
          <t>Low priority</t>
        </is>
      </c>
      <c r="C4780" s="29" t="inlineStr">
        <is>
          <t>low_price.csv</t>
        </is>
      </c>
      <c r="D4780" s="29" t="inlineStr">
        <is>
          <t>14091-0136-6z</t>
        </is>
      </c>
      <c r="E4780" s="29" t="inlineStr">
        <is>
          <t>Барадчок передній правий Kawasaki Brute Force 650 750</t>
        </is>
      </c>
      <c r="F4780" s="35" t="n">
        <v>0</v>
      </c>
      <c r="G4780" s="35" t="n">
        <v>4</v>
      </c>
      <c r="H4780" s="36" t="n">
        <v>0</v>
      </c>
      <c r="I4780" s="37" t="n">
        <v>0</v>
      </c>
      <c r="J4780" s="37" t="n">
        <v>0</v>
      </c>
      <c r="K4780" s="38" t="n">
        <v>0</v>
      </c>
      <c r="L4780" s="37" t="n">
        <v>0</v>
      </c>
      <c r="M4780" s="37" t="n">
        <v>0</v>
      </c>
      <c r="N4780" s="38" t="n">
        <v>0</v>
      </c>
      <c r="O4780" s="37" t="n">
        <v>0</v>
      </c>
      <c r="P4780" s="29" t="inlineStr">
        <is>
          <t>http://t2.gstatic.com/shopping?q=tbn:ANd9GcQ2lYheZKkjSW6c8YqA9OxsMdSgXlOXAOBvKegXz7OSWWO_0pSWPyDabAy9Zt-QTmjRwLhpwten</t>
        </is>
      </c>
      <c r="Q4780" s="29" t="inlineStr">
        <is>
          <t>Відповідає вимогам</t>
        </is>
      </c>
      <c r="R4780" s="29" t="n"/>
      <c r="S4780" s="29" t="inlineStr">
        <is>
          <t>грн1 729,00</t>
        </is>
      </c>
      <c r="T4780" s="29" t="inlineStr">
        <is>
          <t>UAH</t>
        </is>
      </c>
      <c r="U4780" s="39" t="inlineStr">
        <is>
          <t>WATCH</t>
        </is>
      </c>
      <c r="V4780" s="40">
        <f>IFERROR(L4780/J4780,0)</f>
        <v/>
      </c>
      <c r="W4780" s="29" t="inlineStr">
        <is>
          <t>Monitor performance and collect more data.</t>
        </is>
      </c>
      <c r="X4780" s="29" t="inlineStr">
        <is>
          <t>Cost is below the 120 watch threshold.</t>
        </is>
      </c>
    </row>
    <row r="4781">
      <c r="A4781" s="29" t="inlineStr">
        <is>
          <t>low_price</t>
        </is>
      </c>
      <c r="B4781" s="29" t="inlineStr">
        <is>
          <t>Low priority</t>
        </is>
      </c>
      <c r="C4781" s="29" t="inlineStr">
        <is>
          <t>low_price.csv</t>
        </is>
      </c>
      <c r="D4781" s="29" t="inlineStr">
        <is>
          <t>420840278</t>
        </is>
      </c>
      <c r="E4781" s="29" t="inlineStr">
        <is>
          <t>Пробка зливна двигуна BRP Can-Am</t>
        </is>
      </c>
      <c r="F4781" s="35" t="n">
        <v>2</v>
      </c>
      <c r="G4781" s="35" t="n">
        <v>90</v>
      </c>
      <c r="H4781" s="36" t="n">
        <v>2.22</v>
      </c>
      <c r="I4781" s="37" t="n">
        <v>3.89</v>
      </c>
      <c r="J4781" s="37" t="n">
        <v>7.78</v>
      </c>
      <c r="K4781" s="38" t="n">
        <v>0</v>
      </c>
      <c r="L4781" s="37" t="n">
        <v>0</v>
      </c>
      <c r="M4781" s="37" t="n">
        <v>0</v>
      </c>
      <c r="N4781" s="38" t="n">
        <v>0</v>
      </c>
      <c r="O4781" s="37" t="n">
        <v>0.42</v>
      </c>
      <c r="P4781" s="29" t="inlineStr">
        <is>
          <t>http://t2.gstatic.com/shopping?q=tbn:ANd9GcQemJHapUW40NO3SsXQNY8hdYAMc-Hx2erAzfcxKBFHPGmv5BKyGsZCfzFpJQ0TULriPtIsUV8</t>
        </is>
      </c>
      <c r="Q4781" s="29" t="inlineStr">
        <is>
          <t>Відповідає вимогам</t>
        </is>
      </c>
      <c r="R4781" s="29" t="n"/>
      <c r="S4781" s="29" t="inlineStr">
        <is>
          <t>грн1 547,00</t>
        </is>
      </c>
      <c r="T4781" s="29" t="inlineStr">
        <is>
          <t>UAH</t>
        </is>
      </c>
      <c r="U4781" s="39" t="inlineStr">
        <is>
          <t>WATCH</t>
        </is>
      </c>
      <c r="V4781" s="40">
        <f>IFERROR(L4781/J4781,0)</f>
        <v/>
      </c>
      <c r="W4781" s="29" t="inlineStr">
        <is>
          <t>Monitor performance and collect more data.</t>
        </is>
      </c>
      <c r="X4781" s="29" t="inlineStr">
        <is>
          <t>Cost is below the 120 watch threshold.</t>
        </is>
      </c>
    </row>
    <row r="4782">
      <c r="A4782" s="29" t="inlineStr">
        <is>
          <t>low_price</t>
        </is>
      </c>
      <c r="B4782" s="29" t="inlineStr">
        <is>
          <t>Low priority</t>
        </is>
      </c>
      <c r="C4782" s="29" t="inlineStr">
        <is>
          <t>low_price.csv</t>
        </is>
      </c>
      <c r="D4782" s="29" t="inlineStr">
        <is>
          <t>705401346</t>
        </is>
      </c>
      <c r="E4782" s="29" t="inlineStr">
        <is>
          <t>Пильник ШРУСа передній внутрішній BRP Can-Am Outlander Renegade G1 G2 G2L G2S, Maverick 1000, Commander 800 1000; Задній внутрішній Outlander G2L</t>
        </is>
      </c>
      <c r="F4782" s="35" t="n">
        <v>2</v>
      </c>
      <c r="G4782" s="35" t="n">
        <v>348</v>
      </c>
      <c r="H4782" s="36" t="n">
        <v>0.57</v>
      </c>
      <c r="I4782" s="37" t="n">
        <v>6.59</v>
      </c>
      <c r="J4782" s="37" t="n">
        <v>13.18</v>
      </c>
      <c r="K4782" s="38" t="n">
        <v>2</v>
      </c>
      <c r="L4782" s="37" t="n">
        <v>1684</v>
      </c>
      <c r="M4782" s="37" t="n">
        <v>6.59</v>
      </c>
      <c r="N4782" s="38" t="n">
        <v>2</v>
      </c>
      <c r="O4782" s="37" t="n">
        <v>1684</v>
      </c>
      <c r="P4782" s="29" t="inlineStr">
        <is>
          <t>http://t0.gstatic.com/shopping?q=tbn:ANd9GcQOrpnWOEw6wtSntj1DqlPPeyaKlYUhLRDvu3mKnaXiJDLVz0iJcUSictVfAXQAURw7CJ8S-d8</t>
        </is>
      </c>
      <c r="Q4782" s="29" t="inlineStr">
        <is>
          <t>Відповідає вимогам</t>
        </is>
      </c>
      <c r="R4782" s="29" t="n"/>
      <c r="S4782" s="29" t="inlineStr">
        <is>
          <t>грн2 730,00</t>
        </is>
      </c>
      <c r="T4782" s="29" t="inlineStr">
        <is>
          <t>UAH</t>
        </is>
      </c>
      <c r="U4782" s="39" t="inlineStr">
        <is>
          <t>WATCH</t>
        </is>
      </c>
      <c r="V4782" s="40">
        <f>IFERROR(L4782/J4782,0)</f>
        <v/>
      </c>
      <c r="W4782" s="29" t="inlineStr">
        <is>
          <t>Monitor performance and collect more data.</t>
        </is>
      </c>
      <c r="X4782" s="29" t="inlineStr">
        <is>
          <t>Cost is below the 120 watch threshold.</t>
        </is>
      </c>
    </row>
    <row r="4783">
      <c r="A4783" s="29" t="inlineStr">
        <is>
          <t>low_price</t>
        </is>
      </c>
      <c r="B4783" s="29" t="inlineStr">
        <is>
          <t>Low priority</t>
        </is>
      </c>
      <c r="C4783" s="29" t="inlineStr">
        <is>
          <t>low_price.csv</t>
        </is>
      </c>
      <c r="D4783" s="29" t="inlineStr">
        <is>
          <t>01927</t>
        </is>
      </c>
      <c r="E4783" s="29" t="inlineStr">
        <is>
          <t>Кулак задній зовнішній Honda TRX 650 680 Rincon, 700 Rubicon (24+)</t>
        </is>
      </c>
      <c r="F4783" s="35" t="n">
        <v>4</v>
      </c>
      <c r="G4783" s="35" t="n">
        <v>212</v>
      </c>
      <c r="H4783" s="36" t="n">
        <v>1.89</v>
      </c>
      <c r="I4783" s="37" t="n">
        <v>4.79</v>
      </c>
      <c r="J4783" s="37" t="n">
        <v>19.15</v>
      </c>
      <c r="K4783" s="38" t="n">
        <v>0</v>
      </c>
      <c r="L4783" s="37" t="n">
        <v>0</v>
      </c>
      <c r="M4783" s="37" t="n">
        <v>0</v>
      </c>
      <c r="N4783" s="38" t="n">
        <v>0</v>
      </c>
      <c r="O4783" s="37" t="n">
        <v>0</v>
      </c>
      <c r="P4783" s="29" t="inlineStr">
        <is>
          <t>http://t3.gstatic.com/shopping?q=tbn:ANd9GcTTPE6p2KGFHzsiaw8i1kTdYK1C__A2QL2oen9GigAw9W5sFs0yGRzaghsyjbR_V7OkBEQVoUY</t>
        </is>
      </c>
      <c r="Q4783" s="29" t="inlineStr">
        <is>
          <t>Відповідає вимогам</t>
        </is>
      </c>
      <c r="R4783" s="29" t="n"/>
      <c r="S4783" s="29" t="inlineStr">
        <is>
          <t>грн4 323,00</t>
        </is>
      </c>
      <c r="T4783" s="29" t="inlineStr">
        <is>
          <t>UAH</t>
        </is>
      </c>
      <c r="U4783" s="39" t="inlineStr">
        <is>
          <t>WATCH</t>
        </is>
      </c>
      <c r="V4783" s="40">
        <f>IFERROR(L4783/J4783,0)</f>
        <v/>
      </c>
      <c r="W4783" s="29" t="inlineStr">
        <is>
          <t>Monitor performance and collect more data.</t>
        </is>
      </c>
      <c r="X4783" s="29" t="inlineStr">
        <is>
          <t>Cost is below the 120 watch threshold.</t>
        </is>
      </c>
    </row>
    <row r="4784">
      <c r="A4784" s="29" t="inlineStr">
        <is>
          <t>low_price</t>
        </is>
      </c>
      <c r="B4784" s="29" t="inlineStr">
        <is>
          <t>Low priority</t>
        </is>
      </c>
      <c r="C4784" s="29" t="inlineStr">
        <is>
          <t>low_price.csv</t>
        </is>
      </c>
      <c r="D4784" s="29" t="inlineStr">
        <is>
          <t>707003665</t>
        </is>
      </c>
      <c r="E4784" s="29" t="inlineStr">
        <is>
          <t>Кожух положення куліси КПП BRP Can-Am Outlander G3 G3L</t>
        </is>
      </c>
      <c r="F4784" s="35" t="n">
        <v>2</v>
      </c>
      <c r="G4784" s="35" t="n">
        <v>175</v>
      </c>
      <c r="H4784" s="36" t="n">
        <v>1.14</v>
      </c>
      <c r="I4784" s="37" t="n">
        <v>15.9</v>
      </c>
      <c r="J4784" s="37" t="n">
        <v>31.8</v>
      </c>
      <c r="K4784" s="38" t="n">
        <v>0</v>
      </c>
      <c r="L4784" s="37" t="n">
        <v>0</v>
      </c>
      <c r="M4784" s="37" t="n">
        <v>0</v>
      </c>
      <c r="N4784" s="38" t="n">
        <v>0</v>
      </c>
      <c r="O4784" s="37" t="n">
        <v>0</v>
      </c>
      <c r="P4784" s="29" t="inlineStr">
        <is>
          <t>http://t3.gstatic.com/shopping?q=tbn:ANd9GcQUGLcJ5fVJd6j1gGQl5Hvs2FNOA_k8JSHLOg7j8UKJfryO_KNVU2qPM6tSfK66KssHijHEyw</t>
        </is>
      </c>
      <c r="Q4784" s="29" t="inlineStr">
        <is>
          <t>Відповідає вимогам</t>
        </is>
      </c>
      <c r="R4784" s="29" t="n"/>
      <c r="S4784" s="29" t="inlineStr">
        <is>
          <t>грн1 775,00</t>
        </is>
      </c>
      <c r="T4784" s="29" t="inlineStr">
        <is>
          <t>UAH</t>
        </is>
      </c>
      <c r="U4784" s="39" t="inlineStr">
        <is>
          <t>WATCH</t>
        </is>
      </c>
      <c r="V4784" s="40">
        <f>IFERROR(L4784/J4784,0)</f>
        <v/>
      </c>
      <c r="W4784" s="29" t="inlineStr">
        <is>
          <t>Monitor performance and collect more data.</t>
        </is>
      </c>
      <c r="X4784" s="29" t="inlineStr">
        <is>
          <t>Cost is below the 120 watch threshold.</t>
        </is>
      </c>
    </row>
    <row r="4785">
      <c r="A4785" s="29" t="inlineStr">
        <is>
          <t>low_price</t>
        </is>
      </c>
      <c r="B4785" s="29" t="inlineStr">
        <is>
          <t>Low priority</t>
        </is>
      </c>
      <c r="C4785" s="29" t="inlineStr">
        <is>
          <t>low_price.csv</t>
        </is>
      </c>
      <c r="D4785" s="29" t="inlineStr">
        <is>
          <t>15401-hn8-a61</t>
        </is>
      </c>
      <c r="E4785" s="29" t="inlineStr">
        <is>
          <t>Ланцюг масляного насоса Honda TRX 680 Rincon, MUV 700 Big Red, SXS 700 Pioneer (50L)</t>
        </is>
      </c>
      <c r="F4785" s="35" t="n">
        <v>0</v>
      </c>
      <c r="G4785" s="35" t="n">
        <v>18</v>
      </c>
      <c r="H4785" s="36" t="n">
        <v>0</v>
      </c>
      <c r="I4785" s="37" t="n">
        <v>0</v>
      </c>
      <c r="J4785" s="37" t="n">
        <v>0</v>
      </c>
      <c r="K4785" s="38" t="n">
        <v>0</v>
      </c>
      <c r="L4785" s="37" t="n">
        <v>0</v>
      </c>
      <c r="M4785" s="37" t="n">
        <v>0</v>
      </c>
      <c r="N4785" s="38" t="n">
        <v>0</v>
      </c>
      <c r="O4785" s="37" t="n">
        <v>0</v>
      </c>
      <c r="P4785" s="29" t="inlineStr">
        <is>
          <t>http://t0.gstatic.com/shopping?q=tbn:ANd9GcT2LTMm__qwwLSKcIU08i9uCQsbpBosY7lR9De9K0RCwHR1aYisO1NSZwV69ynaXU-N1S4Dt9Q</t>
        </is>
      </c>
      <c r="Q4785" s="29" t="inlineStr">
        <is>
          <t>Відповідає вимогам</t>
        </is>
      </c>
      <c r="R4785" s="29" t="n"/>
      <c r="S4785" s="29" t="inlineStr">
        <is>
          <t>грн1 092,00</t>
        </is>
      </c>
      <c r="T4785" s="29" t="inlineStr">
        <is>
          <t>UAH</t>
        </is>
      </c>
      <c r="U4785" s="39" t="inlineStr">
        <is>
          <t>WATCH</t>
        </is>
      </c>
      <c r="V4785" s="40">
        <f>IFERROR(L4785/J4785,0)</f>
        <v/>
      </c>
      <c r="W4785" s="29" t="inlineStr">
        <is>
          <t>Monitor performance and collect more data.</t>
        </is>
      </c>
      <c r="X4785" s="29" t="inlineStr">
        <is>
          <t>Cost is below the 120 watch threshold.</t>
        </is>
      </c>
    </row>
    <row r="4786">
      <c r="A4786" s="29" t="inlineStr">
        <is>
          <t>low_price</t>
        </is>
      </c>
      <c r="B4786" s="29" t="inlineStr">
        <is>
          <t>Low priority</t>
        </is>
      </c>
      <c r="C4786" s="29" t="inlineStr">
        <is>
          <t>low_price.csv</t>
        </is>
      </c>
      <c r="D4786" s="29" t="inlineStr">
        <is>
          <t>715010217</t>
        </is>
      </c>
      <c r="E4786" s="29" t="inlineStr">
        <is>
          <t>Площадка багажна задня BRP Can-Am Outalnder XMR G3</t>
        </is>
      </c>
      <c r="F4786" s="35" t="n">
        <v>21</v>
      </c>
      <c r="G4786" s="35" t="n">
        <v>722</v>
      </c>
      <c r="H4786" s="36" t="n">
        <v>2.91</v>
      </c>
      <c r="I4786" s="37" t="n">
        <v>7.34</v>
      </c>
      <c r="J4786" s="37" t="n">
        <v>154.18</v>
      </c>
      <c r="K4786" s="38" t="n">
        <v>0.07000000000000001</v>
      </c>
      <c r="L4786" s="37" t="n">
        <v>337.04</v>
      </c>
      <c r="M4786" s="37" t="n">
        <v>2294.14</v>
      </c>
      <c r="N4786" s="38" t="n">
        <v>0.74</v>
      </c>
      <c r="O4786" s="37" t="n">
        <v>6632.65</v>
      </c>
      <c r="P4786" s="29" t="inlineStr">
        <is>
          <t>http://t2.gstatic.com/shopping?q=tbn:ANd9GcQTISwAKYB0aLPQ9UROzY-DZHyNOpKW7V0loLWRkb74i_w6WmRzxCzxJWzyrok34ymcfBo6HCM</t>
        </is>
      </c>
      <c r="Q4786" s="29" t="inlineStr">
        <is>
          <t>Відповідає вимогам</t>
        </is>
      </c>
      <c r="R4786" s="29" t="n"/>
      <c r="S4786" s="29" t="inlineStr">
        <is>
          <t>грн8 509,00</t>
        </is>
      </c>
      <c r="T4786" s="29" t="inlineStr">
        <is>
          <t>UAH</t>
        </is>
      </c>
      <c r="U4786" s="39" t="inlineStr">
        <is>
          <t>WATCH</t>
        </is>
      </c>
      <c r="V4786" s="40">
        <f>IFERROR(L4786/J4786,0)</f>
        <v/>
      </c>
      <c r="W4786" s="29" t="inlineStr">
        <is>
          <t>Monitor performance and collect more data.</t>
        </is>
      </c>
      <c r="X4786" s="29" t="inlineStr">
        <is>
          <t>Performance is below the scale and keep thresholds.</t>
        </is>
      </c>
    </row>
    <row r="4787">
      <c r="A4787" s="29" t="inlineStr">
        <is>
          <t>low_price</t>
        </is>
      </c>
      <c r="B4787" s="29" t="inlineStr">
        <is>
          <t>Low priority</t>
        </is>
      </c>
      <c r="C4787" s="29" t="inlineStr">
        <is>
          <t>low_price.csv</t>
        </is>
      </c>
      <c r="D4787" s="29" t="inlineStr">
        <is>
          <t>3211162</t>
        </is>
      </c>
      <c r="E4787" s="29" t="inlineStr">
        <is>
          <t>Ремінь варіатора Polaris Ranger 700 800, RZR 800</t>
        </is>
      </c>
      <c r="F4787" s="35" t="n">
        <v>3</v>
      </c>
      <c r="G4787" s="35" t="n">
        <v>191</v>
      </c>
      <c r="H4787" s="36" t="n">
        <v>1.57</v>
      </c>
      <c r="I4787" s="37" t="n">
        <v>12.97</v>
      </c>
      <c r="J4787" s="37" t="n">
        <v>38.9</v>
      </c>
      <c r="K4787" s="38" t="n">
        <v>0</v>
      </c>
      <c r="L4787" s="37" t="n">
        <v>0</v>
      </c>
      <c r="M4787" s="37" t="n">
        <v>0</v>
      </c>
      <c r="N4787" s="38" t="n">
        <v>0.87</v>
      </c>
      <c r="O4787" s="37" t="n">
        <v>3785.78</v>
      </c>
      <c r="P4787" s="29" t="inlineStr">
        <is>
          <t>http://t3.gstatic.com/shopping?q=tbn:ANd9GcRHZ41ZnPlXfCcbvHVA_CGv2D_fyPcvVO3shYjwHUN2eOzXaf8CKYfxQmK8iYirNxY8TAyueGwW</t>
        </is>
      </c>
      <c r="Q4787" s="29" t="inlineStr">
        <is>
          <t>Відповідає вимогам</t>
        </is>
      </c>
      <c r="R4787" s="29" t="n"/>
      <c r="S4787" s="29" t="inlineStr">
        <is>
          <t>грн6 416,00</t>
        </is>
      </c>
      <c r="T4787" s="29" t="inlineStr">
        <is>
          <t>UAH</t>
        </is>
      </c>
      <c r="U4787" s="39" t="inlineStr">
        <is>
          <t>WATCH</t>
        </is>
      </c>
      <c r="V4787" s="40">
        <f>IFERROR(L4787/J4787,0)</f>
        <v/>
      </c>
      <c r="W4787" s="29" t="inlineStr">
        <is>
          <t>Monitor performance and collect more data.</t>
        </is>
      </c>
      <c r="X4787" s="29" t="inlineStr">
        <is>
          <t>Cost is below the 120 watch threshold.</t>
        </is>
      </c>
    </row>
    <row r="4788">
      <c r="A4788" s="29" t="inlineStr">
        <is>
          <t>low_price</t>
        </is>
      </c>
      <c r="B4788" s="29" t="inlineStr">
        <is>
          <t>Low priority</t>
        </is>
      </c>
      <c r="C4788" s="29" t="inlineStr">
        <is>
          <t>low_price.csv</t>
        </is>
      </c>
      <c r="D4788" s="29" t="inlineStr">
        <is>
          <t>3b4-28313-02-00</t>
        </is>
      </c>
      <c r="E4788" s="29" t="inlineStr">
        <is>
          <t>Кожух панелі приладів Yamaha Grizzly 550​ (09-11), 700 (07-11)</t>
        </is>
      </c>
      <c r="F4788" s="35" t="n">
        <v>0</v>
      </c>
      <c r="G4788" s="35" t="n">
        <v>0</v>
      </c>
      <c r="H4788" s="36" t="n"/>
      <c r="I4788" s="37" t="n">
        <v>0</v>
      </c>
      <c r="J4788" s="37" t="n">
        <v>0</v>
      </c>
      <c r="K4788" s="38" t="n">
        <v>0</v>
      </c>
      <c r="L4788" s="37" t="n">
        <v>0</v>
      </c>
      <c r="M4788" s="37" t="n">
        <v>0</v>
      </c>
      <c r="N4788" s="38" t="n">
        <v>0</v>
      </c>
      <c r="O4788" s="37" t="n">
        <v>0</v>
      </c>
      <c r="P4788" s="29" t="inlineStr">
        <is>
          <t>http://t2.gstatic.com/shopping?q=tbn:ANd9GcQ_cFehqN8-wt9H0BicKS2vfhpxvpWpDNT6r14l9hxO17hmULQSN7DIrkpMJUFIpX_kGY8j12Ce</t>
        </is>
      </c>
      <c r="Q4788" s="29" t="inlineStr">
        <is>
          <t>Відповідає вимогам</t>
        </is>
      </c>
      <c r="R4788" s="29" t="n"/>
      <c r="S4788" s="29" t="inlineStr">
        <is>
          <t>грн2 139,00</t>
        </is>
      </c>
      <c r="T4788" s="29" t="inlineStr">
        <is>
          <t>UAH</t>
        </is>
      </c>
      <c r="U4788" s="39" t="inlineStr">
        <is>
          <t>WATCH</t>
        </is>
      </c>
      <c r="V4788" s="40">
        <f>IFERROR(L4788/J4788,0)</f>
        <v/>
      </c>
      <c r="W4788" s="29" t="inlineStr">
        <is>
          <t>Monitor performance and collect more data.</t>
        </is>
      </c>
      <c r="X4788" s="29" t="inlineStr">
        <is>
          <t>Cost is below the 120 watch threshold.</t>
        </is>
      </c>
    </row>
    <row r="4789">
      <c r="A4789" s="29" t="inlineStr">
        <is>
          <t>low_price</t>
        </is>
      </c>
      <c r="B4789" s="29" t="inlineStr">
        <is>
          <t>Low priority</t>
        </is>
      </c>
      <c r="C4789" s="29" t="inlineStr">
        <is>
          <t>low_price.csv</t>
        </is>
      </c>
      <c r="D4789" s="29" t="inlineStr">
        <is>
          <t>04259</t>
        </is>
      </c>
      <c r="E4789" s="29" t="inlineStr">
        <is>
          <t>Лампочка ближнього світла BRP Can-Am Outlander G2, Commander 700 1000, Maverick Trail 700 800 100, Maverick Sport 1000 (12V 55W)</t>
        </is>
      </c>
      <c r="F4789" s="35" t="n">
        <v>2</v>
      </c>
      <c r="G4789" s="35" t="n">
        <v>106</v>
      </c>
      <c r="H4789" s="36" t="n">
        <v>1.89</v>
      </c>
      <c r="I4789" s="37" t="n">
        <v>4.8</v>
      </c>
      <c r="J4789" s="37" t="n">
        <v>9.59</v>
      </c>
      <c r="K4789" s="38" t="n">
        <v>0</v>
      </c>
      <c r="L4789" s="37" t="n">
        <v>0</v>
      </c>
      <c r="M4789" s="37" t="n">
        <v>0</v>
      </c>
      <c r="N4789" s="38" t="n">
        <v>0</v>
      </c>
      <c r="O4789" s="37" t="n">
        <v>0</v>
      </c>
      <c r="P4789" s="29" t="inlineStr">
        <is>
          <t>http://t1.gstatic.com/shopping?q=tbn:ANd9GcQwa6ZZEpLk5N3iAv0ZUqffGYlXOCrQuPXpR29d_vxUg-adxSfWAMjziRc8Frb1PJ4uK6FlCtE</t>
        </is>
      </c>
      <c r="Q4789" s="29" t="inlineStr">
        <is>
          <t>Відповідає вимогам</t>
        </is>
      </c>
      <c r="R4789" s="29" t="n"/>
      <c r="S4789" s="29" t="inlineStr">
        <is>
          <t>грн455,00</t>
        </is>
      </c>
      <c r="T4789" s="29" t="inlineStr">
        <is>
          <t>UAH</t>
        </is>
      </c>
      <c r="U4789" s="39" t="inlineStr">
        <is>
          <t>WATCH</t>
        </is>
      </c>
      <c r="V4789" s="40">
        <f>IFERROR(L4789/J4789,0)</f>
        <v/>
      </c>
      <c r="W4789" s="29" t="inlineStr">
        <is>
          <t>Monitor performance and collect more data.</t>
        </is>
      </c>
      <c r="X4789" s="29" t="inlineStr">
        <is>
          <t>Cost is below the 120 watch threshold.</t>
        </is>
      </c>
    </row>
    <row r="4790">
      <c r="A4790" s="29" t="inlineStr">
        <is>
          <t>low_price</t>
        </is>
      </c>
      <c r="B4790" s="29" t="inlineStr">
        <is>
          <t>Low priority</t>
        </is>
      </c>
      <c r="C4790" s="29" t="inlineStr">
        <is>
          <t>low_price.csv</t>
        </is>
      </c>
      <c r="D4790" s="29" t="inlineStr">
        <is>
          <t>705017923</t>
        </is>
      </c>
      <c r="E4790" s="29" t="inlineStr">
        <is>
          <t>Заглушка крила задня ліва BRP Can-Am Outlander 400 500 650 800, Renegade 500 570 650 850 1000</t>
        </is>
      </c>
      <c r="F4790" s="35" t="n">
        <v>0</v>
      </c>
      <c r="G4790" s="35" t="n">
        <v>10</v>
      </c>
      <c r="H4790" s="36" t="n">
        <v>0</v>
      </c>
      <c r="I4790" s="37" t="n">
        <v>0</v>
      </c>
      <c r="J4790" s="37" t="n">
        <v>0</v>
      </c>
      <c r="K4790" s="38" t="n">
        <v>0</v>
      </c>
      <c r="L4790" s="37" t="n">
        <v>0</v>
      </c>
      <c r="M4790" s="37" t="n">
        <v>0</v>
      </c>
      <c r="N4790" s="38" t="n">
        <v>0</v>
      </c>
      <c r="O4790" s="37" t="n">
        <v>0</v>
      </c>
      <c r="P4790" s="29" t="inlineStr">
        <is>
          <t>http://t1.gstatic.com/shopping?q=tbn:ANd9GcRGofvHrMIyObd3UTMl0k8RRH_DTxMXgJCuuw1lUtz4jFgW5M4ya9R-RhbZ3tzlCX_A0PCw_DY</t>
        </is>
      </c>
      <c r="Q4790" s="29" t="inlineStr">
        <is>
          <t>Відповідає вимогам</t>
        </is>
      </c>
      <c r="R4790" s="29" t="n"/>
      <c r="S4790" s="29" t="inlineStr">
        <is>
          <t>грн910,00</t>
        </is>
      </c>
      <c r="T4790" s="29" t="inlineStr">
        <is>
          <t>UAH</t>
        </is>
      </c>
      <c r="U4790" s="39" t="inlineStr">
        <is>
          <t>WATCH</t>
        </is>
      </c>
      <c r="V4790" s="40">
        <f>IFERROR(L4790/J4790,0)</f>
        <v/>
      </c>
      <c r="W4790" s="29" t="inlineStr">
        <is>
          <t>Monitor performance and collect more data.</t>
        </is>
      </c>
      <c r="X4790" s="29" t="inlineStr">
        <is>
          <t>Cost is below the 120 watch threshold.</t>
        </is>
      </c>
    </row>
    <row r="4791">
      <c r="A4791" s="29" t="inlineStr">
        <is>
          <t>low_price</t>
        </is>
      </c>
      <c r="B4791" s="29" t="inlineStr">
        <is>
          <t>Low priority</t>
        </is>
      </c>
      <c r="C4791" s="29" t="inlineStr">
        <is>
          <t>low_price.csv</t>
        </is>
      </c>
      <c r="D4791" s="29" t="inlineStr">
        <is>
          <t>707600448</t>
        </is>
      </c>
      <c r="E4791" s="29" t="inlineStr">
        <is>
          <t>Втулка крпілення глушника нижня BRP Can-Am Outalander G2</t>
        </is>
      </c>
      <c r="F4791" s="35" t="n">
        <v>1</v>
      </c>
      <c r="G4791" s="35" t="n">
        <v>42</v>
      </c>
      <c r="H4791" s="36" t="n">
        <v>2.38</v>
      </c>
      <c r="I4791" s="37" t="n">
        <v>10.39</v>
      </c>
      <c r="J4791" s="37" t="n">
        <v>10.39</v>
      </c>
      <c r="K4791" s="38" t="n">
        <v>0</v>
      </c>
      <c r="L4791" s="37" t="n">
        <v>0</v>
      </c>
      <c r="M4791" s="37" t="n">
        <v>0</v>
      </c>
      <c r="N4791" s="38" t="n">
        <v>0</v>
      </c>
      <c r="O4791" s="37" t="n">
        <v>0</v>
      </c>
      <c r="P4791" s="29" t="inlineStr">
        <is>
          <t>http://t1.gstatic.com/shopping?q=tbn:ANd9GcRtviL9CTM7yR1tKhxHgESXlK49oyaQptN8g1nut3FZlF0C_elva1PlIOqUaDt0p2TFS6PdMSQ</t>
        </is>
      </c>
      <c r="Q4791" s="29" t="inlineStr">
        <is>
          <t>Відповідає вимогам</t>
        </is>
      </c>
      <c r="R4791" s="29" t="n"/>
      <c r="S4791" s="29" t="inlineStr">
        <is>
          <t>грн501,00</t>
        </is>
      </c>
      <c r="T4791" s="29" t="inlineStr">
        <is>
          <t>UAH</t>
        </is>
      </c>
      <c r="U4791" s="39" t="inlineStr">
        <is>
          <t>WATCH</t>
        </is>
      </c>
      <c r="V4791" s="40">
        <f>IFERROR(L4791/J4791,0)</f>
        <v/>
      </c>
      <c r="W4791" s="29" t="inlineStr">
        <is>
          <t>Monitor performance and collect more data.</t>
        </is>
      </c>
      <c r="X4791" s="29" t="inlineStr">
        <is>
          <t>Cost is below the 120 watch threshold.</t>
        </is>
      </c>
    </row>
    <row r="4792">
      <c r="A4792" s="29" t="inlineStr">
        <is>
          <t>low_price</t>
        </is>
      </c>
      <c r="B4792" s="29" t="inlineStr">
        <is>
          <t>Low priority</t>
        </is>
      </c>
      <c r="C4792" s="29" t="inlineStr">
        <is>
          <t>low_price.csv</t>
        </is>
      </c>
      <c r="D4792" s="29" t="inlineStr">
        <is>
          <t>ctx2288</t>
        </is>
      </c>
      <c r="E4792" s="29" t="inlineStr">
        <is>
          <t>Посилений карбоновий ремінь варіатора Polaris RZR XP Turbo (17-20), RZR Turbo S (20), RZR Turbo R (22+), RZR Pro XP (20+)</t>
        </is>
      </c>
      <c r="F4792" s="35" t="n">
        <v>2</v>
      </c>
      <c r="G4792" s="35" t="n">
        <v>103</v>
      </c>
      <c r="H4792" s="36" t="n">
        <v>1.94</v>
      </c>
      <c r="I4792" s="37" t="n">
        <v>110.81</v>
      </c>
      <c r="J4792" s="37" t="n">
        <v>221.61</v>
      </c>
      <c r="K4792" s="38" t="n">
        <v>0</v>
      </c>
      <c r="L4792" s="37" t="n">
        <v>0</v>
      </c>
      <c r="M4792" s="37" t="n">
        <v>0</v>
      </c>
      <c r="N4792" s="38" t="n">
        <v>0</v>
      </c>
      <c r="O4792" s="37" t="n">
        <v>0</v>
      </c>
      <c r="P4792" s="29" t="inlineStr">
        <is>
          <t>http://t3.gstatic.com/shopping?q=tbn:ANd9GcRA-1l2-uB4Nn-kN1tf1Ot6QoRj6zl_sf_JtrZ8BCCF4GoBMEpUnfiCGUHeFmgFZ7N-R5UyRKyA</t>
        </is>
      </c>
      <c r="Q4792" s="29" t="inlineStr">
        <is>
          <t>Відповідає вимогам</t>
        </is>
      </c>
      <c r="R4792" s="29" t="n"/>
      <c r="S4792" s="29" t="inlineStr">
        <is>
          <t>грн8 691,00</t>
        </is>
      </c>
      <c r="T4792" s="29" t="inlineStr">
        <is>
          <t>UAH</t>
        </is>
      </c>
      <c r="U4792" s="43" t="inlineStr">
        <is>
          <t>PAUSE</t>
        </is>
      </c>
      <c r="V4792" s="40">
        <f>IFERROR(L4792/J4792,0)</f>
        <v/>
      </c>
      <c r="W4792" s="29" t="inlineStr">
        <is>
          <t>Pause the product to stop wasted spend.</t>
        </is>
      </c>
      <c r="X4792" s="29" t="inlineStr">
        <is>
          <t>Cost of at least 220 with no more than 0 conversions.</t>
        </is>
      </c>
    </row>
    <row r="4793">
      <c r="A4793" s="29" t="inlineStr">
        <is>
          <t>low_price</t>
        </is>
      </c>
      <c r="B4793" s="29" t="inlineStr">
        <is>
          <t>Low priority</t>
        </is>
      </c>
      <c r="C4793" s="29" t="inlineStr">
        <is>
          <t>low_price.csv</t>
        </is>
      </c>
      <c r="D4793" s="29" t="inlineStr">
        <is>
          <t>05345</t>
        </is>
      </c>
      <c r="E4793" s="29" t="inlineStr">
        <is>
          <t>Синтетичний трос 7мм 15м для лебідки 4500-6000 lbs</t>
        </is>
      </c>
      <c r="F4793" s="35" t="n">
        <v>14</v>
      </c>
      <c r="G4793" s="35" t="n">
        <v>652</v>
      </c>
      <c r="H4793" s="36" t="n">
        <v>2.15</v>
      </c>
      <c r="I4793" s="37" t="n">
        <v>8.94</v>
      </c>
      <c r="J4793" s="37" t="n">
        <v>125.11</v>
      </c>
      <c r="K4793" s="38" t="n">
        <v>0</v>
      </c>
      <c r="L4793" s="37" t="n">
        <v>0</v>
      </c>
      <c r="M4793" s="37" t="n">
        <v>0</v>
      </c>
      <c r="N4793" s="38" t="n">
        <v>0</v>
      </c>
      <c r="O4793" s="37" t="n">
        <v>0</v>
      </c>
      <c r="P4793" s="29" t="inlineStr">
        <is>
          <t>http://t3.gstatic.com/shopping?q=tbn:ANd9GcRzTsAW4SkBY_okiO678_FgkaIyJbrPJNWt1qC70MD-vKGL_KDE3ddopo57Nn7w6LFjWf6MHyio</t>
        </is>
      </c>
      <c r="Q4793" s="29" t="inlineStr">
        <is>
          <t>Відповідає вимогам</t>
        </is>
      </c>
      <c r="R4793" s="29" t="n"/>
      <c r="S4793" s="29" t="inlineStr">
        <is>
          <t>грн1 866,00</t>
        </is>
      </c>
      <c r="T4793" s="29" t="inlineStr">
        <is>
          <t>UAH</t>
        </is>
      </c>
      <c r="U4793" s="39" t="inlineStr">
        <is>
          <t>WATCH</t>
        </is>
      </c>
      <c r="V4793" s="40">
        <f>IFERROR(L4793/J4793,0)</f>
        <v/>
      </c>
      <c r="W4793" s="29" t="inlineStr">
        <is>
          <t>Monitor performance and collect more data.</t>
        </is>
      </c>
      <c r="X4793" s="29" t="inlineStr">
        <is>
          <t>Performance is below the scale and keep thresholds.</t>
        </is>
      </c>
    </row>
    <row r="4794">
      <c r="A4794" s="29" t="inlineStr">
        <is>
          <t>low_price</t>
        </is>
      </c>
      <c r="B4794" s="29" t="inlineStr">
        <is>
          <t>Low priority</t>
        </is>
      </c>
      <c r="C4794" s="29" t="inlineStr">
        <is>
          <t>low_price.csv</t>
        </is>
      </c>
      <c r="D4794" s="29" t="inlineStr">
        <is>
          <t>709401991</t>
        </is>
      </c>
      <c r="E4794" s="29" t="inlineStr">
        <is>
          <t>Рульовий наконечник зовнішній BRP Can-Am Maverick Trail 700 800 1000, Maverick Sport 1000, Commander 700 1000, Traxter Defender HD5 HD7 HD9 HD10</t>
        </is>
      </c>
      <c r="F4794" s="35" t="n">
        <v>0</v>
      </c>
      <c r="G4794" s="35" t="n">
        <v>3</v>
      </c>
      <c r="H4794" s="36" t="n">
        <v>0</v>
      </c>
      <c r="I4794" s="37" t="n">
        <v>0</v>
      </c>
      <c r="J4794" s="37" t="n">
        <v>0</v>
      </c>
      <c r="K4794" s="38" t="n">
        <v>0</v>
      </c>
      <c r="L4794" s="37" t="n">
        <v>0</v>
      </c>
      <c r="M4794" s="37" t="n">
        <v>0</v>
      </c>
      <c r="N4794" s="38" t="n">
        <v>0</v>
      </c>
      <c r="O4794" s="37" t="n">
        <v>0</v>
      </c>
      <c r="P4794" s="29" t="inlineStr">
        <is>
          <t>http://t2.gstatic.com/shopping?q=tbn:ANd9GcTk2MFESXImTewv3Rna2OSbRnmla3TpP4EK6ps9ybF1IleuLMcBdMpTd5elOpvCiIDSG7kuvA</t>
        </is>
      </c>
      <c r="Q4794" s="29" t="inlineStr">
        <is>
          <t>Відповідає вимогам</t>
        </is>
      </c>
      <c r="R4794" s="29" t="n"/>
      <c r="S4794" s="29" t="inlineStr">
        <is>
          <t>грн3 413,00</t>
        </is>
      </c>
      <c r="T4794" s="29" t="inlineStr">
        <is>
          <t>UAH</t>
        </is>
      </c>
      <c r="U4794" s="39" t="inlineStr">
        <is>
          <t>WATCH</t>
        </is>
      </c>
      <c r="V4794" s="40">
        <f>IFERROR(L4794/J4794,0)</f>
        <v/>
      </c>
      <c r="W4794" s="29" t="inlineStr">
        <is>
          <t>Monitor performance and collect more data.</t>
        </is>
      </c>
      <c r="X4794" s="29" t="inlineStr">
        <is>
          <t>Cost is below the 120 watch threshold.</t>
        </is>
      </c>
    </row>
    <row r="4795">
      <c r="A4795" s="29" t="inlineStr">
        <is>
          <t>low_price</t>
        </is>
      </c>
      <c r="B4795" s="29" t="inlineStr">
        <is>
          <t>Low priority</t>
        </is>
      </c>
      <c r="C4795" s="29" t="inlineStr">
        <is>
          <t>low_price.csv</t>
        </is>
      </c>
      <c r="D4795" s="29" t="inlineStr">
        <is>
          <t>5455542-070</t>
        </is>
      </c>
      <c r="E4795" s="29" t="inlineStr">
        <is>
          <t>Решітка радіатора Polaris RZR XP, RZR Turbo S</t>
        </is>
      </c>
      <c r="F4795" s="35" t="n">
        <v>0</v>
      </c>
      <c r="G4795" s="35" t="n">
        <v>29</v>
      </c>
      <c r="H4795" s="36" t="n">
        <v>0</v>
      </c>
      <c r="I4795" s="37" t="n">
        <v>0</v>
      </c>
      <c r="J4795" s="37" t="n">
        <v>0</v>
      </c>
      <c r="K4795" s="38" t="n">
        <v>0</v>
      </c>
      <c r="L4795" s="37" t="n">
        <v>0</v>
      </c>
      <c r="M4795" s="37" t="n">
        <v>0</v>
      </c>
      <c r="N4795" s="38" t="n">
        <v>0</v>
      </c>
      <c r="O4795" s="37" t="n">
        <v>0</v>
      </c>
      <c r="P4795" s="29" t="inlineStr">
        <is>
          <t>http://t2.gstatic.com/shopping?q=tbn:ANd9GcQVTlHfRIuhYWdHNemOOzPSrobyk0lTlDz2z2cc1rCbe29IZk8bNOxm4Qg74e6EDFQtbjjEZhwZ</t>
        </is>
      </c>
      <c r="Q4795" s="29" t="inlineStr">
        <is>
          <t>Відповідає вимогам</t>
        </is>
      </c>
      <c r="R4795" s="29" t="n"/>
      <c r="S4795" s="29" t="inlineStr">
        <is>
          <t>грн8 736,00</t>
        </is>
      </c>
      <c r="T4795" s="29" t="inlineStr">
        <is>
          <t>UAH</t>
        </is>
      </c>
      <c r="U4795" s="39" t="inlineStr">
        <is>
          <t>WATCH</t>
        </is>
      </c>
      <c r="V4795" s="40">
        <f>IFERROR(L4795/J4795,0)</f>
        <v/>
      </c>
      <c r="W4795" s="29" t="inlineStr">
        <is>
          <t>Monitor performance and collect more data.</t>
        </is>
      </c>
      <c r="X4795" s="29" t="inlineStr">
        <is>
          <t>Cost is below the 120 watch threshold.</t>
        </is>
      </c>
    </row>
    <row r="4796">
      <c r="A4796" s="29" t="inlineStr">
        <is>
          <t>low_price</t>
        </is>
      </c>
      <c r="B4796" s="29" t="inlineStr">
        <is>
          <t>Low priority</t>
        </is>
      </c>
      <c r="C4796" s="29" t="inlineStr">
        <is>
          <t>low_price.csv</t>
        </is>
      </c>
      <c r="D4796" s="29" t="inlineStr">
        <is>
          <t>9awv-042031-8001</t>
        </is>
      </c>
      <c r="E4796" s="29" t="inlineStr">
        <is>
          <t>Підніжка ліва CFMoto CForce 800 1000 2024+</t>
        </is>
      </c>
      <c r="F4796" s="35" t="n">
        <v>16</v>
      </c>
      <c r="G4796" s="35" t="n">
        <v>905</v>
      </c>
      <c r="H4796" s="36" t="n">
        <v>1.77</v>
      </c>
      <c r="I4796" s="37" t="n">
        <v>5.21</v>
      </c>
      <c r="J4796" s="37" t="n">
        <v>83.40000000000001</v>
      </c>
      <c r="K4796" s="38" t="n">
        <v>0</v>
      </c>
      <c r="L4796" s="37" t="n">
        <v>0</v>
      </c>
      <c r="M4796" s="37" t="n">
        <v>0</v>
      </c>
      <c r="N4796" s="38" t="n">
        <v>3.06</v>
      </c>
      <c r="O4796" s="37" t="n">
        <v>15687.8</v>
      </c>
      <c r="P4796" s="29" t="inlineStr">
        <is>
          <t>http://t0.gstatic.com/shopping?q=tbn:ANd9GcSqwvBbuMoZv-K29TLr8gOE0TqMTBaP3gm2RPIQBw62UYG6555d1ICR0YU0DoMD7VEWAQVAXXs</t>
        </is>
      </c>
      <c r="Q4796" s="29" t="inlineStr">
        <is>
          <t>Відповідає вимогам</t>
        </is>
      </c>
      <c r="R4796" s="29" t="n"/>
      <c r="S4796" s="29" t="inlineStr">
        <is>
          <t>грн2 548,00</t>
        </is>
      </c>
      <c r="T4796" s="29" t="inlineStr">
        <is>
          <t>UAH</t>
        </is>
      </c>
      <c r="U4796" s="39" t="inlineStr">
        <is>
          <t>WATCH</t>
        </is>
      </c>
      <c r="V4796" s="40">
        <f>IFERROR(L4796/J4796,0)</f>
        <v/>
      </c>
      <c r="W4796" s="29" t="inlineStr">
        <is>
          <t>Monitor performance and collect more data.</t>
        </is>
      </c>
      <c r="X4796" s="29" t="inlineStr">
        <is>
          <t>Cost is below the 120 watch threshold.</t>
        </is>
      </c>
    </row>
    <row r="4797">
      <c r="A4797" s="29" t="inlineStr">
        <is>
          <t>low_price</t>
        </is>
      </c>
      <c r="B4797" s="29" t="inlineStr">
        <is>
          <t>Low priority</t>
        </is>
      </c>
      <c r="C4797" s="29" t="inlineStr">
        <is>
          <t>low_price.csv</t>
        </is>
      </c>
      <c r="D4797" s="29" t="inlineStr">
        <is>
          <t>706204268</t>
        </is>
      </c>
      <c r="E4797" s="29" t="inlineStr">
        <is>
          <t>Стійка передьнього стабілізатора ліва BRP Can-Am Outlander G3 1000</t>
        </is>
      </c>
      <c r="F4797" s="35" t="n">
        <v>0</v>
      </c>
      <c r="G4797" s="35" t="n">
        <v>31</v>
      </c>
      <c r="H4797" s="36" t="n">
        <v>0</v>
      </c>
      <c r="I4797" s="37" t="n">
        <v>0</v>
      </c>
      <c r="J4797" s="37" t="n">
        <v>0</v>
      </c>
      <c r="K4797" s="38" t="n">
        <v>0</v>
      </c>
      <c r="L4797" s="37" t="n">
        <v>0</v>
      </c>
      <c r="M4797" s="37" t="n">
        <v>0</v>
      </c>
      <c r="N4797" s="38" t="n">
        <v>0</v>
      </c>
      <c r="O4797" s="37" t="n">
        <v>0</v>
      </c>
      <c r="P4797" s="29" t="inlineStr">
        <is>
          <t>http://t3.gstatic.com/shopping?q=tbn:ANd9GcTGOVK-ufaNNR14jjfk7eW9CaTvBlWvwUqIf0Bp8d_-Jvh5gyJ8_uY_O_yKs9VfHASEOUPgnz8</t>
        </is>
      </c>
      <c r="Q4797" s="29" t="inlineStr">
        <is>
          <t>Відповідає вимогам</t>
        </is>
      </c>
      <c r="R4797" s="29" t="n"/>
      <c r="S4797" s="29" t="inlineStr">
        <is>
          <t>грн4 141,00</t>
        </is>
      </c>
      <c r="T4797" s="29" t="inlineStr">
        <is>
          <t>UAH</t>
        </is>
      </c>
      <c r="U4797" s="39" t="inlineStr">
        <is>
          <t>WATCH</t>
        </is>
      </c>
      <c r="V4797" s="40">
        <f>IFERROR(L4797/J4797,0)</f>
        <v/>
      </c>
      <c r="W4797" s="29" t="inlineStr">
        <is>
          <t>Monitor performance and collect more data.</t>
        </is>
      </c>
      <c r="X4797" s="29" t="inlineStr">
        <is>
          <t>Cost is below the 120 watch threshold.</t>
        </is>
      </c>
    </row>
    <row r="4798">
      <c r="A4798" s="29" t="inlineStr">
        <is>
          <t>low_price</t>
        </is>
      </c>
      <c r="B4798" s="29" t="inlineStr">
        <is>
          <t>Low priority</t>
        </is>
      </c>
      <c r="C4798" s="29" t="inlineStr">
        <is>
          <t>low_price.csv</t>
        </is>
      </c>
      <c r="D4798" s="29" t="inlineStr">
        <is>
          <t>715004276</t>
        </is>
      </c>
      <c r="E4798" s="29" t="inlineStr">
        <is>
          <t>Сумки в двері верхні BRP Can-Am Maverick X3</t>
        </is>
      </c>
      <c r="F4798" s="35" t="n">
        <v>0</v>
      </c>
      <c r="G4798" s="35" t="n">
        <v>78</v>
      </c>
      <c r="H4798" s="36" t="n">
        <v>0</v>
      </c>
      <c r="I4798" s="37" t="n">
        <v>0</v>
      </c>
      <c r="J4798" s="37" t="n">
        <v>0</v>
      </c>
      <c r="K4798" s="38" t="n">
        <v>0</v>
      </c>
      <c r="L4798" s="37" t="n">
        <v>0</v>
      </c>
      <c r="M4798" s="37" t="n">
        <v>0</v>
      </c>
      <c r="N4798" s="38" t="n">
        <v>0</v>
      </c>
      <c r="O4798" s="37" t="n">
        <v>0</v>
      </c>
      <c r="P4798" s="29" t="inlineStr">
        <is>
          <t>http://t0.gstatic.com/shopping?q=tbn:ANd9GcQh3D2k9TGG4xtvmb1qOyp7_LlCgl9k-r0yWLT8j6L4CdJoDHB1_js2blyVrQI</t>
        </is>
      </c>
      <c r="Q4798" s="29" t="inlineStr">
        <is>
          <t>Відповідає вимогам</t>
        </is>
      </c>
      <c r="R4798" s="29" t="n"/>
      <c r="S4798" s="29" t="inlineStr">
        <is>
          <t>грн8 190,00</t>
        </is>
      </c>
      <c r="T4798" s="29" t="inlineStr">
        <is>
          <t>UAH</t>
        </is>
      </c>
      <c r="U4798" s="39" t="inlineStr">
        <is>
          <t>WATCH</t>
        </is>
      </c>
      <c r="V4798" s="40">
        <f>IFERROR(L4798/J4798,0)</f>
        <v/>
      </c>
      <c r="W4798" s="29" t="inlineStr">
        <is>
          <t>Monitor performance and collect more data.</t>
        </is>
      </c>
      <c r="X4798" s="29" t="inlineStr">
        <is>
          <t>Cost is below the 120 watch threshold.</t>
        </is>
      </c>
    </row>
    <row r="4799">
      <c r="A4799" s="29" t="inlineStr">
        <is>
          <t>low_price</t>
        </is>
      </c>
      <c r="B4799" s="29" t="inlineStr">
        <is>
          <t>Low priority</t>
        </is>
      </c>
      <c r="C4799" s="29" t="inlineStr">
        <is>
          <t>low_price.csv</t>
        </is>
      </c>
      <c r="D4799" s="29" t="inlineStr">
        <is>
          <t>25-1516</t>
        </is>
      </c>
      <c r="E4799" s="29" t="inlineStr">
        <is>
          <t>Ступичний підшипник BRP Can-Am</t>
        </is>
      </c>
      <c r="F4799" s="35" t="n">
        <v>0</v>
      </c>
      <c r="G4799" s="35" t="n">
        <v>40</v>
      </c>
      <c r="H4799" s="36" t="n">
        <v>0</v>
      </c>
      <c r="I4799" s="37" t="n">
        <v>0</v>
      </c>
      <c r="J4799" s="37" t="n">
        <v>0</v>
      </c>
      <c r="K4799" s="38" t="n">
        <v>0</v>
      </c>
      <c r="L4799" s="37" t="n">
        <v>0</v>
      </c>
      <c r="M4799" s="37" t="n">
        <v>0</v>
      </c>
      <c r="N4799" s="38" t="n">
        <v>0</v>
      </c>
      <c r="O4799" s="37" t="n">
        <v>0</v>
      </c>
      <c r="P4799" s="29" t="inlineStr">
        <is>
          <t>http://t3.gstatic.com/shopping?q=tbn:ANd9GcTT2lwe4DSrr1ZyD29YJT0RTLla72ynZBhFDGT7taoym5SDqZJ9XyaUnt7Wg4zj7zK3aof3pJo</t>
        </is>
      </c>
      <c r="Q4799" s="29" t="inlineStr">
        <is>
          <t>Відповідає вимогам</t>
        </is>
      </c>
      <c r="R4799" s="29" t="n"/>
      <c r="S4799" s="29" t="inlineStr">
        <is>
          <t>грн1 638,00</t>
        </is>
      </c>
      <c r="T4799" s="29" t="inlineStr">
        <is>
          <t>UAH</t>
        </is>
      </c>
      <c r="U4799" s="39" t="inlineStr">
        <is>
          <t>WATCH</t>
        </is>
      </c>
      <c r="V4799" s="40">
        <f>IFERROR(L4799/J4799,0)</f>
        <v/>
      </c>
      <c r="W4799" s="29" t="inlineStr">
        <is>
          <t>Monitor performance and collect more data.</t>
        </is>
      </c>
      <c r="X4799" s="29" t="inlineStr">
        <is>
          <t>Cost is below the 120 watch threshold.</t>
        </is>
      </c>
    </row>
    <row r="4800">
      <c r="A4800" s="29" t="inlineStr">
        <is>
          <t>low_price</t>
        </is>
      </c>
      <c r="B4800" s="29" t="inlineStr">
        <is>
          <t>Low priority</t>
        </is>
      </c>
      <c r="C4800" s="29" t="inlineStr">
        <is>
          <t>low_price.csv</t>
        </is>
      </c>
      <c r="D4800" s="29" t="inlineStr">
        <is>
          <t>706000548</t>
        </is>
      </c>
      <c r="E4800" s="29" t="inlineStr">
        <is>
          <t>Шайба торсіона BRP Can-Am Outlander G1</t>
        </is>
      </c>
      <c r="F4800" s="35" t="n">
        <v>0</v>
      </c>
      <c r="G4800" s="35" t="n">
        <v>0</v>
      </c>
      <c r="H4800" s="36" t="n"/>
      <c r="I4800" s="37" t="n">
        <v>0</v>
      </c>
      <c r="J4800" s="37" t="n">
        <v>0</v>
      </c>
      <c r="K4800" s="38" t="n">
        <v>0</v>
      </c>
      <c r="L4800" s="37" t="n">
        <v>0</v>
      </c>
      <c r="M4800" s="37" t="n">
        <v>0</v>
      </c>
      <c r="N4800" s="38" t="n">
        <v>0</v>
      </c>
      <c r="O4800" s="37" t="n">
        <v>0</v>
      </c>
      <c r="P4800" s="29" t="inlineStr">
        <is>
          <t>http://t3.gstatic.com/shopping?q=tbn:ANd9GcTYdd87SZ5ZFyvEh4mGQ2p3pit7HFc3hfjTRt4yl8o5ZejMNvDs7injD4i-BxkHFy2gL9ppCIU</t>
        </is>
      </c>
      <c r="Q4800" s="29" t="inlineStr">
        <is>
          <t>Відповідає вимогам</t>
        </is>
      </c>
      <c r="R4800" s="29" t="n"/>
      <c r="S4800" s="29" t="inlineStr">
        <is>
          <t>грн2 366,00</t>
        </is>
      </c>
      <c r="T4800" s="29" t="inlineStr">
        <is>
          <t>UAH</t>
        </is>
      </c>
      <c r="U4800" s="39" t="inlineStr">
        <is>
          <t>WATCH</t>
        </is>
      </c>
      <c r="V4800" s="40">
        <f>IFERROR(L4800/J4800,0)</f>
        <v/>
      </c>
      <c r="W4800" s="29" t="inlineStr">
        <is>
          <t>Monitor performance and collect more data.</t>
        </is>
      </c>
      <c r="X4800" s="29" t="inlineStr">
        <is>
          <t>Cost is below the 120 watch threshold.</t>
        </is>
      </c>
    </row>
    <row r="4801">
      <c r="A4801" s="29" t="inlineStr">
        <is>
          <t>low_price</t>
        </is>
      </c>
      <c r="B4801" s="29" t="inlineStr">
        <is>
          <t>Low priority</t>
        </is>
      </c>
      <c r="C4801" s="29" t="inlineStr">
        <is>
          <t>low_price.csv</t>
        </is>
      </c>
      <c r="D4801" s="29" t="inlineStr">
        <is>
          <t>41315-hn2-000</t>
        </is>
      </c>
      <c r="E4801" s="29" t="inlineStr">
        <is>
          <t>Муфта заднього кардана Honda TRX 400 Foreman (95-02), 450 Foreman (02-04), 500 Foreman (05-11), 500 Rubicon (01-14)</t>
        </is>
      </c>
      <c r="F4801" s="35" t="n">
        <v>0</v>
      </c>
      <c r="G4801" s="35" t="n">
        <v>0</v>
      </c>
      <c r="H4801" s="36" t="n"/>
      <c r="I4801" s="37" t="n">
        <v>0</v>
      </c>
      <c r="J4801" s="37" t="n">
        <v>0</v>
      </c>
      <c r="K4801" s="38" t="n">
        <v>0</v>
      </c>
      <c r="L4801" s="37" t="n">
        <v>0</v>
      </c>
      <c r="M4801" s="37" t="n">
        <v>0</v>
      </c>
      <c r="N4801" s="38" t="n">
        <v>0</v>
      </c>
      <c r="O4801" s="37" t="n">
        <v>0</v>
      </c>
      <c r="P4801" s="29" t="inlineStr">
        <is>
          <t>http://t1.gstatic.com/shopping?q=tbn:ANd9GcTmd6l288lPi8YpU9r2dIZ_M9u8pk8uDWljkQP02R2JhQKLJQXHJWC4CV2PJFrNgyMmCcv3rz9S</t>
        </is>
      </c>
      <c r="Q4801" s="29" t="inlineStr">
        <is>
          <t>Відповідає вимогам</t>
        </is>
      </c>
      <c r="R4801" s="29" t="n"/>
      <c r="S4801" s="29" t="inlineStr">
        <is>
          <t>грн3 913,00</t>
        </is>
      </c>
      <c r="T4801" s="29" t="inlineStr">
        <is>
          <t>UAH</t>
        </is>
      </c>
      <c r="U4801" s="39" t="inlineStr">
        <is>
          <t>WATCH</t>
        </is>
      </c>
      <c r="V4801" s="40">
        <f>IFERROR(L4801/J4801,0)</f>
        <v/>
      </c>
      <c r="W4801" s="29" t="inlineStr">
        <is>
          <t>Monitor performance and collect more data.</t>
        </is>
      </c>
      <c r="X4801" s="29" t="inlineStr">
        <is>
          <t>Cost is below the 120 watch threshold.</t>
        </is>
      </c>
    </row>
    <row r="4802">
      <c r="A4802" s="29" t="inlineStr">
        <is>
          <t>low_price</t>
        </is>
      </c>
      <c r="B4802" s="29" t="inlineStr">
        <is>
          <t>Low priority</t>
        </is>
      </c>
      <c r="C4802" s="29" t="inlineStr">
        <is>
          <t>low_price.csv</t>
        </is>
      </c>
      <c r="D4802" s="29" t="inlineStr">
        <is>
          <t>19-5006</t>
        </is>
      </c>
      <c r="E4802" s="29" t="inlineStr">
        <is>
          <t>Пильник ШРУСа Arctic Cat; Kawasaki' Polaris (66/19-92)</t>
        </is>
      </c>
      <c r="F4802" s="35" t="n">
        <v>0</v>
      </c>
      <c r="G4802" s="35" t="n">
        <v>0</v>
      </c>
      <c r="H4802" s="36" t="n"/>
      <c r="I4802" s="37" t="n">
        <v>0</v>
      </c>
      <c r="J4802" s="37" t="n">
        <v>0</v>
      </c>
      <c r="K4802" s="38" t="n">
        <v>0</v>
      </c>
      <c r="L4802" s="37" t="n">
        <v>0</v>
      </c>
      <c r="M4802" s="37" t="n">
        <v>0</v>
      </c>
      <c r="N4802" s="38" t="n">
        <v>0</v>
      </c>
      <c r="O4802" s="37" t="n">
        <v>0</v>
      </c>
      <c r="P4802" s="29" t="inlineStr">
        <is>
          <t>http://t0.gstatic.com/shopping?q=tbn:ANd9GcQ47nDPGE7vBZSs-ACG4Yg57kBcNuKoqyyiyNRvhmfmhbzHvKKIiDbKuZX4gstDtsaXxELqUzk</t>
        </is>
      </c>
      <c r="Q4802" s="29" t="inlineStr">
        <is>
          <t>Відповідає вимогам</t>
        </is>
      </c>
      <c r="R4802" s="29" t="n"/>
      <c r="S4802" s="29" t="inlineStr">
        <is>
          <t>грн956,00</t>
        </is>
      </c>
      <c r="T4802" s="29" t="inlineStr">
        <is>
          <t>UAH</t>
        </is>
      </c>
      <c r="U4802" s="39" t="inlineStr">
        <is>
          <t>WATCH</t>
        </is>
      </c>
      <c r="V4802" s="40">
        <f>IFERROR(L4802/J4802,0)</f>
        <v/>
      </c>
      <c r="W4802" s="29" t="inlineStr">
        <is>
          <t>Monitor performance and collect more data.</t>
        </is>
      </c>
      <c r="X4802" s="29" t="inlineStr">
        <is>
          <t>Cost is below the 120 watch threshold.</t>
        </is>
      </c>
    </row>
    <row r="4803">
      <c r="A4803" s="29" t="inlineStr">
        <is>
          <t>low_price</t>
        </is>
      </c>
      <c r="B4803" s="29" t="inlineStr">
        <is>
          <t>Low priority</t>
        </is>
      </c>
      <c r="C4803" s="29" t="inlineStr">
        <is>
          <t>low_price.csv</t>
        </is>
      </c>
      <c r="D4803" s="29" t="inlineStr">
        <is>
          <t>we271122</t>
        </is>
      </c>
      <c r="E4803" s="29" t="inlineStr">
        <is>
          <t>Кулак передній зовнішній BRP Can-Am Quest 500 650 (02-04), Traxter (01)</t>
        </is>
      </c>
      <c r="F4803" s="35" t="n">
        <v>0</v>
      </c>
      <c r="G4803" s="35" t="n">
        <v>0</v>
      </c>
      <c r="H4803" s="36" t="n"/>
      <c r="I4803" s="37" t="n">
        <v>0</v>
      </c>
      <c r="J4803" s="37" t="n">
        <v>0</v>
      </c>
      <c r="K4803" s="38" t="n">
        <v>0</v>
      </c>
      <c r="L4803" s="37" t="n">
        <v>0</v>
      </c>
      <c r="M4803" s="37" t="n">
        <v>0</v>
      </c>
      <c r="N4803" s="38" t="n">
        <v>0</v>
      </c>
      <c r="O4803" s="37" t="n">
        <v>0</v>
      </c>
      <c r="P4803" s="29" t="inlineStr">
        <is>
          <t>http://t1.gstatic.com/shopping?q=tbn:ANd9GcTc5Dw68OEIAUY5wjXT1yXqH1YieTihK9ENW2aJm_n9umCJCxYWX1ePnusKGec__O6HnvXUuvp9</t>
        </is>
      </c>
      <c r="Q4803" s="29" t="inlineStr">
        <is>
          <t>Відповідає вимогам</t>
        </is>
      </c>
      <c r="R4803" s="29" t="n"/>
      <c r="S4803" s="29" t="inlineStr">
        <is>
          <t>грн5 233,00</t>
        </is>
      </c>
      <c r="T4803" s="29" t="inlineStr">
        <is>
          <t>UAH</t>
        </is>
      </c>
      <c r="U4803" s="39" t="inlineStr">
        <is>
          <t>WATCH</t>
        </is>
      </c>
      <c r="V4803" s="40">
        <f>IFERROR(L4803/J4803,0)</f>
        <v/>
      </c>
      <c r="W4803" s="29" t="inlineStr">
        <is>
          <t>Monitor performance and collect more data.</t>
        </is>
      </c>
      <c r="X4803" s="29" t="inlineStr">
        <is>
          <t>Cost is below the 120 watch threshold.</t>
        </is>
      </c>
    </row>
    <row r="4804">
      <c r="A4804" s="29" t="inlineStr">
        <is>
          <t>low_price</t>
        </is>
      </c>
      <c r="B4804" s="29" t="inlineStr">
        <is>
          <t>Low priority</t>
        </is>
      </c>
      <c r="C4804" s="29" t="inlineStr">
        <is>
          <t>low_price.csv</t>
        </is>
      </c>
      <c r="D4804" s="29" t="inlineStr">
        <is>
          <t>9cr6-290100-00001</t>
        </is>
      </c>
      <c r="E4804" s="29" t="inlineStr">
        <is>
          <t>Карданний вал передній CFMoto CForce 500 600</t>
        </is>
      </c>
      <c r="F4804" s="35" t="n">
        <v>0</v>
      </c>
      <c r="G4804" s="35" t="n">
        <v>0</v>
      </c>
      <c r="H4804" s="36" t="n"/>
      <c r="I4804" s="37" t="n">
        <v>0</v>
      </c>
      <c r="J4804" s="37" t="n">
        <v>0</v>
      </c>
      <c r="K4804" s="38" t="n">
        <v>0</v>
      </c>
      <c r="L4804" s="37" t="n">
        <v>0</v>
      </c>
      <c r="M4804" s="37" t="n">
        <v>0</v>
      </c>
      <c r="N4804" s="38" t="n">
        <v>0</v>
      </c>
      <c r="O4804" s="37" t="n">
        <v>0</v>
      </c>
      <c r="P4804" s="29" t="inlineStr">
        <is>
          <t>http://t1.gstatic.com/shopping?q=tbn:ANd9GcRjJQeyCF0KfdMgnMBxC0c8Brr4ufUdCV_9bNMRLnno7QkWWnZEeIXStVSfcnIpDo3_0VVINUY</t>
        </is>
      </c>
      <c r="Q4804" s="29" t="inlineStr">
        <is>
          <t>Відповідає вимогам</t>
        </is>
      </c>
      <c r="R4804" s="29" t="n"/>
      <c r="S4804" s="29" t="inlineStr">
        <is>
          <t>грн6 052,00</t>
        </is>
      </c>
      <c r="T4804" s="29" t="inlineStr">
        <is>
          <t>UAH</t>
        </is>
      </c>
      <c r="U4804" s="39" t="inlineStr">
        <is>
          <t>WATCH</t>
        </is>
      </c>
      <c r="V4804" s="40">
        <f>IFERROR(L4804/J4804,0)</f>
        <v/>
      </c>
      <c r="W4804" s="29" t="inlineStr">
        <is>
          <t>Monitor performance and collect more data.</t>
        </is>
      </c>
      <c r="X4804" s="29" t="inlineStr">
        <is>
          <t>Cost is below the 120 watch threshold.</t>
        </is>
      </c>
    </row>
    <row r="4805">
      <c r="A4805" s="29" t="inlineStr">
        <is>
          <t>low_price</t>
        </is>
      </c>
      <c r="B4805" s="29" t="inlineStr">
        <is>
          <t>Low priority</t>
        </is>
      </c>
      <c r="C4805" s="29" t="inlineStr">
        <is>
          <t>low_price.csv</t>
        </is>
      </c>
      <c r="D4805" s="29" t="inlineStr">
        <is>
          <t>706205632</t>
        </is>
      </c>
      <c r="E4805" s="29" t="inlineStr">
        <is>
          <t>Втулка переднього стабілізатора BRP Can-Am Maverick R</t>
        </is>
      </c>
      <c r="F4805" s="35" t="n">
        <v>0</v>
      </c>
      <c r="G4805" s="35" t="n">
        <v>0</v>
      </c>
      <c r="H4805" s="36" t="n"/>
      <c r="I4805" s="37" t="n">
        <v>0</v>
      </c>
      <c r="J4805" s="37" t="n">
        <v>0</v>
      </c>
      <c r="K4805" s="38" t="n">
        <v>0</v>
      </c>
      <c r="L4805" s="37" t="n">
        <v>0</v>
      </c>
      <c r="M4805" s="37" t="n">
        <v>0</v>
      </c>
      <c r="N4805" s="38" t="n">
        <v>0</v>
      </c>
      <c r="O4805" s="37" t="n">
        <v>0</v>
      </c>
      <c r="P4805" s="29" t="inlineStr">
        <is>
          <t>http://t2.gstatic.com/shopping?q=tbn:ANd9GcRMNmCvDaDWeh0s8-UddLG9D-l5ZeQEZN5Qm8dNbITqedO_yY8X1dc0QzhKdse9ZPs8msLHEK19-A</t>
        </is>
      </c>
      <c r="Q4805" s="29" t="inlineStr">
        <is>
          <t>Відповідає вимогам</t>
        </is>
      </c>
      <c r="R4805" s="29" t="n"/>
      <c r="S4805" s="29" t="inlineStr">
        <is>
          <t>грн546,00</t>
        </is>
      </c>
      <c r="T4805" s="29" t="inlineStr">
        <is>
          <t>UAH</t>
        </is>
      </c>
      <c r="U4805" s="39" t="inlineStr">
        <is>
          <t>WATCH</t>
        </is>
      </c>
      <c r="V4805" s="40">
        <f>IFERROR(L4805/J4805,0)</f>
        <v/>
      </c>
      <c r="W4805" s="29" t="inlineStr">
        <is>
          <t>Monitor performance and collect more data.</t>
        </is>
      </c>
      <c r="X4805" s="29" t="inlineStr">
        <is>
          <t>Cost is below the 120 watch threshold.</t>
        </is>
      </c>
    </row>
    <row r="4806">
      <c r="A4806" s="29" t="inlineStr">
        <is>
          <t>low_price</t>
        </is>
      </c>
      <c r="B4806" s="29" t="inlineStr">
        <is>
          <t>Low priority</t>
        </is>
      </c>
      <c r="C4806" s="29" t="inlineStr">
        <is>
          <t>low_price.csv</t>
        </is>
      </c>
      <c r="D4806" s="29" t="inlineStr">
        <is>
          <t>3b4-22128-00-00</t>
        </is>
      </c>
      <c r="E4806" s="29" t="inlineStr">
        <is>
          <t>Захист ричага задній лівий Yamaha Grizzly 700 2007-2008</t>
        </is>
      </c>
      <c r="F4806" s="35" t="n">
        <v>0</v>
      </c>
      <c r="G4806" s="35" t="n">
        <v>0</v>
      </c>
      <c r="H4806" s="36" t="n"/>
      <c r="I4806" s="37" t="n">
        <v>0</v>
      </c>
      <c r="J4806" s="37" t="n">
        <v>0</v>
      </c>
      <c r="K4806" s="38" t="n">
        <v>0</v>
      </c>
      <c r="L4806" s="37" t="n">
        <v>0</v>
      </c>
      <c r="M4806" s="37" t="n">
        <v>0</v>
      </c>
      <c r="N4806" s="38" t="n">
        <v>0</v>
      </c>
      <c r="O4806" s="37" t="n">
        <v>0</v>
      </c>
      <c r="P4806" s="29" t="inlineStr">
        <is>
          <t>http://t0.gstatic.com/shopping?q=tbn:ANd9GcQ3NX15mTMosHjI1rN-aCK6rkuDTKFEgYpCuWAn8hHT6R1c8lteqbhUHnVkovzYvhoVp-QIaGIN</t>
        </is>
      </c>
      <c r="Q4806" s="29" t="inlineStr">
        <is>
          <t>Відповідає вимогам</t>
        </is>
      </c>
      <c r="R4806" s="29" t="n"/>
      <c r="S4806" s="29" t="inlineStr">
        <is>
          <t>грн956,00</t>
        </is>
      </c>
      <c r="T4806" s="29" t="inlineStr">
        <is>
          <t>UAH</t>
        </is>
      </c>
      <c r="U4806" s="39" t="inlineStr">
        <is>
          <t>WATCH</t>
        </is>
      </c>
      <c r="V4806" s="40">
        <f>IFERROR(L4806/J4806,0)</f>
        <v/>
      </c>
      <c r="W4806" s="29" t="inlineStr">
        <is>
          <t>Monitor performance and collect more data.</t>
        </is>
      </c>
      <c r="X4806" s="29" t="inlineStr">
        <is>
          <t>Cost is below the 120 watch threshold.</t>
        </is>
      </c>
    </row>
    <row r="4807">
      <c r="A4807" s="29" t="inlineStr">
        <is>
          <t>low_price</t>
        </is>
      </c>
      <c r="B4807" s="29" t="inlineStr">
        <is>
          <t>Low priority</t>
        </is>
      </c>
      <c r="C4807" s="29" t="inlineStr">
        <is>
          <t>low_price.csv</t>
        </is>
      </c>
      <c r="D4807" s="29" t="inlineStr">
        <is>
          <t>10-520</t>
        </is>
      </c>
      <c r="E4807" s="29" t="inlineStr">
        <is>
          <t>Світлодіодна балка ProLight ST 5" (20Вт)</t>
        </is>
      </c>
      <c r="F4807" s="35" t="n">
        <v>0</v>
      </c>
      <c r="G4807" s="35" t="n">
        <v>0</v>
      </c>
      <c r="H4807" s="36" t="n"/>
      <c r="I4807" s="37" t="n">
        <v>0</v>
      </c>
      <c r="J4807" s="37" t="n">
        <v>0</v>
      </c>
      <c r="K4807" s="38" t="n">
        <v>0</v>
      </c>
      <c r="L4807" s="37" t="n">
        <v>0</v>
      </c>
      <c r="M4807" s="37" t="n">
        <v>0</v>
      </c>
      <c r="N4807" s="38" t="n">
        <v>0</v>
      </c>
      <c r="O4807" s="37" t="n">
        <v>0</v>
      </c>
      <c r="P4807" s="29" t="inlineStr">
        <is>
          <t>http://t2.gstatic.com/shopping?q=tbn:ANd9GcQunhwmTNGolbFEChWePsX3BXq0Ix8XhYY8isAmJ8HwSwtuIUbiAdaN1MayqKU</t>
        </is>
      </c>
      <c r="Q4807" s="29" t="inlineStr">
        <is>
          <t>Відповідає вимогам</t>
        </is>
      </c>
      <c r="R4807" s="29" t="n"/>
      <c r="S4807" s="29" t="inlineStr">
        <is>
          <t>грн1 593,00</t>
        </is>
      </c>
      <c r="T4807" s="29" t="inlineStr">
        <is>
          <t>UAH</t>
        </is>
      </c>
      <c r="U4807" s="39" t="inlineStr">
        <is>
          <t>WATCH</t>
        </is>
      </c>
      <c r="V4807" s="40">
        <f>IFERROR(L4807/J4807,0)</f>
        <v/>
      </c>
      <c r="W4807" s="29" t="inlineStr">
        <is>
          <t>Monitor performance and collect more data.</t>
        </is>
      </c>
      <c r="X4807" s="29" t="inlineStr">
        <is>
          <t>Cost is below the 120 watch threshold.</t>
        </is>
      </c>
    </row>
    <row r="4808">
      <c r="A4808" s="29" t="inlineStr">
        <is>
          <t>low_price</t>
        </is>
      </c>
      <c r="B4808" s="29" t="inlineStr">
        <is>
          <t>Low priority</t>
        </is>
      </c>
      <c r="C4808" s="29" t="inlineStr">
        <is>
          <t>low_price.csv</t>
        </is>
      </c>
      <c r="D4808" s="29" t="inlineStr">
        <is>
          <t>705003446</t>
        </is>
      </c>
      <c r="E4808" s="29" t="inlineStr">
        <is>
          <t>Панель бокова ліва BRP Can-Am Outlander G2 G2L 450 500 570 650 800 850 1000 (Yellow)</t>
        </is>
      </c>
      <c r="F4808" s="35" t="n">
        <v>0</v>
      </c>
      <c r="G4808" s="35" t="n">
        <v>0</v>
      </c>
      <c r="H4808" s="36" t="n"/>
      <c r="I4808" s="37" t="n">
        <v>0</v>
      </c>
      <c r="J4808" s="37" t="n">
        <v>0</v>
      </c>
      <c r="K4808" s="38" t="n">
        <v>0</v>
      </c>
      <c r="L4808" s="37" t="n">
        <v>0</v>
      </c>
      <c r="M4808" s="37" t="n">
        <v>0</v>
      </c>
      <c r="N4808" s="38" t="n">
        <v>0</v>
      </c>
      <c r="O4808" s="37" t="n">
        <v>0</v>
      </c>
      <c r="P4808" s="29" t="inlineStr">
        <is>
          <t>http://t3.gstatic.com/shopping?q=tbn:ANd9GcR5HnAucVAmZxiC7uH-VpLc_3FFW9N8m9wnRTm3pLENb9QrmCuWi19Ir23VyIJm4yqKpsLBhQx4</t>
        </is>
      </c>
      <c r="Q4808" s="29" t="inlineStr">
        <is>
          <t>Відповідає вимогам</t>
        </is>
      </c>
      <c r="R4808" s="29" t="n"/>
      <c r="S4808" s="29" t="inlineStr">
        <is>
          <t>грн3 549,00</t>
        </is>
      </c>
      <c r="T4808" s="29" t="inlineStr">
        <is>
          <t>UAH</t>
        </is>
      </c>
      <c r="U4808" s="39" t="inlineStr">
        <is>
          <t>WATCH</t>
        </is>
      </c>
      <c r="V4808" s="40">
        <f>IFERROR(L4808/J4808,0)</f>
        <v/>
      </c>
      <c r="W4808" s="29" t="inlineStr">
        <is>
          <t>Monitor performance and collect more data.</t>
        </is>
      </c>
      <c r="X4808" s="29" t="inlineStr">
        <is>
          <t>Cost is below the 120 watch threshold.</t>
        </is>
      </c>
    </row>
    <row r="4809">
      <c r="A4809" s="29" t="inlineStr">
        <is>
          <t>low_price</t>
        </is>
      </c>
      <c r="B4809" s="29" t="inlineStr">
        <is>
          <t>Low priority</t>
        </is>
      </c>
      <c r="C4809" s="29" t="inlineStr">
        <is>
          <t>low_price.csv</t>
        </is>
      </c>
      <c r="D4809" s="29" t="inlineStr">
        <is>
          <t>1hp-f1552-00-00</t>
        </is>
      </c>
      <c r="E4809" s="29" t="inlineStr">
        <is>
          <t>Підкрилок внутрішній лівий Yamaha Grizzly 550 700, Kodiak 700</t>
        </is>
      </c>
      <c r="F4809" s="35" t="n">
        <v>0</v>
      </c>
      <c r="G4809" s="35" t="n">
        <v>0</v>
      </c>
      <c r="H4809" s="36" t="n"/>
      <c r="I4809" s="37" t="n">
        <v>0</v>
      </c>
      <c r="J4809" s="37" t="n">
        <v>0</v>
      </c>
      <c r="K4809" s="38" t="n">
        <v>0</v>
      </c>
      <c r="L4809" s="37" t="n">
        <v>0</v>
      </c>
      <c r="M4809" s="37" t="n">
        <v>0</v>
      </c>
      <c r="N4809" s="38" t="n">
        <v>0</v>
      </c>
      <c r="O4809" s="37" t="n">
        <v>0</v>
      </c>
      <c r="P4809" s="29" t="inlineStr">
        <is>
          <t>http://t0.gstatic.com/shopping?q=tbn:ANd9GcSRUbiko1s_HiGeVqykiBZYKWUz8q90rM1FwDR_t3bOzTClpX2W7Ts_W-XSwyzaHZ-j3-nYZNBq</t>
        </is>
      </c>
      <c r="Q4809" s="29" t="inlineStr">
        <is>
          <t>Відповідає вимогам</t>
        </is>
      </c>
      <c r="R4809" s="29" t="n"/>
      <c r="S4809" s="29" t="inlineStr">
        <is>
          <t>грн546,00</t>
        </is>
      </c>
      <c r="T4809" s="29" t="inlineStr">
        <is>
          <t>UAH</t>
        </is>
      </c>
      <c r="U4809" s="39" t="inlineStr">
        <is>
          <t>WATCH</t>
        </is>
      </c>
      <c r="V4809" s="40">
        <f>IFERROR(L4809/J4809,0)</f>
        <v/>
      </c>
      <c r="W4809" s="29" t="inlineStr">
        <is>
          <t>Monitor performance and collect more data.</t>
        </is>
      </c>
      <c r="X4809" s="29" t="inlineStr">
        <is>
          <t>Cost is below the 120 watch threshold.</t>
        </is>
      </c>
    </row>
    <row r="4810">
      <c r="A4810" s="29" t="inlineStr">
        <is>
          <t>low_price</t>
        </is>
      </c>
      <c r="B4810" s="29" t="inlineStr">
        <is>
          <t>Low priority</t>
        </is>
      </c>
      <c r="C4810" s="29" t="inlineStr">
        <is>
          <t>low_price.csv</t>
        </is>
      </c>
      <c r="D4810" s="29" t="inlineStr">
        <is>
          <t>703500875</t>
        </is>
      </c>
      <c r="E4810" s="29" t="inlineStr">
        <is>
          <t>Ремкомплект ричагів BRP Can-Am</t>
        </is>
      </c>
      <c r="F4810" s="35" t="n">
        <v>0</v>
      </c>
      <c r="G4810" s="35" t="n">
        <v>0</v>
      </c>
      <c r="H4810" s="36" t="n"/>
      <c r="I4810" s="37" t="n">
        <v>0</v>
      </c>
      <c r="J4810" s="37" t="n">
        <v>0</v>
      </c>
      <c r="K4810" s="38" t="n">
        <v>0</v>
      </c>
      <c r="L4810" s="37" t="n">
        <v>0</v>
      </c>
      <c r="M4810" s="37" t="n">
        <v>0</v>
      </c>
      <c r="N4810" s="38" t="n">
        <v>0</v>
      </c>
      <c r="O4810" s="37" t="n">
        <v>0</v>
      </c>
      <c r="P4810" s="29" t="inlineStr">
        <is>
          <t>http://t2.gstatic.com/shopping?q=tbn:ANd9GcRoJwE_axbV92b8DHqe1_BzeUgUZnYu1EhyuxAv9vCj_1EFPLK6_OL5OUkG-id5q85m18-EYnE</t>
        </is>
      </c>
      <c r="Q4810" s="29" t="inlineStr">
        <is>
          <t>Відповідає вимогам</t>
        </is>
      </c>
      <c r="R4810" s="29" t="n"/>
      <c r="S4810" s="29" t="inlineStr">
        <is>
          <t>грн1 001,00</t>
        </is>
      </c>
      <c r="T4810" s="29" t="inlineStr">
        <is>
          <t>UAH</t>
        </is>
      </c>
      <c r="U4810" s="39" t="inlineStr">
        <is>
          <t>WATCH</t>
        </is>
      </c>
      <c r="V4810" s="40">
        <f>IFERROR(L4810/J4810,0)</f>
        <v/>
      </c>
      <c r="W4810" s="29" t="inlineStr">
        <is>
          <t>Monitor performance and collect more data.</t>
        </is>
      </c>
      <c r="X4810" s="29" t="inlineStr">
        <is>
          <t>Cost is below the 120 watch threshold.</t>
        </is>
      </c>
    </row>
    <row r="4811">
      <c r="A4811" s="29" t="inlineStr">
        <is>
          <t>low_price</t>
        </is>
      </c>
      <c r="B4811" s="29" t="inlineStr">
        <is>
          <t>Low priority</t>
        </is>
      </c>
      <c r="C4811" s="29" t="inlineStr">
        <is>
          <t>low_price.csv</t>
        </is>
      </c>
      <c r="D4811" s="29" t="inlineStr">
        <is>
          <t>25-1542</t>
        </is>
      </c>
      <c r="E4811" s="29" t="inlineStr">
        <is>
          <t>Ступичний підшипник в задні колеса Yamaha Rhino 450 660 700</t>
        </is>
      </c>
      <c r="F4811" s="35" t="n">
        <v>0</v>
      </c>
      <c r="G4811" s="35" t="n">
        <v>0</v>
      </c>
      <c r="H4811" s="36" t="n"/>
      <c r="I4811" s="37" t="n">
        <v>0</v>
      </c>
      <c r="J4811" s="37" t="n">
        <v>0</v>
      </c>
      <c r="K4811" s="38" t="n">
        <v>0</v>
      </c>
      <c r="L4811" s="37" t="n">
        <v>0</v>
      </c>
      <c r="M4811" s="37" t="n">
        <v>0</v>
      </c>
      <c r="N4811" s="38" t="n">
        <v>0</v>
      </c>
      <c r="O4811" s="37" t="n">
        <v>0</v>
      </c>
      <c r="P4811" s="29" t="inlineStr">
        <is>
          <t>http://t3.gstatic.com/shopping?q=tbn:ANd9GcQnxQarmmGVEU4aRiw0Kg0xhL87DjVJOcD2cosgxckpWM62AeSVL-eESGLeQDGt8a17NpD8nlzO</t>
        </is>
      </c>
      <c r="Q4811" s="29" t="inlineStr">
        <is>
          <t>Відповідає вимогам</t>
        </is>
      </c>
      <c r="R4811" s="29" t="n"/>
      <c r="S4811" s="29" t="inlineStr">
        <is>
          <t>грн1 911,00</t>
        </is>
      </c>
      <c r="T4811" s="29" t="inlineStr">
        <is>
          <t>UAH</t>
        </is>
      </c>
      <c r="U4811" s="39" t="inlineStr">
        <is>
          <t>WATCH</t>
        </is>
      </c>
      <c r="V4811" s="40">
        <f>IFERROR(L4811/J4811,0)</f>
        <v/>
      </c>
      <c r="W4811" s="29" t="inlineStr">
        <is>
          <t>Monitor performance and collect more data.</t>
        </is>
      </c>
      <c r="X4811" s="29" t="inlineStr">
        <is>
          <t>Cost is below the 120 watch threshold.</t>
        </is>
      </c>
    </row>
    <row r="4812">
      <c r="A4812" s="29" t="inlineStr">
        <is>
          <t>low_price</t>
        </is>
      </c>
      <c r="B4812" s="29" t="inlineStr">
        <is>
          <t>Low priority</t>
        </is>
      </c>
      <c r="C4812" s="29" t="inlineStr">
        <is>
          <t>low_price.csv</t>
        </is>
      </c>
      <c r="D4812" s="29" t="inlineStr">
        <is>
          <t>48-1008</t>
        </is>
      </c>
      <c r="E4812" s="29" t="inlineStr">
        <is>
          <t>Повітряний фільтр Polaris RZR 900 2011-2014</t>
        </is>
      </c>
      <c r="F4812" s="35" t="n">
        <v>0</v>
      </c>
      <c r="G4812" s="35" t="n">
        <v>0</v>
      </c>
      <c r="H4812" s="36" t="n"/>
      <c r="I4812" s="37" t="n">
        <v>0</v>
      </c>
      <c r="J4812" s="37" t="n">
        <v>0</v>
      </c>
      <c r="K4812" s="38" t="n">
        <v>0</v>
      </c>
      <c r="L4812" s="37" t="n">
        <v>0</v>
      </c>
      <c r="M4812" s="37" t="n">
        <v>0</v>
      </c>
      <c r="N4812" s="38" t="n">
        <v>0</v>
      </c>
      <c r="O4812" s="37" t="n">
        <v>0</v>
      </c>
      <c r="P4812" s="29" t="inlineStr">
        <is>
          <t>http://t3.gstatic.com/shopping?q=tbn:ANd9GcRAN-6I09y2w4ibiKiaXhcuGfRZTjo3Ij0PWBDgqjrQMCCNKH9fBsuaadM6ciJEPvBd3vhOmALD</t>
        </is>
      </c>
      <c r="Q4812" s="29" t="inlineStr">
        <is>
          <t>Відповідає вимогам</t>
        </is>
      </c>
      <c r="R4812" s="29" t="n"/>
      <c r="S4812" s="29" t="inlineStr">
        <is>
          <t>грн1 547,00</t>
        </is>
      </c>
      <c r="T4812" s="29" t="inlineStr">
        <is>
          <t>UAH</t>
        </is>
      </c>
      <c r="U4812" s="39" t="inlineStr">
        <is>
          <t>WATCH</t>
        </is>
      </c>
      <c r="V4812" s="40">
        <f>IFERROR(L4812/J4812,0)</f>
        <v/>
      </c>
      <c r="W4812" s="29" t="inlineStr">
        <is>
          <t>Monitor performance and collect more data.</t>
        </is>
      </c>
      <c r="X4812" s="29" t="inlineStr">
        <is>
          <t>Cost is below the 120 watch threshold.</t>
        </is>
      </c>
    </row>
    <row r="4813">
      <c r="A4813" s="29" t="inlineStr">
        <is>
          <t>low_price</t>
        </is>
      </c>
      <c r="B4813" s="29" t="inlineStr">
        <is>
          <t>Low priority</t>
        </is>
      </c>
      <c r="C4813" s="29" t="inlineStr">
        <is>
          <t>low_price.csv</t>
        </is>
      </c>
      <c r="D4813" s="29" t="inlineStr">
        <is>
          <t>03721</t>
        </is>
      </c>
      <c r="E4813" s="29" t="inlineStr">
        <is>
          <t>Підшипник ведучого варіатора Polaris Sportsman 500 700 800 (05-15), RZR S 800 (09)</t>
        </is>
      </c>
      <c r="F4813" s="35" t="n">
        <v>0</v>
      </c>
      <c r="G4813" s="35" t="n">
        <v>0</v>
      </c>
      <c r="H4813" s="36" t="n"/>
      <c r="I4813" s="37" t="n">
        <v>0</v>
      </c>
      <c r="J4813" s="37" t="n">
        <v>0</v>
      </c>
      <c r="K4813" s="38" t="n">
        <v>0</v>
      </c>
      <c r="L4813" s="37" t="n">
        <v>0</v>
      </c>
      <c r="M4813" s="37" t="n">
        <v>0</v>
      </c>
      <c r="N4813" s="38" t="n">
        <v>0</v>
      </c>
      <c r="O4813" s="37" t="n">
        <v>0</v>
      </c>
      <c r="P4813" s="29" t="inlineStr">
        <is>
          <t>http://t1.gstatic.com/shopping?q=tbn:ANd9GcSL0H-S-w8_OC7OBFXTO7WbfNVho3P63Os7uWOrgURFGBXZ1beh3-4hMLdDNBSz34Z08Z6hgsPY</t>
        </is>
      </c>
      <c r="Q4813" s="29" t="inlineStr">
        <is>
          <t>Відповідає вимогам</t>
        </is>
      </c>
      <c r="R4813" s="29" t="n"/>
      <c r="S4813" s="29" t="inlineStr">
        <is>
          <t>грн4 004,00</t>
        </is>
      </c>
      <c r="T4813" s="29" t="inlineStr">
        <is>
          <t>UAH</t>
        </is>
      </c>
      <c r="U4813" s="39" t="inlineStr">
        <is>
          <t>WATCH</t>
        </is>
      </c>
      <c r="V4813" s="40">
        <f>IFERROR(L4813/J4813,0)</f>
        <v/>
      </c>
      <c r="W4813" s="29" t="inlineStr">
        <is>
          <t>Monitor performance and collect more data.</t>
        </is>
      </c>
      <c r="X4813" s="29" t="inlineStr">
        <is>
          <t>Cost is below the 120 watch threshold.</t>
        </is>
      </c>
    </row>
    <row r="4814">
      <c r="A4814" s="29" t="inlineStr">
        <is>
          <t>low_price</t>
        </is>
      </c>
      <c r="B4814" s="29" t="inlineStr">
        <is>
          <t>Low priority</t>
        </is>
      </c>
      <c r="C4814" s="29" t="inlineStr">
        <is>
          <t>low_price.csv</t>
        </is>
      </c>
      <c r="D4814" s="29" t="inlineStr">
        <is>
          <t>61110-hn8-000zb</t>
        </is>
      </c>
      <c r="E4814" s="29" t="inlineStr">
        <is>
          <t>Кришка бардачка Honda TRX 650 680 Rincon (Red)</t>
        </is>
      </c>
      <c r="F4814" s="35" t="n">
        <v>0</v>
      </c>
      <c r="G4814" s="35" t="n">
        <v>0</v>
      </c>
      <c r="H4814" s="36" t="n"/>
      <c r="I4814" s="37" t="n">
        <v>0</v>
      </c>
      <c r="J4814" s="37" t="n">
        <v>0</v>
      </c>
      <c r="K4814" s="38" t="n">
        <v>0</v>
      </c>
      <c r="L4814" s="37" t="n">
        <v>0</v>
      </c>
      <c r="M4814" s="37" t="n">
        <v>0</v>
      </c>
      <c r="N4814" s="38" t="n">
        <v>0</v>
      </c>
      <c r="O4814" s="37" t="n">
        <v>0</v>
      </c>
      <c r="P4814" s="29" t="inlineStr">
        <is>
          <t>http://t3.gstatic.com/shopping?q=tbn:ANd9GcRv4c03KZrYah4uYB1wsGW1M5JK4n_RVZVm88ZsJJz-Dw2NT3xybSfNisKVzxa8exEv9DSIV8o8</t>
        </is>
      </c>
      <c r="Q4814" s="29" t="inlineStr">
        <is>
          <t>Відповідає вимогам</t>
        </is>
      </c>
      <c r="R4814" s="29" t="n"/>
      <c r="S4814" s="29" t="inlineStr">
        <is>
          <t>грн1 001,00</t>
        </is>
      </c>
      <c r="T4814" s="29" t="inlineStr">
        <is>
          <t>UAH</t>
        </is>
      </c>
      <c r="U4814" s="39" t="inlineStr">
        <is>
          <t>WATCH</t>
        </is>
      </c>
      <c r="V4814" s="40">
        <f>IFERROR(L4814/J4814,0)</f>
        <v/>
      </c>
      <c r="W4814" s="29" t="inlineStr">
        <is>
          <t>Monitor performance and collect more data.</t>
        </is>
      </c>
      <c r="X4814" s="29" t="inlineStr">
        <is>
          <t>Cost is below the 120 watch threshold.</t>
        </is>
      </c>
    </row>
    <row r="4815">
      <c r="A4815" s="29" t="inlineStr">
        <is>
          <t>low_price</t>
        </is>
      </c>
      <c r="B4815" s="29" t="inlineStr">
        <is>
          <t>Low priority</t>
        </is>
      </c>
      <c r="C4815" s="29" t="inlineStr">
        <is>
          <t>low_price.csv</t>
        </is>
      </c>
      <c r="D4815" s="29" t="inlineStr">
        <is>
          <t>3233434</t>
        </is>
      </c>
      <c r="E4815" s="29" t="inlineStr">
        <is>
          <t>Натягувач ланцюга КПП Polaris Sportsman 325 400 450 500 570 700 800 ETX, Ranger 400 500 800, Hawkeye 325 400</t>
        </is>
      </c>
      <c r="F4815" s="35" t="n">
        <v>0</v>
      </c>
      <c r="G4815" s="35" t="n">
        <v>0</v>
      </c>
      <c r="H4815" s="36" t="n"/>
      <c r="I4815" s="37" t="n">
        <v>0</v>
      </c>
      <c r="J4815" s="37" t="n">
        <v>0</v>
      </c>
      <c r="K4815" s="38" t="n">
        <v>0</v>
      </c>
      <c r="L4815" s="37" t="n">
        <v>0</v>
      </c>
      <c r="M4815" s="37" t="n">
        <v>0</v>
      </c>
      <c r="N4815" s="38" t="n">
        <v>0</v>
      </c>
      <c r="O4815" s="37" t="n">
        <v>0</v>
      </c>
      <c r="P4815" s="29" t="inlineStr">
        <is>
          <t>http://t1.gstatic.com/shopping?q=tbn:ANd9GcRzVlULsPhEhBH7VMd30GO2op-57MDN37w4VMC6kQz-vo33s6mLQajA68hXzN2isTp0vM9Ivch-</t>
        </is>
      </c>
      <c r="Q4815" s="29" t="inlineStr">
        <is>
          <t>Відповідає вимогам</t>
        </is>
      </c>
      <c r="R4815" s="29" t="n"/>
      <c r="S4815" s="29" t="inlineStr">
        <is>
          <t>грн1 138,00</t>
        </is>
      </c>
      <c r="T4815" s="29" t="inlineStr">
        <is>
          <t>UAH</t>
        </is>
      </c>
      <c r="U4815" s="39" t="inlineStr">
        <is>
          <t>WATCH</t>
        </is>
      </c>
      <c r="V4815" s="40">
        <f>IFERROR(L4815/J4815,0)</f>
        <v/>
      </c>
      <c r="W4815" s="29" t="inlineStr">
        <is>
          <t>Monitor performance and collect more data.</t>
        </is>
      </c>
      <c r="X4815" s="29" t="inlineStr">
        <is>
          <t>Cost is below the 120 watch threshold.</t>
        </is>
      </c>
    </row>
    <row r="4816">
      <c r="A4816" s="29" t="inlineStr">
        <is>
          <t>low_price</t>
        </is>
      </c>
      <c r="B4816" s="29" t="inlineStr">
        <is>
          <t>Low priority</t>
        </is>
      </c>
      <c r="C4816" s="29" t="inlineStr">
        <is>
          <t>low_price.csv</t>
        </is>
      </c>
      <c r="D4816" s="29" t="inlineStr">
        <is>
          <t>14621-hp0-a00</t>
        </is>
      </c>
      <c r="E4816" s="29" t="inlineStr">
        <is>
          <t>Направляючий ланцюга ГРМ Honda TRX 500 Foreman 2005-2011</t>
        </is>
      </c>
      <c r="F4816" s="35" t="n">
        <v>0</v>
      </c>
      <c r="G4816" s="35" t="n">
        <v>0</v>
      </c>
      <c r="H4816" s="36" t="n"/>
      <c r="I4816" s="37" t="n">
        <v>0</v>
      </c>
      <c r="J4816" s="37" t="n">
        <v>0</v>
      </c>
      <c r="K4816" s="38" t="n">
        <v>0</v>
      </c>
      <c r="L4816" s="37" t="n">
        <v>0</v>
      </c>
      <c r="M4816" s="37" t="n">
        <v>0</v>
      </c>
      <c r="N4816" s="38" t="n">
        <v>0</v>
      </c>
      <c r="O4816" s="37" t="n">
        <v>0</v>
      </c>
      <c r="P4816" s="29" t="inlineStr">
        <is>
          <t>http://t1.gstatic.com/shopping?q=tbn:ANd9GcRK0ij1RWp9n3pobB80xrzh1Q7UW-iM6uw5wOmJt52Hs56pby0k66kdptnBmxWt9aLoKzOg3g</t>
        </is>
      </c>
      <c r="Q4816" s="29" t="inlineStr">
        <is>
          <t>Відповідає вимогам</t>
        </is>
      </c>
      <c r="R4816" s="29" t="n"/>
      <c r="S4816" s="29" t="inlineStr">
        <is>
          <t>грн546,00</t>
        </is>
      </c>
      <c r="T4816" s="29" t="inlineStr">
        <is>
          <t>UAH</t>
        </is>
      </c>
      <c r="U4816" s="39" t="inlineStr">
        <is>
          <t>WATCH</t>
        </is>
      </c>
      <c r="V4816" s="40">
        <f>IFERROR(L4816/J4816,0)</f>
        <v/>
      </c>
      <c r="W4816" s="29" t="inlineStr">
        <is>
          <t>Monitor performance and collect more data.</t>
        </is>
      </c>
      <c r="X4816" s="29" t="inlineStr">
        <is>
          <t>Cost is below the 120 watch threshold.</t>
        </is>
      </c>
    </row>
    <row r="4817">
      <c r="A4817" s="29" t="inlineStr">
        <is>
          <t>low_price</t>
        </is>
      </c>
      <c r="B4817" s="29" t="inlineStr">
        <is>
          <t>Low priority</t>
        </is>
      </c>
      <c r="C4817" s="29" t="inlineStr">
        <is>
          <t>low_price.csv</t>
        </is>
      </c>
      <c r="D4817" s="29" t="inlineStr">
        <is>
          <t>49048-1087</t>
        </is>
      </c>
      <c r="E4817" s="29" t="inlineStr">
        <is>
          <t>Слайдер варіатора Kawasaki Brute Force 650 750, KFX 700, Mule 400 820 1000, Teryx 750 800, Prairie 360 650 700 (T=7.2)</t>
        </is>
      </c>
      <c r="F4817" s="35" t="n">
        <v>0</v>
      </c>
      <c r="G4817" s="35" t="n">
        <v>0</v>
      </c>
      <c r="H4817" s="36" t="n"/>
      <c r="I4817" s="37" t="n">
        <v>0</v>
      </c>
      <c r="J4817" s="37" t="n">
        <v>0</v>
      </c>
      <c r="K4817" s="38" t="n">
        <v>0</v>
      </c>
      <c r="L4817" s="37" t="n">
        <v>0</v>
      </c>
      <c r="M4817" s="37" t="n">
        <v>0</v>
      </c>
      <c r="N4817" s="38" t="n">
        <v>0</v>
      </c>
      <c r="O4817" s="37" t="n">
        <v>0</v>
      </c>
      <c r="P4817" s="29" t="inlineStr">
        <is>
          <t>http://t0.gstatic.com/shopping?q=tbn:ANd9GcTFJPBKvEYWsLYK2l3pRDcPzo3aShpZ_sJdPTVqM9yLWqjd-JksvgfRXR4hLXOoEoLpTWlOSBFZHw</t>
        </is>
      </c>
      <c r="Q4817" s="29" t="inlineStr">
        <is>
          <t>Відповідає вимогам</t>
        </is>
      </c>
      <c r="R4817" s="29" t="n"/>
      <c r="S4817" s="29" t="inlineStr">
        <is>
          <t>грн774,00</t>
        </is>
      </c>
      <c r="T4817" s="29" t="inlineStr">
        <is>
          <t>UAH</t>
        </is>
      </c>
      <c r="U4817" s="39" t="inlineStr">
        <is>
          <t>WATCH</t>
        </is>
      </c>
      <c r="V4817" s="40">
        <f>IFERROR(L4817/J4817,0)</f>
        <v/>
      </c>
      <c r="W4817" s="29" t="inlineStr">
        <is>
          <t>Monitor performance and collect more data.</t>
        </is>
      </c>
      <c r="X4817" s="29" t="inlineStr">
        <is>
          <t>Cost is below the 120 watch threshold.</t>
        </is>
      </c>
    </row>
    <row r="4818">
      <c r="A4818" s="29" t="inlineStr">
        <is>
          <t>low_price</t>
        </is>
      </c>
      <c r="B4818" s="29" t="inlineStr">
        <is>
          <t>Low priority</t>
        </is>
      </c>
      <c r="C4818" s="29" t="inlineStr">
        <is>
          <t>low_price.csv</t>
        </is>
      </c>
      <c r="D4818" s="29" t="inlineStr">
        <is>
          <t>40402-hn2-000</t>
        </is>
      </c>
      <c r="E4818" s="29" t="inlineStr">
        <is>
          <t>Муфта переднього кардана Honda TRX 450 Foreman (02-04), 500 Foreman (05-11), 500 Rubicon (01-04)</t>
        </is>
      </c>
      <c r="F4818" s="35" t="n">
        <v>0</v>
      </c>
      <c r="G4818" s="35" t="n">
        <v>0</v>
      </c>
      <c r="H4818" s="36" t="n"/>
      <c r="I4818" s="37" t="n">
        <v>0</v>
      </c>
      <c r="J4818" s="37" t="n">
        <v>0</v>
      </c>
      <c r="K4818" s="38" t="n">
        <v>0</v>
      </c>
      <c r="L4818" s="37" t="n">
        <v>0</v>
      </c>
      <c r="M4818" s="37" t="n">
        <v>0</v>
      </c>
      <c r="N4818" s="38" t="n">
        <v>0</v>
      </c>
      <c r="O4818" s="37" t="n">
        <v>0</v>
      </c>
      <c r="P4818" s="29" t="inlineStr">
        <is>
          <t>http://t3.gstatic.com/shopping?q=tbn:ANd9GcT-NjCIOIKQTEHdn7ZIGCZpvGIdg-vMGRxjJTkWX-Qu6hwxtjsPIU5KKqTl7I4tf8qJbGprRO_B</t>
        </is>
      </c>
      <c r="Q4818" s="29" t="inlineStr">
        <is>
          <t>Відповідає вимогам</t>
        </is>
      </c>
      <c r="R4818" s="29" t="n"/>
      <c r="S4818" s="29" t="inlineStr">
        <is>
          <t>грн4 323,00</t>
        </is>
      </c>
      <c r="T4818" s="29" t="inlineStr">
        <is>
          <t>UAH</t>
        </is>
      </c>
      <c r="U4818" s="39" t="inlineStr">
        <is>
          <t>WATCH</t>
        </is>
      </c>
      <c r="V4818" s="40">
        <f>IFERROR(L4818/J4818,0)</f>
        <v/>
      </c>
      <c r="W4818" s="29" t="inlineStr">
        <is>
          <t>Monitor performance and collect more data.</t>
        </is>
      </c>
      <c r="X4818" s="29" t="inlineStr">
        <is>
          <t>Cost is below the 120 watch threshold.</t>
        </is>
      </c>
    </row>
    <row r="4819">
      <c r="A4819" s="29" t="inlineStr">
        <is>
          <t>low_price</t>
        </is>
      </c>
      <c r="B4819" s="29" t="inlineStr">
        <is>
          <t>Low priority</t>
        </is>
      </c>
      <c r="C4819" s="29" t="inlineStr">
        <is>
          <t>low_price.csv</t>
        </is>
      </c>
      <c r="D4819" s="29" t="inlineStr">
        <is>
          <t>705004410</t>
        </is>
      </c>
      <c r="E4819" s="29" t="inlineStr">
        <is>
          <t>Клик бампера передній правий, задній лівий BRP Can-Am Outlander G2</t>
        </is>
      </c>
      <c r="F4819" s="35" t="n">
        <v>0</v>
      </c>
      <c r="G4819" s="35" t="n">
        <v>0</v>
      </c>
      <c r="H4819" s="36" t="n"/>
      <c r="I4819" s="37" t="n">
        <v>0</v>
      </c>
      <c r="J4819" s="37" t="n">
        <v>0</v>
      </c>
      <c r="K4819" s="38" t="n">
        <v>0</v>
      </c>
      <c r="L4819" s="37" t="n">
        <v>0</v>
      </c>
      <c r="M4819" s="37" t="n">
        <v>0</v>
      </c>
      <c r="N4819" s="38" t="n">
        <v>0</v>
      </c>
      <c r="O4819" s="37" t="n">
        <v>0</v>
      </c>
      <c r="P4819" s="29" t="inlineStr">
        <is>
          <t>http://t2.gstatic.com/shopping?q=tbn:ANd9GcTd3IiojDsH7seywUV1HpikmPRY02Wg8CyCEYkq0f731mdEwvm24O40qFXQSadNOacoZce36d8j</t>
        </is>
      </c>
      <c r="Q4819" s="29" t="inlineStr">
        <is>
          <t>Відповідає вимогам</t>
        </is>
      </c>
      <c r="R4819" s="29" t="n"/>
      <c r="S4819" s="29" t="inlineStr">
        <is>
          <t>грн501,00</t>
        </is>
      </c>
      <c r="T4819" s="29" t="inlineStr">
        <is>
          <t>UAH</t>
        </is>
      </c>
      <c r="U4819" s="39" t="inlineStr">
        <is>
          <t>WATCH</t>
        </is>
      </c>
      <c r="V4819" s="40">
        <f>IFERROR(L4819/J4819,0)</f>
        <v/>
      </c>
      <c r="W4819" s="29" t="inlineStr">
        <is>
          <t>Monitor performance and collect more data.</t>
        </is>
      </c>
      <c r="X4819" s="29" t="inlineStr">
        <is>
          <t>Cost is below the 120 watch threshold.</t>
        </is>
      </c>
    </row>
    <row r="4820">
      <c r="A4820" s="29" t="inlineStr">
        <is>
          <t>low_price</t>
        </is>
      </c>
      <c r="B4820" s="29" t="inlineStr">
        <is>
          <t>Low priority</t>
        </is>
      </c>
      <c r="C4820" s="29" t="inlineStr">
        <is>
          <t>low_price.csv</t>
        </is>
      </c>
      <c r="D4820" s="29" t="inlineStr">
        <is>
          <t>21-1009</t>
        </is>
      </c>
      <c r="E4820" s="29" t="inlineStr">
        <is>
          <t>Ремкомплект переднього амортизатора Honda TRX 250 Sportrax (01-21), 420 Rancher (07-14), MUV 700 Big Red (09-13)</t>
        </is>
      </c>
      <c r="F4820" s="35" t="n">
        <v>0</v>
      </c>
      <c r="G4820" s="35" t="n">
        <v>0</v>
      </c>
      <c r="H4820" s="36" t="n"/>
      <c r="I4820" s="37" t="n">
        <v>0</v>
      </c>
      <c r="J4820" s="37" t="n">
        <v>0</v>
      </c>
      <c r="K4820" s="38" t="n">
        <v>0</v>
      </c>
      <c r="L4820" s="37" t="n">
        <v>0</v>
      </c>
      <c r="M4820" s="37" t="n">
        <v>0</v>
      </c>
      <c r="N4820" s="38" t="n">
        <v>0</v>
      </c>
      <c r="O4820" s="37" t="n">
        <v>0</v>
      </c>
      <c r="P4820" s="29" t="inlineStr">
        <is>
          <t>http://t2.gstatic.com/shopping?q=tbn:ANd9GcRTvHXuSK_FRDUJ2AolwsDFoV8uOKHW2GpMYIs2YUAW3GXt4p6lg9ECDiRjYiuWNhkN_e_y-OU</t>
        </is>
      </c>
      <c r="Q4820" s="29" t="inlineStr">
        <is>
          <t>Відповідає вимогам</t>
        </is>
      </c>
      <c r="R4820" s="29" t="n"/>
      <c r="S4820" s="29" t="inlineStr">
        <is>
          <t>грн1 183,00</t>
        </is>
      </c>
      <c r="T4820" s="29" t="inlineStr">
        <is>
          <t>UAH</t>
        </is>
      </c>
      <c r="U4820" s="39" t="inlineStr">
        <is>
          <t>WATCH</t>
        </is>
      </c>
      <c r="V4820" s="40">
        <f>IFERROR(L4820/J4820,0)</f>
        <v/>
      </c>
      <c r="W4820" s="29" t="inlineStr">
        <is>
          <t>Monitor performance and collect more data.</t>
        </is>
      </c>
      <c r="X4820" s="29" t="inlineStr">
        <is>
          <t>Cost is below the 120 watch threshold.</t>
        </is>
      </c>
    </row>
    <row r="4821">
      <c r="A4821" s="29" t="inlineStr">
        <is>
          <t>low_price</t>
        </is>
      </c>
      <c r="B4821" s="29" t="inlineStr">
        <is>
          <t>Low priority</t>
        </is>
      </c>
      <c r="C4821" s="29" t="inlineStr">
        <is>
          <t>low_price.csv</t>
        </is>
      </c>
      <c r="D4821" s="29" t="inlineStr">
        <is>
          <t>25-1150</t>
        </is>
      </c>
      <c r="E4821" s="29" t="inlineStr">
        <is>
          <t>Ступичні підшипники в задні колеса Polaris ACE 325 500 570 900, Sportsman 325 400 450 500 570 600 700 800, RZR 570 800, Ranger 325 400 500 570 700 800</t>
        </is>
      </c>
      <c r="F4821" s="35" t="n">
        <v>0</v>
      </c>
      <c r="G4821" s="35" t="n">
        <v>0</v>
      </c>
      <c r="H4821" s="36" t="n"/>
      <c r="I4821" s="37" t="n">
        <v>0</v>
      </c>
      <c r="J4821" s="37" t="n">
        <v>0</v>
      </c>
      <c r="K4821" s="38" t="n">
        <v>0</v>
      </c>
      <c r="L4821" s="37" t="n">
        <v>0</v>
      </c>
      <c r="M4821" s="37" t="n">
        <v>0</v>
      </c>
      <c r="N4821" s="38" t="n">
        <v>0</v>
      </c>
      <c r="O4821" s="37" t="n">
        <v>0</v>
      </c>
      <c r="P4821" s="29" t="inlineStr">
        <is>
          <t>http://t1.gstatic.com/shopping?q=tbn:ANd9GcTgifFTl3jYgGkLKJWSWwFHadFBRbqJz8C7GRHlzTYIO296PmMfxNN6DV8sljmazOgW8E0DF5qK</t>
        </is>
      </c>
      <c r="Q4821" s="29" t="inlineStr">
        <is>
          <t>Відповідає вимогам</t>
        </is>
      </c>
      <c r="R4821" s="29" t="n"/>
      <c r="S4821" s="29" t="inlineStr">
        <is>
          <t>грн4 141,00</t>
        </is>
      </c>
      <c r="T4821" s="29" t="inlineStr">
        <is>
          <t>UAH</t>
        </is>
      </c>
      <c r="U4821" s="39" t="inlineStr">
        <is>
          <t>WATCH</t>
        </is>
      </c>
      <c r="V4821" s="40">
        <f>IFERROR(L4821/J4821,0)</f>
        <v/>
      </c>
      <c r="W4821" s="29" t="inlineStr">
        <is>
          <t>Monitor performance and collect more data.</t>
        </is>
      </c>
      <c r="X4821" s="29" t="inlineStr">
        <is>
          <t>Cost is below the 120 watch threshold.</t>
        </is>
      </c>
    </row>
    <row r="4822">
      <c r="A4822" s="29" t="inlineStr">
        <is>
          <t>low_price</t>
        </is>
      </c>
      <c r="B4822" s="29" t="inlineStr">
        <is>
          <t>Low priority</t>
        </is>
      </c>
      <c r="C4822" s="29" t="inlineStr">
        <is>
          <t>low_price.csv</t>
        </is>
      </c>
      <c r="D4822" s="29" t="inlineStr">
        <is>
          <t>40402-hp5-600</t>
        </is>
      </c>
      <c r="E4822" s="29" t="inlineStr">
        <is>
          <t>Муфта переднього кардана Honda TRX 420 Rancher (07-14), 500 Foreman (12-13)</t>
        </is>
      </c>
      <c r="F4822" s="35" t="n">
        <v>0</v>
      </c>
      <c r="G4822" s="35" t="n">
        <v>0</v>
      </c>
      <c r="H4822" s="36" t="n"/>
      <c r="I4822" s="37" t="n">
        <v>0</v>
      </c>
      <c r="J4822" s="37" t="n">
        <v>0</v>
      </c>
      <c r="K4822" s="38" t="n">
        <v>0</v>
      </c>
      <c r="L4822" s="37" t="n">
        <v>0</v>
      </c>
      <c r="M4822" s="37" t="n">
        <v>0</v>
      </c>
      <c r="N4822" s="38" t="n">
        <v>0</v>
      </c>
      <c r="O4822" s="37" t="n">
        <v>0</v>
      </c>
      <c r="P4822" s="29" t="inlineStr">
        <is>
          <t>http://t3.gstatic.com/shopping?q=tbn:ANd9GcS7jfWihQ_tFLpVZPIPh5ETSsWb3lQdglXlf8_JHNjFOYdTV0OQlXtsAYH_yHKw69zF6adTLR3n</t>
        </is>
      </c>
      <c r="Q4822" s="29" t="inlineStr">
        <is>
          <t>Відповідає вимогам</t>
        </is>
      </c>
      <c r="R4822" s="29" t="n"/>
      <c r="S4822" s="29" t="inlineStr">
        <is>
          <t>грн2 366,00</t>
        </is>
      </c>
      <c r="T4822" s="29" t="inlineStr">
        <is>
          <t>UAH</t>
        </is>
      </c>
      <c r="U4822" s="39" t="inlineStr">
        <is>
          <t>WATCH</t>
        </is>
      </c>
      <c r="V4822" s="40">
        <f>IFERROR(L4822/J4822,0)</f>
        <v/>
      </c>
      <c r="W4822" s="29" t="inlineStr">
        <is>
          <t>Monitor performance and collect more data.</t>
        </is>
      </c>
      <c r="X4822" s="29" t="inlineStr">
        <is>
          <t>Cost is below the 120 watch threshold.</t>
        </is>
      </c>
    </row>
    <row r="4823">
      <c r="A4823" s="29" t="inlineStr">
        <is>
          <t>low_price</t>
        </is>
      </c>
      <c r="B4823" s="29" t="inlineStr">
        <is>
          <t>Low priority</t>
        </is>
      </c>
      <c r="C4823" s="29" t="inlineStr">
        <is>
          <t>low_price.csv</t>
        </is>
      </c>
      <c r="D4823" s="29" t="inlineStr">
        <is>
          <t>12760-31g00</t>
        </is>
      </c>
      <c r="E4823" s="29" t="inlineStr">
        <is>
          <t>Ланцюг ГРМ Suzuki King Quad 700 750</t>
        </is>
      </c>
      <c r="F4823" s="35" t="n">
        <v>0</v>
      </c>
      <c r="G4823" s="35" t="n">
        <v>0</v>
      </c>
      <c r="H4823" s="36" t="n"/>
      <c r="I4823" s="37" t="n">
        <v>0</v>
      </c>
      <c r="J4823" s="37" t="n">
        <v>0</v>
      </c>
      <c r="K4823" s="38" t="n">
        <v>0</v>
      </c>
      <c r="L4823" s="37" t="n">
        <v>0</v>
      </c>
      <c r="M4823" s="37" t="n">
        <v>0</v>
      </c>
      <c r="N4823" s="38" t="n">
        <v>0</v>
      </c>
      <c r="O4823" s="37" t="n">
        <v>0</v>
      </c>
      <c r="P4823" s="29" t="inlineStr">
        <is>
          <t>http://t0.gstatic.com/shopping?q=tbn:ANd9GcTKcTINR4LbmAR-wJxpenwq8cZNBf--ai4p1cI97wRrlR91zEhQ5iOg7jR--4txzYwogUxiOCrq</t>
        </is>
      </c>
      <c r="Q4823" s="29" t="inlineStr">
        <is>
          <t>Відповідає вимогам</t>
        </is>
      </c>
      <c r="R4823" s="29" t="n"/>
      <c r="S4823" s="29" t="inlineStr">
        <is>
          <t>грн9 419,00</t>
        </is>
      </c>
      <c r="T4823" s="29" t="inlineStr">
        <is>
          <t>UAH</t>
        </is>
      </c>
      <c r="U4823" s="39" t="inlineStr">
        <is>
          <t>WATCH</t>
        </is>
      </c>
      <c r="V4823" s="40">
        <f>IFERROR(L4823/J4823,0)</f>
        <v/>
      </c>
      <c r="W4823" s="29" t="inlineStr">
        <is>
          <t>Monitor performance and collect more data.</t>
        </is>
      </c>
      <c r="X4823" s="29" t="inlineStr">
        <is>
          <t>Cost is below the 120 watch threshold.</t>
        </is>
      </c>
    </row>
    <row r="4824">
      <c r="A4824" s="29" t="inlineStr">
        <is>
          <t>low_price</t>
        </is>
      </c>
      <c r="B4824" s="29" t="inlineStr">
        <is>
          <t>Low priority</t>
        </is>
      </c>
      <c r="C4824" s="29" t="inlineStr">
        <is>
          <t>low_price.csv</t>
        </is>
      </c>
      <c r="D4824" s="29" t="inlineStr">
        <is>
          <t>5gh-11351-00-00</t>
        </is>
      </c>
      <c r="E4824" s="29" t="inlineStr">
        <is>
          <t>Прокладка головки циліндра Yamaha Grizzly 400 450, Kodiak 400 450, Rhino 450, Wolverine 450</t>
        </is>
      </c>
      <c r="F4824" s="35" t="n">
        <v>0</v>
      </c>
      <c r="G4824" s="35" t="n">
        <v>0</v>
      </c>
      <c r="H4824" s="36" t="n"/>
      <c r="I4824" s="37" t="n">
        <v>0</v>
      </c>
      <c r="J4824" s="37" t="n">
        <v>0</v>
      </c>
      <c r="K4824" s="38" t="n">
        <v>0</v>
      </c>
      <c r="L4824" s="37" t="n">
        <v>0</v>
      </c>
      <c r="M4824" s="37" t="n">
        <v>0</v>
      </c>
      <c r="N4824" s="38" t="n">
        <v>0</v>
      </c>
      <c r="O4824" s="37" t="n">
        <v>0</v>
      </c>
      <c r="P4824" s="29" t="inlineStr">
        <is>
          <t>http://t2.gstatic.com/shopping?q=tbn:ANd9GcQcG8IhYUAgTVPj5hahSLggb-ERUUMFvl3Hf8MoNlc-B0nlFmANUBeKueIld0PRqvGG9HO4tw</t>
        </is>
      </c>
      <c r="Q4824" s="29" t="inlineStr">
        <is>
          <t>Відповідає вимогам</t>
        </is>
      </c>
      <c r="R4824" s="29" t="n"/>
      <c r="S4824" s="29" t="inlineStr">
        <is>
          <t>грн1 183,00</t>
        </is>
      </c>
      <c r="T4824" s="29" t="inlineStr">
        <is>
          <t>UAH</t>
        </is>
      </c>
      <c r="U4824" s="39" t="inlineStr">
        <is>
          <t>WATCH</t>
        </is>
      </c>
      <c r="V4824" s="40">
        <f>IFERROR(L4824/J4824,0)</f>
        <v/>
      </c>
      <c r="W4824" s="29" t="inlineStr">
        <is>
          <t>Monitor performance and collect more data.</t>
        </is>
      </c>
      <c r="X4824" s="29" t="inlineStr">
        <is>
          <t>Cost is below the 120 watch threshold.</t>
        </is>
      </c>
    </row>
    <row r="4825">
      <c r="A4825" s="29" t="inlineStr">
        <is>
          <t>low_price</t>
        </is>
      </c>
      <c r="B4825" s="29" t="inlineStr">
        <is>
          <t>Low priority</t>
        </is>
      </c>
      <c r="C4825" s="29" t="inlineStr">
        <is>
          <t>low_price.csv</t>
        </is>
      </c>
      <c r="D4825" s="29" t="inlineStr">
        <is>
          <t>90400-hn8-305</t>
        </is>
      </c>
      <c r="E4825" s="29" t="inlineStr">
        <is>
          <t>Шайба ігольчастого підшипника стартера Honda TRX 650 680 Rincon, MUV 700 Big Red, SXS 700 Pioneer</t>
        </is>
      </c>
      <c r="F4825" s="35" t="n">
        <v>0</v>
      </c>
      <c r="G4825" s="35" t="n">
        <v>0</v>
      </c>
      <c r="H4825" s="36" t="n"/>
      <c r="I4825" s="37" t="n">
        <v>0</v>
      </c>
      <c r="J4825" s="37" t="n">
        <v>0</v>
      </c>
      <c r="K4825" s="38" t="n">
        <v>0</v>
      </c>
      <c r="L4825" s="37" t="n">
        <v>0</v>
      </c>
      <c r="M4825" s="37" t="n">
        <v>0</v>
      </c>
      <c r="N4825" s="38" t="n">
        <v>0</v>
      </c>
      <c r="O4825" s="37" t="n">
        <v>0</v>
      </c>
      <c r="P4825" s="29" t="inlineStr">
        <is>
          <t>http://t3.gstatic.com/shopping?q=tbn:ANd9GcS-2RoHPYcXBLsBCBSEIdUpUW0aN1HBgyW5BbZnMuJnKeJB0ZZ--o9P1bo_9XMIo3T94nfSm3E</t>
        </is>
      </c>
      <c r="Q4825" s="29" t="inlineStr">
        <is>
          <t>Відповідає вимогам</t>
        </is>
      </c>
      <c r="R4825" s="29" t="n"/>
      <c r="S4825" s="29" t="inlineStr">
        <is>
          <t>грн137,00</t>
        </is>
      </c>
      <c r="T4825" s="29" t="inlineStr">
        <is>
          <t>UAH</t>
        </is>
      </c>
      <c r="U4825" s="39" t="inlineStr">
        <is>
          <t>WATCH</t>
        </is>
      </c>
      <c r="V4825" s="40">
        <f>IFERROR(L4825/J4825,0)</f>
        <v/>
      </c>
      <c r="W4825" s="29" t="inlineStr">
        <is>
          <t>Monitor performance and collect more data.</t>
        </is>
      </c>
      <c r="X4825" s="29" t="inlineStr">
        <is>
          <t>Cost is below the 120 watch threshold.</t>
        </is>
      </c>
    </row>
    <row r="4826">
      <c r="A4826" s="29" t="inlineStr">
        <is>
          <t>low_price</t>
        </is>
      </c>
      <c r="B4826" s="29" t="inlineStr">
        <is>
          <t>Low priority</t>
        </is>
      </c>
      <c r="C4826" s="29" t="inlineStr">
        <is>
          <t>low_price.csv</t>
        </is>
      </c>
      <c r="D4826" s="29" t="inlineStr">
        <is>
          <t>2mb-e243m-00-00</t>
        </is>
      </c>
      <c r="E4826" s="29" t="inlineStr">
        <is>
          <t>Сальник водяної помпи Yamaha Grizzly Kodiak Wolverine 700 2016-2018</t>
        </is>
      </c>
      <c r="F4826" s="35" t="n">
        <v>0</v>
      </c>
      <c r="G4826" s="35" t="n">
        <v>0</v>
      </c>
      <c r="H4826" s="36" t="n"/>
      <c r="I4826" s="37" t="n">
        <v>0</v>
      </c>
      <c r="J4826" s="37" t="n">
        <v>0</v>
      </c>
      <c r="K4826" s="38" t="n">
        <v>0</v>
      </c>
      <c r="L4826" s="37" t="n">
        <v>0</v>
      </c>
      <c r="M4826" s="37" t="n">
        <v>0</v>
      </c>
      <c r="N4826" s="38" t="n">
        <v>0</v>
      </c>
      <c r="O4826" s="37" t="n">
        <v>0</v>
      </c>
      <c r="P4826" s="29" t="inlineStr">
        <is>
          <t>http://t2.gstatic.com/shopping?q=tbn:ANd9GcT63K0dxZbD3P6QYEJdUNKbUW-SdszyUDA0ApC-SFew7wh7_KCOipNmCRPf2U2CSsNm7j02FFo</t>
        </is>
      </c>
      <c r="Q4826" s="29" t="inlineStr">
        <is>
          <t>Відповідає вимогам</t>
        </is>
      </c>
      <c r="R4826" s="29" t="n"/>
      <c r="S4826" s="29" t="inlineStr">
        <is>
          <t>грн364,00</t>
        </is>
      </c>
      <c r="T4826" s="29" t="inlineStr">
        <is>
          <t>UAH</t>
        </is>
      </c>
      <c r="U4826" s="39" t="inlineStr">
        <is>
          <t>WATCH</t>
        </is>
      </c>
      <c r="V4826" s="40">
        <f>IFERROR(L4826/J4826,0)</f>
        <v/>
      </c>
      <c r="W4826" s="29" t="inlineStr">
        <is>
          <t>Monitor performance and collect more data.</t>
        </is>
      </c>
      <c r="X4826" s="29" t="inlineStr">
        <is>
          <t>Cost is below the 120 watch threshold.</t>
        </is>
      </c>
    </row>
    <row r="4827">
      <c r="A4827" s="29" t="inlineStr">
        <is>
          <t>low_price</t>
        </is>
      </c>
      <c r="B4827" s="29" t="inlineStr">
        <is>
          <t>Low priority</t>
        </is>
      </c>
      <c r="C4827" s="29" t="inlineStr">
        <is>
          <t>low_price.csv</t>
        </is>
      </c>
      <c r="D4827" s="29" t="inlineStr">
        <is>
          <t>06113-hn2-000</t>
        </is>
      </c>
      <c r="E4827" s="29" t="inlineStr">
        <is>
          <t>Комплект прокладок на верх двигуна Honda TRX 500 Rubicon 2001-2014</t>
        </is>
      </c>
      <c r="F4827" s="35" t="n">
        <v>0</v>
      </c>
      <c r="G4827" s="35" t="n">
        <v>0</v>
      </c>
      <c r="H4827" s="36" t="n"/>
      <c r="I4827" s="37" t="n">
        <v>0</v>
      </c>
      <c r="J4827" s="37" t="n">
        <v>0</v>
      </c>
      <c r="K4827" s="38" t="n">
        <v>0</v>
      </c>
      <c r="L4827" s="37" t="n">
        <v>0</v>
      </c>
      <c r="M4827" s="37" t="n">
        <v>0</v>
      </c>
      <c r="N4827" s="38" t="n">
        <v>0</v>
      </c>
      <c r="O4827" s="37" t="n">
        <v>0</v>
      </c>
      <c r="P4827" s="29" t="inlineStr">
        <is>
          <t>http://t3.gstatic.com/shopping?q=tbn:ANd9GcRpsVvD_0WkMCM0wFm-ZFGZbZqOafTXRDqGlLpVjubBqFBdzDz4quPFEE9v6QjEPrJ8o0rX8jg</t>
        </is>
      </c>
      <c r="Q4827" s="29" t="inlineStr">
        <is>
          <t>Відповідає вимогам</t>
        </is>
      </c>
      <c r="R4827" s="29" t="n"/>
      <c r="S4827" s="29" t="inlineStr">
        <is>
          <t>грн4 869,00</t>
        </is>
      </c>
      <c r="T4827" s="29" t="inlineStr">
        <is>
          <t>UAH</t>
        </is>
      </c>
      <c r="U4827" s="39" t="inlineStr">
        <is>
          <t>WATCH</t>
        </is>
      </c>
      <c r="V4827" s="40">
        <f>IFERROR(L4827/J4827,0)</f>
        <v/>
      </c>
      <c r="W4827" s="29" t="inlineStr">
        <is>
          <t>Monitor performance and collect more data.</t>
        </is>
      </c>
      <c r="X4827" s="29" t="inlineStr">
        <is>
          <t>Cost is below the 120 watch threshold.</t>
        </is>
      </c>
    </row>
    <row r="4828">
      <c r="A4828" s="29" t="inlineStr">
        <is>
          <t>low_price</t>
        </is>
      </c>
      <c r="B4828" s="29" t="inlineStr">
        <is>
          <t>Low priority</t>
        </is>
      </c>
      <c r="C4828" s="29" t="inlineStr">
        <is>
          <t>low_price.csv</t>
        </is>
      </c>
      <c r="D4828" s="29" t="inlineStr">
        <is>
          <t>2sm-h4144-90-00</t>
        </is>
      </c>
      <c r="E4828" s="29" t="inlineStr">
        <is>
          <t>Кожух центральної фари Yamaha Grizzly 700 (16-20), Kodiak 700 (16+)</t>
        </is>
      </c>
      <c r="F4828" s="35" t="n">
        <v>0</v>
      </c>
      <c r="G4828" s="35" t="n">
        <v>0</v>
      </c>
      <c r="H4828" s="36" t="n"/>
      <c r="I4828" s="37" t="n">
        <v>0</v>
      </c>
      <c r="J4828" s="37" t="n">
        <v>0</v>
      </c>
      <c r="K4828" s="38" t="n">
        <v>0</v>
      </c>
      <c r="L4828" s="37" t="n">
        <v>0</v>
      </c>
      <c r="M4828" s="37" t="n">
        <v>0</v>
      </c>
      <c r="N4828" s="38" t="n">
        <v>0</v>
      </c>
      <c r="O4828" s="37" t="n">
        <v>0</v>
      </c>
      <c r="P4828" s="29" t="inlineStr">
        <is>
          <t>http://t1.gstatic.com/shopping?q=tbn:ANd9GcSJhrlm5SRcvaC7dUdTVd23VnQ_AnPdFHnND10JbOHRbzLRaMgPsVbHTjJ9t6H9QiF3-iuaxcg</t>
        </is>
      </c>
      <c r="Q4828" s="29" t="inlineStr">
        <is>
          <t>Відповідає вимогам</t>
        </is>
      </c>
      <c r="R4828" s="29" t="n"/>
      <c r="S4828" s="29" t="inlineStr">
        <is>
          <t>грн1 047,00</t>
        </is>
      </c>
      <c r="T4828" s="29" t="inlineStr">
        <is>
          <t>UAH</t>
        </is>
      </c>
      <c r="U4828" s="39" t="inlineStr">
        <is>
          <t>WATCH</t>
        </is>
      </c>
      <c r="V4828" s="40">
        <f>IFERROR(L4828/J4828,0)</f>
        <v/>
      </c>
      <c r="W4828" s="29" t="inlineStr">
        <is>
          <t>Monitor performance and collect more data.</t>
        </is>
      </c>
      <c r="X4828" s="29" t="inlineStr">
        <is>
          <t>Cost is below the 120 watch threshold.</t>
        </is>
      </c>
    </row>
    <row r="4829">
      <c r="A4829" s="29" t="inlineStr">
        <is>
          <t>low_price</t>
        </is>
      </c>
      <c r="B4829" s="29" t="inlineStr">
        <is>
          <t>Low priority</t>
        </is>
      </c>
      <c r="C4829" s="29" t="inlineStr">
        <is>
          <t>low_price.csv</t>
        </is>
      </c>
      <c r="D4829" s="29" t="inlineStr">
        <is>
          <t>420434320</t>
        </is>
      </c>
      <c r="E4829" s="29" t="inlineStr">
        <is>
          <t>Шестерня масляного насоса BRP Can-Am Outlander Renegade G1 G2 G2L G2S, Maverick 1000, Commander 800 1000, Maverick Trail 800 1000, Maverick Sport 1000</t>
        </is>
      </c>
      <c r="F4829" s="35" t="n">
        <v>0</v>
      </c>
      <c r="G4829" s="35" t="n">
        <v>0</v>
      </c>
      <c r="H4829" s="36" t="n"/>
      <c r="I4829" s="37" t="n">
        <v>0</v>
      </c>
      <c r="J4829" s="37" t="n">
        <v>0</v>
      </c>
      <c r="K4829" s="38" t="n">
        <v>0</v>
      </c>
      <c r="L4829" s="37" t="n">
        <v>0</v>
      </c>
      <c r="M4829" s="37" t="n">
        <v>0</v>
      </c>
      <c r="N4829" s="38" t="n">
        <v>0</v>
      </c>
      <c r="O4829" s="37" t="n">
        <v>0</v>
      </c>
      <c r="P4829" s="29" t="inlineStr">
        <is>
          <t>http://t0.gstatic.com/shopping?q=tbn:ANd9GcQGYKCQ3Mr5Y9lQSny3qK_3bmOO6HiVF-9vFGW4ZykJLG8zr_CTqDHJyqqLTUfk24x7l3rP4FE</t>
        </is>
      </c>
      <c r="Q4829" s="29" t="inlineStr">
        <is>
          <t>Відповідає вимогам</t>
        </is>
      </c>
      <c r="R4829" s="29" t="n"/>
      <c r="S4829" s="29" t="inlineStr">
        <is>
          <t>грн956,00</t>
        </is>
      </c>
      <c r="T4829" s="29" t="inlineStr">
        <is>
          <t>UAH</t>
        </is>
      </c>
      <c r="U4829" s="39" t="inlineStr">
        <is>
          <t>WATCH</t>
        </is>
      </c>
      <c r="V4829" s="40">
        <f>IFERROR(L4829/J4829,0)</f>
        <v/>
      </c>
      <c r="W4829" s="29" t="inlineStr">
        <is>
          <t>Monitor performance and collect more data.</t>
        </is>
      </c>
      <c r="X4829" s="29" t="inlineStr">
        <is>
          <t>Cost is below the 120 watch threshold.</t>
        </is>
      </c>
    </row>
    <row r="4830">
      <c r="A4830" s="29" t="inlineStr">
        <is>
          <t>low_price</t>
        </is>
      </c>
      <c r="B4830" s="29" t="inlineStr">
        <is>
          <t>Low priority</t>
        </is>
      </c>
      <c r="C4830" s="29" t="inlineStr">
        <is>
          <t>low_price.csv</t>
        </is>
      </c>
      <c r="D4830" s="29" t="inlineStr">
        <is>
          <t>24700-hm7-a00</t>
        </is>
      </c>
      <c r="E4830" s="29" t="inlineStr">
        <is>
          <t>Ніжка перемикання передач Honda TRX 400 Foreman (95-03), 450 Foreman (98-04)</t>
        </is>
      </c>
      <c r="F4830" s="35" t="n">
        <v>0</v>
      </c>
      <c r="G4830" s="35" t="n">
        <v>0</v>
      </c>
      <c r="H4830" s="36" t="n"/>
      <c r="I4830" s="37" t="n">
        <v>0</v>
      </c>
      <c r="J4830" s="37" t="n">
        <v>0</v>
      </c>
      <c r="K4830" s="38" t="n">
        <v>0</v>
      </c>
      <c r="L4830" s="37" t="n">
        <v>0</v>
      </c>
      <c r="M4830" s="37" t="n">
        <v>0</v>
      </c>
      <c r="N4830" s="38" t="n">
        <v>0</v>
      </c>
      <c r="O4830" s="37" t="n">
        <v>0</v>
      </c>
      <c r="P4830" s="29" t="inlineStr">
        <is>
          <t>http://t3.gstatic.com/shopping?q=tbn:ANd9GcSxTYedJxWtNBYGZPYcCcz_ajplOohWFX1UUeQ0Du0hDyZ_bpJGIURasKkcehQ97V5U6HJm6-E</t>
        </is>
      </c>
      <c r="Q4830" s="29" t="inlineStr">
        <is>
          <t>Відповідає вимогам</t>
        </is>
      </c>
      <c r="R4830" s="29" t="n"/>
      <c r="S4830" s="29" t="inlineStr">
        <is>
          <t>грн4 368,00</t>
        </is>
      </c>
      <c r="T4830" s="29" t="inlineStr">
        <is>
          <t>UAH</t>
        </is>
      </c>
      <c r="U4830" s="39" t="inlineStr">
        <is>
          <t>WATCH</t>
        </is>
      </c>
      <c r="V4830" s="40">
        <f>IFERROR(L4830/J4830,0)</f>
        <v/>
      </c>
      <c r="W4830" s="29" t="inlineStr">
        <is>
          <t>Monitor performance and collect more data.</t>
        </is>
      </c>
      <c r="X4830" s="29" t="inlineStr">
        <is>
          <t>Cost is below the 120 watch threshold.</t>
        </is>
      </c>
    </row>
    <row r="4831">
      <c r="A4831" s="29" t="inlineStr">
        <is>
          <t>low_price</t>
        </is>
      </c>
      <c r="B4831" s="29" t="inlineStr">
        <is>
          <t>Low priority</t>
        </is>
      </c>
      <c r="C4831" s="29" t="inlineStr">
        <is>
          <t>low_price.csv</t>
        </is>
      </c>
      <c r="D4831" s="29" t="inlineStr">
        <is>
          <t>14510-hn8-013</t>
        </is>
      </c>
      <c r="E4831" s="29" t="inlineStr">
        <is>
          <t>Заспокоювач ланцюга ГРМ Honda TRX 650 680 Rincon, SXS 700 Pioneer, MUV 700 Big Red</t>
        </is>
      </c>
      <c r="F4831" s="35" t="n">
        <v>0</v>
      </c>
      <c r="G4831" s="35" t="n">
        <v>0</v>
      </c>
      <c r="H4831" s="36" t="n"/>
      <c r="I4831" s="37" t="n">
        <v>0</v>
      </c>
      <c r="J4831" s="37" t="n">
        <v>0</v>
      </c>
      <c r="K4831" s="38" t="n">
        <v>0</v>
      </c>
      <c r="L4831" s="37" t="n">
        <v>0</v>
      </c>
      <c r="M4831" s="37" t="n">
        <v>0</v>
      </c>
      <c r="N4831" s="38" t="n">
        <v>0</v>
      </c>
      <c r="O4831" s="37" t="n">
        <v>0</v>
      </c>
      <c r="P4831" s="29" t="inlineStr">
        <is>
          <t>http://t2.gstatic.com/shopping?q=tbn:ANd9GcQnKfoWYrMVosOUcKhnAzfJxcnuPJtpTZLW6V440n6padDJxD6tQs_fBa-a3z43gH7jyuuhNA</t>
        </is>
      </c>
      <c r="Q4831" s="29" t="inlineStr">
        <is>
          <t>Відповідає вимогам</t>
        </is>
      </c>
      <c r="R4831" s="29" t="n"/>
      <c r="S4831" s="29" t="inlineStr">
        <is>
          <t>грн3 959,00</t>
        </is>
      </c>
      <c r="T4831" s="29" t="inlineStr">
        <is>
          <t>UAH</t>
        </is>
      </c>
      <c r="U4831" s="39" t="inlineStr">
        <is>
          <t>WATCH</t>
        </is>
      </c>
      <c r="V4831" s="40">
        <f>IFERROR(L4831/J4831,0)</f>
        <v/>
      </c>
      <c r="W4831" s="29" t="inlineStr">
        <is>
          <t>Monitor performance and collect more data.</t>
        </is>
      </c>
      <c r="X4831" s="29" t="inlineStr">
        <is>
          <t>Cost is below the 120 watch threshold.</t>
        </is>
      </c>
    </row>
    <row r="4832">
      <c r="A4832" s="29" t="inlineStr">
        <is>
          <t>low_price</t>
        </is>
      </c>
      <c r="B4832" s="29" t="inlineStr">
        <is>
          <t>Low priority</t>
        </is>
      </c>
      <c r="C4832" s="29" t="inlineStr">
        <is>
          <t>low_price.csv</t>
        </is>
      </c>
      <c r="D4832" s="29" t="inlineStr">
        <is>
          <t>13010-hn5-671</t>
        </is>
      </c>
      <c r="E4832" s="29" t="inlineStr">
        <is>
          <t>Поршневі кільця стандарт Honda TRX 350 Rancher</t>
        </is>
      </c>
      <c r="F4832" s="35" t="n">
        <v>0</v>
      </c>
      <c r="G4832" s="35" t="n">
        <v>0</v>
      </c>
      <c r="H4832" s="36" t="n"/>
      <c r="I4832" s="37" t="n">
        <v>0</v>
      </c>
      <c r="J4832" s="37" t="n">
        <v>0</v>
      </c>
      <c r="K4832" s="38" t="n">
        <v>0</v>
      </c>
      <c r="L4832" s="37" t="n">
        <v>0</v>
      </c>
      <c r="M4832" s="37" t="n">
        <v>0</v>
      </c>
      <c r="N4832" s="38" t="n">
        <v>0</v>
      </c>
      <c r="O4832" s="37" t="n">
        <v>0</v>
      </c>
      <c r="P4832" s="29" t="inlineStr">
        <is>
          <t>http://t1.gstatic.com/shopping?q=tbn:ANd9GcTHHK6ipmRFEUaq7roFdpt5Flcmbf0bFvyjr42HyBcDqUdqm7e1tDTzSQolghmTeC2xD1jLs9U</t>
        </is>
      </c>
      <c r="Q4832" s="29" t="inlineStr">
        <is>
          <t>Відповідає вимогам</t>
        </is>
      </c>
      <c r="R4832" s="29" t="n"/>
      <c r="S4832" s="29" t="inlineStr">
        <is>
          <t>грн3 731,00</t>
        </is>
      </c>
      <c r="T4832" s="29" t="inlineStr">
        <is>
          <t>UAH</t>
        </is>
      </c>
      <c r="U4832" s="39" t="inlineStr">
        <is>
          <t>WATCH</t>
        </is>
      </c>
      <c r="V4832" s="40">
        <f>IFERROR(L4832/J4832,0)</f>
        <v/>
      </c>
      <c r="W4832" s="29" t="inlineStr">
        <is>
          <t>Monitor performance and collect more data.</t>
        </is>
      </c>
      <c r="X4832" s="29" t="inlineStr">
        <is>
          <t>Cost is below the 120 watch threshold.</t>
        </is>
      </c>
    </row>
    <row r="4833">
      <c r="A4833" s="29" t="inlineStr">
        <is>
          <t>low_price</t>
        </is>
      </c>
      <c r="B4833" s="29" t="inlineStr">
        <is>
          <t>Low priority</t>
        </is>
      </c>
      <c r="C4833" s="29" t="inlineStr">
        <is>
          <t>low_price.csv</t>
        </is>
      </c>
      <c r="D4833" s="29" t="inlineStr">
        <is>
          <t>14092-0180</t>
        </is>
      </c>
      <c r="E4833" s="29" t="inlineStr">
        <is>
          <t>Кришка бардачка Kawasaki Brute Force 750 2012+</t>
        </is>
      </c>
      <c r="F4833" s="35" t="n">
        <v>0</v>
      </c>
      <c r="G4833" s="35" t="n">
        <v>0</v>
      </c>
      <c r="H4833" s="36" t="n"/>
      <c r="I4833" s="37" t="n">
        <v>0</v>
      </c>
      <c r="J4833" s="37" t="n">
        <v>0</v>
      </c>
      <c r="K4833" s="38" t="n">
        <v>0</v>
      </c>
      <c r="L4833" s="37" t="n">
        <v>0</v>
      </c>
      <c r="M4833" s="37" t="n">
        <v>0</v>
      </c>
      <c r="N4833" s="38" t="n">
        <v>0</v>
      </c>
      <c r="O4833" s="37" t="n">
        <v>0</v>
      </c>
      <c r="P4833" s="29" t="inlineStr">
        <is>
          <t>http://t3.gstatic.com/shopping?q=tbn:ANd9GcSB8MBUDT8LaGJzGFVY-mOG8nd0PsCxVnVBdWwS5YF63BMT_v7w44XUyXIxIg</t>
        </is>
      </c>
      <c r="Q4833" s="29" t="inlineStr">
        <is>
          <t>Відповідає вимогам</t>
        </is>
      </c>
      <c r="R4833" s="29" t="n"/>
      <c r="S4833" s="29" t="inlineStr">
        <is>
          <t>грн2 457,00</t>
        </is>
      </c>
      <c r="T4833" s="29" t="inlineStr">
        <is>
          <t>UAH</t>
        </is>
      </c>
      <c r="U4833" s="39" t="inlineStr">
        <is>
          <t>WATCH</t>
        </is>
      </c>
      <c r="V4833" s="40">
        <f>IFERROR(L4833/J4833,0)</f>
        <v/>
      </c>
      <c r="W4833" s="29" t="inlineStr">
        <is>
          <t>Monitor performance and collect more data.</t>
        </is>
      </c>
      <c r="X4833" s="29" t="inlineStr">
        <is>
          <t>Cost is below the 120 watch threshold.</t>
        </is>
      </c>
    </row>
    <row r="4834">
      <c r="A4834" s="29" t="inlineStr">
        <is>
          <t>low_price</t>
        </is>
      </c>
      <c r="B4834" s="29" t="inlineStr">
        <is>
          <t>Low priority</t>
        </is>
      </c>
      <c r="C4834" s="29" t="inlineStr">
        <is>
          <t>low_price.csv</t>
        </is>
      </c>
      <c r="D4834" s="29" t="inlineStr">
        <is>
          <t>33130-hr6-a60</t>
        </is>
      </c>
      <c r="E4834" s="29" t="inlineStr">
        <is>
          <t>Комплект проводки ближнього світла Honda TRX 420 Rancher, 500 Foreman Rubicon 2015-2019</t>
        </is>
      </c>
      <c r="F4834" s="35" t="n">
        <v>0</v>
      </c>
      <c r="G4834" s="35" t="n">
        <v>0</v>
      </c>
      <c r="H4834" s="36" t="n"/>
      <c r="I4834" s="37" t="n">
        <v>0</v>
      </c>
      <c r="J4834" s="37" t="n">
        <v>0</v>
      </c>
      <c r="K4834" s="38" t="n">
        <v>0</v>
      </c>
      <c r="L4834" s="37" t="n">
        <v>0</v>
      </c>
      <c r="M4834" s="37" t="n">
        <v>0</v>
      </c>
      <c r="N4834" s="38" t="n">
        <v>0</v>
      </c>
      <c r="O4834" s="37" t="n">
        <v>0</v>
      </c>
      <c r="P4834" s="29" t="inlineStr">
        <is>
          <t>http://t2.gstatic.com/shopping?q=tbn:ANd9GcRSusibqDjZqFLVi7yr4qSRTyfwECYFvfJe3siGhdhd1O9GFqe612TwcAx365OX7DoKrsqgL8Na</t>
        </is>
      </c>
      <c r="Q4834" s="29" t="inlineStr">
        <is>
          <t>Відповідає вимогам</t>
        </is>
      </c>
      <c r="R4834" s="29" t="n"/>
      <c r="S4834" s="29" t="inlineStr">
        <is>
          <t>грн1 092,00</t>
        </is>
      </c>
      <c r="T4834" s="29" t="inlineStr">
        <is>
          <t>UAH</t>
        </is>
      </c>
      <c r="U4834" s="39" t="inlineStr">
        <is>
          <t>WATCH</t>
        </is>
      </c>
      <c r="V4834" s="40">
        <f>IFERROR(L4834/J4834,0)</f>
        <v/>
      </c>
      <c r="W4834" s="29" t="inlineStr">
        <is>
          <t>Monitor performance and collect more data.</t>
        </is>
      </c>
      <c r="X4834" s="29" t="inlineStr">
        <is>
          <t>Cost is below the 120 watch threshold.</t>
        </is>
      </c>
    </row>
    <row r="4835">
      <c r="A4835" s="29" t="inlineStr">
        <is>
          <t>low_price</t>
        </is>
      </c>
      <c r="B4835" s="29" t="inlineStr">
        <is>
          <t>Low priority</t>
        </is>
      </c>
      <c r="C4835" s="29" t="inlineStr">
        <is>
          <t>low_price.csv</t>
        </is>
      </c>
      <c r="D4835" s="29" t="inlineStr">
        <is>
          <t>705004416</t>
        </is>
      </c>
      <c r="E4835" s="29" t="inlineStr">
        <is>
          <t>Кожух положення куліси КПП BRP Can-Am Renegade G2S 570 850 1000</t>
        </is>
      </c>
      <c r="F4835" s="35" t="n">
        <v>0</v>
      </c>
      <c r="G4835" s="35" t="n">
        <v>0</v>
      </c>
      <c r="H4835" s="36" t="n"/>
      <c r="I4835" s="37" t="n">
        <v>0</v>
      </c>
      <c r="J4835" s="37" t="n">
        <v>0</v>
      </c>
      <c r="K4835" s="38" t="n">
        <v>0</v>
      </c>
      <c r="L4835" s="37" t="n">
        <v>0</v>
      </c>
      <c r="M4835" s="37" t="n">
        <v>0</v>
      </c>
      <c r="N4835" s="38" t="n">
        <v>0</v>
      </c>
      <c r="O4835" s="37" t="n">
        <v>0</v>
      </c>
      <c r="P4835" s="29" t="inlineStr">
        <is>
          <t>http://t3.gstatic.com/shopping?q=tbn:ANd9GcQK8W_ojSi2enERiEvCA_2PPZx0rg15LxtMjlgU_FEprTiiXZmGy9-iIM-seZOcraa4zE2TgOs</t>
        </is>
      </c>
      <c r="Q4835" s="29" t="inlineStr">
        <is>
          <t>Відповідає вимогам</t>
        </is>
      </c>
      <c r="R4835" s="29" t="n"/>
      <c r="S4835" s="29" t="inlineStr">
        <is>
          <t>грн1 092,00</t>
        </is>
      </c>
      <c r="T4835" s="29" t="inlineStr">
        <is>
          <t>UAH</t>
        </is>
      </c>
      <c r="U4835" s="39" t="inlineStr">
        <is>
          <t>WATCH</t>
        </is>
      </c>
      <c r="V4835" s="40">
        <f>IFERROR(L4835/J4835,0)</f>
        <v/>
      </c>
      <c r="W4835" s="29" t="inlineStr">
        <is>
          <t>Monitor performance and collect more data.</t>
        </is>
      </c>
      <c r="X4835" s="29" t="inlineStr">
        <is>
          <t>Cost is below the 120 watch threshold.</t>
        </is>
      </c>
    </row>
    <row r="4836">
      <c r="A4836" s="29" t="inlineStr">
        <is>
          <t>low_price</t>
        </is>
      </c>
      <c r="B4836" s="29" t="inlineStr">
        <is>
          <t>Low priority</t>
        </is>
      </c>
      <c r="C4836" s="29" t="inlineStr">
        <is>
          <t>low_price.csv</t>
        </is>
      </c>
      <c r="D4836" s="29" t="inlineStr">
        <is>
          <t>5412010</t>
        </is>
      </c>
      <c r="E4836" s="29" t="inlineStr">
        <is>
          <t>Сальник гальмівного поршня внурішній Polaris Sportsman 400 450 500 550 570 850 1000, Scrambler 850 1000, RZR 800 900 1000, Ranger 800 900</t>
        </is>
      </c>
      <c r="F4836" s="35" t="n">
        <v>0</v>
      </c>
      <c r="G4836" s="35" t="n">
        <v>0</v>
      </c>
      <c r="H4836" s="36" t="n"/>
      <c r="I4836" s="37" t="n">
        <v>0</v>
      </c>
      <c r="J4836" s="37" t="n">
        <v>0</v>
      </c>
      <c r="K4836" s="38" t="n">
        <v>0</v>
      </c>
      <c r="L4836" s="37" t="n">
        <v>0</v>
      </c>
      <c r="M4836" s="37" t="n">
        <v>0</v>
      </c>
      <c r="N4836" s="38" t="n">
        <v>0</v>
      </c>
      <c r="O4836" s="37" t="n">
        <v>0</v>
      </c>
      <c r="P4836" s="29" t="inlineStr">
        <is>
          <t>http://t2.gstatic.com/shopping?q=tbn:ANd9GcQN96Wv58QLU71e-NTkzcym4bqXIle_b2U_RkcjABc01HqH-2iRUsX0hau9VgW7rBOa9rLp9bc</t>
        </is>
      </c>
      <c r="Q4836" s="29" t="inlineStr">
        <is>
          <t>Відповідає вимогам</t>
        </is>
      </c>
      <c r="R4836" s="29" t="n"/>
      <c r="S4836" s="29" t="inlineStr">
        <is>
          <t>грн728,00</t>
        </is>
      </c>
      <c r="T4836" s="29" t="inlineStr">
        <is>
          <t>UAH</t>
        </is>
      </c>
      <c r="U4836" s="39" t="inlineStr">
        <is>
          <t>WATCH</t>
        </is>
      </c>
      <c r="V4836" s="40">
        <f>IFERROR(L4836/J4836,0)</f>
        <v/>
      </c>
      <c r="W4836" s="29" t="inlineStr">
        <is>
          <t>Monitor performance and collect more data.</t>
        </is>
      </c>
      <c r="X4836" s="29" t="inlineStr">
        <is>
          <t>Cost is below the 120 watch threshold.</t>
        </is>
      </c>
    </row>
    <row r="4837">
      <c r="A4837" s="29" t="inlineStr">
        <is>
          <t>low_price</t>
        </is>
      </c>
      <c r="B4837" s="29" t="inlineStr">
        <is>
          <t>Low priority</t>
        </is>
      </c>
      <c r="C4837" s="29" t="inlineStr">
        <is>
          <t>low_price.csv</t>
        </is>
      </c>
      <c r="D4837" s="29" t="inlineStr">
        <is>
          <t>705004509</t>
        </is>
      </c>
      <c r="E4837" s="29" t="inlineStr">
        <is>
          <t>Кріплення фари переднє праве BRP Can-Am Renegade G2S 500 570 650 800 850 1000, Maverick 1000</t>
        </is>
      </c>
      <c r="F4837" s="35" t="n">
        <v>0</v>
      </c>
      <c r="G4837" s="35" t="n">
        <v>0</v>
      </c>
      <c r="H4837" s="36" t="n"/>
      <c r="I4837" s="37" t="n">
        <v>0</v>
      </c>
      <c r="J4837" s="37" t="n">
        <v>0</v>
      </c>
      <c r="K4837" s="38" t="n">
        <v>0</v>
      </c>
      <c r="L4837" s="37" t="n">
        <v>0</v>
      </c>
      <c r="M4837" s="37" t="n">
        <v>0</v>
      </c>
      <c r="N4837" s="38" t="n">
        <v>0</v>
      </c>
      <c r="O4837" s="37" t="n">
        <v>0</v>
      </c>
      <c r="P4837" s="29" t="inlineStr">
        <is>
          <t>http://t1.gstatic.com/shopping?q=tbn:ANd9GcRBiTbRWSheEcXqud5Bs8PCl8Y9KjP9bK5t0fhZ0T6VXZ_btK-3b0dYkcZyU8bkk53KmHLyNdQ</t>
        </is>
      </c>
      <c r="Q4837" s="29" t="inlineStr">
        <is>
          <t>Відповідає вимогам</t>
        </is>
      </c>
      <c r="R4837" s="29" t="n"/>
      <c r="S4837" s="29" t="inlineStr">
        <is>
          <t>грн3 185,00</t>
        </is>
      </c>
      <c r="T4837" s="29" t="inlineStr">
        <is>
          <t>UAH</t>
        </is>
      </c>
      <c r="U4837" s="39" t="inlineStr">
        <is>
          <t>WATCH</t>
        </is>
      </c>
      <c r="V4837" s="40">
        <f>IFERROR(L4837/J4837,0)</f>
        <v/>
      </c>
      <c r="W4837" s="29" t="inlineStr">
        <is>
          <t>Monitor performance and collect more data.</t>
        </is>
      </c>
      <c r="X4837" s="29" t="inlineStr">
        <is>
          <t>Cost is below the 120 watch threshold.</t>
        </is>
      </c>
    </row>
    <row r="4838">
      <c r="A4838" s="29" t="inlineStr">
        <is>
          <t>low_price</t>
        </is>
      </c>
      <c r="B4838" s="29" t="inlineStr">
        <is>
          <t>Low priority</t>
        </is>
      </c>
      <c r="C4838" s="29" t="inlineStr">
        <is>
          <t>low_price.csv</t>
        </is>
      </c>
      <c r="D4838" s="29" t="inlineStr">
        <is>
          <t>5km-15463-00-00</t>
        </is>
      </c>
      <c r="E4838" s="29" t="inlineStr">
        <is>
          <t>Прокладка кришки зчеплення Yamaha Grizzly Rhino 660</t>
        </is>
      </c>
      <c r="F4838" s="35" t="n">
        <v>0</v>
      </c>
      <c r="G4838" s="35" t="n">
        <v>0</v>
      </c>
      <c r="H4838" s="36" t="n"/>
      <c r="I4838" s="37" t="n">
        <v>0</v>
      </c>
      <c r="J4838" s="37" t="n">
        <v>0</v>
      </c>
      <c r="K4838" s="38" t="n">
        <v>0</v>
      </c>
      <c r="L4838" s="37" t="n">
        <v>0</v>
      </c>
      <c r="M4838" s="37" t="n">
        <v>0</v>
      </c>
      <c r="N4838" s="38" t="n">
        <v>0</v>
      </c>
      <c r="O4838" s="37" t="n">
        <v>0</v>
      </c>
      <c r="P4838" s="29" t="inlineStr">
        <is>
          <t>http://t0.gstatic.com/shopping?q=tbn:ANd9GcQZj7zPN9YdhdabxtCvXgCilm45tSlsWX87iiIGi6lcLCVXhKkzhyPoC5uO3gkwHxtdylnH7mRC</t>
        </is>
      </c>
      <c r="Q4838" s="29" t="inlineStr">
        <is>
          <t>Відповідає вимогам</t>
        </is>
      </c>
      <c r="R4838" s="29" t="n"/>
      <c r="S4838" s="29" t="inlineStr">
        <is>
          <t>грн910,00</t>
        </is>
      </c>
      <c r="T4838" s="29" t="inlineStr">
        <is>
          <t>UAH</t>
        </is>
      </c>
      <c r="U4838" s="39" t="inlineStr">
        <is>
          <t>WATCH</t>
        </is>
      </c>
      <c r="V4838" s="40">
        <f>IFERROR(L4838/J4838,0)</f>
        <v/>
      </c>
      <c r="W4838" s="29" t="inlineStr">
        <is>
          <t>Monitor performance and collect more data.</t>
        </is>
      </c>
      <c r="X4838" s="29" t="inlineStr">
        <is>
          <t>Cost is below the 120 watch threshold.</t>
        </is>
      </c>
    </row>
    <row r="4839">
      <c r="A4839" s="29" t="inlineStr">
        <is>
          <t>low_price</t>
        </is>
      </c>
      <c r="B4839" s="29" t="inlineStr">
        <is>
          <t>Low priority</t>
        </is>
      </c>
      <c r="C4839" s="29" t="inlineStr">
        <is>
          <t>low_price.csv</t>
        </is>
      </c>
      <c r="D4839" s="29" t="inlineStr">
        <is>
          <t>19-1011</t>
        </is>
      </c>
      <c r="E4839" s="29" t="inlineStr">
        <is>
          <t>Хрестовина карданного валу Polaris Sportsman 335 500, Diesel 455, Worker 335, Xplorer 250 500</t>
        </is>
      </c>
      <c r="F4839" s="35" t="n">
        <v>0</v>
      </c>
      <c r="G4839" s="35" t="n">
        <v>0</v>
      </c>
      <c r="H4839" s="36" t="n"/>
      <c r="I4839" s="37" t="n">
        <v>0</v>
      </c>
      <c r="J4839" s="37" t="n">
        <v>0</v>
      </c>
      <c r="K4839" s="38" t="n">
        <v>0</v>
      </c>
      <c r="L4839" s="37" t="n">
        <v>0</v>
      </c>
      <c r="M4839" s="37" t="n">
        <v>0</v>
      </c>
      <c r="N4839" s="38" t="n">
        <v>0</v>
      </c>
      <c r="O4839" s="37" t="n">
        <v>0</v>
      </c>
      <c r="P4839" s="29" t="inlineStr">
        <is>
          <t>http://t0.gstatic.com/shopping?q=tbn:ANd9GcSEfELsshJ4GoRkMuhXlesM9detZXfzwGBlYF2tnANs9wPrpG94mE-457Z6VzQRIWHpslybjVPt</t>
        </is>
      </c>
      <c r="Q4839" s="29" t="inlineStr">
        <is>
          <t>Відповідає вимогам</t>
        </is>
      </c>
      <c r="R4839" s="29" t="n"/>
      <c r="S4839" s="29" t="inlineStr">
        <is>
          <t>грн1 593,00</t>
        </is>
      </c>
      <c r="T4839" s="29" t="inlineStr">
        <is>
          <t>UAH</t>
        </is>
      </c>
      <c r="U4839" s="39" t="inlineStr">
        <is>
          <t>WATCH</t>
        </is>
      </c>
      <c r="V4839" s="40">
        <f>IFERROR(L4839/J4839,0)</f>
        <v/>
      </c>
      <c r="W4839" s="29" t="inlineStr">
        <is>
          <t>Monitor performance and collect more data.</t>
        </is>
      </c>
      <c r="X4839" s="29" t="inlineStr">
        <is>
          <t>Cost is below the 120 watch threshold.</t>
        </is>
      </c>
    </row>
    <row r="4840">
      <c r="A4840" s="29" t="inlineStr">
        <is>
          <t>low_price</t>
        </is>
      </c>
      <c r="B4840" s="29" t="inlineStr">
        <is>
          <t>Low priority</t>
        </is>
      </c>
      <c r="C4840" s="29" t="inlineStr">
        <is>
          <t>low_price.csv</t>
        </is>
      </c>
      <c r="D4840" s="29" t="inlineStr">
        <is>
          <t>705011540</t>
        </is>
      </c>
      <c r="E4840" s="29" t="inlineStr">
        <is>
          <t>Опора лівої підніжки BRP Can-Am Outlander G2 G2L</t>
        </is>
      </c>
      <c r="F4840" s="35" t="n">
        <v>0</v>
      </c>
      <c r="G4840" s="35" t="n">
        <v>0</v>
      </c>
      <c r="H4840" s="36" t="n"/>
      <c r="I4840" s="37" t="n">
        <v>0</v>
      </c>
      <c r="J4840" s="37" t="n">
        <v>0</v>
      </c>
      <c r="K4840" s="38" t="n">
        <v>0</v>
      </c>
      <c r="L4840" s="37" t="n">
        <v>0</v>
      </c>
      <c r="M4840" s="37" t="n">
        <v>0</v>
      </c>
      <c r="N4840" s="38" t="n">
        <v>0</v>
      </c>
      <c r="O4840" s="37" t="n">
        <v>0</v>
      </c>
      <c r="P4840" s="29" t="inlineStr">
        <is>
          <t>http://t2.gstatic.com/shopping?q=tbn:ANd9GcREMQFmABItX1HpD6IGA_Yiu5Gs1-09DaLKFtS7XlZnwO-8ryCsdDursXfaYOWDqyAjMAKA3fw</t>
        </is>
      </c>
      <c r="Q4840" s="29" t="inlineStr">
        <is>
          <t>Відповідає вимогам</t>
        </is>
      </c>
      <c r="R4840" s="29" t="n"/>
      <c r="S4840" s="29" t="inlineStr">
        <is>
          <t>грн6 598,00</t>
        </is>
      </c>
      <c r="T4840" s="29" t="inlineStr">
        <is>
          <t>UAH</t>
        </is>
      </c>
      <c r="U4840" s="39" t="inlineStr">
        <is>
          <t>WATCH</t>
        </is>
      </c>
      <c r="V4840" s="40">
        <f>IFERROR(L4840/J4840,0)</f>
        <v/>
      </c>
      <c r="W4840" s="29" t="inlineStr">
        <is>
          <t>Monitor performance and collect more data.</t>
        </is>
      </c>
      <c r="X4840" s="29" t="inlineStr">
        <is>
          <t>Cost is below the 120 watch threshold.</t>
        </is>
      </c>
    </row>
    <row r="4841">
      <c r="A4841" s="29" t="inlineStr">
        <is>
          <t>low_price</t>
        </is>
      </c>
      <c r="B4841" s="29" t="inlineStr">
        <is>
          <t>Low priority</t>
        </is>
      </c>
      <c r="C4841" s="29" t="inlineStr">
        <is>
          <t>low_price.csv</t>
        </is>
      </c>
      <c r="D4841" s="29" t="inlineStr">
        <is>
          <t>710008394</t>
        </is>
      </c>
      <c r="E4841" s="29" t="inlineStr">
        <is>
          <t>Кріплення фари дального світла BRP Can-Am Outlander 650 850 1000, Renegade 650 1000 2023+</t>
        </is>
      </c>
      <c r="F4841" s="35" t="n">
        <v>0</v>
      </c>
      <c r="G4841" s="35" t="n">
        <v>0</v>
      </c>
      <c r="H4841" s="36" t="n"/>
      <c r="I4841" s="37" t="n">
        <v>0</v>
      </c>
      <c r="J4841" s="37" t="n">
        <v>0</v>
      </c>
      <c r="K4841" s="38" t="n">
        <v>0</v>
      </c>
      <c r="L4841" s="37" t="n">
        <v>0</v>
      </c>
      <c r="M4841" s="37" t="n">
        <v>0</v>
      </c>
      <c r="N4841" s="38" t="n">
        <v>0</v>
      </c>
      <c r="O4841" s="37" t="n">
        <v>0</v>
      </c>
      <c r="P4841" s="29" t="inlineStr">
        <is>
          <t>http://t0.gstatic.com/shopping?q=tbn:ANd9GcRAJsCpc6mEJjovIz41dbn8m_Mr_zO_g9x-XlTNlCDBIZkApIZAxzbA9ukHyVl1WI2ivNlLdqy7</t>
        </is>
      </c>
      <c r="Q4841" s="29" t="inlineStr">
        <is>
          <t>Відповідає вимогам</t>
        </is>
      </c>
      <c r="R4841" s="29" t="n"/>
      <c r="S4841" s="29" t="inlineStr">
        <is>
          <t>грн592,00</t>
        </is>
      </c>
      <c r="T4841" s="29" t="inlineStr">
        <is>
          <t>UAH</t>
        </is>
      </c>
      <c r="U4841" s="39" t="inlineStr">
        <is>
          <t>WATCH</t>
        </is>
      </c>
      <c r="V4841" s="40">
        <f>IFERROR(L4841/J4841,0)</f>
        <v/>
      </c>
      <c r="W4841" s="29" t="inlineStr">
        <is>
          <t>Monitor performance and collect more data.</t>
        </is>
      </c>
      <c r="X4841" s="29" t="inlineStr">
        <is>
          <t>Cost is below the 120 watch threshold.</t>
        </is>
      </c>
    </row>
    <row r="4842">
      <c r="A4842" s="29" t="inlineStr">
        <is>
          <t>low_price</t>
        </is>
      </c>
      <c r="B4842" s="29" t="inlineStr">
        <is>
          <t>Low priority</t>
        </is>
      </c>
      <c r="C4842" s="29" t="inlineStr">
        <is>
          <t>low_price.csv</t>
        </is>
      </c>
      <c r="D4842" s="29" t="inlineStr">
        <is>
          <t>18-1020</t>
        </is>
      </c>
      <c r="E4842" s="29" t="inlineStr">
        <is>
          <t>Ремкомплект заднього головного гальмівного циліндра Yamaha Grizzly 550 700, переднього Raptor 350 660 700</t>
        </is>
      </c>
      <c r="F4842" s="35" t="n">
        <v>0</v>
      </c>
      <c r="G4842" s="35" t="n">
        <v>0</v>
      </c>
      <c r="H4842" s="36" t="n"/>
      <c r="I4842" s="37" t="n">
        <v>0</v>
      </c>
      <c r="J4842" s="37" t="n">
        <v>0</v>
      </c>
      <c r="K4842" s="38" t="n">
        <v>0</v>
      </c>
      <c r="L4842" s="37" t="n">
        <v>0</v>
      </c>
      <c r="M4842" s="37" t="n">
        <v>0</v>
      </c>
      <c r="N4842" s="38" t="n">
        <v>0</v>
      </c>
      <c r="O4842" s="37" t="n">
        <v>0</v>
      </c>
      <c r="P4842" s="29" t="inlineStr">
        <is>
          <t>http://t2.gstatic.com/shopping?q=tbn:ANd9GcTisSSBiKGIiIna5nZxF5ZFbNgzTp5py3vjmP0SOTbVErHfZ6jsRhklkLDQfmaq5LfBTB9Iuhev</t>
        </is>
      </c>
      <c r="Q4842" s="29" t="inlineStr">
        <is>
          <t>Відповідає вимогам</t>
        </is>
      </c>
      <c r="R4842" s="29" t="n"/>
      <c r="S4842" s="29" t="inlineStr">
        <is>
          <t>грн1 365,00</t>
        </is>
      </c>
      <c r="T4842" s="29" t="inlineStr">
        <is>
          <t>UAH</t>
        </is>
      </c>
      <c r="U4842" s="39" t="inlineStr">
        <is>
          <t>WATCH</t>
        </is>
      </c>
      <c r="V4842" s="40">
        <f>IFERROR(L4842/J4842,0)</f>
        <v/>
      </c>
      <c r="W4842" s="29" t="inlineStr">
        <is>
          <t>Monitor performance and collect more data.</t>
        </is>
      </c>
      <c r="X4842" s="29" t="inlineStr">
        <is>
          <t>Cost is below the 120 watch threshold.</t>
        </is>
      </c>
    </row>
    <row r="4843">
      <c r="A4843" s="29" t="inlineStr">
        <is>
          <t>low_price</t>
        </is>
      </c>
      <c r="B4843" s="29" t="inlineStr">
        <is>
          <t>Low priority</t>
        </is>
      </c>
      <c r="C4843" s="29" t="inlineStr">
        <is>
          <t>low_price.csv</t>
        </is>
      </c>
      <c r="D4843" s="29" t="inlineStr">
        <is>
          <t>9ds#-060110-6000</t>
        </is>
      </c>
      <c r="E4843" s="29" t="inlineStr">
        <is>
          <t>Ричаг задній верхній лівий CFMoto CForce 600 2020-2024</t>
        </is>
      </c>
      <c r="F4843" s="35" t="n">
        <v>0</v>
      </c>
      <c r="G4843" s="35" t="n">
        <v>0</v>
      </c>
      <c r="H4843" s="36" t="n"/>
      <c r="I4843" s="37" t="n">
        <v>0</v>
      </c>
      <c r="J4843" s="37" t="n">
        <v>0</v>
      </c>
      <c r="K4843" s="38" t="n">
        <v>0</v>
      </c>
      <c r="L4843" s="37" t="n">
        <v>0</v>
      </c>
      <c r="M4843" s="37" t="n">
        <v>0</v>
      </c>
      <c r="N4843" s="38" t="n">
        <v>0</v>
      </c>
      <c r="O4843" s="37" t="n">
        <v>0</v>
      </c>
      <c r="P4843" s="29" t="inlineStr">
        <is>
          <t>http://t1.gstatic.com/shopping?q=tbn:ANd9GcQ6hDIG9MbolR0kqX315lwuSA6JorLYHeCDQ42YG-Ux4bO2Jnd9ZNB1tfj-oFbVg3iJHCYKy2o</t>
        </is>
      </c>
      <c r="Q4843" s="29" t="inlineStr">
        <is>
          <t>Відповідає вимогам</t>
        </is>
      </c>
      <c r="R4843" s="29" t="n"/>
      <c r="S4843" s="29" t="inlineStr">
        <is>
          <t>грн1 502,00</t>
        </is>
      </c>
      <c r="T4843" s="29" t="inlineStr">
        <is>
          <t>UAH</t>
        </is>
      </c>
      <c r="U4843" s="39" t="inlineStr">
        <is>
          <t>WATCH</t>
        </is>
      </c>
      <c r="V4843" s="40">
        <f>IFERROR(L4843/J4843,0)</f>
        <v/>
      </c>
      <c r="W4843" s="29" t="inlineStr">
        <is>
          <t>Monitor performance and collect more data.</t>
        </is>
      </c>
      <c r="X4843" s="29" t="inlineStr">
        <is>
          <t>Cost is below the 120 watch threshold.</t>
        </is>
      </c>
    </row>
    <row r="4844">
      <c r="A4844" s="29" t="inlineStr">
        <is>
          <t>low_price</t>
        </is>
      </c>
      <c r="B4844" s="29" t="inlineStr">
        <is>
          <t>Low priority</t>
        </is>
      </c>
      <c r="C4844" s="29" t="inlineStr">
        <is>
          <t>low_price.csv</t>
        </is>
      </c>
      <c r="D4844" s="29" t="inlineStr">
        <is>
          <t>25-2079</t>
        </is>
      </c>
      <c r="E4844" s="29" t="inlineStr">
        <is>
          <t>Ремкомплект заднього редуктора Honda TRX 420 Rancher (14+), 500 Foreman (12-19), 520 Foreman (20+)</t>
        </is>
      </c>
      <c r="F4844" s="35" t="n">
        <v>0</v>
      </c>
      <c r="G4844" s="35" t="n">
        <v>0</v>
      </c>
      <c r="H4844" s="36" t="n"/>
      <c r="I4844" s="37" t="n">
        <v>0</v>
      </c>
      <c r="J4844" s="37" t="n">
        <v>0</v>
      </c>
      <c r="K4844" s="38" t="n">
        <v>0</v>
      </c>
      <c r="L4844" s="37" t="n">
        <v>0</v>
      </c>
      <c r="M4844" s="37" t="n">
        <v>0</v>
      </c>
      <c r="N4844" s="38" t="n">
        <v>0</v>
      </c>
      <c r="O4844" s="37" t="n">
        <v>0</v>
      </c>
      <c r="P4844" s="29" t="inlineStr">
        <is>
          <t>http://t3.gstatic.com/shopping?q=tbn:ANd9GcScnnNMrC9-Ikh1AHZOhdn-G8u4my7Aom2vEIhKtT1KijJhuaRePgL76eY2fBaMl9vsO4FO3Kk</t>
        </is>
      </c>
      <c r="Q4844" s="29" t="inlineStr">
        <is>
          <t>Відповідає вимогам</t>
        </is>
      </c>
      <c r="R4844" s="29" t="n"/>
      <c r="S4844" s="29" t="inlineStr">
        <is>
          <t>грн5 824,00</t>
        </is>
      </c>
      <c r="T4844" s="29" t="inlineStr">
        <is>
          <t>UAH</t>
        </is>
      </c>
      <c r="U4844" s="39" t="inlineStr">
        <is>
          <t>WATCH</t>
        </is>
      </c>
      <c r="V4844" s="40">
        <f>IFERROR(L4844/J4844,0)</f>
        <v/>
      </c>
      <c r="W4844" s="29" t="inlineStr">
        <is>
          <t>Monitor performance and collect more data.</t>
        </is>
      </c>
      <c r="X4844" s="29" t="inlineStr">
        <is>
          <t>Cost is below the 120 watch threshold.</t>
        </is>
      </c>
    </row>
    <row r="4845">
      <c r="A4845" s="29" t="inlineStr">
        <is>
          <t>low_price</t>
        </is>
      </c>
      <c r="B4845" s="29" t="inlineStr">
        <is>
          <t>Low priority</t>
        </is>
      </c>
      <c r="C4845" s="29" t="inlineStr">
        <is>
          <t>low_price.csv</t>
        </is>
      </c>
      <c r="D4845" s="29" t="inlineStr">
        <is>
          <t>92015-1692</t>
        </is>
      </c>
      <c r="E4845" s="29" t="inlineStr">
        <is>
          <t>Втулка гумова для пластика Kawasaki</t>
        </is>
      </c>
      <c r="F4845" s="35" t="n">
        <v>0</v>
      </c>
      <c r="G4845" s="35" t="n">
        <v>0</v>
      </c>
      <c r="H4845" s="36" t="n"/>
      <c r="I4845" s="37" t="n">
        <v>0</v>
      </c>
      <c r="J4845" s="37" t="n">
        <v>0</v>
      </c>
      <c r="K4845" s="38" t="n">
        <v>0</v>
      </c>
      <c r="L4845" s="37" t="n">
        <v>0</v>
      </c>
      <c r="M4845" s="37" t="n">
        <v>0</v>
      </c>
      <c r="N4845" s="38" t="n">
        <v>0</v>
      </c>
      <c r="O4845" s="37" t="n">
        <v>0</v>
      </c>
      <c r="P4845" s="29" t="inlineStr">
        <is>
          <t>http://t1.gstatic.com/shopping?q=tbn:ANd9GcQSQuxENWBlWNdjxTbadgOEYPMC1mPctO32pJuSvKZ9hQgBj0rqRCOpyg4r1K7X7rWZPgPq_Ulb</t>
        </is>
      </c>
      <c r="Q4845" s="29" t="inlineStr">
        <is>
          <t>Відповідає вимогам</t>
        </is>
      </c>
      <c r="R4845" s="29" t="n"/>
      <c r="S4845" s="29" t="inlineStr">
        <is>
          <t>грн410,00</t>
        </is>
      </c>
      <c r="T4845" s="29" t="inlineStr">
        <is>
          <t>UAH</t>
        </is>
      </c>
      <c r="U4845" s="39" t="inlineStr">
        <is>
          <t>WATCH</t>
        </is>
      </c>
      <c r="V4845" s="40">
        <f>IFERROR(L4845/J4845,0)</f>
        <v/>
      </c>
      <c r="W4845" s="29" t="inlineStr">
        <is>
          <t>Monitor performance and collect more data.</t>
        </is>
      </c>
      <c r="X4845" s="29" t="inlineStr">
        <is>
          <t>Cost is below the 120 watch threshold.</t>
        </is>
      </c>
    </row>
    <row r="4846">
      <c r="A4846" s="29" t="inlineStr">
        <is>
          <t>low_price</t>
        </is>
      </c>
      <c r="B4846" s="29" t="inlineStr">
        <is>
          <t>Low priority</t>
        </is>
      </c>
      <c r="C4846" s="29" t="inlineStr">
        <is>
          <t>low_price.csv</t>
        </is>
      </c>
      <c r="D4846" s="29" t="inlineStr">
        <is>
          <t>47-2033</t>
        </is>
      </c>
      <c r="E4846" s="29" t="inlineStr">
        <is>
          <t>Паливний насос Yamaha Grizzly 700, Kodiak 450 700, YXZ 1000 2016+</t>
        </is>
      </c>
      <c r="F4846" s="35" t="n">
        <v>0</v>
      </c>
      <c r="G4846" s="35" t="n">
        <v>0</v>
      </c>
      <c r="H4846" s="36" t="n"/>
      <c r="I4846" s="37" t="n">
        <v>0</v>
      </c>
      <c r="J4846" s="37" t="n">
        <v>0</v>
      </c>
      <c r="K4846" s="38" t="n">
        <v>0</v>
      </c>
      <c r="L4846" s="37" t="n">
        <v>0</v>
      </c>
      <c r="M4846" s="37" t="n">
        <v>0</v>
      </c>
      <c r="N4846" s="38" t="n">
        <v>0</v>
      </c>
      <c r="O4846" s="37" t="n">
        <v>0</v>
      </c>
      <c r="P4846" s="29" t="inlineStr">
        <is>
          <t>http://t1.gstatic.com/shopping?q=tbn:ANd9GcRPacEb8RGyiIQKPMJUUZGeOrxOEUxCwsfeYHUecXkTVBDhCck8H5VWcHjDWHy98PVeptzhSRq5</t>
        </is>
      </c>
      <c r="Q4846" s="29" t="inlineStr">
        <is>
          <t>Відповідає вимогам</t>
        </is>
      </c>
      <c r="R4846" s="29" t="n"/>
      <c r="S4846" s="29" t="inlineStr">
        <is>
          <t>грн4 505,00</t>
        </is>
      </c>
      <c r="T4846" s="29" t="inlineStr">
        <is>
          <t>UAH</t>
        </is>
      </c>
      <c r="U4846" s="39" t="inlineStr">
        <is>
          <t>WATCH</t>
        </is>
      </c>
      <c r="V4846" s="40">
        <f>IFERROR(L4846/J4846,0)</f>
        <v/>
      </c>
      <c r="W4846" s="29" t="inlineStr">
        <is>
          <t>Monitor performance and collect more data.</t>
        </is>
      </c>
      <c r="X4846" s="29" t="inlineStr">
        <is>
          <t>Cost is below the 120 watch threshold.</t>
        </is>
      </c>
    </row>
    <row r="4847">
      <c r="A4847" s="29" t="inlineStr">
        <is>
          <t>low_price</t>
        </is>
      </c>
      <c r="B4847" s="29" t="inlineStr">
        <is>
          <t>Low priority</t>
        </is>
      </c>
      <c r="C4847" s="29" t="inlineStr">
        <is>
          <t>low_price.csv</t>
        </is>
      </c>
      <c r="D4847" s="29" t="inlineStr">
        <is>
          <t>2mb-e1603-10-00</t>
        </is>
      </c>
      <c r="E4847" s="29" t="inlineStr">
        <is>
          <t>Поршневі кільця стандарт Yamaha Grizzly Kodiak Wolverine 700 2016-2018</t>
        </is>
      </c>
      <c r="F4847" s="35" t="n">
        <v>0</v>
      </c>
      <c r="G4847" s="35" t="n">
        <v>0</v>
      </c>
      <c r="H4847" s="36" t="n"/>
      <c r="I4847" s="37" t="n">
        <v>0</v>
      </c>
      <c r="J4847" s="37" t="n">
        <v>0</v>
      </c>
      <c r="K4847" s="38" t="n">
        <v>0</v>
      </c>
      <c r="L4847" s="37" t="n">
        <v>0</v>
      </c>
      <c r="M4847" s="37" t="n">
        <v>0</v>
      </c>
      <c r="N4847" s="38" t="n">
        <v>0</v>
      </c>
      <c r="O4847" s="37" t="n">
        <v>0</v>
      </c>
      <c r="P4847" s="29" t="inlineStr">
        <is>
          <t>http://t1.gstatic.com/shopping?q=tbn:ANd9GcQWkA7mNukU9czMZky6nYFRz8RTRU5pGdKfZHPI0OPuU-Nx5kpKfIJyLJs0MmUi3MH7pBetP6U</t>
        </is>
      </c>
      <c r="Q4847" s="29" t="inlineStr">
        <is>
          <t>Відповідає вимогам</t>
        </is>
      </c>
      <c r="R4847" s="29" t="n"/>
      <c r="S4847" s="29" t="inlineStr">
        <is>
          <t>грн5 005,00</t>
        </is>
      </c>
      <c r="T4847" s="29" t="inlineStr">
        <is>
          <t>UAH</t>
        </is>
      </c>
      <c r="U4847" s="39" t="inlineStr">
        <is>
          <t>WATCH</t>
        </is>
      </c>
      <c r="V4847" s="40">
        <f>IFERROR(L4847/J4847,0)</f>
        <v/>
      </c>
      <c r="W4847" s="29" t="inlineStr">
        <is>
          <t>Monitor performance and collect more data.</t>
        </is>
      </c>
      <c r="X4847" s="29" t="inlineStr">
        <is>
          <t>Cost is below the 120 watch threshold.</t>
        </is>
      </c>
    </row>
    <row r="4848">
      <c r="A4848" s="29" t="inlineStr">
        <is>
          <t>low_price</t>
        </is>
      </c>
      <c r="B4848" s="29" t="inlineStr">
        <is>
          <t>Low priority</t>
        </is>
      </c>
      <c r="C4848" s="29" t="inlineStr">
        <is>
          <t>low_price.csv</t>
        </is>
      </c>
      <c r="D4848" s="29" t="inlineStr">
        <is>
          <t>01264</t>
        </is>
      </c>
      <c r="E4848" s="29" t="inlineStr">
        <is>
          <t>Стропа QuadBoss на крюк лебідки</t>
        </is>
      </c>
      <c r="F4848" s="35" t="n">
        <v>0</v>
      </c>
      <c r="G4848" s="35" t="n">
        <v>0</v>
      </c>
      <c r="H4848" s="36" t="n"/>
      <c r="I4848" s="37" t="n">
        <v>0</v>
      </c>
      <c r="J4848" s="37" t="n">
        <v>0</v>
      </c>
      <c r="K4848" s="38" t="n">
        <v>0</v>
      </c>
      <c r="L4848" s="37" t="n">
        <v>0</v>
      </c>
      <c r="M4848" s="37" t="n">
        <v>0</v>
      </c>
      <c r="N4848" s="38" t="n">
        <v>0</v>
      </c>
      <c r="O4848" s="37" t="n">
        <v>0</v>
      </c>
      <c r="P4848" s="29" t="inlineStr">
        <is>
          <t>http://t2.gstatic.com/shopping?q=tbn:ANd9GcRSM1JGqtIAmf93Ltdrf0mJAoI3XHCA7pth2NbABejdbwYhCp75wQtLglbkrQPL362z4T-kbEx2</t>
        </is>
      </c>
      <c r="Q4848" s="29" t="inlineStr">
        <is>
          <t>Відповідає вимогам</t>
        </is>
      </c>
      <c r="R4848" s="29" t="n"/>
      <c r="S4848" s="29" t="inlineStr">
        <is>
          <t>грн364,00</t>
        </is>
      </c>
      <c r="T4848" s="29" t="inlineStr">
        <is>
          <t>UAH</t>
        </is>
      </c>
      <c r="U4848" s="39" t="inlineStr">
        <is>
          <t>WATCH</t>
        </is>
      </c>
      <c r="V4848" s="40">
        <f>IFERROR(L4848/J4848,0)</f>
        <v/>
      </c>
      <c r="W4848" s="29" t="inlineStr">
        <is>
          <t>Monitor performance and collect more data.</t>
        </is>
      </c>
      <c r="X4848" s="29" t="inlineStr">
        <is>
          <t>Cost is below the 120 watch threshold.</t>
        </is>
      </c>
    </row>
    <row r="4849">
      <c r="A4849" s="29" t="inlineStr">
        <is>
          <t>low_price</t>
        </is>
      </c>
      <c r="B4849" s="29" t="inlineStr">
        <is>
          <t>Low priority</t>
        </is>
      </c>
      <c r="C4849" s="29" t="inlineStr">
        <is>
          <t>low_price.csv</t>
        </is>
      </c>
      <c r="D4849" s="29" t="inlineStr">
        <is>
          <t>3234851</t>
        </is>
      </c>
      <c r="E4849" s="29" t="inlineStr">
        <is>
          <t>Сальник КПП Polaris Sportsman 400 450 500 570 800 ETX, RZR 570 900, Ranger 570 700 800 900 1000 ETX, Hawkeye 325 400, ACE 325 570 900</t>
        </is>
      </c>
      <c r="F4849" s="35" t="n">
        <v>0</v>
      </c>
      <c r="G4849" s="35" t="n">
        <v>0</v>
      </c>
      <c r="H4849" s="36" t="n"/>
      <c r="I4849" s="37" t="n">
        <v>0</v>
      </c>
      <c r="J4849" s="37" t="n">
        <v>0</v>
      </c>
      <c r="K4849" s="38" t="n">
        <v>0</v>
      </c>
      <c r="L4849" s="37" t="n">
        <v>0</v>
      </c>
      <c r="M4849" s="37" t="n">
        <v>0</v>
      </c>
      <c r="N4849" s="38" t="n">
        <v>0</v>
      </c>
      <c r="O4849" s="37" t="n">
        <v>0</v>
      </c>
      <c r="P4849" s="29" t="inlineStr">
        <is>
          <t>http://t3.gstatic.com/shopping?q=tbn:ANd9GcTvoAWR1D1igJdeW33kGLnR3n85D3d7SL8JCAO0k3h2wz3rlS49JiT_pFeT6k2WiSxyoNefUGk</t>
        </is>
      </c>
      <c r="Q4849" s="29" t="inlineStr">
        <is>
          <t>Відповідає вимогам</t>
        </is>
      </c>
      <c r="R4849" s="29" t="n"/>
      <c r="S4849" s="29" t="inlineStr">
        <is>
          <t>грн2 002,00</t>
        </is>
      </c>
      <c r="T4849" s="29" t="inlineStr">
        <is>
          <t>UAH</t>
        </is>
      </c>
      <c r="U4849" s="39" t="inlineStr">
        <is>
          <t>WATCH</t>
        </is>
      </c>
      <c r="V4849" s="40">
        <f>IFERROR(L4849/J4849,0)</f>
        <v/>
      </c>
      <c r="W4849" s="29" t="inlineStr">
        <is>
          <t>Monitor performance and collect more data.</t>
        </is>
      </c>
      <c r="X4849" s="29" t="inlineStr">
        <is>
          <t>Cost is below the 120 watch threshold.</t>
        </is>
      </c>
    </row>
    <row r="4850">
      <c r="A4850" s="29" t="inlineStr">
        <is>
          <t>low_price</t>
        </is>
      </c>
      <c r="B4850" s="29" t="inlineStr">
        <is>
          <t>Low priority</t>
        </is>
      </c>
      <c r="C4850" s="29" t="inlineStr">
        <is>
          <t>low_price.csv</t>
        </is>
      </c>
      <c r="D4850" s="29" t="inlineStr">
        <is>
          <t>na-50090-b</t>
        </is>
      </c>
      <c r="E4850" s="29" t="inlineStr">
        <is>
          <t>Поршень +0.01мм Polaris RZR 900 XP 2011-2014</t>
        </is>
      </c>
      <c r="F4850" s="35" t="n">
        <v>0</v>
      </c>
      <c r="G4850" s="35" t="n">
        <v>0</v>
      </c>
      <c r="H4850" s="36" t="n"/>
      <c r="I4850" s="37" t="n">
        <v>0</v>
      </c>
      <c r="J4850" s="37" t="n">
        <v>0</v>
      </c>
      <c r="K4850" s="38" t="n">
        <v>0</v>
      </c>
      <c r="L4850" s="37" t="n">
        <v>0</v>
      </c>
      <c r="M4850" s="37" t="n">
        <v>0</v>
      </c>
      <c r="N4850" s="38" t="n">
        <v>0</v>
      </c>
      <c r="O4850" s="37" t="n">
        <v>0</v>
      </c>
      <c r="P4850" s="29" t="inlineStr">
        <is>
          <t>http://t2.gstatic.com/shopping?q=tbn:ANd9GcTHTzsDCIxErdpcNko48TSJQwNsJemUxwXTyq9TbZ7dCwM-Rz3qOfEd_Cs-GNWSzZMb_g9nyQ</t>
        </is>
      </c>
      <c r="Q4850" s="29" t="inlineStr">
        <is>
          <t>Відповідає вимогам</t>
        </is>
      </c>
      <c r="R4850" s="29" t="n"/>
      <c r="S4850" s="29" t="inlineStr">
        <is>
          <t>грн6 370,00</t>
        </is>
      </c>
      <c r="T4850" s="29" t="inlineStr">
        <is>
          <t>UAH</t>
        </is>
      </c>
      <c r="U4850" s="39" t="inlineStr">
        <is>
          <t>WATCH</t>
        </is>
      </c>
      <c r="V4850" s="40">
        <f>IFERROR(L4850/J4850,0)</f>
        <v/>
      </c>
      <c r="W4850" s="29" t="inlineStr">
        <is>
          <t>Monitor performance and collect more data.</t>
        </is>
      </c>
      <c r="X4850" s="29" t="inlineStr">
        <is>
          <t>Cost is below the 120 watch threshold.</t>
        </is>
      </c>
    </row>
    <row r="4851">
      <c r="A4851" s="29" t="inlineStr">
        <is>
          <t>low_price</t>
        </is>
      </c>
      <c r="B4851" s="29" t="inlineStr">
        <is>
          <t>Low priority</t>
        </is>
      </c>
      <c r="C4851" s="29" t="inlineStr">
        <is>
          <t>low_price.csv</t>
        </is>
      </c>
      <c r="D4851" s="29" t="inlineStr">
        <is>
          <t>na-10000-1</t>
        </is>
      </c>
      <c r="E4851" s="29" t="inlineStr">
        <is>
          <t>Поршень +0.25мм Honda TRX 450 Foreman</t>
        </is>
      </c>
      <c r="F4851" s="35" t="n">
        <v>0</v>
      </c>
      <c r="G4851" s="35" t="n">
        <v>0</v>
      </c>
      <c r="H4851" s="36" t="n"/>
      <c r="I4851" s="37" t="n">
        <v>0</v>
      </c>
      <c r="J4851" s="37" t="n">
        <v>0</v>
      </c>
      <c r="K4851" s="38" t="n">
        <v>0</v>
      </c>
      <c r="L4851" s="37" t="n">
        <v>0</v>
      </c>
      <c r="M4851" s="37" t="n">
        <v>0</v>
      </c>
      <c r="N4851" s="38" t="n">
        <v>0</v>
      </c>
      <c r="O4851" s="37" t="n">
        <v>0</v>
      </c>
      <c r="P4851" s="29" t="inlineStr">
        <is>
          <t>http://t2.gstatic.com/shopping?q=tbn:ANd9GcRVWkL-E_-bZ3n0SyHyFC8RXiC40RRyS3SbqPuufVje3r2RA0AoVvK9RtXypAanVfQsIjSaPWs</t>
        </is>
      </c>
      <c r="Q4851" s="29" t="inlineStr">
        <is>
          <t>Відповідає вимогам</t>
        </is>
      </c>
      <c r="R4851" s="29" t="n"/>
      <c r="S4851" s="29" t="inlineStr">
        <is>
          <t>грн4 687,00</t>
        </is>
      </c>
      <c r="T4851" s="29" t="inlineStr">
        <is>
          <t>UAH</t>
        </is>
      </c>
      <c r="U4851" s="39" t="inlineStr">
        <is>
          <t>WATCH</t>
        </is>
      </c>
      <c r="V4851" s="40">
        <f>IFERROR(L4851/J4851,0)</f>
        <v/>
      </c>
      <c r="W4851" s="29" t="inlineStr">
        <is>
          <t>Monitor performance and collect more data.</t>
        </is>
      </c>
      <c r="X4851" s="29" t="inlineStr">
        <is>
          <t>Cost is below the 120 watch threshold.</t>
        </is>
      </c>
    </row>
    <row r="4852">
      <c r="A4852" s="29" t="inlineStr">
        <is>
          <t>low_price</t>
        </is>
      </c>
      <c r="B4852" s="29" t="inlineStr">
        <is>
          <t>Low priority</t>
        </is>
      </c>
      <c r="C4852" s="29" t="inlineStr">
        <is>
          <t>low_price.csv</t>
        </is>
      </c>
      <c r="D4852" s="29" t="inlineStr">
        <is>
          <t>420630642</t>
        </is>
      </c>
      <c r="E4852" s="29" t="inlineStr">
        <is>
          <t>Прокладка впускного колектора BRP Can-Am, Ski-Doo</t>
        </is>
      </c>
      <c r="F4852" s="35" t="n">
        <v>0</v>
      </c>
      <c r="G4852" s="35" t="n">
        <v>0</v>
      </c>
      <c r="H4852" s="36" t="n"/>
      <c r="I4852" s="37" t="n">
        <v>0</v>
      </c>
      <c r="J4852" s="37" t="n">
        <v>0</v>
      </c>
      <c r="K4852" s="38" t="n">
        <v>0</v>
      </c>
      <c r="L4852" s="37" t="n">
        <v>0</v>
      </c>
      <c r="M4852" s="37" t="n">
        <v>0</v>
      </c>
      <c r="N4852" s="38" t="n">
        <v>0</v>
      </c>
      <c r="O4852" s="37" t="n">
        <v>0</v>
      </c>
      <c r="P4852" s="29" t="inlineStr">
        <is>
          <t>http://t2.gstatic.com/shopping?q=tbn:ANd9GcRkm7qBn99O3dBSKGDRzAuRgEWGScfjVHEqhFufBif2i8nmxARUo3VNRAwIufmVqGHsRV9S9bI</t>
        </is>
      </c>
      <c r="Q4852" s="29" t="inlineStr">
        <is>
          <t>Відповідає вимогам</t>
        </is>
      </c>
      <c r="R4852" s="29" t="n"/>
      <c r="S4852" s="29" t="inlineStr">
        <is>
          <t>грн364,00</t>
        </is>
      </c>
      <c r="T4852" s="29" t="inlineStr">
        <is>
          <t>UAH</t>
        </is>
      </c>
      <c r="U4852" s="39" t="inlineStr">
        <is>
          <t>WATCH</t>
        </is>
      </c>
      <c r="V4852" s="40">
        <f>IFERROR(L4852/J4852,0)</f>
        <v/>
      </c>
      <c r="W4852" s="29" t="inlineStr">
        <is>
          <t>Monitor performance and collect more data.</t>
        </is>
      </c>
      <c r="X4852" s="29" t="inlineStr">
        <is>
          <t>Cost is below the 120 watch threshold.</t>
        </is>
      </c>
    </row>
    <row r="4853">
      <c r="A4853" s="29" t="inlineStr">
        <is>
          <t>low_price</t>
        </is>
      </c>
      <c r="B4853" s="29" t="inlineStr">
        <is>
          <t>Low priority</t>
        </is>
      </c>
      <c r="C4853" s="29" t="inlineStr">
        <is>
          <t>low_price.csv</t>
        </is>
      </c>
      <c r="D4853" s="29" t="inlineStr">
        <is>
          <t>09289-05011</t>
        </is>
      </c>
      <c r="E4853" s="29" t="inlineStr">
        <is>
          <t>Сальник клапана Suzuki King Quad 400 450 500, Eiger 400, Vinson 500</t>
        </is>
      </c>
      <c r="F4853" s="35" t="n">
        <v>0</v>
      </c>
      <c r="G4853" s="35" t="n">
        <v>0</v>
      </c>
      <c r="H4853" s="36" t="n"/>
      <c r="I4853" s="37" t="n">
        <v>0</v>
      </c>
      <c r="J4853" s="37" t="n">
        <v>0</v>
      </c>
      <c r="K4853" s="38" t="n">
        <v>0</v>
      </c>
      <c r="L4853" s="37" t="n">
        <v>0</v>
      </c>
      <c r="M4853" s="37" t="n">
        <v>0</v>
      </c>
      <c r="N4853" s="38" t="n">
        <v>0</v>
      </c>
      <c r="O4853" s="37" t="n">
        <v>0</v>
      </c>
      <c r="P4853" s="29" t="inlineStr">
        <is>
          <t>http://t0.gstatic.com/shopping?q=tbn:ANd9GcQgnCgiQNOjb4AwRNO_ta7LFp-yq7Io4g9lnpG7LBMUQcxZTBvDjeH1yC2RN8H1RNI3p2EhXGiKwiw</t>
        </is>
      </c>
      <c r="Q4853" s="29" t="inlineStr">
        <is>
          <t>Відповідає вимогам</t>
        </is>
      </c>
      <c r="R4853" s="29" t="n"/>
      <c r="S4853" s="29" t="inlineStr">
        <is>
          <t>грн455,00</t>
        </is>
      </c>
      <c r="T4853" s="29" t="inlineStr">
        <is>
          <t>UAH</t>
        </is>
      </c>
      <c r="U4853" s="39" t="inlineStr">
        <is>
          <t>WATCH</t>
        </is>
      </c>
      <c r="V4853" s="40">
        <f>IFERROR(L4853/J4853,0)</f>
        <v/>
      </c>
      <c r="W4853" s="29" t="inlineStr">
        <is>
          <t>Monitor performance and collect more data.</t>
        </is>
      </c>
      <c r="X4853" s="29" t="inlineStr">
        <is>
          <t>Cost is below the 120 watch threshold.</t>
        </is>
      </c>
    </row>
    <row r="4854">
      <c r="A4854" s="29" t="inlineStr">
        <is>
          <t>low_price</t>
        </is>
      </c>
      <c r="B4854" s="29" t="inlineStr">
        <is>
          <t>Low priority</t>
        </is>
      </c>
      <c r="C4854" s="29" t="inlineStr">
        <is>
          <t>low_price.csv</t>
        </is>
      </c>
      <c r="D4854" s="29" t="inlineStr">
        <is>
          <t>42-1028</t>
        </is>
      </c>
      <c r="E4854" s="29" t="inlineStr">
        <is>
          <t>Шарова опора нижня Yamaha Beartracker Big Bear Bruin 250</t>
        </is>
      </c>
      <c r="F4854" s="35" t="n">
        <v>0</v>
      </c>
      <c r="G4854" s="35" t="n">
        <v>0</v>
      </c>
      <c r="H4854" s="36" t="n"/>
      <c r="I4854" s="37" t="n">
        <v>0</v>
      </c>
      <c r="J4854" s="37" t="n">
        <v>0</v>
      </c>
      <c r="K4854" s="38" t="n">
        <v>0</v>
      </c>
      <c r="L4854" s="37" t="n">
        <v>0</v>
      </c>
      <c r="M4854" s="37" t="n">
        <v>0</v>
      </c>
      <c r="N4854" s="38" t="n">
        <v>0</v>
      </c>
      <c r="O4854" s="37" t="n">
        <v>0</v>
      </c>
      <c r="P4854" s="29" t="inlineStr">
        <is>
          <t>http://t1.gstatic.com/shopping?q=tbn:ANd9GcTVsubG4pvlnYL4fowO5z3aWLn2gdUEhuD66L3HgCJiWaQ0skryj4WjYlul1KPeoeiDh0YXb0s</t>
        </is>
      </c>
      <c r="Q4854" s="29" t="inlineStr">
        <is>
          <t>Відповідає вимогам</t>
        </is>
      </c>
      <c r="R4854" s="29" t="n"/>
      <c r="S4854" s="29" t="inlineStr">
        <is>
          <t>грн1 866,00</t>
        </is>
      </c>
      <c r="T4854" s="29" t="inlineStr">
        <is>
          <t>UAH</t>
        </is>
      </c>
      <c r="U4854" s="39" t="inlineStr">
        <is>
          <t>WATCH</t>
        </is>
      </c>
      <c r="V4854" s="40">
        <f>IFERROR(L4854/J4854,0)</f>
        <v/>
      </c>
      <c r="W4854" s="29" t="inlineStr">
        <is>
          <t>Monitor performance and collect more data.</t>
        </is>
      </c>
      <c r="X4854" s="29" t="inlineStr">
        <is>
          <t>Cost is below the 120 watch threshold.</t>
        </is>
      </c>
    </row>
    <row r="4855">
      <c r="A4855" s="29" t="inlineStr">
        <is>
          <t>low_price</t>
        </is>
      </c>
      <c r="B4855" s="29" t="inlineStr">
        <is>
          <t>Low priority</t>
        </is>
      </c>
      <c r="C4855" s="29" t="inlineStr">
        <is>
          <t>low_price.csv</t>
        </is>
      </c>
      <c r="D4855" s="29" t="inlineStr">
        <is>
          <t>01886</t>
        </is>
      </c>
      <c r="E4855" s="29" t="inlineStr">
        <is>
          <t>Гальмівні колодки задні Honda TRX 500 Foreman (05-13), 500 Rubicon (01-14)</t>
        </is>
      </c>
      <c r="F4855" s="35" t="n">
        <v>0</v>
      </c>
      <c r="G4855" s="35" t="n">
        <v>0</v>
      </c>
      <c r="H4855" s="36" t="n"/>
      <c r="I4855" s="37" t="n">
        <v>0</v>
      </c>
      <c r="J4855" s="37" t="n">
        <v>0</v>
      </c>
      <c r="K4855" s="38" t="n">
        <v>0</v>
      </c>
      <c r="L4855" s="37" t="n">
        <v>0</v>
      </c>
      <c r="M4855" s="37" t="n">
        <v>0</v>
      </c>
      <c r="N4855" s="38" t="n">
        <v>0</v>
      </c>
      <c r="O4855" s="37" t="n">
        <v>0</v>
      </c>
      <c r="P4855" s="29" t="inlineStr">
        <is>
          <t>http://t1.gstatic.com/shopping?q=tbn:ANd9GcQaDL4uRq86Dlu2-taDsb9UEv2h9gpA4KCVo_ci_YFvxFb3V31l53Gl5d6n9Hn1XzQXgKE7jSnq</t>
        </is>
      </c>
      <c r="Q4855" s="29" t="inlineStr">
        <is>
          <t>Відповідає вимогам</t>
        </is>
      </c>
      <c r="R4855" s="29" t="n"/>
      <c r="S4855" s="29" t="inlineStr">
        <is>
          <t>грн1 638,00</t>
        </is>
      </c>
      <c r="T4855" s="29" t="inlineStr">
        <is>
          <t>UAH</t>
        </is>
      </c>
      <c r="U4855" s="39" t="inlineStr">
        <is>
          <t>WATCH</t>
        </is>
      </c>
      <c r="V4855" s="40">
        <f>IFERROR(L4855/J4855,0)</f>
        <v/>
      </c>
      <c r="W4855" s="29" t="inlineStr">
        <is>
          <t>Monitor performance and collect more data.</t>
        </is>
      </c>
      <c r="X4855" s="29" t="inlineStr">
        <is>
          <t>Cost is below the 120 watch threshold.</t>
        </is>
      </c>
    </row>
    <row r="4856">
      <c r="A4856" s="29" t="inlineStr">
        <is>
          <t>low_price</t>
        </is>
      </c>
      <c r="B4856" s="29" t="inlineStr">
        <is>
          <t>Low priority</t>
        </is>
      </c>
      <c r="C4856" s="29" t="inlineStr">
        <is>
          <t>low_price.csv</t>
        </is>
      </c>
      <c r="D4856" s="29" t="inlineStr">
        <is>
          <t>420631300</t>
        </is>
      </c>
      <c r="E4856" s="29" t="inlineStr">
        <is>
          <t>Ущільнююче кільце термостата BRP Can-Am Outlander 500 570 650 800, Commander 800</t>
        </is>
      </c>
      <c r="F4856" s="35" t="n">
        <v>0</v>
      </c>
      <c r="G4856" s="35" t="n">
        <v>0</v>
      </c>
      <c r="H4856" s="36" t="n"/>
      <c r="I4856" s="37" t="n">
        <v>0</v>
      </c>
      <c r="J4856" s="37" t="n">
        <v>0</v>
      </c>
      <c r="K4856" s="38" t="n">
        <v>0</v>
      </c>
      <c r="L4856" s="37" t="n">
        <v>0</v>
      </c>
      <c r="M4856" s="37" t="n">
        <v>0</v>
      </c>
      <c r="N4856" s="38" t="n">
        <v>0</v>
      </c>
      <c r="O4856" s="37" t="n">
        <v>0</v>
      </c>
      <c r="P4856" s="29" t="inlineStr">
        <is>
          <t>http://t3.gstatic.com/shopping?q=tbn:ANd9GcRw6J4e5Fj61Vl72lPDkVGeCDjilK-ygkUQK5phi_xFzFys2q9MIIoqsHCAj-e2RFhvJNbTb1bu</t>
        </is>
      </c>
      <c r="Q4856" s="29" t="inlineStr">
        <is>
          <t>Відповідає вимогам</t>
        </is>
      </c>
      <c r="R4856" s="29" t="n"/>
      <c r="S4856" s="29" t="inlineStr">
        <is>
          <t>грн637,00</t>
        </is>
      </c>
      <c r="T4856" s="29" t="inlineStr">
        <is>
          <t>UAH</t>
        </is>
      </c>
      <c r="U4856" s="39" t="inlineStr">
        <is>
          <t>WATCH</t>
        </is>
      </c>
      <c r="V4856" s="40">
        <f>IFERROR(L4856/J4856,0)</f>
        <v/>
      </c>
      <c r="W4856" s="29" t="inlineStr">
        <is>
          <t>Monitor performance and collect more data.</t>
        </is>
      </c>
      <c r="X4856" s="29" t="inlineStr">
        <is>
          <t>Cost is below the 120 watch threshold.</t>
        </is>
      </c>
    </row>
    <row r="4857">
      <c r="A4857" s="29" t="inlineStr">
        <is>
          <t>low_price</t>
        </is>
      </c>
      <c r="B4857" s="29" t="inlineStr">
        <is>
          <t>Low priority</t>
        </is>
      </c>
      <c r="C4857" s="29" t="inlineStr">
        <is>
          <t>low_price.csv</t>
        </is>
      </c>
      <c r="D4857" s="29" t="inlineStr">
        <is>
          <t>3b4-23123-00-00</t>
        </is>
      </c>
      <c r="E4857" s="29" t="inlineStr">
        <is>
          <t>Захист ричага передній лівий Yamaha Grizzly 700 2007-2008</t>
        </is>
      </c>
      <c r="F4857" s="35" t="n">
        <v>0</v>
      </c>
      <c r="G4857" s="35" t="n">
        <v>0</v>
      </c>
      <c r="H4857" s="36" t="n"/>
      <c r="I4857" s="37" t="n">
        <v>0</v>
      </c>
      <c r="J4857" s="37" t="n">
        <v>0</v>
      </c>
      <c r="K4857" s="38" t="n">
        <v>0</v>
      </c>
      <c r="L4857" s="37" t="n">
        <v>0</v>
      </c>
      <c r="M4857" s="37" t="n">
        <v>0</v>
      </c>
      <c r="N4857" s="38" t="n">
        <v>0</v>
      </c>
      <c r="O4857" s="37" t="n">
        <v>0</v>
      </c>
      <c r="P4857" s="29" t="inlineStr">
        <is>
          <t>http://t0.gstatic.com/shopping?q=tbn:ANd9GcSN3QA0gZNO1JFd5gl3YDUHCIs2a3yeTLd9BV7MuINZQf-3SaUgEcaoOPH-CRsDL_2Zh_JMjuQ</t>
        </is>
      </c>
      <c r="Q4857" s="29" t="inlineStr">
        <is>
          <t>Відповідає вимогам</t>
        </is>
      </c>
      <c r="R4857" s="29" t="n"/>
      <c r="S4857" s="29" t="inlineStr">
        <is>
          <t>грн956,00</t>
        </is>
      </c>
      <c r="T4857" s="29" t="inlineStr">
        <is>
          <t>UAH</t>
        </is>
      </c>
      <c r="U4857" s="39" t="inlineStr">
        <is>
          <t>WATCH</t>
        </is>
      </c>
      <c r="V4857" s="40">
        <f>IFERROR(L4857/J4857,0)</f>
        <v/>
      </c>
      <c r="W4857" s="29" t="inlineStr">
        <is>
          <t>Monitor performance and collect more data.</t>
        </is>
      </c>
      <c r="X4857" s="29" t="inlineStr">
        <is>
          <t>Cost is below the 120 watch threshold.</t>
        </is>
      </c>
    </row>
    <row r="4858">
      <c r="A4858" s="29" t="inlineStr">
        <is>
          <t>low_price</t>
        </is>
      </c>
      <c r="B4858" s="29" t="inlineStr">
        <is>
          <t>Low priority</t>
        </is>
      </c>
      <c r="C4858" s="29" t="inlineStr">
        <is>
          <t>low_price.csv</t>
        </is>
      </c>
      <c r="D4858" s="29" t="inlineStr">
        <is>
          <t>00991</t>
        </is>
      </c>
      <c r="E4858" s="29" t="inlineStr">
        <is>
          <t>Гальмівні колодки задні Honda TRX 350 (00-06), 400 (95-07), 420 (07+), 450 (98-04), 500 (14-19), 520 (20+)</t>
        </is>
      </c>
      <c r="F4858" s="35" t="n">
        <v>0</v>
      </c>
      <c r="G4858" s="35" t="n">
        <v>0</v>
      </c>
      <c r="H4858" s="36" t="n"/>
      <c r="I4858" s="37" t="n">
        <v>0</v>
      </c>
      <c r="J4858" s="37" t="n">
        <v>0</v>
      </c>
      <c r="K4858" s="38" t="n">
        <v>0</v>
      </c>
      <c r="L4858" s="37" t="n">
        <v>0</v>
      </c>
      <c r="M4858" s="37" t="n">
        <v>0</v>
      </c>
      <c r="N4858" s="38" t="n">
        <v>0</v>
      </c>
      <c r="O4858" s="37" t="n">
        <v>0</v>
      </c>
      <c r="P4858" s="29" t="inlineStr">
        <is>
          <t>http://t0.gstatic.com/shopping?q=tbn:ANd9GcQbQpdq0E-EZeQ6xeaRy036qCivq4ADt9XyfK6nbDAP_D6hN2BxBs9XgjguTZntUfHnAKSeSNw</t>
        </is>
      </c>
      <c r="Q4858" s="29" t="inlineStr">
        <is>
          <t>Відповідає вимогам</t>
        </is>
      </c>
      <c r="R4858" s="29" t="n"/>
      <c r="S4858" s="29" t="inlineStr">
        <is>
          <t>грн1 001,00</t>
        </is>
      </c>
      <c r="T4858" s="29" t="inlineStr">
        <is>
          <t>UAH</t>
        </is>
      </c>
      <c r="U4858" s="39" t="inlineStr">
        <is>
          <t>WATCH</t>
        </is>
      </c>
      <c r="V4858" s="40">
        <f>IFERROR(L4858/J4858,0)</f>
        <v/>
      </c>
      <c r="W4858" s="29" t="inlineStr">
        <is>
          <t>Monitor performance and collect more data.</t>
        </is>
      </c>
      <c r="X4858" s="29" t="inlineStr">
        <is>
          <t>Cost is below the 120 watch threshold.</t>
        </is>
      </c>
    </row>
    <row r="4859">
      <c r="A4859" s="29" t="inlineStr">
        <is>
          <t>low_price</t>
        </is>
      </c>
      <c r="B4859" s="29" t="inlineStr">
        <is>
          <t>Low priority</t>
        </is>
      </c>
      <c r="C4859" s="29" t="inlineStr">
        <is>
          <t>low_price.csv</t>
        </is>
      </c>
      <c r="D4859" s="29" t="inlineStr">
        <is>
          <t>250001021</t>
        </is>
      </c>
      <c r="E4859" s="29" t="inlineStr">
        <is>
          <t>Болт кріплення рульового валу BRP Can-Am (M8X35)</t>
        </is>
      </c>
      <c r="F4859" s="35" t="n">
        <v>0</v>
      </c>
      <c r="G4859" s="35" t="n">
        <v>0</v>
      </c>
      <c r="H4859" s="36" t="n"/>
      <c r="I4859" s="37" t="n">
        <v>0</v>
      </c>
      <c r="J4859" s="37" t="n">
        <v>0</v>
      </c>
      <c r="K4859" s="38" t="n">
        <v>0</v>
      </c>
      <c r="L4859" s="37" t="n">
        <v>0</v>
      </c>
      <c r="M4859" s="37" t="n">
        <v>0</v>
      </c>
      <c r="N4859" s="38" t="n">
        <v>0</v>
      </c>
      <c r="O4859" s="37" t="n">
        <v>0</v>
      </c>
      <c r="P4859" s="29" t="inlineStr">
        <is>
          <t>http://t3.gstatic.com/shopping?q=tbn:ANd9GcSXnYeQEZEL5rEL1bnReCdJdgO74eTkgMStK5jnqliJccY4_CpxEmSCkq4_AZnRu1zE2z7pnO8</t>
        </is>
      </c>
      <c r="Q4859" s="29" t="inlineStr">
        <is>
          <t>Відповідає вимогам</t>
        </is>
      </c>
      <c r="R4859" s="29" t="n"/>
      <c r="S4859" s="29" t="inlineStr">
        <is>
          <t>грн319,00</t>
        </is>
      </c>
      <c r="T4859" s="29" t="inlineStr">
        <is>
          <t>UAH</t>
        </is>
      </c>
      <c r="U4859" s="39" t="inlineStr">
        <is>
          <t>WATCH</t>
        </is>
      </c>
      <c r="V4859" s="40">
        <f>IFERROR(L4859/J4859,0)</f>
        <v/>
      </c>
      <c r="W4859" s="29" t="inlineStr">
        <is>
          <t>Monitor performance and collect more data.</t>
        </is>
      </c>
      <c r="X4859" s="29" t="inlineStr">
        <is>
          <t>Cost is below the 120 watch threshold.</t>
        </is>
      </c>
    </row>
    <row r="4860">
      <c r="A4860" s="29" t="inlineStr">
        <is>
          <t>low_price</t>
        </is>
      </c>
      <c r="B4860" s="29" t="inlineStr">
        <is>
          <t>Low priority</t>
        </is>
      </c>
      <c r="C4860" s="29" t="inlineStr">
        <is>
          <t>low_price.csv</t>
        </is>
      </c>
      <c r="D4860" s="29" t="inlineStr">
        <is>
          <t>ab6-po-8-329</t>
        </is>
      </c>
      <c r="E4860" s="29" t="inlineStr">
        <is>
          <t>Піввісь задня Polaris Sportsman 400 450 500 570 700 800 (06-14), Hawkeye 400</t>
        </is>
      </c>
      <c r="F4860" s="35" t="n">
        <v>0</v>
      </c>
      <c r="G4860" s="35" t="n">
        <v>0</v>
      </c>
      <c r="H4860" s="36" t="n"/>
      <c r="I4860" s="37" t="n">
        <v>0</v>
      </c>
      <c r="J4860" s="37" t="n">
        <v>0</v>
      </c>
      <c r="K4860" s="38" t="n">
        <v>0</v>
      </c>
      <c r="L4860" s="37" t="n">
        <v>0</v>
      </c>
      <c r="M4860" s="37" t="n">
        <v>0</v>
      </c>
      <c r="N4860" s="38" t="n">
        <v>0</v>
      </c>
      <c r="O4860" s="37" t="n">
        <v>0</v>
      </c>
      <c r="P4860" s="29" t="inlineStr">
        <is>
          <t>http://t1.gstatic.com/shopping?q=tbn:ANd9GcQRKE2aFQq2gvDIV9jB6UC8Jc-z6LHRJ_mlAdRaV-a8oT-3QWE5CZJBhuLfZBJgz5qmGhRYaK0</t>
        </is>
      </c>
      <c r="Q4860" s="29" t="inlineStr">
        <is>
          <t>Відповідає вимогам</t>
        </is>
      </c>
      <c r="R4860" s="29" t="n"/>
      <c r="S4860" s="29" t="inlineStr">
        <is>
          <t>грн9 237,00</t>
        </is>
      </c>
      <c r="T4860" s="29" t="inlineStr">
        <is>
          <t>UAH</t>
        </is>
      </c>
      <c r="U4860" s="39" t="inlineStr">
        <is>
          <t>WATCH</t>
        </is>
      </c>
      <c r="V4860" s="40">
        <f>IFERROR(L4860/J4860,0)</f>
        <v/>
      </c>
      <c r="W4860" s="29" t="inlineStr">
        <is>
          <t>Monitor performance and collect more data.</t>
        </is>
      </c>
      <c r="X4860" s="29" t="inlineStr">
        <is>
          <t>Cost is below the 120 watch threshold.</t>
        </is>
      </c>
    </row>
    <row r="4861">
      <c r="A4861" s="29" t="inlineStr">
        <is>
          <t>low_price</t>
        </is>
      </c>
      <c r="B4861" s="29" t="inlineStr">
        <is>
          <t>Low priority</t>
        </is>
      </c>
      <c r="C4861" s="29" t="inlineStr">
        <is>
          <t>low_price.csv</t>
        </is>
      </c>
      <c r="D4861" s="29" t="inlineStr">
        <is>
          <t>16154-1128</t>
        </is>
      </c>
      <c r="E4861" s="29" t="inlineStr">
        <is>
          <t>Ротор масляного насоса внутрішній Kawasaki Prairie 360</t>
        </is>
      </c>
      <c r="F4861" s="35" t="n">
        <v>0</v>
      </c>
      <c r="G4861" s="35" t="n">
        <v>0</v>
      </c>
      <c r="H4861" s="36" t="n"/>
      <c r="I4861" s="37" t="n">
        <v>0</v>
      </c>
      <c r="J4861" s="37" t="n">
        <v>0</v>
      </c>
      <c r="K4861" s="38" t="n">
        <v>0</v>
      </c>
      <c r="L4861" s="37" t="n">
        <v>0</v>
      </c>
      <c r="M4861" s="37" t="n">
        <v>0</v>
      </c>
      <c r="N4861" s="38" t="n">
        <v>0</v>
      </c>
      <c r="O4861" s="37" t="n">
        <v>0</v>
      </c>
      <c r="P4861" s="29" t="inlineStr">
        <is>
          <t>http://t2.gstatic.com/shopping?q=tbn:ANd9GcThIYwIacmmiFfih5wAzyLvm1paksHa-lGAsQeBEaeAj0CDksurrW1aoBSfcar6emgz3VVbPQau</t>
        </is>
      </c>
      <c r="Q4861" s="29" t="inlineStr">
        <is>
          <t>Відповідає вимогам</t>
        </is>
      </c>
      <c r="R4861" s="29" t="n"/>
      <c r="S4861" s="29" t="inlineStr">
        <is>
          <t>грн1 229,00</t>
        </is>
      </c>
      <c r="T4861" s="29" t="inlineStr">
        <is>
          <t>UAH</t>
        </is>
      </c>
      <c r="U4861" s="39" t="inlineStr">
        <is>
          <t>WATCH</t>
        </is>
      </c>
      <c r="V4861" s="40">
        <f>IFERROR(L4861/J4861,0)</f>
        <v/>
      </c>
      <c r="W4861" s="29" t="inlineStr">
        <is>
          <t>Monitor performance and collect more data.</t>
        </is>
      </c>
      <c r="X4861" s="29" t="inlineStr">
        <is>
          <t>Cost is below the 120 watch threshold.</t>
        </is>
      </c>
    </row>
    <row r="4862">
      <c r="A4862" s="29" t="inlineStr">
        <is>
          <t>low_price</t>
        </is>
      </c>
      <c r="B4862" s="29" t="inlineStr">
        <is>
          <t>Low priority</t>
        </is>
      </c>
      <c r="C4862" s="29" t="inlineStr">
        <is>
          <t>low_price.csv</t>
        </is>
      </c>
      <c r="D4862" s="29" t="inlineStr">
        <is>
          <t>420835321</t>
        </is>
      </c>
      <c r="E4862" s="29" t="inlineStr">
        <is>
          <t>Шестерня масляного насоса BRP Can-Am Maverick X3​ (26T)</t>
        </is>
      </c>
      <c r="F4862" s="35" t="n">
        <v>0</v>
      </c>
      <c r="G4862" s="35" t="n">
        <v>0</v>
      </c>
      <c r="H4862" s="36" t="n"/>
      <c r="I4862" s="37" t="n">
        <v>0</v>
      </c>
      <c r="J4862" s="37" t="n">
        <v>0</v>
      </c>
      <c r="K4862" s="38" t="n">
        <v>0</v>
      </c>
      <c r="L4862" s="37" t="n">
        <v>0</v>
      </c>
      <c r="M4862" s="37" t="n">
        <v>0</v>
      </c>
      <c r="N4862" s="38" t="n">
        <v>0</v>
      </c>
      <c r="O4862" s="37" t="n">
        <v>0</v>
      </c>
      <c r="P4862" s="29" t="inlineStr">
        <is>
          <t>http://t3.gstatic.com/shopping?q=tbn:ANd9GcT7t-Jx1_6utLlHn2PiQQ634-5qHLaNMUYrRUpOvO3eiyc3xq3j999DDGqHfYCoeKge7k-9E0k</t>
        </is>
      </c>
      <c r="Q4862" s="29" t="inlineStr">
        <is>
          <t>Відповідає вимогам</t>
        </is>
      </c>
      <c r="R4862" s="29" t="n"/>
      <c r="S4862" s="29" t="inlineStr">
        <is>
          <t>грн1 593,00</t>
        </is>
      </c>
      <c r="T4862" s="29" t="inlineStr">
        <is>
          <t>UAH</t>
        </is>
      </c>
      <c r="U4862" s="39" t="inlineStr">
        <is>
          <t>WATCH</t>
        </is>
      </c>
      <c r="V4862" s="40">
        <f>IFERROR(L4862/J4862,0)</f>
        <v/>
      </c>
      <c r="W4862" s="29" t="inlineStr">
        <is>
          <t>Monitor performance and collect more data.</t>
        </is>
      </c>
      <c r="X4862" s="29" t="inlineStr">
        <is>
          <t>Cost is below the 120 watch threshold.</t>
        </is>
      </c>
    </row>
    <row r="4863">
      <c r="A4863" s="29" t="inlineStr">
        <is>
          <t>low_price</t>
        </is>
      </c>
      <c r="B4863" s="29" t="inlineStr">
        <is>
          <t>Low priority</t>
        </is>
      </c>
      <c r="C4863" s="29" t="inlineStr">
        <is>
          <t>low_price.csv</t>
        </is>
      </c>
      <c r="D4863" s="29" t="inlineStr">
        <is>
          <t>25-2014</t>
        </is>
      </c>
      <c r="E4863" s="29" t="inlineStr">
        <is>
          <t>Ремкомплект заднього редуктора Honda TRX 400 Foreman (02-03), 450 Foreman (02-04), 500 Rubicon (01-04)</t>
        </is>
      </c>
      <c r="F4863" s="35" t="n">
        <v>0</v>
      </c>
      <c r="G4863" s="35" t="n">
        <v>0</v>
      </c>
      <c r="H4863" s="36" t="n"/>
      <c r="I4863" s="37" t="n">
        <v>0</v>
      </c>
      <c r="J4863" s="37" t="n">
        <v>0</v>
      </c>
      <c r="K4863" s="38" t="n">
        <v>0</v>
      </c>
      <c r="L4863" s="37" t="n">
        <v>0</v>
      </c>
      <c r="M4863" s="37" t="n">
        <v>0</v>
      </c>
      <c r="N4863" s="38" t="n">
        <v>0</v>
      </c>
      <c r="O4863" s="37" t="n">
        <v>0</v>
      </c>
      <c r="P4863" s="29" t="inlineStr">
        <is>
          <t>http://t2.gstatic.com/shopping?q=tbn:ANd9GcSCbaplclYGqUNrimMwE93GVPaM3sOIJm-N3hpREP1W5bFL5GOcD63ugToyGQt5-bkFETCOl2Q</t>
        </is>
      </c>
      <c r="Q4863" s="29" t="inlineStr">
        <is>
          <t>Відповідає вимогам</t>
        </is>
      </c>
      <c r="R4863" s="29" t="n"/>
      <c r="S4863" s="29" t="inlineStr">
        <is>
          <t>грн3 413,00</t>
        </is>
      </c>
      <c r="T4863" s="29" t="inlineStr">
        <is>
          <t>UAH</t>
        </is>
      </c>
      <c r="U4863" s="39" t="inlineStr">
        <is>
          <t>WATCH</t>
        </is>
      </c>
      <c r="V4863" s="40">
        <f>IFERROR(L4863/J4863,0)</f>
        <v/>
      </c>
      <c r="W4863" s="29" t="inlineStr">
        <is>
          <t>Monitor performance and collect more data.</t>
        </is>
      </c>
      <c r="X4863" s="29" t="inlineStr">
        <is>
          <t>Cost is below the 120 watch threshold.</t>
        </is>
      </c>
    </row>
    <row r="4864">
      <c r="A4864" s="29" t="inlineStr">
        <is>
          <t>low_price</t>
        </is>
      </c>
      <c r="B4864" s="29" t="inlineStr">
        <is>
          <t>Low priority</t>
        </is>
      </c>
      <c r="C4864" s="29" t="inlineStr">
        <is>
          <t>low_price.csv</t>
        </is>
      </c>
      <c r="D4864" s="29" t="inlineStr">
        <is>
          <t>707602773</t>
        </is>
      </c>
      <c r="E4864" s="29" t="inlineStr">
        <is>
          <t>Кріплення теплового екрану глушника Maverick X3 2020-2023</t>
        </is>
      </c>
      <c r="F4864" s="35" t="n">
        <v>0</v>
      </c>
      <c r="G4864" s="35" t="n">
        <v>0</v>
      </c>
      <c r="H4864" s="36" t="n"/>
      <c r="I4864" s="37" t="n">
        <v>0</v>
      </c>
      <c r="J4864" s="37" t="n">
        <v>0</v>
      </c>
      <c r="K4864" s="38" t="n">
        <v>0</v>
      </c>
      <c r="L4864" s="37" t="n">
        <v>0</v>
      </c>
      <c r="M4864" s="37" t="n">
        <v>0</v>
      </c>
      <c r="N4864" s="38" t="n">
        <v>0</v>
      </c>
      <c r="O4864" s="37" t="n">
        <v>0</v>
      </c>
      <c r="P4864" s="29" t="inlineStr">
        <is>
          <t>http://t1.gstatic.com/shopping?q=tbn:ANd9GcQcvSen9GrZaDHS4sWzf7XPMuzZOHJ_SwuZRSV5A27DSvgox1jC_hszBr7cdMx0eF4C2ZjbCRc</t>
        </is>
      </c>
      <c r="Q4864" s="29" t="inlineStr">
        <is>
          <t>Відповідає вимогам</t>
        </is>
      </c>
      <c r="R4864" s="29" t="n"/>
      <c r="S4864" s="29" t="inlineStr">
        <is>
          <t>грн364,00</t>
        </is>
      </c>
      <c r="T4864" s="29" t="inlineStr">
        <is>
          <t>UAH</t>
        </is>
      </c>
      <c r="U4864" s="39" t="inlineStr">
        <is>
          <t>WATCH</t>
        </is>
      </c>
      <c r="V4864" s="40">
        <f>IFERROR(L4864/J4864,0)</f>
        <v/>
      </c>
      <c r="W4864" s="29" t="inlineStr">
        <is>
          <t>Monitor performance and collect more data.</t>
        </is>
      </c>
      <c r="X4864" s="29" t="inlineStr">
        <is>
          <t>Cost is below the 120 watch threshold.</t>
        </is>
      </c>
    </row>
    <row r="4865">
      <c r="A4865" s="29" t="inlineStr">
        <is>
          <t>low_price</t>
        </is>
      </c>
      <c r="B4865" s="29" t="inlineStr">
        <is>
          <t>Low priority</t>
        </is>
      </c>
      <c r="C4865" s="29" t="inlineStr">
        <is>
          <t>low_price.csv</t>
        </is>
      </c>
      <c r="D4865" s="29" t="inlineStr">
        <is>
          <t>706203612</t>
        </is>
      </c>
      <c r="E4865" s="29" t="inlineStr">
        <is>
          <t>Стійка стабілізатора передня права BRP Can-Am Maverick X3</t>
        </is>
      </c>
      <c r="F4865" s="35" t="n">
        <v>0</v>
      </c>
      <c r="G4865" s="35" t="n">
        <v>0</v>
      </c>
      <c r="H4865" s="36" t="n"/>
      <c r="I4865" s="37" t="n">
        <v>0</v>
      </c>
      <c r="J4865" s="37" t="n">
        <v>0</v>
      </c>
      <c r="K4865" s="38" t="n">
        <v>0</v>
      </c>
      <c r="L4865" s="37" t="n">
        <v>0</v>
      </c>
      <c r="M4865" s="37" t="n">
        <v>0</v>
      </c>
      <c r="N4865" s="38" t="n">
        <v>0</v>
      </c>
      <c r="O4865" s="37" t="n">
        <v>0</v>
      </c>
      <c r="P4865" s="29" t="inlineStr">
        <is>
          <t>http://t3.gstatic.com/shopping?q=tbn:ANd9GcQO-HOx6df1ma6YOVUyTZ_aSybQoldTOwQUgNrd9cgMGkM8bU4MWc3uH1USPqqVBmmsFDxhhfyU</t>
        </is>
      </c>
      <c r="Q4865" s="29" t="inlineStr">
        <is>
          <t>Відповідає вимогам</t>
        </is>
      </c>
      <c r="R4865" s="29" t="n"/>
      <c r="S4865" s="29" t="inlineStr">
        <is>
          <t>грн4 141,00</t>
        </is>
      </c>
      <c r="T4865" s="29" t="inlineStr">
        <is>
          <t>UAH</t>
        </is>
      </c>
      <c r="U4865" s="39" t="inlineStr">
        <is>
          <t>WATCH</t>
        </is>
      </c>
      <c r="V4865" s="40">
        <f>IFERROR(L4865/J4865,0)</f>
        <v/>
      </c>
      <c r="W4865" s="29" t="inlineStr">
        <is>
          <t>Monitor performance and collect more data.</t>
        </is>
      </c>
      <c r="X4865" s="29" t="inlineStr">
        <is>
          <t>Cost is below the 120 watch threshold.</t>
        </is>
      </c>
    </row>
    <row r="4866">
      <c r="A4866" s="29" t="inlineStr">
        <is>
          <t>low_price</t>
        </is>
      </c>
      <c r="B4866" s="29" t="inlineStr">
        <is>
          <t>Low priority</t>
        </is>
      </c>
      <c r="C4866" s="29" t="inlineStr">
        <is>
          <t>low_price.csv</t>
        </is>
      </c>
      <c r="D4866" s="29" t="inlineStr">
        <is>
          <t>1321622</t>
        </is>
      </c>
      <c r="E4866" s="29" t="inlineStr">
        <is>
          <t>Ролик варіатора Polaris Sportsman 500 550 600 700 850, Ranger 400 500 700 800, RZR 800 900</t>
        </is>
      </c>
      <c r="F4866" s="35" t="n">
        <v>0</v>
      </c>
      <c r="G4866" s="35" t="n">
        <v>0</v>
      </c>
      <c r="H4866" s="36" t="n"/>
      <c r="I4866" s="37" t="n">
        <v>0</v>
      </c>
      <c r="J4866" s="37" t="n">
        <v>0</v>
      </c>
      <c r="K4866" s="38" t="n">
        <v>0</v>
      </c>
      <c r="L4866" s="37" t="n">
        <v>0</v>
      </c>
      <c r="M4866" s="37" t="n">
        <v>0</v>
      </c>
      <c r="N4866" s="38" t="n">
        <v>0</v>
      </c>
      <c r="O4866" s="37" t="n">
        <v>0</v>
      </c>
      <c r="P4866" s="29" t="inlineStr">
        <is>
          <t>http://t3.gstatic.com/shopping?q=tbn:ANd9GcQXa5khd0H3lU48CFM33O8S95GsJwWmuekJBpmGrgty_ok9KIVvNOIPgu-m6vJOKxPai9hc3gwI8w</t>
        </is>
      </c>
      <c r="Q4866" s="29" t="inlineStr">
        <is>
          <t>Відповідає вимогам</t>
        </is>
      </c>
      <c r="R4866" s="29" t="n"/>
      <c r="S4866" s="29" t="inlineStr">
        <is>
          <t>грн2 548,00</t>
        </is>
      </c>
      <c r="T4866" s="29" t="inlineStr">
        <is>
          <t>UAH</t>
        </is>
      </c>
      <c r="U4866" s="39" t="inlineStr">
        <is>
          <t>WATCH</t>
        </is>
      </c>
      <c r="V4866" s="40">
        <f>IFERROR(L4866/J4866,0)</f>
        <v/>
      </c>
      <c r="W4866" s="29" t="inlineStr">
        <is>
          <t>Monitor performance and collect more data.</t>
        </is>
      </c>
      <c r="X4866" s="29" t="inlineStr">
        <is>
          <t>Cost is below the 120 watch threshold.</t>
        </is>
      </c>
    </row>
    <row r="4867">
      <c r="A4867" s="29" t="inlineStr">
        <is>
          <t>low_price</t>
        </is>
      </c>
      <c r="B4867" s="29" t="inlineStr">
        <is>
          <t>Low priority</t>
        </is>
      </c>
      <c r="C4867" s="29" t="inlineStr">
        <is>
          <t>low_price.csv</t>
        </is>
      </c>
      <c r="D4867" s="29" t="inlineStr">
        <is>
          <t>420638111</t>
        </is>
      </c>
      <c r="E4867" s="29" t="inlineStr">
        <is>
          <t>Пружина ведучого варіатора BRP Can-Am Maverick X3 2017-2019</t>
        </is>
      </c>
      <c r="F4867" s="35" t="n">
        <v>0</v>
      </c>
      <c r="G4867" s="35" t="n">
        <v>0</v>
      </c>
      <c r="H4867" s="36" t="n"/>
      <c r="I4867" s="37" t="n">
        <v>0</v>
      </c>
      <c r="J4867" s="37" t="n">
        <v>0</v>
      </c>
      <c r="K4867" s="38" t="n">
        <v>0</v>
      </c>
      <c r="L4867" s="37" t="n">
        <v>0</v>
      </c>
      <c r="M4867" s="37" t="n">
        <v>0</v>
      </c>
      <c r="N4867" s="38" t="n">
        <v>0</v>
      </c>
      <c r="O4867" s="37" t="n">
        <v>0</v>
      </c>
      <c r="P4867" s="29" t="inlineStr">
        <is>
          <t>http://t2.gstatic.com/shopping?q=tbn:ANd9GcQONCcCDg6Q_Hoj_VQVAV9WstH3yBGtqpKvC2j1zeakSXFHIDhTEf7REH7zLLLPtE0HX0Wm6gY</t>
        </is>
      </c>
      <c r="Q4867" s="29" t="inlineStr">
        <is>
          <t>Відповідає вимогам</t>
        </is>
      </c>
      <c r="R4867" s="29" t="n"/>
      <c r="S4867" s="29" t="inlineStr">
        <is>
          <t>грн2 321,00</t>
        </is>
      </c>
      <c r="T4867" s="29" t="inlineStr">
        <is>
          <t>UAH</t>
        </is>
      </c>
      <c r="U4867" s="39" t="inlineStr">
        <is>
          <t>WATCH</t>
        </is>
      </c>
      <c r="V4867" s="40">
        <f>IFERROR(L4867/J4867,0)</f>
        <v/>
      </c>
      <c r="W4867" s="29" t="inlineStr">
        <is>
          <t>Monitor performance and collect more data.</t>
        </is>
      </c>
      <c r="X4867" s="29" t="inlineStr">
        <is>
          <t>Cost is below the 120 watch threshold.</t>
        </is>
      </c>
    </row>
    <row r="4868">
      <c r="A4868" s="29" t="inlineStr">
        <is>
          <t>low_price</t>
        </is>
      </c>
      <c r="B4868" s="29" t="inlineStr">
        <is>
          <t>Low priority</t>
        </is>
      </c>
      <c r="C4868" s="29" t="inlineStr">
        <is>
          <t>low_price.csv</t>
        </is>
      </c>
      <c r="D4868" s="29" t="inlineStr">
        <is>
          <t>40200-hr0-f00</t>
        </is>
      </c>
      <c r="E4868" s="29" t="inlineStr">
        <is>
          <t>Карданний вал задній Honda TRX 500 Foreman 2013-2013</t>
        </is>
      </c>
      <c r="F4868" s="35" t="n">
        <v>0</v>
      </c>
      <c r="G4868" s="35" t="n">
        <v>0</v>
      </c>
      <c r="H4868" s="36" t="n"/>
      <c r="I4868" s="37" t="n">
        <v>0</v>
      </c>
      <c r="J4868" s="37" t="n">
        <v>0</v>
      </c>
      <c r="K4868" s="38" t="n">
        <v>0</v>
      </c>
      <c r="L4868" s="37" t="n">
        <v>0</v>
      </c>
      <c r="M4868" s="37" t="n">
        <v>0</v>
      </c>
      <c r="N4868" s="38" t="n">
        <v>0</v>
      </c>
      <c r="O4868" s="37" t="n">
        <v>0</v>
      </c>
      <c r="P4868" s="29" t="inlineStr">
        <is>
          <t>http://t2.gstatic.com/shopping?q=tbn:ANd9GcSJzb5MNuhHaIPFXYg1IAyuCmo8LhuumbNGKJBMxa6tEByuMbgcsuslvDhMA-CUnncATMZe1MbN</t>
        </is>
      </c>
      <c r="Q4868" s="29" t="inlineStr">
        <is>
          <t>Відповідає вимогам</t>
        </is>
      </c>
      <c r="R4868" s="29" t="n"/>
      <c r="S4868" s="29" t="inlineStr">
        <is>
          <t>грн6 234,00</t>
        </is>
      </c>
      <c r="T4868" s="29" t="inlineStr">
        <is>
          <t>UAH</t>
        </is>
      </c>
      <c r="U4868" s="39" t="inlineStr">
        <is>
          <t>WATCH</t>
        </is>
      </c>
      <c r="V4868" s="40">
        <f>IFERROR(L4868/J4868,0)</f>
        <v/>
      </c>
      <c r="W4868" s="29" t="inlineStr">
        <is>
          <t>Monitor performance and collect more data.</t>
        </is>
      </c>
      <c r="X4868" s="29" t="inlineStr">
        <is>
          <t>Cost is below the 120 watch threshold.</t>
        </is>
      </c>
    </row>
    <row r="4869">
      <c r="A4869" s="29" t="inlineStr">
        <is>
          <t>low_price</t>
        </is>
      </c>
      <c r="B4869" s="29" t="inlineStr">
        <is>
          <t>Low priority</t>
        </is>
      </c>
      <c r="C4869" s="29" t="inlineStr">
        <is>
          <t>low_price.csv</t>
        </is>
      </c>
      <c r="D4869" s="29" t="inlineStr">
        <is>
          <t>92026-1599</t>
        </is>
      </c>
      <c r="E4869" s="29" t="inlineStr">
        <is>
          <t>Шайба КПП Kawasaki Prairie 360 650 700, Brute Force 650 750, Teryx 750, Mule 400</t>
        </is>
      </c>
      <c r="F4869" s="35" t="n">
        <v>0</v>
      </c>
      <c r="G4869" s="35" t="n">
        <v>0</v>
      </c>
      <c r="H4869" s="36" t="n"/>
      <c r="I4869" s="37" t="n">
        <v>0</v>
      </c>
      <c r="J4869" s="37" t="n">
        <v>0</v>
      </c>
      <c r="K4869" s="38" t="n">
        <v>0</v>
      </c>
      <c r="L4869" s="37" t="n">
        <v>0</v>
      </c>
      <c r="M4869" s="37" t="n">
        <v>0</v>
      </c>
      <c r="N4869" s="38" t="n">
        <v>0</v>
      </c>
      <c r="O4869" s="37" t="n">
        <v>0</v>
      </c>
      <c r="P4869" s="29" t="inlineStr">
        <is>
          <t>http://t1.gstatic.com/shopping?q=tbn:ANd9GcSYM9nq_iiX7VKQTxcbQSZA2luNx2_5bv_Qgh8mqgu-UP3wxAAGv4Avse2FpnS9b5wjOOWUEpM</t>
        </is>
      </c>
      <c r="Q4869" s="29" t="inlineStr">
        <is>
          <t>Відповідає вимогам</t>
        </is>
      </c>
      <c r="R4869" s="29" t="n"/>
      <c r="S4869" s="29" t="inlineStr">
        <is>
          <t>грн319,00</t>
        </is>
      </c>
      <c r="T4869" s="29" t="inlineStr">
        <is>
          <t>UAH</t>
        </is>
      </c>
      <c r="U4869" s="39" t="inlineStr">
        <is>
          <t>WATCH</t>
        </is>
      </c>
      <c r="V4869" s="40">
        <f>IFERROR(L4869/J4869,0)</f>
        <v/>
      </c>
      <c r="W4869" s="29" t="inlineStr">
        <is>
          <t>Monitor performance and collect more data.</t>
        </is>
      </c>
      <c r="X4869" s="29" t="inlineStr">
        <is>
          <t>Cost is below the 120 watch threshold.</t>
        </is>
      </c>
    </row>
    <row r="4870">
      <c r="A4870" s="29" t="inlineStr">
        <is>
          <t>low_price</t>
        </is>
      </c>
      <c r="B4870" s="29" t="inlineStr">
        <is>
          <t>Low priority</t>
        </is>
      </c>
      <c r="C4870" s="29" t="inlineStr">
        <is>
          <t>low_price.csv</t>
        </is>
      </c>
      <c r="D4870" s="29" t="inlineStr">
        <is>
          <t>25-2117</t>
        </is>
      </c>
      <c r="E4870" s="29" t="inlineStr">
        <is>
          <t>Ремкомплект переднього редуктора BRP Can-Am Maverick X3, Maverick Trail 800 1000, Maverick Sport 1000, Commander 1000, Traxter Defender HD5 HD8 HD10</t>
        </is>
      </c>
      <c r="F4870" s="35" t="n">
        <v>0</v>
      </c>
      <c r="G4870" s="35" t="n">
        <v>0</v>
      </c>
      <c r="H4870" s="36" t="n"/>
      <c r="I4870" s="37" t="n">
        <v>0</v>
      </c>
      <c r="J4870" s="37" t="n">
        <v>0</v>
      </c>
      <c r="K4870" s="38" t="n">
        <v>0</v>
      </c>
      <c r="L4870" s="37" t="n">
        <v>0</v>
      </c>
      <c r="M4870" s="37" t="n">
        <v>0</v>
      </c>
      <c r="N4870" s="38" t="n">
        <v>0</v>
      </c>
      <c r="O4870" s="37" t="n">
        <v>0</v>
      </c>
      <c r="P4870" s="29" t="inlineStr">
        <is>
          <t>http://t0.gstatic.com/shopping?q=tbn:ANd9GcSmjAbUKfI99ZBXUmlsVDPqWe5-yPORyWdZDLeaTpHJrKAHDV_WNFYKqwCn8xw2rSGNzuhlB8bW</t>
        </is>
      </c>
      <c r="Q4870" s="29" t="inlineStr">
        <is>
          <t>Відповідає вимогам</t>
        </is>
      </c>
      <c r="R4870" s="29" t="n"/>
      <c r="S4870" s="29" t="inlineStr">
        <is>
          <t>грн4 914,00</t>
        </is>
      </c>
      <c r="T4870" s="29" t="inlineStr">
        <is>
          <t>UAH</t>
        </is>
      </c>
      <c r="U4870" s="39" t="inlineStr">
        <is>
          <t>WATCH</t>
        </is>
      </c>
      <c r="V4870" s="40">
        <f>IFERROR(L4870/J4870,0)</f>
        <v/>
      </c>
      <c r="W4870" s="29" t="inlineStr">
        <is>
          <t>Monitor performance and collect more data.</t>
        </is>
      </c>
      <c r="X4870" s="29" t="inlineStr">
        <is>
          <t>Cost is below the 120 watch threshold.</t>
        </is>
      </c>
    </row>
    <row r="4871">
      <c r="A4871" s="29" t="inlineStr">
        <is>
          <t>low_price</t>
        </is>
      </c>
      <c r="B4871" s="29" t="inlineStr">
        <is>
          <t>Low priority</t>
        </is>
      </c>
      <c r="C4871" s="29" t="inlineStr">
        <is>
          <t>low_price.csv</t>
        </is>
      </c>
      <c r="D4871" s="29" t="inlineStr">
        <is>
          <t>3211077</t>
        </is>
      </c>
      <c r="E4871" s="29" t="inlineStr">
        <is>
          <t>Ремінь варіатора Polaris Sportsman 335 400 450 500 ETX, Scrambler 250 400 500, Ranger 400 425 500, Magnum 325 330 425 500</t>
        </is>
      </c>
      <c r="F4871" s="35" t="n">
        <v>0</v>
      </c>
      <c r="G4871" s="35" t="n">
        <v>0</v>
      </c>
      <c r="H4871" s="36" t="n"/>
      <c r="I4871" s="37" t="n">
        <v>0</v>
      </c>
      <c r="J4871" s="37" t="n">
        <v>0</v>
      </c>
      <c r="K4871" s="38" t="n">
        <v>0</v>
      </c>
      <c r="L4871" s="37" t="n">
        <v>0</v>
      </c>
      <c r="M4871" s="37" t="n">
        <v>0</v>
      </c>
      <c r="N4871" s="38" t="n">
        <v>0</v>
      </c>
      <c r="O4871" s="37" t="n">
        <v>0</v>
      </c>
      <c r="P4871" s="29" t="inlineStr">
        <is>
          <t>http://t0.gstatic.com/shopping?q=tbn:ANd9GcTcH3zrhyG4tqHnrefAkhfctBwQmRxgb85ciskSIEO7xUBvlWTY1YsI7RxGwpeY-WQ-LlMrl4w</t>
        </is>
      </c>
      <c r="Q4871" s="29" t="inlineStr">
        <is>
          <t>Відповідає вимогам</t>
        </is>
      </c>
      <c r="R4871" s="29" t="n"/>
      <c r="S4871" s="29" t="inlineStr">
        <is>
          <t>грн3 640,00</t>
        </is>
      </c>
      <c r="T4871" s="29" t="inlineStr">
        <is>
          <t>UAH</t>
        </is>
      </c>
      <c r="U4871" s="39" t="inlineStr">
        <is>
          <t>WATCH</t>
        </is>
      </c>
      <c r="V4871" s="40">
        <f>IFERROR(L4871/J4871,0)</f>
        <v/>
      </c>
      <c r="W4871" s="29" t="inlineStr">
        <is>
          <t>Monitor performance and collect more data.</t>
        </is>
      </c>
      <c r="X4871" s="29" t="inlineStr">
        <is>
          <t>Cost is below the 120 watch threshold.</t>
        </is>
      </c>
    </row>
    <row r="4872">
      <c r="A4872" s="29" t="inlineStr">
        <is>
          <t>low_price</t>
        </is>
      </c>
      <c r="B4872" s="29" t="inlineStr">
        <is>
          <t>Low priority</t>
        </is>
      </c>
      <c r="C4872" s="29" t="inlineStr">
        <is>
          <t>low_price.csv</t>
        </is>
      </c>
      <c r="D4872" s="29" t="inlineStr">
        <is>
          <t>b16-f17f0-31-00</t>
        </is>
      </c>
      <c r="E4872" s="29" t="inlineStr">
        <is>
          <t>Захист двигуна правий Yamaha Grizzly 700 (17,22), Kodiak 700 (17-18,20)</t>
        </is>
      </c>
      <c r="F4872" s="35" t="n">
        <v>0</v>
      </c>
      <c r="G4872" s="35" t="n">
        <v>0</v>
      </c>
      <c r="H4872" s="36" t="n"/>
      <c r="I4872" s="37" t="n">
        <v>0</v>
      </c>
      <c r="J4872" s="37" t="n">
        <v>0</v>
      </c>
      <c r="K4872" s="38" t="n">
        <v>0</v>
      </c>
      <c r="L4872" s="37" t="n">
        <v>0</v>
      </c>
      <c r="M4872" s="37" t="n">
        <v>0</v>
      </c>
      <c r="N4872" s="38" t="n">
        <v>0</v>
      </c>
      <c r="O4872" s="37" t="n">
        <v>0</v>
      </c>
      <c r="P4872" s="29" t="inlineStr">
        <is>
          <t>http://t2.gstatic.com/shopping?q=tbn:ANd9GcSnYqHV4UYYZU0mtoGTCqnBuvOEtMOA_lbk_5VfJw1XJjoSkxG2ruZQm6eM9t-MW6MKGl9ndmQ</t>
        </is>
      </c>
      <c r="Q4872" s="29" t="inlineStr">
        <is>
          <t>Відповідає вимогам</t>
        </is>
      </c>
      <c r="R4872" s="29" t="n"/>
      <c r="S4872" s="29" t="inlineStr">
        <is>
          <t>грн5 915,00</t>
        </is>
      </c>
      <c r="T4872" s="29" t="inlineStr">
        <is>
          <t>UAH</t>
        </is>
      </c>
      <c r="U4872" s="39" t="inlineStr">
        <is>
          <t>WATCH</t>
        </is>
      </c>
      <c r="V4872" s="40">
        <f>IFERROR(L4872/J4872,0)</f>
        <v/>
      </c>
      <c r="W4872" s="29" t="inlineStr">
        <is>
          <t>Monitor performance and collect more data.</t>
        </is>
      </c>
      <c r="X4872" s="29" t="inlineStr">
        <is>
          <t>Cost is below the 120 watch threshold.</t>
        </is>
      </c>
    </row>
    <row r="4873">
      <c r="A4873" s="29" t="inlineStr">
        <is>
          <t>low_price</t>
        </is>
      </c>
      <c r="B4873" s="29" t="inlineStr">
        <is>
          <t>Low priority</t>
        </is>
      </c>
      <c r="C4873" s="29" t="inlineStr">
        <is>
          <t>low_price.csv</t>
        </is>
      </c>
      <c r="D4873" s="29" t="inlineStr">
        <is>
          <t>707601908</t>
        </is>
      </c>
      <c r="E4873" s="29" t="inlineStr">
        <is>
          <t>Прокладка глушника BRP Can-Am Maverick X3</t>
        </is>
      </c>
      <c r="F4873" s="35" t="n">
        <v>0</v>
      </c>
      <c r="G4873" s="35" t="n">
        <v>0</v>
      </c>
      <c r="H4873" s="36" t="n"/>
      <c r="I4873" s="37" t="n">
        <v>0</v>
      </c>
      <c r="J4873" s="37" t="n">
        <v>0</v>
      </c>
      <c r="K4873" s="38" t="n">
        <v>0</v>
      </c>
      <c r="L4873" s="37" t="n">
        <v>0</v>
      </c>
      <c r="M4873" s="37" t="n">
        <v>0</v>
      </c>
      <c r="N4873" s="38" t="n">
        <v>0</v>
      </c>
      <c r="O4873" s="37" t="n">
        <v>0</v>
      </c>
      <c r="P4873" s="29" t="inlineStr">
        <is>
          <t>http://t0.gstatic.com/shopping?q=tbn:ANd9GcS-tL4FvqnRwETp0nmxiyRTp6FVgjvnb02xSHJrhnObEL7AaPKn64R5KYPseOGWnFHC55fhdRWX</t>
        </is>
      </c>
      <c r="Q4873" s="29" t="inlineStr">
        <is>
          <t>Відповідає вимогам</t>
        </is>
      </c>
      <c r="R4873" s="29" t="n"/>
      <c r="S4873" s="29" t="inlineStr">
        <is>
          <t>грн1 547,00</t>
        </is>
      </c>
      <c r="T4873" s="29" t="inlineStr">
        <is>
          <t>UAH</t>
        </is>
      </c>
      <c r="U4873" s="39" t="inlineStr">
        <is>
          <t>WATCH</t>
        </is>
      </c>
      <c r="V4873" s="40">
        <f>IFERROR(L4873/J4873,0)</f>
        <v/>
      </c>
      <c r="W4873" s="29" t="inlineStr">
        <is>
          <t>Monitor performance and collect more data.</t>
        </is>
      </c>
      <c r="X4873" s="29" t="inlineStr">
        <is>
          <t>Cost is below the 120 watch threshold.</t>
        </is>
      </c>
    </row>
    <row r="4874">
      <c r="A4874" s="29" t="inlineStr">
        <is>
          <t>low_price</t>
        </is>
      </c>
      <c r="B4874" s="29" t="inlineStr">
        <is>
          <t>Low priority</t>
        </is>
      </c>
      <c r="C4874" s="29" t="inlineStr">
        <is>
          <t>low_price.csv</t>
        </is>
      </c>
      <c r="D4874" s="29" t="inlineStr">
        <is>
          <t>7547237</t>
        </is>
      </c>
      <c r="E4874" s="29" t="inlineStr">
        <is>
          <t>Ступична гайка Polaris Sportsman 300 400 450 500 550 570 600 700 800, Scrambler 500, RZR 570 800, ACE 150 325 500 570, Hawkeye 300 325 400, Magnum 330</t>
        </is>
      </c>
      <c r="F4874" s="35" t="n">
        <v>0</v>
      </c>
      <c r="G4874" s="35" t="n">
        <v>0</v>
      </c>
      <c r="H4874" s="36" t="n"/>
      <c r="I4874" s="37" t="n">
        <v>0</v>
      </c>
      <c r="J4874" s="37" t="n">
        <v>0</v>
      </c>
      <c r="K4874" s="38" t="n">
        <v>0</v>
      </c>
      <c r="L4874" s="37" t="n">
        <v>0</v>
      </c>
      <c r="M4874" s="37" t="n">
        <v>0</v>
      </c>
      <c r="N4874" s="38" t="n">
        <v>0</v>
      </c>
      <c r="O4874" s="37" t="n">
        <v>0</v>
      </c>
      <c r="P4874" s="29" t="inlineStr">
        <is>
          <t>http://t0.gstatic.com/shopping?q=tbn:ANd9GcSgKEuOzDkfr1JyLijsb05TZR4bJYQosOo33XEOf9TBIsY1oPuWKDpZTewS4MjZVWyK5hAeGBo</t>
        </is>
      </c>
      <c r="Q4874" s="29" t="inlineStr">
        <is>
          <t>Відповідає вимогам</t>
        </is>
      </c>
      <c r="R4874" s="29" t="n"/>
      <c r="S4874" s="29" t="inlineStr">
        <is>
          <t>грн410,00</t>
        </is>
      </c>
      <c r="T4874" s="29" t="inlineStr">
        <is>
          <t>UAH</t>
        </is>
      </c>
      <c r="U4874" s="39" t="inlineStr">
        <is>
          <t>WATCH</t>
        </is>
      </c>
      <c r="V4874" s="40">
        <f>IFERROR(L4874/J4874,0)</f>
        <v/>
      </c>
      <c r="W4874" s="29" t="inlineStr">
        <is>
          <t>Monitor performance and collect more data.</t>
        </is>
      </c>
      <c r="X4874" s="29" t="inlineStr">
        <is>
          <t>Cost is below the 120 watch threshold.</t>
        </is>
      </c>
    </row>
    <row r="4875">
      <c r="A4875" s="29" t="inlineStr">
        <is>
          <t>low_price</t>
        </is>
      </c>
      <c r="B4875" s="29" t="inlineStr">
        <is>
          <t>Low priority</t>
        </is>
      </c>
      <c r="C4875" s="29" t="inlineStr">
        <is>
          <t>low_price.csv</t>
        </is>
      </c>
      <c r="D4875" s="29" t="inlineStr">
        <is>
          <t>5633720</t>
        </is>
      </c>
      <c r="E4875" s="29" t="inlineStr">
        <is>
          <t>Грузик варіатора Polaris RZR XP 1000 2017+</t>
        </is>
      </c>
      <c r="F4875" s="35" t="n">
        <v>0</v>
      </c>
      <c r="G4875" s="35" t="n">
        <v>0</v>
      </c>
      <c r="H4875" s="36" t="n"/>
      <c r="I4875" s="37" t="n">
        <v>0</v>
      </c>
      <c r="J4875" s="37" t="n">
        <v>0</v>
      </c>
      <c r="K4875" s="38" t="n">
        <v>0</v>
      </c>
      <c r="L4875" s="37" t="n">
        <v>0</v>
      </c>
      <c r="M4875" s="37" t="n">
        <v>0</v>
      </c>
      <c r="N4875" s="38" t="n">
        <v>0</v>
      </c>
      <c r="O4875" s="37" t="n">
        <v>0</v>
      </c>
      <c r="P4875" s="29" t="inlineStr">
        <is>
          <t>http://t3.gstatic.com/shopping?q=tbn:ANd9GcSA7JKwCshcDSwcfi5P8NzQG05k-Y11CK_-16HqKjCwQRaWrXW2ojcMubd0Frvsoj9gDMRENic</t>
        </is>
      </c>
      <c r="Q4875" s="29" t="inlineStr">
        <is>
          <t>Відповідає вимогам</t>
        </is>
      </c>
      <c r="R4875" s="29" t="n"/>
      <c r="S4875" s="29" t="inlineStr">
        <is>
          <t>грн2 230,00</t>
        </is>
      </c>
      <c r="T4875" s="29" t="inlineStr">
        <is>
          <t>UAH</t>
        </is>
      </c>
      <c r="U4875" s="39" t="inlineStr">
        <is>
          <t>WATCH</t>
        </is>
      </c>
      <c r="V4875" s="40">
        <f>IFERROR(L4875/J4875,0)</f>
        <v/>
      </c>
      <c r="W4875" s="29" t="inlineStr">
        <is>
          <t>Monitor performance and collect more data.</t>
        </is>
      </c>
      <c r="X4875" s="29" t="inlineStr">
        <is>
          <t>Cost is below the 120 watch threshold.</t>
        </is>
      </c>
    </row>
    <row r="4876">
      <c r="A4876" s="29" t="inlineStr">
        <is>
          <t>low_price</t>
        </is>
      </c>
      <c r="B4876" s="29" t="inlineStr">
        <is>
          <t>Low priority</t>
        </is>
      </c>
      <c r="C4876" s="29" t="inlineStr">
        <is>
          <t>low_price.csv</t>
        </is>
      </c>
      <c r="D4876" s="29" t="inlineStr">
        <is>
          <t>705016092</t>
        </is>
      </c>
      <c r="E4876" s="29" t="inlineStr">
        <is>
          <t>Кронштейн кріплення багажної площадки BRP Can-Am Outlander G2, Maverick 1000</t>
        </is>
      </c>
      <c r="F4876" s="35" t="n">
        <v>0</v>
      </c>
      <c r="G4876" s="35" t="n">
        <v>0</v>
      </c>
      <c r="H4876" s="36" t="n"/>
      <c r="I4876" s="37" t="n">
        <v>0</v>
      </c>
      <c r="J4876" s="37" t="n">
        <v>0</v>
      </c>
      <c r="K4876" s="38" t="n">
        <v>0</v>
      </c>
      <c r="L4876" s="37" t="n">
        <v>0</v>
      </c>
      <c r="M4876" s="37" t="n">
        <v>0</v>
      </c>
      <c r="N4876" s="38" t="n">
        <v>0</v>
      </c>
      <c r="O4876" s="37" t="n">
        <v>0</v>
      </c>
      <c r="P4876" s="29" t="inlineStr">
        <is>
          <t>http://t3.gstatic.com/shopping?q=tbn:ANd9GcRL89LInuICTH_qcn4o6FlypEEFJUSmodFf8yWYvMKP-gFPGlbbY0c0dvDXuGwqppYjRozoJiCJ</t>
        </is>
      </c>
      <c r="Q4876" s="29" t="inlineStr">
        <is>
          <t>Відповідає вимогам</t>
        </is>
      </c>
      <c r="R4876" s="29" t="n"/>
      <c r="S4876" s="29" t="inlineStr">
        <is>
          <t>грн2 594,00</t>
        </is>
      </c>
      <c r="T4876" s="29" t="inlineStr">
        <is>
          <t>UAH</t>
        </is>
      </c>
      <c r="U4876" s="39" t="inlineStr">
        <is>
          <t>WATCH</t>
        </is>
      </c>
      <c r="V4876" s="40">
        <f>IFERROR(L4876/J4876,0)</f>
        <v/>
      </c>
      <c r="W4876" s="29" t="inlineStr">
        <is>
          <t>Monitor performance and collect more data.</t>
        </is>
      </c>
      <c r="X4876" s="29" t="inlineStr">
        <is>
          <t>Cost is below the 120 watch threshold.</t>
        </is>
      </c>
    </row>
    <row r="4877">
      <c r="A4877" s="29" t="inlineStr">
        <is>
          <t>low_price</t>
        </is>
      </c>
      <c r="B4877" s="29" t="inlineStr">
        <is>
          <t>Low priority</t>
        </is>
      </c>
      <c r="C4877" s="29" t="inlineStr">
        <is>
          <t>low_price.csv</t>
        </is>
      </c>
      <c r="D4877" s="29" t="inlineStr">
        <is>
          <t>59256-1069</t>
        </is>
      </c>
      <c r="E4877" s="29" t="inlineStr">
        <is>
          <t>Крильчатка помпи охолодження Kawasaki Brute Force 650 750, Teryx 750, Prairie 650 700, KFX 700</t>
        </is>
      </c>
      <c r="F4877" s="35" t="n">
        <v>0</v>
      </c>
      <c r="G4877" s="35" t="n">
        <v>0</v>
      </c>
      <c r="H4877" s="36" t="n"/>
      <c r="I4877" s="37" t="n">
        <v>0</v>
      </c>
      <c r="J4877" s="37" t="n">
        <v>0</v>
      </c>
      <c r="K4877" s="38" t="n">
        <v>0</v>
      </c>
      <c r="L4877" s="37" t="n">
        <v>0</v>
      </c>
      <c r="M4877" s="37" t="n">
        <v>0</v>
      </c>
      <c r="N4877" s="38" t="n">
        <v>0</v>
      </c>
      <c r="O4877" s="37" t="n">
        <v>0</v>
      </c>
      <c r="P4877" s="29" t="inlineStr">
        <is>
          <t>http://t0.gstatic.com/shopping?q=tbn:ANd9GcR9U9-wb8gHxD-K2pPGK9tnmirbNz2dSZSCKxiYrH6lbAYBN6qqBS1ol5ZP_9Gaod3yxiMudIA</t>
        </is>
      </c>
      <c r="Q4877" s="29" t="inlineStr">
        <is>
          <t>Відповідає вимогам</t>
        </is>
      </c>
      <c r="R4877" s="29" t="n"/>
      <c r="S4877" s="29" t="inlineStr">
        <is>
          <t>грн1 138,00</t>
        </is>
      </c>
      <c r="T4877" s="29" t="inlineStr">
        <is>
          <t>UAH</t>
        </is>
      </c>
      <c r="U4877" s="39" t="inlineStr">
        <is>
          <t>WATCH</t>
        </is>
      </c>
      <c r="V4877" s="40">
        <f>IFERROR(L4877/J4877,0)</f>
        <v/>
      </c>
      <c r="W4877" s="29" t="inlineStr">
        <is>
          <t>Monitor performance and collect more data.</t>
        </is>
      </c>
      <c r="X4877" s="29" t="inlineStr">
        <is>
          <t>Cost is below the 120 watch threshold.</t>
        </is>
      </c>
    </row>
    <row r="4878">
      <c r="A4878" s="29" t="inlineStr">
        <is>
          <t>low_price</t>
        </is>
      </c>
      <c r="B4878" s="29" t="inlineStr">
        <is>
          <t>Low priority</t>
        </is>
      </c>
      <c r="C4878" s="29" t="inlineStr">
        <is>
          <t>low_price.csv</t>
        </is>
      </c>
      <c r="D4878" s="29" t="inlineStr">
        <is>
          <t>3022099</t>
        </is>
      </c>
      <c r="E4878" s="29" t="inlineStr">
        <is>
          <t>Впускний клапан Polaris Sportsman ​Scrambler 850 1000</t>
        </is>
      </c>
      <c r="F4878" s="35" t="n">
        <v>0</v>
      </c>
      <c r="G4878" s="35" t="n">
        <v>0</v>
      </c>
      <c r="H4878" s="36" t="n"/>
      <c r="I4878" s="37" t="n">
        <v>0</v>
      </c>
      <c r="J4878" s="37" t="n">
        <v>0</v>
      </c>
      <c r="K4878" s="38" t="n">
        <v>0</v>
      </c>
      <c r="L4878" s="37" t="n">
        <v>0</v>
      </c>
      <c r="M4878" s="37" t="n">
        <v>0</v>
      </c>
      <c r="N4878" s="38" t="n">
        <v>0</v>
      </c>
      <c r="O4878" s="37" t="n">
        <v>0</v>
      </c>
      <c r="P4878" s="29" t="inlineStr">
        <is>
          <t>http://t2.gstatic.com/shopping?q=tbn:ANd9GcQvIlDAUUkT-HravCJ3xyKDlVdmGARM3bdVFsqWOxx-iKUHwSv9rOHsfUKs3Wz6Cjx7ABXp7rY</t>
        </is>
      </c>
      <c r="Q4878" s="29" t="inlineStr">
        <is>
          <t>Відповідає вимогам</t>
        </is>
      </c>
      <c r="R4878" s="29" t="n"/>
      <c r="S4878" s="29" t="inlineStr">
        <is>
          <t>грн3 322,00</t>
        </is>
      </c>
      <c r="T4878" s="29" t="inlineStr">
        <is>
          <t>UAH</t>
        </is>
      </c>
      <c r="U4878" s="39" t="inlineStr">
        <is>
          <t>WATCH</t>
        </is>
      </c>
      <c r="V4878" s="40">
        <f>IFERROR(L4878/J4878,0)</f>
        <v/>
      </c>
      <c r="W4878" s="29" t="inlineStr">
        <is>
          <t>Monitor performance and collect more data.</t>
        </is>
      </c>
      <c r="X4878" s="29" t="inlineStr">
        <is>
          <t>Cost is below the 120 watch threshold.</t>
        </is>
      </c>
    </row>
    <row r="4879">
      <c r="A4879" s="29" t="inlineStr">
        <is>
          <t>low_price</t>
        </is>
      </c>
      <c r="B4879" s="29" t="inlineStr">
        <is>
          <t>Low priority</t>
        </is>
      </c>
      <c r="C4879" s="29" t="inlineStr">
        <is>
          <t>low_price.csv</t>
        </is>
      </c>
      <c r="D4879" s="29" t="inlineStr">
        <is>
          <t>42-1019</t>
        </is>
      </c>
      <c r="E4879" s="29" t="inlineStr">
        <is>
          <t>Шарова опора нижня Suzuki King Quad 450 500 700 750, верхня Arctic Cat 400; Kawasaki 400; Suzuki King Quad 450 500 700 750</t>
        </is>
      </c>
      <c r="F4879" s="35" t="n">
        <v>0</v>
      </c>
      <c r="G4879" s="35" t="n">
        <v>0</v>
      </c>
      <c r="H4879" s="36" t="n"/>
      <c r="I4879" s="37" t="n">
        <v>0</v>
      </c>
      <c r="J4879" s="37" t="n">
        <v>0</v>
      </c>
      <c r="K4879" s="38" t="n">
        <v>0</v>
      </c>
      <c r="L4879" s="37" t="n">
        <v>0</v>
      </c>
      <c r="M4879" s="37" t="n">
        <v>0</v>
      </c>
      <c r="N4879" s="38" t="n">
        <v>0</v>
      </c>
      <c r="O4879" s="37" t="n">
        <v>0</v>
      </c>
      <c r="P4879" s="29" t="inlineStr">
        <is>
          <t>http://t0.gstatic.com/shopping?q=tbn:ANd9GcQRlJENb10C5eypNfutDZuufxr04GzDqopsyU1BcMEU-pZ835nHs9WVX3-QG9pW6Zu3cNljNzgG</t>
        </is>
      </c>
      <c r="Q4879" s="29" t="inlineStr">
        <is>
          <t>Відповідає вимогам</t>
        </is>
      </c>
      <c r="R4879" s="29" t="n"/>
      <c r="S4879" s="29" t="inlineStr">
        <is>
          <t>грн1 502,00</t>
        </is>
      </c>
      <c r="T4879" s="29" t="inlineStr">
        <is>
          <t>UAH</t>
        </is>
      </c>
      <c r="U4879" s="39" t="inlineStr">
        <is>
          <t>WATCH</t>
        </is>
      </c>
      <c r="V4879" s="40">
        <f>IFERROR(L4879/J4879,0)</f>
        <v/>
      </c>
      <c r="W4879" s="29" t="inlineStr">
        <is>
          <t>Monitor performance and collect more data.</t>
        </is>
      </c>
      <c r="X4879" s="29" t="inlineStr">
        <is>
          <t>Cost is below the 120 watch threshold.</t>
        </is>
      </c>
    </row>
    <row r="4880">
      <c r="A4880" s="29" t="inlineStr">
        <is>
          <t>low_price</t>
        </is>
      </c>
      <c r="B4880" s="29" t="inlineStr">
        <is>
          <t>Low priority</t>
        </is>
      </c>
      <c r="C4880" s="29" t="inlineStr">
        <is>
          <t>low_price.csv</t>
        </is>
      </c>
      <c r="D4880" s="29" t="inlineStr">
        <is>
          <t>715005599</t>
        </is>
      </c>
      <c r="E4880" s="29" t="inlineStr">
        <is>
          <t>Префільтри на шноркелі BRP Can-Am Maverick X3</t>
        </is>
      </c>
      <c r="F4880" s="35" t="n">
        <v>0</v>
      </c>
      <c r="G4880" s="35" t="n">
        <v>0</v>
      </c>
      <c r="H4880" s="36" t="n"/>
      <c r="I4880" s="37" t="n">
        <v>0</v>
      </c>
      <c r="J4880" s="37" t="n">
        <v>0</v>
      </c>
      <c r="K4880" s="38" t="n">
        <v>0</v>
      </c>
      <c r="L4880" s="37" t="n">
        <v>0</v>
      </c>
      <c r="M4880" s="37" t="n">
        <v>0</v>
      </c>
      <c r="N4880" s="38" t="n">
        <v>0</v>
      </c>
      <c r="O4880" s="37" t="n">
        <v>0</v>
      </c>
      <c r="P4880" s="29" t="inlineStr">
        <is>
          <t>http://t1.gstatic.com/shopping?q=tbn:ANd9GcTfPzYmZkGYip9rm_MHyYC2DQmyzqvn8P52LmMQH2o2Kx_QE999h_x4u1H3y_6wrc4-N7oky1aJ</t>
        </is>
      </c>
      <c r="Q4880" s="29" t="inlineStr">
        <is>
          <t>Відповідає вимогам</t>
        </is>
      </c>
      <c r="R4880" s="29" t="n"/>
      <c r="S4880" s="29" t="inlineStr">
        <is>
          <t>грн7 007,00</t>
        </is>
      </c>
      <c r="T4880" s="29" t="inlineStr">
        <is>
          <t>UAH</t>
        </is>
      </c>
      <c r="U4880" s="39" t="inlineStr">
        <is>
          <t>WATCH</t>
        </is>
      </c>
      <c r="V4880" s="40">
        <f>IFERROR(L4880/J4880,0)</f>
        <v/>
      </c>
      <c r="W4880" s="29" t="inlineStr">
        <is>
          <t>Monitor performance and collect more data.</t>
        </is>
      </c>
      <c r="X4880" s="29" t="inlineStr">
        <is>
          <t>Cost is below the 120 watch threshold.</t>
        </is>
      </c>
    </row>
    <row r="4881">
      <c r="A4881" s="29" t="inlineStr">
        <is>
          <t>low_price</t>
        </is>
      </c>
      <c r="B4881" s="29" t="inlineStr">
        <is>
          <t>Low priority</t>
        </is>
      </c>
      <c r="C4881" s="29" t="inlineStr">
        <is>
          <t>low_price.csv</t>
        </is>
      </c>
      <c r="D4881" s="29" t="inlineStr">
        <is>
          <t>705012770</t>
        </is>
      </c>
      <c r="E4881" s="29" t="inlineStr">
        <is>
          <t>Панель бокова задня ліва BRP Can-Am Maverick X3 XRC</t>
        </is>
      </c>
      <c r="F4881" s="35" t="n">
        <v>0</v>
      </c>
      <c r="G4881" s="35" t="n">
        <v>0</v>
      </c>
      <c r="H4881" s="36" t="n"/>
      <c r="I4881" s="37" t="n">
        <v>0</v>
      </c>
      <c r="J4881" s="37" t="n">
        <v>0</v>
      </c>
      <c r="K4881" s="38" t="n">
        <v>0</v>
      </c>
      <c r="L4881" s="37" t="n">
        <v>0</v>
      </c>
      <c r="M4881" s="37" t="n">
        <v>0</v>
      </c>
      <c r="N4881" s="38" t="n">
        <v>0</v>
      </c>
      <c r="O4881" s="37" t="n">
        <v>0</v>
      </c>
      <c r="P4881" s="29" t="inlineStr">
        <is>
          <t>http://t3.gstatic.com/shopping?q=tbn:ANd9GcQwjI4xSmiP1UWmqxoOghgn2J2XgQfZMbMk8FPlM68nwGjy4UJJciPmtBt_ba3bOzFVgtfxI_A</t>
        </is>
      </c>
      <c r="Q4881" s="29" t="inlineStr">
        <is>
          <t>Відповідає вимогам</t>
        </is>
      </c>
      <c r="R4881" s="29" t="n"/>
      <c r="S4881" s="29" t="inlineStr">
        <is>
          <t>грн6 370,00</t>
        </is>
      </c>
      <c r="T4881" s="29" t="inlineStr">
        <is>
          <t>UAH</t>
        </is>
      </c>
      <c r="U4881" s="39" t="inlineStr">
        <is>
          <t>WATCH</t>
        </is>
      </c>
      <c r="V4881" s="40">
        <f>IFERROR(L4881/J4881,0)</f>
        <v/>
      </c>
      <c r="W4881" s="29" t="inlineStr">
        <is>
          <t>Monitor performance and collect more data.</t>
        </is>
      </c>
      <c r="X4881" s="29" t="inlineStr">
        <is>
          <t>Cost is below the 120 watch threshold.</t>
        </is>
      </c>
    </row>
    <row r="4882">
      <c r="A4882" s="29" t="inlineStr">
        <is>
          <t>low_price</t>
        </is>
      </c>
      <c r="B4882" s="29" t="inlineStr">
        <is>
          <t>Low priority</t>
        </is>
      </c>
      <c r="C4882" s="29" t="inlineStr">
        <is>
          <t>low_price.csv</t>
        </is>
      </c>
      <c r="D4882" s="29" t="inlineStr">
        <is>
          <t>91002-mct-003</t>
        </is>
      </c>
      <c r="E4882" s="29" t="inlineStr">
        <is>
          <t>Підшипник рульової колонки Honda TRX 500 Foreman 2012-2013 (22X47X14)</t>
        </is>
      </c>
      <c r="F4882" s="35" t="n">
        <v>0</v>
      </c>
      <c r="G4882" s="35" t="n">
        <v>0</v>
      </c>
      <c r="H4882" s="36" t="n"/>
      <c r="I4882" s="37" t="n">
        <v>0</v>
      </c>
      <c r="J4882" s="37" t="n">
        <v>0</v>
      </c>
      <c r="K4882" s="38" t="n">
        <v>0</v>
      </c>
      <c r="L4882" s="37" t="n">
        <v>0</v>
      </c>
      <c r="M4882" s="37" t="n">
        <v>0</v>
      </c>
      <c r="N4882" s="38" t="n">
        <v>0</v>
      </c>
      <c r="O4882" s="37" t="n">
        <v>0</v>
      </c>
      <c r="P4882" s="29" t="inlineStr">
        <is>
          <t>http://t1.gstatic.com/shopping?q=tbn:ANd9GcTRNtokkHzG9JoY0-F1ngNSbr7asL5SGAp3Slvjyf4_repILKCi5nyRGtbyMR8bvfkpPAOJnYs</t>
        </is>
      </c>
      <c r="Q4882" s="29" t="inlineStr">
        <is>
          <t>Відповідає вимогам</t>
        </is>
      </c>
      <c r="R4882" s="29" t="n"/>
      <c r="S4882" s="29" t="inlineStr">
        <is>
          <t>грн1 274,00</t>
        </is>
      </c>
      <c r="T4882" s="29" t="inlineStr">
        <is>
          <t>UAH</t>
        </is>
      </c>
      <c r="U4882" s="39" t="inlineStr">
        <is>
          <t>WATCH</t>
        </is>
      </c>
      <c r="V4882" s="40">
        <f>IFERROR(L4882/J4882,0)</f>
        <v/>
      </c>
      <c r="W4882" s="29" t="inlineStr">
        <is>
          <t>Monitor performance and collect more data.</t>
        </is>
      </c>
      <c r="X4882" s="29" t="inlineStr">
        <is>
          <t>Cost is below the 120 watch threshold.</t>
        </is>
      </c>
    </row>
    <row r="4883">
      <c r="A4883" s="29" t="inlineStr">
        <is>
          <t>low_price</t>
        </is>
      </c>
      <c r="B4883" s="29" t="inlineStr">
        <is>
          <t>Low priority</t>
        </is>
      </c>
      <c r="C4883" s="29" t="inlineStr">
        <is>
          <t>low_price.csv</t>
        </is>
      </c>
      <c r="D4883" s="29" t="inlineStr">
        <is>
          <t>7043247-067</t>
        </is>
      </c>
      <c r="E4883" s="29" t="inlineStr">
        <is>
          <t>Пружина заднього амортизатора Polaris Sportsman 400 450 570 800, Hawkeye 400</t>
        </is>
      </c>
      <c r="F4883" s="35" t="n">
        <v>0</v>
      </c>
      <c r="G4883" s="35" t="n">
        <v>0</v>
      </c>
      <c r="H4883" s="36" t="n"/>
      <c r="I4883" s="37" t="n">
        <v>0</v>
      </c>
      <c r="J4883" s="37" t="n">
        <v>0</v>
      </c>
      <c r="K4883" s="38" t="n">
        <v>0</v>
      </c>
      <c r="L4883" s="37" t="n">
        <v>0</v>
      </c>
      <c r="M4883" s="37" t="n">
        <v>0</v>
      </c>
      <c r="N4883" s="38" t="n">
        <v>0</v>
      </c>
      <c r="O4883" s="37" t="n">
        <v>0</v>
      </c>
      <c r="P4883" s="29" t="inlineStr">
        <is>
          <t>http://t1.gstatic.com/shopping?q=tbn:ANd9GcQnltXUPaKgoQswdH_BnOEopHjsDEw8r1QeDE1l8DMYuADB_bW_M1r6YMvbl8RAdR8WVBqnsik</t>
        </is>
      </c>
      <c r="Q4883" s="29" t="inlineStr">
        <is>
          <t>Відповідає вимогам</t>
        </is>
      </c>
      <c r="R4883" s="29" t="n"/>
      <c r="S4883" s="29" t="inlineStr">
        <is>
          <t>грн6 916,00</t>
        </is>
      </c>
      <c r="T4883" s="29" t="inlineStr">
        <is>
          <t>UAH</t>
        </is>
      </c>
      <c r="U4883" s="39" t="inlineStr">
        <is>
          <t>WATCH</t>
        </is>
      </c>
      <c r="V4883" s="40">
        <f>IFERROR(L4883/J4883,0)</f>
        <v/>
      </c>
      <c r="W4883" s="29" t="inlineStr">
        <is>
          <t>Monitor performance and collect more data.</t>
        </is>
      </c>
      <c r="X4883" s="29" t="inlineStr">
        <is>
          <t>Cost is below the 120 watch threshold.</t>
        </is>
      </c>
    </row>
    <row r="4884">
      <c r="A4884" s="29" t="inlineStr">
        <is>
          <t>low_price</t>
        </is>
      </c>
      <c r="B4884" s="29" t="inlineStr">
        <is>
          <t>Low priority</t>
        </is>
      </c>
      <c r="C4884" s="29" t="inlineStr">
        <is>
          <t>low_price.csv</t>
        </is>
      </c>
      <c r="D4884" s="29" t="inlineStr">
        <is>
          <t>92171-7501</t>
        </is>
      </c>
      <c r="E4884" s="29" t="inlineStr">
        <is>
          <t>Втулка рульової колонки Kawasaki Brute Force 650 (06-13), 750 (05-21), Prairie 360 (03-12), KFX 450 (08-14)</t>
        </is>
      </c>
      <c r="F4884" s="35" t="n">
        <v>0</v>
      </c>
      <c r="G4884" s="35" t="n">
        <v>0</v>
      </c>
      <c r="H4884" s="36" t="n"/>
      <c r="I4884" s="37" t="n">
        <v>0</v>
      </c>
      <c r="J4884" s="37" t="n">
        <v>0</v>
      </c>
      <c r="K4884" s="38" t="n">
        <v>0</v>
      </c>
      <c r="L4884" s="37" t="n">
        <v>0</v>
      </c>
      <c r="M4884" s="37" t="n">
        <v>0</v>
      </c>
      <c r="N4884" s="38" t="n">
        <v>0</v>
      </c>
      <c r="O4884" s="37" t="n">
        <v>0</v>
      </c>
      <c r="P4884" s="29" t="inlineStr">
        <is>
          <t>http://t2.gstatic.com/shopping?q=tbn:ANd9GcSSI8WQuwHhQwQJ9VjHdpqo4tsOAuqFe1aYJlye091I9I2MTUm57bqxMi7af-kSjQSqpXYhIWE</t>
        </is>
      </c>
      <c r="Q4884" s="29" t="inlineStr">
        <is>
          <t>Відповідає вимогам</t>
        </is>
      </c>
      <c r="R4884" s="29" t="n"/>
      <c r="S4884" s="29" t="inlineStr">
        <is>
          <t>грн410,00</t>
        </is>
      </c>
      <c r="T4884" s="29" t="inlineStr">
        <is>
          <t>UAH</t>
        </is>
      </c>
      <c r="U4884" s="39" t="inlineStr">
        <is>
          <t>WATCH</t>
        </is>
      </c>
      <c r="V4884" s="40">
        <f>IFERROR(L4884/J4884,0)</f>
        <v/>
      </c>
      <c r="W4884" s="29" t="inlineStr">
        <is>
          <t>Monitor performance and collect more data.</t>
        </is>
      </c>
      <c r="X4884" s="29" t="inlineStr">
        <is>
          <t>Cost is below the 120 watch threshold.</t>
        </is>
      </c>
    </row>
    <row r="4885">
      <c r="A4885" s="29" t="inlineStr">
        <is>
          <t>low_price</t>
        </is>
      </c>
      <c r="B4885" s="29" t="inlineStr">
        <is>
          <t>Low priority</t>
        </is>
      </c>
      <c r="C4885" s="29" t="inlineStr">
        <is>
          <t>low_price.csv</t>
        </is>
      </c>
      <c r="D4885" s="29" t="inlineStr">
        <is>
          <t>706001437</t>
        </is>
      </c>
      <c r="E4885" s="29" t="inlineStr">
        <is>
          <t>Наконечник задньої тяги BRP Can-Am Maverick 1000 2015-2018</t>
        </is>
      </c>
      <c r="F4885" s="35" t="n">
        <v>0</v>
      </c>
      <c r="G4885" s="35" t="n">
        <v>0</v>
      </c>
      <c r="H4885" s="36" t="n"/>
      <c r="I4885" s="37" t="n">
        <v>0</v>
      </c>
      <c r="J4885" s="37" t="n">
        <v>0</v>
      </c>
      <c r="K4885" s="38" t="n">
        <v>0</v>
      </c>
      <c r="L4885" s="37" t="n">
        <v>0</v>
      </c>
      <c r="M4885" s="37" t="n">
        <v>0</v>
      </c>
      <c r="N4885" s="38" t="n">
        <v>0</v>
      </c>
      <c r="O4885" s="37" t="n">
        <v>0</v>
      </c>
      <c r="P4885" s="29" t="inlineStr">
        <is>
          <t>http://t2.gstatic.com/shopping?q=tbn:ANd9GcSnz8-WpsiydscA5fxVbj4pP5KJCsjZrVWTx39JAPH9Tay-s6zkqJHRjDmA_KXSAnXizvotyjNi</t>
        </is>
      </c>
      <c r="Q4885" s="29" t="inlineStr">
        <is>
          <t>Відповідає вимогам</t>
        </is>
      </c>
      <c r="R4885" s="29" t="n"/>
      <c r="S4885" s="29" t="inlineStr">
        <is>
          <t>грн3 185,00</t>
        </is>
      </c>
      <c r="T4885" s="29" t="inlineStr">
        <is>
          <t>UAH</t>
        </is>
      </c>
      <c r="U4885" s="39" t="inlineStr">
        <is>
          <t>WATCH</t>
        </is>
      </c>
      <c r="V4885" s="40">
        <f>IFERROR(L4885/J4885,0)</f>
        <v/>
      </c>
      <c r="W4885" s="29" t="inlineStr">
        <is>
          <t>Monitor performance and collect more data.</t>
        </is>
      </c>
      <c r="X4885" s="29" t="inlineStr">
        <is>
          <t>Cost is below the 120 watch threshold.</t>
        </is>
      </c>
    </row>
    <row r="4886">
      <c r="A4886" s="29" t="inlineStr">
        <is>
          <t>low_price</t>
        </is>
      </c>
      <c r="B4886" s="29" t="inlineStr">
        <is>
          <t>Low priority</t>
        </is>
      </c>
      <c r="C4886" s="29" t="inlineStr">
        <is>
          <t>low_price.csv</t>
        </is>
      </c>
      <c r="D4886" s="29" t="inlineStr">
        <is>
          <t>17254-hp5-600</t>
        </is>
      </c>
      <c r="E4886" s="29" t="inlineStr">
        <is>
          <t>Повітряний фільтр Honda TRX 420 Rancher 2007-2014</t>
        </is>
      </c>
      <c r="F4886" s="35" t="n">
        <v>0</v>
      </c>
      <c r="G4886" s="35" t="n">
        <v>0</v>
      </c>
      <c r="H4886" s="36" t="n"/>
      <c r="I4886" s="37" t="n">
        <v>0</v>
      </c>
      <c r="J4886" s="37" t="n">
        <v>0</v>
      </c>
      <c r="K4886" s="38" t="n">
        <v>0</v>
      </c>
      <c r="L4886" s="37" t="n">
        <v>0</v>
      </c>
      <c r="M4886" s="37" t="n">
        <v>0</v>
      </c>
      <c r="N4886" s="38" t="n">
        <v>0</v>
      </c>
      <c r="O4886" s="37" t="n">
        <v>0</v>
      </c>
      <c r="P4886" s="29" t="inlineStr">
        <is>
          <t>http://t1.gstatic.com/shopping?q=tbn:ANd9GcSS8yytud2J_MQD2oNO_rqRIVxAAwIBeD5Dk4sEFwEGGgI58WfwLceu3VGkNvgSEjR29a-doJB9</t>
        </is>
      </c>
      <c r="Q4886" s="29" t="inlineStr">
        <is>
          <t>Відповідає вимогам</t>
        </is>
      </c>
      <c r="R4886" s="29" t="n"/>
      <c r="S4886" s="29" t="inlineStr">
        <is>
          <t>грн865,00</t>
        </is>
      </c>
      <c r="T4886" s="29" t="inlineStr">
        <is>
          <t>UAH</t>
        </is>
      </c>
      <c r="U4886" s="39" t="inlineStr">
        <is>
          <t>WATCH</t>
        </is>
      </c>
      <c r="V4886" s="40">
        <f>IFERROR(L4886/J4886,0)</f>
        <v/>
      </c>
      <c r="W4886" s="29" t="inlineStr">
        <is>
          <t>Monitor performance and collect more data.</t>
        </is>
      </c>
      <c r="X4886" s="29" t="inlineStr">
        <is>
          <t>Cost is below the 120 watch threshold.</t>
        </is>
      </c>
    </row>
    <row r="4887">
      <c r="A4887" s="29" t="inlineStr">
        <is>
          <t>low_price</t>
        </is>
      </c>
      <c r="B4887" s="29" t="inlineStr">
        <is>
          <t>Low priority</t>
        </is>
      </c>
      <c r="C4887" s="29" t="inlineStr">
        <is>
          <t>low_price.csv</t>
        </is>
      </c>
      <c r="D4887" s="29" t="inlineStr">
        <is>
          <t>705016111</t>
        </is>
      </c>
      <c r="E4887" s="29" t="inlineStr">
        <is>
          <t>Панель бокова ліва BRP Can-Am Outlander G2 G2L 450 500 570 650 800 850 1000 (Granite Grey)</t>
        </is>
      </c>
      <c r="F4887" s="35" t="n">
        <v>0</v>
      </c>
      <c r="G4887" s="35" t="n">
        <v>0</v>
      </c>
      <c r="H4887" s="36" t="n"/>
      <c r="I4887" s="37" t="n">
        <v>0</v>
      </c>
      <c r="J4887" s="37" t="n">
        <v>0</v>
      </c>
      <c r="K4887" s="38" t="n">
        <v>0</v>
      </c>
      <c r="L4887" s="37" t="n">
        <v>0</v>
      </c>
      <c r="M4887" s="37" t="n">
        <v>0</v>
      </c>
      <c r="N4887" s="38" t="n">
        <v>0</v>
      </c>
      <c r="O4887" s="37" t="n">
        <v>0</v>
      </c>
      <c r="P4887" s="29" t="inlineStr">
        <is>
          <t>http://t1.gstatic.com/shopping?q=tbn:ANd9GcSVINO2bfpzqaNUQHGVcgpxU5hbtfHImuLXr2zHB7YtURsrBQ3XYUKFTvko1DqoJ72opzsl0A</t>
        </is>
      </c>
      <c r="Q4887" s="29" t="inlineStr">
        <is>
          <t>Відповідає вимогам</t>
        </is>
      </c>
      <c r="R4887" s="29" t="n"/>
      <c r="S4887" s="29" t="inlineStr">
        <is>
          <t>грн4 368,00</t>
        </is>
      </c>
      <c r="T4887" s="29" t="inlineStr">
        <is>
          <t>UAH</t>
        </is>
      </c>
      <c r="U4887" s="39" t="inlineStr">
        <is>
          <t>WATCH</t>
        </is>
      </c>
      <c r="V4887" s="40">
        <f>IFERROR(L4887/J4887,0)</f>
        <v/>
      </c>
      <c r="W4887" s="29" t="inlineStr">
        <is>
          <t>Monitor performance and collect more data.</t>
        </is>
      </c>
      <c r="X4887" s="29" t="inlineStr">
        <is>
          <t>Cost is below the 120 watch threshold.</t>
        </is>
      </c>
    </row>
    <row r="4888">
      <c r="A4888" s="29" t="inlineStr">
        <is>
          <t>low_price</t>
        </is>
      </c>
      <c r="B4888" s="29" t="inlineStr">
        <is>
          <t>Low priority</t>
        </is>
      </c>
      <c r="C4888" s="29" t="inlineStr">
        <is>
          <t>low_price.csv</t>
        </is>
      </c>
      <c r="D4888" s="29" t="inlineStr">
        <is>
          <t>705003840</t>
        </is>
      </c>
      <c r="E4888" s="29" t="inlineStr">
        <is>
          <t>Кріплення заднього стопа BRP Can-Am Outlander G1 400 500 650 800</t>
        </is>
      </c>
      <c r="F4888" s="35" t="n">
        <v>0</v>
      </c>
      <c r="G4888" s="35" t="n">
        <v>0</v>
      </c>
      <c r="H4888" s="36" t="n"/>
      <c r="I4888" s="37" t="n">
        <v>0</v>
      </c>
      <c r="J4888" s="37" t="n">
        <v>0</v>
      </c>
      <c r="K4888" s="38" t="n">
        <v>0</v>
      </c>
      <c r="L4888" s="37" t="n">
        <v>0</v>
      </c>
      <c r="M4888" s="37" t="n">
        <v>0</v>
      </c>
      <c r="N4888" s="38" t="n">
        <v>0</v>
      </c>
      <c r="O4888" s="37" t="n">
        <v>0</v>
      </c>
      <c r="P4888" s="29" t="inlineStr">
        <is>
          <t>http://t1.gstatic.com/shopping?q=tbn:ANd9GcTCdYZc3IVApBfRzT_DHoW_JhJNMZ7xTSR7XlSAfeTU05bKJ83xPUGnA032i08thYgZ-hE6kGIt</t>
        </is>
      </c>
      <c r="Q4888" s="29" t="inlineStr">
        <is>
          <t>Відповідає вимогам</t>
        </is>
      </c>
      <c r="R4888" s="29" t="n"/>
      <c r="S4888" s="29" t="inlineStr">
        <is>
          <t>грн2 821,00</t>
        </is>
      </c>
      <c r="T4888" s="29" t="inlineStr">
        <is>
          <t>UAH</t>
        </is>
      </c>
      <c r="U4888" s="39" t="inlineStr">
        <is>
          <t>WATCH</t>
        </is>
      </c>
      <c r="V4888" s="40">
        <f>IFERROR(L4888/J4888,0)</f>
        <v/>
      </c>
      <c r="W4888" s="29" t="inlineStr">
        <is>
          <t>Monitor performance and collect more data.</t>
        </is>
      </c>
      <c r="X4888" s="29" t="inlineStr">
        <is>
          <t>Cost is below the 120 watch threshold.</t>
        </is>
      </c>
    </row>
    <row r="4889">
      <c r="A4889" s="29" t="inlineStr">
        <is>
          <t>low_price</t>
        </is>
      </c>
      <c r="B4889" s="29" t="inlineStr">
        <is>
          <t>Low priority</t>
        </is>
      </c>
      <c r="C4889" s="29" t="inlineStr">
        <is>
          <t>low_price.csv</t>
        </is>
      </c>
      <c r="D4889" s="29" t="inlineStr">
        <is>
          <t>710009867</t>
        </is>
      </c>
      <c r="E4889" s="29" t="inlineStr">
        <is>
          <t>Перемикач режимів приборної панелі BRP Can-Am Outlander G3</t>
        </is>
      </c>
      <c r="F4889" s="35" t="n">
        <v>0</v>
      </c>
      <c r="G4889" s="35" t="n">
        <v>0</v>
      </c>
      <c r="H4889" s="36" t="n"/>
      <c r="I4889" s="37" t="n">
        <v>0</v>
      </c>
      <c r="J4889" s="37" t="n">
        <v>0</v>
      </c>
      <c r="K4889" s="38" t="n">
        <v>0</v>
      </c>
      <c r="L4889" s="37" t="n">
        <v>0</v>
      </c>
      <c r="M4889" s="37" t="n">
        <v>0</v>
      </c>
      <c r="N4889" s="38" t="n">
        <v>0</v>
      </c>
      <c r="O4889" s="37" t="n">
        <v>0</v>
      </c>
      <c r="P4889" s="29" t="inlineStr">
        <is>
          <t>http://t3.gstatic.com/shopping?q=tbn:ANd9GcSQfvRdM17bG3MbLc3kFkbo87MpOqVVEQNvhmNrCSD3Wi_3je0V5KtMrC3FcZ4fDLGzwRs636rV</t>
        </is>
      </c>
      <c r="Q4889" s="29" t="inlineStr">
        <is>
          <t>Відповідає вимогам</t>
        </is>
      </c>
      <c r="R4889" s="29" t="n"/>
      <c r="S4889" s="29" t="inlineStr">
        <is>
          <t>грн3 913,00</t>
        </is>
      </c>
      <c r="T4889" s="29" t="inlineStr">
        <is>
          <t>UAH</t>
        </is>
      </c>
      <c r="U4889" s="39" t="inlineStr">
        <is>
          <t>WATCH</t>
        </is>
      </c>
      <c r="V4889" s="40">
        <f>IFERROR(L4889/J4889,0)</f>
        <v/>
      </c>
      <c r="W4889" s="29" t="inlineStr">
        <is>
          <t>Monitor performance and collect more data.</t>
        </is>
      </c>
      <c r="X4889" s="29" t="inlineStr">
        <is>
          <t>Cost is below the 120 watch threshold.</t>
        </is>
      </c>
    </row>
    <row r="4890">
      <c r="A4890" s="29" t="inlineStr">
        <is>
          <t>low_price</t>
        </is>
      </c>
      <c r="B4890" s="29" t="inlineStr">
        <is>
          <t>Low priority</t>
        </is>
      </c>
      <c r="C4890" s="29" t="inlineStr">
        <is>
          <t>low_price.csv</t>
        </is>
      </c>
      <c r="D4890" s="29" t="inlineStr">
        <is>
          <t>1hp-f8313-00-00</t>
        </is>
      </c>
      <c r="E4890" s="29" t="inlineStr">
        <is>
          <t>Кожух панелі приладів Yamaha Grizzly 550 (12-14), 700 (12-15)</t>
        </is>
      </c>
      <c r="F4890" s="35" t="n">
        <v>0</v>
      </c>
      <c r="G4890" s="35" t="n">
        <v>0</v>
      </c>
      <c r="H4890" s="36" t="n"/>
      <c r="I4890" s="37" t="n">
        <v>0</v>
      </c>
      <c r="J4890" s="37" t="n">
        <v>0</v>
      </c>
      <c r="K4890" s="38" t="n">
        <v>0</v>
      </c>
      <c r="L4890" s="37" t="n">
        <v>0</v>
      </c>
      <c r="M4890" s="37" t="n">
        <v>0</v>
      </c>
      <c r="N4890" s="38" t="n">
        <v>0</v>
      </c>
      <c r="O4890" s="37" t="n">
        <v>0</v>
      </c>
      <c r="P4890" s="29" t="inlineStr">
        <is>
          <t>http://t2.gstatic.com/shopping?q=tbn:ANd9GcQD5ZpoLFOZ2cvOJuAL5s2ZnHphpIPDQyHa2tlnop7OKavGAahAD_SijdvBC3SCxzx5YCpn3cg</t>
        </is>
      </c>
      <c r="Q4890" s="29" t="inlineStr">
        <is>
          <t>Відповідає вимогам</t>
        </is>
      </c>
      <c r="R4890" s="29" t="n"/>
      <c r="S4890" s="29" t="inlineStr">
        <is>
          <t>грн1 138,00</t>
        </is>
      </c>
      <c r="T4890" s="29" t="inlineStr">
        <is>
          <t>UAH</t>
        </is>
      </c>
      <c r="U4890" s="39" t="inlineStr">
        <is>
          <t>WATCH</t>
        </is>
      </c>
      <c r="V4890" s="40">
        <f>IFERROR(L4890/J4890,0)</f>
        <v/>
      </c>
      <c r="W4890" s="29" t="inlineStr">
        <is>
          <t>Monitor performance and collect more data.</t>
        </is>
      </c>
      <c r="X4890" s="29" t="inlineStr">
        <is>
          <t>Cost is below the 120 watch threshold.</t>
        </is>
      </c>
    </row>
    <row r="4891">
      <c r="A4891" s="29" t="inlineStr">
        <is>
          <t>low_price</t>
        </is>
      </c>
      <c r="B4891" s="29" t="inlineStr">
        <is>
          <t>Low priority</t>
        </is>
      </c>
      <c r="C4891" s="29" t="inlineStr">
        <is>
          <t>low_price.csv</t>
        </is>
      </c>
      <c r="D4891" s="29" t="inlineStr">
        <is>
          <t>3b4-83755-01-00</t>
        </is>
      </c>
      <c r="E4891" s="29" t="inlineStr">
        <is>
          <t>Датчик швидкості Yamaha Grizzly 550 700, Kodiak 700, Rhino 700, Viking 700</t>
        </is>
      </c>
      <c r="F4891" s="35" t="n">
        <v>0</v>
      </c>
      <c r="G4891" s="35" t="n">
        <v>0</v>
      </c>
      <c r="H4891" s="36" t="n"/>
      <c r="I4891" s="37" t="n">
        <v>0</v>
      </c>
      <c r="J4891" s="37" t="n">
        <v>0</v>
      </c>
      <c r="K4891" s="38" t="n">
        <v>0</v>
      </c>
      <c r="L4891" s="37" t="n">
        <v>0</v>
      </c>
      <c r="M4891" s="37" t="n">
        <v>0</v>
      </c>
      <c r="N4891" s="38" t="n">
        <v>0</v>
      </c>
      <c r="O4891" s="37" t="n">
        <v>0</v>
      </c>
      <c r="P4891" s="29" t="inlineStr">
        <is>
          <t>http://t0.gstatic.com/shopping?q=tbn:ANd9GcSypa1kPx0CNQYF3Woqlc--fTa0DHe9VydfpARn9g1Y7P_T9ZuII3bmzdH2oaDRdZZ57Qh9Eg</t>
        </is>
      </c>
      <c r="Q4891" s="29" t="inlineStr">
        <is>
          <t>Відповідає вимогам</t>
        </is>
      </c>
      <c r="R4891" s="29" t="n"/>
      <c r="S4891" s="29" t="inlineStr">
        <is>
          <t>грн8 008,00</t>
        </is>
      </c>
      <c r="T4891" s="29" t="inlineStr">
        <is>
          <t>UAH</t>
        </is>
      </c>
      <c r="U4891" s="39" t="inlineStr">
        <is>
          <t>WATCH</t>
        </is>
      </c>
      <c r="V4891" s="40">
        <f>IFERROR(L4891/J4891,0)</f>
        <v/>
      </c>
      <c r="W4891" s="29" t="inlineStr">
        <is>
          <t>Monitor performance and collect more data.</t>
        </is>
      </c>
      <c r="X4891" s="29" t="inlineStr">
        <is>
          <t>Cost is below the 120 watch threshold.</t>
        </is>
      </c>
    </row>
    <row r="4892">
      <c r="A4892" s="29" t="inlineStr">
        <is>
          <t>low_price</t>
        </is>
      </c>
      <c r="B4892" s="29" t="inlineStr">
        <is>
          <t>Low priority</t>
        </is>
      </c>
      <c r="C4892" s="29" t="inlineStr">
        <is>
          <t>low_price.csv</t>
        </is>
      </c>
      <c r="D4892" s="29" t="inlineStr">
        <is>
          <t>8614</t>
        </is>
      </c>
      <c r="E4892" s="29" t="inlineStr">
        <is>
          <t>Шатун Yamaha Grizzly Raptor Rhino 660</t>
        </is>
      </c>
      <c r="F4892" s="35" t="n">
        <v>0</v>
      </c>
      <c r="G4892" s="35" t="n">
        <v>0</v>
      </c>
      <c r="H4892" s="36" t="n"/>
      <c r="I4892" s="37" t="n">
        <v>0</v>
      </c>
      <c r="J4892" s="37" t="n">
        <v>0</v>
      </c>
      <c r="K4892" s="38" t="n">
        <v>0</v>
      </c>
      <c r="L4892" s="37" t="n">
        <v>0</v>
      </c>
      <c r="M4892" s="37" t="n">
        <v>0</v>
      </c>
      <c r="N4892" s="38" t="n">
        <v>0</v>
      </c>
      <c r="O4892" s="37" t="n">
        <v>0</v>
      </c>
      <c r="P4892" s="29" t="inlineStr">
        <is>
          <t>http://t1.gstatic.com/shopping?q=tbn:ANd9GcRl3m3vweq59LeM4XheAy9369Kw5P7yuvQTOShQ76e_k5X79hVQ5tOzMvBEqy9sJDiwSGHnXp4</t>
        </is>
      </c>
      <c r="Q4892" s="29" t="inlineStr">
        <is>
          <t>Відповідає вимогам</t>
        </is>
      </c>
      <c r="R4892" s="29" t="n"/>
      <c r="S4892" s="29" t="inlineStr">
        <is>
          <t>грн9 237,00</t>
        </is>
      </c>
      <c r="T4892" s="29" t="inlineStr">
        <is>
          <t>UAH</t>
        </is>
      </c>
      <c r="U4892" s="39" t="inlineStr">
        <is>
          <t>WATCH</t>
        </is>
      </c>
      <c r="V4892" s="40">
        <f>IFERROR(L4892/J4892,0)</f>
        <v/>
      </c>
      <c r="W4892" s="29" t="inlineStr">
        <is>
          <t>Monitor performance and collect more data.</t>
        </is>
      </c>
      <c r="X4892" s="29" t="inlineStr">
        <is>
          <t>Cost is below the 120 watch threshold.</t>
        </is>
      </c>
    </row>
    <row r="4893">
      <c r="A4893" s="29" t="inlineStr">
        <is>
          <t>low_price</t>
        </is>
      </c>
      <c r="B4893" s="29" t="inlineStr">
        <is>
          <t>Low priority</t>
        </is>
      </c>
      <c r="C4893" s="29" t="inlineStr">
        <is>
          <t>low_price.csv</t>
        </is>
      </c>
      <c r="D4893" s="29" t="inlineStr">
        <is>
          <t>52400-hp0-a51</t>
        </is>
      </c>
      <c r="E4893" s="29" t="inlineStr">
        <is>
          <t>Амортизатор задній Honda TRX 500 Foreman 2007-2011</t>
        </is>
      </c>
      <c r="F4893" s="35" t="n">
        <v>0</v>
      </c>
      <c r="G4893" s="35" t="n">
        <v>0</v>
      </c>
      <c r="H4893" s="36" t="n"/>
      <c r="I4893" s="37" t="n">
        <v>0</v>
      </c>
      <c r="J4893" s="37" t="n">
        <v>0</v>
      </c>
      <c r="K4893" s="38" t="n">
        <v>0</v>
      </c>
      <c r="L4893" s="37" t="n">
        <v>0</v>
      </c>
      <c r="M4893" s="37" t="n">
        <v>0</v>
      </c>
      <c r="N4893" s="38" t="n">
        <v>0</v>
      </c>
      <c r="O4893" s="37" t="n">
        <v>0</v>
      </c>
      <c r="P4893" s="29" t="inlineStr">
        <is>
          <t>http://t1.gstatic.com/shopping?q=tbn:ANd9GcRQM2OWG3x3OAJeXDL9ckKIPUU1-5cxDwsBKK5LJtM92xplX7MTAxQOaF5GKRKQAfn_0eb7wgDJ</t>
        </is>
      </c>
      <c r="Q4893" s="29" t="inlineStr">
        <is>
          <t>Відповідає вимогам</t>
        </is>
      </c>
      <c r="R4893" s="29" t="n"/>
      <c r="S4893" s="29" t="inlineStr">
        <is>
          <t>грн6 689,00</t>
        </is>
      </c>
      <c r="T4893" s="29" t="inlineStr">
        <is>
          <t>UAH</t>
        </is>
      </c>
      <c r="U4893" s="39" t="inlineStr">
        <is>
          <t>WATCH</t>
        </is>
      </c>
      <c r="V4893" s="40">
        <f>IFERROR(L4893/J4893,0)</f>
        <v/>
      </c>
      <c r="W4893" s="29" t="inlineStr">
        <is>
          <t>Monitor performance and collect more data.</t>
        </is>
      </c>
      <c r="X4893" s="29" t="inlineStr">
        <is>
          <t>Cost is below the 120 watch threshold.</t>
        </is>
      </c>
    </row>
    <row r="4894">
      <c r="A4894" s="29" t="inlineStr">
        <is>
          <t>low_price</t>
        </is>
      </c>
      <c r="B4894" s="29" t="inlineStr">
        <is>
          <t>Low priority</t>
        </is>
      </c>
      <c r="C4894" s="29" t="inlineStr">
        <is>
          <t>low_price.csv</t>
        </is>
      </c>
      <c r="D4894" s="29" t="inlineStr">
        <is>
          <t>707800887</t>
        </is>
      </c>
      <c r="E4894" s="29" t="inlineStr">
        <is>
          <t>Префільтр BRP Can-Am Outlander G3 G3L</t>
        </is>
      </c>
      <c r="F4894" s="35" t="n">
        <v>4</v>
      </c>
      <c r="G4894" s="35" t="n">
        <v>74</v>
      </c>
      <c r="H4894" s="36" t="n">
        <v>5.41</v>
      </c>
      <c r="I4894" s="37" t="n">
        <v>5.79</v>
      </c>
      <c r="J4894" s="37" t="n">
        <v>23.17</v>
      </c>
      <c r="K4894" s="38" t="n">
        <v>0.19</v>
      </c>
      <c r="L4894" s="37" t="n">
        <v>176.4</v>
      </c>
      <c r="M4894" s="37" t="n">
        <v>119.53</v>
      </c>
      <c r="N4894" s="38" t="n">
        <v>0.9399999999999999</v>
      </c>
      <c r="O4894" s="37" t="n">
        <v>858.9</v>
      </c>
      <c r="P4894" s="29" t="inlineStr">
        <is>
          <t>http://t1.gstatic.com/shopping?q=tbn:ANd9GcSJjl6GFrMGVBtWURggpM-RHAJENutpLNy48qUXfzTCvv6Y58XQf4fhrjpB232Dc2NzYgpUaFs</t>
        </is>
      </c>
      <c r="Q4894" s="29" t="inlineStr">
        <is>
          <t>Відповідає вимогам</t>
        </is>
      </c>
      <c r="R4894" s="29" t="n"/>
      <c r="S4894" s="29" t="inlineStr">
        <is>
          <t>грн1 866,00</t>
        </is>
      </c>
      <c r="T4894" s="29" t="inlineStr">
        <is>
          <t>UAH</t>
        </is>
      </c>
      <c r="U4894" s="39" t="inlineStr">
        <is>
          <t>WATCH</t>
        </is>
      </c>
      <c r="V4894" s="40">
        <f>IFERROR(L4894/J4894,0)</f>
        <v/>
      </c>
      <c r="W4894" s="29" t="inlineStr">
        <is>
          <t>Monitor performance and collect more data.</t>
        </is>
      </c>
      <c r="X4894" s="29" t="inlineStr">
        <is>
          <t>Cost is below the 120 watch threshold.</t>
        </is>
      </c>
    </row>
    <row r="4895">
      <c r="A4895" s="29" t="inlineStr">
        <is>
          <t>low_price</t>
        </is>
      </c>
      <c r="B4895" s="29" t="inlineStr">
        <is>
          <t>Low priority</t>
        </is>
      </c>
      <c r="C4895" s="29" t="inlineStr">
        <is>
          <t>low_price.csv</t>
        </is>
      </c>
      <c r="D4895" s="29" t="inlineStr">
        <is>
          <t>7020-280160-50000</t>
        </is>
      </c>
      <c r="E4895" s="29" t="inlineStr">
        <is>
          <t>Пильник ШРУСа CFMoto CForce 400 500 600 800 1000, UForce 500 800, ZForce 500 800</t>
        </is>
      </c>
      <c r="F4895" s="35" t="n">
        <v>62</v>
      </c>
      <c r="G4895" s="35" t="n">
        <v>1250</v>
      </c>
      <c r="H4895" s="36" t="n">
        <v>4.96</v>
      </c>
      <c r="I4895" s="37" t="n">
        <v>3.62</v>
      </c>
      <c r="J4895" s="37" t="n">
        <v>224.36</v>
      </c>
      <c r="K4895" s="38" t="n">
        <v>1.25</v>
      </c>
      <c r="L4895" s="37" t="n">
        <v>1548.75</v>
      </c>
      <c r="M4895" s="37" t="n">
        <v>179.49</v>
      </c>
      <c r="N4895" s="38" t="n">
        <v>6.11</v>
      </c>
      <c r="O4895" s="37" t="n">
        <v>6444.79</v>
      </c>
      <c r="P4895" s="29" t="inlineStr">
        <is>
          <t>http://t2.gstatic.com/shopping?q=tbn:ANd9GcRan9JX7G2cyxea6wq7rRpGB7IIRMujxbkOyqeSM6QgLRkBie2x20t1XJyEc6sl55hxlx0uOq4</t>
        </is>
      </c>
      <c r="Q4895" s="29" t="inlineStr">
        <is>
          <t>Відповідає вимогам</t>
        </is>
      </c>
      <c r="R4895" s="29" t="n"/>
      <c r="S4895" s="29" t="inlineStr">
        <is>
          <t>грн728,00</t>
        </is>
      </c>
      <c r="T4895" s="29" t="inlineStr">
        <is>
          <t>UAH</t>
        </is>
      </c>
      <c r="U4895" s="39" t="inlineStr">
        <is>
          <t>WATCH</t>
        </is>
      </c>
      <c r="V4895" s="40">
        <f>IFERROR(L4895/J4895,0)</f>
        <v/>
      </c>
      <c r="W4895" s="29" t="inlineStr">
        <is>
          <t>Monitor performance and collect more data.</t>
        </is>
      </c>
      <c r="X4895" s="29" t="inlineStr">
        <is>
          <t>Performance is below the scale and keep thresholds.</t>
        </is>
      </c>
    </row>
    <row r="4896">
      <c r="A4896" s="29" t="inlineStr">
        <is>
          <t>low_price</t>
        </is>
      </c>
      <c r="B4896" s="29" t="inlineStr">
        <is>
          <t>Low priority</t>
        </is>
      </c>
      <c r="C4896" s="29" t="inlineStr">
        <is>
          <t>low_price.csv</t>
        </is>
      </c>
      <c r="D4896" s="29" t="inlineStr">
        <is>
          <t>03580</t>
        </is>
      </c>
      <c r="E4896" s="29" t="inlineStr">
        <is>
          <t>Фара передня Yamaha Grizzly 125 350 450 660 700, Kodiak 400 450 700, Rhino 450 700</t>
        </is>
      </c>
      <c r="F4896" s="35" t="n">
        <v>2</v>
      </c>
      <c r="G4896" s="35" t="n">
        <v>40</v>
      </c>
      <c r="H4896" s="36" t="n">
        <v>5</v>
      </c>
      <c r="I4896" s="37" t="n">
        <v>2.33</v>
      </c>
      <c r="J4896" s="37" t="n">
        <v>4.65</v>
      </c>
      <c r="K4896" s="38" t="n">
        <v>0</v>
      </c>
      <c r="L4896" s="37" t="n">
        <v>0</v>
      </c>
      <c r="M4896" s="37" t="n">
        <v>0</v>
      </c>
      <c r="N4896" s="38" t="n">
        <v>0</v>
      </c>
      <c r="O4896" s="37" t="n">
        <v>0</v>
      </c>
      <c r="P4896" s="29" t="inlineStr">
        <is>
          <t>http://t1.gstatic.com/shopping?q=tbn:ANd9GcRvWvtMe1i9AfRri0f5DQesp8SVMcW5CxEhSdLrOCl_Hw-2A8fLXasHNTeCk9H0YJACf0ib9fZj</t>
        </is>
      </c>
      <c r="Q4896" s="29" t="inlineStr">
        <is>
          <t>Відповідає вимогам</t>
        </is>
      </c>
      <c r="R4896" s="29" t="n"/>
      <c r="S4896" s="29" t="inlineStr">
        <is>
          <t>грн4 550,00</t>
        </is>
      </c>
      <c r="T4896" s="29" t="inlineStr">
        <is>
          <t>UAH</t>
        </is>
      </c>
      <c r="U4896" s="39" t="inlineStr">
        <is>
          <t>WATCH</t>
        </is>
      </c>
      <c r="V4896" s="40">
        <f>IFERROR(L4896/J4896,0)</f>
        <v/>
      </c>
      <c r="W4896" s="29" t="inlineStr">
        <is>
          <t>Monitor performance and collect more data.</t>
        </is>
      </c>
      <c r="X4896" s="29" t="inlineStr">
        <is>
          <t>Cost is below the 120 watch threshold.</t>
        </is>
      </c>
    </row>
    <row r="4897">
      <c r="A4897" s="29" t="inlineStr">
        <is>
          <t>low_price</t>
        </is>
      </c>
      <c r="B4897" s="29" t="inlineStr">
        <is>
          <t>Low priority</t>
        </is>
      </c>
      <c r="C4897" s="29" t="inlineStr">
        <is>
          <t>low_price.csv</t>
        </is>
      </c>
      <c r="D4897" s="29" t="inlineStr">
        <is>
          <t>705003921</t>
        </is>
      </c>
      <c r="E4897" s="29" t="inlineStr">
        <is>
          <t>Бризговик задній лівий BRP Can-Am Outlander G2</t>
        </is>
      </c>
      <c r="F4897" s="35" t="n">
        <v>3</v>
      </c>
      <c r="G4897" s="35" t="n">
        <v>112</v>
      </c>
      <c r="H4897" s="36" t="n">
        <v>2.68</v>
      </c>
      <c r="I4897" s="37" t="n">
        <v>10.11</v>
      </c>
      <c r="J4897" s="37" t="n">
        <v>30.32</v>
      </c>
      <c r="K4897" s="38" t="n">
        <v>0</v>
      </c>
      <c r="L4897" s="37" t="n">
        <v>0</v>
      </c>
      <c r="M4897" s="37" t="n">
        <v>0</v>
      </c>
      <c r="N4897" s="38" t="n">
        <v>0</v>
      </c>
      <c r="O4897" s="37" t="n">
        <v>0</v>
      </c>
      <c r="P4897" s="29" t="inlineStr">
        <is>
          <t>http://t0.gstatic.com/shopping?q=tbn:ANd9GcS-1XWU2LOABdmA52TNE0GxW1FtSgs3nsZ7JE8jDxJM-TbNByXNcDU6UodM4P0qsyiNA_V01TE</t>
        </is>
      </c>
      <c r="Q4897" s="29" t="inlineStr">
        <is>
          <t>Відповідає вимогам</t>
        </is>
      </c>
      <c r="R4897" s="29" t="n"/>
      <c r="S4897" s="29" t="inlineStr">
        <is>
          <t>грн865,00</t>
        </is>
      </c>
      <c r="T4897" s="29" t="inlineStr">
        <is>
          <t>UAH</t>
        </is>
      </c>
      <c r="U4897" s="39" t="inlineStr">
        <is>
          <t>WATCH</t>
        </is>
      </c>
      <c r="V4897" s="40">
        <f>IFERROR(L4897/J4897,0)</f>
        <v/>
      </c>
      <c r="W4897" s="29" t="inlineStr">
        <is>
          <t>Monitor performance and collect more data.</t>
        </is>
      </c>
      <c r="X4897" s="29" t="inlineStr">
        <is>
          <t>Cost is below the 120 watch threshold.</t>
        </is>
      </c>
    </row>
    <row r="4898">
      <c r="A4898" s="29" t="inlineStr">
        <is>
          <t>low_price</t>
        </is>
      </c>
      <c r="B4898" s="29" t="inlineStr">
        <is>
          <t>Low priority</t>
        </is>
      </c>
      <c r="C4898" s="29" t="inlineStr">
        <is>
          <t>low_price.csv</t>
        </is>
      </c>
      <c r="D4898" s="29" t="inlineStr">
        <is>
          <t>12016-1128</t>
        </is>
      </c>
      <c r="E4898" s="29" t="inlineStr">
        <is>
          <t>Рокер глушника Kawasaki Brute Force 650 750, Teryx 750 800, Prairie 650 750, ​​KFX 700</t>
        </is>
      </c>
      <c r="F4898" s="35" t="n">
        <v>0</v>
      </c>
      <c r="G4898" s="35" t="n">
        <v>0</v>
      </c>
      <c r="H4898" s="36" t="n"/>
      <c r="I4898" s="37" t="n">
        <v>0</v>
      </c>
      <c r="J4898" s="37" t="n">
        <v>0</v>
      </c>
      <c r="K4898" s="38" t="n">
        <v>0</v>
      </c>
      <c r="L4898" s="37" t="n">
        <v>0</v>
      </c>
      <c r="M4898" s="37" t="n">
        <v>0</v>
      </c>
      <c r="N4898" s="38" t="n">
        <v>0</v>
      </c>
      <c r="O4898" s="37" t="n">
        <v>0</v>
      </c>
      <c r="P4898" s="29" t="inlineStr">
        <is>
          <t>http://t0.gstatic.com/shopping?q=tbn:ANd9GcRvGk8REKO8FFMdBGOk_gkd-QWGT_TDeO35tbV9E4HgxU-K1b3v0Lw_jKYIQtajay2Lf3CrFqs</t>
        </is>
      </c>
      <c r="Q4898" s="29" t="inlineStr">
        <is>
          <t>Відповідає вимогам</t>
        </is>
      </c>
      <c r="R4898" s="29" t="n"/>
      <c r="S4898" s="29" t="inlineStr">
        <is>
          <t>грн6 052,00</t>
        </is>
      </c>
      <c r="T4898" s="29" t="inlineStr">
        <is>
          <t>UAH</t>
        </is>
      </c>
      <c r="U4898" s="39" t="inlineStr">
        <is>
          <t>WATCH</t>
        </is>
      </c>
      <c r="V4898" s="40">
        <f>IFERROR(L4898/J4898,0)</f>
        <v/>
      </c>
      <c r="W4898" s="29" t="inlineStr">
        <is>
          <t>Monitor performance and collect more data.</t>
        </is>
      </c>
      <c r="X4898" s="29" t="inlineStr">
        <is>
          <t>Cost is below the 120 watch threshold.</t>
        </is>
      </c>
    </row>
    <row r="4899">
      <c r="A4899" s="29" t="inlineStr">
        <is>
          <t>low_price</t>
        </is>
      </c>
      <c r="B4899" s="29" t="inlineStr">
        <is>
          <t>Low priority</t>
        </is>
      </c>
      <c r="C4899" s="29" t="inlineStr">
        <is>
          <t>low_price.csv</t>
        </is>
      </c>
      <c r="D4899" s="29" t="inlineStr">
        <is>
          <t>705601841</t>
        </is>
      </c>
      <c r="E4899" s="29" t="inlineStr">
        <is>
          <t>Гальмівний диск передній BRP Can-Am Maverick X3</t>
        </is>
      </c>
      <c r="F4899" s="35" t="n">
        <v>1</v>
      </c>
      <c r="G4899" s="35" t="n">
        <v>85</v>
      </c>
      <c r="H4899" s="36" t="n">
        <v>1.18</v>
      </c>
      <c r="I4899" s="37" t="n">
        <v>0.23</v>
      </c>
      <c r="J4899" s="37" t="n">
        <v>0.23</v>
      </c>
      <c r="K4899" s="38" t="n">
        <v>0</v>
      </c>
      <c r="L4899" s="37" t="n">
        <v>0</v>
      </c>
      <c r="M4899" s="37" t="n">
        <v>0</v>
      </c>
      <c r="N4899" s="38" t="n">
        <v>0</v>
      </c>
      <c r="O4899" s="37" t="n">
        <v>0</v>
      </c>
      <c r="P4899" s="29" t="inlineStr">
        <is>
          <t>http://t0.gstatic.com/shopping?q=tbn:ANd9GcRQrRT1IW9--sURFJMof2UaNa3oY8OUBMIzt5pLmK4bYxmcKcodRxeF9ZcA8AVz0a-z1UbOVrJg</t>
        </is>
      </c>
      <c r="Q4899" s="29" t="inlineStr">
        <is>
          <t>Відповідає вимогам</t>
        </is>
      </c>
      <c r="R4899" s="29" t="n"/>
      <c r="S4899" s="29" t="inlineStr">
        <is>
          <t>грн3 276,00</t>
        </is>
      </c>
      <c r="T4899" s="29" t="inlineStr">
        <is>
          <t>UAH</t>
        </is>
      </c>
      <c r="U4899" s="39" t="inlineStr">
        <is>
          <t>WATCH</t>
        </is>
      </c>
      <c r="V4899" s="40">
        <f>IFERROR(L4899/J4899,0)</f>
        <v/>
      </c>
      <c r="W4899" s="29" t="inlineStr">
        <is>
          <t>Monitor performance and collect more data.</t>
        </is>
      </c>
      <c r="X4899" s="29" t="inlineStr">
        <is>
          <t>Cost is below the 120 watch threshold.</t>
        </is>
      </c>
    </row>
    <row r="4900">
      <c r="A4900" s="29" t="inlineStr">
        <is>
          <t>low_price</t>
        </is>
      </c>
      <c r="B4900" s="29" t="inlineStr">
        <is>
          <t>Low priority</t>
        </is>
      </c>
      <c r="C4900" s="29" t="inlineStr">
        <is>
          <t>low_price.csv</t>
        </is>
      </c>
      <c r="D4900" s="29" t="inlineStr">
        <is>
          <t>709402412</t>
        </is>
      </c>
      <c r="E4900" s="29" t="inlineStr">
        <is>
          <t>Кронштейн кріплення захисту рук лівий BRP Can-Am Outlander G3</t>
        </is>
      </c>
      <c r="F4900" s="35" t="n">
        <v>5</v>
      </c>
      <c r="G4900" s="35" t="n">
        <v>68</v>
      </c>
      <c r="H4900" s="36" t="n">
        <v>7.35</v>
      </c>
      <c r="I4900" s="37" t="n">
        <v>3.05</v>
      </c>
      <c r="J4900" s="37" t="n">
        <v>15.23</v>
      </c>
      <c r="K4900" s="38" t="n">
        <v>0</v>
      </c>
      <c r="L4900" s="37" t="n">
        <v>0</v>
      </c>
      <c r="M4900" s="37" t="n">
        <v>0</v>
      </c>
      <c r="N4900" s="38" t="n">
        <v>0</v>
      </c>
      <c r="O4900" s="37" t="n">
        <v>0</v>
      </c>
      <c r="P4900" s="29" t="inlineStr">
        <is>
          <t>http://t3.gstatic.com/shopping?q=tbn:ANd9GcTeEa8tyvoc_g0Jzu6J2KEt8sm2DkwqhT8YcV7FSK-3_0tZhbzEw1npQOGWubjlziYwarIwaMtU</t>
        </is>
      </c>
      <c r="Q4900" s="29" t="inlineStr">
        <is>
          <t>Відповідає вимогам</t>
        </is>
      </c>
      <c r="R4900" s="29" t="n"/>
      <c r="S4900" s="29" t="inlineStr">
        <is>
          <t>грн1 456,00</t>
        </is>
      </c>
      <c r="T4900" s="29" t="inlineStr">
        <is>
          <t>UAH</t>
        </is>
      </c>
      <c r="U4900" s="39" t="inlineStr">
        <is>
          <t>WATCH</t>
        </is>
      </c>
      <c r="V4900" s="40">
        <f>IFERROR(L4900/J4900,0)</f>
        <v/>
      </c>
      <c r="W4900" s="29" t="inlineStr">
        <is>
          <t>Monitor performance and collect more data.</t>
        </is>
      </c>
      <c r="X4900" s="29" t="inlineStr">
        <is>
          <t>Cost is below the 120 watch threshold.</t>
        </is>
      </c>
    </row>
    <row r="4901">
      <c r="A4901" s="29" t="inlineStr">
        <is>
          <t>low_price</t>
        </is>
      </c>
      <c r="B4901" s="29" t="inlineStr">
        <is>
          <t>Low priority</t>
        </is>
      </c>
      <c r="C4901" s="29" t="inlineStr">
        <is>
          <t>low_price.csv</t>
        </is>
      </c>
      <c r="D4901" s="29" t="inlineStr">
        <is>
          <t>ab6-ya-8-331</t>
        </is>
      </c>
      <c r="E4901" s="29" t="inlineStr">
        <is>
          <t>Піввісь задня Yamaha Grizzly 550 (09-14), 700 (07-13), Kodiak 450 (18+)</t>
        </is>
      </c>
      <c r="F4901" s="35" t="n">
        <v>0</v>
      </c>
      <c r="G4901" s="35" t="n">
        <v>22</v>
      </c>
      <c r="H4901" s="36" t="n">
        <v>0</v>
      </c>
      <c r="I4901" s="37" t="n">
        <v>0</v>
      </c>
      <c r="J4901" s="37" t="n">
        <v>0</v>
      </c>
      <c r="K4901" s="38" t="n">
        <v>0</v>
      </c>
      <c r="L4901" s="37" t="n">
        <v>0</v>
      </c>
      <c r="M4901" s="37" t="n">
        <v>0</v>
      </c>
      <c r="N4901" s="38" t="n">
        <v>0</v>
      </c>
      <c r="O4901" s="37" t="n">
        <v>0</v>
      </c>
      <c r="P4901" s="29" t="inlineStr">
        <is>
          <t>http://t1.gstatic.com/shopping?q=tbn:ANd9GcTveuWn6uFJzR1FbEQHj7CjVzdy05v0L4etmCekgXKiyBU3XjYOF8Ng9dpbZ-5pt9BCaQvyv4E</t>
        </is>
      </c>
      <c r="Q4901" s="29" t="inlineStr">
        <is>
          <t>Відповідає вимогам</t>
        </is>
      </c>
      <c r="R4901" s="29" t="n"/>
      <c r="S4901" s="29" t="inlineStr">
        <is>
          <t>грн9 237,00</t>
        </is>
      </c>
      <c r="T4901" s="29" t="inlineStr">
        <is>
          <t>UAH</t>
        </is>
      </c>
      <c r="U4901" s="39" t="inlineStr">
        <is>
          <t>WATCH</t>
        </is>
      </c>
      <c r="V4901" s="40">
        <f>IFERROR(L4901/J4901,0)</f>
        <v/>
      </c>
      <c r="W4901" s="29" t="inlineStr">
        <is>
          <t>Monitor performance and collect more data.</t>
        </is>
      </c>
      <c r="X4901" s="29" t="inlineStr">
        <is>
          <t>Cost is below the 120 watch threshold.</t>
        </is>
      </c>
    </row>
    <row r="4902">
      <c r="A4902" s="29" t="inlineStr">
        <is>
          <t>low_price</t>
        </is>
      </c>
      <c r="B4902" s="29" t="inlineStr">
        <is>
          <t>Low priority</t>
        </is>
      </c>
      <c r="C4902" s="29" t="inlineStr">
        <is>
          <t>low_price.csv</t>
        </is>
      </c>
      <c r="D4902" s="29" t="inlineStr">
        <is>
          <t>db2176</t>
        </is>
      </c>
      <c r="E4902" s="29" t="inlineStr">
        <is>
          <t>Гальмівні колодки передні Polaris Outlaw 450 525, Ranger 570 800, RZR Ranger 800</t>
        </is>
      </c>
      <c r="F4902" s="35" t="n">
        <v>0</v>
      </c>
      <c r="G4902" s="35" t="n">
        <v>0</v>
      </c>
      <c r="H4902" s="36" t="n"/>
      <c r="I4902" s="37" t="n">
        <v>0</v>
      </c>
      <c r="J4902" s="37" t="n">
        <v>0</v>
      </c>
      <c r="K4902" s="38" t="n">
        <v>0</v>
      </c>
      <c r="L4902" s="37" t="n">
        <v>0</v>
      </c>
      <c r="M4902" s="37" t="n">
        <v>0</v>
      </c>
      <c r="N4902" s="38" t="n">
        <v>0</v>
      </c>
      <c r="O4902" s="37" t="n">
        <v>0</v>
      </c>
      <c r="P4902" s="29" t="inlineStr">
        <is>
          <t>http://t0.gstatic.com/shopping?q=tbn:ANd9GcQ3tOqsP8df1MC01PuKpdp7yv1-8ubkKBlJIuAxXS572_FHH0q94LH4kvWd6wDI_kI82_aYDL4B</t>
        </is>
      </c>
      <c r="Q4902" s="29" t="inlineStr">
        <is>
          <t>Відповідає вимогам</t>
        </is>
      </c>
      <c r="R4902" s="29" t="n"/>
      <c r="S4902" s="29" t="inlineStr">
        <is>
          <t>грн819,00</t>
        </is>
      </c>
      <c r="T4902" s="29" t="inlineStr">
        <is>
          <t>UAH</t>
        </is>
      </c>
      <c r="U4902" s="39" t="inlineStr">
        <is>
          <t>WATCH</t>
        </is>
      </c>
      <c r="V4902" s="40">
        <f>IFERROR(L4902/J4902,0)</f>
        <v/>
      </c>
      <c r="W4902" s="29" t="inlineStr">
        <is>
          <t>Monitor performance and collect more data.</t>
        </is>
      </c>
      <c r="X4902" s="29" t="inlineStr">
        <is>
          <t>Cost is below the 120 watch threshold.</t>
        </is>
      </c>
    </row>
    <row r="4903">
      <c r="A4903" s="29" t="inlineStr">
        <is>
          <t>low_price</t>
        </is>
      </c>
      <c r="B4903" s="29" t="inlineStr">
        <is>
          <t>Low priority</t>
        </is>
      </c>
      <c r="C4903" s="29" t="inlineStr">
        <is>
          <t>low_price.csv</t>
        </is>
      </c>
      <c r="D4903" s="29" t="inlineStr">
        <is>
          <t>03021</t>
        </is>
      </c>
      <c r="E4903" s="29" t="inlineStr">
        <is>
          <t>Брелок для ключів Yamaha (Blue)</t>
        </is>
      </c>
      <c r="F4903" s="35" t="n">
        <v>1</v>
      </c>
      <c r="G4903" s="35" t="n">
        <v>93</v>
      </c>
      <c r="H4903" s="36" t="n">
        <v>1.08</v>
      </c>
      <c r="I4903" s="37" t="n">
        <v>2.11</v>
      </c>
      <c r="J4903" s="37" t="n">
        <v>2.11</v>
      </c>
      <c r="K4903" s="38" t="n">
        <v>0</v>
      </c>
      <c r="L4903" s="37" t="n">
        <v>0</v>
      </c>
      <c r="M4903" s="37" t="n">
        <v>0</v>
      </c>
      <c r="N4903" s="38" t="n">
        <v>0</v>
      </c>
      <c r="O4903" s="37" t="n">
        <v>0</v>
      </c>
      <c r="P4903" s="29" t="inlineStr">
        <is>
          <t>http://t2.gstatic.com/shopping?q=tbn:ANd9GcR8KklHXmdCveJ0xCvVgFj9DATv2DyuZE-T2loPR1NfPl-V-ofMjBJ0NCCd_8dmaY_o8WvQImHU</t>
        </is>
      </c>
      <c r="Q4903" s="29" t="inlineStr">
        <is>
          <t>Відповідає вимогам</t>
        </is>
      </c>
      <c r="R4903" s="29" t="n"/>
      <c r="S4903" s="29" t="inlineStr">
        <is>
          <t>грн46,00</t>
        </is>
      </c>
      <c r="T4903" s="29" t="inlineStr">
        <is>
          <t>UAH</t>
        </is>
      </c>
      <c r="U4903" s="39" t="inlineStr">
        <is>
          <t>WATCH</t>
        </is>
      </c>
      <c r="V4903" s="40">
        <f>IFERROR(L4903/J4903,0)</f>
        <v/>
      </c>
      <c r="W4903" s="29" t="inlineStr">
        <is>
          <t>Monitor performance and collect more data.</t>
        </is>
      </c>
      <c r="X4903" s="29" t="inlineStr">
        <is>
          <t>Cost is below the 120 watch threshold.</t>
        </is>
      </c>
    </row>
    <row r="4904">
      <c r="A4904" s="29" t="inlineStr">
        <is>
          <t>low_price</t>
        </is>
      </c>
      <c r="B4904" s="29" t="inlineStr">
        <is>
          <t>Low priority</t>
        </is>
      </c>
      <c r="C4904" s="29" t="inlineStr">
        <is>
          <t>low_price.csv</t>
        </is>
      </c>
      <c r="D4904" s="29" t="inlineStr">
        <is>
          <t>42-1042-hp</t>
        </is>
      </c>
      <c r="E4904" s="29" t="inlineStr">
        <is>
          <t>Шарова опора нижня BRP Can-Am 2011+</t>
        </is>
      </c>
      <c r="F4904" s="35" t="n">
        <v>0</v>
      </c>
      <c r="G4904" s="35" t="n">
        <v>75</v>
      </c>
      <c r="H4904" s="36" t="n">
        <v>0</v>
      </c>
      <c r="I4904" s="37" t="n">
        <v>0</v>
      </c>
      <c r="J4904" s="37" t="n">
        <v>0</v>
      </c>
      <c r="K4904" s="38" t="n">
        <v>0</v>
      </c>
      <c r="L4904" s="37" t="n">
        <v>0</v>
      </c>
      <c r="M4904" s="37" t="n">
        <v>0</v>
      </c>
      <c r="N4904" s="38" t="n">
        <v>0</v>
      </c>
      <c r="O4904" s="37" t="n">
        <v>0</v>
      </c>
      <c r="P4904" s="29" t="inlineStr">
        <is>
          <t>http://t3.gstatic.com/shopping?q=tbn:ANd9GcT0NqUa821cNrNuF25LBKEvbp6sfq_lzc6U4FWC7FUZLvq0YkUSEQC8k723ESb6dxKluuHDaezD</t>
        </is>
      </c>
      <c r="Q4904" s="29" t="inlineStr">
        <is>
          <t>Відповідає вимогам</t>
        </is>
      </c>
      <c r="R4904" s="29" t="n"/>
      <c r="S4904" s="29" t="inlineStr">
        <is>
          <t>грн3 868,00</t>
        </is>
      </c>
      <c r="T4904" s="29" t="inlineStr">
        <is>
          <t>UAH</t>
        </is>
      </c>
      <c r="U4904" s="39" t="inlineStr">
        <is>
          <t>WATCH</t>
        </is>
      </c>
      <c r="V4904" s="40">
        <f>IFERROR(L4904/J4904,0)</f>
        <v/>
      </c>
      <c r="W4904" s="29" t="inlineStr">
        <is>
          <t>Monitor performance and collect more data.</t>
        </is>
      </c>
      <c r="X4904" s="29" t="inlineStr">
        <is>
          <t>Cost is below the 120 watch threshold.</t>
        </is>
      </c>
    </row>
    <row r="4905">
      <c r="A4905" s="29" t="inlineStr">
        <is>
          <t>low_price</t>
        </is>
      </c>
      <c r="B4905" s="29" t="inlineStr">
        <is>
          <t>Low priority</t>
        </is>
      </c>
      <c r="C4905" s="29" t="inlineStr">
        <is>
          <t>low_price.csv</t>
        </is>
      </c>
      <c r="D4905" s="29" t="inlineStr">
        <is>
          <t>293650177</t>
        </is>
      </c>
      <c r="E4905" s="29" t="inlineStr">
        <is>
          <t>Хомут глушника BRP Can-Am Outlander Renegade G1 G2 2008-2015</t>
        </is>
      </c>
      <c r="F4905" s="35" t="n">
        <v>0</v>
      </c>
      <c r="G4905" s="35" t="n">
        <v>2</v>
      </c>
      <c r="H4905" s="36" t="n">
        <v>0</v>
      </c>
      <c r="I4905" s="37" t="n">
        <v>0</v>
      </c>
      <c r="J4905" s="37" t="n">
        <v>0</v>
      </c>
      <c r="K4905" s="38" t="n">
        <v>0</v>
      </c>
      <c r="L4905" s="37" t="n">
        <v>0</v>
      </c>
      <c r="M4905" s="37" t="n">
        <v>0</v>
      </c>
      <c r="N4905" s="38" t="n">
        <v>0</v>
      </c>
      <c r="O4905" s="37" t="n">
        <v>0</v>
      </c>
      <c r="P4905" s="29" t="inlineStr">
        <is>
          <t>http://t1.gstatic.com/shopping?q=tbn:ANd9GcRtK8wbUToK92OuoRAxUcyhd29pTPh6eX3PNAQvtPX0P2UCxoLCZzf2Orxpz-Y197U2LbOjDjD_</t>
        </is>
      </c>
      <c r="Q4905" s="29" t="inlineStr">
        <is>
          <t>Відповідає вимогам</t>
        </is>
      </c>
      <c r="R4905" s="29" t="n"/>
      <c r="S4905" s="29" t="inlineStr">
        <is>
          <t>грн683,00</t>
        </is>
      </c>
      <c r="T4905" s="29" t="inlineStr">
        <is>
          <t>UAH</t>
        </is>
      </c>
      <c r="U4905" s="39" t="inlineStr">
        <is>
          <t>WATCH</t>
        </is>
      </c>
      <c r="V4905" s="40">
        <f>IFERROR(L4905/J4905,0)</f>
        <v/>
      </c>
      <c r="W4905" s="29" t="inlineStr">
        <is>
          <t>Monitor performance and collect more data.</t>
        </is>
      </c>
      <c r="X4905" s="29" t="inlineStr">
        <is>
          <t>Cost is below the 120 watch threshold.</t>
        </is>
      </c>
    </row>
    <row r="4906">
      <c r="A4906" s="29" t="inlineStr">
        <is>
          <t>low_price</t>
        </is>
      </c>
      <c r="B4906" s="29" t="inlineStr">
        <is>
          <t>Low priority</t>
        </is>
      </c>
      <c r="C4906" s="29" t="inlineStr">
        <is>
          <t>low_price.csv</t>
        </is>
      </c>
      <c r="D4906" s="29" t="inlineStr">
        <is>
          <t>we350043</t>
        </is>
      </c>
      <c r="E4906" s="29" t="inlineStr">
        <is>
          <t>Шарова опора верхня BRP Can-Am 2011+</t>
        </is>
      </c>
      <c r="F4906" s="35" t="n">
        <v>3</v>
      </c>
      <c r="G4906" s="35" t="n">
        <v>197</v>
      </c>
      <c r="H4906" s="36" t="n">
        <v>1.52</v>
      </c>
      <c r="I4906" s="37" t="n">
        <v>3.46</v>
      </c>
      <c r="J4906" s="37" t="n">
        <v>10.39</v>
      </c>
      <c r="K4906" s="38" t="n">
        <v>0</v>
      </c>
      <c r="L4906" s="37" t="n">
        <v>0</v>
      </c>
      <c r="M4906" s="37" t="n">
        <v>0</v>
      </c>
      <c r="N4906" s="38" t="n">
        <v>0</v>
      </c>
      <c r="O4906" s="37" t="n">
        <v>0</v>
      </c>
      <c r="P4906" s="29" t="inlineStr">
        <is>
          <t>http://t3.gstatic.com/shopping?q=tbn:ANd9GcSe-jUBANI4-CeQleDppsGZdHhJRuejrUoX2kiDxtFa1qwVAOJoxIhzE0wL_w</t>
        </is>
      </c>
      <c r="Q4906" s="29" t="inlineStr">
        <is>
          <t>Відповідає вимогам</t>
        </is>
      </c>
      <c r="R4906" s="29" t="n"/>
      <c r="S4906" s="29" t="inlineStr">
        <is>
          <t>грн2 093,00</t>
        </is>
      </c>
      <c r="T4906" s="29" t="inlineStr">
        <is>
          <t>UAH</t>
        </is>
      </c>
      <c r="U4906" s="39" t="inlineStr">
        <is>
          <t>WATCH</t>
        </is>
      </c>
      <c r="V4906" s="40">
        <f>IFERROR(L4906/J4906,0)</f>
        <v/>
      </c>
      <c r="W4906" s="29" t="inlineStr">
        <is>
          <t>Monitor performance and collect more data.</t>
        </is>
      </c>
      <c r="X4906" s="29" t="inlineStr">
        <is>
          <t>Cost is below the 120 watch threshold.</t>
        </is>
      </c>
    </row>
    <row r="4907">
      <c r="A4907" s="29" t="inlineStr">
        <is>
          <t>low_price</t>
        </is>
      </c>
      <c r="B4907" s="29" t="inlineStr">
        <is>
          <t>Low priority</t>
        </is>
      </c>
      <c r="C4907" s="29" t="inlineStr">
        <is>
          <t>low_price.csv</t>
        </is>
      </c>
      <c r="D4907" s="29" t="inlineStr">
        <is>
          <t>3b4-83912-00-00</t>
        </is>
      </c>
      <c r="E4907" s="29" t="inlineStr">
        <is>
          <t>Гальмівна ручка ліва Yamaha Grizzly 500 (09-12), 700 (07-12)</t>
        </is>
      </c>
      <c r="F4907" s="35" t="n">
        <v>1</v>
      </c>
      <c r="G4907" s="35" t="n">
        <v>9</v>
      </c>
      <c r="H4907" s="36" t="n">
        <v>11.11</v>
      </c>
      <c r="I4907" s="37" t="n">
        <v>1.87</v>
      </c>
      <c r="J4907" s="37" t="n">
        <v>1.87</v>
      </c>
      <c r="K4907" s="38" t="n">
        <v>0</v>
      </c>
      <c r="L4907" s="37" t="n">
        <v>0</v>
      </c>
      <c r="M4907" s="37" t="n">
        <v>0</v>
      </c>
      <c r="N4907" s="38" t="n">
        <v>5</v>
      </c>
      <c r="O4907" s="37" t="n">
        <v>16155</v>
      </c>
      <c r="P4907" s="29" t="inlineStr">
        <is>
          <t>http://t1.gstatic.com/shopping?q=tbn:ANd9GcRE0p3DkhzTV-zv9GRPCMJQr-0V29LrCgGzB8dFXyv6kR5SLnCEgBdJECCjzQhx020a0NYISx0</t>
        </is>
      </c>
      <c r="Q4907" s="29" t="inlineStr">
        <is>
          <t>Відповідає вимогам</t>
        </is>
      </c>
      <c r="R4907" s="29" t="n"/>
      <c r="S4907" s="29" t="inlineStr">
        <is>
          <t>грн3 231,00</t>
        </is>
      </c>
      <c r="T4907" s="29" t="inlineStr">
        <is>
          <t>UAH</t>
        </is>
      </c>
      <c r="U4907" s="39" t="inlineStr">
        <is>
          <t>WATCH</t>
        </is>
      </c>
      <c r="V4907" s="40">
        <f>IFERROR(L4907/J4907,0)</f>
        <v/>
      </c>
      <c r="W4907" s="29" t="inlineStr">
        <is>
          <t>Monitor performance and collect more data.</t>
        </is>
      </c>
      <c r="X4907" s="29" t="inlineStr">
        <is>
          <t>Cost is below the 120 watch threshold.</t>
        </is>
      </c>
    </row>
    <row r="4908">
      <c r="A4908" s="29" t="inlineStr">
        <is>
          <t>low_price</t>
        </is>
      </c>
      <c r="B4908" s="29" t="inlineStr">
        <is>
          <t>Low priority</t>
        </is>
      </c>
      <c r="C4908" s="29" t="inlineStr">
        <is>
          <t>low_price.csv</t>
        </is>
      </c>
      <c r="D4908" s="29" t="inlineStr">
        <is>
          <t>30409-05000</t>
        </is>
      </c>
      <c r="E4908" s="29" t="inlineStr">
        <is>
          <t>Підшипник боковий заднього редуктора CFMoto CForce 400 500 600 800 1000, UForce 500 600 800 1000, ZForce 500 800 950 1000</t>
        </is>
      </c>
      <c r="F4908" s="35" t="n">
        <v>0</v>
      </c>
      <c r="G4908" s="35" t="n">
        <v>0</v>
      </c>
      <c r="H4908" s="36" t="n"/>
      <c r="I4908" s="37" t="n">
        <v>0</v>
      </c>
      <c r="J4908" s="37" t="n">
        <v>0</v>
      </c>
      <c r="K4908" s="38" t="n">
        <v>0</v>
      </c>
      <c r="L4908" s="37" t="n">
        <v>0</v>
      </c>
      <c r="M4908" s="37" t="n">
        <v>0</v>
      </c>
      <c r="N4908" s="38" t="n">
        <v>0</v>
      </c>
      <c r="O4908" s="37" t="n">
        <v>0</v>
      </c>
      <c r="P4908" s="29" t="inlineStr">
        <is>
          <t>http://t0.gstatic.com/shopping?q=tbn:ANd9GcTYlfLnln0Kl4Ka6Of9vGGMcNte__L_VV8LcyR1Bt48UP1G6micgkp4m5BpyA</t>
        </is>
      </c>
      <c r="Q4908" s="29" t="inlineStr">
        <is>
          <t>Відповідає вимогам</t>
        </is>
      </c>
      <c r="R4908" s="29" t="n"/>
      <c r="S4908" s="29" t="inlineStr">
        <is>
          <t>грн2 184,00</t>
        </is>
      </c>
      <c r="T4908" s="29" t="inlineStr">
        <is>
          <t>UAH</t>
        </is>
      </c>
      <c r="U4908" s="39" t="inlineStr">
        <is>
          <t>WATCH</t>
        </is>
      </c>
      <c r="V4908" s="40">
        <f>IFERROR(L4908/J4908,0)</f>
        <v/>
      </c>
      <c r="W4908" s="29" t="inlineStr">
        <is>
          <t>Monitor performance and collect more data.</t>
        </is>
      </c>
      <c r="X4908" s="29" t="inlineStr">
        <is>
          <t>Cost is below the 120 watch threshold.</t>
        </is>
      </c>
    </row>
    <row r="4909">
      <c r="A4909" s="29" t="inlineStr">
        <is>
          <t>low_price</t>
        </is>
      </c>
      <c r="B4909" s="29" t="inlineStr">
        <is>
          <t>Low priority</t>
        </is>
      </c>
      <c r="C4909" s="29" t="inlineStr">
        <is>
          <t>low_price.csv</t>
        </is>
      </c>
      <c r="D4909" s="29" t="inlineStr">
        <is>
          <t>3235658</t>
        </is>
      </c>
      <c r="E4909" s="29" t="inlineStr">
        <is>
          <t>Сальник хвостовика заднього редуктора Polaris RZR 900 1000, General 1000, ACE 900</t>
        </is>
      </c>
      <c r="F4909" s="35" t="n">
        <v>0</v>
      </c>
      <c r="G4909" s="35" t="n">
        <v>1</v>
      </c>
      <c r="H4909" s="36" t="n">
        <v>0</v>
      </c>
      <c r="I4909" s="37" t="n">
        <v>0</v>
      </c>
      <c r="J4909" s="37" t="n">
        <v>0</v>
      </c>
      <c r="K4909" s="38" t="n">
        <v>0</v>
      </c>
      <c r="L4909" s="37" t="n">
        <v>0</v>
      </c>
      <c r="M4909" s="37" t="n">
        <v>0</v>
      </c>
      <c r="N4909" s="38" t="n">
        <v>0</v>
      </c>
      <c r="O4909" s="37" t="n">
        <v>0</v>
      </c>
      <c r="P4909" s="29" t="inlineStr">
        <is>
          <t>http://t1.gstatic.com/shopping?q=tbn:ANd9GcQU-g0k1XaKFRIJdcmKiifD_SsHbtaeLduPhbcRBDFwqQ1v14wdMgLopX0rZsIWUAzM3ZfLaJFegfM</t>
        </is>
      </c>
      <c r="Q4909" s="29" t="inlineStr">
        <is>
          <t>Відповідає вимогам</t>
        </is>
      </c>
      <c r="R4909" s="29" t="n"/>
      <c r="S4909" s="29" t="inlineStr">
        <is>
          <t>грн3 185,00</t>
        </is>
      </c>
      <c r="T4909" s="29" t="inlineStr">
        <is>
          <t>UAH</t>
        </is>
      </c>
      <c r="U4909" s="39" t="inlineStr">
        <is>
          <t>WATCH</t>
        </is>
      </c>
      <c r="V4909" s="40">
        <f>IFERROR(L4909/J4909,0)</f>
        <v/>
      </c>
      <c r="W4909" s="29" t="inlineStr">
        <is>
          <t>Monitor performance and collect more data.</t>
        </is>
      </c>
      <c r="X4909" s="29" t="inlineStr">
        <is>
          <t>Cost is below the 120 watch threshold.</t>
        </is>
      </c>
    </row>
    <row r="4910">
      <c r="A4910" s="29" t="inlineStr">
        <is>
          <t>low_price</t>
        </is>
      </c>
      <c r="B4910" s="29" t="inlineStr">
        <is>
          <t>Low priority</t>
        </is>
      </c>
      <c r="C4910" s="29" t="inlineStr">
        <is>
          <t>low_price.csv</t>
        </is>
      </c>
      <c r="D4910" s="29" t="inlineStr">
        <is>
          <t>au-04476</t>
        </is>
      </c>
      <c r="E4910" s="29" t="inlineStr">
        <is>
          <t>Амортизатор задній BRP Can-Am Outlander G1 500 650 800 2008-2012</t>
        </is>
      </c>
      <c r="F4910" s="35" t="n">
        <v>41</v>
      </c>
      <c r="G4910" s="35" t="n">
        <v>776</v>
      </c>
      <c r="H4910" s="36" t="n">
        <v>5.28</v>
      </c>
      <c r="I4910" s="37" t="n">
        <v>6.19</v>
      </c>
      <c r="J4910" s="37" t="n">
        <v>253.8</v>
      </c>
      <c r="K4910" s="38" t="n">
        <v>1.97</v>
      </c>
      <c r="L4910" s="37" t="n">
        <v>34507.13</v>
      </c>
      <c r="M4910" s="37" t="n">
        <v>129.08</v>
      </c>
      <c r="N4910" s="38" t="n">
        <v>6.88</v>
      </c>
      <c r="O4910" s="37" t="n">
        <v>98124.24000000001</v>
      </c>
      <c r="P4910" s="29" t="inlineStr">
        <is>
          <t>http://t3.gstatic.com/shopping?q=tbn:ANd9GcQEcE16KsATwbeDHAPOvbj_eMsq3Oq60KVVDrP99qcZq5CegX5NiknYMWsZZPOJVznDTysXW4GC</t>
        </is>
      </c>
      <c r="Q4910" s="29" t="inlineStr">
        <is>
          <t>Відповідає вимогам</t>
        </is>
      </c>
      <c r="R4910" s="29" t="n"/>
      <c r="S4910" s="29" t="inlineStr">
        <is>
          <t>грн6 461,00</t>
        </is>
      </c>
      <c r="T4910" s="29" t="inlineStr">
        <is>
          <t>UAH</t>
        </is>
      </c>
      <c r="U4910" s="41" t="inlineStr">
        <is>
          <t>SCALE</t>
        </is>
      </c>
      <c r="V4910" s="40">
        <f>IFERROR(L4910/J4910,0)</f>
        <v/>
      </c>
      <c r="W4910" s="29" t="inlineStr">
        <is>
          <t>Increase the budget and bids for this product.</t>
        </is>
      </c>
      <c r="X4910" s="29" t="inlineStr">
        <is>
          <t>ROAS of at least 700% with conversion value of at least 5000.</t>
        </is>
      </c>
    </row>
    <row r="4911">
      <c r="A4911" s="29" t="inlineStr">
        <is>
          <t>low_price</t>
        </is>
      </c>
      <c r="B4911" s="29" t="inlineStr">
        <is>
          <t>Low priority</t>
        </is>
      </c>
      <c r="C4911" s="29" t="inlineStr">
        <is>
          <t>low_price.csv</t>
        </is>
      </c>
      <c r="D4911" s="29" t="inlineStr">
        <is>
          <t>hff4028</t>
        </is>
      </c>
      <c r="E4911" s="29" t="inlineStr">
        <is>
          <t>Повітряний фільтр Yamaha Grizzly 350 400 450, Kodiak 400, Bruin 350, Wolverine 350 450</t>
        </is>
      </c>
      <c r="F4911" s="35" t="n">
        <v>0</v>
      </c>
      <c r="G4911" s="35" t="n">
        <v>17</v>
      </c>
      <c r="H4911" s="36" t="n">
        <v>0</v>
      </c>
      <c r="I4911" s="37" t="n">
        <v>0</v>
      </c>
      <c r="J4911" s="37" t="n">
        <v>0</v>
      </c>
      <c r="K4911" s="38" t="n">
        <v>0</v>
      </c>
      <c r="L4911" s="37" t="n">
        <v>0</v>
      </c>
      <c r="M4911" s="37" t="n">
        <v>0</v>
      </c>
      <c r="N4911" s="38" t="n">
        <v>0</v>
      </c>
      <c r="O4911" s="37" t="n">
        <v>0</v>
      </c>
      <c r="P4911" s="29" t="inlineStr">
        <is>
          <t>http://t0.gstatic.com/shopping?q=tbn:ANd9GcTsmJ4R2LD7cHGB57rvip4c8vYD5L2KRgRHPptKzRJA2iZuPivP4D_lk7boV98CsP-65vkMRVQ2</t>
        </is>
      </c>
      <c r="Q4911" s="29" t="inlineStr">
        <is>
          <t>Відповідає вимогам</t>
        </is>
      </c>
      <c r="R4911" s="29" t="n"/>
      <c r="S4911" s="29" t="inlineStr">
        <is>
          <t>грн728,00</t>
        </is>
      </c>
      <c r="T4911" s="29" t="inlineStr">
        <is>
          <t>UAH</t>
        </is>
      </c>
      <c r="U4911" s="39" t="inlineStr">
        <is>
          <t>WATCH</t>
        </is>
      </c>
      <c r="V4911" s="40">
        <f>IFERROR(L4911/J4911,0)</f>
        <v/>
      </c>
      <c r="W4911" s="29" t="inlineStr">
        <is>
          <t>Monitor performance and collect more data.</t>
        </is>
      </c>
      <c r="X4911" s="29" t="inlineStr">
        <is>
          <t>Cost is below the 120 watch threshold.</t>
        </is>
      </c>
    </row>
    <row r="4912">
      <c r="A4912" s="29" t="inlineStr">
        <is>
          <t>low_price</t>
        </is>
      </c>
      <c r="B4912" s="29" t="inlineStr">
        <is>
          <t>Low priority</t>
        </is>
      </c>
      <c r="C4912" s="29" t="inlineStr">
        <is>
          <t>low_price.csv</t>
        </is>
      </c>
      <c r="D4912" s="29" t="inlineStr">
        <is>
          <t>715900141</t>
        </is>
      </c>
      <c r="E4912" s="29" t="inlineStr">
        <is>
          <t>Лампочка ближнього світла BRP Can-Am Outlander G2, Commander 700 1000, Maverick Trail 700 800 100, Maverick Sport 1000 (12V 55W)</t>
        </is>
      </c>
      <c r="F4912" s="35" t="n">
        <v>7</v>
      </c>
      <c r="G4912" s="35" t="n">
        <v>552</v>
      </c>
      <c r="H4912" s="36" t="n">
        <v>1.27</v>
      </c>
      <c r="I4912" s="37" t="n">
        <v>6.93</v>
      </c>
      <c r="J4912" s="37" t="n">
        <v>48.49</v>
      </c>
      <c r="K4912" s="38" t="n">
        <v>0</v>
      </c>
      <c r="L4912" s="37" t="n">
        <v>0</v>
      </c>
      <c r="M4912" s="37" t="n">
        <v>0</v>
      </c>
      <c r="N4912" s="38" t="n">
        <v>0</v>
      </c>
      <c r="O4912" s="37" t="n">
        <v>0</v>
      </c>
      <c r="P4912" s="29" t="inlineStr">
        <is>
          <t>http://t3.gstatic.com/shopping?q=tbn:ANd9GcTMZpNMeUIkSPpurv_0PBlW9KY-3THcBVe3NAWsZH4xL5rOisIvW9i_2Fzyx3TDyw2DkcbuZHew</t>
        </is>
      </c>
      <c r="Q4912" s="29" t="inlineStr">
        <is>
          <t>Відповідає вимогам</t>
        </is>
      </c>
      <c r="R4912" s="29" t="n"/>
      <c r="S4912" s="29" t="inlineStr">
        <is>
          <t>грн2 639,00</t>
        </is>
      </c>
      <c r="T4912" s="29" t="inlineStr">
        <is>
          <t>UAH</t>
        </is>
      </c>
      <c r="U4912" s="39" t="inlineStr">
        <is>
          <t>WATCH</t>
        </is>
      </c>
      <c r="V4912" s="40">
        <f>IFERROR(L4912/J4912,0)</f>
        <v/>
      </c>
      <c r="W4912" s="29" t="inlineStr">
        <is>
          <t>Monitor performance and collect more data.</t>
        </is>
      </c>
      <c r="X4912" s="29" t="inlineStr">
        <is>
          <t>Cost is below the 120 watch threshold.</t>
        </is>
      </c>
    </row>
    <row r="4913">
      <c r="A4913" s="29" t="inlineStr">
        <is>
          <t>low_price</t>
        </is>
      </c>
      <c r="B4913" s="29" t="inlineStr">
        <is>
          <t>Low priority</t>
        </is>
      </c>
      <c r="C4913" s="29" t="inlineStr">
        <is>
          <t>low_price.csv</t>
        </is>
      </c>
      <c r="D4913" s="29" t="inlineStr">
        <is>
          <t>we100997</t>
        </is>
      </c>
      <c r="E4913" s="29" t="inlineStr">
        <is>
          <t>Хрестовина карданного валу BRP Can-Am Outlander Renegade G1 G2 G2L G2S, Commander 800 1000; CFMoto 800; John Deere 650; Polaris RZR Turbo Pro XP</t>
        </is>
      </c>
      <c r="F4913" s="35" t="n">
        <v>14</v>
      </c>
      <c r="G4913" s="35" t="n">
        <v>489</v>
      </c>
      <c r="H4913" s="36" t="n">
        <v>2.86</v>
      </c>
      <c r="I4913" s="37" t="n">
        <v>3.66</v>
      </c>
      <c r="J4913" s="37" t="n">
        <v>51.2</v>
      </c>
      <c r="K4913" s="38" t="n">
        <v>0</v>
      </c>
      <c r="L4913" s="37" t="n">
        <v>0</v>
      </c>
      <c r="M4913" s="37" t="n">
        <v>0</v>
      </c>
      <c r="N4913" s="38" t="n">
        <v>0</v>
      </c>
      <c r="O4913" s="37" t="n">
        <v>0</v>
      </c>
      <c r="P4913" s="29" t="inlineStr">
        <is>
          <t>http://t0.gstatic.com/shopping?q=tbn:ANd9GcSaRBMXce3AM2rRKkUAVatExiOTbzDXMlUldHC4cD94NfezDGHr0aMZTSS7e8R_pTJbq6tvGlM</t>
        </is>
      </c>
      <c r="Q4913" s="29" t="inlineStr">
        <is>
          <t>Відповідає вимогам</t>
        </is>
      </c>
      <c r="R4913" s="29" t="n"/>
      <c r="S4913" s="29" t="inlineStr">
        <is>
          <t>грн2 048,00</t>
        </is>
      </c>
      <c r="T4913" s="29" t="inlineStr">
        <is>
          <t>UAH</t>
        </is>
      </c>
      <c r="U4913" s="39" t="inlineStr">
        <is>
          <t>WATCH</t>
        </is>
      </c>
      <c r="V4913" s="40">
        <f>IFERROR(L4913/J4913,0)</f>
        <v/>
      </c>
      <c r="W4913" s="29" t="inlineStr">
        <is>
          <t>Monitor performance and collect more data.</t>
        </is>
      </c>
      <c r="X4913" s="29" t="inlineStr">
        <is>
          <t>Cost is below the 120 watch threshold.</t>
        </is>
      </c>
    </row>
    <row r="4914">
      <c r="A4914" s="29" t="inlineStr">
        <is>
          <t>low_price</t>
        </is>
      </c>
      <c r="B4914" s="29" t="inlineStr">
        <is>
          <t>Low priority</t>
        </is>
      </c>
      <c r="C4914" s="29" t="inlineStr">
        <is>
          <t>low_price.csv</t>
        </is>
      </c>
      <c r="D4914" s="29" t="inlineStr">
        <is>
          <t>706206653</t>
        </is>
      </c>
      <c r="E4914" s="29" t="inlineStr">
        <is>
          <t>Втулка ричага BRP Can-Am Maverick X3, Maverick 1000, Maverick Trail 800 1000, Maverick Sport 1000, Traxter Defender HD5 HD7 HD8 HD9 HD10</t>
        </is>
      </c>
      <c r="F4914" s="35" t="n">
        <v>0</v>
      </c>
      <c r="G4914" s="35" t="n">
        <v>97</v>
      </c>
      <c r="H4914" s="36" t="n">
        <v>0</v>
      </c>
      <c r="I4914" s="37" t="n">
        <v>0</v>
      </c>
      <c r="J4914" s="37" t="n">
        <v>0</v>
      </c>
      <c r="K4914" s="38" t="n">
        <v>0</v>
      </c>
      <c r="L4914" s="37" t="n">
        <v>0</v>
      </c>
      <c r="M4914" s="37" t="n">
        <v>0</v>
      </c>
      <c r="N4914" s="38" t="n">
        <v>0</v>
      </c>
      <c r="O4914" s="37" t="n">
        <v>0</v>
      </c>
      <c r="P4914" s="29" t="inlineStr">
        <is>
          <t>http://t1.gstatic.com/shopping?q=tbn:ANd9GcRLkqtnSdFR1BEbWjojWI1wiJkhjV2NtC4PSffS0js2El5vdl5pkAiUTEQwWwb0DyyPoqWS-1I</t>
        </is>
      </c>
      <c r="Q4914" s="29" t="inlineStr">
        <is>
          <t>Відповідає вимогам</t>
        </is>
      </c>
      <c r="R4914" s="29" t="n"/>
      <c r="S4914" s="29" t="inlineStr">
        <is>
          <t>грн637,00</t>
        </is>
      </c>
      <c r="T4914" s="29" t="inlineStr">
        <is>
          <t>UAH</t>
        </is>
      </c>
      <c r="U4914" s="39" t="inlineStr">
        <is>
          <t>WATCH</t>
        </is>
      </c>
      <c r="V4914" s="40">
        <f>IFERROR(L4914/J4914,0)</f>
        <v/>
      </c>
      <c r="W4914" s="29" t="inlineStr">
        <is>
          <t>Monitor performance and collect more data.</t>
        </is>
      </c>
      <c r="X4914" s="29" t="inlineStr">
        <is>
          <t>Cost is below the 120 watch threshold.</t>
        </is>
      </c>
    </row>
    <row r="4915">
      <c r="A4915" s="29" t="inlineStr">
        <is>
          <t>low_price</t>
        </is>
      </c>
      <c r="B4915" s="29" t="inlineStr">
        <is>
          <t>Low priority</t>
        </is>
      </c>
      <c r="C4915" s="29" t="inlineStr">
        <is>
          <t>low_price.csv</t>
        </is>
      </c>
      <c r="D4915" s="29" t="inlineStr">
        <is>
          <t>au-04208</t>
        </is>
      </c>
      <c r="E4915" s="29" t="inlineStr">
        <is>
          <t>Амортизатор передній Honda TRX 650 680 Rincon</t>
        </is>
      </c>
      <c r="F4915" s="35" t="n">
        <v>2</v>
      </c>
      <c r="G4915" s="35" t="n">
        <v>47</v>
      </c>
      <c r="H4915" s="36" t="n">
        <v>4.26</v>
      </c>
      <c r="I4915" s="37" t="n">
        <v>4.2</v>
      </c>
      <c r="J4915" s="37" t="n">
        <v>8.390000000000001</v>
      </c>
      <c r="K4915" s="38" t="n">
        <v>0</v>
      </c>
      <c r="L4915" s="37" t="n">
        <v>0</v>
      </c>
      <c r="M4915" s="37" t="n">
        <v>0</v>
      </c>
      <c r="N4915" s="38" t="n">
        <v>0</v>
      </c>
      <c r="O4915" s="37" t="n">
        <v>0</v>
      </c>
      <c r="P4915" s="29" t="inlineStr">
        <is>
          <t>http://t0.gstatic.com/shopping?q=tbn:ANd9GcTworviha_3Vm9ARK9jqnH5I-iymVdFEq86Jrgzgu-DD3mKRJOkIlVne8-Aqz1Ttkhgo9BZYlp_</t>
        </is>
      </c>
      <c r="Q4915" s="29" t="inlineStr">
        <is>
          <t>Відповідає вимогам</t>
        </is>
      </c>
      <c r="R4915" s="29" t="n"/>
      <c r="S4915" s="29" t="inlineStr">
        <is>
          <t>грн5 961,00</t>
        </is>
      </c>
      <c r="T4915" s="29" t="inlineStr">
        <is>
          <t>UAH</t>
        </is>
      </c>
      <c r="U4915" s="39" t="inlineStr">
        <is>
          <t>WATCH</t>
        </is>
      </c>
      <c r="V4915" s="40">
        <f>IFERROR(L4915/J4915,0)</f>
        <v/>
      </c>
      <c r="W4915" s="29" t="inlineStr">
        <is>
          <t>Monitor performance and collect more data.</t>
        </is>
      </c>
      <c r="X4915" s="29" t="inlineStr">
        <is>
          <t>Cost is below the 120 watch threshold.</t>
        </is>
      </c>
    </row>
    <row r="4916">
      <c r="A4916" s="29" t="inlineStr">
        <is>
          <t>low_price</t>
        </is>
      </c>
      <c r="B4916" s="29" t="inlineStr">
        <is>
          <t>Low priority</t>
        </is>
      </c>
      <c r="C4916" s="29" t="inlineStr">
        <is>
          <t>low_price.csv</t>
        </is>
      </c>
      <c r="D4916" s="29" t="inlineStr">
        <is>
          <t>9awa-141001</t>
        </is>
      </c>
      <c r="E4916" s="29" t="inlineStr">
        <is>
          <t>Багажна площадка ліва CFMoto CForce 800 1000</t>
        </is>
      </c>
      <c r="F4916" s="35" t="n">
        <v>18</v>
      </c>
      <c r="G4916" s="35" t="n">
        <v>709</v>
      </c>
      <c r="H4916" s="36" t="n">
        <v>2.54</v>
      </c>
      <c r="I4916" s="37" t="n">
        <v>5.64</v>
      </c>
      <c r="J4916" s="37" t="n">
        <v>101.53</v>
      </c>
      <c r="K4916" s="38" t="n">
        <v>0</v>
      </c>
      <c r="L4916" s="37" t="n">
        <v>0</v>
      </c>
      <c r="M4916" s="37" t="n">
        <v>0</v>
      </c>
      <c r="N4916" s="38" t="n">
        <v>1</v>
      </c>
      <c r="O4916" s="37" t="n">
        <v>1170</v>
      </c>
      <c r="P4916" s="29" t="inlineStr">
        <is>
          <t>http://t3.gstatic.com/shopping?q=tbn:ANd9GcRPptL63sSEqaihRoWyc7FZTGzE2H-WAI5VIG40I2h2TdSPlPuIiEoGgeBW32tg-LlnqqNjUX4</t>
        </is>
      </c>
      <c r="Q4916" s="29" t="inlineStr">
        <is>
          <t>Відповідає вимогам</t>
        </is>
      </c>
      <c r="R4916" s="29" t="n"/>
      <c r="S4916" s="29" t="inlineStr">
        <is>
          <t>грн1 365,00</t>
        </is>
      </c>
      <c r="T4916" s="29" t="inlineStr">
        <is>
          <t>UAH</t>
        </is>
      </c>
      <c r="U4916" s="39" t="inlineStr">
        <is>
          <t>WATCH</t>
        </is>
      </c>
      <c r="V4916" s="40">
        <f>IFERROR(L4916/J4916,0)</f>
        <v/>
      </c>
      <c r="W4916" s="29" t="inlineStr">
        <is>
          <t>Monitor performance and collect more data.</t>
        </is>
      </c>
      <c r="X4916" s="29" t="inlineStr">
        <is>
          <t>Cost is below the 120 watch threshold.</t>
        </is>
      </c>
    </row>
    <row r="4917">
      <c r="A4917" s="29" t="inlineStr">
        <is>
          <t>low_price</t>
        </is>
      </c>
      <c r="B4917" s="29" t="inlineStr">
        <is>
          <t>Low priority</t>
        </is>
      </c>
      <c r="C4917" s="29" t="inlineStr">
        <is>
          <t>low_price.csv</t>
        </is>
      </c>
      <c r="D4917" s="29" t="inlineStr">
        <is>
          <t>2889280</t>
        </is>
      </c>
      <c r="E4917" s="29" t="inlineStr">
        <is>
          <t>Трансмісійне масло для заднього редуктора Polaris Angle Drive Fluid (946ml)</t>
        </is>
      </c>
      <c r="F4917" s="35" t="n">
        <v>16</v>
      </c>
      <c r="G4917" s="35" t="n">
        <v>742</v>
      </c>
      <c r="H4917" s="36" t="n">
        <v>2.16</v>
      </c>
      <c r="I4917" s="37" t="n">
        <v>15.08</v>
      </c>
      <c r="J4917" s="37" t="n">
        <v>241.32</v>
      </c>
      <c r="K4917" s="38" t="n">
        <v>1.46</v>
      </c>
      <c r="L4917" s="37" t="n">
        <v>3998.95</v>
      </c>
      <c r="M4917" s="37" t="n">
        <v>165.41</v>
      </c>
      <c r="N4917" s="38" t="n">
        <v>7.32</v>
      </c>
      <c r="O4917" s="37" t="n">
        <v>15345.01</v>
      </c>
      <c r="P4917" s="29" t="inlineStr">
        <is>
          <t>http://t0.gstatic.com/shopping?q=tbn:ANd9GcRh1MK-a-PtsDUbXFTTcJSdXav1GvjxkzYiCoxgBYO5bpvR2JlKi-YKh9nwPmmzYaWPe_raIEwi</t>
        </is>
      </c>
      <c r="Q4917" s="29" t="inlineStr">
        <is>
          <t>Відповідає вимогам</t>
        </is>
      </c>
      <c r="R4917" s="29" t="n"/>
      <c r="S4917" s="29" t="inlineStr">
        <is>
          <t>грн1 502,00</t>
        </is>
      </c>
      <c r="T4917" s="29" t="inlineStr">
        <is>
          <t>UAH</t>
        </is>
      </c>
      <c r="U4917" s="39" t="inlineStr">
        <is>
          <t>WATCH</t>
        </is>
      </c>
      <c r="V4917" s="40">
        <f>IFERROR(L4917/J4917,0)</f>
        <v/>
      </c>
      <c r="W4917" s="29" t="inlineStr">
        <is>
          <t>Monitor performance and collect more data.</t>
        </is>
      </c>
      <c r="X4917" s="29" t="inlineStr">
        <is>
          <t>Performance is below the scale and keep thresholds.</t>
        </is>
      </c>
    </row>
    <row r="4918">
      <c r="A4918" s="29" t="inlineStr">
        <is>
          <t>low_price</t>
        </is>
      </c>
      <c r="B4918" s="29" t="inlineStr">
        <is>
          <t>Low priority</t>
        </is>
      </c>
      <c r="C4918" s="29" t="inlineStr">
        <is>
          <t>low_price.csv</t>
        </is>
      </c>
      <c r="D4918" s="29" t="inlineStr">
        <is>
          <t>93311-51554-00</t>
        </is>
      </c>
      <c r="E4918" s="29" t="inlineStr">
        <is>
          <t>Ігольчастий підшипник вала КПП Yamaha Grizzly 600, Kodiak 400, Big Bear Warrior 350</t>
        </is>
      </c>
      <c r="F4918" s="35" t="n">
        <v>0</v>
      </c>
      <c r="G4918" s="35" t="n">
        <v>21</v>
      </c>
      <c r="H4918" s="36" t="n">
        <v>0</v>
      </c>
      <c r="I4918" s="37" t="n">
        <v>0</v>
      </c>
      <c r="J4918" s="37" t="n">
        <v>0</v>
      </c>
      <c r="K4918" s="38" t="n">
        <v>0</v>
      </c>
      <c r="L4918" s="37" t="n">
        <v>0</v>
      </c>
      <c r="M4918" s="37" t="n">
        <v>0</v>
      </c>
      <c r="N4918" s="38" t="n">
        <v>0</v>
      </c>
      <c r="O4918" s="37" t="n">
        <v>0</v>
      </c>
      <c r="P4918" s="29" t="inlineStr">
        <is>
          <t>http://t3.gstatic.com/shopping?q=tbn:ANd9GcQInbHPk8Y80KSCjANPjsOhIZQU_infzFogUOY6ZHNVEpk2oALbw0mGJXOXH75_-FM15bhrDiE</t>
        </is>
      </c>
      <c r="Q4918" s="29" t="inlineStr">
        <is>
          <t>Відповідає вимогам</t>
        </is>
      </c>
      <c r="R4918" s="29" t="n"/>
      <c r="S4918" s="29" t="inlineStr">
        <is>
          <t>грн3 049,00</t>
        </is>
      </c>
      <c r="T4918" s="29" t="inlineStr">
        <is>
          <t>UAH</t>
        </is>
      </c>
      <c r="U4918" s="39" t="inlineStr">
        <is>
          <t>WATCH</t>
        </is>
      </c>
      <c r="V4918" s="40">
        <f>IFERROR(L4918/J4918,0)</f>
        <v/>
      </c>
      <c r="W4918" s="29" t="inlineStr">
        <is>
          <t>Monitor performance and collect more data.</t>
        </is>
      </c>
      <c r="X4918" s="29" t="inlineStr">
        <is>
          <t>Cost is below the 120 watch threshold.</t>
        </is>
      </c>
    </row>
    <row r="4919">
      <c r="A4919" s="29" t="inlineStr">
        <is>
          <t>low_price</t>
        </is>
      </c>
      <c r="B4919" s="29" t="inlineStr">
        <is>
          <t>Low priority</t>
        </is>
      </c>
      <c r="C4919" s="29" t="inlineStr">
        <is>
          <t>low_price.csv</t>
        </is>
      </c>
      <c r="D4919" s="29" t="inlineStr">
        <is>
          <t>710008040</t>
        </is>
      </c>
      <c r="E4919" s="29" t="inlineStr">
        <is>
          <t>Перемикач лебідки BRP Can-Am Outlander G3 G3L</t>
        </is>
      </c>
      <c r="F4919" s="35" t="n">
        <v>0</v>
      </c>
      <c r="G4919" s="35" t="n">
        <v>14</v>
      </c>
      <c r="H4919" s="36" t="n">
        <v>0</v>
      </c>
      <c r="I4919" s="37" t="n">
        <v>0</v>
      </c>
      <c r="J4919" s="37" t="n">
        <v>0</v>
      </c>
      <c r="K4919" s="38" t="n">
        <v>0</v>
      </c>
      <c r="L4919" s="37" t="n">
        <v>0</v>
      </c>
      <c r="M4919" s="37" t="n">
        <v>0</v>
      </c>
      <c r="N4919" s="38" t="n">
        <v>0</v>
      </c>
      <c r="O4919" s="37" t="n">
        <v>0</v>
      </c>
      <c r="P4919" s="29" t="inlineStr">
        <is>
          <t>http://t1.gstatic.com/shopping?q=tbn:ANd9GcRWZ6-APF8oWIbfMAkNu75_XgZMNvRaYY4VFIWXCZ02BFfhmqstdD3n08POwr5agS4l3piI0EmD</t>
        </is>
      </c>
      <c r="Q4919" s="29" t="inlineStr">
        <is>
          <t>Відповідає вимогам</t>
        </is>
      </c>
      <c r="R4919" s="29" t="n"/>
      <c r="S4919" s="29" t="inlineStr">
        <is>
          <t>грн5 961,00</t>
        </is>
      </c>
      <c r="T4919" s="29" t="inlineStr">
        <is>
          <t>UAH</t>
        </is>
      </c>
      <c r="U4919" s="39" t="inlineStr">
        <is>
          <t>WATCH</t>
        </is>
      </c>
      <c r="V4919" s="40">
        <f>IFERROR(L4919/J4919,0)</f>
        <v/>
      </c>
      <c r="W4919" s="29" t="inlineStr">
        <is>
          <t>Monitor performance and collect more data.</t>
        </is>
      </c>
      <c r="X4919" s="29" t="inlineStr">
        <is>
          <t>Cost is below the 120 watch threshold.</t>
        </is>
      </c>
    </row>
    <row r="4920">
      <c r="A4920" s="29" t="inlineStr">
        <is>
          <t>low_price</t>
        </is>
      </c>
      <c r="B4920" s="29" t="inlineStr">
        <is>
          <t>Low priority</t>
        </is>
      </c>
      <c r="C4920" s="29" t="inlineStr">
        <is>
          <t>low_price.csv</t>
        </is>
      </c>
      <c r="D4920" s="29" t="inlineStr">
        <is>
          <t>706201050</t>
        </is>
      </c>
      <c r="E4920" s="29" t="inlineStr">
        <is>
          <t>Ричаг передній нижній лівий BRP Can-Am Outlander G1</t>
        </is>
      </c>
      <c r="F4920" s="35" t="n">
        <v>1</v>
      </c>
      <c r="G4920" s="35" t="n">
        <v>71</v>
      </c>
      <c r="H4920" s="36" t="n">
        <v>1.41</v>
      </c>
      <c r="I4920" s="37" t="n">
        <v>3.81</v>
      </c>
      <c r="J4920" s="37" t="n">
        <v>3.81</v>
      </c>
      <c r="K4920" s="38" t="n">
        <v>0</v>
      </c>
      <c r="L4920" s="37" t="n">
        <v>0</v>
      </c>
      <c r="M4920" s="37" t="n">
        <v>0</v>
      </c>
      <c r="N4920" s="38" t="n">
        <v>0</v>
      </c>
      <c r="O4920" s="37" t="n">
        <v>0</v>
      </c>
      <c r="P4920" s="29" t="inlineStr">
        <is>
          <t>http://t3.gstatic.com/shopping?q=tbn:ANd9GcR5RwIyQ9CN5c5junW1zG4Vs0pRbuFqg1t3ostOCKGO0FlbzKKHbRR8Hb1PhXGO9mSV9hc1zv5t</t>
        </is>
      </c>
      <c r="Q4920" s="29" t="inlineStr">
        <is>
          <t>Відповідає вимогам</t>
        </is>
      </c>
      <c r="R4920" s="29" t="n"/>
      <c r="S4920" s="29" t="inlineStr">
        <is>
          <t>грн8 964,00</t>
        </is>
      </c>
      <c r="T4920" s="29" t="inlineStr">
        <is>
          <t>UAH</t>
        </is>
      </c>
      <c r="U4920" s="39" t="inlineStr">
        <is>
          <t>WATCH</t>
        </is>
      </c>
      <c r="V4920" s="40">
        <f>IFERROR(L4920/J4920,0)</f>
        <v/>
      </c>
      <c r="W4920" s="29" t="inlineStr">
        <is>
          <t>Monitor performance and collect more data.</t>
        </is>
      </c>
      <c r="X4920" s="29" t="inlineStr">
        <is>
          <t>Cost is below the 120 watch threshold.</t>
        </is>
      </c>
    </row>
    <row r="4921">
      <c r="A4921" s="29" t="inlineStr">
        <is>
          <t>low_price</t>
        </is>
      </c>
      <c r="B4921" s="29" t="inlineStr">
        <is>
          <t>Low priority</t>
        </is>
      </c>
      <c r="C4921" s="29" t="inlineStr">
        <is>
          <t>low_price.csv</t>
        </is>
      </c>
      <c r="D4921" s="29" t="inlineStr">
        <is>
          <t>1425553014b</t>
        </is>
      </c>
      <c r="E4921" s="29" t="inlineStr">
        <is>
          <t>Колісний диск ITP Steel Delta Black 14×7 5+2 4/110</t>
        </is>
      </c>
      <c r="F4921" s="35" t="n">
        <v>37</v>
      </c>
      <c r="G4921" s="35" t="n">
        <v>1322</v>
      </c>
      <c r="H4921" s="36" t="n">
        <v>2.8</v>
      </c>
      <c r="I4921" s="37" t="n">
        <v>7.29</v>
      </c>
      <c r="J4921" s="37" t="n">
        <v>269.9</v>
      </c>
      <c r="K4921" s="38" t="n">
        <v>0.5</v>
      </c>
      <c r="L4921" s="37" t="n">
        <v>2730</v>
      </c>
      <c r="M4921" s="37" t="n">
        <v>539.8</v>
      </c>
      <c r="N4921" s="38" t="n">
        <v>6.96</v>
      </c>
      <c r="O4921" s="37" t="n">
        <v>42135.59</v>
      </c>
      <c r="P4921" s="29" t="inlineStr">
        <is>
          <t>http://t0.gstatic.com/shopping?q=tbn:ANd9GcRPGZVNGxe3h-JdGDlyeOEVxPSODyQ4-YwLiEicmt6V6GfmjR8Xdi4HEGY-FtxUjefyssEZvLY</t>
        </is>
      </c>
      <c r="Q4921" s="29" t="inlineStr">
        <is>
          <t>Відповідає вимогам</t>
        </is>
      </c>
      <c r="R4921" s="29" t="n"/>
      <c r="S4921" s="29" t="inlineStr">
        <is>
          <t>грн4 323,00</t>
        </is>
      </c>
      <c r="T4921" s="29" t="inlineStr">
        <is>
          <t>UAH</t>
        </is>
      </c>
      <c r="U4921" s="39" t="inlineStr">
        <is>
          <t>WATCH</t>
        </is>
      </c>
      <c r="V4921" s="40">
        <f>IFERROR(L4921/J4921,0)</f>
        <v/>
      </c>
      <c r="W4921" s="29" t="inlineStr">
        <is>
          <t>Monitor performance and collect more data.</t>
        </is>
      </c>
      <c r="X4921" s="29" t="inlineStr">
        <is>
          <t>Performance is below the scale and keep thresholds.</t>
        </is>
      </c>
    </row>
    <row r="4922">
      <c r="A4922" s="29" t="inlineStr">
        <is>
          <t>low_price</t>
        </is>
      </c>
      <c r="B4922" s="29" t="inlineStr">
        <is>
          <t>Low priority</t>
        </is>
      </c>
      <c r="C4922" s="29" t="inlineStr">
        <is>
          <t>low_price.csv</t>
        </is>
      </c>
      <c r="D4922" s="29" t="inlineStr">
        <is>
          <t>2bg-f3133-00-00</t>
        </is>
      </c>
      <c r="E4922" s="29" t="inlineStr">
        <is>
          <t>Захист ричага передній правий Yamaha Grizzly 700 2014+</t>
        </is>
      </c>
      <c r="F4922" s="35" t="n">
        <v>1</v>
      </c>
      <c r="G4922" s="35" t="n">
        <v>149</v>
      </c>
      <c r="H4922" s="36" t="n">
        <v>0.67</v>
      </c>
      <c r="I4922" s="37" t="n">
        <v>4.92</v>
      </c>
      <c r="J4922" s="37" t="n">
        <v>4.92</v>
      </c>
      <c r="K4922" s="38" t="n">
        <v>0</v>
      </c>
      <c r="L4922" s="37" t="n">
        <v>0</v>
      </c>
      <c r="M4922" s="37" t="n">
        <v>0</v>
      </c>
      <c r="N4922" s="38" t="n">
        <v>0</v>
      </c>
      <c r="O4922" s="37" t="n">
        <v>0</v>
      </c>
      <c r="P4922" s="29" t="inlineStr">
        <is>
          <t>http://t2.gstatic.com/shopping?q=tbn:ANd9GcTF1lfUlV_L4SsvWkysuaHyEqPeayvm3sva7-1kYp6k-tjfWCDWify3MnfIV_BW8ZA7KJX-g1g</t>
        </is>
      </c>
      <c r="Q4922" s="29" t="inlineStr">
        <is>
          <t>Відповідає вимогам</t>
        </is>
      </c>
      <c r="R4922" s="29" t="n"/>
      <c r="S4922" s="29" t="inlineStr">
        <is>
          <t>грн683,00</t>
        </is>
      </c>
      <c r="T4922" s="29" t="inlineStr">
        <is>
          <t>UAH</t>
        </is>
      </c>
      <c r="U4922" s="39" t="inlineStr">
        <is>
          <t>WATCH</t>
        </is>
      </c>
      <c r="V4922" s="40">
        <f>IFERROR(L4922/J4922,0)</f>
        <v/>
      </c>
      <c r="W4922" s="29" t="inlineStr">
        <is>
          <t>Monitor performance and collect more data.</t>
        </is>
      </c>
      <c r="X4922" s="29" t="inlineStr">
        <is>
          <t>Cost is below the 120 watch threshold.</t>
        </is>
      </c>
    </row>
    <row r="4923">
      <c r="A4923" s="29" t="inlineStr">
        <is>
          <t>low_price</t>
        </is>
      </c>
      <c r="B4923" s="29" t="inlineStr">
        <is>
          <t>Low priority</t>
        </is>
      </c>
      <c r="C4923" s="29" t="inlineStr">
        <is>
          <t>low_price.csv</t>
        </is>
      </c>
      <c r="D4923" s="29" t="inlineStr">
        <is>
          <t>2876244</t>
        </is>
      </c>
      <c r="E4923" s="29" t="inlineStr">
        <is>
          <t>Синтетичне моторне масло Polaris PS-4 4T 5W50 (946ml)</t>
        </is>
      </c>
      <c r="F4923" s="35" t="n">
        <v>24</v>
      </c>
      <c r="G4923" s="35" t="n">
        <v>734</v>
      </c>
      <c r="H4923" s="36" t="n">
        <v>3.27</v>
      </c>
      <c r="I4923" s="37" t="n">
        <v>3.58</v>
      </c>
      <c r="J4923" s="37" t="n">
        <v>85.81999999999999</v>
      </c>
      <c r="K4923" s="38" t="n">
        <v>2.22</v>
      </c>
      <c r="L4923" s="37" t="n">
        <v>5533.62</v>
      </c>
      <c r="M4923" s="37" t="n">
        <v>38.68</v>
      </c>
      <c r="N4923" s="38" t="n">
        <v>13.6</v>
      </c>
      <c r="O4923" s="37" t="n">
        <v>27162.68</v>
      </c>
      <c r="P4923" s="29" t="inlineStr">
        <is>
          <t>http://t1.gstatic.com/shopping?q=tbn:ANd9GcSpTODH3YhYtQTghvJcWlRevBnIZRUGwsOU1RAeskUV6xMTMDUTPpVUJ6LoheUlPpMG2MR4-IA</t>
        </is>
      </c>
      <c r="Q4923" s="29" t="inlineStr">
        <is>
          <t>Відповідає вимогам</t>
        </is>
      </c>
      <c r="R4923" s="29" t="n"/>
      <c r="S4923" s="29" t="inlineStr">
        <is>
          <t>грн1 183,00</t>
        </is>
      </c>
      <c r="T4923" s="29" t="inlineStr">
        <is>
          <t>UAH</t>
        </is>
      </c>
      <c r="U4923" s="39" t="inlineStr">
        <is>
          <t>WATCH</t>
        </is>
      </c>
      <c r="V4923" s="40">
        <f>IFERROR(L4923/J4923,0)</f>
        <v/>
      </c>
      <c r="W4923" s="29" t="inlineStr">
        <is>
          <t>Monitor performance and collect more data.</t>
        </is>
      </c>
      <c r="X4923" s="29" t="inlineStr">
        <is>
          <t>Cost is below the 120 watch threshold.</t>
        </is>
      </c>
    </row>
    <row r="4924">
      <c r="A4924" s="29" t="inlineStr">
        <is>
          <t>low_price</t>
        </is>
      </c>
      <c r="B4924" s="29" t="inlineStr">
        <is>
          <t>Low priority</t>
        </is>
      </c>
      <c r="C4924" s="29" t="inlineStr">
        <is>
          <t>low_price.csv</t>
        </is>
      </c>
      <c r="D4924" s="29" t="inlineStr">
        <is>
          <t>2bg-f3123-00-00</t>
        </is>
      </c>
      <c r="E4924" s="29" t="inlineStr">
        <is>
          <t>Захист ричага передній лівий Yamaha Grizzly 700 2014+</t>
        </is>
      </c>
      <c r="F4924" s="35" t="n">
        <v>0</v>
      </c>
      <c r="G4924" s="35" t="n">
        <v>0</v>
      </c>
      <c r="H4924" s="36" t="n"/>
      <c r="I4924" s="37" t="n">
        <v>0</v>
      </c>
      <c r="J4924" s="37" t="n">
        <v>0</v>
      </c>
      <c r="K4924" s="38" t="n">
        <v>0</v>
      </c>
      <c r="L4924" s="37" t="n">
        <v>0</v>
      </c>
      <c r="M4924" s="37" t="n">
        <v>0</v>
      </c>
      <c r="N4924" s="38" t="n">
        <v>0</v>
      </c>
      <c r="O4924" s="37" t="n">
        <v>0</v>
      </c>
      <c r="P4924" s="29" t="inlineStr">
        <is>
          <t>http://t3.gstatic.com/shopping?q=tbn:ANd9GcRHfc4lo4tKhjNCkvAgPEspvMe2kbmUXMYRHfRNd_KU8AQQlqo8mMrCJSjOkfRzxO0imknXsOo</t>
        </is>
      </c>
      <c r="Q4924" s="29" t="inlineStr">
        <is>
          <t>Відповідає вимогам</t>
        </is>
      </c>
      <c r="R4924" s="29" t="n"/>
      <c r="S4924" s="29" t="inlineStr">
        <is>
          <t>грн683,00</t>
        </is>
      </c>
      <c r="T4924" s="29" t="inlineStr">
        <is>
          <t>UAH</t>
        </is>
      </c>
      <c r="U4924" s="39" t="inlineStr">
        <is>
          <t>WATCH</t>
        </is>
      </c>
      <c r="V4924" s="40">
        <f>IFERROR(L4924/J4924,0)</f>
        <v/>
      </c>
      <c r="W4924" s="29" t="inlineStr">
        <is>
          <t>Monitor performance and collect more data.</t>
        </is>
      </c>
      <c r="X4924" s="29" t="inlineStr">
        <is>
          <t>Cost is below the 120 watch threshold.</t>
        </is>
      </c>
    </row>
    <row r="4925">
      <c r="A4925" s="29" t="inlineStr">
        <is>
          <t>low_price</t>
        </is>
      </c>
      <c r="B4925" s="29" t="inlineStr">
        <is>
          <t>Low priority</t>
        </is>
      </c>
      <c r="C4925" s="29" t="inlineStr">
        <is>
          <t>low_price.csv</t>
        </is>
      </c>
      <c r="D4925" s="29" t="inlineStr">
        <is>
          <t>5134311</t>
        </is>
      </c>
      <c r="E4925" s="29" t="inlineStr">
        <is>
          <t>Ступиця задня Polaris Sportsman 400 450 500 600 700 800, Ranger 425 500 700</t>
        </is>
      </c>
      <c r="F4925" s="35" t="n">
        <v>0</v>
      </c>
      <c r="G4925" s="35" t="n">
        <v>130</v>
      </c>
      <c r="H4925" s="36" t="n">
        <v>0</v>
      </c>
      <c r="I4925" s="37" t="n">
        <v>0</v>
      </c>
      <c r="J4925" s="37" t="n">
        <v>0</v>
      </c>
      <c r="K4925" s="38" t="n">
        <v>0</v>
      </c>
      <c r="L4925" s="37" t="n">
        <v>0</v>
      </c>
      <c r="M4925" s="37" t="n">
        <v>0</v>
      </c>
      <c r="N4925" s="38" t="n">
        <v>0</v>
      </c>
      <c r="O4925" s="37" t="n">
        <v>0</v>
      </c>
      <c r="P4925" s="29" t="inlineStr">
        <is>
          <t>http://t3.gstatic.com/shopping?q=tbn:ANd9GcRsJ52ZdB3bdlR9QWcgHIxNDNHCk27Eryazd0d9tLPMCZGJan-5eyC24Bhq5fw53OkU2f0OGCEV</t>
        </is>
      </c>
      <c r="Q4925" s="29" t="inlineStr">
        <is>
          <t>Відповідає вимогам</t>
        </is>
      </c>
      <c r="R4925" s="29" t="n"/>
      <c r="S4925" s="29" t="inlineStr">
        <is>
          <t>грн4 823,00</t>
        </is>
      </c>
      <c r="T4925" s="29" t="inlineStr">
        <is>
          <t>UAH</t>
        </is>
      </c>
      <c r="U4925" s="39" t="inlineStr">
        <is>
          <t>WATCH</t>
        </is>
      </c>
      <c r="V4925" s="40">
        <f>IFERROR(L4925/J4925,0)</f>
        <v/>
      </c>
      <c r="W4925" s="29" t="inlineStr">
        <is>
          <t>Monitor performance and collect more data.</t>
        </is>
      </c>
      <c r="X4925" s="29" t="inlineStr">
        <is>
          <t>Cost is below the 120 watch threshold.</t>
        </is>
      </c>
    </row>
    <row r="4926">
      <c r="A4926" s="29" t="inlineStr">
        <is>
          <t>low_price</t>
        </is>
      </c>
      <c r="B4926" s="29" t="inlineStr">
        <is>
          <t>Low priority</t>
        </is>
      </c>
      <c r="C4926" s="29" t="inlineStr">
        <is>
          <t>low_price.csv</t>
        </is>
      </c>
      <c r="D4926" s="29" t="inlineStr">
        <is>
          <t>708003926</t>
        </is>
      </c>
      <c r="E4926" s="29" t="inlineStr">
        <is>
          <t>Замок сидіння BRP Can-Am Outlander G3 G3L</t>
        </is>
      </c>
      <c r="F4926" s="35" t="n">
        <v>3</v>
      </c>
      <c r="G4926" s="35" t="n">
        <v>128</v>
      </c>
      <c r="H4926" s="36" t="n">
        <v>2.34</v>
      </c>
      <c r="I4926" s="37" t="n">
        <v>1.55</v>
      </c>
      <c r="J4926" s="37" t="n">
        <v>4.66</v>
      </c>
      <c r="K4926" s="38" t="n">
        <v>0</v>
      </c>
      <c r="L4926" s="37" t="n">
        <v>0</v>
      </c>
      <c r="M4926" s="37" t="n">
        <v>0</v>
      </c>
      <c r="N4926" s="38" t="n">
        <v>0</v>
      </c>
      <c r="O4926" s="37" t="n">
        <v>0</v>
      </c>
      <c r="P4926" s="29" t="inlineStr">
        <is>
          <t>http://t2.gstatic.com/shopping?q=tbn:ANd9GcSHVqh_a55jRgH00EdQKVKjDurwJYgvGZK37AVKe3gQqcprfIDNJ8lFyUVvqNjfS7yEb-FT6eJq</t>
        </is>
      </c>
      <c r="Q4926" s="29" t="inlineStr">
        <is>
          <t>Відповідає вимогам</t>
        </is>
      </c>
      <c r="R4926" s="29" t="n"/>
      <c r="S4926" s="29" t="inlineStr">
        <is>
          <t>грн501,00</t>
        </is>
      </c>
      <c r="T4926" s="29" t="inlineStr">
        <is>
          <t>UAH</t>
        </is>
      </c>
      <c r="U4926" s="39" t="inlineStr">
        <is>
          <t>WATCH</t>
        </is>
      </c>
      <c r="V4926" s="40">
        <f>IFERROR(L4926/J4926,0)</f>
        <v/>
      </c>
      <c r="W4926" s="29" t="inlineStr">
        <is>
          <t>Monitor performance and collect more data.</t>
        </is>
      </c>
      <c r="X4926" s="29" t="inlineStr">
        <is>
          <t>Cost is below the 120 watch threshold.</t>
        </is>
      </c>
    </row>
    <row r="4927">
      <c r="A4927" s="29" t="inlineStr">
        <is>
          <t>low_price</t>
        </is>
      </c>
      <c r="B4927" s="29" t="inlineStr">
        <is>
          <t>Low priority</t>
        </is>
      </c>
      <c r="C4927" s="29" t="inlineStr">
        <is>
          <t>low_price.csv</t>
        </is>
      </c>
      <c r="D4927" s="29" t="inlineStr">
        <is>
          <t>05551</t>
        </is>
      </c>
      <c r="E4927" s="29" t="inlineStr">
        <is>
          <t>Шина CST Stag 26×9-12</t>
        </is>
      </c>
      <c r="F4927" s="35" t="n">
        <v>0</v>
      </c>
      <c r="G4927" s="35" t="n">
        <v>4</v>
      </c>
      <c r="H4927" s="36" t="n">
        <v>0</v>
      </c>
      <c r="I4927" s="37" t="n">
        <v>0</v>
      </c>
      <c r="J4927" s="37" t="n">
        <v>0</v>
      </c>
      <c r="K4927" s="38" t="n">
        <v>0</v>
      </c>
      <c r="L4927" s="37" t="n">
        <v>0</v>
      </c>
      <c r="M4927" s="37" t="n">
        <v>0</v>
      </c>
      <c r="N4927" s="38" t="n">
        <v>0</v>
      </c>
      <c r="O4927" s="37" t="n">
        <v>0</v>
      </c>
      <c r="P4927" s="29" t="inlineStr">
        <is>
          <t>http://t0.gstatic.com/shopping?q=tbn:ANd9GcQEGHq_V8gcUCCuOUOY5FKVB8Esh_-S6iYltipaG35GsxMlBuxM5LT2kd73966H_YwV7fSQpHfs</t>
        </is>
      </c>
      <c r="Q4927" s="29" t="inlineStr">
        <is>
          <t>Відповідає вимогам</t>
        </is>
      </c>
      <c r="R4927" s="29" t="n"/>
      <c r="S4927" s="29" t="inlineStr">
        <is>
          <t>грн5 688,00</t>
        </is>
      </c>
      <c r="T4927" s="29" t="inlineStr">
        <is>
          <t>UAH</t>
        </is>
      </c>
      <c r="U4927" s="39" t="inlineStr">
        <is>
          <t>WATCH</t>
        </is>
      </c>
      <c r="V4927" s="40">
        <f>IFERROR(L4927/J4927,0)</f>
        <v/>
      </c>
      <c r="W4927" s="29" t="inlineStr">
        <is>
          <t>Monitor performance and collect more data.</t>
        </is>
      </c>
      <c r="X4927" s="29" t="inlineStr">
        <is>
          <t>Cost is below the 120 watch threshold.</t>
        </is>
      </c>
    </row>
    <row r="4928">
      <c r="A4928" s="29" t="inlineStr">
        <is>
          <t>low_price</t>
        </is>
      </c>
      <c r="B4928" s="29" t="inlineStr">
        <is>
          <t>Low priority</t>
        </is>
      </c>
      <c r="C4928" s="29" t="inlineStr">
        <is>
          <t>low_price.csv</t>
        </is>
      </c>
      <c r="D4928" s="29" t="inlineStr">
        <is>
          <t>9dqv-0813a1</t>
        </is>
      </c>
      <c r="E4928" s="29" t="inlineStr">
        <is>
          <t>Гальмівні колодки передні CFMoto</t>
        </is>
      </c>
      <c r="F4928" s="35" t="n">
        <v>1</v>
      </c>
      <c r="G4928" s="35" t="n">
        <v>175</v>
      </c>
      <c r="H4928" s="36" t="n">
        <v>0.57</v>
      </c>
      <c r="I4928" s="37" t="n">
        <v>8.970000000000001</v>
      </c>
      <c r="J4928" s="37" t="n">
        <v>8.970000000000001</v>
      </c>
      <c r="K4928" s="38" t="n">
        <v>0</v>
      </c>
      <c r="L4928" s="37" t="n">
        <v>0</v>
      </c>
      <c r="M4928" s="37" t="n">
        <v>0</v>
      </c>
      <c r="N4928" s="38" t="n">
        <v>0</v>
      </c>
      <c r="O4928" s="37" t="n">
        <v>0</v>
      </c>
      <c r="P4928" s="29" t="inlineStr">
        <is>
          <t>http://t0.gstatic.com/shopping?q=tbn:ANd9GcRyxsu3MnjJGQOYfMFyT5PZzlp7SOvWVH5Gc7AyPLE_CHQQCbEGxCtS0oABka6eR29FnzbuOoQ</t>
        </is>
      </c>
      <c r="Q4928" s="29" t="inlineStr">
        <is>
          <t>Відповідає вимогам</t>
        </is>
      </c>
      <c r="R4928" s="29" t="n"/>
      <c r="S4928" s="29" t="inlineStr">
        <is>
          <t>грн1 547,00</t>
        </is>
      </c>
      <c r="T4928" s="29" t="inlineStr">
        <is>
          <t>UAH</t>
        </is>
      </c>
      <c r="U4928" s="39" t="inlineStr">
        <is>
          <t>WATCH</t>
        </is>
      </c>
      <c r="V4928" s="40">
        <f>IFERROR(L4928/J4928,0)</f>
        <v/>
      </c>
      <c r="W4928" s="29" t="inlineStr">
        <is>
          <t>Monitor performance and collect more data.</t>
        </is>
      </c>
      <c r="X4928" s="29" t="inlineStr">
        <is>
          <t>Cost is below the 120 watch threshold.</t>
        </is>
      </c>
    </row>
    <row r="4929">
      <c r="A4929" s="29" t="inlineStr">
        <is>
          <t>low_price</t>
        </is>
      </c>
      <c r="B4929" s="29" t="inlineStr">
        <is>
          <t>Low priority</t>
        </is>
      </c>
      <c r="C4929" s="29" t="inlineStr">
        <is>
          <t>low_price.csv</t>
        </is>
      </c>
      <c r="D4929" s="29" t="inlineStr">
        <is>
          <t>705401618</t>
        </is>
      </c>
      <c r="E4929" s="29" t="inlineStr">
        <is>
          <t>Сальник переднього редуктора боковий BRP Can-Am Outlander Renegade G1 G2 G2L G2S, Maverick 1000, Commander 800 1000</t>
        </is>
      </c>
      <c r="F4929" s="35" t="n">
        <v>11</v>
      </c>
      <c r="G4929" s="35" t="n">
        <v>244</v>
      </c>
      <c r="H4929" s="36" t="n">
        <v>4.51</v>
      </c>
      <c r="I4929" s="37" t="n">
        <v>4.02</v>
      </c>
      <c r="J4929" s="37" t="n">
        <v>44.25</v>
      </c>
      <c r="K4929" s="38" t="n">
        <v>0</v>
      </c>
      <c r="L4929" s="37" t="n">
        <v>0</v>
      </c>
      <c r="M4929" s="37" t="n">
        <v>0</v>
      </c>
      <c r="N4929" s="38" t="n">
        <v>0</v>
      </c>
      <c r="O4929" s="37" t="n">
        <v>0</v>
      </c>
      <c r="P4929" s="29" t="inlineStr">
        <is>
          <t>http://t3.gstatic.com/shopping?q=tbn:ANd9GcSHd1Bns-2NmWlgXhOQSnE1R6GIMsQzpYu9NKKVrT68ld6d-77PcHdyflDEFAuOIBCjglI_ty0</t>
        </is>
      </c>
      <c r="Q4929" s="29" t="inlineStr">
        <is>
          <t>Відповідає вимогам</t>
        </is>
      </c>
      <c r="R4929" s="29" t="n"/>
      <c r="S4929" s="29" t="inlineStr">
        <is>
          <t>грн1 183,00</t>
        </is>
      </c>
      <c r="T4929" s="29" t="inlineStr">
        <is>
          <t>UAH</t>
        </is>
      </c>
      <c r="U4929" s="39" t="inlineStr">
        <is>
          <t>WATCH</t>
        </is>
      </c>
      <c r="V4929" s="40">
        <f>IFERROR(L4929/J4929,0)</f>
        <v/>
      </c>
      <c r="W4929" s="29" t="inlineStr">
        <is>
          <t>Monitor performance and collect more data.</t>
        </is>
      </c>
      <c r="X4929" s="29" t="inlineStr">
        <is>
          <t>Cost is below the 120 watch threshold.</t>
        </is>
      </c>
    </row>
    <row r="4930">
      <c r="A4930" s="29" t="inlineStr">
        <is>
          <t>low_price</t>
        </is>
      </c>
      <c r="B4930" s="29" t="inlineStr">
        <is>
          <t>Low priority</t>
        </is>
      </c>
      <c r="C4930" s="29" t="inlineStr">
        <is>
          <t>low_price.csv</t>
        </is>
      </c>
      <c r="D4930" s="29" t="inlineStr">
        <is>
          <t>102119-r</t>
        </is>
      </c>
      <c r="E4930" s="29" t="inlineStr">
        <is>
          <t>Ремкомплект динамічної лебідки KFI TigerTail</t>
        </is>
      </c>
      <c r="F4930" s="35" t="n">
        <v>2</v>
      </c>
      <c r="G4930" s="35" t="n">
        <v>106</v>
      </c>
      <c r="H4930" s="36" t="n">
        <v>1.89</v>
      </c>
      <c r="I4930" s="37" t="n">
        <v>3.15</v>
      </c>
      <c r="J4930" s="37" t="n">
        <v>6.29</v>
      </c>
      <c r="K4930" s="38" t="n">
        <v>0</v>
      </c>
      <c r="L4930" s="37" t="n">
        <v>0</v>
      </c>
      <c r="M4930" s="37" t="n">
        <v>0</v>
      </c>
      <c r="N4930" s="38" t="n">
        <v>0</v>
      </c>
      <c r="O4930" s="37" t="n">
        <v>0</v>
      </c>
      <c r="P4930" s="29" t="inlineStr">
        <is>
          <t>http://t3.gstatic.com/shopping?q=tbn:ANd9GcTy6gp_mJospgrqkRYeO2YHPdnmLb7RWjxPfhCswhksyXw-601XNv2IafKDnkFLHjuc0wdv8wU</t>
        </is>
      </c>
      <c r="Q4930" s="29" t="inlineStr">
        <is>
          <t>Відповідає вимогам</t>
        </is>
      </c>
      <c r="R4930" s="29" t="n"/>
      <c r="S4930" s="29" t="inlineStr">
        <is>
          <t>грн2 503,00</t>
        </is>
      </c>
      <c r="T4930" s="29" t="inlineStr">
        <is>
          <t>UAH</t>
        </is>
      </c>
      <c r="U4930" s="39" t="inlineStr">
        <is>
          <t>WATCH</t>
        </is>
      </c>
      <c r="V4930" s="40">
        <f>IFERROR(L4930/J4930,0)</f>
        <v/>
      </c>
      <c r="W4930" s="29" t="inlineStr">
        <is>
          <t>Monitor performance and collect more data.</t>
        </is>
      </c>
      <c r="X4930" s="29" t="inlineStr">
        <is>
          <t>Cost is below the 120 watch threshold.</t>
        </is>
      </c>
    </row>
    <row r="4931">
      <c r="A4931" s="29" t="inlineStr">
        <is>
          <t>low_price</t>
        </is>
      </c>
      <c r="B4931" s="29" t="inlineStr">
        <is>
          <t>Low priority</t>
        </is>
      </c>
      <c r="C4931" s="29" t="inlineStr">
        <is>
          <t>low_price.csv</t>
        </is>
      </c>
      <c r="D4931" s="29" t="inlineStr">
        <is>
          <t>715001925</t>
        </is>
      </c>
      <c r="E4931" s="29" t="inlineStr">
        <is>
          <t>Прицепний пристрій з кріпленням для BRP Can-Am Outlander Renegade G2 G2L G2S</t>
        </is>
      </c>
      <c r="F4931" s="35" t="n">
        <v>5</v>
      </c>
      <c r="G4931" s="35" t="n">
        <v>368</v>
      </c>
      <c r="H4931" s="36" t="n">
        <v>1.36</v>
      </c>
      <c r="I4931" s="37" t="n">
        <v>6.47</v>
      </c>
      <c r="J4931" s="37" t="n">
        <v>32.36</v>
      </c>
      <c r="K4931" s="38" t="n">
        <v>0.11</v>
      </c>
      <c r="L4931" s="37" t="n">
        <v>92.08</v>
      </c>
      <c r="M4931" s="37" t="n">
        <v>300.48</v>
      </c>
      <c r="N4931" s="38" t="n">
        <v>1.46</v>
      </c>
      <c r="O4931" s="37" t="n">
        <v>3771.27</v>
      </c>
      <c r="P4931" s="29" t="inlineStr">
        <is>
          <t>http://t2.gstatic.com/shopping?q=tbn:ANd9GcQI8MzAQAhPR3-aLr8divbsIFn__D_1NQzYnG5WQiKcKq12yqsSwSG7LhoBrcAqKpfhXM8OUAI</t>
        </is>
      </c>
      <c r="Q4931" s="29" t="inlineStr">
        <is>
          <t>Відповідає вимогам</t>
        </is>
      </c>
      <c r="R4931" s="29" t="n"/>
      <c r="S4931" s="29" t="inlineStr">
        <is>
          <t>грн3 913,00</t>
        </is>
      </c>
      <c r="T4931" s="29" t="inlineStr">
        <is>
          <t>UAH</t>
        </is>
      </c>
      <c r="U4931" s="39" t="inlineStr">
        <is>
          <t>WATCH</t>
        </is>
      </c>
      <c r="V4931" s="40">
        <f>IFERROR(L4931/J4931,0)</f>
        <v/>
      </c>
      <c r="W4931" s="29" t="inlineStr">
        <is>
          <t>Monitor performance and collect more data.</t>
        </is>
      </c>
      <c r="X4931" s="29" t="inlineStr">
        <is>
          <t>Cost is below the 120 watch threshold.</t>
        </is>
      </c>
    </row>
    <row r="4932">
      <c r="A4932" s="29" t="inlineStr">
        <is>
          <t>low_price</t>
        </is>
      </c>
      <c r="B4932" s="29" t="inlineStr">
        <is>
          <t>Low priority</t>
        </is>
      </c>
      <c r="C4932" s="29" t="inlineStr">
        <is>
          <t>low_price.csv</t>
        </is>
      </c>
      <c r="D4932" s="29" t="inlineStr">
        <is>
          <t>25-2045</t>
        </is>
      </c>
      <c r="E4932" s="29" t="inlineStr">
        <is>
          <t>Ремкомплект заднього редуктора Yamaha Rhino 450 660 700, Grizzly 660; CFMoto 500 600 800</t>
        </is>
      </c>
      <c r="F4932" s="35" t="n">
        <v>0</v>
      </c>
      <c r="G4932" s="35" t="n">
        <v>73</v>
      </c>
      <c r="H4932" s="36" t="n">
        <v>0</v>
      </c>
      <c r="I4932" s="37" t="n">
        <v>0</v>
      </c>
      <c r="J4932" s="37" t="n">
        <v>0</v>
      </c>
      <c r="K4932" s="38" t="n">
        <v>0</v>
      </c>
      <c r="L4932" s="37" t="n">
        <v>0</v>
      </c>
      <c r="M4932" s="37" t="n">
        <v>0</v>
      </c>
      <c r="N4932" s="38" t="n">
        <v>0</v>
      </c>
      <c r="O4932" s="37" t="n">
        <v>0</v>
      </c>
      <c r="P4932" s="29" t="inlineStr">
        <is>
          <t>http://t0.gstatic.com/shopping?q=tbn:ANd9GcQEdP32QgTAHLAqna80S5EWkR9OiJeRs8u5xpzprt9KH45Zqoe9qSPBt6BB6aKaeRKGHy15JmJy</t>
        </is>
      </c>
      <c r="Q4932" s="29" t="inlineStr">
        <is>
          <t>Відповідає вимогам</t>
        </is>
      </c>
      <c r="R4932" s="29" t="n"/>
      <c r="S4932" s="29" t="inlineStr">
        <is>
          <t>грн9 783,00</t>
        </is>
      </c>
      <c r="T4932" s="29" t="inlineStr">
        <is>
          <t>UAH</t>
        </is>
      </c>
      <c r="U4932" s="39" t="inlineStr">
        <is>
          <t>WATCH</t>
        </is>
      </c>
      <c r="V4932" s="40">
        <f>IFERROR(L4932/J4932,0)</f>
        <v/>
      </c>
      <c r="W4932" s="29" t="inlineStr">
        <is>
          <t>Monitor performance and collect more data.</t>
        </is>
      </c>
      <c r="X4932" s="29" t="inlineStr">
        <is>
          <t>Cost is below the 120 watch threshold.</t>
        </is>
      </c>
    </row>
    <row r="4933">
      <c r="A4933" s="29" t="inlineStr">
        <is>
          <t>low_price</t>
        </is>
      </c>
      <c r="B4933" s="29" t="inlineStr">
        <is>
          <t>Low priority</t>
        </is>
      </c>
      <c r="C4933" s="29" t="inlineStr">
        <is>
          <t>low_price.csv</t>
        </is>
      </c>
      <c r="D4933" s="29" t="inlineStr">
        <is>
          <t>47-2039</t>
        </is>
      </c>
      <c r="E4933" s="29" t="inlineStr">
        <is>
          <t xml:space="preserve">Паливний насос BRP Can-Am Outlander 450 500 570, Renegade 570 650, Defender 500 800 1000; Polaris ACE 325 570 900, Ranger 325 500 570 800 900 1000, </t>
        </is>
      </c>
      <c r="F4933" s="35" t="n">
        <v>12</v>
      </c>
      <c r="G4933" s="35" t="n">
        <v>414</v>
      </c>
      <c r="H4933" s="36" t="n">
        <v>2.9</v>
      </c>
      <c r="I4933" s="37" t="n">
        <v>9.289999999999999</v>
      </c>
      <c r="J4933" s="37" t="n">
        <v>111.49</v>
      </c>
      <c r="K4933" s="38" t="n">
        <v>0</v>
      </c>
      <c r="L4933" s="37" t="n">
        <v>0</v>
      </c>
      <c r="M4933" s="37" t="n">
        <v>0</v>
      </c>
      <c r="N4933" s="38" t="n">
        <v>0</v>
      </c>
      <c r="O4933" s="37" t="n">
        <v>0</v>
      </c>
      <c r="P4933" s="29" t="inlineStr">
        <is>
          <t>http://t3.gstatic.com/shopping?q=tbn:ANd9GcRBaYo6oevsCrT5THfnawIAl2uC6sPo4b8q_xXb_n9rvoWjCdFsIeRxIOoaL0SViw0cnzRzWlBm</t>
        </is>
      </c>
      <c r="Q4933" s="29" t="inlineStr">
        <is>
          <t>Відповідає вимогам</t>
        </is>
      </c>
      <c r="R4933" s="29" t="n"/>
      <c r="S4933" s="29" t="inlineStr">
        <is>
          <t>грн4 505,00</t>
        </is>
      </c>
      <c r="T4933" s="29" t="inlineStr">
        <is>
          <t>UAH</t>
        </is>
      </c>
      <c r="U4933" s="39" t="inlineStr">
        <is>
          <t>WATCH</t>
        </is>
      </c>
      <c r="V4933" s="40">
        <f>IFERROR(L4933/J4933,0)</f>
        <v/>
      </c>
      <c r="W4933" s="29" t="inlineStr">
        <is>
          <t>Monitor performance and collect more data.</t>
        </is>
      </c>
      <c r="X4933" s="29" t="inlineStr">
        <is>
          <t>Cost is below the 120 watch threshold.</t>
        </is>
      </c>
    </row>
    <row r="4934">
      <c r="A4934" s="29" t="inlineStr">
        <is>
          <t>low_price</t>
        </is>
      </c>
      <c r="B4934" s="29" t="inlineStr">
        <is>
          <t>Low priority</t>
        </is>
      </c>
      <c r="C4934" s="29" t="inlineStr">
        <is>
          <t>low_price.csv</t>
        </is>
      </c>
      <c r="D4934" s="29" t="inlineStr">
        <is>
          <t>704910408</t>
        </is>
      </c>
      <c r="E4934" s="29" t="inlineStr">
        <is>
          <t>Наклейка "Can-Am" на розширювачі арок BRP Can-Am Outlander G3</t>
        </is>
      </c>
      <c r="F4934" s="35" t="n">
        <v>8</v>
      </c>
      <c r="G4934" s="35" t="n">
        <v>429</v>
      </c>
      <c r="H4934" s="36" t="n">
        <v>1.86</v>
      </c>
      <c r="I4934" s="37" t="n">
        <v>4.25</v>
      </c>
      <c r="J4934" s="37" t="n">
        <v>33.99</v>
      </c>
      <c r="K4934" s="38" t="n">
        <v>0.15</v>
      </c>
      <c r="L4934" s="37" t="n">
        <v>324.72</v>
      </c>
      <c r="M4934" s="37" t="n">
        <v>223.9</v>
      </c>
      <c r="N4934" s="38" t="n">
        <v>0.38</v>
      </c>
      <c r="O4934" s="37" t="n">
        <v>820.59</v>
      </c>
      <c r="P4934" s="29" t="inlineStr">
        <is>
          <t>http://t2.gstatic.com/shopping?q=tbn:ANd9GcRqZIpDFK1dL3fqn7UbIP2BYKe_09ldmbY7TZej-g2jQTGjw-880rAZlSmshaBtZldvKwh7-Q</t>
        </is>
      </c>
      <c r="Q4934" s="29" t="inlineStr">
        <is>
          <t>Відповідає вимогам</t>
        </is>
      </c>
      <c r="R4934" s="29" t="n"/>
      <c r="S4934" s="29" t="inlineStr">
        <is>
          <t>грн1 456,00</t>
        </is>
      </c>
      <c r="T4934" s="29" t="inlineStr">
        <is>
          <t>UAH</t>
        </is>
      </c>
      <c r="U4934" s="39" t="inlineStr">
        <is>
          <t>WATCH</t>
        </is>
      </c>
      <c r="V4934" s="40">
        <f>IFERROR(L4934/J4934,0)</f>
        <v/>
      </c>
      <c r="W4934" s="29" t="inlineStr">
        <is>
          <t>Monitor performance and collect more data.</t>
        </is>
      </c>
      <c r="X4934" s="29" t="inlineStr">
        <is>
          <t>Cost is below the 120 watch threshold.</t>
        </is>
      </c>
    </row>
    <row r="4935">
      <c r="A4935" s="29" t="inlineStr">
        <is>
          <t>low_price</t>
        </is>
      </c>
      <c r="B4935" s="29" t="inlineStr">
        <is>
          <t>Low priority</t>
        </is>
      </c>
      <c r="C4935" s="29" t="inlineStr">
        <is>
          <t>low_price.csv</t>
        </is>
      </c>
      <c r="D4935" s="29" t="inlineStr">
        <is>
          <t>36531-hr3-a22</t>
        </is>
      </c>
      <c r="E4935" s="29" t="inlineStr">
        <is>
          <t>Датчик кисню Honda TRX 420 Rancher (14+), 520 Foreman Rubicon (14+)</t>
        </is>
      </c>
      <c r="F4935" s="35" t="n">
        <v>0</v>
      </c>
      <c r="G4935" s="35" t="n">
        <v>459</v>
      </c>
      <c r="H4935" s="36" t="n">
        <v>0</v>
      </c>
      <c r="I4935" s="37" t="n">
        <v>0</v>
      </c>
      <c r="J4935" s="37" t="n">
        <v>0</v>
      </c>
      <c r="K4935" s="38" t="n">
        <v>0</v>
      </c>
      <c r="L4935" s="37" t="n">
        <v>0</v>
      </c>
      <c r="M4935" s="37" t="n">
        <v>0</v>
      </c>
      <c r="N4935" s="38" t="n">
        <v>0</v>
      </c>
      <c r="O4935" s="37" t="n">
        <v>0</v>
      </c>
      <c r="P4935" s="29" t="inlineStr">
        <is>
          <t>http://t0.gstatic.com/shopping?q=tbn:ANd9GcRCZq3s-4KgE39A3v6MrPWrDrNY73I-DAH3fupPiFbeEfIRvtUMZ2ub0a98WBHWaVfpc39l60c</t>
        </is>
      </c>
      <c r="Q4935" s="29" t="inlineStr">
        <is>
          <t>Відповідає вимогам</t>
        </is>
      </c>
      <c r="R4935" s="29" t="n"/>
      <c r="S4935" s="29" t="inlineStr">
        <is>
          <t>грн4 414,00</t>
        </is>
      </c>
      <c r="T4935" s="29" t="inlineStr">
        <is>
          <t>UAH</t>
        </is>
      </c>
      <c r="U4935" s="39" t="inlineStr">
        <is>
          <t>WATCH</t>
        </is>
      </c>
      <c r="V4935" s="40">
        <f>IFERROR(L4935/J4935,0)</f>
        <v/>
      </c>
      <c r="W4935" s="29" t="inlineStr">
        <is>
          <t>Monitor performance and collect more data.</t>
        </is>
      </c>
      <c r="X4935" s="29" t="inlineStr">
        <is>
          <t>Cost is below the 120 watch threshold.</t>
        </is>
      </c>
    </row>
    <row r="4936">
      <c r="A4936" s="29" t="inlineStr">
        <is>
          <t>low_price</t>
        </is>
      </c>
      <c r="B4936" s="29" t="inlineStr">
        <is>
          <t>Low priority</t>
        </is>
      </c>
      <c r="C4936" s="29" t="inlineStr">
        <is>
          <t>low_price.csv</t>
        </is>
      </c>
      <c r="D4936" s="29" t="inlineStr">
        <is>
          <t>2854-0303</t>
        </is>
      </c>
      <c r="E4936" s="29" t="inlineStr">
        <is>
          <t>Дощовик Moose Racing MUD Coat S/M</t>
        </is>
      </c>
      <c r="F4936" s="35" t="n">
        <v>0</v>
      </c>
      <c r="G4936" s="35" t="n">
        <v>0</v>
      </c>
      <c r="H4936" s="36" t="n"/>
      <c r="I4936" s="37" t="n">
        <v>0</v>
      </c>
      <c r="J4936" s="37" t="n">
        <v>0</v>
      </c>
      <c r="K4936" s="38" t="n">
        <v>0</v>
      </c>
      <c r="L4936" s="37" t="n">
        <v>0</v>
      </c>
      <c r="M4936" s="37" t="n">
        <v>0</v>
      </c>
      <c r="N4936" s="38" t="n">
        <v>0</v>
      </c>
      <c r="O4936" s="37" t="n">
        <v>0</v>
      </c>
      <c r="P4936" s="29" t="inlineStr">
        <is>
          <t>http://t3.gstatic.com/shopping?q=tbn:ANd9GcRSQGcscqr1RhCdDcIl867sbTWIwCkroFqMoQAdoA-IyLbqmVcxcQ4DXR4-hOpBuuqmJforJY8</t>
        </is>
      </c>
      <c r="Q4936" s="29" t="inlineStr">
        <is>
          <t>Відповідає вимогам</t>
        </is>
      </c>
      <c r="R4936" s="29" t="n"/>
      <c r="S4936" s="29" t="inlineStr">
        <is>
          <t>грн2 912,00</t>
        </is>
      </c>
      <c r="T4936" s="29" t="inlineStr">
        <is>
          <t>UAH</t>
        </is>
      </c>
      <c r="U4936" s="39" t="inlineStr">
        <is>
          <t>WATCH</t>
        </is>
      </c>
      <c r="V4936" s="40">
        <f>IFERROR(L4936/J4936,0)</f>
        <v/>
      </c>
      <c r="W4936" s="29" t="inlineStr">
        <is>
          <t>Monitor performance and collect more data.</t>
        </is>
      </c>
      <c r="X4936" s="29" t="inlineStr">
        <is>
          <t>Cost is below the 120 watch threshold.</t>
        </is>
      </c>
    </row>
    <row r="4937">
      <c r="A4937" s="29" t="inlineStr">
        <is>
          <t>low_price</t>
        </is>
      </c>
      <c r="B4937" s="29" t="inlineStr">
        <is>
          <t>Low priority</t>
        </is>
      </c>
      <c r="C4937" s="29" t="inlineStr">
        <is>
          <t>low_price.csv</t>
        </is>
      </c>
      <c r="D4937" s="29" t="inlineStr">
        <is>
          <t>706200408</t>
        </is>
      </c>
      <c r="E4937" s="29" t="inlineStr">
        <is>
          <t>Амортизатор передній BRP Can-Am Outlander G1 650 800 2006-2009</t>
        </is>
      </c>
      <c r="F4937" s="35" t="n">
        <v>0</v>
      </c>
      <c r="G4937" s="35" t="n">
        <v>122</v>
      </c>
      <c r="H4937" s="36" t="n">
        <v>0</v>
      </c>
      <c r="I4937" s="37" t="n">
        <v>0</v>
      </c>
      <c r="J4937" s="37" t="n">
        <v>0</v>
      </c>
      <c r="K4937" s="38" t="n">
        <v>0</v>
      </c>
      <c r="L4937" s="37" t="n">
        <v>0</v>
      </c>
      <c r="M4937" s="37" t="n">
        <v>0</v>
      </c>
      <c r="N4937" s="38" t="n">
        <v>0</v>
      </c>
      <c r="O4937" s="37" t="n">
        <v>0</v>
      </c>
      <c r="P4937" s="29" t="inlineStr">
        <is>
          <t>http://t0.gstatic.com/shopping?q=tbn:ANd9GcRetw0h8vky-MT56b9pqNocdFc9xSwnF6RLvKX3fS78ZVL-E2WrLJme9L5G84DQPMa5t8whzWi8</t>
        </is>
      </c>
      <c r="Q4937" s="29" t="inlineStr">
        <is>
          <t>Відповідає вимогам</t>
        </is>
      </c>
      <c r="R4937" s="29" t="n"/>
      <c r="S4937" s="29" t="inlineStr">
        <is>
          <t>грн9 055,00</t>
        </is>
      </c>
      <c r="T4937" s="29" t="inlineStr">
        <is>
          <t>UAH</t>
        </is>
      </c>
      <c r="U4937" s="39" t="inlineStr">
        <is>
          <t>WATCH</t>
        </is>
      </c>
      <c r="V4937" s="40">
        <f>IFERROR(L4937/J4937,0)</f>
        <v/>
      </c>
      <c r="W4937" s="29" t="inlineStr">
        <is>
          <t>Monitor performance and collect more data.</t>
        </is>
      </c>
      <c r="X4937" s="29" t="inlineStr">
        <is>
          <t>Cost is below the 120 watch threshold.</t>
        </is>
      </c>
    </row>
    <row r="4938">
      <c r="A4938" s="29" t="inlineStr">
        <is>
          <t>low_price</t>
        </is>
      </c>
      <c r="B4938" s="29" t="inlineStr">
        <is>
          <t>Low priority</t>
        </is>
      </c>
      <c r="C4938" s="29" t="inlineStr">
        <is>
          <t>low_price.csv</t>
        </is>
      </c>
      <c r="D4938" s="29" t="inlineStr">
        <is>
          <t>91201-hn8-003</t>
        </is>
      </c>
      <c r="E4938" s="29" t="inlineStr">
        <is>
          <t>Сальник вилки КПП Honda TRX 420 Rancher (07-11), 680 Rincon, MUV 700 Big Red, SXS 700 1000, SXS 1000 Talon</t>
        </is>
      </c>
      <c r="F4938" s="35" t="n">
        <v>0</v>
      </c>
      <c r="G4938" s="35" t="n">
        <v>0</v>
      </c>
      <c r="H4938" s="36" t="n"/>
      <c r="I4938" s="37" t="n">
        <v>0</v>
      </c>
      <c r="J4938" s="37" t="n">
        <v>0</v>
      </c>
      <c r="K4938" s="38" t="n">
        <v>0</v>
      </c>
      <c r="L4938" s="37" t="n">
        <v>0</v>
      </c>
      <c r="M4938" s="37" t="n">
        <v>0</v>
      </c>
      <c r="N4938" s="38" t="n">
        <v>0</v>
      </c>
      <c r="O4938" s="37" t="n">
        <v>0</v>
      </c>
      <c r="P4938" s="29" t="inlineStr">
        <is>
          <t>http://t2.gstatic.com/shopping?q=tbn:ANd9GcReaiVVWIi7nv4pxH3YkZjsEQTq1IU6ThJZH9IUTHt6EcI2etIyBFTIJp0mGMbTfBnuzVzk9w</t>
        </is>
      </c>
      <c r="Q4938" s="29" t="inlineStr">
        <is>
          <t>Відповідає вимогам</t>
        </is>
      </c>
      <c r="R4938" s="29" t="n"/>
      <c r="S4938" s="29" t="inlineStr">
        <is>
          <t>грн182,00</t>
        </is>
      </c>
      <c r="T4938" s="29" t="inlineStr">
        <is>
          <t>UAH</t>
        </is>
      </c>
      <c r="U4938" s="39" t="inlineStr">
        <is>
          <t>WATCH</t>
        </is>
      </c>
      <c r="V4938" s="40">
        <f>IFERROR(L4938/J4938,0)</f>
        <v/>
      </c>
      <c r="W4938" s="29" t="inlineStr">
        <is>
          <t>Monitor performance and collect more data.</t>
        </is>
      </c>
      <c r="X4938" s="29" t="inlineStr">
        <is>
          <t>Cost is below the 120 watch threshold.</t>
        </is>
      </c>
    </row>
    <row r="4939">
      <c r="A4939" s="29" t="inlineStr">
        <is>
          <t>low_price</t>
        </is>
      </c>
      <c r="B4939" s="29" t="inlineStr">
        <is>
          <t>Low priority</t>
        </is>
      </c>
      <c r="C4939" s="29" t="inlineStr">
        <is>
          <t>low_price.csv</t>
        </is>
      </c>
      <c r="D4939" s="29" t="inlineStr">
        <is>
          <t>90215-18001-00</t>
        </is>
      </c>
      <c r="E4939" s="29" t="inlineStr">
        <is>
          <t>Фіксатор гайки шестерні масляного насоса Yamaha Grizzly 550 660 700, Raptor 660, Rhino 660 700, Kodiak Viking 700</t>
        </is>
      </c>
      <c r="F4939" s="35" t="n">
        <v>0</v>
      </c>
      <c r="G4939" s="35" t="n">
        <v>0</v>
      </c>
      <c r="H4939" s="36" t="n"/>
      <c r="I4939" s="37" t="n">
        <v>0</v>
      </c>
      <c r="J4939" s="37" t="n">
        <v>0</v>
      </c>
      <c r="K4939" s="38" t="n">
        <v>0</v>
      </c>
      <c r="L4939" s="37" t="n">
        <v>0</v>
      </c>
      <c r="M4939" s="37" t="n">
        <v>0</v>
      </c>
      <c r="N4939" s="38" t="n">
        <v>0</v>
      </c>
      <c r="O4939" s="37" t="n">
        <v>0</v>
      </c>
      <c r="P4939" s="29" t="inlineStr">
        <is>
          <t>http://t2.gstatic.com/shopping?q=tbn:ANd9GcQkVxkkQXqIlKaivoZD8sR0ctzSksWyfWOIOFGmpa2ZvGNPR45gRcmVtdzV1Da4RkSGA-bbYb8</t>
        </is>
      </c>
      <c r="Q4939" s="29" t="inlineStr">
        <is>
          <t>Відповідає вимогам</t>
        </is>
      </c>
      <c r="R4939" s="29" t="n"/>
      <c r="S4939" s="29" t="inlineStr">
        <is>
          <t>грн592,00</t>
        </is>
      </c>
      <c r="T4939" s="29" t="inlineStr">
        <is>
          <t>UAH</t>
        </is>
      </c>
      <c r="U4939" s="39" t="inlineStr">
        <is>
          <t>WATCH</t>
        </is>
      </c>
      <c r="V4939" s="40">
        <f>IFERROR(L4939/J4939,0)</f>
        <v/>
      </c>
      <c r="W4939" s="29" t="inlineStr">
        <is>
          <t>Monitor performance and collect more data.</t>
        </is>
      </c>
      <c r="X4939" s="29" t="inlineStr">
        <is>
          <t>Cost is below the 120 watch threshold.</t>
        </is>
      </c>
    </row>
    <row r="4940">
      <c r="A4940" s="29" t="inlineStr">
        <is>
          <t>low_price</t>
        </is>
      </c>
      <c r="B4940" s="29" t="inlineStr">
        <is>
          <t>Low priority</t>
        </is>
      </c>
      <c r="C4940" s="29" t="inlineStr">
        <is>
          <t>low_price.csv</t>
        </is>
      </c>
      <c r="D4940" s="29" t="inlineStr">
        <is>
          <t>na-50091</t>
        </is>
      </c>
      <c r="E4940" s="29" t="inlineStr">
        <is>
          <t>Поршень стандарт Polaris RZR 900 1000, RZR RS1, Ranger 900 1000, General 1000, ACE 900</t>
        </is>
      </c>
      <c r="F4940" s="35" t="n">
        <v>0</v>
      </c>
      <c r="G4940" s="35" t="n">
        <v>0</v>
      </c>
      <c r="H4940" s="36" t="n"/>
      <c r="I4940" s="37" t="n">
        <v>0</v>
      </c>
      <c r="J4940" s="37" t="n">
        <v>0</v>
      </c>
      <c r="K4940" s="38" t="n">
        <v>0</v>
      </c>
      <c r="L4940" s="37" t="n">
        <v>0</v>
      </c>
      <c r="M4940" s="37" t="n">
        <v>0</v>
      </c>
      <c r="N4940" s="38" t="n">
        <v>0</v>
      </c>
      <c r="O4940" s="37" t="n">
        <v>0</v>
      </c>
      <c r="P4940" s="29" t="inlineStr">
        <is>
          <t>http://t3.gstatic.com/shopping?q=tbn:ANd9GcTx58BcnmL2_hDMdv3gVBzVjvbX9rEhgHpmNyTX9sA7puRCtb_VEdnpiFpSaY7Vl9IWfofBqw</t>
        </is>
      </c>
      <c r="Q4940" s="29" t="inlineStr">
        <is>
          <t>Відповідає вимогам</t>
        </is>
      </c>
      <c r="R4940" s="29" t="n"/>
      <c r="S4940" s="29" t="inlineStr">
        <is>
          <t>грн5 324,00</t>
        </is>
      </c>
      <c r="T4940" s="29" t="inlineStr">
        <is>
          <t>UAH</t>
        </is>
      </c>
      <c r="U4940" s="39" t="inlineStr">
        <is>
          <t>WATCH</t>
        </is>
      </c>
      <c r="V4940" s="40">
        <f>IFERROR(L4940/J4940,0)</f>
        <v/>
      </c>
      <c r="W4940" s="29" t="inlineStr">
        <is>
          <t>Monitor performance and collect more data.</t>
        </is>
      </c>
      <c r="X4940" s="29" t="inlineStr">
        <is>
          <t>Cost is below the 120 watch threshold.</t>
        </is>
      </c>
    </row>
    <row r="4941">
      <c r="A4941" s="29" t="inlineStr">
        <is>
          <t>low_price</t>
        </is>
      </c>
      <c r="B4941" s="29" t="inlineStr">
        <is>
          <t>Low priority</t>
        </is>
      </c>
      <c r="C4941" s="29" t="inlineStr">
        <is>
          <t>low_price.csv</t>
        </is>
      </c>
      <c r="D4941" s="29" t="inlineStr">
        <is>
          <t>293710136</t>
        </is>
      </c>
      <c r="E4941" s="29" t="inlineStr">
        <is>
          <t>Штуцер паливної системи BRP Can-Am</t>
        </is>
      </c>
      <c r="F4941" s="35" t="n">
        <v>0</v>
      </c>
      <c r="G4941" s="35" t="n">
        <v>0</v>
      </c>
      <c r="H4941" s="36" t="n"/>
      <c r="I4941" s="37" t="n">
        <v>0</v>
      </c>
      <c r="J4941" s="37" t="n">
        <v>0</v>
      </c>
      <c r="K4941" s="38" t="n">
        <v>0</v>
      </c>
      <c r="L4941" s="37" t="n">
        <v>0</v>
      </c>
      <c r="M4941" s="37" t="n">
        <v>0</v>
      </c>
      <c r="N4941" s="38" t="n">
        <v>0</v>
      </c>
      <c r="O4941" s="37" t="n">
        <v>0</v>
      </c>
      <c r="P4941" s="29" t="inlineStr">
        <is>
          <t>http://t2.gstatic.com/shopping?q=tbn:ANd9GcSZ8_7r4o4HrubobpeQLbLPIngsbYUiR6Pi0fnxSK_dcWFrUETL9dMfzmL5rxKEEH9CetTR79a4</t>
        </is>
      </c>
      <c r="Q4941" s="29" t="inlineStr">
        <is>
          <t>Відповідає вимогам</t>
        </is>
      </c>
      <c r="R4941" s="29" t="n"/>
      <c r="S4941" s="29" t="inlineStr">
        <is>
          <t>грн455,00</t>
        </is>
      </c>
      <c r="T4941" s="29" t="inlineStr">
        <is>
          <t>UAH</t>
        </is>
      </c>
      <c r="U4941" s="39" t="inlineStr">
        <is>
          <t>WATCH</t>
        </is>
      </c>
      <c r="V4941" s="40">
        <f>IFERROR(L4941/J4941,0)</f>
        <v/>
      </c>
      <c r="W4941" s="29" t="inlineStr">
        <is>
          <t>Monitor performance and collect more data.</t>
        </is>
      </c>
      <c r="X4941" s="29" t="inlineStr">
        <is>
          <t>Cost is below the 120 watch threshold.</t>
        </is>
      </c>
    </row>
    <row r="4942">
      <c r="A4942" s="29" t="inlineStr">
        <is>
          <t>low_price</t>
        </is>
      </c>
      <c r="B4942" s="29" t="inlineStr">
        <is>
          <t>Low priority</t>
        </is>
      </c>
      <c r="C4942" s="29" t="inlineStr">
        <is>
          <t>low_price.csv</t>
        </is>
      </c>
      <c r="D4942" s="29" t="inlineStr">
        <is>
          <t>710007660</t>
        </is>
      </c>
      <c r="E4942" s="29" t="inlineStr">
        <is>
          <t>Роз'єм фари дальнього світла BRP Can-Am, Ski-Doo 2023+</t>
        </is>
      </c>
      <c r="F4942" s="35" t="n">
        <v>0</v>
      </c>
      <c r="G4942" s="35" t="n">
        <v>0</v>
      </c>
      <c r="H4942" s="36" t="n"/>
      <c r="I4942" s="37" t="n">
        <v>0</v>
      </c>
      <c r="J4942" s="37" t="n">
        <v>0</v>
      </c>
      <c r="K4942" s="38" t="n">
        <v>0</v>
      </c>
      <c r="L4942" s="37" t="n">
        <v>0</v>
      </c>
      <c r="M4942" s="37" t="n">
        <v>0</v>
      </c>
      <c r="N4942" s="38" t="n">
        <v>0</v>
      </c>
      <c r="O4942" s="37" t="n">
        <v>0</v>
      </c>
      <c r="P4942" s="29" t="inlineStr">
        <is>
          <t>http://t2.gstatic.com/shopping?q=tbn:ANd9GcTf0Y-p_uVmgSwpiFDp5ERctHep2wHS1B8QwKOQihYzpzfpxMeTMTadLL9Mn4jOYgm1PVCZ7lU</t>
        </is>
      </c>
      <c r="Q4942" s="29" t="inlineStr">
        <is>
          <t>Відповідає вимогам</t>
        </is>
      </c>
      <c r="R4942" s="29" t="n"/>
      <c r="S4942" s="29" t="inlineStr">
        <is>
          <t>грн546,00</t>
        </is>
      </c>
      <c r="T4942" s="29" t="inlineStr">
        <is>
          <t>UAH</t>
        </is>
      </c>
      <c r="U4942" s="39" t="inlineStr">
        <is>
          <t>WATCH</t>
        </is>
      </c>
      <c r="V4942" s="40">
        <f>IFERROR(L4942/J4942,0)</f>
        <v/>
      </c>
      <c r="W4942" s="29" t="inlineStr">
        <is>
          <t>Monitor performance and collect more data.</t>
        </is>
      </c>
      <c r="X4942" s="29" t="inlineStr">
        <is>
          <t>Cost is below the 120 watch threshold.</t>
        </is>
      </c>
    </row>
    <row r="4943">
      <c r="A4943" s="29" t="inlineStr">
        <is>
          <t>low_price</t>
        </is>
      </c>
      <c r="B4943" s="29" t="inlineStr">
        <is>
          <t>Low priority</t>
        </is>
      </c>
      <c r="C4943" s="29" t="inlineStr">
        <is>
          <t>low_price.csv</t>
        </is>
      </c>
      <c r="D4943" s="29" t="inlineStr">
        <is>
          <t>420822701</t>
        </is>
      </c>
      <c r="E4943" s="29" t="inlineStr">
        <is>
          <t>Патрубок охолодження верхній BRP Can-Am Maverick Trail 800 1000, Traxter Defender HD8 HD9 HD10</t>
        </is>
      </c>
      <c r="F4943" s="35" t="n">
        <v>0</v>
      </c>
      <c r="G4943" s="35" t="n">
        <v>0</v>
      </c>
      <c r="H4943" s="36" t="n"/>
      <c r="I4943" s="37" t="n">
        <v>0</v>
      </c>
      <c r="J4943" s="37" t="n">
        <v>0</v>
      </c>
      <c r="K4943" s="38" t="n">
        <v>0</v>
      </c>
      <c r="L4943" s="37" t="n">
        <v>0</v>
      </c>
      <c r="M4943" s="37" t="n">
        <v>0</v>
      </c>
      <c r="N4943" s="38" t="n">
        <v>0</v>
      </c>
      <c r="O4943" s="37" t="n">
        <v>0</v>
      </c>
      <c r="P4943" s="29" t="inlineStr">
        <is>
          <t>http://t2.gstatic.com/shopping?q=tbn:ANd9GcROyskt0yRP5Y3PL8dJkpHFSGnbtCu2aCkJ07Rr5mMTMRIR_UOGtEfpQ1vk6BgArVDaNDRr53I</t>
        </is>
      </c>
      <c r="Q4943" s="29" t="inlineStr">
        <is>
          <t>Відповідає вимогам</t>
        </is>
      </c>
      <c r="R4943" s="29" t="n"/>
      <c r="S4943" s="29" t="inlineStr">
        <is>
          <t>грн1 229,00</t>
        </is>
      </c>
      <c r="T4943" s="29" t="inlineStr">
        <is>
          <t>UAH</t>
        </is>
      </c>
      <c r="U4943" s="39" t="inlineStr">
        <is>
          <t>WATCH</t>
        </is>
      </c>
      <c r="V4943" s="40">
        <f>IFERROR(L4943/J4943,0)</f>
        <v/>
      </c>
      <c r="W4943" s="29" t="inlineStr">
        <is>
          <t>Monitor performance and collect more data.</t>
        </is>
      </c>
      <c r="X4943" s="29" t="inlineStr">
        <is>
          <t>Cost is below the 120 watch threshold.</t>
        </is>
      </c>
    </row>
    <row r="4944">
      <c r="A4944" s="29" t="inlineStr">
        <is>
          <t>low_price</t>
        </is>
      </c>
      <c r="B4944" s="29" t="inlineStr">
        <is>
          <t>Low priority</t>
        </is>
      </c>
      <c r="C4944" s="29" t="inlineStr">
        <is>
          <t>low_price.csv</t>
        </is>
      </c>
      <c r="D4944" s="29" t="inlineStr">
        <is>
          <t>12204-hn2-305</t>
        </is>
      </c>
      <c r="E4944" s="29" t="inlineStr">
        <is>
          <t>Направляюча клапана Honda TRX 500 Rubicon (01-14), 650 680 Rincon, MUV 700 Big Red, SXS 700 Pioneer</t>
        </is>
      </c>
      <c r="F4944" s="35" t="n">
        <v>0</v>
      </c>
      <c r="G4944" s="35" t="n">
        <v>0</v>
      </c>
      <c r="H4944" s="36" t="n"/>
      <c r="I4944" s="37" t="n">
        <v>0</v>
      </c>
      <c r="J4944" s="37" t="n">
        <v>0</v>
      </c>
      <c r="K4944" s="38" t="n">
        <v>0</v>
      </c>
      <c r="L4944" s="37" t="n">
        <v>0</v>
      </c>
      <c r="M4944" s="37" t="n">
        <v>0</v>
      </c>
      <c r="N4944" s="38" t="n">
        <v>0</v>
      </c>
      <c r="O4944" s="37" t="n">
        <v>0</v>
      </c>
      <c r="P4944" s="29" t="inlineStr">
        <is>
          <t>http://t1.gstatic.com/shopping?q=tbn:ANd9GcS5lOi-ARj0dhuyPj-cDW2BTdRuAm6YIMdYFCwSixjGCH5HraSUW20mNIZ56XBVEqpJU0YpvQ</t>
        </is>
      </c>
      <c r="Q4944" s="29" t="inlineStr">
        <is>
          <t>Відповідає вимогам</t>
        </is>
      </c>
      <c r="R4944" s="29" t="n"/>
      <c r="S4944" s="29" t="inlineStr">
        <is>
          <t>грн1 320,00</t>
        </is>
      </c>
      <c r="T4944" s="29" t="inlineStr">
        <is>
          <t>UAH</t>
        </is>
      </c>
      <c r="U4944" s="39" t="inlineStr">
        <is>
          <t>WATCH</t>
        </is>
      </c>
      <c r="V4944" s="40">
        <f>IFERROR(L4944/J4944,0)</f>
        <v/>
      </c>
      <c r="W4944" s="29" t="inlineStr">
        <is>
          <t>Monitor performance and collect more data.</t>
        </is>
      </c>
      <c r="X4944" s="29" t="inlineStr">
        <is>
          <t>Cost is below the 120 watch threshold.</t>
        </is>
      </c>
    </row>
    <row r="4945">
      <c r="A4945" s="29" t="inlineStr">
        <is>
          <t>low_price</t>
        </is>
      </c>
      <c r="B4945" s="29" t="inlineStr">
        <is>
          <t>Low priority</t>
        </is>
      </c>
      <c r="C4945" s="29" t="inlineStr">
        <is>
          <t>low_price.csv</t>
        </is>
      </c>
      <c r="D4945" s="29" t="inlineStr">
        <is>
          <t>420841924</t>
        </is>
      </c>
      <c r="E4945" s="29" t="inlineStr">
        <is>
          <t>Заглушка датчика температури охолоджуючої рідини BRP Can-Am, Ski-Doo (M12X1.5)</t>
        </is>
      </c>
      <c r="F4945" s="35" t="n">
        <v>0</v>
      </c>
      <c r="G4945" s="35" t="n">
        <v>0</v>
      </c>
      <c r="H4945" s="36" t="n"/>
      <c r="I4945" s="37" t="n">
        <v>0</v>
      </c>
      <c r="J4945" s="37" t="n">
        <v>0</v>
      </c>
      <c r="K4945" s="38" t="n">
        <v>0</v>
      </c>
      <c r="L4945" s="37" t="n">
        <v>0</v>
      </c>
      <c r="M4945" s="37" t="n">
        <v>0</v>
      </c>
      <c r="N4945" s="38" t="n">
        <v>0</v>
      </c>
      <c r="O4945" s="37" t="n">
        <v>0</v>
      </c>
      <c r="P4945" s="29" t="inlineStr">
        <is>
          <t>http://t0.gstatic.com/shopping?q=tbn:ANd9GcTdCWD_OQPz7e6JPp0gSv8Iem7-5DL1PLb6j279r6Z-hWX1SYpow4XR49kQNzLK4FFSWc2YbrmU</t>
        </is>
      </c>
      <c r="Q4945" s="29" t="inlineStr">
        <is>
          <t>Відповідає вимогам</t>
        </is>
      </c>
      <c r="R4945" s="29" t="n"/>
      <c r="S4945" s="29" t="inlineStr">
        <is>
          <t>грн956,00</t>
        </is>
      </c>
      <c r="T4945" s="29" t="inlineStr">
        <is>
          <t>UAH</t>
        </is>
      </c>
      <c r="U4945" s="39" t="inlineStr">
        <is>
          <t>WATCH</t>
        </is>
      </c>
      <c r="V4945" s="40">
        <f>IFERROR(L4945/J4945,0)</f>
        <v/>
      </c>
      <c r="W4945" s="29" t="inlineStr">
        <is>
          <t>Monitor performance and collect more data.</t>
        </is>
      </c>
      <c r="X4945" s="29" t="inlineStr">
        <is>
          <t>Cost is below the 120 watch threshold.</t>
        </is>
      </c>
    </row>
    <row r="4946">
      <c r="A4946" s="29" t="inlineStr">
        <is>
          <t>low_price</t>
        </is>
      </c>
      <c r="B4946" s="29" t="inlineStr">
        <is>
          <t>Low priority</t>
        </is>
      </c>
      <c r="C4946" s="29" t="inlineStr">
        <is>
          <t>low_price.csv</t>
        </is>
      </c>
      <c r="D4946" s="29" t="inlineStr">
        <is>
          <t>706005410</t>
        </is>
      </c>
      <c r="E4946" s="29" t="inlineStr">
        <is>
          <t>Кулак задній лівий BRP Can-Am Maverick X3 2022+</t>
        </is>
      </c>
      <c r="F4946" s="35" t="n">
        <v>0</v>
      </c>
      <c r="G4946" s="35" t="n">
        <v>0</v>
      </c>
      <c r="H4946" s="36" t="n"/>
      <c r="I4946" s="37" t="n">
        <v>0</v>
      </c>
      <c r="J4946" s="37" t="n">
        <v>0</v>
      </c>
      <c r="K4946" s="38" t="n">
        <v>0</v>
      </c>
      <c r="L4946" s="37" t="n">
        <v>0</v>
      </c>
      <c r="M4946" s="37" t="n">
        <v>0</v>
      </c>
      <c r="N4946" s="38" t="n">
        <v>0</v>
      </c>
      <c r="O4946" s="37" t="n">
        <v>0</v>
      </c>
      <c r="P4946" s="29" t="inlineStr">
        <is>
          <t>http://t3.gstatic.com/shopping?q=tbn:ANd9GcSnbKaavvkih2WG18Nyvs6SD8ElFshiTx8--TGpcJlC1kxAFYLX5jcLh46PAJaWX7lDAQrS6GUq</t>
        </is>
      </c>
      <c r="Q4946" s="29" t="inlineStr">
        <is>
          <t>Відповідає вимогам</t>
        </is>
      </c>
      <c r="R4946" s="29" t="n"/>
      <c r="S4946" s="29" t="inlineStr">
        <is>
          <t>грн9 282,00</t>
        </is>
      </c>
      <c r="T4946" s="29" t="inlineStr">
        <is>
          <t>UAH</t>
        </is>
      </c>
      <c r="U4946" s="39" t="inlineStr">
        <is>
          <t>WATCH</t>
        </is>
      </c>
      <c r="V4946" s="40">
        <f>IFERROR(L4946/J4946,0)</f>
        <v/>
      </c>
      <c r="W4946" s="29" t="inlineStr">
        <is>
          <t>Monitor performance and collect more data.</t>
        </is>
      </c>
      <c r="X4946" s="29" t="inlineStr">
        <is>
          <t>Cost is below the 120 watch threshold.</t>
        </is>
      </c>
    </row>
    <row r="4947">
      <c r="A4947" s="29" t="inlineStr">
        <is>
          <t>low_price</t>
        </is>
      </c>
      <c r="B4947" s="29" t="inlineStr">
        <is>
          <t>Low priority</t>
        </is>
      </c>
      <c r="C4947" s="29" t="inlineStr">
        <is>
          <t>low_price.csv</t>
        </is>
      </c>
      <c r="D4947" s="29" t="inlineStr">
        <is>
          <t>0800-021002-00001</t>
        </is>
      </c>
      <c r="E4947" s="29" t="inlineStr">
        <is>
          <t>Прокладка клапанної кришки CFMoto CForce 400 500 600 800 1000, UForce 500 600 800 1000, ZForce 500 800 1000</t>
        </is>
      </c>
      <c r="F4947" s="35" t="n">
        <v>0</v>
      </c>
      <c r="G4947" s="35" t="n">
        <v>0</v>
      </c>
      <c r="H4947" s="36" t="n"/>
      <c r="I4947" s="37" t="n">
        <v>0</v>
      </c>
      <c r="J4947" s="37" t="n">
        <v>0</v>
      </c>
      <c r="K4947" s="38" t="n">
        <v>0</v>
      </c>
      <c r="L4947" s="37" t="n">
        <v>0</v>
      </c>
      <c r="M4947" s="37" t="n">
        <v>0</v>
      </c>
      <c r="N4947" s="38" t="n">
        <v>0</v>
      </c>
      <c r="O4947" s="37" t="n">
        <v>0</v>
      </c>
      <c r="P4947" s="29" t="inlineStr">
        <is>
          <t>http://t0.gstatic.com/shopping?q=tbn:ANd9GcTrBS6Cftwo4XC-aJFhCbvUTHbrSaeyGt3x8brcjC4zm17eOopgVAufP5p174c</t>
        </is>
      </c>
      <c r="Q4947" s="29" t="inlineStr">
        <is>
          <t>Відповідає вимогам</t>
        </is>
      </c>
      <c r="R4947" s="29" t="n"/>
      <c r="S4947" s="29" t="inlineStr">
        <is>
          <t>грн273,00</t>
        </is>
      </c>
      <c r="T4947" s="29" t="inlineStr">
        <is>
          <t>UAH</t>
        </is>
      </c>
      <c r="U4947" s="39" t="inlineStr">
        <is>
          <t>WATCH</t>
        </is>
      </c>
      <c r="V4947" s="40">
        <f>IFERROR(L4947/J4947,0)</f>
        <v/>
      </c>
      <c r="W4947" s="29" t="inlineStr">
        <is>
          <t>Monitor performance and collect more data.</t>
        </is>
      </c>
      <c r="X4947" s="29" t="inlineStr">
        <is>
          <t>Cost is below the 120 watch threshold.</t>
        </is>
      </c>
    </row>
    <row r="4948">
      <c r="A4948" s="29" t="inlineStr">
        <is>
          <t>low_price</t>
        </is>
      </c>
      <c r="B4948" s="29" t="inlineStr">
        <is>
          <t>Low priority</t>
        </is>
      </c>
      <c r="C4948" s="29" t="inlineStr">
        <is>
          <t>low_price.csv</t>
        </is>
      </c>
      <c r="D4948" s="29" t="inlineStr">
        <is>
          <t>04316</t>
        </is>
      </c>
      <c r="E4948" s="29" t="inlineStr">
        <is>
          <t>Стробоскоп помаранчевий (18Вт)</t>
        </is>
      </c>
      <c r="F4948" s="35" t="n">
        <v>0</v>
      </c>
      <c r="G4948" s="35" t="n">
        <v>0</v>
      </c>
      <c r="H4948" s="36" t="n"/>
      <c r="I4948" s="37" t="n">
        <v>0</v>
      </c>
      <c r="J4948" s="37" t="n">
        <v>0</v>
      </c>
      <c r="K4948" s="38" t="n">
        <v>0</v>
      </c>
      <c r="L4948" s="37" t="n">
        <v>0</v>
      </c>
      <c r="M4948" s="37" t="n">
        <v>0</v>
      </c>
      <c r="N4948" s="38" t="n">
        <v>0</v>
      </c>
      <c r="O4948" s="37" t="n">
        <v>0</v>
      </c>
      <c r="P4948" s="29" t="inlineStr">
        <is>
          <t>http://t3.gstatic.com/shopping?q=tbn:ANd9GcQGbZnHfnH-1pbxm_Y4XTEBr_4l_3kIaheaK66-gRFUESD5f98Ha7Tvq5615SJQWc_fidddT5Hp</t>
        </is>
      </c>
      <c r="Q4948" s="29" t="inlineStr">
        <is>
          <t>Відповідає вимогам</t>
        </is>
      </c>
      <c r="R4948" s="29" t="n"/>
      <c r="S4948" s="29" t="inlineStr">
        <is>
          <t>грн364,00</t>
        </is>
      </c>
      <c r="T4948" s="29" t="inlineStr">
        <is>
          <t>UAH</t>
        </is>
      </c>
      <c r="U4948" s="39" t="inlineStr">
        <is>
          <t>WATCH</t>
        </is>
      </c>
      <c r="V4948" s="40">
        <f>IFERROR(L4948/J4948,0)</f>
        <v/>
      </c>
      <c r="W4948" s="29" t="inlineStr">
        <is>
          <t>Monitor performance and collect more data.</t>
        </is>
      </c>
      <c r="X4948" s="29" t="inlineStr">
        <is>
          <t>Cost is below the 120 watch threshold.</t>
        </is>
      </c>
    </row>
    <row r="4949">
      <c r="A4949" s="29" t="inlineStr">
        <is>
          <t>low_price</t>
        </is>
      </c>
      <c r="B4949" s="29" t="inlineStr">
        <is>
          <t>Low priority</t>
        </is>
      </c>
      <c r="C4949" s="29" t="inlineStr">
        <is>
          <t>low_price.csv</t>
        </is>
      </c>
      <c r="D4949" s="29" t="inlineStr">
        <is>
          <t>05238</t>
        </is>
      </c>
      <c r="E4949" s="29" t="inlineStr">
        <is>
          <t>Обгінна муфта стартера BRP Can-Am</t>
        </is>
      </c>
      <c r="F4949" s="35" t="n">
        <v>0</v>
      </c>
      <c r="G4949" s="35" t="n">
        <v>0</v>
      </c>
      <c r="H4949" s="36" t="n"/>
      <c r="I4949" s="37" t="n">
        <v>0</v>
      </c>
      <c r="J4949" s="37" t="n">
        <v>0</v>
      </c>
      <c r="K4949" s="38" t="n">
        <v>0</v>
      </c>
      <c r="L4949" s="37" t="n">
        <v>0</v>
      </c>
      <c r="M4949" s="37" t="n">
        <v>0</v>
      </c>
      <c r="N4949" s="38" t="n">
        <v>0</v>
      </c>
      <c r="O4949" s="37" t="n">
        <v>0</v>
      </c>
      <c r="P4949" s="29" t="inlineStr">
        <is>
          <t>http://t1.gstatic.com/shopping?q=tbn:ANd9GcR-bnrxtUEkSP4S6UxRQ6q-sN8KyNxTaBbwvoNEuOq2VfLBjzQLrDisy_sEkx_Gp7e7VO0tGR37</t>
        </is>
      </c>
      <c r="Q4949" s="29" t="inlineStr">
        <is>
          <t>Відповідає вимогам</t>
        </is>
      </c>
      <c r="R4949" s="29" t="n"/>
      <c r="S4949" s="29" t="inlineStr">
        <is>
          <t>грн3 549,00</t>
        </is>
      </c>
      <c r="T4949" s="29" t="inlineStr">
        <is>
          <t>UAH</t>
        </is>
      </c>
      <c r="U4949" s="39" t="inlineStr">
        <is>
          <t>WATCH</t>
        </is>
      </c>
      <c r="V4949" s="40">
        <f>IFERROR(L4949/J4949,0)</f>
        <v/>
      </c>
      <c r="W4949" s="29" t="inlineStr">
        <is>
          <t>Monitor performance and collect more data.</t>
        </is>
      </c>
      <c r="X4949" s="29" t="inlineStr">
        <is>
          <t>Cost is below the 120 watch threshold.</t>
        </is>
      </c>
    </row>
    <row r="4950">
      <c r="A4950" s="29" t="inlineStr">
        <is>
          <t>low_price</t>
        </is>
      </c>
      <c r="B4950" s="29" t="inlineStr">
        <is>
          <t>Low priority</t>
        </is>
      </c>
      <c r="C4950" s="29" t="inlineStr">
        <is>
          <t>low_price.csv</t>
        </is>
      </c>
      <c r="D4950" s="29" t="inlineStr">
        <is>
          <t>420610393</t>
        </is>
      </c>
      <c r="E4950" s="29" t="inlineStr">
        <is>
          <t>Клапанна кришка BRP Can-Am, Ski-Doo</t>
        </is>
      </c>
      <c r="F4950" s="35" t="n">
        <v>0</v>
      </c>
      <c r="G4950" s="35" t="n">
        <v>0</v>
      </c>
      <c r="H4950" s="36" t="n"/>
      <c r="I4950" s="37" t="n">
        <v>0</v>
      </c>
      <c r="J4950" s="37" t="n">
        <v>0</v>
      </c>
      <c r="K4950" s="38" t="n">
        <v>0</v>
      </c>
      <c r="L4950" s="37" t="n">
        <v>0</v>
      </c>
      <c r="M4950" s="37" t="n">
        <v>0</v>
      </c>
      <c r="N4950" s="38" t="n">
        <v>0</v>
      </c>
      <c r="O4950" s="37" t="n">
        <v>0</v>
      </c>
      <c r="P4950" s="29" t="inlineStr">
        <is>
          <t>http://t2.gstatic.com/shopping?q=tbn:ANd9GcT_0DSMP8ACJ7ewEz-epoVVicqZOfe-giRbiHRqxecMdz0MWAtk1KhkuUDpzsvGXUX3D7wZT2P6</t>
        </is>
      </c>
      <c r="Q4950" s="29" t="inlineStr">
        <is>
          <t>Відповідає вимогам</t>
        </is>
      </c>
      <c r="R4950" s="29" t="n"/>
      <c r="S4950" s="29" t="inlineStr">
        <is>
          <t>грн1 684,00</t>
        </is>
      </c>
      <c r="T4950" s="29" t="inlineStr">
        <is>
          <t>UAH</t>
        </is>
      </c>
      <c r="U4950" s="39" t="inlineStr">
        <is>
          <t>WATCH</t>
        </is>
      </c>
      <c r="V4950" s="40">
        <f>IFERROR(L4950/J4950,0)</f>
        <v/>
      </c>
      <c r="W4950" s="29" t="inlineStr">
        <is>
          <t>Monitor performance and collect more data.</t>
        </is>
      </c>
      <c r="X4950" s="29" t="inlineStr">
        <is>
          <t>Cost is below the 120 watch threshold.</t>
        </is>
      </c>
    </row>
    <row r="4951">
      <c r="A4951" s="29" t="inlineStr">
        <is>
          <t>low_price</t>
        </is>
      </c>
      <c r="B4951" s="29" t="inlineStr">
        <is>
          <t>Low priority</t>
        </is>
      </c>
      <c r="C4951" s="29" t="inlineStr">
        <is>
          <t>low_price.csv</t>
        </is>
      </c>
      <c r="D4951" s="29" t="inlineStr">
        <is>
          <t>420434857</t>
        </is>
      </c>
      <c r="E4951" s="29" t="inlineStr">
        <is>
          <t>Шестерня КПП BRP Can-Am Outlander G2 500 570 650 800 850 1000, Renegade G2S 1000, Maverick 1000, Commander 800 1000 (36T)</t>
        </is>
      </c>
      <c r="F4951" s="35" t="n">
        <v>0</v>
      </c>
      <c r="G4951" s="35" t="n">
        <v>0</v>
      </c>
      <c r="H4951" s="36" t="n"/>
      <c r="I4951" s="37" t="n">
        <v>0</v>
      </c>
      <c r="J4951" s="37" t="n">
        <v>0</v>
      </c>
      <c r="K4951" s="38" t="n">
        <v>0</v>
      </c>
      <c r="L4951" s="37" t="n">
        <v>0</v>
      </c>
      <c r="M4951" s="37" t="n">
        <v>0</v>
      </c>
      <c r="N4951" s="38" t="n">
        <v>0</v>
      </c>
      <c r="O4951" s="37" t="n">
        <v>0</v>
      </c>
      <c r="P4951" s="29" t="inlineStr">
        <is>
          <t>http://t0.gstatic.com/shopping?q=tbn:ANd9GcQtBysMXQixAccEMbONUNhBYTjySqpugRBVDuttEDQG6tbHuKlPXSnN4Ho1IpqzfH7wl2cQtWrj</t>
        </is>
      </c>
      <c r="Q4951" s="29" t="inlineStr">
        <is>
          <t>Відповідає вимогам</t>
        </is>
      </c>
      <c r="R4951" s="29" t="n"/>
      <c r="S4951" s="29" t="inlineStr">
        <is>
          <t>грн5 278,00</t>
        </is>
      </c>
      <c r="T4951" s="29" t="inlineStr">
        <is>
          <t>UAH</t>
        </is>
      </c>
      <c r="U4951" s="39" t="inlineStr">
        <is>
          <t>WATCH</t>
        </is>
      </c>
      <c r="V4951" s="40">
        <f>IFERROR(L4951/J4951,0)</f>
        <v/>
      </c>
      <c r="W4951" s="29" t="inlineStr">
        <is>
          <t>Monitor performance and collect more data.</t>
        </is>
      </c>
      <c r="X4951" s="29" t="inlineStr">
        <is>
          <t>Cost is below the 120 watch threshold.</t>
        </is>
      </c>
    </row>
    <row r="4952">
      <c r="A4952" s="29" t="inlineStr">
        <is>
          <t>low_price</t>
        </is>
      </c>
      <c r="B4952" s="29" t="inlineStr">
        <is>
          <t>Low priority</t>
        </is>
      </c>
      <c r="C4952" s="29" t="inlineStr">
        <is>
          <t>low_price.csv</t>
        </is>
      </c>
      <c r="D4952" s="29" t="inlineStr">
        <is>
          <t>3211148</t>
        </is>
      </c>
      <c r="E4952" s="29" t="inlineStr">
        <is>
          <t>Ремінь варіатора Polaris RZR XP 900 1000, RZR S 1000 (15-20), RZR Trail S 1000 (21+), General 1000 (20+)</t>
        </is>
      </c>
      <c r="F4952" s="35" t="n">
        <v>0</v>
      </c>
      <c r="G4952" s="35" t="n">
        <v>0</v>
      </c>
      <c r="H4952" s="36" t="n"/>
      <c r="I4952" s="37" t="n">
        <v>0</v>
      </c>
      <c r="J4952" s="37" t="n">
        <v>0</v>
      </c>
      <c r="K4952" s="38" t="n">
        <v>0</v>
      </c>
      <c r="L4952" s="37" t="n">
        <v>0</v>
      </c>
      <c r="M4952" s="37" t="n">
        <v>0</v>
      </c>
      <c r="N4952" s="38" t="n">
        <v>0</v>
      </c>
      <c r="O4952" s="37" t="n">
        <v>0</v>
      </c>
      <c r="P4952" s="29" t="inlineStr">
        <is>
          <t>http://t3.gstatic.com/shopping?q=tbn:ANd9GcRfqQSDFAeZOcq-jAVPUFNZbJv7zNgmIawHmxJ7r3IYFyUlLgepX0-HclQXZEiOVFdyIEyhK2jH</t>
        </is>
      </c>
      <c r="Q4952" s="29" t="inlineStr">
        <is>
          <t>Відповідає вимогам</t>
        </is>
      </c>
      <c r="R4952" s="29" t="n"/>
      <c r="S4952" s="29" t="inlineStr">
        <is>
          <t>грн8 554,00</t>
        </is>
      </c>
      <c r="T4952" s="29" t="inlineStr">
        <is>
          <t>UAH</t>
        </is>
      </c>
      <c r="U4952" s="39" t="inlineStr">
        <is>
          <t>WATCH</t>
        </is>
      </c>
      <c r="V4952" s="40">
        <f>IFERROR(L4952/J4952,0)</f>
        <v/>
      </c>
      <c r="W4952" s="29" t="inlineStr">
        <is>
          <t>Monitor performance and collect more data.</t>
        </is>
      </c>
      <c r="X4952" s="29" t="inlineStr">
        <is>
          <t>Cost is below the 120 watch threshold.</t>
        </is>
      </c>
    </row>
    <row r="4953">
      <c r="A4953" s="29" t="inlineStr">
        <is>
          <t>low_price</t>
        </is>
      </c>
      <c r="B4953" s="29" t="inlineStr">
        <is>
          <t>Low priority</t>
        </is>
      </c>
      <c r="C4953" s="29" t="inlineStr">
        <is>
          <t>low_price.csv</t>
        </is>
      </c>
      <c r="D4953" s="29" t="inlineStr">
        <is>
          <t>06115-hn8-a60</t>
        </is>
      </c>
      <c r="E4953" s="29" t="inlineStr">
        <is>
          <t>Комплект прокладок двигуна Honda TRX 650 680 Rincon</t>
        </is>
      </c>
      <c r="F4953" s="35" t="n">
        <v>0</v>
      </c>
      <c r="G4953" s="35" t="n">
        <v>0</v>
      </c>
      <c r="H4953" s="36" t="n"/>
      <c r="I4953" s="37" t="n">
        <v>0</v>
      </c>
      <c r="J4953" s="37" t="n">
        <v>0</v>
      </c>
      <c r="K4953" s="38" t="n">
        <v>0</v>
      </c>
      <c r="L4953" s="37" t="n">
        <v>0</v>
      </c>
      <c r="M4953" s="37" t="n">
        <v>0</v>
      </c>
      <c r="N4953" s="38" t="n">
        <v>0</v>
      </c>
      <c r="O4953" s="37" t="n">
        <v>0</v>
      </c>
      <c r="P4953" s="29" t="inlineStr">
        <is>
          <t>http://t3.gstatic.com/shopping?q=tbn:ANd9GcQnif0YcZ8M5pMP-tHtRn2gvRTEACmBp_N_Y6OnxFMQK2D_nFio6OPfFqmpjgi1V-dF9ptsnA</t>
        </is>
      </c>
      <c r="Q4953" s="29" t="inlineStr">
        <is>
          <t>Відповідає вимогам</t>
        </is>
      </c>
      <c r="R4953" s="29" t="n"/>
      <c r="S4953" s="29" t="inlineStr">
        <is>
          <t>грн3 003,00</t>
        </is>
      </c>
      <c r="T4953" s="29" t="inlineStr">
        <is>
          <t>UAH</t>
        </is>
      </c>
      <c r="U4953" s="39" t="inlineStr">
        <is>
          <t>WATCH</t>
        </is>
      </c>
      <c r="V4953" s="40">
        <f>IFERROR(L4953/J4953,0)</f>
        <v/>
      </c>
      <c r="W4953" s="29" t="inlineStr">
        <is>
          <t>Monitor performance and collect more data.</t>
        </is>
      </c>
      <c r="X4953" s="29" t="inlineStr">
        <is>
          <t>Cost is below the 120 watch threshold.</t>
        </is>
      </c>
    </row>
    <row r="4954">
      <c r="A4954" s="29" t="inlineStr">
        <is>
          <t>low_price</t>
        </is>
      </c>
      <c r="B4954" s="29" t="inlineStr">
        <is>
          <t>Low priority</t>
        </is>
      </c>
      <c r="C4954" s="29" t="inlineStr">
        <is>
          <t>low_price.csv</t>
        </is>
      </c>
      <c r="D4954" s="29" t="inlineStr">
        <is>
          <t>420256322</t>
        </is>
      </c>
      <c r="E4954" s="29" t="inlineStr">
        <is>
          <t xml:space="preserve">Сітка масляного піддону BRP Can-Am Outlander Renegade G1 G2 G2L G2S, Maverick 1000, Commander 800 1000, Maverick Trail 800 1000, Maverick Sport 1000, </t>
        </is>
      </c>
      <c r="F4954" s="35" t="n">
        <v>0</v>
      </c>
      <c r="G4954" s="35" t="n">
        <v>0</v>
      </c>
      <c r="H4954" s="36" t="n"/>
      <c r="I4954" s="37" t="n">
        <v>0</v>
      </c>
      <c r="J4954" s="37" t="n">
        <v>0</v>
      </c>
      <c r="K4954" s="38" t="n">
        <v>0</v>
      </c>
      <c r="L4954" s="37" t="n">
        <v>0</v>
      </c>
      <c r="M4954" s="37" t="n">
        <v>0</v>
      </c>
      <c r="N4954" s="38" t="n">
        <v>0</v>
      </c>
      <c r="O4954" s="37" t="n">
        <v>0</v>
      </c>
      <c r="P4954" s="29" t="inlineStr">
        <is>
          <t>http://t1.gstatic.com/shopping?q=tbn:ANd9GcRXRdfIfU3eC1ND4cQfRoNNM4apX-oym4v83dFg0TYy-bPRmHC5njipgwv5u7QFN1cWdjiOLnxce_E</t>
        </is>
      </c>
      <c r="Q4954" s="29" t="inlineStr">
        <is>
          <t>Відповідає вимогам</t>
        </is>
      </c>
      <c r="R4954" s="29" t="n"/>
      <c r="S4954" s="29" t="inlineStr">
        <is>
          <t>грн1 820,00</t>
        </is>
      </c>
      <c r="T4954" s="29" t="inlineStr">
        <is>
          <t>UAH</t>
        </is>
      </c>
      <c r="U4954" s="39" t="inlineStr">
        <is>
          <t>WATCH</t>
        </is>
      </c>
      <c r="V4954" s="40">
        <f>IFERROR(L4954/J4954,0)</f>
        <v/>
      </c>
      <c r="W4954" s="29" t="inlineStr">
        <is>
          <t>Monitor performance and collect more data.</t>
        </is>
      </c>
      <c r="X4954" s="29" t="inlineStr">
        <is>
          <t>Cost is below the 120 watch threshold.</t>
        </is>
      </c>
    </row>
    <row r="4955">
      <c r="A4955" s="29" t="inlineStr">
        <is>
          <t>low_price</t>
        </is>
      </c>
      <c r="B4955" s="29" t="inlineStr">
        <is>
          <t>Low priority</t>
        </is>
      </c>
      <c r="C4955" s="29" t="inlineStr">
        <is>
          <t>low_price.csv</t>
        </is>
      </c>
      <c r="D4955" s="29" t="inlineStr">
        <is>
          <t>275500700</t>
        </is>
      </c>
      <c r="E4955" s="29" t="inlineStr">
        <is>
          <t xml:space="preserve">Штуцер паливної системи BRP Can-Am Outlander G2L, Maverick 1000, Maverick Trail 800 1000, Maverick Sport 1000, Commander 800 1000, Traxter Defender </t>
        </is>
      </c>
      <c r="F4955" s="35" t="n">
        <v>0</v>
      </c>
      <c r="G4955" s="35" t="n">
        <v>0</v>
      </c>
      <c r="H4955" s="36" t="n"/>
      <c r="I4955" s="37" t="n">
        <v>0</v>
      </c>
      <c r="J4955" s="37" t="n">
        <v>0</v>
      </c>
      <c r="K4955" s="38" t="n">
        <v>0</v>
      </c>
      <c r="L4955" s="37" t="n">
        <v>0</v>
      </c>
      <c r="M4955" s="37" t="n">
        <v>0</v>
      </c>
      <c r="N4955" s="38" t="n">
        <v>0</v>
      </c>
      <c r="O4955" s="37" t="n">
        <v>0</v>
      </c>
      <c r="P4955" s="29" t="inlineStr">
        <is>
          <t>http://t1.gstatic.com/shopping?q=tbn:ANd9GcQm-P6IYRKyiAbsJ6RJ9tbesV86UVZUZh7QjvfVbTu0vj0-hjzQ_-iBxkQCZBSzIrZqozYUN0lAiA</t>
        </is>
      </c>
      <c r="Q4955" s="29" t="inlineStr">
        <is>
          <t>Відповідає вимогам</t>
        </is>
      </c>
      <c r="R4955" s="29" t="n"/>
      <c r="S4955" s="29" t="inlineStr">
        <is>
          <t>грн1 047,00</t>
        </is>
      </c>
      <c r="T4955" s="29" t="inlineStr">
        <is>
          <t>UAH</t>
        </is>
      </c>
      <c r="U4955" s="39" t="inlineStr">
        <is>
          <t>WATCH</t>
        </is>
      </c>
      <c r="V4955" s="40">
        <f>IFERROR(L4955/J4955,0)</f>
        <v/>
      </c>
      <c r="W4955" s="29" t="inlineStr">
        <is>
          <t>Monitor performance and collect more data.</t>
        </is>
      </c>
      <c r="X4955" s="29" t="inlineStr">
        <is>
          <t>Cost is below the 120 watch threshold.</t>
        </is>
      </c>
    </row>
    <row r="4956">
      <c r="A4956" s="29" t="inlineStr">
        <is>
          <t>low_price</t>
        </is>
      </c>
      <c r="B4956" s="29" t="inlineStr">
        <is>
          <t>Low priority</t>
        </is>
      </c>
      <c r="C4956" s="29" t="inlineStr">
        <is>
          <t>low_price.csv</t>
        </is>
      </c>
      <c r="D4956" s="29" t="inlineStr">
        <is>
          <t>25-1682</t>
        </is>
      </c>
      <c r="E4956" s="29" t="inlineStr">
        <is>
          <t>Підвісний підшипник карданного валу BRP Can-Am Maverick 1000, Commander 800 1000; Polaris RZR 900 1000, Ranger 570 1000, General 1000</t>
        </is>
      </c>
      <c r="F4956" s="35" t="n">
        <v>0</v>
      </c>
      <c r="G4956" s="35" t="n">
        <v>0</v>
      </c>
      <c r="H4956" s="36" t="n"/>
      <c r="I4956" s="37" t="n">
        <v>0</v>
      </c>
      <c r="J4956" s="37" t="n">
        <v>0</v>
      </c>
      <c r="K4956" s="38" t="n">
        <v>0</v>
      </c>
      <c r="L4956" s="37" t="n">
        <v>0</v>
      </c>
      <c r="M4956" s="37" t="n">
        <v>0</v>
      </c>
      <c r="N4956" s="38" t="n">
        <v>0</v>
      </c>
      <c r="O4956" s="37" t="n">
        <v>0</v>
      </c>
      <c r="P4956" s="29" t="inlineStr">
        <is>
          <t>http://t3.gstatic.com/shopping?q=tbn:ANd9GcTcx4kLjjye7vLqzFABiPWQq3sTwZdW_u1NldjSs7P4UBwQ7vE5G9jPvBQBfjzN7HeJ81zyaSM</t>
        </is>
      </c>
      <c r="Q4956" s="29" t="inlineStr">
        <is>
          <t>Відповідає вимогам</t>
        </is>
      </c>
      <c r="R4956" s="29" t="n"/>
      <c r="S4956" s="29" t="inlineStr">
        <is>
          <t>грн3 185,00</t>
        </is>
      </c>
      <c r="T4956" s="29" t="inlineStr">
        <is>
          <t>UAH</t>
        </is>
      </c>
      <c r="U4956" s="39" t="inlineStr">
        <is>
          <t>WATCH</t>
        </is>
      </c>
      <c r="V4956" s="40">
        <f>IFERROR(L4956/J4956,0)</f>
        <v/>
      </c>
      <c r="W4956" s="29" t="inlineStr">
        <is>
          <t>Monitor performance and collect more data.</t>
        </is>
      </c>
      <c r="X4956" s="29" t="inlineStr">
        <is>
          <t>Cost is below the 120 watch threshold.</t>
        </is>
      </c>
    </row>
    <row r="4957">
      <c r="A4957" s="29" t="inlineStr">
        <is>
          <t>low_price</t>
        </is>
      </c>
      <c r="B4957" s="29" t="inlineStr">
        <is>
          <t>Low priority</t>
        </is>
      </c>
      <c r="C4957" s="29" t="inlineStr">
        <is>
          <t>low_price.csv</t>
        </is>
      </c>
      <c r="D4957" s="29" t="inlineStr">
        <is>
          <t>04737</t>
        </is>
      </c>
      <c r="E4957" s="29" t="inlineStr">
        <is>
          <t>Стартер Honda TRX 250 Recon (97-20), 250 Sportrax (01-08)</t>
        </is>
      </c>
      <c r="F4957" s="35" t="n">
        <v>0</v>
      </c>
      <c r="G4957" s="35" t="n">
        <v>0</v>
      </c>
      <c r="H4957" s="36" t="n"/>
      <c r="I4957" s="37" t="n">
        <v>0</v>
      </c>
      <c r="J4957" s="37" t="n">
        <v>0</v>
      </c>
      <c r="K4957" s="38" t="n">
        <v>0</v>
      </c>
      <c r="L4957" s="37" t="n">
        <v>0</v>
      </c>
      <c r="M4957" s="37" t="n">
        <v>0</v>
      </c>
      <c r="N4957" s="38" t="n">
        <v>0</v>
      </c>
      <c r="O4957" s="37" t="n">
        <v>0</v>
      </c>
      <c r="P4957" s="29" t="inlineStr">
        <is>
          <t>http://t2.gstatic.com/shopping?q=tbn:ANd9GcQosyKmPLokePLoB3PgfuVMnfsls0-LUZFW9S5e3jEovElgkw4Tf0ldcvUaCEGrWmb_DYxfB7U</t>
        </is>
      </c>
      <c r="Q4957" s="29" t="inlineStr">
        <is>
          <t>Відповідає вимогам</t>
        </is>
      </c>
      <c r="R4957" s="29" t="n"/>
      <c r="S4957" s="29" t="inlineStr">
        <is>
          <t>грн4 687,00</t>
        </is>
      </c>
      <c r="T4957" s="29" t="inlineStr">
        <is>
          <t>UAH</t>
        </is>
      </c>
      <c r="U4957" s="39" t="inlineStr">
        <is>
          <t>WATCH</t>
        </is>
      </c>
      <c r="V4957" s="40">
        <f>IFERROR(L4957/J4957,0)</f>
        <v/>
      </c>
      <c r="W4957" s="29" t="inlineStr">
        <is>
          <t>Monitor performance and collect more data.</t>
        </is>
      </c>
      <c r="X4957" s="29" t="inlineStr">
        <is>
          <t>Cost is below the 120 watch threshold.</t>
        </is>
      </c>
    </row>
    <row r="4958">
      <c r="A4958" s="29" t="inlineStr">
        <is>
          <t>low_price</t>
        </is>
      </c>
      <c r="B4958" s="29" t="inlineStr">
        <is>
          <t>Low priority</t>
        </is>
      </c>
      <c r="C4958" s="29" t="inlineStr">
        <is>
          <t>low_price.csv</t>
        </is>
      </c>
      <c r="D4958" s="29" t="inlineStr">
        <is>
          <t>25-2108</t>
        </is>
      </c>
      <c r="E4958" s="29" t="inlineStr">
        <is>
          <t>Ремкомплект переднього редуктора Polaris RZR 900 (17), 1000 (16-17)</t>
        </is>
      </c>
      <c r="F4958" s="35" t="n">
        <v>0</v>
      </c>
      <c r="G4958" s="35" t="n">
        <v>0</v>
      </c>
      <c r="H4958" s="36" t="n"/>
      <c r="I4958" s="37" t="n">
        <v>0</v>
      </c>
      <c r="J4958" s="37" t="n">
        <v>0</v>
      </c>
      <c r="K4958" s="38" t="n">
        <v>0</v>
      </c>
      <c r="L4958" s="37" t="n">
        <v>0</v>
      </c>
      <c r="M4958" s="37" t="n">
        <v>0</v>
      </c>
      <c r="N4958" s="38" t="n">
        <v>0</v>
      </c>
      <c r="O4958" s="37" t="n">
        <v>0</v>
      </c>
      <c r="P4958" s="29" t="inlineStr">
        <is>
          <t>http://t2.gstatic.com/shopping?q=tbn:ANd9GcQdQamhFjV2RNW7z4uDrjoWL-yWTsTIVCZbAc8S1xm257toLwbV8zYV0bA6s0JMaeZxNZ-EGTUT</t>
        </is>
      </c>
      <c r="Q4958" s="29" t="inlineStr">
        <is>
          <t>Відповідає вимогам</t>
        </is>
      </c>
      <c r="R4958" s="29" t="n"/>
      <c r="S4958" s="29" t="inlineStr">
        <is>
          <t>грн7 417,00</t>
        </is>
      </c>
      <c r="T4958" s="29" t="inlineStr">
        <is>
          <t>UAH</t>
        </is>
      </c>
      <c r="U4958" s="39" t="inlineStr">
        <is>
          <t>WATCH</t>
        </is>
      </c>
      <c r="V4958" s="40">
        <f>IFERROR(L4958/J4958,0)</f>
        <v/>
      </c>
      <c r="W4958" s="29" t="inlineStr">
        <is>
          <t>Monitor performance and collect more data.</t>
        </is>
      </c>
      <c r="X4958" s="29" t="inlineStr">
        <is>
          <t>Cost is below the 120 watch threshold.</t>
        </is>
      </c>
    </row>
    <row r="4959">
      <c r="A4959" s="29" t="inlineStr">
        <is>
          <t>low_price</t>
        </is>
      </c>
      <c r="B4959" s="29" t="inlineStr">
        <is>
          <t>Low priority</t>
        </is>
      </c>
      <c r="C4959" s="29" t="inlineStr">
        <is>
          <t>low_price.csv</t>
        </is>
      </c>
      <c r="D4959" s="29" t="inlineStr">
        <is>
          <t>04815</t>
        </is>
      </c>
      <c r="E4959" s="29" t="inlineStr">
        <is>
          <t>Гальмівний супорт задній лівий Yamaha Grizzly 550 700</t>
        </is>
      </c>
      <c r="F4959" s="35" t="n">
        <v>0</v>
      </c>
      <c r="G4959" s="35" t="n">
        <v>0</v>
      </c>
      <c r="H4959" s="36" t="n"/>
      <c r="I4959" s="37" t="n">
        <v>0</v>
      </c>
      <c r="J4959" s="37" t="n">
        <v>0</v>
      </c>
      <c r="K4959" s="38" t="n">
        <v>0</v>
      </c>
      <c r="L4959" s="37" t="n">
        <v>0</v>
      </c>
      <c r="M4959" s="37" t="n">
        <v>0</v>
      </c>
      <c r="N4959" s="38" t="n">
        <v>0</v>
      </c>
      <c r="O4959" s="37" t="n">
        <v>0</v>
      </c>
      <c r="P4959" s="29" t="inlineStr">
        <is>
          <t>http://t0.gstatic.com/shopping?q=tbn:ANd9GcRqgmFiqGtOQMaPVbK01wABMyzRg-ZukU7xGaR7bs2YOy3M0tOyKMqsofnPz--ZYmYYQyh7OnUu</t>
        </is>
      </c>
      <c r="Q4959" s="29" t="inlineStr">
        <is>
          <t>Відповідає вимогам</t>
        </is>
      </c>
      <c r="R4959" s="29" t="n"/>
      <c r="S4959" s="29" t="inlineStr">
        <is>
          <t>грн3 322,00</t>
        </is>
      </c>
      <c r="T4959" s="29" t="inlineStr">
        <is>
          <t>UAH</t>
        </is>
      </c>
      <c r="U4959" s="39" t="inlineStr">
        <is>
          <t>WATCH</t>
        </is>
      </c>
      <c r="V4959" s="40">
        <f>IFERROR(L4959/J4959,0)</f>
        <v/>
      </c>
      <c r="W4959" s="29" t="inlineStr">
        <is>
          <t>Monitor performance and collect more data.</t>
        </is>
      </c>
      <c r="X4959" s="29" t="inlineStr">
        <is>
          <t>Cost is below the 120 watch threshold.</t>
        </is>
      </c>
    </row>
    <row r="4960">
      <c r="A4960" s="29" t="inlineStr">
        <is>
          <t>low_price</t>
        </is>
      </c>
      <c r="B4960" s="29" t="inlineStr">
        <is>
          <t>Low priority</t>
        </is>
      </c>
      <c r="C4960" s="29" t="inlineStr">
        <is>
          <t>low_price.csv</t>
        </is>
      </c>
      <c r="D4960" s="29" t="inlineStr">
        <is>
          <t>11325-hn2-000za</t>
        </is>
      </c>
      <c r="E4960" s="29" t="inlineStr">
        <is>
          <t>Захист двигуна лівий Honda TRX 500 Rubicon 2001-2004</t>
        </is>
      </c>
      <c r="F4960" s="35" t="n">
        <v>0</v>
      </c>
      <c r="G4960" s="35" t="n">
        <v>0</v>
      </c>
      <c r="H4960" s="36" t="n"/>
      <c r="I4960" s="37" t="n">
        <v>0</v>
      </c>
      <c r="J4960" s="37" t="n">
        <v>0</v>
      </c>
      <c r="K4960" s="38" t="n">
        <v>0</v>
      </c>
      <c r="L4960" s="37" t="n">
        <v>0</v>
      </c>
      <c r="M4960" s="37" t="n">
        <v>0</v>
      </c>
      <c r="N4960" s="38" t="n">
        <v>0</v>
      </c>
      <c r="O4960" s="37" t="n">
        <v>0</v>
      </c>
      <c r="P4960" s="29" t="inlineStr">
        <is>
          <t>http://t3.gstatic.com/shopping?q=tbn:ANd9GcQgU1pR4s-1UOd7HFsMeRbXrOKUcuCkhq--UXrXmU_BY5S0hYcL0v3kVYO39ryKpHcYoLPAKBxM</t>
        </is>
      </c>
      <c r="Q4960" s="29" t="inlineStr">
        <is>
          <t>Відповідає вимогам</t>
        </is>
      </c>
      <c r="R4960" s="29" t="n"/>
      <c r="S4960" s="29" t="inlineStr">
        <is>
          <t>грн4 323,00</t>
        </is>
      </c>
      <c r="T4960" s="29" t="inlineStr">
        <is>
          <t>UAH</t>
        </is>
      </c>
      <c r="U4960" s="39" t="inlineStr">
        <is>
          <t>WATCH</t>
        </is>
      </c>
      <c r="V4960" s="40">
        <f>IFERROR(L4960/J4960,0)</f>
        <v/>
      </c>
      <c r="W4960" s="29" t="inlineStr">
        <is>
          <t>Monitor performance and collect more data.</t>
        </is>
      </c>
      <c r="X4960" s="29" t="inlineStr">
        <is>
          <t>Cost is below the 120 watch threshold.</t>
        </is>
      </c>
    </row>
    <row r="4961">
      <c r="A4961" s="29" t="inlineStr">
        <is>
          <t>low_price</t>
        </is>
      </c>
      <c r="B4961" s="29" t="inlineStr">
        <is>
          <t>Low priority</t>
        </is>
      </c>
      <c r="C4961" s="29" t="inlineStr">
        <is>
          <t>low_price.csv</t>
        </is>
      </c>
      <c r="D4961" s="29" t="inlineStr">
        <is>
          <t>1hp-f8239-00-00</t>
        </is>
      </c>
      <c r="E4961" s="29" t="inlineStr">
        <is>
          <t>Кришка масляного щупа Yamaha Grizzly 550 (12-14), 700 (12+), Kodiak 700 (16+)</t>
        </is>
      </c>
      <c r="F4961" s="35" t="n">
        <v>0</v>
      </c>
      <c r="G4961" s="35" t="n">
        <v>0</v>
      </c>
      <c r="H4961" s="36" t="n"/>
      <c r="I4961" s="37" t="n">
        <v>0</v>
      </c>
      <c r="J4961" s="37" t="n">
        <v>0</v>
      </c>
      <c r="K4961" s="38" t="n">
        <v>0</v>
      </c>
      <c r="L4961" s="37" t="n">
        <v>0</v>
      </c>
      <c r="M4961" s="37" t="n">
        <v>0</v>
      </c>
      <c r="N4961" s="38" t="n">
        <v>0</v>
      </c>
      <c r="O4961" s="37" t="n">
        <v>0</v>
      </c>
      <c r="P4961" s="29" t="inlineStr">
        <is>
          <t>http://t0.gstatic.com/shopping?q=tbn:ANd9GcQVwmgrq8-4Gaafcgr6z2cdrx8zKEZ6-2prxjr_C5eJWFBD5JzaVZMa7fIvUQlHSS06THneaQQH</t>
        </is>
      </c>
      <c r="Q4961" s="29" t="inlineStr">
        <is>
          <t>Відповідає вимогам</t>
        </is>
      </c>
      <c r="R4961" s="29" t="n"/>
      <c r="S4961" s="29" t="inlineStr">
        <is>
          <t>грн364,00</t>
        </is>
      </c>
      <c r="T4961" s="29" t="inlineStr">
        <is>
          <t>UAH</t>
        </is>
      </c>
      <c r="U4961" s="39" t="inlineStr">
        <is>
          <t>WATCH</t>
        </is>
      </c>
      <c r="V4961" s="40">
        <f>IFERROR(L4961/J4961,0)</f>
        <v/>
      </c>
      <c r="W4961" s="29" t="inlineStr">
        <is>
          <t>Monitor performance and collect more data.</t>
        </is>
      </c>
      <c r="X4961" s="29" t="inlineStr">
        <is>
          <t>Cost is below the 120 watch threshold.</t>
        </is>
      </c>
    </row>
    <row r="4962">
      <c r="A4962" s="29" t="inlineStr">
        <is>
          <t>low_price</t>
        </is>
      </c>
      <c r="B4962" s="29" t="inlineStr">
        <is>
          <t>Low priority</t>
        </is>
      </c>
      <c r="C4962" s="29" t="inlineStr">
        <is>
          <t>low_price.csv</t>
        </is>
      </c>
      <c r="D4962" s="29" t="inlineStr">
        <is>
          <t>5252761</t>
        </is>
      </c>
      <c r="E4962" s="29" t="inlineStr">
        <is>
          <t>Фіксатор панелі приладів Polaris Sportsman 550 800 850, Scrambler 850 1000 2009-2014</t>
        </is>
      </c>
      <c r="F4962" s="35" t="n">
        <v>0</v>
      </c>
      <c r="G4962" s="35" t="n">
        <v>0</v>
      </c>
      <c r="H4962" s="36" t="n"/>
      <c r="I4962" s="37" t="n">
        <v>0</v>
      </c>
      <c r="J4962" s="37" t="n">
        <v>0</v>
      </c>
      <c r="K4962" s="38" t="n">
        <v>0</v>
      </c>
      <c r="L4962" s="37" t="n">
        <v>0</v>
      </c>
      <c r="M4962" s="37" t="n">
        <v>0</v>
      </c>
      <c r="N4962" s="38" t="n">
        <v>0</v>
      </c>
      <c r="O4962" s="37" t="n">
        <v>0</v>
      </c>
      <c r="P4962" s="29" t="inlineStr">
        <is>
          <t>http://t2.gstatic.com/shopping?q=tbn:ANd9GcTOORYydPBrHhHv81dTe0_flkN7aeWUnl-hnIyLJ4sZCCAj_UC8sSb2o02kRen31nEYFj92cEubjQ</t>
        </is>
      </c>
      <c r="Q4962" s="29" t="inlineStr">
        <is>
          <t>Відповідає вимогам</t>
        </is>
      </c>
      <c r="R4962" s="29" t="n"/>
      <c r="S4962" s="29" t="inlineStr">
        <is>
          <t>грн273,00</t>
        </is>
      </c>
      <c r="T4962" s="29" t="inlineStr">
        <is>
          <t>UAH</t>
        </is>
      </c>
      <c r="U4962" s="39" t="inlineStr">
        <is>
          <t>WATCH</t>
        </is>
      </c>
      <c r="V4962" s="40">
        <f>IFERROR(L4962/J4962,0)</f>
        <v/>
      </c>
      <c r="W4962" s="29" t="inlineStr">
        <is>
          <t>Monitor performance and collect more data.</t>
        </is>
      </c>
      <c r="X4962" s="29" t="inlineStr">
        <is>
          <t>Cost is below the 120 watch threshold.</t>
        </is>
      </c>
    </row>
    <row r="4963">
      <c r="A4963" s="29" t="inlineStr">
        <is>
          <t>low_price</t>
        </is>
      </c>
      <c r="B4963" s="29" t="inlineStr">
        <is>
          <t>Low priority</t>
        </is>
      </c>
      <c r="C4963" s="29" t="inlineStr">
        <is>
          <t>low_price.csv</t>
        </is>
      </c>
      <c r="D4963" s="29" t="inlineStr">
        <is>
          <t>420460430</t>
        </is>
      </c>
      <c r="E4963" s="29" t="inlineStr">
        <is>
          <t>Фрикційна шайба варіатора BRP Can-Am Outlander Renegade G1 G2 G2L G2S</t>
        </is>
      </c>
      <c r="F4963" s="35" t="n">
        <v>0</v>
      </c>
      <c r="G4963" s="35" t="n">
        <v>0</v>
      </c>
      <c r="H4963" s="36" t="n"/>
      <c r="I4963" s="37" t="n">
        <v>0</v>
      </c>
      <c r="J4963" s="37" t="n">
        <v>0</v>
      </c>
      <c r="K4963" s="38" t="n">
        <v>0</v>
      </c>
      <c r="L4963" s="37" t="n">
        <v>0</v>
      </c>
      <c r="M4963" s="37" t="n">
        <v>0</v>
      </c>
      <c r="N4963" s="38" t="n">
        <v>0</v>
      </c>
      <c r="O4963" s="37" t="n">
        <v>0</v>
      </c>
      <c r="P4963" s="29" t="inlineStr">
        <is>
          <t>http://t2.gstatic.com/shopping?q=tbn:ANd9GcTbwbVr3beGZp8oFJIVzXDGOmusTCw23D8bGOzwUiWffkyxGIVFTlaVM-GFgwcN4I8GyNjZISSD</t>
        </is>
      </c>
      <c r="Q4963" s="29" t="inlineStr">
        <is>
          <t>Відповідає вимогам</t>
        </is>
      </c>
      <c r="R4963" s="29" t="n"/>
      <c r="S4963" s="29" t="inlineStr">
        <is>
          <t>грн910,00</t>
        </is>
      </c>
      <c r="T4963" s="29" t="inlineStr">
        <is>
          <t>UAH</t>
        </is>
      </c>
      <c r="U4963" s="39" t="inlineStr">
        <is>
          <t>WATCH</t>
        </is>
      </c>
      <c r="V4963" s="40">
        <f>IFERROR(L4963/J4963,0)</f>
        <v/>
      </c>
      <c r="W4963" s="29" t="inlineStr">
        <is>
          <t>Monitor performance and collect more data.</t>
        </is>
      </c>
      <c r="X4963" s="29" t="inlineStr">
        <is>
          <t>Cost is below the 120 watch threshold.</t>
        </is>
      </c>
    </row>
    <row r="4964">
      <c r="A4964" s="29" t="inlineStr">
        <is>
          <t>low_price</t>
        </is>
      </c>
      <c r="B4964" s="29" t="inlineStr">
        <is>
          <t>Low priority</t>
        </is>
      </c>
      <c r="C4964" s="29" t="inlineStr">
        <is>
          <t>low_price.csv</t>
        </is>
      </c>
      <c r="D4964" s="29" t="inlineStr">
        <is>
          <t>3023240</t>
        </is>
      </c>
      <c r="E4964" s="29" t="inlineStr">
        <is>
          <t>Натягувач ланцюга Polaris Sportsman 570, Ranger 570, Pro XD</t>
        </is>
      </c>
      <c r="F4964" s="35" t="n">
        <v>0</v>
      </c>
      <c r="G4964" s="35" t="n">
        <v>0</v>
      </c>
      <c r="H4964" s="36" t="n"/>
      <c r="I4964" s="37" t="n">
        <v>0</v>
      </c>
      <c r="J4964" s="37" t="n">
        <v>0</v>
      </c>
      <c r="K4964" s="38" t="n">
        <v>0</v>
      </c>
      <c r="L4964" s="37" t="n">
        <v>0</v>
      </c>
      <c r="M4964" s="37" t="n">
        <v>0</v>
      </c>
      <c r="N4964" s="38" t="n">
        <v>0</v>
      </c>
      <c r="O4964" s="37" t="n">
        <v>0</v>
      </c>
      <c r="P4964" s="29" t="inlineStr">
        <is>
          <t>http://t3.gstatic.com/shopping?q=tbn:ANd9GcSMvmYwO0qOBHRT-DyespKPye6ULhZzFFfJxmpuFEo56honQx5M8ef6zr4Ks_mfR_DjGB71Il3j</t>
        </is>
      </c>
      <c r="Q4964" s="29" t="inlineStr">
        <is>
          <t>Відповідає вимогам</t>
        </is>
      </c>
      <c r="R4964" s="29" t="n"/>
      <c r="S4964" s="29" t="inlineStr">
        <is>
          <t>грн1 866,00</t>
        </is>
      </c>
      <c r="T4964" s="29" t="inlineStr">
        <is>
          <t>UAH</t>
        </is>
      </c>
      <c r="U4964" s="39" t="inlineStr">
        <is>
          <t>WATCH</t>
        </is>
      </c>
      <c r="V4964" s="40">
        <f>IFERROR(L4964/J4964,0)</f>
        <v/>
      </c>
      <c r="W4964" s="29" t="inlineStr">
        <is>
          <t>Monitor performance and collect more data.</t>
        </is>
      </c>
      <c r="X4964" s="29" t="inlineStr">
        <is>
          <t>Cost is below the 120 watch threshold.</t>
        </is>
      </c>
    </row>
    <row r="4965">
      <c r="A4965" s="29" t="inlineStr">
        <is>
          <t>low_price</t>
        </is>
      </c>
      <c r="B4965" s="29" t="inlineStr">
        <is>
          <t>Low priority</t>
        </is>
      </c>
      <c r="C4965" s="29" t="inlineStr">
        <is>
          <t>low_price.csv</t>
        </is>
      </c>
      <c r="D4965" s="29" t="inlineStr">
        <is>
          <t>707000410</t>
        </is>
      </c>
      <c r="E4965" s="29" t="inlineStr">
        <is>
          <t>Кришка датчика тиску масла BRP Can-Am Outlander G1 G2 G2L</t>
        </is>
      </c>
      <c r="F4965" s="35" t="n">
        <v>0</v>
      </c>
      <c r="G4965" s="35" t="n">
        <v>0</v>
      </c>
      <c r="H4965" s="36" t="n"/>
      <c r="I4965" s="37" t="n">
        <v>0</v>
      </c>
      <c r="J4965" s="37" t="n">
        <v>0</v>
      </c>
      <c r="K4965" s="38" t="n">
        <v>0</v>
      </c>
      <c r="L4965" s="37" t="n">
        <v>0</v>
      </c>
      <c r="M4965" s="37" t="n">
        <v>0</v>
      </c>
      <c r="N4965" s="38" t="n">
        <v>0</v>
      </c>
      <c r="O4965" s="37" t="n">
        <v>0</v>
      </c>
      <c r="P4965" s="29" t="inlineStr">
        <is>
          <t>http://t2.gstatic.com/shopping?q=tbn:ANd9GcT1_83-nCw09P6QqacmpRZN3JuZgw39OL6mE-mB1iGt3JKzI4JObDuNkqQz7SnP_i68SZrTQ8dX</t>
        </is>
      </c>
      <c r="Q4965" s="29" t="inlineStr">
        <is>
          <t>Відповідає вимогам</t>
        </is>
      </c>
      <c r="R4965" s="29" t="n"/>
      <c r="S4965" s="29" t="inlineStr">
        <is>
          <t>грн910,00</t>
        </is>
      </c>
      <c r="T4965" s="29" t="inlineStr">
        <is>
          <t>UAH</t>
        </is>
      </c>
      <c r="U4965" s="39" t="inlineStr">
        <is>
          <t>WATCH</t>
        </is>
      </c>
      <c r="V4965" s="40">
        <f>IFERROR(L4965/J4965,0)</f>
        <v/>
      </c>
      <c r="W4965" s="29" t="inlineStr">
        <is>
          <t>Monitor performance and collect more data.</t>
        </is>
      </c>
      <c r="X4965" s="29" t="inlineStr">
        <is>
          <t>Cost is below the 120 watch threshold.</t>
        </is>
      </c>
    </row>
    <row r="4966">
      <c r="A4966" s="29" t="inlineStr">
        <is>
          <t>low_price</t>
        </is>
      </c>
      <c r="B4966" s="29" t="inlineStr">
        <is>
          <t>Low priority</t>
        </is>
      </c>
      <c r="C4966" s="29" t="inlineStr">
        <is>
          <t>low_price.csv</t>
        </is>
      </c>
      <c r="D4966" s="29" t="inlineStr">
        <is>
          <t>06019</t>
        </is>
      </c>
      <c r="E4966" s="29" t="inlineStr">
        <is>
          <t>Регулятор напруги Polaris Sportsman 400 500, Scrambler 500, Ranger 400</t>
        </is>
      </c>
      <c r="F4966" s="35" t="n">
        <v>0</v>
      </c>
      <c r="G4966" s="35" t="n">
        <v>0</v>
      </c>
      <c r="H4966" s="36" t="n"/>
      <c r="I4966" s="37" t="n">
        <v>0</v>
      </c>
      <c r="J4966" s="37" t="n">
        <v>0</v>
      </c>
      <c r="K4966" s="38" t="n">
        <v>0</v>
      </c>
      <c r="L4966" s="37" t="n">
        <v>0</v>
      </c>
      <c r="M4966" s="37" t="n">
        <v>0</v>
      </c>
      <c r="N4966" s="38" t="n">
        <v>0</v>
      </c>
      <c r="O4966" s="37" t="n">
        <v>0</v>
      </c>
      <c r="P4966" s="29" t="inlineStr">
        <is>
          <t>http://t3.gstatic.com/shopping?q=tbn:ANd9GcRd7bkCLQ6pmx2YpXtrk4yL7GBTw9nmoma-WZd9eaECpanEsO2z5nqUUGj7RF75kB24oiTLqCk</t>
        </is>
      </c>
      <c r="Q4966" s="29" t="inlineStr">
        <is>
          <t>Відповідає вимогам</t>
        </is>
      </c>
      <c r="R4966" s="29" t="n"/>
      <c r="S4966" s="29" t="inlineStr">
        <is>
          <t>грн3 640,00</t>
        </is>
      </c>
      <c r="T4966" s="29" t="inlineStr">
        <is>
          <t>UAH</t>
        </is>
      </c>
      <c r="U4966" s="39" t="inlineStr">
        <is>
          <t>WATCH</t>
        </is>
      </c>
      <c r="V4966" s="40">
        <f>IFERROR(L4966/J4966,0)</f>
        <v/>
      </c>
      <c r="W4966" s="29" t="inlineStr">
        <is>
          <t>Monitor performance and collect more data.</t>
        </is>
      </c>
      <c r="X4966" s="29" t="inlineStr">
        <is>
          <t>Cost is below the 120 watch threshold.</t>
        </is>
      </c>
    </row>
    <row r="4967">
      <c r="A4967" s="29" t="inlineStr">
        <is>
          <t>low_price</t>
        </is>
      </c>
      <c r="B4967" s="29" t="inlineStr">
        <is>
          <t>Low priority</t>
        </is>
      </c>
      <c r="C4967" s="29" t="inlineStr">
        <is>
          <t>low_price.csv</t>
        </is>
      </c>
      <c r="D4967" s="29" t="inlineStr">
        <is>
          <t>54017-0006</t>
        </is>
      </c>
      <c r="E4967" s="29" t="inlineStr">
        <is>
          <t>Трос підсосу Kawasaki Brute Force 750 2005-2006</t>
        </is>
      </c>
      <c r="F4967" s="35" t="n">
        <v>0</v>
      </c>
      <c r="G4967" s="35" t="n">
        <v>0</v>
      </c>
      <c r="H4967" s="36" t="n"/>
      <c r="I4967" s="37" t="n">
        <v>0</v>
      </c>
      <c r="J4967" s="37" t="n">
        <v>0</v>
      </c>
      <c r="K4967" s="38" t="n">
        <v>0</v>
      </c>
      <c r="L4967" s="37" t="n">
        <v>0</v>
      </c>
      <c r="M4967" s="37" t="n">
        <v>0</v>
      </c>
      <c r="N4967" s="38" t="n">
        <v>0</v>
      </c>
      <c r="O4967" s="37" t="n">
        <v>0</v>
      </c>
      <c r="P4967" s="29" t="inlineStr">
        <is>
          <t>http://t1.gstatic.com/shopping?q=tbn:ANd9GcTRjIyQAG6SqqctuVLSsMyzdpdeRISgBspbTlUzzHP9sHlnrwBnOQ0am5r9pITI7YDGmoBskPw</t>
        </is>
      </c>
      <c r="Q4967" s="29" t="inlineStr">
        <is>
          <t>Відповідає вимогам</t>
        </is>
      </c>
      <c r="R4967" s="29" t="n"/>
      <c r="S4967" s="29" t="inlineStr">
        <is>
          <t>грн5 460,00</t>
        </is>
      </c>
      <c r="T4967" s="29" t="inlineStr">
        <is>
          <t>UAH</t>
        </is>
      </c>
      <c r="U4967" s="39" t="inlineStr">
        <is>
          <t>WATCH</t>
        </is>
      </c>
      <c r="V4967" s="40">
        <f>IFERROR(L4967/J4967,0)</f>
        <v/>
      </c>
      <c r="W4967" s="29" t="inlineStr">
        <is>
          <t>Monitor performance and collect more data.</t>
        </is>
      </c>
      <c r="X4967" s="29" t="inlineStr">
        <is>
          <t>Cost is below the 120 watch threshold.</t>
        </is>
      </c>
    </row>
    <row r="4968">
      <c r="A4968" s="29" t="inlineStr">
        <is>
          <t>low_price</t>
        </is>
      </c>
      <c r="B4968" s="29" t="inlineStr">
        <is>
          <t>Low priority</t>
        </is>
      </c>
      <c r="C4968" s="29" t="inlineStr">
        <is>
          <t>low_price.csv</t>
        </is>
      </c>
      <c r="D4968" s="29" t="inlineStr">
        <is>
          <t>50-1130</t>
        </is>
      </c>
      <c r="E4968" s="29" t="inlineStr">
        <is>
          <t>Ремкомплект переднього верхнього ричага Arctic Cat 400 450 500 550 570 650 700 1000</t>
        </is>
      </c>
      <c r="F4968" s="35" t="n">
        <v>0</v>
      </c>
      <c r="G4968" s="35" t="n">
        <v>0</v>
      </c>
      <c r="H4968" s="36" t="n"/>
      <c r="I4968" s="37" t="n">
        <v>0</v>
      </c>
      <c r="J4968" s="37" t="n">
        <v>0</v>
      </c>
      <c r="K4968" s="38" t="n">
        <v>0</v>
      </c>
      <c r="L4968" s="37" t="n">
        <v>0</v>
      </c>
      <c r="M4968" s="37" t="n">
        <v>0</v>
      </c>
      <c r="N4968" s="38" t="n">
        <v>0</v>
      </c>
      <c r="O4968" s="37" t="n">
        <v>0</v>
      </c>
      <c r="P4968" s="29" t="inlineStr">
        <is>
          <t>http://t2.gstatic.com/shopping?q=tbn:ANd9GcRVi4hr9nkJd96CGoUKgbHmDJZajuxxzIpm685hc1PUF4Wt6jtqnRMsKUXPCtpBvJ8qY8B5or8G</t>
        </is>
      </c>
      <c r="Q4968" s="29" t="inlineStr">
        <is>
          <t>Відповідає вимогам</t>
        </is>
      </c>
      <c r="R4968" s="29" t="n"/>
      <c r="S4968" s="29" t="inlineStr">
        <is>
          <t>грн1 001,00</t>
        </is>
      </c>
      <c r="T4968" s="29" t="inlineStr">
        <is>
          <t>UAH</t>
        </is>
      </c>
      <c r="U4968" s="39" t="inlineStr">
        <is>
          <t>WATCH</t>
        </is>
      </c>
      <c r="V4968" s="40">
        <f>IFERROR(L4968/J4968,0)</f>
        <v/>
      </c>
      <c r="W4968" s="29" t="inlineStr">
        <is>
          <t>Monitor performance and collect more data.</t>
        </is>
      </c>
      <c r="X4968" s="29" t="inlineStr">
        <is>
          <t>Cost is below the 120 watch threshold.</t>
        </is>
      </c>
    </row>
    <row r="4969">
      <c r="A4969" s="29" t="inlineStr">
        <is>
          <t>low_price</t>
        </is>
      </c>
      <c r="B4969" s="29" t="inlineStr">
        <is>
          <t>Low priority</t>
        </is>
      </c>
      <c r="C4969" s="29" t="inlineStr">
        <is>
          <t>low_price.csv</t>
        </is>
      </c>
      <c r="D4969" s="29" t="inlineStr">
        <is>
          <t>20043-00003</t>
        </is>
      </c>
      <c r="E4969" s="29" t="inlineStr">
        <is>
          <t>Кепка 100% Official Flexfit Black L/XL</t>
        </is>
      </c>
      <c r="F4969" s="35" t="n">
        <v>0</v>
      </c>
      <c r="G4969" s="35" t="n">
        <v>0</v>
      </c>
      <c r="H4969" s="36" t="n"/>
      <c r="I4969" s="37" t="n">
        <v>0</v>
      </c>
      <c r="J4969" s="37" t="n">
        <v>0</v>
      </c>
      <c r="K4969" s="38" t="n">
        <v>0</v>
      </c>
      <c r="L4969" s="37" t="n">
        <v>0</v>
      </c>
      <c r="M4969" s="37" t="n">
        <v>0</v>
      </c>
      <c r="N4969" s="38" t="n">
        <v>0</v>
      </c>
      <c r="O4969" s="37" t="n">
        <v>0</v>
      </c>
      <c r="P4969" s="29" t="inlineStr">
        <is>
          <t>http://t3.gstatic.com/shopping?q=tbn:ANd9GcR7Z4_b9T5c1RUc5ofQb-QqdwqfKBAofHhjoh_iothP51l0jb5VG-mTVa3IbfhVElgCz9hVNjNk</t>
        </is>
      </c>
      <c r="Q4969" s="29" t="inlineStr">
        <is>
          <t>Відповідає вимогам</t>
        </is>
      </c>
      <c r="R4969" s="29" t="n"/>
      <c r="S4969" s="29" t="inlineStr">
        <is>
          <t>грн1 229,00</t>
        </is>
      </c>
      <c r="T4969" s="29" t="inlineStr">
        <is>
          <t>UAH</t>
        </is>
      </c>
      <c r="U4969" s="39" t="inlineStr">
        <is>
          <t>WATCH</t>
        </is>
      </c>
      <c r="V4969" s="40">
        <f>IFERROR(L4969/J4969,0)</f>
        <v/>
      </c>
      <c r="W4969" s="29" t="inlineStr">
        <is>
          <t>Monitor performance and collect more data.</t>
        </is>
      </c>
      <c r="X4969" s="29" t="inlineStr">
        <is>
          <t>Cost is below the 120 watch threshold.</t>
        </is>
      </c>
    </row>
    <row r="4970">
      <c r="A4970" s="29" t="inlineStr">
        <is>
          <t>low_price</t>
        </is>
      </c>
      <c r="B4970" s="29" t="inlineStr">
        <is>
          <t>Low priority</t>
        </is>
      </c>
      <c r="C4970" s="29" t="inlineStr">
        <is>
          <t>low_price.csv</t>
        </is>
      </c>
      <c r="D4970" s="29" t="inlineStr">
        <is>
          <t>23641-hl1-a00</t>
        </is>
      </c>
      <c r="E4970" s="29" t="inlineStr">
        <is>
          <t>Муфта КПП Honda TRX 650 680 Rincon, MUV 700 Big Red, SXS 700 Pioneer</t>
        </is>
      </c>
      <c r="F4970" s="35" t="n">
        <v>0</v>
      </c>
      <c r="G4970" s="35" t="n">
        <v>0</v>
      </c>
      <c r="H4970" s="36" t="n"/>
      <c r="I4970" s="37" t="n">
        <v>0</v>
      </c>
      <c r="J4970" s="37" t="n">
        <v>0</v>
      </c>
      <c r="K4970" s="38" t="n">
        <v>0</v>
      </c>
      <c r="L4970" s="37" t="n">
        <v>0</v>
      </c>
      <c r="M4970" s="37" t="n">
        <v>0</v>
      </c>
      <c r="N4970" s="38" t="n">
        <v>0</v>
      </c>
      <c r="O4970" s="37" t="n">
        <v>0</v>
      </c>
      <c r="P4970" s="29" t="inlineStr">
        <is>
          <t>http://t2.gstatic.com/shopping?q=tbn:ANd9GcSXY8BkgJDImnL1N1QJ6SckvSxCq0KKUJliBftIpx4-Xlx4U7ulU_sLyZpzK8x3_K0hJt2MsgVY</t>
        </is>
      </c>
      <c r="Q4970" s="29" t="inlineStr">
        <is>
          <t>Відповідає вимогам</t>
        </is>
      </c>
      <c r="R4970" s="29" t="n"/>
      <c r="S4970" s="29" t="inlineStr">
        <is>
          <t>грн2 230,00</t>
        </is>
      </c>
      <c r="T4970" s="29" t="inlineStr">
        <is>
          <t>UAH</t>
        </is>
      </c>
      <c r="U4970" s="39" t="inlineStr">
        <is>
          <t>WATCH</t>
        </is>
      </c>
      <c r="V4970" s="40">
        <f>IFERROR(L4970/J4970,0)</f>
        <v/>
      </c>
      <c r="W4970" s="29" t="inlineStr">
        <is>
          <t>Monitor performance and collect more data.</t>
        </is>
      </c>
      <c r="X4970" s="29" t="inlineStr">
        <is>
          <t>Cost is below the 120 watch threshold.</t>
        </is>
      </c>
    </row>
    <row r="4971">
      <c r="A4971" s="29" t="inlineStr">
        <is>
          <t>low_price</t>
        </is>
      </c>
      <c r="B4971" s="29" t="inlineStr">
        <is>
          <t>Low priority</t>
        </is>
      </c>
      <c r="C4971" s="29" t="inlineStr">
        <is>
          <t>low_price.csv</t>
        </is>
      </c>
      <c r="D4971" s="29" t="inlineStr">
        <is>
          <t>707900002</t>
        </is>
      </c>
      <c r="E4971" s="29" t="inlineStr">
        <is>
          <t>Панель центральної консолі права BRP Can-Am Maverick 1000, Commander 800 1000</t>
        </is>
      </c>
      <c r="F4971" s="35" t="n">
        <v>0</v>
      </c>
      <c r="G4971" s="35" t="n">
        <v>0</v>
      </c>
      <c r="H4971" s="36" t="n"/>
      <c r="I4971" s="37" t="n">
        <v>0</v>
      </c>
      <c r="J4971" s="37" t="n">
        <v>0</v>
      </c>
      <c r="K4971" s="38" t="n">
        <v>0</v>
      </c>
      <c r="L4971" s="37" t="n">
        <v>0</v>
      </c>
      <c r="M4971" s="37" t="n">
        <v>0</v>
      </c>
      <c r="N4971" s="38" t="n">
        <v>0</v>
      </c>
      <c r="O4971" s="37" t="n">
        <v>0</v>
      </c>
      <c r="P4971" s="29" t="inlineStr">
        <is>
          <t>http://t3.gstatic.com/shopping?q=tbn:ANd9GcS20FvV6Dc0scl8a7KuE00CFR9yNb2WUiG70hagThOAXROfrAyrTyFINENohrYt-ntgJ4boX5k</t>
        </is>
      </c>
      <c r="Q4971" s="29" t="inlineStr">
        <is>
          <t>Відповідає вимогам</t>
        </is>
      </c>
      <c r="R4971" s="29" t="n"/>
      <c r="S4971" s="29" t="inlineStr">
        <is>
          <t>грн2 275,00</t>
        </is>
      </c>
      <c r="T4971" s="29" t="inlineStr">
        <is>
          <t>UAH</t>
        </is>
      </c>
      <c r="U4971" s="39" t="inlineStr">
        <is>
          <t>WATCH</t>
        </is>
      </c>
      <c r="V4971" s="40">
        <f>IFERROR(L4971/J4971,0)</f>
        <v/>
      </c>
      <c r="W4971" s="29" t="inlineStr">
        <is>
          <t>Monitor performance and collect more data.</t>
        </is>
      </c>
      <c r="X4971" s="29" t="inlineStr">
        <is>
          <t>Cost is below the 120 watch threshold.</t>
        </is>
      </c>
    </row>
    <row r="4972">
      <c r="A4972" s="29" t="inlineStr">
        <is>
          <t>low_price</t>
        </is>
      </c>
      <c r="B4972" s="29" t="inlineStr">
        <is>
          <t>Low priority</t>
        </is>
      </c>
      <c r="C4972" s="29" t="inlineStr">
        <is>
          <t>low_price.csv</t>
        </is>
      </c>
      <c r="D4972" s="29" t="inlineStr">
        <is>
          <t>2mb-h5790-00-00</t>
        </is>
      </c>
      <c r="E4972" s="29" t="inlineStr">
        <is>
          <t>Датчик температури охолоджуючої рідини Yamaha Grizzly Kodiak Wolverine 700 2016-2018</t>
        </is>
      </c>
      <c r="F4972" s="35" t="n">
        <v>0</v>
      </c>
      <c r="G4972" s="35" t="n">
        <v>0</v>
      </c>
      <c r="H4972" s="36" t="n"/>
      <c r="I4972" s="37" t="n">
        <v>0</v>
      </c>
      <c r="J4972" s="37" t="n">
        <v>0</v>
      </c>
      <c r="K4972" s="38" t="n">
        <v>0</v>
      </c>
      <c r="L4972" s="37" t="n">
        <v>0</v>
      </c>
      <c r="M4972" s="37" t="n">
        <v>0</v>
      </c>
      <c r="N4972" s="38" t="n">
        <v>0</v>
      </c>
      <c r="O4972" s="37" t="n">
        <v>0</v>
      </c>
      <c r="P4972" s="29" t="inlineStr">
        <is>
          <t>http://t3.gstatic.com/shopping?q=tbn:ANd9GcTR0sBWVSamdOIiDPjknH-cS1oenvrwDVv-5hxsfefYvBD8b70iaLDJBvHMjRV8Xho7b-9_yg6d</t>
        </is>
      </c>
      <c r="Q4972" s="29" t="inlineStr">
        <is>
          <t>Відповідає вимогам</t>
        </is>
      </c>
      <c r="R4972" s="29" t="n"/>
      <c r="S4972" s="29" t="inlineStr">
        <is>
          <t>грн3 822,00</t>
        </is>
      </c>
      <c r="T4972" s="29" t="inlineStr">
        <is>
          <t>UAH</t>
        </is>
      </c>
      <c r="U4972" s="39" t="inlineStr">
        <is>
          <t>WATCH</t>
        </is>
      </c>
      <c r="V4972" s="40">
        <f>IFERROR(L4972/J4972,0)</f>
        <v/>
      </c>
      <c r="W4972" s="29" t="inlineStr">
        <is>
          <t>Monitor performance and collect more data.</t>
        </is>
      </c>
      <c r="X4972" s="29" t="inlineStr">
        <is>
          <t>Cost is below the 120 watch threshold.</t>
        </is>
      </c>
    </row>
    <row r="4973">
      <c r="A4973" s="29" t="inlineStr">
        <is>
          <t>low_price</t>
        </is>
      </c>
      <c r="B4973" s="29" t="inlineStr">
        <is>
          <t>Low priority</t>
        </is>
      </c>
      <c r="C4973" s="29" t="inlineStr">
        <is>
          <t>low_price.csv</t>
        </is>
      </c>
      <c r="D4973" s="29" t="inlineStr">
        <is>
          <t>3313-919</t>
        </is>
      </c>
      <c r="E4973" s="29" t="inlineStr">
        <is>
          <t>Щока ведучого варіатора Arctic Cat 366 400 425 450 500</t>
        </is>
      </c>
      <c r="F4973" s="35" t="n">
        <v>0</v>
      </c>
      <c r="G4973" s="35" t="n">
        <v>0</v>
      </c>
      <c r="H4973" s="36" t="n"/>
      <c r="I4973" s="37" t="n">
        <v>0</v>
      </c>
      <c r="J4973" s="37" t="n">
        <v>0</v>
      </c>
      <c r="K4973" s="38" t="n">
        <v>0</v>
      </c>
      <c r="L4973" s="37" t="n">
        <v>0</v>
      </c>
      <c r="M4973" s="37" t="n">
        <v>0</v>
      </c>
      <c r="N4973" s="38" t="n">
        <v>0</v>
      </c>
      <c r="O4973" s="37" t="n">
        <v>0</v>
      </c>
      <c r="P4973" s="29" t="inlineStr">
        <is>
          <t>http://t2.gstatic.com/shopping?q=tbn:ANd9GcSJdamNGIx1v-XeRqGML0CgBBMU3hd0wrsCBQRzLw8QXw7kx4ouqa2BroHy-TYo64CBvovhM6M</t>
        </is>
      </c>
      <c r="Q4973" s="29" t="inlineStr">
        <is>
          <t>Відповідає вимогам</t>
        </is>
      </c>
      <c r="R4973" s="29" t="n"/>
      <c r="S4973" s="29" t="inlineStr">
        <is>
          <t>грн9 737,00</t>
        </is>
      </c>
      <c r="T4973" s="29" t="inlineStr">
        <is>
          <t>UAH</t>
        </is>
      </c>
      <c r="U4973" s="39" t="inlineStr">
        <is>
          <t>WATCH</t>
        </is>
      </c>
      <c r="V4973" s="40">
        <f>IFERROR(L4973/J4973,0)</f>
        <v/>
      </c>
      <c r="W4973" s="29" t="inlineStr">
        <is>
          <t>Monitor performance and collect more data.</t>
        </is>
      </c>
      <c r="X4973" s="29" t="inlineStr">
        <is>
          <t>Cost is below the 120 watch threshold.</t>
        </is>
      </c>
    </row>
    <row r="4974">
      <c r="A4974" s="29" t="inlineStr">
        <is>
          <t>low_price</t>
        </is>
      </c>
      <c r="B4974" s="29" t="inlineStr">
        <is>
          <t>Low priority</t>
        </is>
      </c>
      <c r="C4974" s="29" t="inlineStr">
        <is>
          <t>low_price.csv</t>
        </is>
      </c>
      <c r="D4974" s="29" t="inlineStr">
        <is>
          <t>707601128</t>
        </is>
      </c>
      <c r="E4974" s="29" t="inlineStr">
        <is>
          <t>Прокладка глушника BRP Can-Am Maverick 1000​ 2013-2018</t>
        </is>
      </c>
      <c r="F4974" s="35" t="n">
        <v>0</v>
      </c>
      <c r="G4974" s="35" t="n">
        <v>0</v>
      </c>
      <c r="H4974" s="36" t="n"/>
      <c r="I4974" s="37" t="n">
        <v>0</v>
      </c>
      <c r="J4974" s="37" t="n">
        <v>0</v>
      </c>
      <c r="K4974" s="38" t="n">
        <v>0</v>
      </c>
      <c r="L4974" s="37" t="n">
        <v>0</v>
      </c>
      <c r="M4974" s="37" t="n">
        <v>0</v>
      </c>
      <c r="N4974" s="38" t="n">
        <v>0</v>
      </c>
      <c r="O4974" s="37" t="n">
        <v>0</v>
      </c>
      <c r="P4974" s="29" t="inlineStr">
        <is>
          <t>http://t1.gstatic.com/shopping?q=tbn:ANd9GcSJv_bRXyU7fyrhnRrEHy_DYSIxoh5yYoJka9Ay5-aklgEyPuF4fqxfX6quz05JTVARw1iCIck</t>
        </is>
      </c>
      <c r="Q4974" s="29" t="inlineStr">
        <is>
          <t>Відповідає вимогам</t>
        </is>
      </c>
      <c r="R4974" s="29" t="n"/>
      <c r="S4974" s="29" t="inlineStr">
        <is>
          <t>грн1 229,00</t>
        </is>
      </c>
      <c r="T4974" s="29" t="inlineStr">
        <is>
          <t>UAH</t>
        </is>
      </c>
      <c r="U4974" s="39" t="inlineStr">
        <is>
          <t>WATCH</t>
        </is>
      </c>
      <c r="V4974" s="40">
        <f>IFERROR(L4974/J4974,0)</f>
        <v/>
      </c>
      <c r="W4974" s="29" t="inlineStr">
        <is>
          <t>Monitor performance and collect more data.</t>
        </is>
      </c>
      <c r="X4974" s="29" t="inlineStr">
        <is>
          <t>Cost is below the 120 watch threshold.</t>
        </is>
      </c>
    </row>
    <row r="4975">
      <c r="A4975" s="29" t="inlineStr">
        <is>
          <t>low_price</t>
        </is>
      </c>
      <c r="B4975" s="29" t="inlineStr">
        <is>
          <t>Low priority</t>
        </is>
      </c>
      <c r="C4975" s="29" t="inlineStr">
        <is>
          <t>low_price.csv</t>
        </is>
      </c>
      <c r="D4975" s="29" t="inlineStr">
        <is>
          <t>705211664</t>
        </is>
      </c>
      <c r="E4975" s="29" t="inlineStr">
        <is>
          <t>Пластина нижніх ричагів BRP Can-Am Outlander G3 G3L</t>
        </is>
      </c>
      <c r="F4975" s="35" t="n">
        <v>0</v>
      </c>
      <c r="G4975" s="35" t="n">
        <v>0</v>
      </c>
      <c r="H4975" s="36" t="n"/>
      <c r="I4975" s="37" t="n">
        <v>0</v>
      </c>
      <c r="J4975" s="37" t="n">
        <v>0</v>
      </c>
      <c r="K4975" s="38" t="n">
        <v>0</v>
      </c>
      <c r="L4975" s="37" t="n">
        <v>0</v>
      </c>
      <c r="M4975" s="37" t="n">
        <v>0</v>
      </c>
      <c r="N4975" s="38" t="n">
        <v>0</v>
      </c>
      <c r="O4975" s="37" t="n">
        <v>0</v>
      </c>
      <c r="P4975" s="29" t="inlineStr">
        <is>
          <t>http://t2.gstatic.com/shopping?q=tbn:ANd9GcSx1CUFgPaiD_uZrf7Fb6RVJTAnli0SzoeOvu-8TMy6gJQsNaDGCSChHdRu8HBGV2lvg2IL7nnT</t>
        </is>
      </c>
      <c r="Q4975" s="29" t="inlineStr">
        <is>
          <t>Відповідає вимогам</t>
        </is>
      </c>
      <c r="R4975" s="29" t="n"/>
      <c r="S4975" s="29" t="inlineStr">
        <is>
          <t>грн364,00</t>
        </is>
      </c>
      <c r="T4975" s="29" t="inlineStr">
        <is>
          <t>UAH</t>
        </is>
      </c>
      <c r="U4975" s="39" t="inlineStr">
        <is>
          <t>WATCH</t>
        </is>
      </c>
      <c r="V4975" s="40">
        <f>IFERROR(L4975/J4975,0)</f>
        <v/>
      </c>
      <c r="W4975" s="29" t="inlineStr">
        <is>
          <t>Monitor performance and collect more data.</t>
        </is>
      </c>
      <c r="X4975" s="29" t="inlineStr">
        <is>
          <t>Cost is below the 120 watch threshold.</t>
        </is>
      </c>
    </row>
    <row r="4976">
      <c r="A4976" s="29" t="inlineStr">
        <is>
          <t>low_price</t>
        </is>
      </c>
      <c r="B4976" s="29" t="inlineStr">
        <is>
          <t>Low priority</t>
        </is>
      </c>
      <c r="C4976" s="29" t="inlineStr">
        <is>
          <t>low_price.csv</t>
        </is>
      </c>
      <c r="D4976" s="29" t="inlineStr">
        <is>
          <t>51-1053</t>
        </is>
      </c>
      <c r="E4976" s="29" t="inlineStr">
        <is>
          <t>Рульові наконечники Honda TRX 500 Foreman (05-18), Rubicon 500 (01-17), 650 Rincon (03-05), 680 Rincon (06-18)</t>
        </is>
      </c>
      <c r="F4976" s="35" t="n">
        <v>0</v>
      </c>
      <c r="G4976" s="35" t="n">
        <v>0</v>
      </c>
      <c r="H4976" s="36" t="n"/>
      <c r="I4976" s="37" t="n">
        <v>0</v>
      </c>
      <c r="J4976" s="37" t="n">
        <v>0</v>
      </c>
      <c r="K4976" s="38" t="n">
        <v>0</v>
      </c>
      <c r="L4976" s="37" t="n">
        <v>0</v>
      </c>
      <c r="M4976" s="37" t="n">
        <v>0</v>
      </c>
      <c r="N4976" s="38" t="n">
        <v>0</v>
      </c>
      <c r="O4976" s="37" t="n">
        <v>0</v>
      </c>
      <c r="P4976" s="29" t="inlineStr">
        <is>
          <t>http://t3.gstatic.com/shopping?q=tbn:ANd9GcQwe3XaJsmvkUNWFid3luEeUSYxi1A4bHE2HmJN-UYIO98wJ5a_FP6AfrRuBzZ1fe9q53k4-FJU</t>
        </is>
      </c>
      <c r="Q4976" s="29" t="inlineStr">
        <is>
          <t>Відповідає вимогам</t>
        </is>
      </c>
      <c r="R4976" s="29" t="n"/>
      <c r="S4976" s="29" t="inlineStr">
        <is>
          <t>грн2 366,00</t>
        </is>
      </c>
      <c r="T4976" s="29" t="inlineStr">
        <is>
          <t>UAH</t>
        </is>
      </c>
      <c r="U4976" s="39" t="inlineStr">
        <is>
          <t>WATCH</t>
        </is>
      </c>
      <c r="V4976" s="40">
        <f>IFERROR(L4976/J4976,0)</f>
        <v/>
      </c>
      <c r="W4976" s="29" t="inlineStr">
        <is>
          <t>Monitor performance and collect more data.</t>
        </is>
      </c>
      <c r="X4976" s="29" t="inlineStr">
        <is>
          <t>Cost is below the 120 watch threshold.</t>
        </is>
      </c>
    </row>
    <row r="4977">
      <c r="A4977" s="29" t="inlineStr">
        <is>
          <t>low_price</t>
        </is>
      </c>
      <c r="B4977" s="29" t="inlineStr">
        <is>
          <t>Low priority</t>
        </is>
      </c>
      <c r="C4977" s="29" t="inlineStr">
        <is>
          <t>low_price.csv</t>
        </is>
      </c>
      <c r="D4977" s="29" t="inlineStr">
        <is>
          <t>420956747</t>
        </is>
      </c>
      <c r="E4977" s="29" t="inlineStr">
        <is>
          <t>Масляний фільтр BRP Can-Am Maverick R</t>
        </is>
      </c>
      <c r="F4977" s="35" t="n">
        <v>0</v>
      </c>
      <c r="G4977" s="35" t="n">
        <v>0</v>
      </c>
      <c r="H4977" s="36" t="n"/>
      <c r="I4977" s="37" t="n">
        <v>0</v>
      </c>
      <c r="J4977" s="37" t="n">
        <v>0</v>
      </c>
      <c r="K4977" s="38" t="n">
        <v>0</v>
      </c>
      <c r="L4977" s="37" t="n">
        <v>0</v>
      </c>
      <c r="M4977" s="37" t="n">
        <v>0</v>
      </c>
      <c r="N4977" s="38" t="n">
        <v>0</v>
      </c>
      <c r="O4977" s="37" t="n">
        <v>0</v>
      </c>
      <c r="P4977" s="29" t="inlineStr">
        <is>
          <t>http://t2.gstatic.com/shopping?q=tbn:ANd9GcRkBGpJnsLni8LGDUrJfH__k52Y3Hct3zU_1r19WWm0goL4GgaMSWkCKV_nB3yfq9L-QVApDKU</t>
        </is>
      </c>
      <c r="Q4977" s="29" t="inlineStr">
        <is>
          <t>Відповідає вимогам</t>
        </is>
      </c>
      <c r="R4977" s="29" t="n"/>
      <c r="S4977" s="29" t="inlineStr">
        <is>
          <t>грн1 365,00</t>
        </is>
      </c>
      <c r="T4977" s="29" t="inlineStr">
        <is>
          <t>UAH</t>
        </is>
      </c>
      <c r="U4977" s="39" t="inlineStr">
        <is>
          <t>WATCH</t>
        </is>
      </c>
      <c r="V4977" s="40">
        <f>IFERROR(L4977/J4977,0)</f>
        <v/>
      </c>
      <c r="W4977" s="29" t="inlineStr">
        <is>
          <t>Monitor performance and collect more data.</t>
        </is>
      </c>
      <c r="X4977" s="29" t="inlineStr">
        <is>
          <t>Cost is below the 120 watch threshold.</t>
        </is>
      </c>
    </row>
    <row r="4978">
      <c r="A4978" s="29" t="inlineStr">
        <is>
          <t>low_price</t>
        </is>
      </c>
      <c r="B4978" s="29" t="inlineStr">
        <is>
          <t>Low priority</t>
        </is>
      </c>
      <c r="C4978" s="29" t="inlineStr">
        <is>
          <t>low_price.csv</t>
        </is>
      </c>
      <c r="D4978" s="29" t="inlineStr">
        <is>
          <t>92151-1393</t>
        </is>
      </c>
      <c r="E4978" s="29" t="inlineStr">
        <is>
          <t>Болт веденого варіатора Kawasaki Brute Force 650 750, KFX 700, Prairie 300 360 400 650 700</t>
        </is>
      </c>
      <c r="F4978" s="35" t="n">
        <v>1</v>
      </c>
      <c r="G4978" s="35" t="n">
        <v>20</v>
      </c>
      <c r="H4978" s="36" t="n">
        <v>5</v>
      </c>
      <c r="I4978" s="37" t="n">
        <v>4.76</v>
      </c>
      <c r="J4978" s="37" t="n">
        <v>4.76</v>
      </c>
      <c r="K4978" s="38" t="n">
        <v>0</v>
      </c>
      <c r="L4978" s="37" t="n">
        <v>0</v>
      </c>
      <c r="M4978" s="37" t="n">
        <v>0</v>
      </c>
      <c r="N4978" s="38" t="n">
        <v>0</v>
      </c>
      <c r="O4978" s="37" t="n">
        <v>0</v>
      </c>
      <c r="P4978" s="29" t="inlineStr">
        <is>
          <t>http://t0.gstatic.com/shopping?q=tbn:ANd9GcRyRMEBXdrXsJR3Cl6pSIdRlyOS0bQVK8Y_R3v7fM7rZTuxAFcITbaFlKIuhoHhfqY3TTaeudM</t>
        </is>
      </c>
      <c r="Q4978" s="29" t="inlineStr">
        <is>
          <t>Відповідає вимогам</t>
        </is>
      </c>
      <c r="R4978" s="29" t="n"/>
      <c r="S4978" s="29" t="inlineStr">
        <is>
          <t>грн1 274,00</t>
        </is>
      </c>
      <c r="T4978" s="29" t="inlineStr">
        <is>
          <t>UAH</t>
        </is>
      </c>
      <c r="U4978" s="39" t="inlineStr">
        <is>
          <t>WATCH</t>
        </is>
      </c>
      <c r="V4978" s="40">
        <f>IFERROR(L4978/J4978,0)</f>
        <v/>
      </c>
      <c r="W4978" s="29" t="inlineStr">
        <is>
          <t>Monitor performance and collect more data.</t>
        </is>
      </c>
      <c r="X4978" s="29" t="inlineStr">
        <is>
          <t>Cost is below the 120 watch threshold.</t>
        </is>
      </c>
    </row>
    <row r="4979">
      <c r="A4979" s="29" t="inlineStr">
        <is>
          <t>low_price</t>
        </is>
      </c>
      <c r="B4979" s="29" t="inlineStr">
        <is>
          <t>Low priority</t>
        </is>
      </c>
      <c r="C4979" s="29" t="inlineStr">
        <is>
          <t>low_price.csv</t>
        </is>
      </c>
      <c r="D4979" s="29" t="inlineStr">
        <is>
          <t>703500920</t>
        </is>
      </c>
      <c r="E4979" s="29" t="inlineStr">
        <is>
          <t>Блок перемикачів на руль лівий BRP Can-Am Outlander 450 500 650 800 1000, Renegade 800 1000 2012-2015</t>
        </is>
      </c>
      <c r="F4979" s="35" t="n">
        <v>1</v>
      </c>
      <c r="G4979" s="35" t="n">
        <v>168</v>
      </c>
      <c r="H4979" s="36" t="n">
        <v>0.6</v>
      </c>
      <c r="I4979" s="37" t="n">
        <v>2.45</v>
      </c>
      <c r="J4979" s="37" t="n">
        <v>2.45</v>
      </c>
      <c r="K4979" s="38" t="n">
        <v>0</v>
      </c>
      <c r="L4979" s="37" t="n">
        <v>0</v>
      </c>
      <c r="M4979" s="37" t="n">
        <v>0</v>
      </c>
      <c r="N4979" s="38" t="n">
        <v>0</v>
      </c>
      <c r="O4979" s="37" t="n">
        <v>0</v>
      </c>
      <c r="P4979" s="29" t="inlineStr">
        <is>
          <t>http://t2.gstatic.com/shopping?q=tbn:ANd9GcSCqQjM3W2dFnKWlshBKhNfv545df_O4kFp6Q64_T7sMNcE6n6XIUgnDd0TP5m6A1vcv2nR0pA</t>
        </is>
      </c>
      <c r="Q4979" s="29" t="inlineStr">
        <is>
          <t>Відповідає вимогам</t>
        </is>
      </c>
      <c r="R4979" s="29" t="n"/>
      <c r="S4979" s="29" t="inlineStr">
        <is>
          <t>грн5 551,00</t>
        </is>
      </c>
      <c r="T4979" s="29" t="inlineStr">
        <is>
          <t>UAH</t>
        </is>
      </c>
      <c r="U4979" s="39" t="inlineStr">
        <is>
          <t>WATCH</t>
        </is>
      </c>
      <c r="V4979" s="40">
        <f>IFERROR(L4979/J4979,0)</f>
        <v/>
      </c>
      <c r="W4979" s="29" t="inlineStr">
        <is>
          <t>Monitor performance and collect more data.</t>
        </is>
      </c>
      <c r="X4979" s="29" t="inlineStr">
        <is>
          <t>Cost is below the 120 watch threshold.</t>
        </is>
      </c>
    </row>
    <row r="4980">
      <c r="A4980" s="29" t="inlineStr">
        <is>
          <t>low_price</t>
        </is>
      </c>
      <c r="B4980" s="29" t="inlineStr">
        <is>
          <t>Low priority</t>
        </is>
      </c>
      <c r="C4980" s="29" t="inlineStr">
        <is>
          <t>low_price.csv</t>
        </is>
      </c>
      <c r="D4980" s="29" t="inlineStr">
        <is>
          <t>420440568</t>
        </is>
      </c>
      <c r="E4980" s="29" t="inlineStr">
        <is>
          <t>Болт клапанної кришки та кришки варіатора BRP Can-Am, Ski-Doo, Sea-Doo</t>
        </is>
      </c>
      <c r="F4980" s="35" t="n">
        <v>1</v>
      </c>
      <c r="G4980" s="35" t="n">
        <v>535</v>
      </c>
      <c r="H4980" s="36" t="n">
        <v>0.19</v>
      </c>
      <c r="I4980" s="37" t="n">
        <v>2.99</v>
      </c>
      <c r="J4980" s="37" t="n">
        <v>2.99</v>
      </c>
      <c r="K4980" s="38" t="n">
        <v>0</v>
      </c>
      <c r="L4980" s="37" t="n">
        <v>0</v>
      </c>
      <c r="M4980" s="37" t="n">
        <v>0</v>
      </c>
      <c r="N4980" s="38" t="n">
        <v>0</v>
      </c>
      <c r="O4980" s="37" t="n">
        <v>0</v>
      </c>
      <c r="P4980" s="29" t="inlineStr">
        <is>
          <t>http://t2.gstatic.com/shopping?q=tbn:ANd9GcQgiD1BnqWV3nfEZg3NqU5csPMv_31xNw7PC0hlUd-JwBpNd1sx-HCIqJarL9VwVHND867zQw</t>
        </is>
      </c>
      <c r="Q4980" s="29" t="inlineStr">
        <is>
          <t>Відповідає вимогам</t>
        </is>
      </c>
      <c r="R4980" s="29" t="n"/>
      <c r="S4980" s="29" t="inlineStr">
        <is>
          <t>грн592,00</t>
        </is>
      </c>
      <c r="T4980" s="29" t="inlineStr">
        <is>
          <t>UAH</t>
        </is>
      </c>
      <c r="U4980" s="39" t="inlineStr">
        <is>
          <t>WATCH</t>
        </is>
      </c>
      <c r="V4980" s="40">
        <f>IFERROR(L4980/J4980,0)</f>
        <v/>
      </c>
      <c r="W4980" s="29" t="inlineStr">
        <is>
          <t>Monitor performance and collect more data.</t>
        </is>
      </c>
      <c r="X4980" s="29" t="inlineStr">
        <is>
          <t>Cost is below the 120 watch threshold.</t>
        </is>
      </c>
    </row>
    <row r="4981">
      <c r="A4981" s="29" t="inlineStr">
        <is>
          <t>low_price</t>
        </is>
      </c>
      <c r="B4981" s="29" t="inlineStr">
        <is>
          <t>Low priority</t>
        </is>
      </c>
      <c r="C4981" s="29" t="inlineStr">
        <is>
          <t>low_price.csv</t>
        </is>
      </c>
      <c r="D4981" s="29" t="inlineStr">
        <is>
          <t>7518654</t>
        </is>
      </c>
      <c r="E4981" s="29" t="inlineStr">
        <is>
          <t>Шпилька ступиці колеса Polaris RZR 570 800</t>
        </is>
      </c>
      <c r="F4981" s="35" t="n">
        <v>1</v>
      </c>
      <c r="G4981" s="35" t="n">
        <v>24</v>
      </c>
      <c r="H4981" s="36" t="n">
        <v>4.17</v>
      </c>
      <c r="I4981" s="37" t="n">
        <v>3.52</v>
      </c>
      <c r="J4981" s="37" t="n">
        <v>3.52</v>
      </c>
      <c r="K4981" s="38" t="n">
        <v>2</v>
      </c>
      <c r="L4981" s="37" t="n">
        <v>5965</v>
      </c>
      <c r="M4981" s="37" t="n">
        <v>1.76</v>
      </c>
      <c r="N4981" s="38" t="n">
        <v>3.5</v>
      </c>
      <c r="O4981" s="37" t="n">
        <v>9450</v>
      </c>
      <c r="P4981" s="29" t="inlineStr">
        <is>
          <t>http://t1.gstatic.com/shopping?q=tbn:ANd9GcSoN_9DsNim8Y1cJmvvFubj6nfktPUmyjdqESEIGBSiGYGSnotFYT1mG7bORS1nFLlMtWcAXsRx</t>
        </is>
      </c>
      <c r="Q4981" s="29" t="inlineStr">
        <is>
          <t>Відповідає вимогам</t>
        </is>
      </c>
      <c r="R4981" s="29" t="n"/>
      <c r="S4981" s="29" t="inlineStr">
        <is>
          <t>грн410,00</t>
        </is>
      </c>
      <c r="T4981" s="29" t="inlineStr">
        <is>
          <t>UAH</t>
        </is>
      </c>
      <c r="U4981" s="39" t="inlineStr">
        <is>
          <t>WATCH</t>
        </is>
      </c>
      <c r="V4981" s="40">
        <f>IFERROR(L4981/J4981,0)</f>
        <v/>
      </c>
      <c r="W4981" s="29" t="inlineStr">
        <is>
          <t>Monitor performance and collect more data.</t>
        </is>
      </c>
      <c r="X4981" s="29" t="inlineStr">
        <is>
          <t>Cost is below the 120 watch threshold.</t>
        </is>
      </c>
    </row>
    <row r="4982">
      <c r="A4982" s="29" t="inlineStr">
        <is>
          <t>low_price</t>
        </is>
      </c>
      <c r="B4982" s="29" t="inlineStr">
        <is>
          <t>Low priority</t>
        </is>
      </c>
      <c r="C4982" s="29" t="inlineStr">
        <is>
          <t>low_price.csv</t>
        </is>
      </c>
      <c r="D4982" s="29" t="inlineStr">
        <is>
          <t>42-1039</t>
        </is>
      </c>
      <c r="E4982" s="29" t="inlineStr">
        <is>
          <t>Шарова опора верхня BRP Can-Am Outlander G1 500 650 800, Renegade G1 500 800, Quest 500, Traxter 500 650; John Deere 500</t>
        </is>
      </c>
      <c r="F4982" s="35" t="n">
        <v>3</v>
      </c>
      <c r="G4982" s="35" t="n">
        <v>156</v>
      </c>
      <c r="H4982" s="36" t="n">
        <v>1.92</v>
      </c>
      <c r="I4982" s="37" t="n">
        <v>2.77</v>
      </c>
      <c r="J4982" s="37" t="n">
        <v>8.300000000000001</v>
      </c>
      <c r="K4982" s="38" t="n">
        <v>0</v>
      </c>
      <c r="L4982" s="37" t="n">
        <v>0</v>
      </c>
      <c r="M4982" s="37" t="n">
        <v>0</v>
      </c>
      <c r="N4982" s="38" t="n">
        <v>0</v>
      </c>
      <c r="O4982" s="37" t="n">
        <v>0</v>
      </c>
      <c r="P4982" s="29" t="inlineStr">
        <is>
          <t>http://t1.gstatic.com/shopping?q=tbn:ANd9GcTOJzN23IpqtT4V_O34pxYtgvHkhwh16xH76k8Ybl9KxpytfJYpi5hjVp1QVb-vAwxMsKJAbT2u</t>
        </is>
      </c>
      <c r="Q4982" s="29" t="inlineStr">
        <is>
          <t>Відповідає вимогам</t>
        </is>
      </c>
      <c r="R4982" s="29" t="n"/>
      <c r="S4982" s="29" t="inlineStr">
        <is>
          <t>грн1 593,00</t>
        </is>
      </c>
      <c r="T4982" s="29" t="inlineStr">
        <is>
          <t>UAH</t>
        </is>
      </c>
      <c r="U4982" s="39" t="inlineStr">
        <is>
          <t>WATCH</t>
        </is>
      </c>
      <c r="V4982" s="40">
        <f>IFERROR(L4982/J4982,0)</f>
        <v/>
      </c>
      <c r="W4982" s="29" t="inlineStr">
        <is>
          <t>Monitor performance and collect more data.</t>
        </is>
      </c>
      <c r="X4982" s="29" t="inlineStr">
        <is>
          <t>Cost is below the 120 watch threshold.</t>
        </is>
      </c>
    </row>
    <row r="4983">
      <c r="A4983" s="29" t="inlineStr">
        <is>
          <t>low_price</t>
        </is>
      </c>
      <c r="B4983" s="29" t="inlineStr">
        <is>
          <t>Low priority</t>
        </is>
      </c>
      <c r="C4983" s="29" t="inlineStr">
        <is>
          <t>low_price.csv</t>
        </is>
      </c>
      <c r="D4983" s="29" t="inlineStr">
        <is>
          <t>we213222</t>
        </is>
      </c>
      <c r="E4983" s="29" t="inlineStr">
        <is>
          <t>Ролики варіатора Polaris Sportsman 500 550 570 700 800, Scrambler 1000, Ranger 570 900, RZR 570 900 1000</t>
        </is>
      </c>
      <c r="F4983" s="35" t="n">
        <v>0</v>
      </c>
      <c r="G4983" s="35" t="n">
        <v>2</v>
      </c>
      <c r="H4983" s="36" t="n">
        <v>0</v>
      </c>
      <c r="I4983" s="37" t="n">
        <v>0</v>
      </c>
      <c r="J4983" s="37" t="n">
        <v>0</v>
      </c>
      <c r="K4983" s="38" t="n">
        <v>0</v>
      </c>
      <c r="L4983" s="37" t="n">
        <v>0</v>
      </c>
      <c r="M4983" s="37" t="n">
        <v>0</v>
      </c>
      <c r="N4983" s="38" t="n">
        <v>0</v>
      </c>
      <c r="O4983" s="37" t="n">
        <v>0</v>
      </c>
      <c r="P4983" s="29" t="inlineStr">
        <is>
          <t>http://t3.gstatic.com/shopping?q=tbn:ANd9GcTknCR83iZkArbwtzqMhHVnEDEqmaaXK_rcrh_QTNd15OJmWEVNcOMELBWMyfm8uQk1MQR_2Mw</t>
        </is>
      </c>
      <c r="Q4983" s="29" t="inlineStr">
        <is>
          <t>Відповідає вимогам</t>
        </is>
      </c>
      <c r="R4983" s="29" t="n"/>
      <c r="S4983" s="29" t="inlineStr">
        <is>
          <t>грн4 550,00</t>
        </is>
      </c>
      <c r="T4983" s="29" t="inlineStr">
        <is>
          <t>UAH</t>
        </is>
      </c>
      <c r="U4983" s="39" t="inlineStr">
        <is>
          <t>WATCH</t>
        </is>
      </c>
      <c r="V4983" s="40">
        <f>IFERROR(L4983/J4983,0)</f>
        <v/>
      </c>
      <c r="W4983" s="29" t="inlineStr">
        <is>
          <t>Monitor performance and collect more data.</t>
        </is>
      </c>
      <c r="X4983" s="29" t="inlineStr">
        <is>
          <t>Cost is below the 120 watch threshold.</t>
        </is>
      </c>
    </row>
    <row r="4984">
      <c r="A4984" s="29" t="inlineStr">
        <is>
          <t>low_price</t>
        </is>
      </c>
      <c r="B4984" s="29" t="inlineStr">
        <is>
          <t>Low priority</t>
        </is>
      </c>
      <c r="C4984" s="29" t="inlineStr">
        <is>
          <t>low_price.csv</t>
        </is>
      </c>
      <c r="D4984" s="29" t="inlineStr">
        <is>
          <t>517305773</t>
        </is>
      </c>
      <c r="E4984" s="29" t="inlineStr">
        <is>
          <t>Застібка бокової панелі права BRP Can-Am Outlander G3 G3L</t>
        </is>
      </c>
      <c r="F4984" s="35" t="n">
        <v>1</v>
      </c>
      <c r="G4984" s="35" t="n">
        <v>56</v>
      </c>
      <c r="H4984" s="36" t="n">
        <v>1.79</v>
      </c>
      <c r="I4984" s="37" t="n">
        <v>8.73</v>
      </c>
      <c r="J4984" s="37" t="n">
        <v>8.73</v>
      </c>
      <c r="K4984" s="38" t="n">
        <v>0</v>
      </c>
      <c r="L4984" s="37" t="n">
        <v>0</v>
      </c>
      <c r="M4984" s="37" t="n">
        <v>0</v>
      </c>
      <c r="N4984" s="38" t="n">
        <v>0.46</v>
      </c>
      <c r="O4984" s="37" t="n">
        <v>454.02</v>
      </c>
      <c r="P4984" s="29" t="inlineStr">
        <is>
          <t>http://t0.gstatic.com/shopping?q=tbn:ANd9GcRjsubGfCJwjRxhpWI980Z6uYxoMMDg0iFsBnQm6HuzDwQAAfN2ZTgIdoarJZQmLQcXVXttUqs</t>
        </is>
      </c>
      <c r="Q4984" s="29" t="inlineStr">
        <is>
          <t>Відповідає вимогам</t>
        </is>
      </c>
      <c r="R4984" s="29" t="n"/>
      <c r="S4984" s="29" t="inlineStr">
        <is>
          <t>грн1 001,00</t>
        </is>
      </c>
      <c r="T4984" s="29" t="inlineStr">
        <is>
          <t>UAH</t>
        </is>
      </c>
      <c r="U4984" s="39" t="inlineStr">
        <is>
          <t>WATCH</t>
        </is>
      </c>
      <c r="V4984" s="40">
        <f>IFERROR(L4984/J4984,0)</f>
        <v/>
      </c>
      <c r="W4984" s="29" t="inlineStr">
        <is>
          <t>Monitor performance and collect more data.</t>
        </is>
      </c>
      <c r="X4984" s="29" t="inlineStr">
        <is>
          <t>Cost is below the 120 watch threshold.</t>
        </is>
      </c>
    </row>
    <row r="4985">
      <c r="A4985" s="29" t="inlineStr">
        <is>
          <t>low_price</t>
        </is>
      </c>
      <c r="B4985" s="29" t="inlineStr">
        <is>
          <t>Low priority</t>
        </is>
      </c>
      <c r="C4985" s="29" t="inlineStr">
        <is>
          <t>low_price.csv</t>
        </is>
      </c>
      <c r="D4985" s="29" t="inlineStr">
        <is>
          <t>0744-080</t>
        </is>
      </c>
      <c r="E4985" s="29" t="inlineStr">
        <is>
          <t>Знімач ведучого варіатора Arctic Cat Wildcat, Prowler Pro</t>
        </is>
      </c>
      <c r="F4985" s="35" t="n">
        <v>1</v>
      </c>
      <c r="G4985" s="35" t="n">
        <v>19</v>
      </c>
      <c r="H4985" s="36" t="n">
        <v>5.26</v>
      </c>
      <c r="I4985" s="37" t="n">
        <v>1.74</v>
      </c>
      <c r="J4985" s="37" t="n">
        <v>1.74</v>
      </c>
      <c r="K4985" s="38" t="n">
        <v>0</v>
      </c>
      <c r="L4985" s="37" t="n">
        <v>0</v>
      </c>
      <c r="M4985" s="37" t="n">
        <v>0</v>
      </c>
      <c r="N4985" s="38" t="n">
        <v>0</v>
      </c>
      <c r="O4985" s="37" t="n">
        <v>0</v>
      </c>
      <c r="P4985" s="29" t="inlineStr">
        <is>
          <t>http://t1.gstatic.com/shopping?q=tbn:ANd9GcSBKpL1nd9Fvrw0qLdv7jsmqmoflF-9Raccz8WTpdWG2mF4WrYWQsLbWQtMqQF9_B67ykPHyBet</t>
        </is>
      </c>
      <c r="Q4985" s="29" t="inlineStr">
        <is>
          <t>Відповідає вимогам</t>
        </is>
      </c>
      <c r="R4985" s="29" t="n"/>
      <c r="S4985" s="29" t="inlineStr">
        <is>
          <t>грн3 413,00</t>
        </is>
      </c>
      <c r="T4985" s="29" t="inlineStr">
        <is>
          <t>UAH</t>
        </is>
      </c>
      <c r="U4985" s="39" t="inlineStr">
        <is>
          <t>WATCH</t>
        </is>
      </c>
      <c r="V4985" s="40">
        <f>IFERROR(L4985/J4985,0)</f>
        <v/>
      </c>
      <c r="W4985" s="29" t="inlineStr">
        <is>
          <t>Monitor performance and collect more data.</t>
        </is>
      </c>
      <c r="X4985" s="29" t="inlineStr">
        <is>
          <t>Cost is below the 120 watch threshold.</t>
        </is>
      </c>
    </row>
    <row r="4986">
      <c r="A4986" s="29" t="inlineStr">
        <is>
          <t>low_price</t>
        </is>
      </c>
      <c r="B4986" s="29" t="inlineStr">
        <is>
          <t>Low priority</t>
        </is>
      </c>
      <c r="C4986" s="29" t="inlineStr">
        <is>
          <t>low_price.csv</t>
        </is>
      </c>
      <c r="D4986" s="29" t="inlineStr">
        <is>
          <t>18-3264</t>
        </is>
      </c>
      <c r="E4986" s="29" t="inlineStr">
        <is>
          <t xml:space="preserve">Ремкомплект заднього супорта BRP Can-Am Maverick X3, Maverick Trail 700 800 1000, Maverick Sport 1000, Commander 700 1000, Traxter Defender HD5 HD7 </t>
        </is>
      </c>
      <c r="F4986" s="35" t="n">
        <v>1</v>
      </c>
      <c r="G4986" s="35" t="n">
        <v>59</v>
      </c>
      <c r="H4986" s="36" t="n">
        <v>1.69</v>
      </c>
      <c r="I4986" s="37" t="n">
        <v>8.25</v>
      </c>
      <c r="J4986" s="37" t="n">
        <v>8.25</v>
      </c>
      <c r="K4986" s="38" t="n">
        <v>0</v>
      </c>
      <c r="L4986" s="37" t="n">
        <v>0</v>
      </c>
      <c r="M4986" s="37" t="n">
        <v>0</v>
      </c>
      <c r="N4986" s="38" t="n">
        <v>0</v>
      </c>
      <c r="O4986" s="37" t="n">
        <v>0</v>
      </c>
      <c r="P4986" s="29" t="inlineStr">
        <is>
          <t>http://t3.gstatic.com/shopping?q=tbn:ANd9GcSpHVEyBlIVajpHK9I1IT20czoDSD4HyBbO6cB60DyDKyVUtzfifWCMES3GLxPJV-bVPlRiNAk</t>
        </is>
      </c>
      <c r="Q4986" s="29" t="inlineStr">
        <is>
          <t>Відповідає вимогам</t>
        </is>
      </c>
      <c r="R4986" s="29" t="n"/>
      <c r="S4986" s="29" t="inlineStr">
        <is>
          <t>грн1 502,00</t>
        </is>
      </c>
      <c r="T4986" s="29" t="inlineStr">
        <is>
          <t>UAH</t>
        </is>
      </c>
      <c r="U4986" s="39" t="inlineStr">
        <is>
          <t>WATCH</t>
        </is>
      </c>
      <c r="V4986" s="40">
        <f>IFERROR(L4986/J4986,0)</f>
        <v/>
      </c>
      <c r="W4986" s="29" t="inlineStr">
        <is>
          <t>Monitor performance and collect more data.</t>
        </is>
      </c>
      <c r="X4986" s="29" t="inlineStr">
        <is>
          <t>Cost is below the 120 watch threshold.</t>
        </is>
      </c>
    </row>
    <row r="4987">
      <c r="A4987" s="29" t="inlineStr">
        <is>
          <t>low_price</t>
        </is>
      </c>
      <c r="B4987" s="29" t="inlineStr">
        <is>
          <t>Low priority</t>
        </is>
      </c>
      <c r="C4987" s="29" t="inlineStr">
        <is>
          <t>low_price.csv</t>
        </is>
      </c>
      <c r="D4987" s="29" t="inlineStr">
        <is>
          <t>0180-051100-0003</t>
        </is>
      </c>
      <c r="E4987" s="29" t="inlineStr">
        <is>
          <t>Ролик варіатора CFMoto CForce 500 800, UForce 600 800, ZForce 600 800</t>
        </is>
      </c>
      <c r="F4987" s="35" t="n">
        <v>1</v>
      </c>
      <c r="G4987" s="35" t="n">
        <v>78</v>
      </c>
      <c r="H4987" s="36" t="n">
        <v>1.28</v>
      </c>
      <c r="I4987" s="37" t="n">
        <v>6</v>
      </c>
      <c r="J4987" s="37" t="n">
        <v>6</v>
      </c>
      <c r="K4987" s="38" t="n">
        <v>0</v>
      </c>
      <c r="L4987" s="37" t="n">
        <v>0</v>
      </c>
      <c r="M4987" s="37" t="n">
        <v>0</v>
      </c>
      <c r="N4987" s="38" t="n">
        <v>0</v>
      </c>
      <c r="O4987" s="37" t="n">
        <v>0</v>
      </c>
      <c r="P4987" s="29" t="inlineStr">
        <is>
          <t>http://t2.gstatic.com/shopping?q=tbn:ANd9GcQ3HaoGC6ZGL_agjiIafFNUjcBbOJOvsOz5dWc9j_9x_mZdPPoMqxhci6_nSsCQce3Y6EjKz5sg</t>
        </is>
      </c>
      <c r="Q4987" s="29" t="inlineStr">
        <is>
          <t>Відповідає вимогам</t>
        </is>
      </c>
      <c r="R4987" s="29" t="n"/>
      <c r="S4987" s="29" t="inlineStr">
        <is>
          <t>грн182,00</t>
        </is>
      </c>
      <c r="T4987" s="29" t="inlineStr">
        <is>
          <t>UAH</t>
        </is>
      </c>
      <c r="U4987" s="39" t="inlineStr">
        <is>
          <t>WATCH</t>
        </is>
      </c>
      <c r="V4987" s="40">
        <f>IFERROR(L4987/J4987,0)</f>
        <v/>
      </c>
      <c r="W4987" s="29" t="inlineStr">
        <is>
          <t>Monitor performance and collect more data.</t>
        </is>
      </c>
      <c r="X4987" s="29" t="inlineStr">
        <is>
          <t>Cost is below the 120 watch threshold.</t>
        </is>
      </c>
    </row>
    <row r="4988">
      <c r="A4988" s="29" t="inlineStr">
        <is>
          <t>low_price</t>
        </is>
      </c>
      <c r="B4988" s="29" t="inlineStr">
        <is>
          <t>Low priority</t>
        </is>
      </c>
      <c r="C4988" s="29" t="inlineStr">
        <is>
          <t>low_price.csv</t>
        </is>
      </c>
      <c r="D4988" s="29" t="inlineStr">
        <is>
          <t>2877922</t>
        </is>
      </c>
      <c r="E4988" s="29" t="inlineStr">
        <is>
          <t>Трансмісійне масло для переднього редуктора Polaris Demand Drive Fluid (946ml)</t>
        </is>
      </c>
      <c r="F4988" s="35" t="n">
        <v>24</v>
      </c>
      <c r="G4988" s="35" t="n">
        <v>722</v>
      </c>
      <c r="H4988" s="36" t="n">
        <v>3.32</v>
      </c>
      <c r="I4988" s="37" t="n">
        <v>9.25</v>
      </c>
      <c r="J4988" s="37" t="n">
        <v>221.99</v>
      </c>
      <c r="K4988" s="38" t="n">
        <v>2.49</v>
      </c>
      <c r="L4988" s="37" t="n">
        <v>8059.49</v>
      </c>
      <c r="M4988" s="37" t="n">
        <v>88.98</v>
      </c>
      <c r="N4988" s="38" t="n">
        <v>6.25</v>
      </c>
      <c r="O4988" s="37" t="n">
        <v>16307.66</v>
      </c>
      <c r="P4988" s="29" t="inlineStr">
        <is>
          <t>http://t3.gstatic.com/shopping?q=tbn:ANd9GcQlmJK3FoaKtYSxFTXf4tuMV6Pa0VoTu23XReKGu00c0x_-g_H6_OxZMbvL2WEeOelXfs2bW8hB</t>
        </is>
      </c>
      <c r="Q4988" s="29" t="inlineStr">
        <is>
          <t>Відповідає вимогам</t>
        </is>
      </c>
      <c r="R4988" s="29" t="n"/>
      <c r="S4988" s="29" t="inlineStr">
        <is>
          <t>грн1 502,00</t>
        </is>
      </c>
      <c r="T4988" s="29" t="inlineStr">
        <is>
          <t>UAH</t>
        </is>
      </c>
      <c r="U4988" s="41" t="inlineStr">
        <is>
          <t>SCALE</t>
        </is>
      </c>
      <c r="V4988" s="40">
        <f>IFERROR(L4988/J4988,0)</f>
        <v/>
      </c>
      <c r="W4988" s="29" t="inlineStr">
        <is>
          <t>Increase the budget and bids for this product.</t>
        </is>
      </c>
      <c r="X4988" s="29" t="inlineStr">
        <is>
          <t>ROAS of at least 700% with conversion value of at least 5000.</t>
        </is>
      </c>
    </row>
    <row r="4989">
      <c r="A4989" s="29" t="inlineStr">
        <is>
          <t>low_price</t>
        </is>
      </c>
      <c r="B4989" s="29" t="inlineStr">
        <is>
          <t>Low priority</t>
        </is>
      </c>
      <c r="C4989" s="29" t="inlineStr">
        <is>
          <t>low_price.csv</t>
        </is>
      </c>
      <c r="D4989" s="29" t="inlineStr">
        <is>
          <t>707002590</t>
        </is>
      </c>
      <c r="E4989" s="29" t="inlineStr">
        <is>
          <t>Подушка двигуна BRP Can-Am Maverick Trail 700 800 1000, Maverick Sport 1000, Commander 1000, Traxter Defender HD5 HD7 HD8 HD9 HD10</t>
        </is>
      </c>
      <c r="F4989" s="35" t="n">
        <v>0</v>
      </c>
      <c r="G4989" s="35" t="n">
        <v>7</v>
      </c>
      <c r="H4989" s="36" t="n">
        <v>0</v>
      </c>
      <c r="I4989" s="37" t="n">
        <v>0</v>
      </c>
      <c r="J4989" s="37" t="n">
        <v>0</v>
      </c>
      <c r="K4989" s="38" t="n">
        <v>0</v>
      </c>
      <c r="L4989" s="37" t="n">
        <v>0</v>
      </c>
      <c r="M4989" s="37" t="n">
        <v>0</v>
      </c>
      <c r="N4989" s="38" t="n">
        <v>0</v>
      </c>
      <c r="O4989" s="37" t="n">
        <v>0</v>
      </c>
      <c r="P4989" s="29" t="inlineStr">
        <is>
          <t>http://t1.gstatic.com/shopping?q=tbn:ANd9GcTOe9hjYXE_lK7OlYpdozslcwXET64SE6cTF7-xJDAteFgEV7MJ3O1tflNFrWUoO0w0Vi6EM5k</t>
        </is>
      </c>
      <c r="Q4989" s="29" t="inlineStr">
        <is>
          <t>Відповідає вимогам</t>
        </is>
      </c>
      <c r="R4989" s="29" t="n"/>
      <c r="S4989" s="29" t="inlineStr">
        <is>
          <t>грн3 731,00</t>
        </is>
      </c>
      <c r="T4989" s="29" t="inlineStr">
        <is>
          <t>UAH</t>
        </is>
      </c>
      <c r="U4989" s="39" t="inlineStr">
        <is>
          <t>WATCH</t>
        </is>
      </c>
      <c r="V4989" s="40">
        <f>IFERROR(L4989/J4989,0)</f>
        <v/>
      </c>
      <c r="W4989" s="29" t="inlineStr">
        <is>
          <t>Monitor performance and collect more data.</t>
        </is>
      </c>
      <c r="X4989" s="29" t="inlineStr">
        <is>
          <t>Cost is below the 120 watch threshold.</t>
        </is>
      </c>
    </row>
    <row r="4990">
      <c r="A4990" s="29" t="inlineStr">
        <is>
          <t>low_price</t>
        </is>
      </c>
      <c r="B4990" s="29" t="inlineStr">
        <is>
          <t>Low priority</t>
        </is>
      </c>
      <c r="C4990" s="29" t="inlineStr">
        <is>
          <t>low_price.csv</t>
        </is>
      </c>
      <c r="D4990" s="29" t="inlineStr">
        <is>
          <t>710002964</t>
        </is>
      </c>
      <c r="E4990" s="29" t="inlineStr">
        <is>
          <t xml:space="preserve">Покажчик повороту BRP Can-Am Outlander Renegade G2 G2L G2S, Commander 800 1000, Maverick 1000, Maverick Trail 700 800 100, Maverick Sport 1000, </t>
        </is>
      </c>
      <c r="F4990" s="35" t="n">
        <v>4</v>
      </c>
      <c r="G4990" s="35" t="n">
        <v>122</v>
      </c>
      <c r="H4990" s="36" t="n">
        <v>3.28</v>
      </c>
      <c r="I4990" s="37" t="n">
        <v>4.46</v>
      </c>
      <c r="J4990" s="37" t="n">
        <v>17.85</v>
      </c>
      <c r="K4990" s="38" t="n">
        <v>0</v>
      </c>
      <c r="L4990" s="37" t="n">
        <v>0</v>
      </c>
      <c r="M4990" s="37" t="n">
        <v>0</v>
      </c>
      <c r="N4990" s="38" t="n">
        <v>0</v>
      </c>
      <c r="O4990" s="37" t="n">
        <v>0</v>
      </c>
      <c r="P4990" s="29" t="inlineStr">
        <is>
          <t>http://t3.gstatic.com/shopping?q=tbn:ANd9GcQmhmVO0w86mIgHrBrsXuRK0P8vcCp4YQY1lGuYwBRvLrAeqRlkuJ0gIDjO_lHXzWNtozl5i2qD</t>
        </is>
      </c>
      <c r="Q4990" s="29" t="inlineStr">
        <is>
          <t>Відповідає вимогам</t>
        </is>
      </c>
      <c r="R4990" s="29" t="n"/>
      <c r="S4990" s="29" t="inlineStr">
        <is>
          <t>грн2 321,00</t>
        </is>
      </c>
      <c r="T4990" s="29" t="inlineStr">
        <is>
          <t>UAH</t>
        </is>
      </c>
      <c r="U4990" s="39" t="inlineStr">
        <is>
          <t>WATCH</t>
        </is>
      </c>
      <c r="V4990" s="40">
        <f>IFERROR(L4990/J4990,0)</f>
        <v/>
      </c>
      <c r="W4990" s="29" t="inlineStr">
        <is>
          <t>Monitor performance and collect more data.</t>
        </is>
      </c>
      <c r="X4990" s="29" t="inlineStr">
        <is>
          <t>Cost is below the 120 watch threshold.</t>
        </is>
      </c>
    </row>
    <row r="4991">
      <c r="A4991" s="29" t="inlineStr">
        <is>
          <t>low_price</t>
        </is>
      </c>
      <c r="B4991" s="29" t="inlineStr">
        <is>
          <t>Low priority</t>
        </is>
      </c>
      <c r="C4991" s="29" t="inlineStr">
        <is>
          <t>low_price.csv</t>
        </is>
      </c>
      <c r="D4991" s="29" t="inlineStr">
        <is>
          <t>5hy0-2803b0</t>
        </is>
      </c>
      <c r="E4991" s="29" t="inlineStr">
        <is>
          <t>Пильник ШРУСа задній внутрішній CFMoto CForce 800 1000, UForce 600 800 1000, ZForce 800 950 1000</t>
        </is>
      </c>
      <c r="F4991" s="35" t="n">
        <v>5</v>
      </c>
      <c r="G4991" s="35" t="n">
        <v>323</v>
      </c>
      <c r="H4991" s="36" t="n">
        <v>1.55</v>
      </c>
      <c r="I4991" s="37" t="n">
        <v>6.08</v>
      </c>
      <c r="J4991" s="37" t="n">
        <v>30.39</v>
      </c>
      <c r="K4991" s="38" t="n">
        <v>0</v>
      </c>
      <c r="L4991" s="37" t="n">
        <v>0</v>
      </c>
      <c r="M4991" s="37" t="n">
        <v>0</v>
      </c>
      <c r="N4991" s="38" t="n">
        <v>0</v>
      </c>
      <c r="O4991" s="37" t="n">
        <v>0</v>
      </c>
      <c r="P4991" s="29" t="inlineStr">
        <is>
          <t>http://t2.gstatic.com/shopping?q=tbn:ANd9GcT2hvcKCDZMKwI6AVmzZ5FobCv_EbxFVxJwiMJrN3vz_2TyVWvPghER2MfMiSfoBgJH0q2OeOHq</t>
        </is>
      </c>
      <c r="Q4991" s="29" t="inlineStr">
        <is>
          <t>Відповідає вимогам</t>
        </is>
      </c>
      <c r="R4991" s="29" t="n"/>
      <c r="S4991" s="29" t="inlineStr">
        <is>
          <t>грн1 411,00</t>
        </is>
      </c>
      <c r="T4991" s="29" t="inlineStr">
        <is>
          <t>UAH</t>
        </is>
      </c>
      <c r="U4991" s="39" t="inlineStr">
        <is>
          <t>WATCH</t>
        </is>
      </c>
      <c r="V4991" s="40">
        <f>IFERROR(L4991/J4991,0)</f>
        <v/>
      </c>
      <c r="W4991" s="29" t="inlineStr">
        <is>
          <t>Monitor performance and collect more data.</t>
        </is>
      </c>
      <c r="X4991" s="29" t="inlineStr">
        <is>
          <t>Cost is below the 120 watch threshold.</t>
        </is>
      </c>
    </row>
    <row r="4992">
      <c r="A4992" s="29" t="inlineStr">
        <is>
          <t>low_price</t>
        </is>
      </c>
      <c r="B4992" s="29" t="inlineStr">
        <is>
          <t>Low priority</t>
        </is>
      </c>
      <c r="C4992" s="29" t="inlineStr">
        <is>
          <t>low_price.csv</t>
        </is>
      </c>
      <c r="D4992" s="29" t="inlineStr">
        <is>
          <t>709402292</t>
        </is>
      </c>
      <c r="E4992" s="29" t="inlineStr">
        <is>
          <t>Руль алюмінієвий BRP Can-Am Outlander G2 (19-24), Renegade G2S (21+)</t>
        </is>
      </c>
      <c r="F4992" s="35" t="n">
        <v>0</v>
      </c>
      <c r="G4992" s="35" t="n">
        <v>96</v>
      </c>
      <c r="H4992" s="36" t="n">
        <v>0</v>
      </c>
      <c r="I4992" s="37" t="n">
        <v>0</v>
      </c>
      <c r="J4992" s="37" t="n">
        <v>0</v>
      </c>
      <c r="K4992" s="38" t="n">
        <v>0</v>
      </c>
      <c r="L4992" s="37" t="n">
        <v>0</v>
      </c>
      <c r="M4992" s="37" t="n">
        <v>0</v>
      </c>
      <c r="N4992" s="38" t="n">
        <v>0</v>
      </c>
      <c r="O4992" s="37" t="n">
        <v>0</v>
      </c>
      <c r="P4992" s="29" t="inlineStr">
        <is>
          <t>http://t0.gstatic.com/shopping?q=tbn:ANd9GcT1X9VB55jTvYkvDr8aZdAb2Jd8RaburUpJBNPGOLXirL9DED-v5MC-v3ocCPzx4FCeRtHWOqM</t>
        </is>
      </c>
      <c r="Q4992" s="29" t="inlineStr">
        <is>
          <t>Відповідає вимогам</t>
        </is>
      </c>
      <c r="R4992" s="29" t="n"/>
      <c r="S4992" s="29" t="inlineStr">
        <is>
          <t>грн3 913,00</t>
        </is>
      </c>
      <c r="T4992" s="29" t="inlineStr">
        <is>
          <t>UAH</t>
        </is>
      </c>
      <c r="U4992" s="39" t="inlineStr">
        <is>
          <t>WATCH</t>
        </is>
      </c>
      <c r="V4992" s="40">
        <f>IFERROR(L4992/J4992,0)</f>
        <v/>
      </c>
      <c r="W4992" s="29" t="inlineStr">
        <is>
          <t>Monitor performance and collect more data.</t>
        </is>
      </c>
      <c r="X4992" s="29" t="inlineStr">
        <is>
          <t>Cost is below the 120 watch threshold.</t>
        </is>
      </c>
    </row>
    <row r="4993">
      <c r="A4993" s="29" t="inlineStr">
        <is>
          <t>low_price</t>
        </is>
      </c>
      <c r="B4993" s="29" t="inlineStr">
        <is>
          <t>Low priority</t>
        </is>
      </c>
      <c r="C4993" s="29" t="inlineStr">
        <is>
          <t>low_price.csv</t>
        </is>
      </c>
      <c r="D4993" s="29" t="inlineStr">
        <is>
          <t>2882234</t>
        </is>
      </c>
      <c r="E4993" s="29" t="inlineStr">
        <is>
          <t>Повітряний фільтр Polaris RZR 1000 (High Performance)</t>
        </is>
      </c>
      <c r="F4993" s="35" t="n">
        <v>1</v>
      </c>
      <c r="G4993" s="35" t="n">
        <v>65</v>
      </c>
      <c r="H4993" s="36" t="n">
        <v>1.54</v>
      </c>
      <c r="I4993" s="37" t="n">
        <v>21.28</v>
      </c>
      <c r="J4993" s="37" t="n">
        <v>21.28</v>
      </c>
      <c r="K4993" s="38" t="n">
        <v>0.01</v>
      </c>
      <c r="L4993" s="37" t="n">
        <v>9.33</v>
      </c>
      <c r="M4993" s="37" t="n">
        <v>2075.69</v>
      </c>
      <c r="N4993" s="38" t="n">
        <v>0.62</v>
      </c>
      <c r="O4993" s="37" t="n">
        <v>2111.59</v>
      </c>
      <c r="P4993" s="29" t="inlineStr">
        <is>
          <t>http://t2.gstatic.com/shopping?q=tbn:ANd9GcRbaeROUQUygWQZpHSzQiQ-L-2r6ssCDJFspaA5_rkakF2GV6yUNjgecDKgNwF9_-m5doXb_E5S</t>
        </is>
      </c>
      <c r="Q4993" s="29" t="inlineStr">
        <is>
          <t>Відповідає вимогам</t>
        </is>
      </c>
      <c r="R4993" s="29" t="n"/>
      <c r="S4993" s="29" t="inlineStr">
        <is>
          <t>грн4 960,00</t>
        </is>
      </c>
      <c r="T4993" s="29" t="inlineStr">
        <is>
          <t>UAH</t>
        </is>
      </c>
      <c r="U4993" s="39" t="inlineStr">
        <is>
          <t>WATCH</t>
        </is>
      </c>
      <c r="V4993" s="40">
        <f>IFERROR(L4993/J4993,0)</f>
        <v/>
      </c>
      <c r="W4993" s="29" t="inlineStr">
        <is>
          <t>Monitor performance and collect more data.</t>
        </is>
      </c>
      <c r="X4993" s="29" t="inlineStr">
        <is>
          <t>Cost is below the 120 watch threshold.</t>
        </is>
      </c>
    </row>
    <row r="4994">
      <c r="A4994" s="29" t="inlineStr">
        <is>
          <t>low_price</t>
        </is>
      </c>
      <c r="B4994" s="29" t="inlineStr">
        <is>
          <t>Low priority</t>
        </is>
      </c>
      <c r="C4994" s="29" t="inlineStr">
        <is>
          <t>low_price.csv</t>
        </is>
      </c>
      <c r="D4994" s="29" t="inlineStr">
        <is>
          <t>25-9016</t>
        </is>
      </c>
      <c r="E4994" s="29" t="inlineStr">
        <is>
          <t>Ремінь варіатора BRP Can-Am Maverick X3, Maverick Trail 800 1000, Maverick Sport 1000, Commander 1000, Traxter Defender HD8 HD9 HD10</t>
        </is>
      </c>
      <c r="F4994" s="35" t="n">
        <v>0</v>
      </c>
      <c r="G4994" s="35" t="n">
        <v>9</v>
      </c>
      <c r="H4994" s="36" t="n">
        <v>0</v>
      </c>
      <c r="I4994" s="37" t="n">
        <v>0</v>
      </c>
      <c r="J4994" s="37" t="n">
        <v>0</v>
      </c>
      <c r="K4994" s="38" t="n">
        <v>0</v>
      </c>
      <c r="L4994" s="37" t="n">
        <v>0</v>
      </c>
      <c r="M4994" s="37" t="n">
        <v>0</v>
      </c>
      <c r="N4994" s="38" t="n">
        <v>0</v>
      </c>
      <c r="O4994" s="37" t="n">
        <v>0</v>
      </c>
      <c r="P4994" s="29" t="inlineStr">
        <is>
          <t>http://t1.gstatic.com/shopping?q=tbn:ANd9GcSXJ5cXh_GurPz5xiwxNXndt-Y4Pm6CvQcfKJiHF0M6nha1UY4oQ1fmV18h-w</t>
        </is>
      </c>
      <c r="Q4994" s="29" t="inlineStr">
        <is>
          <t>Відповідає вимогам</t>
        </is>
      </c>
      <c r="R4994" s="29" t="n"/>
      <c r="S4994" s="29" t="inlineStr">
        <is>
          <t>грн9 601,00</t>
        </is>
      </c>
      <c r="T4994" s="29" t="inlineStr">
        <is>
          <t>UAH</t>
        </is>
      </c>
      <c r="U4994" s="39" t="inlineStr">
        <is>
          <t>WATCH</t>
        </is>
      </c>
      <c r="V4994" s="40">
        <f>IFERROR(L4994/J4994,0)</f>
        <v/>
      </c>
      <c r="W4994" s="29" t="inlineStr">
        <is>
          <t>Monitor performance and collect more data.</t>
        </is>
      </c>
      <c r="X4994" s="29" t="inlineStr">
        <is>
          <t>Cost is below the 120 watch threshold.</t>
        </is>
      </c>
    </row>
    <row r="4995">
      <c r="A4995" s="29" t="inlineStr">
        <is>
          <t>low_price</t>
        </is>
      </c>
      <c r="B4995" s="29" t="inlineStr">
        <is>
          <t>Low priority</t>
        </is>
      </c>
      <c r="C4995" s="29" t="inlineStr">
        <is>
          <t>low_price.csv</t>
        </is>
      </c>
      <c r="D4995" s="29" t="inlineStr">
        <is>
          <t>48-1005</t>
        </is>
      </c>
      <c r="E4995" s="29" t="inlineStr">
        <is>
          <t xml:space="preserve">Повітряний фільтр Polaris Sportsman 335 400 450 500 550 570 600 700 800 850 1000, Scrambler 500 850 1000, Magnum 325 500, Hawkeye 325 400, Xpedition </t>
        </is>
      </c>
      <c r="F4995" s="35" t="n">
        <v>1</v>
      </c>
      <c r="G4995" s="35" t="n">
        <v>95</v>
      </c>
      <c r="H4995" s="36" t="n">
        <v>1.05</v>
      </c>
      <c r="I4995" s="37" t="n">
        <v>0.89</v>
      </c>
      <c r="J4995" s="37" t="n">
        <v>0.89</v>
      </c>
      <c r="K4995" s="38" t="n">
        <v>0</v>
      </c>
      <c r="L4995" s="37" t="n">
        <v>0</v>
      </c>
      <c r="M4995" s="37" t="n">
        <v>0</v>
      </c>
      <c r="N4995" s="38" t="n">
        <v>0</v>
      </c>
      <c r="O4995" s="37" t="n">
        <v>0</v>
      </c>
      <c r="P4995" s="29" t="inlineStr">
        <is>
          <t>http://t2.gstatic.com/shopping?q=tbn:ANd9GcR7yRbzJ_BwYWqzAiLcfNizOWggRixZeZ8GLVNn8a9uOZeMxKKW6V3HpeEfoxueu-9HhMLxvvg</t>
        </is>
      </c>
      <c r="Q4995" s="29" t="inlineStr">
        <is>
          <t>Відповідає вимогам</t>
        </is>
      </c>
      <c r="R4995" s="29" t="n"/>
      <c r="S4995" s="29" t="inlineStr">
        <is>
          <t>грн1 138,00</t>
        </is>
      </c>
      <c r="T4995" s="29" t="inlineStr">
        <is>
          <t>UAH</t>
        </is>
      </c>
      <c r="U4995" s="39" t="inlineStr">
        <is>
          <t>WATCH</t>
        </is>
      </c>
      <c r="V4995" s="40">
        <f>IFERROR(L4995/J4995,0)</f>
        <v/>
      </c>
      <c r="W4995" s="29" t="inlineStr">
        <is>
          <t>Monitor performance and collect more data.</t>
        </is>
      </c>
      <c r="X4995" s="29" t="inlineStr">
        <is>
          <t>Cost is below the 120 watch threshold.</t>
        </is>
      </c>
    </row>
    <row r="4996">
      <c r="A4996" s="29" t="inlineStr">
        <is>
          <t>low_price</t>
        </is>
      </c>
      <c r="B4996" s="29" t="inlineStr">
        <is>
          <t>Low priority</t>
        </is>
      </c>
      <c r="C4996" s="29" t="inlineStr">
        <is>
          <t>low_price.csv</t>
        </is>
      </c>
      <c r="D4996" s="29" t="inlineStr">
        <is>
          <t>ab6-po-8-344</t>
        </is>
      </c>
      <c r="E4996" s="29" t="inlineStr">
        <is>
          <t>Піввісь задня Polaris Sportsman XP 550 850 2009</t>
        </is>
      </c>
      <c r="F4996" s="35" t="n">
        <v>0</v>
      </c>
      <c r="G4996" s="35" t="n">
        <v>7</v>
      </c>
      <c r="H4996" s="36" t="n">
        <v>0</v>
      </c>
      <c r="I4996" s="37" t="n">
        <v>0</v>
      </c>
      <c r="J4996" s="37" t="n">
        <v>0</v>
      </c>
      <c r="K4996" s="38" t="n">
        <v>0</v>
      </c>
      <c r="L4996" s="37" t="n">
        <v>0</v>
      </c>
      <c r="M4996" s="37" t="n">
        <v>0</v>
      </c>
      <c r="N4996" s="38" t="n">
        <v>0</v>
      </c>
      <c r="O4996" s="37" t="n">
        <v>0</v>
      </c>
      <c r="P4996" s="29" t="inlineStr">
        <is>
          <t>http://t2.gstatic.com/shopping?q=tbn:ANd9GcQI-DVQOENjfhZnGf9NSs978toKJt3nKFmrMmRE_fQKKllFJiiMJ2IZNP_5bxK9RD9PFdtLJiI</t>
        </is>
      </c>
      <c r="Q4996" s="29" t="inlineStr">
        <is>
          <t>Відповідає вимогам</t>
        </is>
      </c>
      <c r="R4996" s="29" t="n"/>
      <c r="S4996" s="29" t="inlineStr">
        <is>
          <t>грн9 237,00</t>
        </is>
      </c>
      <c r="T4996" s="29" t="inlineStr">
        <is>
          <t>UAH</t>
        </is>
      </c>
      <c r="U4996" s="39" t="inlineStr">
        <is>
          <t>WATCH</t>
        </is>
      </c>
      <c r="V4996" s="40">
        <f>IFERROR(L4996/J4996,0)</f>
        <v/>
      </c>
      <c r="W4996" s="29" t="inlineStr">
        <is>
          <t>Monitor performance and collect more data.</t>
        </is>
      </c>
      <c r="X4996" s="29" t="inlineStr">
        <is>
          <t>Cost is below the 120 watch threshold.</t>
        </is>
      </c>
    </row>
    <row r="4997">
      <c r="A4997" s="29" t="inlineStr">
        <is>
          <t>low_price</t>
        </is>
      </c>
      <c r="B4997" s="29" t="inlineStr">
        <is>
          <t>Low priority</t>
        </is>
      </c>
      <c r="C4997" s="29" t="inlineStr">
        <is>
          <t>low_price.csv</t>
        </is>
      </c>
      <c r="D4997" s="29" t="inlineStr">
        <is>
          <t>715003821</t>
        </is>
      </c>
      <c r="E4997" s="29" t="inlineStr">
        <is>
          <t>Розширювач арки задній правий BRP Can-Am Maverick X3</t>
        </is>
      </c>
      <c r="F4997" s="35" t="n">
        <v>0</v>
      </c>
      <c r="G4997" s="35" t="n">
        <v>118</v>
      </c>
      <c r="H4997" s="36" t="n">
        <v>0</v>
      </c>
      <c r="I4997" s="37" t="n">
        <v>0</v>
      </c>
      <c r="J4997" s="37" t="n">
        <v>0</v>
      </c>
      <c r="K4997" s="38" t="n">
        <v>0</v>
      </c>
      <c r="L4997" s="37" t="n">
        <v>0</v>
      </c>
      <c r="M4997" s="37" t="n">
        <v>0</v>
      </c>
      <c r="N4997" s="38" t="n">
        <v>0</v>
      </c>
      <c r="O4997" s="37" t="n">
        <v>0</v>
      </c>
      <c r="P4997" s="29" t="inlineStr">
        <is>
          <t>http://t0.gstatic.com/shopping?q=tbn:ANd9GcRU6M7zxo7teS_plI2bJG6HFaOOQxJn0kHmEMjJ47G6iks032jqTIsLfP0jYNFv5_5iiBzjcUc</t>
        </is>
      </c>
      <c r="Q4997" s="29" t="inlineStr">
        <is>
          <t>Відповідає вимогам</t>
        </is>
      </c>
      <c r="R4997" s="29" t="n"/>
      <c r="S4997" s="29" t="inlineStr">
        <is>
          <t>грн2 548,00</t>
        </is>
      </c>
      <c r="T4997" s="29" t="inlineStr">
        <is>
          <t>UAH</t>
        </is>
      </c>
      <c r="U4997" s="39" t="inlineStr">
        <is>
          <t>WATCH</t>
        </is>
      </c>
      <c r="V4997" s="40">
        <f>IFERROR(L4997/J4997,0)</f>
        <v/>
      </c>
      <c r="W4997" s="29" t="inlineStr">
        <is>
          <t>Monitor performance and collect more data.</t>
        </is>
      </c>
      <c r="X4997" s="29" t="inlineStr">
        <is>
          <t>Cost is below the 120 watch threshold.</t>
        </is>
      </c>
    </row>
    <row r="4998">
      <c r="A4998" s="29" t="inlineStr">
        <is>
          <t>low_price</t>
        </is>
      </c>
      <c r="B4998" s="29" t="inlineStr">
        <is>
          <t>Low priority</t>
        </is>
      </c>
      <c r="C4998" s="29" t="inlineStr">
        <is>
          <t>low_price.csv</t>
        </is>
      </c>
      <c r="D4998" s="29" t="inlineStr">
        <is>
          <t>05089</t>
        </is>
      </c>
      <c r="E4998" s="29" t="inlineStr">
        <is>
          <t>Карбюратор Kawasaki Prairie 360 2006-2013</t>
        </is>
      </c>
      <c r="F4998" s="35" t="n">
        <v>12</v>
      </c>
      <c r="G4998" s="35" t="n">
        <v>486</v>
      </c>
      <c r="H4998" s="36" t="n">
        <v>2.47</v>
      </c>
      <c r="I4998" s="37" t="n">
        <v>3.13</v>
      </c>
      <c r="J4998" s="37" t="n">
        <v>37.54</v>
      </c>
      <c r="K4998" s="38" t="n">
        <v>0</v>
      </c>
      <c r="L4998" s="37" t="n">
        <v>0</v>
      </c>
      <c r="M4998" s="37" t="n">
        <v>0</v>
      </c>
      <c r="N4998" s="38" t="n">
        <v>0</v>
      </c>
      <c r="O4998" s="37" t="n">
        <v>0</v>
      </c>
      <c r="P4998" s="29" t="inlineStr">
        <is>
          <t>http://t1.gstatic.com/shopping?q=tbn:ANd9GcQcmS0B4edsmVPVT4wmQvozTMbFb3CpkqEMOcJuNyNn4F5kyV4teJ5sgEyKkUYHe1no3URbkAs</t>
        </is>
      </c>
      <c r="Q4998" s="29" t="inlineStr">
        <is>
          <t>Відповідає вимогам</t>
        </is>
      </c>
      <c r="R4998" s="29" t="n"/>
      <c r="S4998" s="29" t="inlineStr">
        <is>
          <t>грн4 778,00</t>
        </is>
      </c>
      <c r="T4998" s="29" t="inlineStr">
        <is>
          <t>UAH</t>
        </is>
      </c>
      <c r="U4998" s="39" t="inlineStr">
        <is>
          <t>WATCH</t>
        </is>
      </c>
      <c r="V4998" s="40">
        <f>IFERROR(L4998/J4998,0)</f>
        <v/>
      </c>
      <c r="W4998" s="29" t="inlineStr">
        <is>
          <t>Monitor performance and collect more data.</t>
        </is>
      </c>
      <c r="X4998" s="29" t="inlineStr">
        <is>
          <t>Cost is below the 120 watch threshold.</t>
        </is>
      </c>
    </row>
    <row r="4999">
      <c r="A4999" s="29" t="inlineStr">
        <is>
          <t>low_price</t>
        </is>
      </c>
      <c r="B4999" s="29" t="inlineStr">
        <is>
          <t>Low priority</t>
        </is>
      </c>
      <c r="C4999" s="29" t="inlineStr">
        <is>
          <t>low_price.csv</t>
        </is>
      </c>
      <c r="D4999" s="29" t="inlineStr">
        <is>
          <t>16065-0116</t>
        </is>
      </c>
      <c r="E4999" s="29" t="inlineStr">
        <is>
          <t>Впускний патрубок Kawasaki Brute Force 650 (06-13), 750 (05-07), Teryx 750 (08)</t>
        </is>
      </c>
      <c r="F4999" s="35" t="n">
        <v>1</v>
      </c>
      <c r="G4999" s="35" t="n">
        <v>18</v>
      </c>
      <c r="H4999" s="36" t="n">
        <v>5.56</v>
      </c>
      <c r="I4999" s="37" t="n">
        <v>2.29</v>
      </c>
      <c r="J4999" s="37" t="n">
        <v>2.29</v>
      </c>
      <c r="K4999" s="38" t="n">
        <v>0</v>
      </c>
      <c r="L4999" s="37" t="n">
        <v>0</v>
      </c>
      <c r="M4999" s="37" t="n">
        <v>0</v>
      </c>
      <c r="N4999" s="38" t="n">
        <v>0</v>
      </c>
      <c r="O4999" s="37" t="n">
        <v>0</v>
      </c>
      <c r="P4999" s="29" t="inlineStr">
        <is>
          <t>http://t0.gstatic.com/shopping?q=tbn:ANd9GcTTKqSz8g5V-Rqd0902oQDzTLRCDQKLbKYBZToykquMuWsgqJIMUnEyEZOfQNTNLb0aNH9iD8I</t>
        </is>
      </c>
      <c r="Q4999" s="29" t="inlineStr">
        <is>
          <t>Відповідає вимогам</t>
        </is>
      </c>
      <c r="R4999" s="29" t="n"/>
      <c r="S4999" s="29" t="inlineStr">
        <is>
          <t>грн819,00</t>
        </is>
      </c>
      <c r="T4999" s="29" t="inlineStr">
        <is>
          <t>UAH</t>
        </is>
      </c>
      <c r="U4999" s="39" t="inlineStr">
        <is>
          <t>WATCH</t>
        </is>
      </c>
      <c r="V4999" s="40">
        <f>IFERROR(L4999/J4999,0)</f>
        <v/>
      </c>
      <c r="W4999" s="29" t="inlineStr">
        <is>
          <t>Monitor performance and collect more data.</t>
        </is>
      </c>
      <c r="X4999" s="29" t="inlineStr">
        <is>
          <t>Cost is below the 120 watch threshold.</t>
        </is>
      </c>
    </row>
    <row r="5000">
      <c r="A5000" s="29" t="inlineStr">
        <is>
          <t>low_price</t>
        </is>
      </c>
      <c r="B5000" s="29" t="inlineStr">
        <is>
          <t>Low priority</t>
        </is>
      </c>
      <c r="C5000" s="29" t="inlineStr">
        <is>
          <t>low_price.csv</t>
        </is>
      </c>
      <c r="D5000" s="29" t="inlineStr">
        <is>
          <t>01500</t>
        </is>
      </c>
      <c r="E5000" s="29" t="inlineStr">
        <is>
          <t>Каністра експедиційна чорна 10L</t>
        </is>
      </c>
      <c r="F5000" s="35" t="n">
        <v>5</v>
      </c>
      <c r="G5000" s="35" t="n">
        <v>767</v>
      </c>
      <c r="H5000" s="36" t="n">
        <v>0.65</v>
      </c>
      <c r="I5000" s="37" t="n">
        <v>20.8</v>
      </c>
      <c r="J5000" s="37" t="n">
        <v>104.02</v>
      </c>
      <c r="K5000" s="38" t="n">
        <v>0</v>
      </c>
      <c r="L5000" s="37" t="n">
        <v>0</v>
      </c>
      <c r="M5000" s="37" t="n">
        <v>0</v>
      </c>
      <c r="N5000" s="38" t="n">
        <v>0</v>
      </c>
      <c r="O5000" s="37" t="n">
        <v>0</v>
      </c>
      <c r="P5000" s="29" t="inlineStr">
        <is>
          <t>http://t2.gstatic.com/shopping?q=tbn:ANd9GcRS0ttFl-feSMKG7iXHuhXiM49IKmEYGt_CqYLR1MK3IUDepUSOjnQ3sJKk-jZnkU8eNqIYySE</t>
        </is>
      </c>
      <c r="Q5000" s="29" t="inlineStr">
        <is>
          <t>Відповідає вимогам</t>
        </is>
      </c>
      <c r="R5000" s="29" t="n"/>
      <c r="S5000" s="29" t="inlineStr">
        <is>
          <t>грн2 639,00</t>
        </is>
      </c>
      <c r="T5000" s="29" t="inlineStr">
        <is>
          <t>UAH</t>
        </is>
      </c>
      <c r="U5000" s="39" t="inlineStr">
        <is>
          <t>WATCH</t>
        </is>
      </c>
      <c r="V5000" s="40">
        <f>IFERROR(L5000/J5000,0)</f>
        <v/>
      </c>
      <c r="W5000" s="29" t="inlineStr">
        <is>
          <t>Monitor performance and collect more data.</t>
        </is>
      </c>
      <c r="X5000" s="29" t="inlineStr">
        <is>
          <t>Cost is below the 120 watch threshold.</t>
        </is>
      </c>
    </row>
    <row r="5001">
      <c r="A5001" s="29" t="inlineStr">
        <is>
          <t>low_price</t>
        </is>
      </c>
      <c r="B5001" s="29" t="inlineStr">
        <is>
          <t>Low priority</t>
        </is>
      </c>
      <c r="C5001" s="29" t="inlineStr">
        <is>
          <t>low_price.csv</t>
        </is>
      </c>
      <c r="D5001" s="29" t="inlineStr">
        <is>
          <t>03268</t>
        </is>
      </c>
      <c r="E5001" s="29" t="inlineStr">
        <is>
          <t>Алюмінієвий сепаратор переднього редуктора Polaris Sportsman 400 500 600 700 800, Scrambler 500, Ranger 425 500 700, Magnum 330 500</t>
        </is>
      </c>
      <c r="F5001" s="35" t="n">
        <v>0</v>
      </c>
      <c r="G5001" s="35" t="n">
        <v>0</v>
      </c>
      <c r="H5001" s="36" t="n"/>
      <c r="I5001" s="37" t="n">
        <v>0</v>
      </c>
      <c r="J5001" s="37" t="n">
        <v>0</v>
      </c>
      <c r="K5001" s="38" t="n">
        <v>0</v>
      </c>
      <c r="L5001" s="37" t="n">
        <v>0</v>
      </c>
      <c r="M5001" s="37" t="n">
        <v>0</v>
      </c>
      <c r="N5001" s="38" t="n">
        <v>0</v>
      </c>
      <c r="O5001" s="37" t="n">
        <v>0</v>
      </c>
      <c r="P5001" s="29" t="inlineStr">
        <is>
          <t>http://t3.gstatic.com/shopping?q=tbn:ANd9GcRlIAZLnHj8CdCyBl7EQQFH3njZZnGgB0i9unEvJJlz9v-sutCIKHeGgg85yxjNHjskynCIl8Y</t>
        </is>
      </c>
      <c r="Q5001" s="29" t="inlineStr">
        <is>
          <t>Відповідає вимогам</t>
        </is>
      </c>
      <c r="R5001" s="29" t="n"/>
      <c r="S5001" s="29" t="inlineStr">
        <is>
          <t>грн6 279,00</t>
        </is>
      </c>
      <c r="T5001" s="29" t="inlineStr">
        <is>
          <t>UAH</t>
        </is>
      </c>
      <c r="U5001" s="39" t="inlineStr">
        <is>
          <t>WATCH</t>
        </is>
      </c>
      <c r="V5001" s="40">
        <f>IFERROR(L5001/J5001,0)</f>
        <v/>
      </c>
      <c r="W5001" s="29" t="inlineStr">
        <is>
          <t>Monitor performance and collect more data.</t>
        </is>
      </c>
      <c r="X5001" s="29" t="inlineStr">
        <is>
          <t>Cost is below the 120 watch threshold.</t>
        </is>
      </c>
    </row>
    <row r="5002">
      <c r="A5002" s="29" t="inlineStr">
        <is>
          <t>low_price</t>
        </is>
      </c>
      <c r="B5002" s="29" t="inlineStr">
        <is>
          <t>Low priority</t>
        </is>
      </c>
      <c r="C5002" s="29" t="inlineStr">
        <is>
          <t>low_price.csv</t>
        </is>
      </c>
      <c r="D5002" s="29" t="inlineStr">
        <is>
          <t>2bg-f3550-01-00</t>
        </is>
      </c>
      <c r="E5002" s="29" t="inlineStr">
        <is>
          <t>Ричаг передній верхній правий Yamaha Grizzly 700 2014+</t>
        </is>
      </c>
      <c r="F5002" s="35" t="n">
        <v>6</v>
      </c>
      <c r="G5002" s="35" t="n">
        <v>288</v>
      </c>
      <c r="H5002" s="36" t="n">
        <v>2.08</v>
      </c>
      <c r="I5002" s="37" t="n">
        <v>5.96</v>
      </c>
      <c r="J5002" s="37" t="n">
        <v>35.77</v>
      </c>
      <c r="K5002" s="38" t="n">
        <v>0</v>
      </c>
      <c r="L5002" s="37" t="n">
        <v>0</v>
      </c>
      <c r="M5002" s="37" t="n">
        <v>0</v>
      </c>
      <c r="N5002" s="38" t="n">
        <v>0</v>
      </c>
      <c r="O5002" s="37" t="n">
        <v>0</v>
      </c>
      <c r="P5002" s="29" t="inlineStr">
        <is>
          <t>http://t1.gstatic.com/shopping?q=tbn:ANd9GcR42bXCtSyw6P_ti4TfGPPNnKsBGN2v3iockeYkfJxqYltTKhW57wmhYkoh5cdnde5lZJ7Nhh4</t>
        </is>
      </c>
      <c r="Q5002" s="29" t="inlineStr">
        <is>
          <t>Відповідає вимогам</t>
        </is>
      </c>
      <c r="R5002" s="29" t="n"/>
      <c r="S5002" s="29" t="inlineStr">
        <is>
          <t>грн3 276,00</t>
        </is>
      </c>
      <c r="T5002" s="29" t="inlineStr">
        <is>
          <t>UAH</t>
        </is>
      </c>
      <c r="U5002" s="39" t="inlineStr">
        <is>
          <t>WATCH</t>
        </is>
      </c>
      <c r="V5002" s="40">
        <f>IFERROR(L5002/J5002,0)</f>
        <v/>
      </c>
      <c r="W5002" s="29" t="inlineStr">
        <is>
          <t>Monitor performance and collect more data.</t>
        </is>
      </c>
      <c r="X5002" s="29" t="inlineStr">
        <is>
          <t>Cost is below the 120 watch threshold.</t>
        </is>
      </c>
    </row>
    <row r="5003">
      <c r="A5003" s="29" t="inlineStr">
        <is>
          <t>low_price</t>
        </is>
      </c>
      <c r="B5003" s="29" t="inlineStr">
        <is>
          <t>Low priority</t>
        </is>
      </c>
      <c r="C5003" s="29" t="inlineStr">
        <is>
          <t>low_price.csv</t>
        </is>
      </c>
      <c r="D5003" s="29" t="inlineStr">
        <is>
          <t>706004266</t>
        </is>
      </c>
      <c r="E5003" s="29" t="inlineStr">
        <is>
          <t>Втулка заднього стабілізатора BRP Can-Am Maverick Trail 700 800 1000, Maverick Sport 1000, Commander 700 1000</t>
        </is>
      </c>
      <c r="F5003" s="35" t="n">
        <v>0</v>
      </c>
      <c r="G5003" s="35" t="n">
        <v>5</v>
      </c>
      <c r="H5003" s="36" t="n">
        <v>0</v>
      </c>
      <c r="I5003" s="37" t="n">
        <v>0</v>
      </c>
      <c r="J5003" s="37" t="n">
        <v>0</v>
      </c>
      <c r="K5003" s="38" t="n">
        <v>0</v>
      </c>
      <c r="L5003" s="37" t="n">
        <v>0</v>
      </c>
      <c r="M5003" s="37" t="n">
        <v>0</v>
      </c>
      <c r="N5003" s="38" t="n">
        <v>0</v>
      </c>
      <c r="O5003" s="37" t="n">
        <v>0</v>
      </c>
      <c r="P5003" s="29" t="inlineStr">
        <is>
          <t>http://t1.gstatic.com/shopping?q=tbn:ANd9GcQM1Z3u5wC6DRb-iHFQw-B59im48K6nidNv3sFCBkmY7GWAg2t37ADty_rzDdnGccmwWyPI1nU</t>
        </is>
      </c>
      <c r="Q5003" s="29" t="inlineStr">
        <is>
          <t>Відповідає вимогам</t>
        </is>
      </c>
      <c r="R5003" s="29" t="n"/>
      <c r="S5003" s="29" t="inlineStr">
        <is>
          <t>грн546,00</t>
        </is>
      </c>
      <c r="T5003" s="29" t="inlineStr">
        <is>
          <t>UAH</t>
        </is>
      </c>
      <c r="U5003" s="39" t="inlineStr">
        <is>
          <t>WATCH</t>
        </is>
      </c>
      <c r="V5003" s="40">
        <f>IFERROR(L5003/J5003,0)</f>
        <v/>
      </c>
      <c r="W5003" s="29" t="inlineStr">
        <is>
          <t>Monitor performance and collect more data.</t>
        </is>
      </c>
      <c r="X5003" s="29" t="inlineStr">
        <is>
          <t>Cost is below the 120 watch threshold.</t>
        </is>
      </c>
    </row>
    <row r="5004">
      <c r="A5004" s="29" t="inlineStr">
        <is>
          <t>low_price</t>
        </is>
      </c>
      <c r="B5004" s="29" t="inlineStr">
        <is>
          <t>Low priority</t>
        </is>
      </c>
      <c r="C5004" s="29" t="inlineStr">
        <is>
          <t>low_price.csv</t>
        </is>
      </c>
      <c r="D5004" s="29" t="inlineStr">
        <is>
          <t>105892</t>
        </is>
      </c>
      <c r="E5004" s="29" t="inlineStr">
        <is>
          <t>Синтетичне моторне масло для снігоходів Motul Snowpower 4T 0W40 (4L)</t>
        </is>
      </c>
      <c r="F5004" s="35" t="n">
        <v>17</v>
      </c>
      <c r="G5004" s="35" t="n">
        <v>1109</v>
      </c>
      <c r="H5004" s="36" t="n">
        <v>1.53</v>
      </c>
      <c r="I5004" s="37" t="n">
        <v>3.77</v>
      </c>
      <c r="J5004" s="37" t="n">
        <v>64.17</v>
      </c>
      <c r="K5004" s="38" t="n">
        <v>0</v>
      </c>
      <c r="L5004" s="37" t="n">
        <v>0</v>
      </c>
      <c r="M5004" s="37" t="n">
        <v>0</v>
      </c>
      <c r="N5004" s="38" t="n">
        <v>0</v>
      </c>
      <c r="O5004" s="37" t="n">
        <v>0</v>
      </c>
      <c r="P5004" s="29" t="inlineStr">
        <is>
          <t>http://t2.gstatic.com/shopping?q=tbn:ANd9GcQuoyU3Od-M7-H4vcdJrugnkJl0v40lwvc8Zdzv3PUIWq8OdHACndn2Rmbanw</t>
        </is>
      </c>
      <c r="Q5004" s="29" t="inlineStr">
        <is>
          <t>Відповідає вимогам</t>
        </is>
      </c>
      <c r="R5004" s="29" t="n"/>
      <c r="S5004" s="29" t="inlineStr">
        <is>
          <t>грн4 914,00</t>
        </is>
      </c>
      <c r="T5004" s="29" t="inlineStr">
        <is>
          <t>UAH</t>
        </is>
      </c>
      <c r="U5004" s="39" t="inlineStr">
        <is>
          <t>WATCH</t>
        </is>
      </c>
      <c r="V5004" s="40">
        <f>IFERROR(L5004/J5004,0)</f>
        <v/>
      </c>
      <c r="W5004" s="29" t="inlineStr">
        <is>
          <t>Monitor performance and collect more data.</t>
        </is>
      </c>
      <c r="X5004" s="29" t="inlineStr">
        <is>
          <t>Cost is below the 120 watch threshold.</t>
        </is>
      </c>
    </row>
    <row r="5005">
      <c r="A5005" s="29" t="inlineStr">
        <is>
          <t>low_price</t>
        </is>
      </c>
      <c r="B5005" s="29" t="inlineStr">
        <is>
          <t>Low priority</t>
        </is>
      </c>
      <c r="C5005" s="29" t="inlineStr">
        <is>
          <t>low_price.csv</t>
        </is>
      </c>
      <c r="D5005" s="29" t="inlineStr">
        <is>
          <t>709200393</t>
        </is>
      </c>
      <c r="E5005" s="29" t="inlineStr">
        <is>
          <t>Кожух радіатора BRP Can-Am Outlander G2</t>
        </is>
      </c>
      <c r="F5005" s="35" t="n">
        <v>0</v>
      </c>
      <c r="G5005" s="35" t="n">
        <v>5</v>
      </c>
      <c r="H5005" s="36" t="n">
        <v>0</v>
      </c>
      <c r="I5005" s="37" t="n">
        <v>0</v>
      </c>
      <c r="J5005" s="37" t="n">
        <v>0</v>
      </c>
      <c r="K5005" s="38" t="n">
        <v>0</v>
      </c>
      <c r="L5005" s="37" t="n">
        <v>0</v>
      </c>
      <c r="M5005" s="37" t="n">
        <v>0</v>
      </c>
      <c r="N5005" s="38" t="n">
        <v>0</v>
      </c>
      <c r="O5005" s="37" t="n">
        <v>0</v>
      </c>
      <c r="P5005" s="29" t="inlineStr">
        <is>
          <t>http://t0.gstatic.com/shopping?q=tbn:ANd9GcSqjZPBkLAXy_7AyJdTIuFGv9arWaCcC2N9tfzFx-zS9KshAHlSWiJv6t27P1Izl198VDVm81w</t>
        </is>
      </c>
      <c r="Q5005" s="29" t="inlineStr">
        <is>
          <t>Відповідає вимогам</t>
        </is>
      </c>
      <c r="R5005" s="29" t="n"/>
      <c r="S5005" s="29" t="inlineStr">
        <is>
          <t>грн1 047,00</t>
        </is>
      </c>
      <c r="T5005" s="29" t="inlineStr">
        <is>
          <t>UAH</t>
        </is>
      </c>
      <c r="U5005" s="39" t="inlineStr">
        <is>
          <t>WATCH</t>
        </is>
      </c>
      <c r="V5005" s="40">
        <f>IFERROR(L5005/J5005,0)</f>
        <v/>
      </c>
      <c r="W5005" s="29" t="inlineStr">
        <is>
          <t>Monitor performance and collect more data.</t>
        </is>
      </c>
      <c r="X5005" s="29" t="inlineStr">
        <is>
          <t>Cost is below the 120 watch threshold.</t>
        </is>
      </c>
    </row>
    <row r="5006">
      <c r="A5006" s="29" t="inlineStr">
        <is>
          <t>low_price</t>
        </is>
      </c>
      <c r="B5006" s="29" t="inlineStr">
        <is>
          <t>Low priority</t>
        </is>
      </c>
      <c r="C5006" s="29" t="inlineStr">
        <is>
          <t>low_price.csv</t>
        </is>
      </c>
      <c r="D5006" s="29" t="inlineStr">
        <is>
          <t>06911-hn8-000</t>
        </is>
      </c>
      <c r="E5006" s="29" t="inlineStr">
        <is>
          <t>Ігольчастий підшипник заднього редуктора Honda TRX 420 Rancher (09-14), 650 680 Rincon, 700 Rubicon (24+), MUV 700 Big Red</t>
        </is>
      </c>
      <c r="F5006" s="35" t="n">
        <v>1</v>
      </c>
      <c r="G5006" s="35" t="n">
        <v>114</v>
      </c>
      <c r="H5006" s="36" t="n">
        <v>0.88</v>
      </c>
      <c r="I5006" s="37" t="n">
        <v>0.58</v>
      </c>
      <c r="J5006" s="37" t="n">
        <v>0.58</v>
      </c>
      <c r="K5006" s="38" t="n">
        <v>0</v>
      </c>
      <c r="L5006" s="37" t="n">
        <v>0</v>
      </c>
      <c r="M5006" s="37" t="n">
        <v>0</v>
      </c>
      <c r="N5006" s="38" t="n">
        <v>0</v>
      </c>
      <c r="O5006" s="37" t="n">
        <v>0</v>
      </c>
      <c r="P5006" s="29" t="inlineStr">
        <is>
          <t>http://t1.gstatic.com/shopping?q=tbn:ANd9GcQbWRchEIS4_EbE6uxkN7sO6FOfDC1vXXTaA3xyXwX0LutwRNJ3j1vYyS7-A8L7pI_qvmxn1Mg</t>
        </is>
      </c>
      <c r="Q5006" s="29" t="inlineStr">
        <is>
          <t>Відповідає вимогам</t>
        </is>
      </c>
      <c r="R5006" s="29" t="n"/>
      <c r="S5006" s="29" t="inlineStr">
        <is>
          <t>грн1 729,00</t>
        </is>
      </c>
      <c r="T5006" s="29" t="inlineStr">
        <is>
          <t>UAH</t>
        </is>
      </c>
      <c r="U5006" s="39" t="inlineStr">
        <is>
          <t>WATCH</t>
        </is>
      </c>
      <c r="V5006" s="40">
        <f>IFERROR(L5006/J5006,0)</f>
        <v/>
      </c>
      <c r="W5006" s="29" t="inlineStr">
        <is>
          <t>Monitor performance and collect more data.</t>
        </is>
      </c>
      <c r="X5006" s="29" t="inlineStr">
        <is>
          <t>Cost is below the 120 watch threshold.</t>
        </is>
      </c>
    </row>
    <row r="5007">
      <c r="A5007" s="29" t="inlineStr">
        <is>
          <t>low_price</t>
        </is>
      </c>
      <c r="B5007" s="29" t="inlineStr">
        <is>
          <t>Low priority</t>
        </is>
      </c>
      <c r="C5007" s="29" t="inlineStr">
        <is>
          <t>low_price.csv</t>
        </is>
      </c>
      <c r="D5007" s="29" t="inlineStr">
        <is>
          <t>40030132</t>
        </is>
      </c>
      <c r="E5007" s="29" t="inlineStr">
        <is>
          <t>Чохол для снігохода в розмірі XL</t>
        </is>
      </c>
      <c r="F5007" s="35" t="n">
        <v>0</v>
      </c>
      <c r="G5007" s="35" t="n">
        <v>3</v>
      </c>
      <c r="H5007" s="36" t="n">
        <v>0</v>
      </c>
      <c r="I5007" s="37" t="n">
        <v>0</v>
      </c>
      <c r="J5007" s="37" t="n">
        <v>0</v>
      </c>
      <c r="K5007" s="38" t="n">
        <v>0</v>
      </c>
      <c r="L5007" s="37" t="n">
        <v>0</v>
      </c>
      <c r="M5007" s="37" t="n">
        <v>0</v>
      </c>
      <c r="N5007" s="38" t="n">
        <v>0</v>
      </c>
      <c r="O5007" s="37" t="n">
        <v>0</v>
      </c>
      <c r="P5007" s="29" t="inlineStr">
        <is>
          <t>http://t2.gstatic.com/shopping?q=tbn:ANd9GcT41Wdp7nlZxNzm6ogbZZ3L7HCZvrtZQWyMMeeAcxgPzIxZujVKR6s-b8mCooHUe2guZawIZpuM</t>
        </is>
      </c>
      <c r="Q5007" s="29" t="inlineStr">
        <is>
          <t>Відповідає вимогам</t>
        </is>
      </c>
      <c r="R5007" s="29" t="n"/>
      <c r="S5007" s="29" t="inlineStr">
        <is>
          <t>грн3 595,00</t>
        </is>
      </c>
      <c r="T5007" s="29" t="inlineStr">
        <is>
          <t>UAH</t>
        </is>
      </c>
      <c r="U5007" s="39" t="inlineStr">
        <is>
          <t>WATCH</t>
        </is>
      </c>
      <c r="V5007" s="40">
        <f>IFERROR(L5007/J5007,0)</f>
        <v/>
      </c>
      <c r="W5007" s="29" t="inlineStr">
        <is>
          <t>Monitor performance and collect more data.</t>
        </is>
      </c>
      <c r="X5007" s="29" t="inlineStr">
        <is>
          <t>Cost is below the 120 watch threshold.</t>
        </is>
      </c>
    </row>
    <row r="5008">
      <c r="A5008" s="29" t="inlineStr">
        <is>
          <t>low_price</t>
        </is>
      </c>
      <c r="B5008" s="29" t="inlineStr">
        <is>
          <t>Low priority</t>
        </is>
      </c>
      <c r="C5008" s="29" t="inlineStr">
        <is>
          <t>low_price.csv</t>
        </is>
      </c>
      <c r="D5008" s="29" t="inlineStr">
        <is>
          <t>9dqv-803100-3000</t>
        </is>
      </c>
      <c r="E5008" s="29" t="inlineStr">
        <is>
          <t>Розширювачі арок CFMoto CForce 450 520</t>
        </is>
      </c>
      <c r="F5008" s="35" t="n">
        <v>90</v>
      </c>
      <c r="G5008" s="35" t="n">
        <v>3834</v>
      </c>
      <c r="H5008" s="36" t="n">
        <v>2.35</v>
      </c>
      <c r="I5008" s="37" t="n">
        <v>5.92</v>
      </c>
      <c r="J5008" s="37" t="n">
        <v>532.97</v>
      </c>
      <c r="K5008" s="38" t="n">
        <v>2.39</v>
      </c>
      <c r="L5008" s="37" t="n">
        <v>14409.58</v>
      </c>
      <c r="M5008" s="37" t="n">
        <v>223.38</v>
      </c>
      <c r="N5008" s="38" t="n">
        <v>18.39</v>
      </c>
      <c r="O5008" s="37" t="n">
        <v>119296.43</v>
      </c>
      <c r="P5008" s="29" t="inlineStr">
        <is>
          <t>http://t0.gstatic.com/shopping?q=tbn:ANd9GcROxLq37hghfHjF_4Vf4Texn016n2jav_oupDs2k7z9iHhqZYZNclCvY2WtKMYpoKoW1e6jrwUb</t>
        </is>
      </c>
      <c r="Q5008" s="29" t="inlineStr">
        <is>
          <t>Відповідає вимогам</t>
        </is>
      </c>
      <c r="R5008" s="29" t="n"/>
      <c r="S5008" s="29" t="inlineStr">
        <is>
          <t>грн4 232,00</t>
        </is>
      </c>
      <c r="T5008" s="29" t="inlineStr">
        <is>
          <t>UAH</t>
        </is>
      </c>
      <c r="U5008" s="41" t="inlineStr">
        <is>
          <t>SCALE</t>
        </is>
      </c>
      <c r="V5008" s="40">
        <f>IFERROR(L5008/J5008,0)</f>
        <v/>
      </c>
      <c r="W5008" s="29" t="inlineStr">
        <is>
          <t>Increase the budget and bids for this product.</t>
        </is>
      </c>
      <c r="X5008" s="29" t="inlineStr">
        <is>
          <t>ROAS of at least 700% with conversion value of at least 5000.</t>
        </is>
      </c>
    </row>
    <row r="5009">
      <c r="A5009" s="29" t="inlineStr">
        <is>
          <t>low_price</t>
        </is>
      </c>
      <c r="B5009" s="29" t="inlineStr">
        <is>
          <t>Low priority</t>
        </is>
      </c>
      <c r="C5009" s="29" t="inlineStr">
        <is>
          <t>low_price.csv</t>
        </is>
      </c>
      <c r="D5009" s="29" t="inlineStr">
        <is>
          <t>1hp-f512a-00-00</t>
        </is>
      </c>
      <c r="E5009" s="29" t="inlineStr">
        <is>
          <t>Ковпачок для дисків Yamaha Grizzly 550 (09-14), 700 (07-18), Kodiak 700 (16+)</t>
        </is>
      </c>
      <c r="F5009" s="35" t="n">
        <v>1</v>
      </c>
      <c r="G5009" s="35" t="n">
        <v>42</v>
      </c>
      <c r="H5009" s="36" t="n">
        <v>2.38</v>
      </c>
      <c r="I5009" s="37" t="n">
        <v>1.56</v>
      </c>
      <c r="J5009" s="37" t="n">
        <v>1.56</v>
      </c>
      <c r="K5009" s="38" t="n">
        <v>0</v>
      </c>
      <c r="L5009" s="37" t="n">
        <v>0</v>
      </c>
      <c r="M5009" s="37" t="n">
        <v>0</v>
      </c>
      <c r="N5009" s="38" t="n">
        <v>0</v>
      </c>
      <c r="O5009" s="37" t="n">
        <v>0</v>
      </c>
      <c r="P5009" s="29" t="inlineStr">
        <is>
          <t>http://t2.gstatic.com/shopping?q=tbn:ANd9GcT-ZsGTe86afEdcbzS3f6LdGajRvBtPXZFZD_81ki6JOKWgFTQkVzVV_1175NgeMCRtFmU8DO4</t>
        </is>
      </c>
      <c r="Q5009" s="29" t="inlineStr">
        <is>
          <t>Відповідає вимогам</t>
        </is>
      </c>
      <c r="R5009" s="29" t="n"/>
      <c r="S5009" s="29" t="inlineStr">
        <is>
          <t>грн91,00</t>
        </is>
      </c>
      <c r="T5009" s="29" t="inlineStr">
        <is>
          <t>UAH</t>
        </is>
      </c>
      <c r="U5009" s="39" t="inlineStr">
        <is>
          <t>WATCH</t>
        </is>
      </c>
      <c r="V5009" s="40">
        <f>IFERROR(L5009/J5009,0)</f>
        <v/>
      </c>
      <c r="W5009" s="29" t="inlineStr">
        <is>
          <t>Monitor performance and collect more data.</t>
        </is>
      </c>
      <c r="X5009" s="29" t="inlineStr">
        <is>
          <t>Cost is below the 120 watch threshold.</t>
        </is>
      </c>
    </row>
    <row r="5010">
      <c r="A5010" s="29" t="inlineStr">
        <is>
          <t>low_price</t>
        </is>
      </c>
      <c r="B5010" s="29" t="inlineStr">
        <is>
          <t>Low priority</t>
        </is>
      </c>
      <c r="C5010" s="29" t="inlineStr">
        <is>
          <t>low_price.csv</t>
        </is>
      </c>
      <c r="D5010" s="29" t="inlineStr">
        <is>
          <t>420650683</t>
        </is>
      </c>
      <c r="E5010" s="29" t="inlineStr">
        <is>
          <t>Сальник вала КПП BRP Can-Am Outlander 450, Traxter Defender HD5</t>
        </is>
      </c>
      <c r="F5010" s="35" t="n">
        <v>0</v>
      </c>
      <c r="G5010" s="35" t="n">
        <v>1</v>
      </c>
      <c r="H5010" s="36" t="n">
        <v>0</v>
      </c>
      <c r="I5010" s="37" t="n">
        <v>0</v>
      </c>
      <c r="J5010" s="37" t="n">
        <v>0</v>
      </c>
      <c r="K5010" s="38" t="n">
        <v>0</v>
      </c>
      <c r="L5010" s="37" t="n">
        <v>0</v>
      </c>
      <c r="M5010" s="37" t="n">
        <v>0</v>
      </c>
      <c r="N5010" s="38" t="n">
        <v>0</v>
      </c>
      <c r="O5010" s="37" t="n">
        <v>0</v>
      </c>
      <c r="P5010" s="29" t="inlineStr">
        <is>
          <t>http://t1.gstatic.com/shopping?q=tbn:ANd9GcRVVKWllu6VYAwuBXOcbKk-ARb76FK233Ywn1sXl0YoH91petLJDK5QQ16AHyV1eG1X9vzNNh0</t>
        </is>
      </c>
      <c r="Q5010" s="29" t="inlineStr">
        <is>
          <t>Відповідає вимогам</t>
        </is>
      </c>
      <c r="R5010" s="29" t="n"/>
      <c r="S5010" s="29" t="inlineStr">
        <is>
          <t>грн1 229,00</t>
        </is>
      </c>
      <c r="T5010" s="29" t="inlineStr">
        <is>
          <t>UAH</t>
        </is>
      </c>
      <c r="U5010" s="39" t="inlineStr">
        <is>
          <t>WATCH</t>
        </is>
      </c>
      <c r="V5010" s="40">
        <f>IFERROR(L5010/J5010,0)</f>
        <v/>
      </c>
      <c r="W5010" s="29" t="inlineStr">
        <is>
          <t>Monitor performance and collect more data.</t>
        </is>
      </c>
      <c r="X5010" s="29" t="inlineStr">
        <is>
          <t>Cost is below the 120 watch threshold.</t>
        </is>
      </c>
    </row>
    <row r="5011">
      <c r="A5011" s="29" t="inlineStr">
        <is>
          <t>low_price</t>
        </is>
      </c>
      <c r="B5011" s="29" t="inlineStr">
        <is>
          <t>Low priority</t>
        </is>
      </c>
      <c r="C5011" s="29" t="inlineStr">
        <is>
          <t>low_price.csv</t>
        </is>
      </c>
      <c r="D5011" s="29" t="inlineStr">
        <is>
          <t>bdt95</t>
        </is>
      </c>
      <c r="E5011" s="29" t="inlineStr">
        <is>
          <t>Інструмент для затяжки та обрізання хомутів</t>
        </is>
      </c>
      <c r="F5011" s="35" t="n">
        <v>15</v>
      </c>
      <c r="G5011" s="35" t="n">
        <v>933</v>
      </c>
      <c r="H5011" s="36" t="n">
        <v>1.61</v>
      </c>
      <c r="I5011" s="37" t="n">
        <v>18.33</v>
      </c>
      <c r="J5011" s="37" t="n">
        <v>275</v>
      </c>
      <c r="K5011" s="38" t="n">
        <v>0</v>
      </c>
      <c r="L5011" s="37" t="n">
        <v>0</v>
      </c>
      <c r="M5011" s="37" t="n">
        <v>0</v>
      </c>
      <c r="N5011" s="38" t="n">
        <v>0</v>
      </c>
      <c r="O5011" s="37" t="n">
        <v>0</v>
      </c>
      <c r="P5011" s="29" t="inlineStr">
        <is>
          <t>http://t3.gstatic.com/shopping?q=tbn:ANd9GcQKk8RSwTFTdghXl4KP8y4L4g0fppgWq8hfCf08wA2UfZBpF8BQtQtHeCctvrZQuHZg2nM_rQyt</t>
        </is>
      </c>
      <c r="Q5011" s="29" t="inlineStr">
        <is>
          <t>Відповідає вимогам</t>
        </is>
      </c>
      <c r="R5011" s="29" t="n"/>
      <c r="S5011" s="29" t="inlineStr">
        <is>
          <t>грн1 820,00</t>
        </is>
      </c>
      <c r="T5011" s="29" t="inlineStr">
        <is>
          <t>UAH</t>
        </is>
      </c>
      <c r="U5011" s="43" t="inlineStr">
        <is>
          <t>PAUSE</t>
        </is>
      </c>
      <c r="V5011" s="40">
        <f>IFERROR(L5011/J5011,0)</f>
        <v/>
      </c>
      <c r="W5011" s="29" t="inlineStr">
        <is>
          <t>Pause the product to stop wasted spend.</t>
        </is>
      </c>
      <c r="X5011" s="29" t="inlineStr">
        <is>
          <t>Cost of at least 220 with no more than 0 conversions.</t>
        </is>
      </c>
    </row>
    <row r="5012">
      <c r="A5012" s="29" t="inlineStr">
        <is>
          <t>low_price</t>
        </is>
      </c>
      <c r="B5012" s="29" t="inlineStr">
        <is>
          <t>Low priority</t>
        </is>
      </c>
      <c r="C5012" s="29" t="inlineStr">
        <is>
          <t>low_price.csv</t>
        </is>
      </c>
      <c r="D5012" s="29" t="inlineStr">
        <is>
          <t>46092-1208</t>
        </is>
      </c>
      <c r="E5012" s="29" t="inlineStr">
        <is>
          <t>Гальмівна ручка права Kawasaki Prairie 300​ 360 400 400 650 700, Brute Force 650 750</t>
        </is>
      </c>
      <c r="F5012" s="35" t="n">
        <v>2</v>
      </c>
      <c r="G5012" s="35" t="n">
        <v>81</v>
      </c>
      <c r="H5012" s="36" t="n">
        <v>2.47</v>
      </c>
      <c r="I5012" s="37" t="n">
        <v>4.5</v>
      </c>
      <c r="J5012" s="37" t="n">
        <v>8.99</v>
      </c>
      <c r="K5012" s="38" t="n">
        <v>0</v>
      </c>
      <c r="L5012" s="37" t="n">
        <v>0</v>
      </c>
      <c r="M5012" s="37" t="n">
        <v>0</v>
      </c>
      <c r="N5012" s="38" t="n">
        <v>0</v>
      </c>
      <c r="O5012" s="37" t="n">
        <v>0</v>
      </c>
      <c r="P5012" s="29" t="inlineStr">
        <is>
          <t>http://t3.gstatic.com/shopping?q=tbn:ANd9GcRoCZvqLf5DPk2crdH5K3FFAeJXMK9iE-69BzrqA-muMmOHUR3ZGAjW4bw0FRJv_8hMO1-qxUtl</t>
        </is>
      </c>
      <c r="Q5012" s="29" t="inlineStr">
        <is>
          <t>Відповідає вимогам</t>
        </is>
      </c>
      <c r="R5012" s="29" t="n"/>
      <c r="S5012" s="29" t="inlineStr">
        <is>
          <t>грн1 138,00</t>
        </is>
      </c>
      <c r="T5012" s="29" t="inlineStr">
        <is>
          <t>UAH</t>
        </is>
      </c>
      <c r="U5012" s="39" t="inlineStr">
        <is>
          <t>WATCH</t>
        </is>
      </c>
      <c r="V5012" s="40">
        <f>IFERROR(L5012/J5012,0)</f>
        <v/>
      </c>
      <c r="W5012" s="29" t="inlineStr">
        <is>
          <t>Monitor performance and collect more data.</t>
        </is>
      </c>
      <c r="X5012" s="29" t="inlineStr">
        <is>
          <t>Cost is below the 120 watch threshold.</t>
        </is>
      </c>
    </row>
    <row r="5013">
      <c r="A5013" s="29" t="inlineStr">
        <is>
          <t>low_price</t>
        </is>
      </c>
      <c r="B5013" s="29" t="inlineStr">
        <is>
          <t>Low priority</t>
        </is>
      </c>
      <c r="C5013" s="29" t="inlineStr">
        <is>
          <t>low_price.csv</t>
        </is>
      </c>
      <c r="D5013" s="29" t="inlineStr">
        <is>
          <t>705007039</t>
        </is>
      </c>
      <c r="E5013" s="29" t="inlineStr">
        <is>
          <t>Підніжка права BRP Can-Am Outlander G2 G2L 450 500 570 650 800 850 1000</t>
        </is>
      </c>
      <c r="F5013" s="35" t="n">
        <v>6</v>
      </c>
      <c r="G5013" s="35" t="n">
        <v>401</v>
      </c>
      <c r="H5013" s="36" t="n">
        <v>1.5</v>
      </c>
      <c r="I5013" s="37" t="n">
        <v>7.81</v>
      </c>
      <c r="J5013" s="37" t="n">
        <v>46.88</v>
      </c>
      <c r="K5013" s="38" t="n">
        <v>0</v>
      </c>
      <c r="L5013" s="37" t="n">
        <v>0</v>
      </c>
      <c r="M5013" s="37" t="n">
        <v>0</v>
      </c>
      <c r="N5013" s="38" t="n">
        <v>0</v>
      </c>
      <c r="O5013" s="37" t="n">
        <v>0</v>
      </c>
      <c r="P5013" s="29" t="inlineStr">
        <is>
          <t>http://t2.gstatic.com/shopping?q=tbn:ANd9GcRUE5roSlVw_HHG7sIPBo4ELTkA4h5NozoBhyu0SHgX-LxwUq3cqEqLD4XTVyQl-pQnBJxnNcc7</t>
        </is>
      </c>
      <c r="Q5013" s="29" t="inlineStr">
        <is>
          <t>Відповідає вимогам</t>
        </is>
      </c>
      <c r="R5013" s="29" t="n"/>
      <c r="S5013" s="29" t="inlineStr">
        <is>
          <t>грн6 962,00</t>
        </is>
      </c>
      <c r="T5013" s="29" t="inlineStr">
        <is>
          <t>UAH</t>
        </is>
      </c>
      <c r="U5013" s="39" t="inlineStr">
        <is>
          <t>WATCH</t>
        </is>
      </c>
      <c r="V5013" s="40">
        <f>IFERROR(L5013/J5013,0)</f>
        <v/>
      </c>
      <c r="W5013" s="29" t="inlineStr">
        <is>
          <t>Monitor performance and collect more data.</t>
        </is>
      </c>
      <c r="X5013" s="29" t="inlineStr">
        <is>
          <t>Cost is below the 120 watch threshold.</t>
        </is>
      </c>
    </row>
    <row r="5014">
      <c r="A5014" s="29" t="inlineStr">
        <is>
          <t>low_price</t>
        </is>
      </c>
      <c r="B5014" s="29" t="inlineStr">
        <is>
          <t>Low priority</t>
        </is>
      </c>
      <c r="C5014" s="29" t="inlineStr">
        <is>
          <t>low_price.csv</t>
        </is>
      </c>
      <c r="D5014" s="29" t="inlineStr">
        <is>
          <t>25-2100-5</t>
        </is>
      </c>
      <c r="E5014" s="29" t="inlineStr">
        <is>
          <t>Сальники переднього редуктора Honda TRX 420 Rancher (14-18), 500 Foreman (12-13)</t>
        </is>
      </c>
      <c r="F5014" s="35" t="n">
        <v>0</v>
      </c>
      <c r="G5014" s="35" t="n">
        <v>8</v>
      </c>
      <c r="H5014" s="36" t="n">
        <v>0</v>
      </c>
      <c r="I5014" s="37" t="n">
        <v>0</v>
      </c>
      <c r="J5014" s="37" t="n">
        <v>0</v>
      </c>
      <c r="K5014" s="38" t="n">
        <v>0</v>
      </c>
      <c r="L5014" s="37" t="n">
        <v>0</v>
      </c>
      <c r="M5014" s="37" t="n">
        <v>0</v>
      </c>
      <c r="N5014" s="38" t="n">
        <v>0</v>
      </c>
      <c r="O5014" s="37" t="n">
        <v>0</v>
      </c>
      <c r="P5014" s="29" t="inlineStr">
        <is>
          <t>http://t3.gstatic.com/shopping?q=tbn:ANd9GcTaIV0oa3DD09BjjytIuGw-1bQ2qexGFHN5xzh5XykARY539TltLq2dm6VfJahEE-eYis9sW_jX</t>
        </is>
      </c>
      <c r="Q5014" s="29" t="inlineStr">
        <is>
          <t>Відповідає вимогам</t>
        </is>
      </c>
      <c r="R5014" s="29" t="n"/>
      <c r="S5014" s="29" t="inlineStr">
        <is>
          <t>грн910,00</t>
        </is>
      </c>
      <c r="T5014" s="29" t="inlineStr">
        <is>
          <t>UAH</t>
        </is>
      </c>
      <c r="U5014" s="39" t="inlineStr">
        <is>
          <t>WATCH</t>
        </is>
      </c>
      <c r="V5014" s="40">
        <f>IFERROR(L5014/J5014,0)</f>
        <v/>
      </c>
      <c r="W5014" s="29" t="inlineStr">
        <is>
          <t>Monitor performance and collect more data.</t>
        </is>
      </c>
      <c r="X5014" s="29" t="inlineStr">
        <is>
          <t>Cost is below the 120 watch threshold.</t>
        </is>
      </c>
    </row>
    <row r="5015">
      <c r="A5015" s="29" t="inlineStr">
        <is>
          <t>low_price</t>
        </is>
      </c>
      <c r="B5015" s="29" t="inlineStr">
        <is>
          <t>Low priority</t>
        </is>
      </c>
      <c r="C5015" s="29" t="inlineStr">
        <is>
          <t>low_price.csv</t>
        </is>
      </c>
      <c r="D5015" s="29" t="inlineStr">
        <is>
          <t>hf556</t>
        </is>
      </c>
      <c r="E5015" s="29" t="inlineStr">
        <is>
          <t>Масляний фільтр BRP Traxter Quest 500 650, Sea-Doo; John Deere 650</t>
        </is>
      </c>
      <c r="F5015" s="35" t="n">
        <v>15</v>
      </c>
      <c r="G5015" s="35" t="n">
        <v>649</v>
      </c>
      <c r="H5015" s="36" t="n">
        <v>2.31</v>
      </c>
      <c r="I5015" s="37" t="n">
        <v>8.460000000000001</v>
      </c>
      <c r="J5015" s="37" t="n">
        <v>126.9</v>
      </c>
      <c r="K5015" s="38" t="n">
        <v>1.33</v>
      </c>
      <c r="L5015" s="37" t="n">
        <v>11421.76</v>
      </c>
      <c r="M5015" s="37" t="n">
        <v>95.18000000000001</v>
      </c>
      <c r="N5015" s="38" t="n">
        <v>8.039999999999999</v>
      </c>
      <c r="O5015" s="37" t="n">
        <v>19297.65</v>
      </c>
      <c r="P5015" s="29" t="inlineStr">
        <is>
          <t>http://t3.gstatic.com/shopping?q=tbn:ANd9GcSL9Qzne_VXk-mOYP4SRZEtBGveoaaO-qEAxUM-00-oirTh-RkAQkPTGoGPM8PbW9wSjn2JZcY</t>
        </is>
      </c>
      <c r="Q5015" s="29" t="inlineStr">
        <is>
          <t>Відповідає вимогам</t>
        </is>
      </c>
      <c r="R5015" s="29" t="n"/>
      <c r="S5015" s="29" t="inlineStr">
        <is>
          <t>грн455,00</t>
        </is>
      </c>
      <c r="T5015" s="29" t="inlineStr">
        <is>
          <t>UAH</t>
        </is>
      </c>
      <c r="U5015" s="41" t="inlineStr">
        <is>
          <t>SCALE</t>
        </is>
      </c>
      <c r="V5015" s="40">
        <f>IFERROR(L5015/J5015,0)</f>
        <v/>
      </c>
      <c r="W5015" s="29" t="inlineStr">
        <is>
          <t>Increase the budget and bids for this product.</t>
        </is>
      </c>
      <c r="X5015" s="29" t="inlineStr">
        <is>
          <t>ROAS of at least 700% with conversion value of at least 5000.</t>
        </is>
      </c>
    </row>
    <row r="5016">
      <c r="A5016" s="29" t="inlineStr">
        <is>
          <t>low_price</t>
        </is>
      </c>
      <c r="B5016" s="29" t="inlineStr">
        <is>
          <t>Low priority</t>
        </is>
      </c>
      <c r="C5016" s="29" t="inlineStr">
        <is>
          <t>low_price.csv</t>
        </is>
      </c>
      <c r="D5016" s="29" t="inlineStr">
        <is>
          <t>na-40025cg3</t>
        </is>
      </c>
      <c r="E5016" s="29" t="inlineStr">
        <is>
          <t>Прокладка кришки зчеплення Yamaha Grizzly Kodiak Wolverine 700 2016-2018</t>
        </is>
      </c>
      <c r="F5016" s="35" t="n">
        <v>0</v>
      </c>
      <c r="G5016" s="35" t="n">
        <v>15</v>
      </c>
      <c r="H5016" s="36" t="n">
        <v>0</v>
      </c>
      <c r="I5016" s="37" t="n">
        <v>0</v>
      </c>
      <c r="J5016" s="37" t="n">
        <v>0</v>
      </c>
      <c r="K5016" s="38" t="n">
        <v>0</v>
      </c>
      <c r="L5016" s="37" t="n">
        <v>0</v>
      </c>
      <c r="M5016" s="37" t="n">
        <v>0</v>
      </c>
      <c r="N5016" s="38" t="n">
        <v>0</v>
      </c>
      <c r="O5016" s="37" t="n">
        <v>0</v>
      </c>
      <c r="P5016" s="29" t="inlineStr">
        <is>
          <t>http://t1.gstatic.com/shopping?q=tbn:ANd9GcR79OOX-_9VJVo8XosM3feGp_1iUJXNa0XOm1bpLOi-x3WDDSAmJCskl46nQTo-AWdBOWaHAsS8</t>
        </is>
      </c>
      <c r="Q5016" s="29" t="inlineStr">
        <is>
          <t>Відповідає вимогам</t>
        </is>
      </c>
      <c r="R5016" s="29" t="n"/>
      <c r="S5016" s="29" t="inlineStr">
        <is>
          <t>грн364,00</t>
        </is>
      </c>
      <c r="T5016" s="29" t="inlineStr">
        <is>
          <t>UAH</t>
        </is>
      </c>
      <c r="U5016" s="39" t="inlineStr">
        <is>
          <t>WATCH</t>
        </is>
      </c>
      <c r="V5016" s="40">
        <f>IFERROR(L5016/J5016,0)</f>
        <v/>
      </c>
      <c r="W5016" s="29" t="inlineStr">
        <is>
          <t>Monitor performance and collect more data.</t>
        </is>
      </c>
      <c r="X5016" s="29" t="inlineStr">
        <is>
          <t>Cost is below the 120 watch threshold.</t>
        </is>
      </c>
    </row>
    <row r="5017">
      <c r="A5017" s="29" t="inlineStr">
        <is>
          <t>low_price</t>
        </is>
      </c>
      <c r="B5017" s="29" t="inlineStr">
        <is>
          <t>Low priority</t>
        </is>
      </c>
      <c r="C5017" s="29" t="inlineStr">
        <is>
          <t>low_price.csv</t>
        </is>
      </c>
      <c r="D5017" s="29" t="inlineStr">
        <is>
          <t>tm16613100</t>
        </is>
      </c>
      <c r="E5017" s="29" t="inlineStr">
        <is>
          <t>Шина Maxxis Bighorn 25×8-12</t>
        </is>
      </c>
      <c r="F5017" s="35" t="n">
        <v>1</v>
      </c>
      <c r="G5017" s="35" t="n">
        <v>95</v>
      </c>
      <c r="H5017" s="36" t="n">
        <v>1.05</v>
      </c>
      <c r="I5017" s="37" t="n">
        <v>9.17</v>
      </c>
      <c r="J5017" s="37" t="n">
        <v>9.17</v>
      </c>
      <c r="K5017" s="38" t="n">
        <v>0</v>
      </c>
      <c r="L5017" s="37" t="n">
        <v>0</v>
      </c>
      <c r="M5017" s="37" t="n">
        <v>0</v>
      </c>
      <c r="N5017" s="38" t="n">
        <v>0</v>
      </c>
      <c r="O5017" s="37" t="n">
        <v>0</v>
      </c>
      <c r="P5017" s="29" t="inlineStr">
        <is>
          <t>http://t2.gstatic.com/shopping?q=tbn:ANd9GcRJAGopD7DIbhrS1uyCmer7Blr1xxcef_ekgpt0vR6OV4QwVBE0_IlkybZKc3VmmbGsxd9WQnYp</t>
        </is>
      </c>
      <c r="Q5017" s="29" t="inlineStr">
        <is>
          <t>Відповідає вимогам</t>
        </is>
      </c>
      <c r="R5017" s="29" t="n"/>
      <c r="S5017" s="29" t="inlineStr">
        <is>
          <t>грн6 143,00</t>
        </is>
      </c>
      <c r="T5017" s="29" t="inlineStr">
        <is>
          <t>UAH</t>
        </is>
      </c>
      <c r="U5017" s="39" t="inlineStr">
        <is>
          <t>WATCH</t>
        </is>
      </c>
      <c r="V5017" s="40">
        <f>IFERROR(L5017/J5017,0)</f>
        <v/>
      </c>
      <c r="W5017" s="29" t="inlineStr">
        <is>
          <t>Monitor performance and collect more data.</t>
        </is>
      </c>
      <c r="X5017" s="29" t="inlineStr">
        <is>
          <t>Cost is below the 120 watch threshold.</t>
        </is>
      </c>
    </row>
    <row r="5018">
      <c r="A5018" s="29" t="inlineStr">
        <is>
          <t>low_price</t>
        </is>
      </c>
      <c r="B5018" s="29" t="inlineStr">
        <is>
          <t>Low priority</t>
        </is>
      </c>
      <c r="C5018" s="29" t="inlineStr">
        <is>
          <t>low_price.csv</t>
        </is>
      </c>
      <c r="D5018" s="29" t="inlineStr">
        <is>
          <t>50-1068-k</t>
        </is>
      </c>
      <c r="E5018" s="29" t="inlineStr">
        <is>
          <t>Ремкомплект задніх ричагів зі сторони цапфи Honda TRX 420 IRS Rancher 2009-2014</t>
        </is>
      </c>
      <c r="F5018" s="35" t="n">
        <v>2</v>
      </c>
      <c r="G5018" s="35" t="n">
        <v>75</v>
      </c>
      <c r="H5018" s="36" t="n">
        <v>2.67</v>
      </c>
      <c r="I5018" s="37" t="n">
        <v>1.26</v>
      </c>
      <c r="J5018" s="37" t="n">
        <v>2.52</v>
      </c>
      <c r="K5018" s="38" t="n">
        <v>0</v>
      </c>
      <c r="L5018" s="37" t="n">
        <v>0</v>
      </c>
      <c r="M5018" s="37" t="n">
        <v>0</v>
      </c>
      <c r="N5018" s="38" t="n">
        <v>0</v>
      </c>
      <c r="O5018" s="37" t="n">
        <v>0</v>
      </c>
      <c r="P5018" s="29" t="inlineStr">
        <is>
          <t>http://t3.gstatic.com/shopping?q=tbn:ANd9GcSUVdmr2Sp3mXxyiDUofr9e9YlH0Et6vwkVRbguUG4eeWzoHivbuX1V-xrgUQ</t>
        </is>
      </c>
      <c r="Q5018" s="29" t="inlineStr">
        <is>
          <t>Відповідає вимогам</t>
        </is>
      </c>
      <c r="R5018" s="29" t="n"/>
      <c r="S5018" s="29" t="inlineStr">
        <is>
          <t>грн3 549,00</t>
        </is>
      </c>
      <c r="T5018" s="29" t="inlineStr">
        <is>
          <t>UAH</t>
        </is>
      </c>
      <c r="U5018" s="39" t="inlineStr">
        <is>
          <t>WATCH</t>
        </is>
      </c>
      <c r="V5018" s="40">
        <f>IFERROR(L5018/J5018,0)</f>
        <v/>
      </c>
      <c r="W5018" s="29" t="inlineStr">
        <is>
          <t>Monitor performance and collect more data.</t>
        </is>
      </c>
      <c r="X5018" s="29" t="inlineStr">
        <is>
          <t>Cost is below the 120 watch threshold.</t>
        </is>
      </c>
    </row>
    <row r="5019">
      <c r="A5019" s="29" t="inlineStr">
        <is>
          <t>low_price</t>
        </is>
      </c>
      <c r="B5019" s="29" t="inlineStr">
        <is>
          <t>Low priority</t>
        </is>
      </c>
      <c r="C5019" s="29" t="inlineStr">
        <is>
          <t>low_price.csv</t>
        </is>
      </c>
      <c r="D5019" s="29" t="inlineStr">
        <is>
          <t>alug20bx</t>
        </is>
      </c>
      <c r="E5019" s="29" t="inlineStr">
        <is>
          <t>Комплект гайок конусних з різьбою 12х1.5 з головкою</t>
        </is>
      </c>
      <c r="F5019" s="35" t="n">
        <v>1</v>
      </c>
      <c r="G5019" s="35" t="n">
        <v>38</v>
      </c>
      <c r="H5019" s="36" t="n">
        <v>2.63</v>
      </c>
      <c r="I5019" s="37" t="n">
        <v>5.11</v>
      </c>
      <c r="J5019" s="37" t="n">
        <v>5.11</v>
      </c>
      <c r="K5019" s="38" t="n">
        <v>0</v>
      </c>
      <c r="L5019" s="37" t="n">
        <v>0</v>
      </c>
      <c r="M5019" s="37" t="n">
        <v>0</v>
      </c>
      <c r="N5019" s="38" t="n">
        <v>0</v>
      </c>
      <c r="O5019" s="37" t="n">
        <v>0</v>
      </c>
      <c r="P5019" s="29" t="inlineStr">
        <is>
          <t>http://t0.gstatic.com/shopping?q=tbn:ANd9GcRVKm3LAJn4JPdEekkXX3Q2pEP29noX409UZpFert3nX-jvYQnBFhnkkM6kSm8</t>
        </is>
      </c>
      <c r="Q5019" s="29" t="inlineStr">
        <is>
          <t>Відповідає вимогам</t>
        </is>
      </c>
      <c r="R5019" s="29" t="n"/>
      <c r="S5019" s="29" t="inlineStr">
        <is>
          <t>грн1 911,00</t>
        </is>
      </c>
      <c r="T5019" s="29" t="inlineStr">
        <is>
          <t>UAH</t>
        </is>
      </c>
      <c r="U5019" s="39" t="inlineStr">
        <is>
          <t>WATCH</t>
        </is>
      </c>
      <c r="V5019" s="40">
        <f>IFERROR(L5019/J5019,0)</f>
        <v/>
      </c>
      <c r="W5019" s="29" t="inlineStr">
        <is>
          <t>Monitor performance and collect more data.</t>
        </is>
      </c>
      <c r="X5019" s="29" t="inlineStr">
        <is>
          <t>Cost is below the 120 watch threshold.</t>
        </is>
      </c>
    </row>
    <row r="5020">
      <c r="A5020" s="29" t="inlineStr">
        <is>
          <t>low_price</t>
        </is>
      </c>
      <c r="B5020" s="29" t="inlineStr">
        <is>
          <t>Low priority</t>
        </is>
      </c>
      <c r="C5020" s="29" t="inlineStr">
        <is>
          <t>low_price.csv</t>
        </is>
      </c>
      <c r="D5020" s="29" t="inlineStr">
        <is>
          <t>51-1050</t>
        </is>
      </c>
      <c r="E5020" s="29" t="inlineStr">
        <is>
          <t>Рульові наконечники Polaris Sportsman 550 850 1000, Scrambler 850 1000</t>
        </is>
      </c>
      <c r="F5020" s="35" t="n">
        <v>14</v>
      </c>
      <c r="G5020" s="35" t="n">
        <v>328</v>
      </c>
      <c r="H5020" s="36" t="n">
        <v>4.27</v>
      </c>
      <c r="I5020" s="37" t="n">
        <v>13.53</v>
      </c>
      <c r="J5020" s="37" t="n">
        <v>189.48</v>
      </c>
      <c r="K5020" s="38" t="n">
        <v>0.97</v>
      </c>
      <c r="L5020" s="37" t="n">
        <v>5378.74</v>
      </c>
      <c r="M5020" s="37" t="n">
        <v>195.58</v>
      </c>
      <c r="N5020" s="38" t="n">
        <v>6.01</v>
      </c>
      <c r="O5020" s="37" t="n">
        <v>23672.3</v>
      </c>
      <c r="P5020" s="29" t="inlineStr">
        <is>
          <t>http://t2.gstatic.com/shopping?q=tbn:ANd9GcRbIAMtWuuktBFGe9ZZ89IwjIRmAvraJ0Za7nb7E8St3auJBQcDztFh4OPmQmKducplTVPlHRdo</t>
        </is>
      </c>
      <c r="Q5020" s="29" t="inlineStr">
        <is>
          <t>Відповідає вимогам</t>
        </is>
      </c>
      <c r="R5020" s="29" t="n"/>
      <c r="S5020" s="29" t="inlineStr">
        <is>
          <t>грн2 776,00</t>
        </is>
      </c>
      <c r="T5020" s="29" t="inlineStr">
        <is>
          <t>UAH</t>
        </is>
      </c>
      <c r="U5020" s="41" t="inlineStr">
        <is>
          <t>SCALE</t>
        </is>
      </c>
      <c r="V5020" s="40">
        <f>IFERROR(L5020/J5020,0)</f>
        <v/>
      </c>
      <c r="W5020" s="29" t="inlineStr">
        <is>
          <t>Increase the budget and bids for this product.</t>
        </is>
      </c>
      <c r="X5020" s="29" t="inlineStr">
        <is>
          <t>ROAS of at least 700% with conversion value of at least 5000.</t>
        </is>
      </c>
    </row>
    <row r="5021">
      <c r="A5021" s="29" t="inlineStr">
        <is>
          <t>low_price</t>
        </is>
      </c>
      <c r="B5021" s="29" t="inlineStr">
        <is>
          <t>Low priority</t>
        </is>
      </c>
      <c r="C5021" s="29" t="inlineStr">
        <is>
          <t>low_price.csv</t>
        </is>
      </c>
      <c r="D5021" s="29" t="inlineStr">
        <is>
          <t>2204717</t>
        </is>
      </c>
      <c r="E5021" s="29" t="inlineStr">
        <is>
          <t>Ступиця передня Polaris RZR 800 (08-10), RZR S 800 (09-10)</t>
        </is>
      </c>
      <c r="F5021" s="35" t="n">
        <v>0</v>
      </c>
      <c r="G5021" s="35" t="n">
        <v>4</v>
      </c>
      <c r="H5021" s="36" t="n">
        <v>0</v>
      </c>
      <c r="I5021" s="37" t="n">
        <v>0</v>
      </c>
      <c r="J5021" s="37" t="n">
        <v>0</v>
      </c>
      <c r="K5021" s="38" t="n">
        <v>0</v>
      </c>
      <c r="L5021" s="37" t="n">
        <v>0</v>
      </c>
      <c r="M5021" s="37" t="n">
        <v>0</v>
      </c>
      <c r="N5021" s="38" t="n">
        <v>0</v>
      </c>
      <c r="O5021" s="37" t="n">
        <v>0</v>
      </c>
      <c r="P5021" s="29" t="inlineStr">
        <is>
          <t>http://t3.gstatic.com/shopping?q=tbn:ANd9GcR6ssQso778NFscoCEoLCZKnkh8SfIp6kN-GxiEnWNiepGSTt1-e__nAIz48HfKc6axMahfZ78</t>
        </is>
      </c>
      <c r="Q5021" s="29" t="inlineStr">
        <is>
          <t>Відповідає вимогам</t>
        </is>
      </c>
      <c r="R5021" s="29" t="n"/>
      <c r="S5021" s="29" t="inlineStr">
        <is>
          <t>грн6 279,00</t>
        </is>
      </c>
      <c r="T5021" s="29" t="inlineStr">
        <is>
          <t>UAH</t>
        </is>
      </c>
      <c r="U5021" s="39" t="inlineStr">
        <is>
          <t>WATCH</t>
        </is>
      </c>
      <c r="V5021" s="40">
        <f>IFERROR(L5021/J5021,0)</f>
        <v/>
      </c>
      <c r="W5021" s="29" t="inlineStr">
        <is>
          <t>Monitor performance and collect more data.</t>
        </is>
      </c>
      <c r="X5021" s="29" t="inlineStr">
        <is>
          <t>Cost is below the 120 watch threshold.</t>
        </is>
      </c>
    </row>
    <row r="5022">
      <c r="A5022" s="29" t="inlineStr">
        <is>
          <t>low_price</t>
        </is>
      </c>
      <c r="B5022" s="29" t="inlineStr">
        <is>
          <t>Low priority</t>
        </is>
      </c>
      <c r="C5022" s="29" t="inlineStr">
        <is>
          <t>low_price.csv</t>
        </is>
      </c>
      <c r="D5022" s="29" t="inlineStr">
        <is>
          <t>420229582</t>
        </is>
      </c>
      <c r="E5022" s="29" t="inlineStr">
        <is>
          <t>Ролик варіатора BRP Can-Am Outlander G3</t>
        </is>
      </c>
      <c r="F5022" s="35" t="n">
        <v>8</v>
      </c>
      <c r="G5022" s="35" t="n">
        <v>299</v>
      </c>
      <c r="H5022" s="36" t="n">
        <v>2.68</v>
      </c>
      <c r="I5022" s="37" t="n">
        <v>3.26</v>
      </c>
      <c r="J5022" s="37" t="n">
        <v>26.05</v>
      </c>
      <c r="K5022" s="38" t="n">
        <v>0</v>
      </c>
      <c r="L5022" s="37" t="n">
        <v>0</v>
      </c>
      <c r="M5022" s="37" t="n">
        <v>0</v>
      </c>
      <c r="N5022" s="38" t="n">
        <v>0</v>
      </c>
      <c r="O5022" s="37" t="n">
        <v>0</v>
      </c>
      <c r="P5022" s="29" t="inlineStr">
        <is>
          <t>http://t0.gstatic.com/shopping?q=tbn:ANd9GcTfpb7Wj7GonI1bYdZGZbsQuzNu3ZDckh-zGz42cVbemAH4ZWyp6R54OumZ5nvf-Qu0R4GyRw</t>
        </is>
      </c>
      <c r="Q5022" s="29" t="inlineStr">
        <is>
          <t>Відповідає вимогам</t>
        </is>
      </c>
      <c r="R5022" s="29" t="n"/>
      <c r="S5022" s="29" t="inlineStr">
        <is>
          <t>грн1 229,00</t>
        </is>
      </c>
      <c r="T5022" s="29" t="inlineStr">
        <is>
          <t>UAH</t>
        </is>
      </c>
      <c r="U5022" s="39" t="inlineStr">
        <is>
          <t>WATCH</t>
        </is>
      </c>
      <c r="V5022" s="40">
        <f>IFERROR(L5022/J5022,0)</f>
        <v/>
      </c>
      <c r="W5022" s="29" t="inlineStr">
        <is>
          <t>Monitor performance and collect more data.</t>
        </is>
      </c>
      <c r="X5022" s="29" t="inlineStr">
        <is>
          <t>Cost is below the 120 watch threshold.</t>
        </is>
      </c>
    </row>
    <row r="5023">
      <c r="A5023" s="29" t="inlineStr">
        <is>
          <t>low_price</t>
        </is>
      </c>
      <c r="B5023" s="29" t="inlineStr">
        <is>
          <t>Low priority</t>
        </is>
      </c>
      <c r="C5023" s="29" t="inlineStr">
        <is>
          <t>low_price.csv</t>
        </is>
      </c>
      <c r="D5023" s="29" t="inlineStr">
        <is>
          <t>16065-0113</t>
        </is>
      </c>
      <c r="E5023" s="29" t="inlineStr">
        <is>
          <t>Впускний патрубок Kawasaki Brute Force 750 (08+), Teryx 750 (09-13)</t>
        </is>
      </c>
      <c r="F5023" s="35" t="n">
        <v>3</v>
      </c>
      <c r="G5023" s="35" t="n">
        <v>28</v>
      </c>
      <c r="H5023" s="36" t="n">
        <v>10.71</v>
      </c>
      <c r="I5023" s="37" t="n">
        <v>1.66</v>
      </c>
      <c r="J5023" s="37" t="n">
        <v>4.97</v>
      </c>
      <c r="K5023" s="38" t="n">
        <v>1</v>
      </c>
      <c r="L5023" s="37" t="n">
        <v>765</v>
      </c>
      <c r="M5023" s="37" t="n">
        <v>4.97</v>
      </c>
      <c r="N5023" s="38" t="n">
        <v>4</v>
      </c>
      <c r="O5023" s="37" t="n">
        <v>3060</v>
      </c>
      <c r="P5023" s="29" t="inlineStr">
        <is>
          <t>http://t2.gstatic.com/shopping?q=tbn:ANd9GcRdj8QJ01u3gjI1gBzQmFgU4BkgaPPs6rbYGs62pWVeo4lLrIvUKWaex_-MItTDwgufQFS6ZY4</t>
        </is>
      </c>
      <c r="Q5023" s="29" t="inlineStr">
        <is>
          <t>Відповідає вимогам</t>
        </is>
      </c>
      <c r="R5023" s="29" t="n"/>
      <c r="S5023" s="29" t="inlineStr">
        <is>
          <t>грн774,00</t>
        </is>
      </c>
      <c r="T5023" s="29" t="inlineStr">
        <is>
          <t>UAH</t>
        </is>
      </c>
      <c r="U5023" s="39" t="inlineStr">
        <is>
          <t>WATCH</t>
        </is>
      </c>
      <c r="V5023" s="40">
        <f>IFERROR(L5023/J5023,0)</f>
        <v/>
      </c>
      <c r="W5023" s="29" t="inlineStr">
        <is>
          <t>Monitor performance and collect more data.</t>
        </is>
      </c>
      <c r="X5023" s="29" t="inlineStr">
        <is>
          <t>Cost is below the 120 watch threshold.</t>
        </is>
      </c>
    </row>
    <row r="5024">
      <c r="A5024" s="29" t="inlineStr">
        <is>
          <t>low_price</t>
        </is>
      </c>
      <c r="B5024" s="29" t="inlineStr">
        <is>
          <t>Low priority</t>
        </is>
      </c>
      <c r="C5024" s="29" t="inlineStr">
        <is>
          <t>low_price.csv</t>
        </is>
      </c>
      <c r="D5024" s="29" t="inlineStr">
        <is>
          <t>03840</t>
        </is>
      </c>
      <c r="E5024" s="29" t="inlineStr">
        <is>
          <t>Гальмівний супорт передній правий Yamaha Grizzly 400 450 600 660, Kodiak 400 450, Raptor 125 350 660, Wolverine 350 450, Bruin Big Bear 250 350</t>
        </is>
      </c>
      <c r="F5024" s="35" t="n">
        <v>0</v>
      </c>
      <c r="G5024" s="35" t="n">
        <v>8</v>
      </c>
      <c r="H5024" s="36" t="n">
        <v>0</v>
      </c>
      <c r="I5024" s="37" t="n">
        <v>0</v>
      </c>
      <c r="J5024" s="37" t="n">
        <v>0</v>
      </c>
      <c r="K5024" s="38" t="n">
        <v>0</v>
      </c>
      <c r="L5024" s="37" t="n">
        <v>0</v>
      </c>
      <c r="M5024" s="37" t="n">
        <v>0</v>
      </c>
      <c r="N5024" s="38" t="n">
        <v>0</v>
      </c>
      <c r="O5024" s="37" t="n">
        <v>0</v>
      </c>
      <c r="P5024" s="29" t="inlineStr">
        <is>
          <t>http://t2.gstatic.com/shopping?q=tbn:ANd9GcQmjlVh31lE8lepQv5tOgFoAklIWQosqNBWiARmwysuj0aGueDk002qGEJbhnqWOeq_ydJyQlg</t>
        </is>
      </c>
      <c r="Q5024" s="29" t="inlineStr">
        <is>
          <t>Відповідає вимогам</t>
        </is>
      </c>
      <c r="R5024" s="29" t="n"/>
      <c r="S5024" s="29" t="inlineStr">
        <is>
          <t>грн2 867,00</t>
        </is>
      </c>
      <c r="T5024" s="29" t="inlineStr">
        <is>
          <t>UAH</t>
        </is>
      </c>
      <c r="U5024" s="39" t="inlineStr">
        <is>
          <t>WATCH</t>
        </is>
      </c>
      <c r="V5024" s="40">
        <f>IFERROR(L5024/J5024,0)</f>
        <v/>
      </c>
      <c r="W5024" s="29" t="inlineStr">
        <is>
          <t>Monitor performance and collect more data.</t>
        </is>
      </c>
      <c r="X5024" s="29" t="inlineStr">
        <is>
          <t>Cost is below the 120 watch threshold.</t>
        </is>
      </c>
    </row>
    <row r="5025">
      <c r="A5025" s="29" t="inlineStr">
        <is>
          <t>low_price</t>
        </is>
      </c>
      <c r="B5025" s="29" t="inlineStr">
        <is>
          <t>Low priority</t>
        </is>
      </c>
      <c r="C5025" s="29" t="inlineStr">
        <is>
          <t>low_price.csv</t>
        </is>
      </c>
      <c r="D5025" s="29" t="inlineStr">
        <is>
          <t>517305985</t>
        </is>
      </c>
      <c r="E5025" s="29" t="inlineStr">
        <is>
          <t>Втулка застібки бокової панелі BRP Can-Am Outlander G3 G3L</t>
        </is>
      </c>
      <c r="F5025" s="35" t="n">
        <v>0</v>
      </c>
      <c r="G5025" s="35" t="n">
        <v>33</v>
      </c>
      <c r="H5025" s="36" t="n">
        <v>0</v>
      </c>
      <c r="I5025" s="37" t="n">
        <v>0</v>
      </c>
      <c r="J5025" s="37" t="n">
        <v>0</v>
      </c>
      <c r="K5025" s="38" t="n">
        <v>0</v>
      </c>
      <c r="L5025" s="37" t="n">
        <v>0</v>
      </c>
      <c r="M5025" s="37" t="n">
        <v>0</v>
      </c>
      <c r="N5025" s="38" t="n">
        <v>0</v>
      </c>
      <c r="O5025" s="37" t="n">
        <v>0</v>
      </c>
      <c r="P5025" s="29" t="inlineStr">
        <is>
          <t>http://t2.gstatic.com/shopping?q=tbn:ANd9GcRGkRaApZI5YchNjLqyCx_0o93iNqh6fGvJqyroT_ndWUWaZpNpSYthzg7g_m-2J0E9djTrvYrM</t>
        </is>
      </c>
      <c r="Q5025" s="29" t="inlineStr">
        <is>
          <t>Відповідає вимогам</t>
        </is>
      </c>
      <c r="R5025" s="29" t="n"/>
      <c r="S5025" s="29" t="inlineStr">
        <is>
          <t>грн1 047,00</t>
        </is>
      </c>
      <c r="T5025" s="29" t="inlineStr">
        <is>
          <t>UAH</t>
        </is>
      </c>
      <c r="U5025" s="39" t="inlineStr">
        <is>
          <t>WATCH</t>
        </is>
      </c>
      <c r="V5025" s="40">
        <f>IFERROR(L5025/J5025,0)</f>
        <v/>
      </c>
      <c r="W5025" s="29" t="inlineStr">
        <is>
          <t>Monitor performance and collect more data.</t>
        </is>
      </c>
      <c r="X5025" s="29" t="inlineStr">
        <is>
          <t>Cost is below the 120 watch threshold.</t>
        </is>
      </c>
    </row>
    <row r="5026">
      <c r="A5026" s="29" t="inlineStr">
        <is>
          <t>low_price</t>
        </is>
      </c>
      <c r="B5026" s="29" t="inlineStr">
        <is>
          <t>Low priority</t>
        </is>
      </c>
      <c r="C5026" s="29" t="inlineStr">
        <is>
          <t>low_price.csv</t>
        </is>
      </c>
      <c r="D5026" s="29" t="inlineStr">
        <is>
          <t>db2199</t>
        </is>
      </c>
      <c r="E5026" s="29" t="inlineStr">
        <is>
          <t>Гальмівні колодки Polaris Sportsman 450 500 550 570 800 850 1000, Scrambler 850 1000</t>
        </is>
      </c>
      <c r="F5026" s="35" t="n">
        <v>4</v>
      </c>
      <c r="G5026" s="35" t="n">
        <v>187</v>
      </c>
      <c r="H5026" s="36" t="n">
        <v>2.14</v>
      </c>
      <c r="I5026" s="37" t="n">
        <v>4.98</v>
      </c>
      <c r="J5026" s="37" t="n">
        <v>19.92</v>
      </c>
      <c r="K5026" s="38" t="n">
        <v>0</v>
      </c>
      <c r="L5026" s="37" t="n">
        <v>0</v>
      </c>
      <c r="M5026" s="37" t="n">
        <v>0</v>
      </c>
      <c r="N5026" s="38" t="n">
        <v>0</v>
      </c>
      <c r="O5026" s="37" t="n">
        <v>0</v>
      </c>
      <c r="P5026" s="29" t="inlineStr">
        <is>
          <t>http://t3.gstatic.com/shopping?q=tbn:ANd9GcQzScnM7fctbGI8B9qp9Gmo2NTPXyqI8ubmX1MhOBrLmR2zeiBxIbEvEI-6lJoeSY0N-bARPgew</t>
        </is>
      </c>
      <c r="Q5026" s="29" t="inlineStr">
        <is>
          <t>Відповідає вимогам</t>
        </is>
      </c>
      <c r="R5026" s="29" t="n"/>
      <c r="S5026" s="29" t="inlineStr">
        <is>
          <t>грн819,00</t>
        </is>
      </c>
      <c r="T5026" s="29" t="inlineStr">
        <is>
          <t>UAH</t>
        </is>
      </c>
      <c r="U5026" s="39" t="inlineStr">
        <is>
          <t>WATCH</t>
        </is>
      </c>
      <c r="V5026" s="40">
        <f>IFERROR(L5026/J5026,0)</f>
        <v/>
      </c>
      <c r="W5026" s="29" t="inlineStr">
        <is>
          <t>Monitor performance and collect more data.</t>
        </is>
      </c>
      <c r="X5026" s="29" t="inlineStr">
        <is>
          <t>Cost is below the 120 watch threshold.</t>
        </is>
      </c>
    </row>
    <row r="5027">
      <c r="A5027" s="29" t="inlineStr">
        <is>
          <t>low_price</t>
        </is>
      </c>
      <c r="B5027" s="29" t="inlineStr">
        <is>
          <t>Low priority</t>
        </is>
      </c>
      <c r="C5027" s="29" t="inlineStr">
        <is>
          <t>low_price.csv</t>
        </is>
      </c>
      <c r="D5027" s="29" t="inlineStr">
        <is>
          <t>2mb-e2458-00-00</t>
        </is>
      </c>
      <c r="E5027" s="29" t="inlineStr">
        <is>
          <t>Вал водяної помпи Yamaha Grizzly Kodiak Wolverine 700 2016-2018</t>
        </is>
      </c>
      <c r="F5027" s="35" t="n">
        <v>0</v>
      </c>
      <c r="G5027" s="35" t="n">
        <v>10</v>
      </c>
      <c r="H5027" s="36" t="n">
        <v>0</v>
      </c>
      <c r="I5027" s="37" t="n">
        <v>0</v>
      </c>
      <c r="J5027" s="37" t="n">
        <v>0</v>
      </c>
      <c r="K5027" s="38" t="n">
        <v>0</v>
      </c>
      <c r="L5027" s="37" t="n">
        <v>0</v>
      </c>
      <c r="M5027" s="37" t="n">
        <v>0</v>
      </c>
      <c r="N5027" s="38" t="n">
        <v>0</v>
      </c>
      <c r="O5027" s="37" t="n">
        <v>0</v>
      </c>
      <c r="P5027" s="29" t="inlineStr">
        <is>
          <t>http://t1.gstatic.com/shopping?q=tbn:ANd9GcSxcauF2NKEhioDgO_0hn7aBMOc_zhrfWRTlPW_S7Ph-07RAbOWVm1G0wzZOwh5Kj4wZ9JxJhf0</t>
        </is>
      </c>
      <c r="Q5027" s="29" t="inlineStr">
        <is>
          <t>Відповідає вимогам</t>
        </is>
      </c>
      <c r="R5027" s="29" t="n"/>
      <c r="S5027" s="29" t="inlineStr">
        <is>
          <t>грн2 912,00</t>
        </is>
      </c>
      <c r="T5027" s="29" t="inlineStr">
        <is>
          <t>UAH</t>
        </is>
      </c>
      <c r="U5027" s="39" t="inlineStr">
        <is>
          <t>WATCH</t>
        </is>
      </c>
      <c r="V5027" s="40">
        <f>IFERROR(L5027/J5027,0)</f>
        <v/>
      </c>
      <c r="W5027" s="29" t="inlineStr">
        <is>
          <t>Monitor performance and collect more data.</t>
        </is>
      </c>
      <c r="X5027" s="29" t="inlineStr">
        <is>
          <t>Cost is below the 120 watch threshold.</t>
        </is>
      </c>
    </row>
    <row r="5028">
      <c r="A5028" s="29" t="inlineStr">
        <is>
          <t>low_price</t>
        </is>
      </c>
      <c r="B5028" s="29" t="inlineStr">
        <is>
          <t>Low priority</t>
        </is>
      </c>
      <c r="C5028" s="29" t="inlineStr">
        <is>
          <t>low_price.csv</t>
        </is>
      </c>
      <c r="D5028" s="29" t="inlineStr">
        <is>
          <t>18-3185</t>
        </is>
      </c>
      <c r="E5028" s="29" t="inlineStr">
        <is>
          <t>Ремкомплект супорта Polaris Sportsman 400 500 570 800 850 1000, Scrambler 850 1000, Ranger 325 400 500 570 700 800, ACE 325 570 900</t>
        </is>
      </c>
      <c r="F5028" s="35" t="n">
        <v>2</v>
      </c>
      <c r="G5028" s="35" t="n">
        <v>88</v>
      </c>
      <c r="H5028" s="36" t="n">
        <v>2.27</v>
      </c>
      <c r="I5028" s="37" t="n">
        <v>1.57</v>
      </c>
      <c r="J5028" s="37" t="n">
        <v>3.14</v>
      </c>
      <c r="K5028" s="38" t="n">
        <v>0</v>
      </c>
      <c r="L5028" s="37" t="n">
        <v>0</v>
      </c>
      <c r="M5028" s="37" t="n">
        <v>0</v>
      </c>
      <c r="N5028" s="38" t="n">
        <v>0</v>
      </c>
      <c r="O5028" s="37" t="n">
        <v>0</v>
      </c>
      <c r="P5028" s="29" t="inlineStr">
        <is>
          <t>http://t2.gstatic.com/shopping?q=tbn:ANd9GcQALyzSDlaBppYnrZfJ47y_gZv0xSyMca7n9rV7lc2faaiT5-YabgySvf6NIMnO8qgRNuV0SLw</t>
        </is>
      </c>
      <c r="Q5028" s="29" t="inlineStr">
        <is>
          <t>Відповідає вимогам</t>
        </is>
      </c>
      <c r="R5028" s="29" t="n"/>
      <c r="S5028" s="29" t="inlineStr">
        <is>
          <t>грн1 411,00</t>
        </is>
      </c>
      <c r="T5028" s="29" t="inlineStr">
        <is>
          <t>UAH</t>
        </is>
      </c>
      <c r="U5028" s="39" t="inlineStr">
        <is>
          <t>WATCH</t>
        </is>
      </c>
      <c r="V5028" s="40">
        <f>IFERROR(L5028/J5028,0)</f>
        <v/>
      </c>
      <c r="W5028" s="29" t="inlineStr">
        <is>
          <t>Monitor performance and collect more data.</t>
        </is>
      </c>
      <c r="X5028" s="29" t="inlineStr">
        <is>
          <t>Cost is below the 120 watch threshold.</t>
        </is>
      </c>
    </row>
    <row r="5029">
      <c r="A5029" s="29" t="inlineStr">
        <is>
          <t>low_price</t>
        </is>
      </c>
      <c r="B5029" s="29" t="inlineStr">
        <is>
          <t>Low priority</t>
        </is>
      </c>
      <c r="C5029" s="29" t="inlineStr">
        <is>
          <t>low_price.csv</t>
        </is>
      </c>
      <c r="D5029" s="29" t="inlineStr">
        <is>
          <t>48-1014</t>
        </is>
      </c>
      <c r="E5029" s="29" t="inlineStr">
        <is>
          <t>Повітряний фільтр BRP Can-Am Maverick 1000 (13-18), Commander 800 1000 (11-20)</t>
        </is>
      </c>
      <c r="F5029" s="35" t="n">
        <v>1</v>
      </c>
      <c r="G5029" s="35" t="n">
        <v>130</v>
      </c>
      <c r="H5029" s="36" t="n">
        <v>0.77</v>
      </c>
      <c r="I5029" s="37" t="n">
        <v>0.98</v>
      </c>
      <c r="J5029" s="37" t="n">
        <v>0.98</v>
      </c>
      <c r="K5029" s="38" t="n">
        <v>0</v>
      </c>
      <c r="L5029" s="37" t="n">
        <v>0</v>
      </c>
      <c r="M5029" s="37" t="n">
        <v>0</v>
      </c>
      <c r="N5029" s="38" t="n">
        <v>0.6</v>
      </c>
      <c r="O5029" s="37" t="n">
        <v>921.58</v>
      </c>
      <c r="P5029" s="29" t="inlineStr">
        <is>
          <t>http://t3.gstatic.com/shopping?q=tbn:ANd9GcR3u8H9d5xr0LgCSK6BaNy5DJ0edza09u2wdPK9S3YtHxQWMfCkt9nuu90JJ1UAzc3QSQFIjjk</t>
        </is>
      </c>
      <c r="Q5029" s="29" t="inlineStr">
        <is>
          <t>Відповідає вимогам</t>
        </is>
      </c>
      <c r="R5029" s="29" t="n"/>
      <c r="S5029" s="29" t="inlineStr">
        <is>
          <t>грн1 547,00</t>
        </is>
      </c>
      <c r="T5029" s="29" t="inlineStr">
        <is>
          <t>UAH</t>
        </is>
      </c>
      <c r="U5029" s="39" t="inlineStr">
        <is>
          <t>WATCH</t>
        </is>
      </c>
      <c r="V5029" s="40">
        <f>IFERROR(L5029/J5029,0)</f>
        <v/>
      </c>
      <c r="W5029" s="29" t="inlineStr">
        <is>
          <t>Monitor performance and collect more data.</t>
        </is>
      </c>
      <c r="X5029" s="29" t="inlineStr">
        <is>
          <t>Cost is below the 120 watch threshold.</t>
        </is>
      </c>
    </row>
    <row r="5030">
      <c r="A5030" s="29" t="inlineStr">
        <is>
          <t>low_price</t>
        </is>
      </c>
      <c r="B5030" s="29" t="inlineStr">
        <is>
          <t>Low priority</t>
        </is>
      </c>
      <c r="C5030" s="29" t="inlineStr">
        <is>
          <t>low_price.csv</t>
        </is>
      </c>
      <c r="D5030" s="29" t="inlineStr">
        <is>
          <t>b16-e4451-01-00</t>
        </is>
      </c>
      <c r="E5030" s="29" t="inlineStr">
        <is>
          <t>Повітряний фільтр Yamaha Grizzly Kodiak 700 2016+</t>
        </is>
      </c>
      <c r="F5030" s="35" t="n">
        <v>0</v>
      </c>
      <c r="G5030" s="35" t="n">
        <v>6</v>
      </c>
      <c r="H5030" s="36" t="n">
        <v>0</v>
      </c>
      <c r="I5030" s="37" t="n">
        <v>0</v>
      </c>
      <c r="J5030" s="37" t="n">
        <v>0</v>
      </c>
      <c r="K5030" s="38" t="n">
        <v>0</v>
      </c>
      <c r="L5030" s="37" t="n">
        <v>0</v>
      </c>
      <c r="M5030" s="37" t="n">
        <v>0</v>
      </c>
      <c r="N5030" s="38" t="n">
        <v>0</v>
      </c>
      <c r="O5030" s="37" t="n">
        <v>0</v>
      </c>
      <c r="P5030" s="29" t="inlineStr">
        <is>
          <t>http://t1.gstatic.com/shopping?q=tbn:ANd9GcQNCkd1Zwd0NPzUk6IWeSO3YyLiRLxU2yOmO61publiHx4rvVmup7sM4a0zwitv0Fy6KIYax1I</t>
        </is>
      </c>
      <c r="Q5030" s="29" t="inlineStr">
        <is>
          <t>Відповідає вимогам</t>
        </is>
      </c>
      <c r="R5030" s="29" t="n"/>
      <c r="S5030" s="29" t="inlineStr">
        <is>
          <t>грн1 593,00</t>
        </is>
      </c>
      <c r="T5030" s="29" t="inlineStr">
        <is>
          <t>UAH</t>
        </is>
      </c>
      <c r="U5030" s="39" t="inlineStr">
        <is>
          <t>WATCH</t>
        </is>
      </c>
      <c r="V5030" s="40">
        <f>IFERROR(L5030/J5030,0)</f>
        <v/>
      </c>
      <c r="W5030" s="29" t="inlineStr">
        <is>
          <t>Monitor performance and collect more data.</t>
        </is>
      </c>
      <c r="X5030" s="29" t="inlineStr">
        <is>
          <t>Cost is below the 120 watch threshold.</t>
        </is>
      </c>
    </row>
    <row r="5031">
      <c r="A5031" s="29" t="inlineStr">
        <is>
          <t>low_price</t>
        </is>
      </c>
      <c r="B5031" s="29" t="inlineStr">
        <is>
          <t>Low priority</t>
        </is>
      </c>
      <c r="C5031" s="29" t="inlineStr">
        <is>
          <t>low_price.csv</t>
        </is>
      </c>
      <c r="D5031" s="29" t="inlineStr">
        <is>
          <t>5143612</t>
        </is>
      </c>
      <c r="E5031" s="29" t="inlineStr">
        <is>
          <t>Ступиця передня Polaris Sportsman 400 450 500 550 570 600 700 800 ETX, Scrambler 500, Hawkeye 325 400, ACE 150 325 500 570 900</t>
        </is>
      </c>
      <c r="F5031" s="35" t="n">
        <v>2</v>
      </c>
      <c r="G5031" s="35" t="n">
        <v>103</v>
      </c>
      <c r="H5031" s="36" t="n">
        <v>1.94</v>
      </c>
      <c r="I5031" s="37" t="n">
        <v>5.92</v>
      </c>
      <c r="J5031" s="37" t="n">
        <v>11.84</v>
      </c>
      <c r="K5031" s="38" t="n">
        <v>0</v>
      </c>
      <c r="L5031" s="37" t="n">
        <v>0</v>
      </c>
      <c r="M5031" s="37" t="n">
        <v>0</v>
      </c>
      <c r="N5031" s="38" t="n">
        <v>0</v>
      </c>
      <c r="O5031" s="37" t="n">
        <v>0</v>
      </c>
      <c r="P5031" s="29" t="inlineStr">
        <is>
          <t>http://t1.gstatic.com/shopping?q=tbn:ANd9GcTvs3SQ7It9mTf9TkHwQ2mxZKheCj-dvgMUl3rfeBwqF-xGNw3UnoUc4dYlOFlxgmCor2maalg</t>
        </is>
      </c>
      <c r="Q5031" s="29" t="inlineStr">
        <is>
          <t>Відповідає вимогам</t>
        </is>
      </c>
      <c r="R5031" s="29" t="n"/>
      <c r="S5031" s="29" t="inlineStr">
        <is>
          <t>грн5 688,00</t>
        </is>
      </c>
      <c r="T5031" s="29" t="inlineStr">
        <is>
          <t>UAH</t>
        </is>
      </c>
      <c r="U5031" s="39" t="inlineStr">
        <is>
          <t>WATCH</t>
        </is>
      </c>
      <c r="V5031" s="40">
        <f>IFERROR(L5031/J5031,0)</f>
        <v/>
      </c>
      <c r="W5031" s="29" t="inlineStr">
        <is>
          <t>Monitor performance and collect more data.</t>
        </is>
      </c>
      <c r="X5031" s="29" t="inlineStr">
        <is>
          <t>Cost is below the 120 watch threshold.</t>
        </is>
      </c>
    </row>
    <row r="5032">
      <c r="A5032" s="29" t="inlineStr">
        <is>
          <t>low_price</t>
        </is>
      </c>
      <c r="B5032" s="29" t="inlineStr">
        <is>
          <t>Low priority</t>
        </is>
      </c>
      <c r="C5032" s="29" t="inlineStr">
        <is>
          <t>low_price.csv</t>
        </is>
      </c>
      <c r="D5032" s="29" t="inlineStr">
        <is>
          <t>87686</t>
        </is>
      </c>
      <c r="E5032" s="29" t="inlineStr">
        <is>
          <t>Кріплення відвалу Honda TRX 420 Rancher (07-14), 500 Foreman (12-13)</t>
        </is>
      </c>
      <c r="F5032" s="35" t="n">
        <v>0</v>
      </c>
      <c r="G5032" s="35" t="n">
        <v>138</v>
      </c>
      <c r="H5032" s="36" t="n">
        <v>0</v>
      </c>
      <c r="I5032" s="37" t="n">
        <v>0</v>
      </c>
      <c r="J5032" s="37" t="n">
        <v>0.02</v>
      </c>
      <c r="K5032" s="38" t="n">
        <v>0</v>
      </c>
      <c r="L5032" s="37" t="n">
        <v>0</v>
      </c>
      <c r="M5032" s="37" t="n">
        <v>0</v>
      </c>
      <c r="N5032" s="38" t="n">
        <v>0</v>
      </c>
      <c r="O5032" s="37" t="n">
        <v>0</v>
      </c>
      <c r="P5032" s="29" t="inlineStr">
        <is>
          <t>http://t3.gstatic.com/shopping?q=tbn:ANd9GcRYWLmk3FADppsu46dAjk-Bmq0Mb9ptmWxqrzJKRMoa3hJSI7OWsGrH7c3eb_1pQmF9e7Y2yU2J</t>
        </is>
      </c>
      <c r="Q5032" s="29" t="inlineStr">
        <is>
          <t>Відповідає вимогам</t>
        </is>
      </c>
      <c r="R5032" s="29" t="n"/>
      <c r="S5032" s="29" t="inlineStr">
        <is>
          <t>грн6 097,00</t>
        </is>
      </c>
      <c r="T5032" s="29" t="inlineStr">
        <is>
          <t>UAH</t>
        </is>
      </c>
      <c r="U5032" s="39" t="inlineStr">
        <is>
          <t>WATCH</t>
        </is>
      </c>
      <c r="V5032" s="40">
        <f>IFERROR(L5032/J5032,0)</f>
        <v/>
      </c>
      <c r="W5032" s="29" t="inlineStr">
        <is>
          <t>Monitor performance and collect more data.</t>
        </is>
      </c>
      <c r="X5032" s="29" t="inlineStr">
        <is>
          <t>Cost is below the 120 watch threshold.</t>
        </is>
      </c>
    </row>
    <row r="5033">
      <c r="A5033" s="29" t="inlineStr">
        <is>
          <t>low_price</t>
        </is>
      </c>
      <c r="B5033" s="29" t="inlineStr">
        <is>
          <t>Low priority</t>
        </is>
      </c>
      <c r="C5033" s="29" t="inlineStr">
        <is>
          <t>low_price.csv</t>
        </is>
      </c>
      <c r="D5033" s="29" t="inlineStr">
        <is>
          <t>07138</t>
        </is>
      </c>
      <c r="E5033" s="29" t="inlineStr">
        <is>
          <t>Шина CST Abuzz 27×9-12</t>
        </is>
      </c>
      <c r="F5033" s="35" t="n">
        <v>0</v>
      </c>
      <c r="G5033" s="35" t="n">
        <v>0</v>
      </c>
      <c r="H5033" s="36" t="n"/>
      <c r="I5033" s="37" t="n">
        <v>0</v>
      </c>
      <c r="J5033" s="37" t="n">
        <v>0</v>
      </c>
      <c r="K5033" s="38" t="n">
        <v>0</v>
      </c>
      <c r="L5033" s="37" t="n">
        <v>0</v>
      </c>
      <c r="M5033" s="37" t="n">
        <v>0</v>
      </c>
      <c r="N5033" s="38" t="n">
        <v>0</v>
      </c>
      <c r="O5033" s="37" t="n">
        <v>0</v>
      </c>
      <c r="P5033" s="29" t="inlineStr">
        <is>
          <t>http://t0.gstatic.com/shopping?q=tbn:ANd9GcSibMHeksormkOqcgQnBqJMs0rsn_Q-YIqntvsaCXHcgDL3b82X4MO_7A1GPQ</t>
        </is>
      </c>
      <c r="Q5033" s="29" t="inlineStr">
        <is>
          <t>Відповідає вимогам</t>
        </is>
      </c>
      <c r="R5033" s="29" t="n"/>
      <c r="S5033" s="29" t="inlineStr">
        <is>
          <t>грн5 733,00</t>
        </is>
      </c>
      <c r="T5033" s="29" t="inlineStr">
        <is>
          <t>UAH</t>
        </is>
      </c>
      <c r="U5033" s="39" t="inlineStr">
        <is>
          <t>WATCH</t>
        </is>
      </c>
      <c r="V5033" s="40">
        <f>IFERROR(L5033/J5033,0)</f>
        <v/>
      </c>
      <c r="W5033" s="29" t="inlineStr">
        <is>
          <t>Monitor performance and collect more data.</t>
        </is>
      </c>
      <c r="X5033" s="29" t="inlineStr">
        <is>
          <t>Cost is below the 120 watch threshold.</t>
        </is>
      </c>
    </row>
    <row r="5034">
      <c r="A5034" s="29" t="inlineStr">
        <is>
          <t>low_price</t>
        </is>
      </c>
      <c r="B5034" s="29" t="inlineStr">
        <is>
          <t>Low priority</t>
        </is>
      </c>
      <c r="C5034" s="29" t="inlineStr">
        <is>
          <t>low_price.csv</t>
        </is>
      </c>
      <c r="D5034" s="29" t="inlineStr">
        <is>
          <t>na-40003-4</t>
        </is>
      </c>
      <c r="E5034" s="29" t="inlineStr">
        <is>
          <t>Поршень +1мм Yamaha Blaster 200</t>
        </is>
      </c>
      <c r="F5034" s="35" t="n">
        <v>8</v>
      </c>
      <c r="G5034" s="35" t="n">
        <v>296</v>
      </c>
      <c r="H5034" s="36" t="n">
        <v>2.7</v>
      </c>
      <c r="I5034" s="37" t="n">
        <v>5.05</v>
      </c>
      <c r="J5034" s="37" t="n">
        <v>40.39</v>
      </c>
      <c r="K5034" s="38" t="n">
        <v>0</v>
      </c>
      <c r="L5034" s="37" t="n">
        <v>0</v>
      </c>
      <c r="M5034" s="37" t="n">
        <v>0</v>
      </c>
      <c r="N5034" s="38" t="n">
        <v>0</v>
      </c>
      <c r="O5034" s="37" t="n">
        <v>0</v>
      </c>
      <c r="P5034" s="29" t="inlineStr">
        <is>
          <t>http://t1.gstatic.com/shopping?q=tbn:ANd9GcTqCcRmFqPRZcj2HdPXcabWEisMyZRIQuCvGF2K7ap7nDN2O0H8YHcjypq_H1XTq2EULf1Y1mQ</t>
        </is>
      </c>
      <c r="Q5034" s="29" t="inlineStr">
        <is>
          <t>Відповідає вимогам</t>
        </is>
      </c>
      <c r="R5034" s="29" t="n"/>
      <c r="S5034" s="29" t="inlineStr">
        <is>
          <t>грн3 549,00</t>
        </is>
      </c>
      <c r="T5034" s="29" t="inlineStr">
        <is>
          <t>UAH</t>
        </is>
      </c>
      <c r="U5034" s="39" t="inlineStr">
        <is>
          <t>WATCH</t>
        </is>
      </c>
      <c r="V5034" s="40">
        <f>IFERROR(L5034/J5034,0)</f>
        <v/>
      </c>
      <c r="W5034" s="29" t="inlineStr">
        <is>
          <t>Monitor performance and collect more data.</t>
        </is>
      </c>
      <c r="X5034" s="29" t="inlineStr">
        <is>
          <t>Cost is below the 120 watch threshold.</t>
        </is>
      </c>
    </row>
    <row r="5035">
      <c r="A5035" s="29" t="inlineStr">
        <is>
          <t>low_price</t>
        </is>
      </c>
      <c r="B5035" s="29" t="inlineStr">
        <is>
          <t>Low priority</t>
        </is>
      </c>
      <c r="C5035" s="29" t="inlineStr">
        <is>
          <t>low_price.csv</t>
        </is>
      </c>
      <c r="D5035" s="29" t="inlineStr">
        <is>
          <t>705401827</t>
        </is>
      </c>
      <c r="E5035" s="29" t="inlineStr">
        <is>
          <t xml:space="preserve">Сальник хвостовика переднього редуктора BRP Can-Am Maverick X3, Maverick Trail 700 800 1000, Maverick Sport 1000, Traxter Defender HD5 HD7 HD8 HD9 </t>
        </is>
      </c>
      <c r="F5035" s="35" t="n">
        <v>0</v>
      </c>
      <c r="G5035" s="35" t="n">
        <v>42</v>
      </c>
      <c r="H5035" s="36" t="n">
        <v>0</v>
      </c>
      <c r="I5035" s="37" t="n">
        <v>0</v>
      </c>
      <c r="J5035" s="37" t="n">
        <v>0</v>
      </c>
      <c r="K5035" s="38" t="n">
        <v>0</v>
      </c>
      <c r="L5035" s="37" t="n">
        <v>0</v>
      </c>
      <c r="M5035" s="37" t="n">
        <v>0</v>
      </c>
      <c r="N5035" s="38" t="n">
        <v>0</v>
      </c>
      <c r="O5035" s="37" t="n">
        <v>0</v>
      </c>
      <c r="P5035" s="29" t="inlineStr">
        <is>
          <t>http://t0.gstatic.com/shopping?q=tbn:ANd9GcT5iO-VifSxo4n-_WU1Lrd-D32Fpm-jf4otkXO4M5G1x6LMoTBe2bYvESD5Sqgkbp1x7c_TQ4Wh</t>
        </is>
      </c>
      <c r="Q5035" s="29" t="inlineStr">
        <is>
          <t>Відповідає вимогам</t>
        </is>
      </c>
      <c r="R5035" s="29" t="n"/>
      <c r="S5035" s="29" t="inlineStr">
        <is>
          <t>грн1 183,00</t>
        </is>
      </c>
      <c r="T5035" s="29" t="inlineStr">
        <is>
          <t>UAH</t>
        </is>
      </c>
      <c r="U5035" s="39" t="inlineStr">
        <is>
          <t>WATCH</t>
        </is>
      </c>
      <c r="V5035" s="40">
        <f>IFERROR(L5035/J5035,0)</f>
        <v/>
      </c>
      <c r="W5035" s="29" t="inlineStr">
        <is>
          <t>Monitor performance and collect more data.</t>
        </is>
      </c>
      <c r="X5035" s="29" t="inlineStr">
        <is>
          <t>Cost is below the 120 watch threshold.</t>
        </is>
      </c>
    </row>
    <row r="5036">
      <c r="A5036" s="29" t="inlineStr">
        <is>
          <t>low_price</t>
        </is>
      </c>
      <c r="B5036" s="29" t="inlineStr">
        <is>
          <t>Low priority</t>
        </is>
      </c>
      <c r="C5036" s="29" t="inlineStr">
        <is>
          <t>low_price.csv</t>
        </is>
      </c>
      <c r="D5036" s="29" t="inlineStr">
        <is>
          <t>0223-0184</t>
        </is>
      </c>
      <c r="E5036" s="29" t="inlineStr">
        <is>
          <t>Ступичні проставки 50мм M12x1.5 4/136 для BRP Can-Am Maverick X3, Maverick R</t>
        </is>
      </c>
      <c r="F5036" s="35" t="n">
        <v>12</v>
      </c>
      <c r="G5036" s="35" t="n">
        <v>334</v>
      </c>
      <c r="H5036" s="36" t="n">
        <v>3.59</v>
      </c>
      <c r="I5036" s="37" t="n">
        <v>8.720000000000001</v>
      </c>
      <c r="J5036" s="37" t="n">
        <v>104.63</v>
      </c>
      <c r="K5036" s="38" t="n">
        <v>0.19</v>
      </c>
      <c r="L5036" s="37" t="n">
        <v>893.66</v>
      </c>
      <c r="M5036" s="37" t="n">
        <v>564.6799999999999</v>
      </c>
      <c r="N5036" s="38" t="n">
        <v>0.32</v>
      </c>
      <c r="O5036" s="37" t="n">
        <v>1052.18</v>
      </c>
      <c r="P5036" s="29" t="inlineStr">
        <is>
          <t>http://t0.gstatic.com/shopping?q=tbn:ANd9GcQvMRfqrMBezuWxjZA2ptNoiQjUwjZz55RLvVQFFhsVbboFRCzfgEbK2191RQA</t>
        </is>
      </c>
      <c r="Q5036" s="29" t="inlineStr">
        <is>
          <t>Відповідає вимогам</t>
        </is>
      </c>
      <c r="R5036" s="29" t="n"/>
      <c r="S5036" s="29" t="inlineStr">
        <is>
          <t>грн5 779,00</t>
        </is>
      </c>
      <c r="T5036" s="29" t="inlineStr">
        <is>
          <t>UAH</t>
        </is>
      </c>
      <c r="U5036" s="39" t="inlineStr">
        <is>
          <t>WATCH</t>
        </is>
      </c>
      <c r="V5036" s="40">
        <f>IFERROR(L5036/J5036,0)</f>
        <v/>
      </c>
      <c r="W5036" s="29" t="inlineStr">
        <is>
          <t>Monitor performance and collect more data.</t>
        </is>
      </c>
      <c r="X5036" s="29" t="inlineStr">
        <is>
          <t>Cost is below the 120 watch threshold.</t>
        </is>
      </c>
    </row>
    <row r="5037">
      <c r="A5037" s="29" t="inlineStr">
        <is>
          <t>low_price</t>
        </is>
      </c>
      <c r="B5037" s="29" t="inlineStr">
        <is>
          <t>Low priority</t>
        </is>
      </c>
      <c r="C5037" s="29" t="inlineStr">
        <is>
          <t>low_price.csv</t>
        </is>
      </c>
      <c r="D5037" s="29" t="inlineStr">
        <is>
          <t>710009354</t>
        </is>
      </c>
      <c r="E5037" s="29" t="inlineStr">
        <is>
          <t>ДХО + покажчик повороту правий BRP Can-Am Outlander G3</t>
        </is>
      </c>
      <c r="F5037" s="35" t="n">
        <v>3</v>
      </c>
      <c r="G5037" s="35" t="n">
        <v>200</v>
      </c>
      <c r="H5037" s="36" t="n">
        <v>1.5</v>
      </c>
      <c r="I5037" s="37" t="n">
        <v>1.4</v>
      </c>
      <c r="J5037" s="37" t="n">
        <v>4.21</v>
      </c>
      <c r="K5037" s="38" t="n">
        <v>0</v>
      </c>
      <c r="L5037" s="37" t="n">
        <v>0</v>
      </c>
      <c r="M5037" s="37" t="n">
        <v>0</v>
      </c>
      <c r="N5037" s="38" t="n">
        <v>0</v>
      </c>
      <c r="O5037" s="37" t="n">
        <v>0</v>
      </c>
      <c r="P5037" s="29" t="inlineStr">
        <is>
          <t>http://t3.gstatic.com/shopping?q=tbn:ANd9GcQmSyRsPoCfa8AEfNT7oVb5VFtBulHnG6zLyj_hk8L5nkccXnULv_4TtjolMmafIJvx6Lq4Io4</t>
        </is>
      </c>
      <c r="Q5037" s="29" t="inlineStr">
        <is>
          <t>Відповідає вимогам</t>
        </is>
      </c>
      <c r="R5037" s="29" t="n"/>
      <c r="S5037" s="29" t="inlineStr">
        <is>
          <t>грн6 689,00</t>
        </is>
      </c>
      <c r="T5037" s="29" t="inlineStr">
        <is>
          <t>UAH</t>
        </is>
      </c>
      <c r="U5037" s="39" t="inlineStr">
        <is>
          <t>WATCH</t>
        </is>
      </c>
      <c r="V5037" s="40">
        <f>IFERROR(L5037/J5037,0)</f>
        <v/>
      </c>
      <c r="W5037" s="29" t="inlineStr">
        <is>
          <t>Monitor performance and collect more data.</t>
        </is>
      </c>
      <c r="X5037" s="29" t="inlineStr">
        <is>
          <t>Cost is below the 120 watch threshold.</t>
        </is>
      </c>
    </row>
    <row r="5038">
      <c r="A5038" s="29" t="inlineStr">
        <is>
          <t>low_price</t>
        </is>
      </c>
      <c r="B5038" s="29" t="inlineStr">
        <is>
          <t>Low priority</t>
        </is>
      </c>
      <c r="C5038" s="29" t="inlineStr">
        <is>
          <t>low_price.csv</t>
        </is>
      </c>
      <c r="D5038" s="29" t="inlineStr">
        <is>
          <t>705501724</t>
        </is>
      </c>
      <c r="E5038" s="29" t="inlineStr">
        <is>
          <t>Зливна пробка заднього редуктора BRP Can-Am Outlander Renegade G2 G2L G2S, Maverick 1000, Commander 800 1000, Traxter Defender HD5</t>
        </is>
      </c>
      <c r="F5038" s="35" t="n">
        <v>0</v>
      </c>
      <c r="G5038" s="35" t="n">
        <v>19</v>
      </c>
      <c r="H5038" s="36" t="n">
        <v>0</v>
      </c>
      <c r="I5038" s="37" t="n">
        <v>0</v>
      </c>
      <c r="J5038" s="37" t="n">
        <v>0</v>
      </c>
      <c r="K5038" s="38" t="n">
        <v>0</v>
      </c>
      <c r="L5038" s="37" t="n">
        <v>0</v>
      </c>
      <c r="M5038" s="37" t="n">
        <v>0</v>
      </c>
      <c r="N5038" s="38" t="n">
        <v>0</v>
      </c>
      <c r="O5038" s="37" t="n">
        <v>0</v>
      </c>
      <c r="P5038" s="29" t="inlineStr">
        <is>
          <t>http://t0.gstatic.com/shopping?q=tbn:ANd9GcREXw4S61s5zEamFccBn9Pw4AZunFAkXTClGoPtmTy0b74NYNYrVPc5EM9khaTLMhNYQJIcfeENZEo</t>
        </is>
      </c>
      <c r="Q5038" s="29" t="inlineStr">
        <is>
          <t>Відповідає вимогам</t>
        </is>
      </c>
      <c r="R5038" s="29" t="n"/>
      <c r="S5038" s="29" t="inlineStr">
        <is>
          <t>грн455,00</t>
        </is>
      </c>
      <c r="T5038" s="29" t="inlineStr">
        <is>
          <t>UAH</t>
        </is>
      </c>
      <c r="U5038" s="39" t="inlineStr">
        <is>
          <t>WATCH</t>
        </is>
      </c>
      <c r="V5038" s="40">
        <f>IFERROR(L5038/J5038,0)</f>
        <v/>
      </c>
      <c r="W5038" s="29" t="inlineStr">
        <is>
          <t>Monitor performance and collect more data.</t>
        </is>
      </c>
      <c r="X5038" s="29" t="inlineStr">
        <is>
          <t>Cost is below the 120 watch threshold.</t>
        </is>
      </c>
    </row>
    <row r="5039">
      <c r="A5039" s="29" t="inlineStr">
        <is>
          <t>low_price</t>
        </is>
      </c>
      <c r="B5039" s="29" t="inlineStr">
        <is>
          <t>Low priority</t>
        </is>
      </c>
      <c r="C5039" s="29" t="inlineStr">
        <is>
          <t>low_price.csv</t>
        </is>
      </c>
      <c r="D5039" s="29" t="inlineStr">
        <is>
          <t>1hp-e5471-00-00</t>
        </is>
      </c>
      <c r="E5039" s="29" t="inlineStr">
        <is>
          <t>Патрубок варіатора впускний Yamaha Grizzly 550 700, Kodiak 700</t>
        </is>
      </c>
      <c r="F5039" s="35" t="n">
        <v>2</v>
      </c>
      <c r="G5039" s="35" t="n">
        <v>32</v>
      </c>
      <c r="H5039" s="36" t="n">
        <v>6.25</v>
      </c>
      <c r="I5039" s="37" t="n">
        <v>0.72</v>
      </c>
      <c r="J5039" s="37" t="n">
        <v>1.44</v>
      </c>
      <c r="K5039" s="38" t="n">
        <v>0</v>
      </c>
      <c r="L5039" s="37" t="n">
        <v>0</v>
      </c>
      <c r="M5039" s="37" t="n">
        <v>0</v>
      </c>
      <c r="N5039" s="38" t="n">
        <v>0</v>
      </c>
      <c r="O5039" s="37" t="n">
        <v>0</v>
      </c>
      <c r="P5039" s="29" t="inlineStr">
        <is>
          <t>http://t3.gstatic.com/shopping?q=tbn:ANd9GcQVCJyYy2YJYh3WByD0GbEkEpVJXV3xanWKKJrRtaDaqgJF65Re35pfxR4wcmn1OYca9CbdvN0</t>
        </is>
      </c>
      <c r="Q5039" s="29" t="inlineStr">
        <is>
          <t>Відповідає вимогам</t>
        </is>
      </c>
      <c r="R5039" s="29" t="n"/>
      <c r="S5039" s="29" t="inlineStr">
        <is>
          <t>грн1 456,00</t>
        </is>
      </c>
      <c r="T5039" s="29" t="inlineStr">
        <is>
          <t>UAH</t>
        </is>
      </c>
      <c r="U5039" s="39" t="inlineStr">
        <is>
          <t>WATCH</t>
        </is>
      </c>
      <c r="V5039" s="40">
        <f>IFERROR(L5039/J5039,0)</f>
        <v/>
      </c>
      <c r="W5039" s="29" t="inlineStr">
        <is>
          <t>Monitor performance and collect more data.</t>
        </is>
      </c>
      <c r="X5039" s="29" t="inlineStr">
        <is>
          <t>Cost is below the 120 watch threshold.</t>
        </is>
      </c>
    </row>
    <row r="5040">
      <c r="A5040" s="29" t="inlineStr">
        <is>
          <t>low_price</t>
        </is>
      </c>
      <c r="B5040" s="29" t="inlineStr">
        <is>
          <t>Low priority</t>
        </is>
      </c>
      <c r="C5040" s="29" t="inlineStr">
        <is>
          <t>low_price.csv</t>
        </is>
      </c>
      <c r="D5040" s="29" t="inlineStr">
        <is>
          <t>707800375</t>
        </is>
      </c>
      <c r="E5040" s="29" t="inlineStr">
        <is>
          <t>Патрубок повітрозабірника двигуна BRP Can-Am Outlander Renegade G2 G2L G2S</t>
        </is>
      </c>
      <c r="F5040" s="35" t="n">
        <v>1</v>
      </c>
      <c r="G5040" s="35" t="n">
        <v>5</v>
      </c>
      <c r="H5040" s="36" t="n">
        <v>20</v>
      </c>
      <c r="I5040" s="37" t="n">
        <v>2.23</v>
      </c>
      <c r="J5040" s="37" t="n">
        <v>2.23</v>
      </c>
      <c r="K5040" s="38" t="n">
        <v>0</v>
      </c>
      <c r="L5040" s="37" t="n">
        <v>0</v>
      </c>
      <c r="M5040" s="37" t="n">
        <v>0</v>
      </c>
      <c r="N5040" s="38" t="n">
        <v>0</v>
      </c>
      <c r="O5040" s="37" t="n">
        <v>0</v>
      </c>
      <c r="P5040" s="29" t="inlineStr">
        <is>
          <t>http://t1.gstatic.com/shopping?q=tbn:ANd9GcTSaX11FvaaYwE6vBfOrkwUisvQzViyqULOqcgl52go1eOMOn-Xt5Wjqg2R5Ys</t>
        </is>
      </c>
      <c r="Q5040" s="29" t="inlineStr">
        <is>
          <t>Відповідає вимогам</t>
        </is>
      </c>
      <c r="R5040" s="29" t="n"/>
      <c r="S5040" s="29" t="inlineStr">
        <is>
          <t>грн3 458,00</t>
        </is>
      </c>
      <c r="T5040" s="29" t="inlineStr">
        <is>
          <t>UAH</t>
        </is>
      </c>
      <c r="U5040" s="39" t="inlineStr">
        <is>
          <t>WATCH</t>
        </is>
      </c>
      <c r="V5040" s="40">
        <f>IFERROR(L5040/J5040,0)</f>
        <v/>
      </c>
      <c r="W5040" s="29" t="inlineStr">
        <is>
          <t>Monitor performance and collect more data.</t>
        </is>
      </c>
      <c r="X5040" s="29" t="inlineStr">
        <is>
          <t>Cost is below the 120 watch threshold.</t>
        </is>
      </c>
    </row>
    <row r="5041">
      <c r="A5041" s="29" t="inlineStr">
        <is>
          <t>low_price</t>
        </is>
      </c>
      <c r="B5041" s="29" t="inlineStr">
        <is>
          <t>Low priority</t>
        </is>
      </c>
      <c r="C5041" s="29" t="inlineStr">
        <is>
          <t>low_price.csv</t>
        </is>
      </c>
      <c r="D5041" s="29" t="inlineStr">
        <is>
          <t>709200179</t>
        </is>
      </c>
      <c r="E5041" s="29" t="inlineStr">
        <is>
          <t>Заливна горловина охолодження BRP Can-Am Renegade G1, Maverick 1000, Commander 800 1000</t>
        </is>
      </c>
      <c r="F5041" s="35" t="n">
        <v>0</v>
      </c>
      <c r="G5041" s="35" t="n">
        <v>22</v>
      </c>
      <c r="H5041" s="36" t="n">
        <v>0</v>
      </c>
      <c r="I5041" s="37" t="n">
        <v>0</v>
      </c>
      <c r="J5041" s="37" t="n">
        <v>0</v>
      </c>
      <c r="K5041" s="38" t="n">
        <v>0</v>
      </c>
      <c r="L5041" s="37" t="n">
        <v>0</v>
      </c>
      <c r="M5041" s="37" t="n">
        <v>0</v>
      </c>
      <c r="N5041" s="38" t="n">
        <v>0</v>
      </c>
      <c r="O5041" s="37" t="n">
        <v>0</v>
      </c>
      <c r="P5041" s="29" t="inlineStr">
        <is>
          <t>http://t2.gstatic.com/shopping?q=tbn:ANd9GcTppNCc2jX_0_a20k6in-GpIYh3gb9xbMn3R62HPDmn6JqaRwck4jYoSu7wlucoVS0lxbMmJSfH</t>
        </is>
      </c>
      <c r="Q5041" s="29" t="inlineStr">
        <is>
          <t>Відповідає вимогам</t>
        </is>
      </c>
      <c r="R5041" s="29" t="n"/>
      <c r="S5041" s="29" t="inlineStr">
        <is>
          <t>грн1 183,00</t>
        </is>
      </c>
      <c r="T5041" s="29" t="inlineStr">
        <is>
          <t>UAH</t>
        </is>
      </c>
      <c r="U5041" s="39" t="inlineStr">
        <is>
          <t>WATCH</t>
        </is>
      </c>
      <c r="V5041" s="40">
        <f>IFERROR(L5041/J5041,0)</f>
        <v/>
      </c>
      <c r="W5041" s="29" t="inlineStr">
        <is>
          <t>Monitor performance and collect more data.</t>
        </is>
      </c>
      <c r="X5041" s="29" t="inlineStr">
        <is>
          <t>Cost is below the 120 watch threshold.</t>
        </is>
      </c>
    </row>
    <row r="5042">
      <c r="A5042" s="29" t="inlineStr">
        <is>
          <t>low_price</t>
        </is>
      </c>
      <c r="B5042" s="29" t="inlineStr">
        <is>
          <t>Low priority</t>
        </is>
      </c>
      <c r="C5042" s="29" t="inlineStr">
        <is>
          <t>low_price.csv</t>
        </is>
      </c>
      <c r="D5042" s="29" t="inlineStr">
        <is>
          <t>01260</t>
        </is>
      </c>
      <c r="E5042" s="29" t="inlineStr">
        <is>
          <t>Реле для лебідки 2000-4000 lbs</t>
        </is>
      </c>
      <c r="F5042" s="35" t="n">
        <v>13</v>
      </c>
      <c r="G5042" s="35" t="n">
        <v>562</v>
      </c>
      <c r="H5042" s="36" t="n">
        <v>2.31</v>
      </c>
      <c r="I5042" s="37" t="n">
        <v>2.75</v>
      </c>
      <c r="J5042" s="37" t="n">
        <v>35.73</v>
      </c>
      <c r="K5042" s="38" t="n">
        <v>0.13</v>
      </c>
      <c r="L5042" s="37" t="n">
        <v>202.18</v>
      </c>
      <c r="M5042" s="37" t="n">
        <v>265.41</v>
      </c>
      <c r="N5042" s="38" t="n">
        <v>0.2</v>
      </c>
      <c r="O5042" s="37" t="n">
        <v>307.1</v>
      </c>
      <c r="P5042" s="29" t="inlineStr">
        <is>
          <t>http://t1.gstatic.com/shopping?q=tbn:ANd9GcSArk3CXqeqZB32yMsWjPQoZQRP7PJGtYfxeE_ECbosKXNVHHdUtUCYIfYsXo_KEBAVxND62hY</t>
        </is>
      </c>
      <c r="Q5042" s="29" t="inlineStr">
        <is>
          <t>Відповідає вимогам</t>
        </is>
      </c>
      <c r="R5042" s="29" t="n"/>
      <c r="S5042" s="29" t="inlineStr">
        <is>
          <t>грн1 502,00</t>
        </is>
      </c>
      <c r="T5042" s="29" t="inlineStr">
        <is>
          <t>UAH</t>
        </is>
      </c>
      <c r="U5042" s="39" t="inlineStr">
        <is>
          <t>WATCH</t>
        </is>
      </c>
      <c r="V5042" s="40">
        <f>IFERROR(L5042/J5042,0)</f>
        <v/>
      </c>
      <c r="W5042" s="29" t="inlineStr">
        <is>
          <t>Monitor performance and collect more data.</t>
        </is>
      </c>
      <c r="X5042" s="29" t="inlineStr">
        <is>
          <t>Cost is below the 120 watch threshold.</t>
        </is>
      </c>
    </row>
    <row r="5043">
      <c r="A5043" s="29" t="inlineStr">
        <is>
          <t>low_price</t>
        </is>
      </c>
      <c r="B5043" s="29" t="inlineStr">
        <is>
          <t>Low priority</t>
        </is>
      </c>
      <c r="C5043" s="29" t="inlineStr">
        <is>
          <t>low_price.csv</t>
        </is>
      </c>
      <c r="D5043" s="29" t="inlineStr">
        <is>
          <t>715009280</t>
        </is>
      </c>
      <c r="E5043" s="29" t="inlineStr">
        <is>
          <t>Сумка на крило BRP Can-Am Outlander G3 G3L</t>
        </is>
      </c>
      <c r="F5043" s="35" t="n">
        <v>59</v>
      </c>
      <c r="G5043" s="35" t="n">
        <v>6293</v>
      </c>
      <c r="H5043" s="36" t="n">
        <v>0.9399999999999999</v>
      </c>
      <c r="I5043" s="37" t="n">
        <v>10.75</v>
      </c>
      <c r="J5043" s="37" t="n">
        <v>634.52</v>
      </c>
      <c r="K5043" s="38" t="n">
        <v>0.42</v>
      </c>
      <c r="L5043" s="37" t="n">
        <v>558.08</v>
      </c>
      <c r="M5043" s="37" t="n">
        <v>1514.8</v>
      </c>
      <c r="N5043" s="38" t="n">
        <v>2.37</v>
      </c>
      <c r="O5043" s="37" t="n">
        <v>12958.83</v>
      </c>
      <c r="P5043" s="29" t="inlineStr">
        <is>
          <t>http://t1.gstatic.com/shopping?q=tbn:ANd9GcTx4Jprwq4qXpyVzhsjrKpDvTHEeSpQk4_mBcu7AU4qKX3rvXjDwzGZvG1KTQ</t>
        </is>
      </c>
      <c r="Q5043" s="29" t="inlineStr">
        <is>
          <t>Відповідає вимогам</t>
        </is>
      </c>
      <c r="R5043" s="29" t="n"/>
      <c r="S5043" s="29" t="inlineStr">
        <is>
          <t>грн8 509,00</t>
        </is>
      </c>
      <c r="T5043" s="29" t="inlineStr">
        <is>
          <t>UAH</t>
        </is>
      </c>
      <c r="U5043" s="39" t="inlineStr">
        <is>
          <t>WATCH</t>
        </is>
      </c>
      <c r="V5043" s="40">
        <f>IFERROR(L5043/J5043,0)</f>
        <v/>
      </c>
      <c r="W5043" s="29" t="inlineStr">
        <is>
          <t>Monitor performance and collect more data.</t>
        </is>
      </c>
      <c r="X5043" s="29" t="inlineStr">
        <is>
          <t>Performance is below the scale and keep thresholds.</t>
        </is>
      </c>
    </row>
    <row r="5044">
      <c r="A5044" s="29" t="inlineStr">
        <is>
          <t>low_price</t>
        </is>
      </c>
      <c r="B5044" s="29" t="inlineStr">
        <is>
          <t>Low priority</t>
        </is>
      </c>
      <c r="C5044" s="29" t="inlineStr">
        <is>
          <t>low_price.csv</t>
        </is>
      </c>
      <c r="D5044" s="29" t="inlineStr">
        <is>
          <t>707002067</t>
        </is>
      </c>
      <c r="E5044" s="29" t="inlineStr">
        <is>
          <t>Патрубок варіатора впускний BRP Can-Am Outlander G2 G2L</t>
        </is>
      </c>
      <c r="F5044" s="35" t="n">
        <v>0</v>
      </c>
      <c r="G5044" s="35" t="n">
        <v>1</v>
      </c>
      <c r="H5044" s="36" t="n">
        <v>0</v>
      </c>
      <c r="I5044" s="37" t="n">
        <v>0</v>
      </c>
      <c r="J5044" s="37" t="n">
        <v>0</v>
      </c>
      <c r="K5044" s="38" t="n">
        <v>0</v>
      </c>
      <c r="L5044" s="37" t="n">
        <v>0</v>
      </c>
      <c r="M5044" s="37" t="n">
        <v>0</v>
      </c>
      <c r="N5044" s="38" t="n">
        <v>0</v>
      </c>
      <c r="O5044" s="37" t="n">
        <v>0</v>
      </c>
      <c r="P5044" s="29" t="inlineStr">
        <is>
          <t>http://t0.gstatic.com/shopping?q=tbn:ANd9GcTT9cyLgGix1clGf6l5A-i3HBg3j9pciiaaf_8VqAiT09gAztIc0GssTxkTHLVGZG0QSRLmFUAY</t>
        </is>
      </c>
      <c r="Q5044" s="29" t="inlineStr">
        <is>
          <t>Відповідає вимогам</t>
        </is>
      </c>
      <c r="R5044" s="29" t="n"/>
      <c r="S5044" s="29" t="inlineStr">
        <is>
          <t>грн3 322,00</t>
        </is>
      </c>
      <c r="T5044" s="29" t="inlineStr">
        <is>
          <t>UAH</t>
        </is>
      </c>
      <c r="U5044" s="39" t="inlineStr">
        <is>
          <t>WATCH</t>
        </is>
      </c>
      <c r="V5044" s="40">
        <f>IFERROR(L5044/J5044,0)</f>
        <v/>
      </c>
      <c r="W5044" s="29" t="inlineStr">
        <is>
          <t>Monitor performance and collect more data.</t>
        </is>
      </c>
      <c r="X5044" s="29" t="inlineStr">
        <is>
          <t>Cost is below the 120 watch threshold.</t>
        </is>
      </c>
    </row>
    <row r="5045">
      <c r="A5045" s="29" t="inlineStr">
        <is>
          <t>low_price</t>
        </is>
      </c>
      <c r="B5045" s="29" t="inlineStr">
        <is>
          <t>Low priority</t>
        </is>
      </c>
      <c r="C5045" s="29" t="inlineStr">
        <is>
          <t>low_price.csv</t>
        </is>
      </c>
      <c r="D5045" s="29" t="inlineStr">
        <is>
          <t>05215</t>
        </is>
      </c>
      <c r="E5045" s="29" t="inlineStr">
        <is>
          <t>Каністра експедиційна чорна 5L</t>
        </is>
      </c>
      <c r="F5045" s="35" t="n">
        <v>11</v>
      </c>
      <c r="G5045" s="35" t="n">
        <v>1131</v>
      </c>
      <c r="H5045" s="36" t="n">
        <v>0.97</v>
      </c>
      <c r="I5045" s="37" t="n">
        <v>9.66</v>
      </c>
      <c r="J5045" s="37" t="n">
        <v>106.3</v>
      </c>
      <c r="K5045" s="38" t="n">
        <v>0</v>
      </c>
      <c r="L5045" s="37" t="n">
        <v>0</v>
      </c>
      <c r="M5045" s="37" t="n">
        <v>0</v>
      </c>
      <c r="N5045" s="38" t="n">
        <v>0</v>
      </c>
      <c r="O5045" s="37" t="n">
        <v>0</v>
      </c>
      <c r="P5045" s="29" t="inlineStr">
        <is>
          <t>http://t2.gstatic.com/shopping?q=tbn:ANd9GcTOPmaDOvjEPZihr58Gqy80C6olKghYVPFZygoBkEkD3wjPgwUs7cQhzlRfWQfUTB1lN-q7B7Q</t>
        </is>
      </c>
      <c r="Q5045" s="29" t="inlineStr">
        <is>
          <t>Відповідає вимогам</t>
        </is>
      </c>
      <c r="R5045" s="29" t="n"/>
      <c r="S5045" s="29" t="inlineStr">
        <is>
          <t>грн1 820,00</t>
        </is>
      </c>
      <c r="T5045" s="29" t="inlineStr">
        <is>
          <t>UAH</t>
        </is>
      </c>
      <c r="U5045" s="39" t="inlineStr">
        <is>
          <t>WATCH</t>
        </is>
      </c>
      <c r="V5045" s="40">
        <f>IFERROR(L5045/J5045,0)</f>
        <v/>
      </c>
      <c r="W5045" s="29" t="inlineStr">
        <is>
          <t>Monitor performance and collect more data.</t>
        </is>
      </c>
      <c r="X5045" s="29" t="inlineStr">
        <is>
          <t>Cost is below the 120 watch threshold.</t>
        </is>
      </c>
    </row>
    <row r="5046">
      <c r="A5046" s="29" t="inlineStr">
        <is>
          <t>low_price</t>
        </is>
      </c>
      <c r="B5046" s="29" t="inlineStr">
        <is>
          <t>Low priority</t>
        </is>
      </c>
      <c r="C5046" s="29" t="inlineStr">
        <is>
          <t>low_price.csv</t>
        </is>
      </c>
      <c r="D5046" s="29" t="inlineStr">
        <is>
          <t>5521796</t>
        </is>
      </c>
      <c r="E5046" s="29" t="inlineStr">
        <is>
          <t>Втулка кріплення передньої площадки Polaris Sportsman 400 500 550 850 1000, Scrambler 850 1000</t>
        </is>
      </c>
      <c r="F5046" s="35" t="n">
        <v>0</v>
      </c>
      <c r="G5046" s="35" t="n">
        <v>0</v>
      </c>
      <c r="H5046" s="36" t="n"/>
      <c r="I5046" s="37" t="n">
        <v>0</v>
      </c>
      <c r="J5046" s="37" t="n">
        <v>0</v>
      </c>
      <c r="K5046" s="38" t="n">
        <v>0</v>
      </c>
      <c r="L5046" s="37" t="n">
        <v>0</v>
      </c>
      <c r="M5046" s="37" t="n">
        <v>0</v>
      </c>
      <c r="N5046" s="38" t="n">
        <v>0</v>
      </c>
      <c r="O5046" s="37" t="n">
        <v>0</v>
      </c>
      <c r="P5046" s="29" t="inlineStr">
        <is>
          <t>http://t2.gstatic.com/shopping?q=tbn:ANd9GcRdbJy2oakx39Ct3YCIX3593D_8ujFXXGrWg3Ag5YW0cFBTHMU4jgijSGT4ftjAaqsET66ItFH6</t>
        </is>
      </c>
      <c r="Q5046" s="29" t="inlineStr">
        <is>
          <t>Відповідає вимогам</t>
        </is>
      </c>
      <c r="R5046" s="29" t="n"/>
      <c r="S5046" s="29" t="inlineStr">
        <is>
          <t>грн273,00</t>
        </is>
      </c>
      <c r="T5046" s="29" t="inlineStr">
        <is>
          <t>UAH</t>
        </is>
      </c>
      <c r="U5046" s="39" t="inlineStr">
        <is>
          <t>WATCH</t>
        </is>
      </c>
      <c r="V5046" s="40">
        <f>IFERROR(L5046/J5046,0)</f>
        <v/>
      </c>
      <c r="W5046" s="29" t="inlineStr">
        <is>
          <t>Monitor performance and collect more data.</t>
        </is>
      </c>
      <c r="X5046" s="29" t="inlineStr">
        <is>
          <t>Cost is below the 120 watch threshold.</t>
        </is>
      </c>
    </row>
    <row r="5047">
      <c r="A5047" s="29" t="inlineStr">
        <is>
          <t>low_price</t>
        </is>
      </c>
      <c r="B5047" s="29" t="inlineStr">
        <is>
          <t>Low priority</t>
        </is>
      </c>
      <c r="C5047" s="29" t="inlineStr">
        <is>
          <t>low_price.csv</t>
        </is>
      </c>
      <c r="D5047" s="29" t="inlineStr">
        <is>
          <t>5km-12210-00-00</t>
        </is>
      </c>
      <c r="E5047" s="29" t="inlineStr">
        <is>
          <t>Натягувач ланцюга ГРМ Yamaha Grizzly Rhino 660</t>
        </is>
      </c>
      <c r="F5047" s="35" t="n">
        <v>0</v>
      </c>
      <c r="G5047" s="35" t="n">
        <v>0</v>
      </c>
      <c r="H5047" s="36" t="n"/>
      <c r="I5047" s="37" t="n">
        <v>0</v>
      </c>
      <c r="J5047" s="37" t="n">
        <v>0</v>
      </c>
      <c r="K5047" s="38" t="n">
        <v>0</v>
      </c>
      <c r="L5047" s="37" t="n">
        <v>0</v>
      </c>
      <c r="M5047" s="37" t="n">
        <v>0</v>
      </c>
      <c r="N5047" s="38" t="n">
        <v>0</v>
      </c>
      <c r="O5047" s="37" t="n">
        <v>0</v>
      </c>
      <c r="P5047" s="29" t="inlineStr">
        <is>
          <t>http://t2.gstatic.com/shopping?q=tbn:ANd9GcTCKLI0FHdCD93rJWhSuhmQma4_c2ZqQ8B7DEmMSaTW2P8r4I9kykSfLR4pGBmrs6Y3lFVW2AyBCw</t>
        </is>
      </c>
      <c r="Q5047" s="29" t="inlineStr">
        <is>
          <t>Відповідає вимогам</t>
        </is>
      </c>
      <c r="R5047" s="29" t="n"/>
      <c r="S5047" s="29" t="inlineStr">
        <is>
          <t>грн8 008,00</t>
        </is>
      </c>
      <c r="T5047" s="29" t="inlineStr">
        <is>
          <t>UAH</t>
        </is>
      </c>
      <c r="U5047" s="39" t="inlineStr">
        <is>
          <t>WATCH</t>
        </is>
      </c>
      <c r="V5047" s="40">
        <f>IFERROR(L5047/J5047,0)</f>
        <v/>
      </c>
      <c r="W5047" s="29" t="inlineStr">
        <is>
          <t>Monitor performance and collect more data.</t>
        </is>
      </c>
      <c r="X5047" s="29" t="inlineStr">
        <is>
          <t>Cost is below the 120 watch threshold.</t>
        </is>
      </c>
    </row>
    <row r="5048">
      <c r="A5048" s="29" t="inlineStr">
        <is>
          <t>low_price</t>
        </is>
      </c>
      <c r="B5048" s="29" t="inlineStr">
        <is>
          <t>Low priority</t>
        </is>
      </c>
      <c r="C5048" s="29" t="inlineStr">
        <is>
          <t>low_price.csv</t>
        </is>
      </c>
      <c r="D5048" s="29" t="inlineStr">
        <is>
          <t>s90305gw0901</t>
        </is>
      </c>
      <c r="E5048" s="29" t="inlineStr">
        <is>
          <t>Гайка рульової колонки BRP Can-Am DS 250 (14mm)</t>
        </is>
      </c>
      <c r="F5048" s="35" t="n">
        <v>0</v>
      </c>
      <c r="G5048" s="35" t="n">
        <v>0</v>
      </c>
      <c r="H5048" s="36" t="n"/>
      <c r="I5048" s="37" t="n">
        <v>0</v>
      </c>
      <c r="J5048" s="37" t="n">
        <v>0</v>
      </c>
      <c r="K5048" s="38" t="n">
        <v>0</v>
      </c>
      <c r="L5048" s="37" t="n">
        <v>0</v>
      </c>
      <c r="M5048" s="37" t="n">
        <v>0</v>
      </c>
      <c r="N5048" s="38" t="n">
        <v>0</v>
      </c>
      <c r="O5048" s="37" t="n">
        <v>0</v>
      </c>
      <c r="P5048" s="29" t="inlineStr">
        <is>
          <t>http://t2.gstatic.com/shopping?q=tbn:ANd9GcSMhvV-UZZ40z4swORin97n5M7wpNVB3uhg8pzJtycGgagLDVTqjeK3-vKsOciaOYv5zY19jGwdqA</t>
        </is>
      </c>
      <c r="Q5048" s="29" t="inlineStr">
        <is>
          <t>Відповідає вимогам</t>
        </is>
      </c>
      <c r="R5048" s="29" t="n"/>
      <c r="S5048" s="29" t="inlineStr">
        <is>
          <t>грн774,00</t>
        </is>
      </c>
      <c r="T5048" s="29" t="inlineStr">
        <is>
          <t>UAH</t>
        </is>
      </c>
      <c r="U5048" s="39" t="inlineStr">
        <is>
          <t>WATCH</t>
        </is>
      </c>
      <c r="V5048" s="40">
        <f>IFERROR(L5048/J5048,0)</f>
        <v/>
      </c>
      <c r="W5048" s="29" t="inlineStr">
        <is>
          <t>Monitor performance and collect more data.</t>
        </is>
      </c>
      <c r="X5048" s="29" t="inlineStr">
        <is>
          <t>Cost is below the 120 watch threshold.</t>
        </is>
      </c>
    </row>
    <row r="5049">
      <c r="A5049" s="29" t="inlineStr">
        <is>
          <t>low_price</t>
        </is>
      </c>
      <c r="B5049" s="29" t="inlineStr">
        <is>
          <t>Low priority</t>
        </is>
      </c>
      <c r="C5049" s="29" t="inlineStr">
        <is>
          <t>low_price.csv</t>
        </is>
      </c>
      <c r="D5049" s="29" t="inlineStr">
        <is>
          <t>52320-hn8-003</t>
        </is>
      </c>
      <c r="E5049" s="29" t="inlineStr">
        <is>
          <t>Стійка заднього стабілізатора Honda TRX 650 (03-05), 680 (06-14) Rincon</t>
        </is>
      </c>
      <c r="F5049" s="35" t="n">
        <v>0</v>
      </c>
      <c r="G5049" s="35" t="n">
        <v>0</v>
      </c>
      <c r="H5049" s="36" t="n"/>
      <c r="I5049" s="37" t="n">
        <v>0</v>
      </c>
      <c r="J5049" s="37" t="n">
        <v>0</v>
      </c>
      <c r="K5049" s="38" t="n">
        <v>0</v>
      </c>
      <c r="L5049" s="37" t="n">
        <v>0</v>
      </c>
      <c r="M5049" s="37" t="n">
        <v>0</v>
      </c>
      <c r="N5049" s="38" t="n">
        <v>0</v>
      </c>
      <c r="O5049" s="37" t="n">
        <v>0</v>
      </c>
      <c r="P5049" s="29" t="inlineStr">
        <is>
          <t>http://t1.gstatic.com/shopping?q=tbn:ANd9GcQAZOxaDmnhiupOoy6DyDVjdEpnZzXAp2js5hdY9XPPeSRPZ7NdYHAXM6P2Ww</t>
        </is>
      </c>
      <c r="Q5049" s="29" t="inlineStr">
        <is>
          <t>Відповідає вимогам</t>
        </is>
      </c>
      <c r="R5049" s="29" t="n"/>
      <c r="S5049" s="29" t="inlineStr">
        <is>
          <t>грн1 775,00</t>
        </is>
      </c>
      <c r="T5049" s="29" t="inlineStr">
        <is>
          <t>UAH</t>
        </is>
      </c>
      <c r="U5049" s="39" t="inlineStr">
        <is>
          <t>WATCH</t>
        </is>
      </c>
      <c r="V5049" s="40">
        <f>IFERROR(L5049/J5049,0)</f>
        <v/>
      </c>
      <c r="W5049" s="29" t="inlineStr">
        <is>
          <t>Monitor performance and collect more data.</t>
        </is>
      </c>
      <c r="X5049" s="29" t="inlineStr">
        <is>
          <t>Cost is below the 120 watch threshold.</t>
        </is>
      </c>
    </row>
    <row r="5050">
      <c r="A5050" s="29" t="inlineStr">
        <is>
          <t>low_price</t>
        </is>
      </c>
      <c r="B5050" s="29" t="inlineStr">
        <is>
          <t>Low priority</t>
        </is>
      </c>
      <c r="C5050" s="29" t="inlineStr">
        <is>
          <t>low_price.csv</t>
        </is>
      </c>
      <c r="D5050" s="29" t="inlineStr">
        <is>
          <t>13102-hn5-670</t>
        </is>
      </c>
      <c r="E5050" s="29" t="inlineStr">
        <is>
          <t>Поршень +0.25мм Honda TRX 350 Rancher</t>
        </is>
      </c>
      <c r="F5050" s="35" t="n">
        <v>0</v>
      </c>
      <c r="G5050" s="35" t="n">
        <v>0</v>
      </c>
      <c r="H5050" s="36" t="n"/>
      <c r="I5050" s="37" t="n">
        <v>0</v>
      </c>
      <c r="J5050" s="37" t="n">
        <v>0</v>
      </c>
      <c r="K5050" s="38" t="n">
        <v>0</v>
      </c>
      <c r="L5050" s="37" t="n">
        <v>0</v>
      </c>
      <c r="M5050" s="37" t="n">
        <v>0</v>
      </c>
      <c r="N5050" s="38" t="n">
        <v>0</v>
      </c>
      <c r="O5050" s="37" t="n">
        <v>0</v>
      </c>
      <c r="P5050" s="29" t="inlineStr">
        <is>
          <t>http://t2.gstatic.com/shopping?q=tbn:ANd9GcQci0CchzLyW0ZCbDyzqtSjnGnAMZLY59dIqwkTuNc3tCRp6iVYY7-CrXhKo4_r3B4GY86N7FA</t>
        </is>
      </c>
      <c r="Q5050" s="29" t="inlineStr">
        <is>
          <t>Відповідає вимогам</t>
        </is>
      </c>
      <c r="R5050" s="29" t="n"/>
      <c r="S5050" s="29" t="inlineStr">
        <is>
          <t>грн7 144,00</t>
        </is>
      </c>
      <c r="T5050" s="29" t="inlineStr">
        <is>
          <t>UAH</t>
        </is>
      </c>
      <c r="U5050" s="39" t="inlineStr">
        <is>
          <t>WATCH</t>
        </is>
      </c>
      <c r="V5050" s="40">
        <f>IFERROR(L5050/J5050,0)</f>
        <v/>
      </c>
      <c r="W5050" s="29" t="inlineStr">
        <is>
          <t>Monitor performance and collect more data.</t>
        </is>
      </c>
      <c r="X5050" s="29" t="inlineStr">
        <is>
          <t>Cost is below the 120 watch threshold.</t>
        </is>
      </c>
    </row>
    <row r="5051">
      <c r="A5051" s="29" t="inlineStr">
        <is>
          <t>low_price</t>
        </is>
      </c>
      <c r="B5051" s="29" t="inlineStr">
        <is>
          <t>Low priority</t>
        </is>
      </c>
      <c r="C5051" s="29" t="inlineStr">
        <is>
          <t>low_price.csv</t>
        </is>
      </c>
      <c r="D5051" s="29" t="inlineStr">
        <is>
          <t>b16-f839r-00-00</t>
        </is>
      </c>
      <c r="E5051" s="29" t="inlineStr">
        <is>
          <t>Кожух панелі приладів Yamaha Grizzly Kodiak 700 2016+</t>
        </is>
      </c>
      <c r="F5051" s="35" t="n">
        <v>0</v>
      </c>
      <c r="G5051" s="35" t="n">
        <v>0</v>
      </c>
      <c r="H5051" s="36" t="n"/>
      <c r="I5051" s="37" t="n">
        <v>0</v>
      </c>
      <c r="J5051" s="37" t="n">
        <v>0</v>
      </c>
      <c r="K5051" s="38" t="n">
        <v>0</v>
      </c>
      <c r="L5051" s="37" t="n">
        <v>0</v>
      </c>
      <c r="M5051" s="37" t="n">
        <v>0</v>
      </c>
      <c r="N5051" s="38" t="n">
        <v>0</v>
      </c>
      <c r="O5051" s="37" t="n">
        <v>0</v>
      </c>
      <c r="P5051" s="29" t="inlineStr">
        <is>
          <t>http://t3.gstatic.com/shopping?q=tbn:ANd9GcSJzjoIYCh9KDr7NvaCIiFZGQ5-I_bPgKXadAZ7YHZ02Aec-Si4YKrEe6LV4svdcT2E1AviPiU</t>
        </is>
      </c>
      <c r="Q5051" s="29" t="inlineStr">
        <is>
          <t>Відповідає вимогам</t>
        </is>
      </c>
      <c r="R5051" s="29" t="n"/>
      <c r="S5051" s="29" t="inlineStr">
        <is>
          <t>грн1 411,00</t>
        </is>
      </c>
      <c r="T5051" s="29" t="inlineStr">
        <is>
          <t>UAH</t>
        </is>
      </c>
      <c r="U5051" s="39" t="inlineStr">
        <is>
          <t>WATCH</t>
        </is>
      </c>
      <c r="V5051" s="40">
        <f>IFERROR(L5051/J5051,0)</f>
        <v/>
      </c>
      <c r="W5051" s="29" t="inlineStr">
        <is>
          <t>Monitor performance and collect more data.</t>
        </is>
      </c>
      <c r="X5051" s="29" t="inlineStr">
        <is>
          <t>Cost is below the 120 watch threshold.</t>
        </is>
      </c>
    </row>
    <row r="5052">
      <c r="A5052" s="29" t="inlineStr">
        <is>
          <t>low_price</t>
        </is>
      </c>
      <c r="B5052" s="29" t="inlineStr">
        <is>
          <t>Low priority</t>
        </is>
      </c>
      <c r="C5052" s="29" t="inlineStr">
        <is>
          <t>low_price.csv</t>
        </is>
      </c>
      <c r="D5052" s="29" t="inlineStr">
        <is>
          <t>25-2120</t>
        </is>
      </c>
      <c r="E5052" s="29" t="inlineStr">
        <is>
          <t>Ремкомплект переднього редуктора Kawasaki Brute Force 750 2015+</t>
        </is>
      </c>
      <c r="F5052" s="35" t="n">
        <v>0</v>
      </c>
      <c r="G5052" s="35" t="n">
        <v>0</v>
      </c>
      <c r="H5052" s="36" t="n"/>
      <c r="I5052" s="37" t="n">
        <v>0</v>
      </c>
      <c r="J5052" s="37" t="n">
        <v>0</v>
      </c>
      <c r="K5052" s="38" t="n">
        <v>0</v>
      </c>
      <c r="L5052" s="37" t="n">
        <v>0</v>
      </c>
      <c r="M5052" s="37" t="n">
        <v>0</v>
      </c>
      <c r="N5052" s="38" t="n">
        <v>0</v>
      </c>
      <c r="O5052" s="37" t="n">
        <v>0</v>
      </c>
      <c r="P5052" s="29" t="inlineStr">
        <is>
          <t>http://t3.gstatic.com/shopping?q=tbn:ANd9GcSMfBbeyaauoKJtTohaO54f31u6bj_X2tIH8id4RHdVtirc2BzUXgVVbeI7BavmocrIcwsEu8VE</t>
        </is>
      </c>
      <c r="Q5052" s="29" t="inlineStr">
        <is>
          <t>Відповідає вимогам</t>
        </is>
      </c>
      <c r="R5052" s="29" t="n"/>
      <c r="S5052" s="29" t="inlineStr">
        <is>
          <t>грн7 508,00</t>
        </is>
      </c>
      <c r="T5052" s="29" t="inlineStr">
        <is>
          <t>UAH</t>
        </is>
      </c>
      <c r="U5052" s="39" t="inlineStr">
        <is>
          <t>WATCH</t>
        </is>
      </c>
      <c r="V5052" s="40">
        <f>IFERROR(L5052/J5052,0)</f>
        <v/>
      </c>
      <c r="W5052" s="29" t="inlineStr">
        <is>
          <t>Monitor performance and collect more data.</t>
        </is>
      </c>
      <c r="X5052" s="29" t="inlineStr">
        <is>
          <t>Cost is below the 120 watch threshold.</t>
        </is>
      </c>
    </row>
    <row r="5053">
      <c r="A5053" s="29" t="inlineStr">
        <is>
          <t>low_price</t>
        </is>
      </c>
      <c r="B5053" s="29" t="inlineStr">
        <is>
          <t>Low priority</t>
        </is>
      </c>
      <c r="C5053" s="29" t="inlineStr">
        <is>
          <t>low_price.csv</t>
        </is>
      </c>
      <c r="D5053" s="29" t="inlineStr">
        <is>
          <t>3b4-23875-10-00</t>
        </is>
      </c>
      <c r="E5053" s="29" t="inlineStr">
        <is>
          <t>Підшипник рульової колонки Yamaha Grizzly 550 (09-12), 700 (07-12)</t>
        </is>
      </c>
      <c r="F5053" s="35" t="n">
        <v>0</v>
      </c>
      <c r="G5053" s="35" t="n">
        <v>0</v>
      </c>
      <c r="H5053" s="36" t="n"/>
      <c r="I5053" s="37" t="n">
        <v>0</v>
      </c>
      <c r="J5053" s="37" t="n">
        <v>0</v>
      </c>
      <c r="K5053" s="38" t="n">
        <v>0</v>
      </c>
      <c r="L5053" s="37" t="n">
        <v>0</v>
      </c>
      <c r="M5053" s="37" t="n">
        <v>0</v>
      </c>
      <c r="N5053" s="38" t="n">
        <v>0</v>
      </c>
      <c r="O5053" s="37" t="n">
        <v>0</v>
      </c>
      <c r="P5053" s="29" t="inlineStr">
        <is>
          <t>http://t3.gstatic.com/shopping?q=tbn:ANd9GcSRcgeWXKs-sfHTgLoLokVF9sVSTHKriYjRKRlDwgeSjU4xV10x4B5PntfeP_HQcCD57O7dizA</t>
        </is>
      </c>
      <c r="Q5053" s="29" t="inlineStr">
        <is>
          <t>Відповідає вимогам</t>
        </is>
      </c>
      <c r="R5053" s="29" t="n"/>
      <c r="S5053" s="29" t="inlineStr">
        <is>
          <t>грн6 052,00</t>
        </is>
      </c>
      <c r="T5053" s="29" t="inlineStr">
        <is>
          <t>UAH</t>
        </is>
      </c>
      <c r="U5053" s="39" t="inlineStr">
        <is>
          <t>WATCH</t>
        </is>
      </c>
      <c r="V5053" s="40">
        <f>IFERROR(L5053/J5053,0)</f>
        <v/>
      </c>
      <c r="W5053" s="29" t="inlineStr">
        <is>
          <t>Monitor performance and collect more data.</t>
        </is>
      </c>
      <c r="X5053" s="29" t="inlineStr">
        <is>
          <t>Cost is below the 120 watch threshold.</t>
        </is>
      </c>
    </row>
    <row r="5054">
      <c r="A5054" s="29" t="inlineStr">
        <is>
          <t>low_price</t>
        </is>
      </c>
      <c r="B5054" s="29" t="inlineStr">
        <is>
          <t>Low priority</t>
        </is>
      </c>
      <c r="C5054" s="29" t="inlineStr">
        <is>
          <t>low_price.csv</t>
        </is>
      </c>
      <c r="D5054" s="29" t="inlineStr">
        <is>
          <t>rs-body-mom-rd</t>
        </is>
      </c>
      <c r="E5054" s="29" t="inlineStr">
        <is>
          <t>Перемикач ON/OFF/ON з підсвіткою</t>
        </is>
      </c>
      <c r="F5054" s="35" t="n">
        <v>0</v>
      </c>
      <c r="G5054" s="35" t="n">
        <v>0</v>
      </c>
      <c r="H5054" s="36" t="n"/>
      <c r="I5054" s="37" t="n">
        <v>0</v>
      </c>
      <c r="J5054" s="37" t="n">
        <v>0</v>
      </c>
      <c r="K5054" s="38" t="n">
        <v>0</v>
      </c>
      <c r="L5054" s="37" t="n">
        <v>0</v>
      </c>
      <c r="M5054" s="37" t="n">
        <v>0</v>
      </c>
      <c r="N5054" s="38" t="n">
        <v>0</v>
      </c>
      <c r="O5054" s="37" t="n">
        <v>0</v>
      </c>
      <c r="P5054" s="29" t="inlineStr">
        <is>
          <t>http://t3.gstatic.com/shopping?q=tbn:ANd9GcRTcjoAnElX3fsuA-sRvcidnEyUzwXcx2CxV5AMMjxZiLqeH6Gc0VwmXZ81DE3AMwGvsPmekSMo</t>
        </is>
      </c>
      <c r="Q5054" s="29" t="inlineStr">
        <is>
          <t>Відповідає вимогам</t>
        </is>
      </c>
      <c r="R5054" s="29" t="n"/>
      <c r="S5054" s="29" t="inlineStr">
        <is>
          <t>грн1 138,00</t>
        </is>
      </c>
      <c r="T5054" s="29" t="inlineStr">
        <is>
          <t>UAH</t>
        </is>
      </c>
      <c r="U5054" s="39" t="inlineStr">
        <is>
          <t>WATCH</t>
        </is>
      </c>
      <c r="V5054" s="40">
        <f>IFERROR(L5054/J5054,0)</f>
        <v/>
      </c>
      <c r="W5054" s="29" t="inlineStr">
        <is>
          <t>Monitor performance and collect more data.</t>
        </is>
      </c>
      <c r="X5054" s="29" t="inlineStr">
        <is>
          <t>Cost is below the 120 watch threshold.</t>
        </is>
      </c>
    </row>
    <row r="5055">
      <c r="A5055" s="29" t="inlineStr">
        <is>
          <t>low_price</t>
        </is>
      </c>
      <c r="B5055" s="29" t="inlineStr">
        <is>
          <t>Low priority</t>
        </is>
      </c>
      <c r="C5055" s="29" t="inlineStr">
        <is>
          <t>low_price.csv</t>
        </is>
      </c>
      <c r="D5055" s="29" t="inlineStr">
        <is>
          <t>420631933</t>
        </is>
      </c>
      <c r="E5055" s="29" t="inlineStr">
        <is>
          <t>Сальник колінвала BRP Can-Am, Ski-Doo</t>
        </is>
      </c>
      <c r="F5055" s="35" t="n">
        <v>0</v>
      </c>
      <c r="G5055" s="35" t="n">
        <v>0</v>
      </c>
      <c r="H5055" s="36" t="n"/>
      <c r="I5055" s="37" t="n">
        <v>0</v>
      </c>
      <c r="J5055" s="37" t="n">
        <v>0</v>
      </c>
      <c r="K5055" s="38" t="n">
        <v>0</v>
      </c>
      <c r="L5055" s="37" t="n">
        <v>0</v>
      </c>
      <c r="M5055" s="37" t="n">
        <v>0</v>
      </c>
      <c r="N5055" s="38" t="n">
        <v>0</v>
      </c>
      <c r="O5055" s="37" t="n">
        <v>0</v>
      </c>
      <c r="P5055" s="29" t="inlineStr">
        <is>
          <t>http://t1.gstatic.com/shopping?q=tbn:ANd9GcQwEj60jmnQ8Dgmsq25QEVtnBW-RY-1ZVFQ9ISIpLaE7u6ZB-5_wp6BZo32bHlJSxDrF7vvr2YD</t>
        </is>
      </c>
      <c r="Q5055" s="29" t="inlineStr">
        <is>
          <t>Відповідає вимогам</t>
        </is>
      </c>
      <c r="R5055" s="29" t="n"/>
      <c r="S5055" s="29" t="inlineStr">
        <is>
          <t>грн1 775,00</t>
        </is>
      </c>
      <c r="T5055" s="29" t="inlineStr">
        <is>
          <t>UAH</t>
        </is>
      </c>
      <c r="U5055" s="39" t="inlineStr">
        <is>
          <t>WATCH</t>
        </is>
      </c>
      <c r="V5055" s="40">
        <f>IFERROR(L5055/J5055,0)</f>
        <v/>
      </c>
      <c r="W5055" s="29" t="inlineStr">
        <is>
          <t>Monitor performance and collect more data.</t>
        </is>
      </c>
      <c r="X5055" s="29" t="inlineStr">
        <is>
          <t>Cost is below the 120 watch threshold.</t>
        </is>
      </c>
    </row>
    <row r="5056">
      <c r="A5056" s="29" t="inlineStr">
        <is>
          <t>low_price</t>
        </is>
      </c>
      <c r="B5056" s="29" t="inlineStr">
        <is>
          <t>Low priority</t>
        </is>
      </c>
      <c r="C5056" s="29" t="inlineStr">
        <is>
          <t>low_price.csv</t>
        </is>
      </c>
      <c r="D5056" s="29" t="inlineStr">
        <is>
          <t>na-10014t</t>
        </is>
      </c>
      <c r="E5056" s="29" t="inlineStr">
        <is>
          <t>Комплект прокладок на верх двигуна Honda TRX 500 Foreman (12-19), 500 Rubicon (15-19), SXS 500 Pioneer</t>
        </is>
      </c>
      <c r="F5056" s="35" t="n">
        <v>0</v>
      </c>
      <c r="G5056" s="35" t="n">
        <v>0</v>
      </c>
      <c r="H5056" s="36" t="n"/>
      <c r="I5056" s="37" t="n">
        <v>0</v>
      </c>
      <c r="J5056" s="37" t="n">
        <v>0</v>
      </c>
      <c r="K5056" s="38" t="n">
        <v>0</v>
      </c>
      <c r="L5056" s="37" t="n">
        <v>0</v>
      </c>
      <c r="M5056" s="37" t="n">
        <v>0</v>
      </c>
      <c r="N5056" s="38" t="n">
        <v>0</v>
      </c>
      <c r="O5056" s="37" t="n">
        <v>0</v>
      </c>
      <c r="P5056" s="29" t="inlineStr">
        <is>
          <t>http://t0.gstatic.com/shopping?q=tbn:ANd9GcTD-1j88R4FQMWMXp9yfqimhTkiBrjI54mVnDoE32Ory0BeEzHPR2q_kBCEIniv-zn4o4Vu2NmW</t>
        </is>
      </c>
      <c r="Q5056" s="29" t="inlineStr">
        <is>
          <t>Відповідає вимогам</t>
        </is>
      </c>
      <c r="R5056" s="29" t="n"/>
      <c r="S5056" s="29" t="inlineStr">
        <is>
          <t>грн3 458,00</t>
        </is>
      </c>
      <c r="T5056" s="29" t="inlineStr">
        <is>
          <t>UAH</t>
        </is>
      </c>
      <c r="U5056" s="39" t="inlineStr">
        <is>
          <t>WATCH</t>
        </is>
      </c>
      <c r="V5056" s="40">
        <f>IFERROR(L5056/J5056,0)</f>
        <v/>
      </c>
      <c r="W5056" s="29" t="inlineStr">
        <is>
          <t>Monitor performance and collect more data.</t>
        </is>
      </c>
      <c r="X5056" s="29" t="inlineStr">
        <is>
          <t>Cost is below the 120 watch threshold.</t>
        </is>
      </c>
    </row>
    <row r="5057">
      <c r="A5057" s="29" t="inlineStr">
        <is>
          <t>low_price</t>
        </is>
      </c>
      <c r="B5057" s="29" t="inlineStr">
        <is>
          <t>Low priority</t>
        </is>
      </c>
      <c r="C5057" s="29" t="inlineStr">
        <is>
          <t>low_price.csv</t>
        </is>
      </c>
      <c r="D5057" s="29" t="inlineStr">
        <is>
          <t>50-1060</t>
        </is>
      </c>
      <c r="E5057" s="29" t="inlineStr">
        <is>
          <t>Ремкомплект переднього нижнього/верхнього ричага Arctic Cat 400 450 500 550 570 650 700 1000</t>
        </is>
      </c>
      <c r="F5057" s="35" t="n">
        <v>0</v>
      </c>
      <c r="G5057" s="35" t="n">
        <v>0</v>
      </c>
      <c r="H5057" s="36" t="n"/>
      <c r="I5057" s="37" t="n">
        <v>0</v>
      </c>
      <c r="J5057" s="37" t="n">
        <v>0</v>
      </c>
      <c r="K5057" s="38" t="n">
        <v>0</v>
      </c>
      <c r="L5057" s="37" t="n">
        <v>0</v>
      </c>
      <c r="M5057" s="37" t="n">
        <v>0</v>
      </c>
      <c r="N5057" s="38" t="n">
        <v>0</v>
      </c>
      <c r="O5057" s="37" t="n">
        <v>0</v>
      </c>
      <c r="P5057" s="29" t="inlineStr">
        <is>
          <t>http://t3.gstatic.com/shopping?q=tbn:ANd9GcSdylCh_2A050g0RBPBSQt2UCgjrYhuMRgwkNjuDRgcIbRqlbVJ7AthXDn24UttYBqulmSiJDIy</t>
        </is>
      </c>
      <c r="Q5057" s="29" t="inlineStr">
        <is>
          <t>Відповідає вимогам</t>
        </is>
      </c>
      <c r="R5057" s="29" t="n"/>
      <c r="S5057" s="29" t="inlineStr">
        <is>
          <t>грн592,00</t>
        </is>
      </c>
      <c r="T5057" s="29" t="inlineStr">
        <is>
          <t>UAH</t>
        </is>
      </c>
      <c r="U5057" s="39" t="inlineStr">
        <is>
          <t>WATCH</t>
        </is>
      </c>
      <c r="V5057" s="40">
        <f>IFERROR(L5057/J5057,0)</f>
        <v/>
      </c>
      <c r="W5057" s="29" t="inlineStr">
        <is>
          <t>Monitor performance and collect more data.</t>
        </is>
      </c>
      <c r="X5057" s="29" t="inlineStr">
        <is>
          <t>Cost is below the 120 watch threshold.</t>
        </is>
      </c>
    </row>
    <row r="5058">
      <c r="A5058" s="29" t="inlineStr">
        <is>
          <t>low_price</t>
        </is>
      </c>
      <c r="B5058" s="29" t="inlineStr">
        <is>
          <t>Low priority</t>
        </is>
      </c>
      <c r="C5058" s="29" t="inlineStr">
        <is>
          <t>low_price.csv</t>
        </is>
      </c>
      <c r="D5058" s="29" t="inlineStr">
        <is>
          <t>51670-31g00</t>
        </is>
      </c>
      <c r="E5058" s="29" t="inlineStr">
        <is>
          <t>Втулка рульової колонки Suzuki King Quad 450 500 700</t>
        </is>
      </c>
      <c r="F5058" s="35" t="n">
        <v>0</v>
      </c>
      <c r="G5058" s="35" t="n">
        <v>0</v>
      </c>
      <c r="H5058" s="36" t="n"/>
      <c r="I5058" s="37" t="n">
        <v>0</v>
      </c>
      <c r="J5058" s="37" t="n">
        <v>0</v>
      </c>
      <c r="K5058" s="38" t="n">
        <v>0</v>
      </c>
      <c r="L5058" s="37" t="n">
        <v>0</v>
      </c>
      <c r="M5058" s="37" t="n">
        <v>0</v>
      </c>
      <c r="N5058" s="38" t="n">
        <v>0</v>
      </c>
      <c r="O5058" s="37" t="n">
        <v>0</v>
      </c>
      <c r="P5058" s="29" t="inlineStr">
        <is>
          <t>http://t1.gstatic.com/shopping?q=tbn:ANd9GcSSIbVWIO1W75NH_9EAaamhbHiK9_CxKYcfBzp_YReSTU9LemxKlsnKZFWUPIT8n1hQiSf38TDE</t>
        </is>
      </c>
      <c r="Q5058" s="29" t="inlineStr">
        <is>
          <t>Відповідає вимогам</t>
        </is>
      </c>
      <c r="R5058" s="29" t="n"/>
      <c r="S5058" s="29" t="inlineStr">
        <is>
          <t>грн2 412,00</t>
        </is>
      </c>
      <c r="T5058" s="29" t="inlineStr">
        <is>
          <t>UAH</t>
        </is>
      </c>
      <c r="U5058" s="39" t="inlineStr">
        <is>
          <t>WATCH</t>
        </is>
      </c>
      <c r="V5058" s="40">
        <f>IFERROR(L5058/J5058,0)</f>
        <v/>
      </c>
      <c r="W5058" s="29" t="inlineStr">
        <is>
          <t>Monitor performance and collect more data.</t>
        </is>
      </c>
      <c r="X5058" s="29" t="inlineStr">
        <is>
          <t>Cost is below the 120 watch threshold.</t>
        </is>
      </c>
    </row>
    <row r="5059">
      <c r="A5059" s="29" t="inlineStr">
        <is>
          <t>low_price</t>
        </is>
      </c>
      <c r="B5059" s="29" t="inlineStr">
        <is>
          <t>Low priority</t>
        </is>
      </c>
      <c r="C5059" s="29" t="inlineStr">
        <is>
          <t>low_price.csv</t>
        </is>
      </c>
      <c r="D5059" s="29" t="inlineStr">
        <is>
          <t>293450317</t>
        </is>
      </c>
      <c r="E5059" s="29" t="inlineStr">
        <is>
          <t>Втулка ремонтна для диска з бедлоком BRP Can-Am</t>
        </is>
      </c>
      <c r="F5059" s="35" t="n">
        <v>0</v>
      </c>
      <c r="G5059" s="35" t="n">
        <v>0</v>
      </c>
      <c r="H5059" s="36" t="n"/>
      <c r="I5059" s="37" t="n">
        <v>0</v>
      </c>
      <c r="J5059" s="37" t="n">
        <v>0</v>
      </c>
      <c r="K5059" s="38" t="n">
        <v>0</v>
      </c>
      <c r="L5059" s="37" t="n">
        <v>0</v>
      </c>
      <c r="M5059" s="37" t="n">
        <v>0</v>
      </c>
      <c r="N5059" s="38" t="n">
        <v>0</v>
      </c>
      <c r="O5059" s="37" t="n">
        <v>0</v>
      </c>
      <c r="P5059" s="29" t="inlineStr">
        <is>
          <t>http://t3.gstatic.com/shopping?q=tbn:ANd9GcTyoeobVdSNvhZif3xGun3EId6g4dguP3XIMqxAVNz7znRXa9q2UqTikToimijAXDCigirh5Xs0</t>
        </is>
      </c>
      <c r="Q5059" s="29" t="inlineStr">
        <is>
          <t>Відповідає вимогам</t>
        </is>
      </c>
      <c r="R5059" s="29" t="n"/>
      <c r="S5059" s="29" t="inlineStr">
        <is>
          <t>грн501,00</t>
        </is>
      </c>
      <c r="T5059" s="29" t="inlineStr">
        <is>
          <t>UAH</t>
        </is>
      </c>
      <c r="U5059" s="39" t="inlineStr">
        <is>
          <t>WATCH</t>
        </is>
      </c>
      <c r="V5059" s="40">
        <f>IFERROR(L5059/J5059,0)</f>
        <v/>
      </c>
      <c r="W5059" s="29" t="inlineStr">
        <is>
          <t>Monitor performance and collect more data.</t>
        </is>
      </c>
      <c r="X5059" s="29" t="inlineStr">
        <is>
          <t>Cost is below the 120 watch threshold.</t>
        </is>
      </c>
    </row>
    <row r="5060">
      <c r="A5060" s="29" t="inlineStr">
        <is>
          <t>low_price</t>
        </is>
      </c>
      <c r="B5060" s="29" t="inlineStr">
        <is>
          <t>Low priority</t>
        </is>
      </c>
      <c r="C5060" s="29" t="inlineStr">
        <is>
          <t>low_price.csv</t>
        </is>
      </c>
      <c r="D5060" s="29" t="inlineStr">
        <is>
          <t>23471-hp5-a50</t>
        </is>
      </c>
      <c r="E5060" s="29" t="inlineStr">
        <is>
          <t>Шестерня КПП Honda TRX 420 Rancher (33T)</t>
        </is>
      </c>
      <c r="F5060" s="35" t="n">
        <v>0</v>
      </c>
      <c r="G5060" s="35" t="n">
        <v>0</v>
      </c>
      <c r="H5060" s="36" t="n"/>
      <c r="I5060" s="37" t="n">
        <v>0</v>
      </c>
      <c r="J5060" s="37" t="n">
        <v>0</v>
      </c>
      <c r="K5060" s="38" t="n">
        <v>0</v>
      </c>
      <c r="L5060" s="37" t="n">
        <v>0</v>
      </c>
      <c r="M5060" s="37" t="n">
        <v>0</v>
      </c>
      <c r="N5060" s="38" t="n">
        <v>0</v>
      </c>
      <c r="O5060" s="37" t="n">
        <v>0</v>
      </c>
      <c r="P5060" s="29" t="inlineStr">
        <is>
          <t>http://t1.gstatic.com/shopping?q=tbn:ANd9GcQllaBHSp13HQbxmBc1LK5pDwIFeW7Ra0u3o7ZRAWM99rG4ffiw7t1j5JZ0YnRVuwM0wIUeTSqt</t>
        </is>
      </c>
      <c r="Q5060" s="29" t="inlineStr">
        <is>
          <t>Відповідає вимогам</t>
        </is>
      </c>
      <c r="R5060" s="29" t="n"/>
      <c r="S5060" s="29" t="inlineStr">
        <is>
          <t>грн5 369,00</t>
        </is>
      </c>
      <c r="T5060" s="29" t="inlineStr">
        <is>
          <t>UAH</t>
        </is>
      </c>
      <c r="U5060" s="39" t="inlineStr">
        <is>
          <t>WATCH</t>
        </is>
      </c>
      <c r="V5060" s="40">
        <f>IFERROR(L5060/J5060,0)</f>
        <v/>
      </c>
      <c r="W5060" s="29" t="inlineStr">
        <is>
          <t>Monitor performance and collect more data.</t>
        </is>
      </c>
      <c r="X5060" s="29" t="inlineStr">
        <is>
          <t>Cost is below the 120 watch threshold.</t>
        </is>
      </c>
    </row>
    <row r="5061">
      <c r="A5061" s="29" t="inlineStr">
        <is>
          <t>low_price</t>
        </is>
      </c>
      <c r="B5061" s="29" t="inlineStr">
        <is>
          <t>Low priority</t>
        </is>
      </c>
      <c r="C5061" s="29" t="inlineStr">
        <is>
          <t>low_price.csv</t>
        </is>
      </c>
      <c r="D5061" s="29" t="inlineStr">
        <is>
          <t>420248735</t>
        </is>
      </c>
      <c r="E5061" s="29" t="inlineStr">
        <is>
          <t>Грузик варіатора BRP Can-Am Maverick X3 2022+</t>
        </is>
      </c>
      <c r="F5061" s="35" t="n">
        <v>0</v>
      </c>
      <c r="G5061" s="35" t="n">
        <v>0</v>
      </c>
      <c r="H5061" s="36" t="n"/>
      <c r="I5061" s="37" t="n">
        <v>0</v>
      </c>
      <c r="J5061" s="37" t="n">
        <v>0</v>
      </c>
      <c r="K5061" s="38" t="n">
        <v>0</v>
      </c>
      <c r="L5061" s="37" t="n">
        <v>0</v>
      </c>
      <c r="M5061" s="37" t="n">
        <v>0</v>
      </c>
      <c r="N5061" s="38" t="n">
        <v>0</v>
      </c>
      <c r="O5061" s="37" t="n">
        <v>0</v>
      </c>
      <c r="P5061" s="29" t="inlineStr">
        <is>
          <t>http://t2.gstatic.com/shopping?q=tbn:ANd9GcSRfK-EtBRLGkLF2zGnvYgeLm-Wklz7SVMXpu9cecu3mPnFZzye-stjc7esOCJ5t_fG6FWT_nYK</t>
        </is>
      </c>
      <c r="Q5061" s="29" t="inlineStr">
        <is>
          <t>Відповідає вимогам</t>
        </is>
      </c>
      <c r="R5061" s="29" t="n"/>
      <c r="S5061" s="29" t="inlineStr">
        <is>
          <t>грн2 321,00</t>
        </is>
      </c>
      <c r="T5061" s="29" t="inlineStr">
        <is>
          <t>UAH</t>
        </is>
      </c>
      <c r="U5061" s="39" t="inlineStr">
        <is>
          <t>WATCH</t>
        </is>
      </c>
      <c r="V5061" s="40">
        <f>IFERROR(L5061/J5061,0)</f>
        <v/>
      </c>
      <c r="W5061" s="29" t="inlineStr">
        <is>
          <t>Monitor performance and collect more data.</t>
        </is>
      </c>
      <c r="X5061" s="29" t="inlineStr">
        <is>
          <t>Cost is below the 120 watch threshold.</t>
        </is>
      </c>
    </row>
    <row r="5062">
      <c r="A5062" s="29" t="inlineStr">
        <is>
          <t>low_price</t>
        </is>
      </c>
      <c r="B5062" s="29" t="inlineStr">
        <is>
          <t>Low priority</t>
        </is>
      </c>
      <c r="C5062" s="29" t="inlineStr">
        <is>
          <t>low_price.csv</t>
        </is>
      </c>
      <c r="D5062" s="29" t="inlineStr">
        <is>
          <t>5km-17623-00-00</t>
        </is>
      </c>
      <c r="E5062" s="29" t="inlineStr">
        <is>
          <t>Коронка ведучого варіатора Yamaha Grizzly 600 660, Rhino 660</t>
        </is>
      </c>
      <c r="F5062" s="35" t="n">
        <v>0</v>
      </c>
      <c r="G5062" s="35" t="n">
        <v>0</v>
      </c>
      <c r="H5062" s="36" t="n"/>
      <c r="I5062" s="37" t="n">
        <v>0</v>
      </c>
      <c r="J5062" s="37" t="n">
        <v>0</v>
      </c>
      <c r="K5062" s="38" t="n">
        <v>0</v>
      </c>
      <c r="L5062" s="37" t="n">
        <v>0</v>
      </c>
      <c r="M5062" s="37" t="n">
        <v>0</v>
      </c>
      <c r="N5062" s="38" t="n">
        <v>0</v>
      </c>
      <c r="O5062" s="37" t="n">
        <v>0</v>
      </c>
      <c r="P5062" s="29" t="inlineStr">
        <is>
          <t>http://t2.gstatic.com/shopping?q=tbn:ANd9GcTh2CoA0up-fczFtOVI_BXAd2tKzFwkCxuRwq89GmvGbbUqbeE8u6Xip102CQzhdDmP9ftd-lkS</t>
        </is>
      </c>
      <c r="Q5062" s="29" t="inlineStr">
        <is>
          <t>Відповідає вимогам</t>
        </is>
      </c>
      <c r="R5062" s="29" t="n"/>
      <c r="S5062" s="29" t="inlineStr">
        <is>
          <t>грн4 368,00</t>
        </is>
      </c>
      <c r="T5062" s="29" t="inlineStr">
        <is>
          <t>UAH</t>
        </is>
      </c>
      <c r="U5062" s="39" t="inlineStr">
        <is>
          <t>WATCH</t>
        </is>
      </c>
      <c r="V5062" s="40">
        <f>IFERROR(L5062/J5062,0)</f>
        <v/>
      </c>
      <c r="W5062" s="29" t="inlineStr">
        <is>
          <t>Monitor performance and collect more data.</t>
        </is>
      </c>
      <c r="X5062" s="29" t="inlineStr">
        <is>
          <t>Cost is below the 120 watch threshold.</t>
        </is>
      </c>
    </row>
    <row r="5063">
      <c r="A5063" s="29" t="inlineStr">
        <is>
          <t>low_price</t>
        </is>
      </c>
      <c r="B5063" s="29" t="inlineStr">
        <is>
          <t>Low priority</t>
        </is>
      </c>
      <c r="C5063" s="29" t="inlineStr">
        <is>
          <t>low_price.csv</t>
        </is>
      </c>
      <c r="D5063" s="29" t="inlineStr">
        <is>
          <t>66301-hp5-600</t>
        </is>
      </c>
      <c r="E5063" s="29" t="inlineStr">
        <is>
          <t>Кожух фари правий Honda TRX 420 Rancher 2007-2014</t>
        </is>
      </c>
      <c r="F5063" s="35" t="n">
        <v>0</v>
      </c>
      <c r="G5063" s="35" t="n">
        <v>0</v>
      </c>
      <c r="H5063" s="36" t="n"/>
      <c r="I5063" s="37" t="n">
        <v>0</v>
      </c>
      <c r="J5063" s="37" t="n">
        <v>0</v>
      </c>
      <c r="K5063" s="38" t="n">
        <v>0</v>
      </c>
      <c r="L5063" s="37" t="n">
        <v>0</v>
      </c>
      <c r="M5063" s="37" t="n">
        <v>0</v>
      </c>
      <c r="N5063" s="38" t="n">
        <v>0</v>
      </c>
      <c r="O5063" s="37" t="n">
        <v>0</v>
      </c>
      <c r="P5063" s="29" t="inlineStr">
        <is>
          <t>http://t3.gstatic.com/shopping?q=tbn:ANd9GcSYL_WkYUQvoAqzjrt9O633m6NZZUuorYHdYOGiHggO-XEJy4aO5WuR0rYtDkyb9xMI-v1u9-I</t>
        </is>
      </c>
      <c r="Q5063" s="29" t="inlineStr">
        <is>
          <t>Відповідає вимогам</t>
        </is>
      </c>
      <c r="R5063" s="29" t="n"/>
      <c r="S5063" s="29" t="inlineStr">
        <is>
          <t>грн1 229,00</t>
        </is>
      </c>
      <c r="T5063" s="29" t="inlineStr">
        <is>
          <t>UAH</t>
        </is>
      </c>
      <c r="U5063" s="39" t="inlineStr">
        <is>
          <t>WATCH</t>
        </is>
      </c>
      <c r="V5063" s="40">
        <f>IFERROR(L5063/J5063,0)</f>
        <v/>
      </c>
      <c r="W5063" s="29" t="inlineStr">
        <is>
          <t>Monitor performance and collect more data.</t>
        </is>
      </c>
      <c r="X5063" s="29" t="inlineStr">
        <is>
          <t>Cost is below the 120 watch threshold.</t>
        </is>
      </c>
    </row>
    <row r="5064">
      <c r="A5064" s="29" t="inlineStr">
        <is>
          <t>low_price</t>
        </is>
      </c>
      <c r="B5064" s="29" t="inlineStr">
        <is>
          <t>Low priority</t>
        </is>
      </c>
      <c r="C5064" s="29" t="inlineStr">
        <is>
          <t>low_price.csv</t>
        </is>
      </c>
      <c r="D5064" s="29" t="inlineStr">
        <is>
          <t>705013658</t>
        </is>
      </c>
      <c r="E5064" s="29" t="inlineStr">
        <is>
          <t>Панель бокова задня ліва BRP Can-Am Traxter Defender HD5 HD7 HD8 HD9 HD10</t>
        </is>
      </c>
      <c r="F5064" s="35" t="n">
        <v>0</v>
      </c>
      <c r="G5064" s="35" t="n">
        <v>0</v>
      </c>
      <c r="H5064" s="36" t="n"/>
      <c r="I5064" s="37" t="n">
        <v>0</v>
      </c>
      <c r="J5064" s="37" t="n">
        <v>0</v>
      </c>
      <c r="K5064" s="38" t="n">
        <v>0</v>
      </c>
      <c r="L5064" s="37" t="n">
        <v>0</v>
      </c>
      <c r="M5064" s="37" t="n">
        <v>0</v>
      </c>
      <c r="N5064" s="38" t="n">
        <v>0</v>
      </c>
      <c r="O5064" s="37" t="n">
        <v>0</v>
      </c>
      <c r="P5064" s="29" t="inlineStr">
        <is>
          <t>http://t0.gstatic.com/shopping?q=tbn:ANd9GcQHjizauvoTnY5HgBQAUiunzR9KlSHdWW6BGyAXci_uBF5aKsjFDUdDSp5kBBUtut0WYCUJNL1y</t>
        </is>
      </c>
      <c r="Q5064" s="29" t="inlineStr">
        <is>
          <t>Відповідає вимогам</t>
        </is>
      </c>
      <c r="R5064" s="29" t="n"/>
      <c r="S5064" s="29" t="inlineStr">
        <is>
          <t>грн6 052,00</t>
        </is>
      </c>
      <c r="T5064" s="29" t="inlineStr">
        <is>
          <t>UAH</t>
        </is>
      </c>
      <c r="U5064" s="39" t="inlineStr">
        <is>
          <t>WATCH</t>
        </is>
      </c>
      <c r="V5064" s="40">
        <f>IFERROR(L5064/J5064,0)</f>
        <v/>
      </c>
      <c r="W5064" s="29" t="inlineStr">
        <is>
          <t>Monitor performance and collect more data.</t>
        </is>
      </c>
      <c r="X5064" s="29" t="inlineStr">
        <is>
          <t>Cost is below the 120 watch threshold.</t>
        </is>
      </c>
    </row>
    <row r="5065">
      <c r="A5065" s="29" t="inlineStr">
        <is>
          <t>low_price</t>
        </is>
      </c>
      <c r="B5065" s="29" t="inlineStr">
        <is>
          <t>Low priority</t>
        </is>
      </c>
      <c r="C5065" s="29" t="inlineStr">
        <is>
          <t>low_price.csv</t>
        </is>
      </c>
      <c r="D5065" s="29" t="inlineStr">
        <is>
          <t>2406-300</t>
        </is>
      </c>
      <c r="E5065" s="29" t="inlineStr">
        <is>
          <t>Захист двигуна правий Arctic Cat 500 550 650 700</t>
        </is>
      </c>
      <c r="F5065" s="35" t="n">
        <v>0</v>
      </c>
      <c r="G5065" s="35" t="n">
        <v>0</v>
      </c>
      <c r="H5065" s="36" t="n"/>
      <c r="I5065" s="37" t="n">
        <v>0</v>
      </c>
      <c r="J5065" s="37" t="n">
        <v>0</v>
      </c>
      <c r="K5065" s="38" t="n">
        <v>0</v>
      </c>
      <c r="L5065" s="37" t="n">
        <v>0</v>
      </c>
      <c r="M5065" s="37" t="n">
        <v>0</v>
      </c>
      <c r="N5065" s="38" t="n">
        <v>0</v>
      </c>
      <c r="O5065" s="37" t="n">
        <v>0</v>
      </c>
      <c r="P5065" s="29" t="inlineStr">
        <is>
          <t>http://t2.gstatic.com/shopping?q=tbn:ANd9GcRB6bnk0FA7zC78K2tFrOnfqT91PDjq6o-KYiUIpNVoh5cNLMohIbLtL7IU6w</t>
        </is>
      </c>
      <c r="Q5065" s="29" t="inlineStr">
        <is>
          <t>Відповідає вимогам</t>
        </is>
      </c>
      <c r="R5065" s="29" t="n"/>
      <c r="S5065" s="29" t="inlineStr">
        <is>
          <t>грн3 959,00</t>
        </is>
      </c>
      <c r="T5065" s="29" t="inlineStr">
        <is>
          <t>UAH</t>
        </is>
      </c>
      <c r="U5065" s="39" t="inlineStr">
        <is>
          <t>WATCH</t>
        </is>
      </c>
      <c r="V5065" s="40">
        <f>IFERROR(L5065/J5065,0)</f>
        <v/>
      </c>
      <c r="W5065" s="29" t="inlineStr">
        <is>
          <t>Monitor performance and collect more data.</t>
        </is>
      </c>
      <c r="X5065" s="29" t="inlineStr">
        <is>
          <t>Cost is below the 120 watch threshold.</t>
        </is>
      </c>
    </row>
    <row r="5066">
      <c r="A5066" s="29" t="inlineStr">
        <is>
          <t>low_price</t>
        </is>
      </c>
      <c r="B5066" s="29" t="inlineStr">
        <is>
          <t>Low priority</t>
        </is>
      </c>
      <c r="C5066" s="29" t="inlineStr">
        <is>
          <t>low_price.csv</t>
        </is>
      </c>
      <c r="D5066" s="29" t="inlineStr">
        <is>
          <t>64712-38f20</t>
        </is>
      </c>
      <c r="E5066" s="29" t="inlineStr">
        <is>
          <t>Задня вісь Suzuki Eiger 400, King Quad 400 450 500, Quadmaster Quadrunner Vinson 500</t>
        </is>
      </c>
      <c r="F5066" s="35" t="n">
        <v>0</v>
      </c>
      <c r="G5066" s="35" t="n">
        <v>0</v>
      </c>
      <c r="H5066" s="36" t="n"/>
      <c r="I5066" s="37" t="n">
        <v>0</v>
      </c>
      <c r="J5066" s="37" t="n">
        <v>0</v>
      </c>
      <c r="K5066" s="38" t="n">
        <v>0</v>
      </c>
      <c r="L5066" s="37" t="n">
        <v>0</v>
      </c>
      <c r="M5066" s="37" t="n">
        <v>0</v>
      </c>
      <c r="N5066" s="38" t="n">
        <v>0</v>
      </c>
      <c r="O5066" s="37" t="n">
        <v>0</v>
      </c>
      <c r="P5066" s="29" t="inlineStr">
        <is>
          <t>http://t0.gstatic.com/shopping?q=tbn:ANd9GcSjisZ_eHalXmbFH9HZagkymcwHlXPwzss5EpvUKljIDDdvfySTctzLt8ur8nFSoumWpW-vsaNH</t>
        </is>
      </c>
      <c r="Q5066" s="29" t="inlineStr">
        <is>
          <t>Відповідає вимогам</t>
        </is>
      </c>
      <c r="R5066" s="29" t="n"/>
      <c r="S5066" s="29" t="inlineStr">
        <is>
          <t>грн8 008,00</t>
        </is>
      </c>
      <c r="T5066" s="29" t="inlineStr">
        <is>
          <t>UAH</t>
        </is>
      </c>
      <c r="U5066" s="39" t="inlineStr">
        <is>
          <t>WATCH</t>
        </is>
      </c>
      <c r="V5066" s="40">
        <f>IFERROR(L5066/J5066,0)</f>
        <v/>
      </c>
      <c r="W5066" s="29" t="inlineStr">
        <is>
          <t>Monitor performance and collect more data.</t>
        </is>
      </c>
      <c r="X5066" s="29" t="inlineStr">
        <is>
          <t>Cost is below the 120 watch threshold.</t>
        </is>
      </c>
    </row>
    <row r="5067">
      <c r="A5067" s="29" t="inlineStr">
        <is>
          <t>low_price</t>
        </is>
      </c>
      <c r="B5067" s="29" t="inlineStr">
        <is>
          <t>Low priority</t>
        </is>
      </c>
      <c r="C5067" s="29" t="inlineStr">
        <is>
          <t>low_price.csv</t>
        </is>
      </c>
      <c r="D5067" s="29" t="inlineStr">
        <is>
          <t>31700-hp5-651</t>
        </is>
      </c>
      <c r="E5067" s="29" t="inlineStr">
        <is>
          <t>Конденсатор Honda TRX 420 Rancher 2013</t>
        </is>
      </c>
      <c r="F5067" s="35" t="n">
        <v>0</v>
      </c>
      <c r="G5067" s="35" t="n">
        <v>0</v>
      </c>
      <c r="H5067" s="36" t="n"/>
      <c r="I5067" s="37" t="n">
        <v>0</v>
      </c>
      <c r="J5067" s="37" t="n">
        <v>0</v>
      </c>
      <c r="K5067" s="38" t="n">
        <v>0</v>
      </c>
      <c r="L5067" s="37" t="n">
        <v>0</v>
      </c>
      <c r="M5067" s="37" t="n">
        <v>0</v>
      </c>
      <c r="N5067" s="38" t="n">
        <v>0</v>
      </c>
      <c r="O5067" s="37" t="n">
        <v>0</v>
      </c>
      <c r="P5067" s="29" t="inlineStr">
        <is>
          <t>http://t3.gstatic.com/shopping?q=tbn:ANd9GcS2uTE0sl9DzTh0_C_B__bPKE-59nLdG8-ker5TZ3AeaNVhEpQzo9eyJ2j1BD_ij-ZUEVey5c1_</t>
        </is>
      </c>
      <c r="Q5067" s="29" t="inlineStr">
        <is>
          <t>Відповідає вимогам</t>
        </is>
      </c>
      <c r="R5067" s="29" t="n"/>
      <c r="S5067" s="29" t="inlineStr">
        <is>
          <t>грн2 230,00</t>
        </is>
      </c>
      <c r="T5067" s="29" t="inlineStr">
        <is>
          <t>UAH</t>
        </is>
      </c>
      <c r="U5067" s="39" t="inlineStr">
        <is>
          <t>WATCH</t>
        </is>
      </c>
      <c r="V5067" s="40">
        <f>IFERROR(L5067/J5067,0)</f>
        <v/>
      </c>
      <c r="W5067" s="29" t="inlineStr">
        <is>
          <t>Monitor performance and collect more data.</t>
        </is>
      </c>
      <c r="X5067" s="29" t="inlineStr">
        <is>
          <t>Cost is below the 120 watch threshold.</t>
        </is>
      </c>
    </row>
    <row r="5068">
      <c r="A5068" s="29" t="inlineStr">
        <is>
          <t>low_price</t>
        </is>
      </c>
      <c r="B5068" s="29" t="inlineStr">
        <is>
          <t>Low priority</t>
        </is>
      </c>
      <c r="C5068" s="29" t="inlineStr">
        <is>
          <t>low_price.csv</t>
        </is>
      </c>
      <c r="D5068" s="29" t="inlineStr">
        <is>
          <t>2mb-e1633-10-00</t>
        </is>
      </c>
      <c r="E5068" s="29" t="inlineStr">
        <is>
          <t>Поршневий палець Yamaha Grizzly Kodiak Wolverine 700 2016-2018</t>
        </is>
      </c>
      <c r="F5068" s="35" t="n">
        <v>0</v>
      </c>
      <c r="G5068" s="35" t="n">
        <v>0</v>
      </c>
      <c r="H5068" s="36" t="n"/>
      <c r="I5068" s="37" t="n">
        <v>0</v>
      </c>
      <c r="J5068" s="37" t="n">
        <v>0</v>
      </c>
      <c r="K5068" s="38" t="n">
        <v>0</v>
      </c>
      <c r="L5068" s="37" t="n">
        <v>0</v>
      </c>
      <c r="M5068" s="37" t="n">
        <v>0</v>
      </c>
      <c r="N5068" s="38" t="n">
        <v>0</v>
      </c>
      <c r="O5068" s="37" t="n">
        <v>0</v>
      </c>
      <c r="P5068" s="29" t="inlineStr">
        <is>
          <t>http://t2.gstatic.com/shopping?q=tbn:ANd9GcR2NCbxQ4K9TWHYB5qx7f_EmvfvZt-BbL_rnCF_7_PPs0tiKKRwgJX5qdQ60cWLdne81-PnZA</t>
        </is>
      </c>
      <c r="Q5068" s="29" t="inlineStr">
        <is>
          <t>Відповідає вимогам</t>
        </is>
      </c>
      <c r="R5068" s="29" t="n"/>
      <c r="S5068" s="29" t="inlineStr">
        <is>
          <t>грн3 276,00</t>
        </is>
      </c>
      <c r="T5068" s="29" t="inlineStr">
        <is>
          <t>UAH</t>
        </is>
      </c>
      <c r="U5068" s="39" t="inlineStr">
        <is>
          <t>WATCH</t>
        </is>
      </c>
      <c r="V5068" s="40">
        <f>IFERROR(L5068/J5068,0)</f>
        <v/>
      </c>
      <c r="W5068" s="29" t="inlineStr">
        <is>
          <t>Monitor performance and collect more data.</t>
        </is>
      </c>
      <c r="X5068" s="29" t="inlineStr">
        <is>
          <t>Cost is below the 120 watch threshold.</t>
        </is>
      </c>
    </row>
    <row r="5069">
      <c r="A5069" s="29" t="inlineStr">
        <is>
          <t>low_price</t>
        </is>
      </c>
      <c r="B5069" s="29" t="inlineStr">
        <is>
          <t>Low priority</t>
        </is>
      </c>
      <c r="C5069" s="29" t="inlineStr">
        <is>
          <t>low_price.csv</t>
        </is>
      </c>
      <c r="D5069" s="29" t="inlineStr">
        <is>
          <t>47-2040</t>
        </is>
      </c>
      <c r="E5069" s="29" t="inlineStr">
        <is>
          <t>Паливний насос Honda TRX 420 (07-14), 500 (12-13), 680 (06+), 700 (08-09)</t>
        </is>
      </c>
      <c r="F5069" s="35" t="n">
        <v>0</v>
      </c>
      <c r="G5069" s="35" t="n">
        <v>0</v>
      </c>
      <c r="H5069" s="36" t="n"/>
      <c r="I5069" s="37" t="n">
        <v>0</v>
      </c>
      <c r="J5069" s="37" t="n">
        <v>0</v>
      </c>
      <c r="K5069" s="38" t="n">
        <v>0</v>
      </c>
      <c r="L5069" s="37" t="n">
        <v>0</v>
      </c>
      <c r="M5069" s="37" t="n">
        <v>0</v>
      </c>
      <c r="N5069" s="38" t="n">
        <v>0</v>
      </c>
      <c r="O5069" s="37" t="n">
        <v>0</v>
      </c>
      <c r="P5069" s="29" t="inlineStr">
        <is>
          <t>http://t1.gstatic.com/shopping?q=tbn:ANd9GcSDFV4jv5JflgC8wYKknSk1CoBcIBCyYsFDCqTkd4C088RT2MeOd7nEAbaxQ8rNaXUIbgbZvj4</t>
        </is>
      </c>
      <c r="Q5069" s="29" t="inlineStr">
        <is>
          <t>Відповідає вимогам</t>
        </is>
      </c>
      <c r="R5069" s="29" t="n"/>
      <c r="S5069" s="29" t="inlineStr">
        <is>
          <t>грн4 505,00</t>
        </is>
      </c>
      <c r="T5069" s="29" t="inlineStr">
        <is>
          <t>UAH</t>
        </is>
      </c>
      <c r="U5069" s="39" t="inlineStr">
        <is>
          <t>WATCH</t>
        </is>
      </c>
      <c r="V5069" s="40">
        <f>IFERROR(L5069/J5069,0)</f>
        <v/>
      </c>
      <c r="W5069" s="29" t="inlineStr">
        <is>
          <t>Monitor performance and collect more data.</t>
        </is>
      </c>
      <c r="X5069" s="29" t="inlineStr">
        <is>
          <t>Cost is below the 120 watch threshold.</t>
        </is>
      </c>
    </row>
    <row r="5070">
      <c r="A5070" s="29" t="inlineStr">
        <is>
          <t>low_price</t>
        </is>
      </c>
      <c r="B5070" s="29" t="inlineStr">
        <is>
          <t>Low priority</t>
        </is>
      </c>
      <c r="C5070" s="29" t="inlineStr">
        <is>
          <t>low_price.csv</t>
        </is>
      </c>
      <c r="D5070" s="29" t="inlineStr">
        <is>
          <t>7020-300120</t>
        </is>
      </c>
      <c r="E5070" s="29" t="inlineStr">
        <is>
          <t>Хрестовина карданного валу CFMoto CForce 500 600, UForce 600, ZForce 500 800 1000</t>
        </is>
      </c>
      <c r="F5070" s="35" t="n">
        <v>0</v>
      </c>
      <c r="G5070" s="35" t="n">
        <v>0</v>
      </c>
      <c r="H5070" s="36" t="n"/>
      <c r="I5070" s="37" t="n">
        <v>0</v>
      </c>
      <c r="J5070" s="37" t="n">
        <v>0</v>
      </c>
      <c r="K5070" s="38" t="n">
        <v>0</v>
      </c>
      <c r="L5070" s="37" t="n">
        <v>0</v>
      </c>
      <c r="M5070" s="37" t="n">
        <v>0</v>
      </c>
      <c r="N5070" s="38" t="n">
        <v>0</v>
      </c>
      <c r="O5070" s="37" t="n">
        <v>0</v>
      </c>
      <c r="P5070" s="29" t="inlineStr">
        <is>
          <t>http://t2.gstatic.com/shopping?q=tbn:ANd9GcR0AY8mBrLse40Zv9tgPULPfxs8OFt-vtFypdii29UxGwx00wS4U7gJeP83NtTu8O9IsaOnipg</t>
        </is>
      </c>
      <c r="Q5070" s="29" t="inlineStr">
        <is>
          <t>Відповідає вимогам</t>
        </is>
      </c>
      <c r="R5070" s="29" t="n"/>
      <c r="S5070" s="29" t="inlineStr">
        <is>
          <t>грн637,00</t>
        </is>
      </c>
      <c r="T5070" s="29" t="inlineStr">
        <is>
          <t>UAH</t>
        </is>
      </c>
      <c r="U5070" s="39" t="inlineStr">
        <is>
          <t>WATCH</t>
        </is>
      </c>
      <c r="V5070" s="40">
        <f>IFERROR(L5070/J5070,0)</f>
        <v/>
      </c>
      <c r="W5070" s="29" t="inlineStr">
        <is>
          <t>Monitor performance and collect more data.</t>
        </is>
      </c>
      <c r="X5070" s="29" t="inlineStr">
        <is>
          <t>Cost is below the 120 watch threshold.</t>
        </is>
      </c>
    </row>
    <row r="5071">
      <c r="A5071" s="29" t="inlineStr">
        <is>
          <t>low_price</t>
        </is>
      </c>
      <c r="B5071" s="29" t="inlineStr">
        <is>
          <t>Low priority</t>
        </is>
      </c>
      <c r="C5071" s="29" t="inlineStr">
        <is>
          <t>low_price.csv</t>
        </is>
      </c>
      <c r="D5071" s="29" t="inlineStr">
        <is>
          <t>50-1075</t>
        </is>
      </c>
      <c r="E5071" s="29" t="inlineStr">
        <is>
          <t>Ремкомплект задніх ричагів Suzuki King Quad 500 750</t>
        </is>
      </c>
      <c r="F5071" s="35" t="n">
        <v>0</v>
      </c>
      <c r="G5071" s="35" t="n">
        <v>0</v>
      </c>
      <c r="H5071" s="36" t="n"/>
      <c r="I5071" s="37" t="n">
        <v>0</v>
      </c>
      <c r="J5071" s="37" t="n">
        <v>0</v>
      </c>
      <c r="K5071" s="38" t="n">
        <v>0</v>
      </c>
      <c r="L5071" s="37" t="n">
        <v>0</v>
      </c>
      <c r="M5071" s="37" t="n">
        <v>0</v>
      </c>
      <c r="N5071" s="38" t="n">
        <v>0</v>
      </c>
      <c r="O5071" s="37" t="n">
        <v>0</v>
      </c>
      <c r="P5071" s="29" t="inlineStr">
        <is>
          <t>http://t3.gstatic.com/shopping?q=tbn:ANd9GcTq8Yp8cJwgObW9vxgqwDBbLcnaIlsu7yT7vPKdxKE741lLnwrYvcpCLwQlMX4f38x712KCzG1-</t>
        </is>
      </c>
      <c r="Q5071" s="29" t="inlineStr">
        <is>
          <t>Відповідає вимогам</t>
        </is>
      </c>
      <c r="R5071" s="29" t="n"/>
      <c r="S5071" s="29" t="inlineStr">
        <is>
          <t>грн7 326,00</t>
        </is>
      </c>
      <c r="T5071" s="29" t="inlineStr">
        <is>
          <t>UAH</t>
        </is>
      </c>
      <c r="U5071" s="39" t="inlineStr">
        <is>
          <t>WATCH</t>
        </is>
      </c>
      <c r="V5071" s="40">
        <f>IFERROR(L5071/J5071,0)</f>
        <v/>
      </c>
      <c r="W5071" s="29" t="inlineStr">
        <is>
          <t>Monitor performance and collect more data.</t>
        </is>
      </c>
      <c r="X5071" s="29" t="inlineStr">
        <is>
          <t>Cost is below the 120 watch threshold.</t>
        </is>
      </c>
    </row>
    <row r="5072">
      <c r="A5072" s="29" t="inlineStr">
        <is>
          <t>low_price</t>
        </is>
      </c>
      <c r="B5072" s="29" t="inlineStr">
        <is>
          <t>Low priority</t>
        </is>
      </c>
      <c r="C5072" s="29" t="inlineStr">
        <is>
          <t>low_price.csv</t>
        </is>
      </c>
      <c r="D5072" s="29" t="inlineStr">
        <is>
          <t>15415-413-000</t>
        </is>
      </c>
      <c r="E5072" s="29" t="inlineStr">
        <is>
          <t>Пружина масляного фільтра Honda TRX 400 Rancher, 500 Rubicon, 650 680 Rincon, MUV 700 Big Red, SXS 700 Pioneer</t>
        </is>
      </c>
      <c r="F5072" s="35" t="n">
        <v>0</v>
      </c>
      <c r="G5072" s="35" t="n">
        <v>0</v>
      </c>
      <c r="H5072" s="36" t="n"/>
      <c r="I5072" s="37" t="n">
        <v>0</v>
      </c>
      <c r="J5072" s="37" t="n">
        <v>0</v>
      </c>
      <c r="K5072" s="38" t="n">
        <v>0</v>
      </c>
      <c r="L5072" s="37" t="n">
        <v>0</v>
      </c>
      <c r="M5072" s="37" t="n">
        <v>0</v>
      </c>
      <c r="N5072" s="38" t="n">
        <v>0</v>
      </c>
      <c r="O5072" s="37" t="n">
        <v>0</v>
      </c>
      <c r="P5072" s="29" t="inlineStr">
        <is>
          <t>http://t1.gstatic.com/shopping?q=tbn:ANd9GcTo83JTtCooujXUS8ZznJSezTrIWWXufF-xWhYYQqNuR3dSwbjPuRRMlS3zYLJkOY5EX5xGLpyZlA</t>
        </is>
      </c>
      <c r="Q5072" s="29" t="inlineStr">
        <is>
          <t>Відповідає вимогам</t>
        </is>
      </c>
      <c r="R5072" s="29" t="n"/>
      <c r="S5072" s="29" t="inlineStr">
        <is>
          <t>грн228,00</t>
        </is>
      </c>
      <c r="T5072" s="29" t="inlineStr">
        <is>
          <t>UAH</t>
        </is>
      </c>
      <c r="U5072" s="39" t="inlineStr">
        <is>
          <t>WATCH</t>
        </is>
      </c>
      <c r="V5072" s="40">
        <f>IFERROR(L5072/J5072,0)</f>
        <v/>
      </c>
      <c r="W5072" s="29" t="inlineStr">
        <is>
          <t>Monitor performance and collect more data.</t>
        </is>
      </c>
      <c r="X5072" s="29" t="inlineStr">
        <is>
          <t>Cost is below the 120 watch threshold.</t>
        </is>
      </c>
    </row>
    <row r="5073">
      <c r="A5073" s="29" t="inlineStr">
        <is>
          <t>low_price</t>
        </is>
      </c>
      <c r="B5073" s="29" t="inlineStr">
        <is>
          <t>Low priority</t>
        </is>
      </c>
      <c r="C5073" s="29" t="inlineStr">
        <is>
          <t>low_price.csv</t>
        </is>
      </c>
      <c r="D5073" s="29" t="inlineStr">
        <is>
          <t>12315-hn8-000</t>
        </is>
      </c>
      <c r="E5073" s="29" t="inlineStr">
        <is>
          <t>Прокладка клапанної кришки Honda TRX 650 680 Rincon, MUV 700 Big Red, SXS 700 Pioneer</t>
        </is>
      </c>
      <c r="F5073" s="35" t="n">
        <v>0</v>
      </c>
      <c r="G5073" s="35" t="n">
        <v>0</v>
      </c>
      <c r="H5073" s="36" t="n"/>
      <c r="I5073" s="37" t="n">
        <v>0</v>
      </c>
      <c r="J5073" s="37" t="n">
        <v>0</v>
      </c>
      <c r="K5073" s="38" t="n">
        <v>0</v>
      </c>
      <c r="L5073" s="37" t="n">
        <v>0</v>
      </c>
      <c r="M5073" s="37" t="n">
        <v>0</v>
      </c>
      <c r="N5073" s="38" t="n">
        <v>0</v>
      </c>
      <c r="O5073" s="37" t="n">
        <v>0</v>
      </c>
      <c r="P5073" s="29" t="inlineStr">
        <is>
          <t>http://t1.gstatic.com/shopping?q=tbn:ANd9GcTtSTSVHgQtGRAH9cUgnAD-I-sdLr_aL5zUH27QYdJo72pYmO7cN13H0skOW24R2JhgIFQy_lU</t>
        </is>
      </c>
      <c r="Q5073" s="29" t="inlineStr">
        <is>
          <t>Відповідає вимогам</t>
        </is>
      </c>
      <c r="R5073" s="29" t="n"/>
      <c r="S5073" s="29" t="inlineStr">
        <is>
          <t>грн1 138,00</t>
        </is>
      </c>
      <c r="T5073" s="29" t="inlineStr">
        <is>
          <t>UAH</t>
        </is>
      </c>
      <c r="U5073" s="39" t="inlineStr">
        <is>
          <t>WATCH</t>
        </is>
      </c>
      <c r="V5073" s="40">
        <f>IFERROR(L5073/J5073,0)</f>
        <v/>
      </c>
      <c r="W5073" s="29" t="inlineStr">
        <is>
          <t>Monitor performance and collect more data.</t>
        </is>
      </c>
      <c r="X5073" s="29" t="inlineStr">
        <is>
          <t>Cost is below the 120 watch threshold.</t>
        </is>
      </c>
    </row>
    <row r="5074">
      <c r="A5074" s="29" t="inlineStr">
        <is>
          <t>low_price</t>
        </is>
      </c>
      <c r="B5074" s="29" t="inlineStr">
        <is>
          <t>Low priority</t>
        </is>
      </c>
      <c r="C5074" s="29" t="inlineStr">
        <is>
          <t>low_price.csv</t>
        </is>
      </c>
      <c r="D5074" s="29" t="inlineStr">
        <is>
          <t>1523828</t>
        </is>
      </c>
      <c r="E5074" s="29" t="inlineStr">
        <is>
          <t>Ступиця Polaris RZR XP 1000 2024+</t>
        </is>
      </c>
      <c r="F5074" s="35" t="n">
        <v>0</v>
      </c>
      <c r="G5074" s="35" t="n">
        <v>0</v>
      </c>
      <c r="H5074" s="36" t="n"/>
      <c r="I5074" s="37" t="n">
        <v>0</v>
      </c>
      <c r="J5074" s="37" t="n">
        <v>0</v>
      </c>
      <c r="K5074" s="38" t="n">
        <v>0</v>
      </c>
      <c r="L5074" s="37" t="n">
        <v>0</v>
      </c>
      <c r="M5074" s="37" t="n">
        <v>0</v>
      </c>
      <c r="N5074" s="38" t="n">
        <v>0</v>
      </c>
      <c r="O5074" s="37" t="n">
        <v>0</v>
      </c>
      <c r="P5074" s="29" t="inlineStr">
        <is>
          <t>http://t2.gstatic.com/shopping?q=tbn:ANd9GcQPtc3LIs_7pzYe4aVLGTtBIOvire83-hGq-LiMSy7-TUvEpogcxpxeBoQtqsC1B-2i7Iis-LRn</t>
        </is>
      </c>
      <c r="Q5074" s="29" t="inlineStr">
        <is>
          <t>Відповідає вимогам</t>
        </is>
      </c>
      <c r="R5074" s="29" t="n"/>
      <c r="S5074" s="29" t="inlineStr">
        <is>
          <t>грн7 280,00</t>
        </is>
      </c>
      <c r="T5074" s="29" t="inlineStr">
        <is>
          <t>UAH</t>
        </is>
      </c>
      <c r="U5074" s="39" t="inlineStr">
        <is>
          <t>WATCH</t>
        </is>
      </c>
      <c r="V5074" s="40">
        <f>IFERROR(L5074/J5074,0)</f>
        <v/>
      </c>
      <c r="W5074" s="29" t="inlineStr">
        <is>
          <t>Monitor performance and collect more data.</t>
        </is>
      </c>
      <c r="X5074" s="29" t="inlineStr">
        <is>
          <t>Cost is below the 120 watch threshold.</t>
        </is>
      </c>
    </row>
    <row r="5075">
      <c r="A5075" s="29" t="inlineStr">
        <is>
          <t>low_price</t>
        </is>
      </c>
      <c r="B5075" s="29" t="inlineStr">
        <is>
          <t>Low priority</t>
        </is>
      </c>
      <c r="C5075" s="29" t="inlineStr">
        <is>
          <t>low_price.csv</t>
        </is>
      </c>
      <c r="D5075" s="29" t="inlineStr">
        <is>
          <t>9awa-041035-0y600</t>
        </is>
      </c>
      <c r="E5075" s="29" t="inlineStr">
        <is>
          <t>Кожух повітряного корпусу CFMoto CForce 800 1000 (Orange)</t>
        </is>
      </c>
      <c r="F5075" s="35" t="n">
        <v>0</v>
      </c>
      <c r="G5075" s="35" t="n">
        <v>0</v>
      </c>
      <c r="H5075" s="36" t="n"/>
      <c r="I5075" s="37" t="n">
        <v>0</v>
      </c>
      <c r="J5075" s="37" t="n">
        <v>0</v>
      </c>
      <c r="K5075" s="38" t="n">
        <v>0</v>
      </c>
      <c r="L5075" s="37" t="n">
        <v>0</v>
      </c>
      <c r="M5075" s="37" t="n">
        <v>0</v>
      </c>
      <c r="N5075" s="38" t="n">
        <v>0</v>
      </c>
      <c r="O5075" s="37" t="n">
        <v>0</v>
      </c>
      <c r="P5075" s="29" t="inlineStr">
        <is>
          <t>http://t2.gstatic.com/shopping?q=tbn:ANd9GcTeMVypEESAvXUd9pd1CzSxMXX7oXyUEaF-yv09XVxJRjWhtcdzLMOItvIS6Bek-NIktL-tug4</t>
        </is>
      </c>
      <c r="Q5075" s="29" t="inlineStr">
        <is>
          <t>Відповідає вимогам</t>
        </is>
      </c>
      <c r="R5075" s="29" t="n"/>
      <c r="S5075" s="29" t="inlineStr">
        <is>
          <t>грн1 320,00</t>
        </is>
      </c>
      <c r="T5075" s="29" t="inlineStr">
        <is>
          <t>UAH</t>
        </is>
      </c>
      <c r="U5075" s="39" t="inlineStr">
        <is>
          <t>WATCH</t>
        </is>
      </c>
      <c r="V5075" s="40">
        <f>IFERROR(L5075/J5075,0)</f>
        <v/>
      </c>
      <c r="W5075" s="29" t="inlineStr">
        <is>
          <t>Monitor performance and collect more data.</t>
        </is>
      </c>
      <c r="X5075" s="29" t="inlineStr">
        <is>
          <t>Cost is below the 120 watch threshold.</t>
        </is>
      </c>
    </row>
    <row r="5076">
      <c r="A5076" s="29" t="inlineStr">
        <is>
          <t>low_price</t>
        </is>
      </c>
      <c r="B5076" s="29" t="inlineStr">
        <is>
          <t>Low priority</t>
        </is>
      </c>
      <c r="C5076" s="29" t="inlineStr">
        <is>
          <t>low_price.csv</t>
        </is>
      </c>
      <c r="D5076" s="29" t="inlineStr">
        <is>
          <t>13012-hn5-671</t>
        </is>
      </c>
      <c r="E5076" s="29" t="inlineStr">
        <is>
          <t>Поршневі кільця +0.5мм Honda TRX 350 Rancher</t>
        </is>
      </c>
      <c r="F5076" s="35" t="n">
        <v>0</v>
      </c>
      <c r="G5076" s="35" t="n">
        <v>0</v>
      </c>
      <c r="H5076" s="36" t="n"/>
      <c r="I5076" s="37" t="n">
        <v>0</v>
      </c>
      <c r="J5076" s="37" t="n">
        <v>0</v>
      </c>
      <c r="K5076" s="38" t="n">
        <v>0</v>
      </c>
      <c r="L5076" s="37" t="n">
        <v>0</v>
      </c>
      <c r="M5076" s="37" t="n">
        <v>0</v>
      </c>
      <c r="N5076" s="38" t="n">
        <v>0</v>
      </c>
      <c r="O5076" s="37" t="n">
        <v>0</v>
      </c>
      <c r="P5076" s="29" t="inlineStr">
        <is>
          <t>http://t1.gstatic.com/shopping?q=tbn:ANd9GcRKny34s7OCQ712dHuf1BETMD1YDd6Ku-2LHM1Y5DTF5mOEzIxB95MbLwd77PQwweRB5iujkA</t>
        </is>
      </c>
      <c r="Q5076" s="29" t="inlineStr">
        <is>
          <t>Відповідає вимогам</t>
        </is>
      </c>
      <c r="R5076" s="29" t="n"/>
      <c r="S5076" s="29" t="inlineStr">
        <is>
          <t>грн4 095,00</t>
        </is>
      </c>
      <c r="T5076" s="29" t="inlineStr">
        <is>
          <t>UAH</t>
        </is>
      </c>
      <c r="U5076" s="39" t="inlineStr">
        <is>
          <t>WATCH</t>
        </is>
      </c>
      <c r="V5076" s="40">
        <f>IFERROR(L5076/J5076,0)</f>
        <v/>
      </c>
      <c r="W5076" s="29" t="inlineStr">
        <is>
          <t>Monitor performance and collect more data.</t>
        </is>
      </c>
      <c r="X5076" s="29" t="inlineStr">
        <is>
          <t>Cost is below the 120 watch threshold.</t>
        </is>
      </c>
    </row>
    <row r="5077">
      <c r="A5077" s="29" t="inlineStr">
        <is>
          <t>low_price</t>
        </is>
      </c>
      <c r="B5077" s="29" t="inlineStr">
        <is>
          <t>Low priority</t>
        </is>
      </c>
      <c r="C5077" s="29" t="inlineStr">
        <is>
          <t>low_price.csv</t>
        </is>
      </c>
      <c r="D5077" s="29" t="inlineStr">
        <is>
          <t>30300-ha0-033</t>
        </is>
      </c>
      <c r="E5077" s="29" t="inlineStr">
        <is>
          <t>Датчик холу Honda TRX 200 250 300 350 400 450 500 650</t>
        </is>
      </c>
      <c r="F5077" s="35" t="n">
        <v>0</v>
      </c>
      <c r="G5077" s="35" t="n">
        <v>0</v>
      </c>
      <c r="H5077" s="36" t="n"/>
      <c r="I5077" s="37" t="n">
        <v>0</v>
      </c>
      <c r="J5077" s="37" t="n">
        <v>0</v>
      </c>
      <c r="K5077" s="38" t="n">
        <v>0</v>
      </c>
      <c r="L5077" s="37" t="n">
        <v>0</v>
      </c>
      <c r="M5077" s="37" t="n">
        <v>0</v>
      </c>
      <c r="N5077" s="38" t="n">
        <v>0</v>
      </c>
      <c r="O5077" s="37" t="n">
        <v>0</v>
      </c>
      <c r="P5077" s="29" t="inlineStr">
        <is>
          <t>http://t3.gstatic.com/shopping?q=tbn:ANd9GcQDg38ujw0imzXyGcY9RLSdmPJdv8e-o8St3Y5EEjXjWyZD7tqJFNs4h6KlMWGjQkR7XiWkJqUm</t>
        </is>
      </c>
      <c r="Q5077" s="29" t="inlineStr">
        <is>
          <t>Відповідає вимогам</t>
        </is>
      </c>
      <c r="R5077" s="29" t="n"/>
      <c r="S5077" s="29" t="inlineStr">
        <is>
          <t>грн2 639,00</t>
        </is>
      </c>
      <c r="T5077" s="29" t="inlineStr">
        <is>
          <t>UAH</t>
        </is>
      </c>
      <c r="U5077" s="39" t="inlineStr">
        <is>
          <t>WATCH</t>
        </is>
      </c>
      <c r="V5077" s="40">
        <f>IFERROR(L5077/J5077,0)</f>
        <v/>
      </c>
      <c r="W5077" s="29" t="inlineStr">
        <is>
          <t>Monitor performance and collect more data.</t>
        </is>
      </c>
      <c r="X5077" s="29" t="inlineStr">
        <is>
          <t>Cost is below the 120 watch threshold.</t>
        </is>
      </c>
    </row>
    <row r="5078">
      <c r="A5078" s="29" t="inlineStr">
        <is>
          <t>low_price</t>
        </is>
      </c>
      <c r="B5078" s="29" t="inlineStr">
        <is>
          <t>Low priority</t>
        </is>
      </c>
      <c r="C5078" s="29" t="inlineStr">
        <is>
          <t>low_price.csv</t>
        </is>
      </c>
      <c r="D5078" s="29" t="inlineStr">
        <is>
          <t>25-2116</t>
        </is>
      </c>
      <c r="E5078" s="29" t="inlineStr">
        <is>
          <t>Ремкомплект переднього редуктора Polaris RZR 1000, Ranger 1000, General 1000 2017+</t>
        </is>
      </c>
      <c r="F5078" s="35" t="n">
        <v>0</v>
      </c>
      <c r="G5078" s="35" t="n">
        <v>0</v>
      </c>
      <c r="H5078" s="36" t="n"/>
      <c r="I5078" s="37" t="n">
        <v>0</v>
      </c>
      <c r="J5078" s="37" t="n">
        <v>0</v>
      </c>
      <c r="K5078" s="38" t="n">
        <v>0</v>
      </c>
      <c r="L5078" s="37" t="n">
        <v>0</v>
      </c>
      <c r="M5078" s="37" t="n">
        <v>0</v>
      </c>
      <c r="N5078" s="38" t="n">
        <v>0</v>
      </c>
      <c r="O5078" s="37" t="n">
        <v>0</v>
      </c>
      <c r="P5078" s="29" t="inlineStr">
        <is>
          <t>http://t2.gstatic.com/shopping?q=tbn:ANd9GcSBAHwurFvy-c6jHBxzzHFExppBRKemaOThP__ny0JjRxl2QcrW-Qrr1wsYU7jYfTmMQ026_LU</t>
        </is>
      </c>
      <c r="Q5078" s="29" t="inlineStr">
        <is>
          <t>Відповідає вимогам</t>
        </is>
      </c>
      <c r="R5078" s="29" t="n"/>
      <c r="S5078" s="29" t="inlineStr">
        <is>
          <t>грн5 187,00</t>
        </is>
      </c>
      <c r="T5078" s="29" t="inlineStr">
        <is>
          <t>UAH</t>
        </is>
      </c>
      <c r="U5078" s="39" t="inlineStr">
        <is>
          <t>WATCH</t>
        </is>
      </c>
      <c r="V5078" s="40">
        <f>IFERROR(L5078/J5078,0)</f>
        <v/>
      </c>
      <c r="W5078" s="29" t="inlineStr">
        <is>
          <t>Monitor performance and collect more data.</t>
        </is>
      </c>
      <c r="X5078" s="29" t="inlineStr">
        <is>
          <t>Cost is below the 120 watch threshold.</t>
        </is>
      </c>
    </row>
    <row r="5079">
      <c r="A5079" s="29" t="inlineStr">
        <is>
          <t>low_price</t>
        </is>
      </c>
      <c r="B5079" s="29" t="inlineStr">
        <is>
          <t>Low priority</t>
        </is>
      </c>
      <c r="C5079" s="29" t="inlineStr">
        <is>
          <t>low_price.csv</t>
        </is>
      </c>
      <c r="D5079" s="29" t="inlineStr">
        <is>
          <t>707900644</t>
        </is>
      </c>
      <c r="E5079" s="29" t="inlineStr">
        <is>
          <t>Кожух положення куліси КПП BRP Can-Am Maverick X3</t>
        </is>
      </c>
      <c r="F5079" s="35" t="n">
        <v>0</v>
      </c>
      <c r="G5079" s="35" t="n">
        <v>0</v>
      </c>
      <c r="H5079" s="36" t="n"/>
      <c r="I5079" s="37" t="n">
        <v>0</v>
      </c>
      <c r="J5079" s="37" t="n">
        <v>0</v>
      </c>
      <c r="K5079" s="38" t="n">
        <v>0</v>
      </c>
      <c r="L5079" s="37" t="n">
        <v>0</v>
      </c>
      <c r="M5079" s="37" t="n">
        <v>0</v>
      </c>
      <c r="N5079" s="38" t="n">
        <v>0</v>
      </c>
      <c r="O5079" s="37" t="n">
        <v>0</v>
      </c>
      <c r="P5079" s="29" t="inlineStr">
        <is>
          <t>http://t0.gstatic.com/shopping?q=tbn:ANd9GcR-wLVCzihGLmwAMWVXWEj4J8RUY5QWZLm6EiuP5W3ysAwT4CRg01RR-XTbymvBnQAbOoXdJ_Q</t>
        </is>
      </c>
      <c r="Q5079" s="29" t="inlineStr">
        <is>
          <t>Відповідає вимогам</t>
        </is>
      </c>
      <c r="R5079" s="29" t="n"/>
      <c r="S5079" s="29" t="inlineStr">
        <is>
          <t>грн1 547,00</t>
        </is>
      </c>
      <c r="T5079" s="29" t="inlineStr">
        <is>
          <t>UAH</t>
        </is>
      </c>
      <c r="U5079" s="39" t="inlineStr">
        <is>
          <t>WATCH</t>
        </is>
      </c>
      <c r="V5079" s="40">
        <f>IFERROR(L5079/J5079,0)</f>
        <v/>
      </c>
      <c r="W5079" s="29" t="inlineStr">
        <is>
          <t>Monitor performance and collect more data.</t>
        </is>
      </c>
      <c r="X5079" s="29" t="inlineStr">
        <is>
          <t>Cost is below the 120 watch threshold.</t>
        </is>
      </c>
    </row>
    <row r="5080">
      <c r="A5080" s="29" t="inlineStr">
        <is>
          <t>low_price</t>
        </is>
      </c>
      <c r="B5080" s="29" t="inlineStr">
        <is>
          <t>Low priority</t>
        </is>
      </c>
      <c r="C5080" s="29" t="inlineStr">
        <is>
          <t>low_price.csv</t>
        </is>
      </c>
      <c r="D5080" s="29" t="inlineStr">
        <is>
          <t>25-1628</t>
        </is>
      </c>
      <c r="E5080" s="29" t="inlineStr">
        <is>
          <t>Ступичний підшипник Polaris Sportsman 550 850 1000, Scrambler 850 1000, Ranger 500 570 800 900 1000, RZR 570 800 900 1000, General 1000</t>
        </is>
      </c>
      <c r="F5080" s="35" t="n">
        <v>0</v>
      </c>
      <c r="G5080" s="35" t="n">
        <v>0</v>
      </c>
      <c r="H5080" s="36" t="n"/>
      <c r="I5080" s="37" t="n">
        <v>0</v>
      </c>
      <c r="J5080" s="37" t="n">
        <v>0</v>
      </c>
      <c r="K5080" s="38" t="n">
        <v>0</v>
      </c>
      <c r="L5080" s="37" t="n">
        <v>0</v>
      </c>
      <c r="M5080" s="37" t="n">
        <v>0</v>
      </c>
      <c r="N5080" s="38" t="n">
        <v>0</v>
      </c>
      <c r="O5080" s="37" t="n">
        <v>0</v>
      </c>
      <c r="P5080" s="29" t="inlineStr">
        <is>
          <t>http://t1.gstatic.com/shopping?q=tbn:ANd9GcT8oTQn4RKftPmt6zcwvsd4hb6zdFrVRn0tal_QXPYhTC2FPts_env34_LoJQTLXo5nM8iQ20ua</t>
        </is>
      </c>
      <c r="Q5080" s="29" t="inlineStr">
        <is>
          <t>Відповідає вимогам</t>
        </is>
      </c>
      <c r="R5080" s="29" t="n"/>
      <c r="S5080" s="29" t="inlineStr">
        <is>
          <t>грн1 684,00</t>
        </is>
      </c>
      <c r="T5080" s="29" t="inlineStr">
        <is>
          <t>UAH</t>
        </is>
      </c>
      <c r="U5080" s="39" t="inlineStr">
        <is>
          <t>WATCH</t>
        </is>
      </c>
      <c r="V5080" s="40">
        <f>IFERROR(L5080/J5080,0)</f>
        <v/>
      </c>
      <c r="W5080" s="29" t="inlineStr">
        <is>
          <t>Monitor performance and collect more data.</t>
        </is>
      </c>
      <c r="X5080" s="29" t="inlineStr">
        <is>
          <t>Cost is below the 120 watch threshold.</t>
        </is>
      </c>
    </row>
    <row r="5081">
      <c r="A5081" s="29" t="inlineStr">
        <is>
          <t>low_price</t>
        </is>
      </c>
      <c r="B5081" s="29" t="inlineStr">
        <is>
          <t>Low priority</t>
        </is>
      </c>
      <c r="C5081" s="29" t="inlineStr">
        <is>
          <t>low_price.csv</t>
        </is>
      </c>
      <c r="D5081" s="29" t="inlineStr">
        <is>
          <t>83670-hn5-m40zb</t>
        </is>
      </c>
      <c r="E5081" s="29" t="inlineStr">
        <is>
          <t>Кришка бардачка червона Honda 350 Rancher 2004-2006</t>
        </is>
      </c>
      <c r="F5081" s="35" t="n">
        <v>0</v>
      </c>
      <c r="G5081" s="35" t="n">
        <v>0</v>
      </c>
      <c r="H5081" s="36" t="n"/>
      <c r="I5081" s="37" t="n">
        <v>0</v>
      </c>
      <c r="J5081" s="37" t="n">
        <v>0</v>
      </c>
      <c r="K5081" s="38" t="n">
        <v>0</v>
      </c>
      <c r="L5081" s="37" t="n">
        <v>0</v>
      </c>
      <c r="M5081" s="37" t="n">
        <v>0</v>
      </c>
      <c r="N5081" s="38" t="n">
        <v>0</v>
      </c>
      <c r="O5081" s="37" t="n">
        <v>0</v>
      </c>
      <c r="P5081" s="29" t="inlineStr">
        <is>
          <t>http://t0.gstatic.com/shopping?q=tbn:ANd9GcQ_P2eM9usqK8aSBDmUfWO1Ec6-Kk92Bf7kKtN3LQHwwz-XbdYj85F35hH6R6JAwFuLcrjdeEQ</t>
        </is>
      </c>
      <c r="Q5081" s="29" t="inlineStr">
        <is>
          <t>Відповідає вимогам</t>
        </is>
      </c>
      <c r="R5081" s="29" t="n"/>
      <c r="S5081" s="29" t="inlineStr">
        <is>
          <t>грн1 729,00</t>
        </is>
      </c>
      <c r="T5081" s="29" t="inlineStr">
        <is>
          <t>UAH</t>
        </is>
      </c>
      <c r="U5081" s="39" t="inlineStr">
        <is>
          <t>WATCH</t>
        </is>
      </c>
      <c r="V5081" s="40">
        <f>IFERROR(L5081/J5081,0)</f>
        <v/>
      </c>
      <c r="W5081" s="29" t="inlineStr">
        <is>
          <t>Monitor performance and collect more data.</t>
        </is>
      </c>
      <c r="X5081" s="29" t="inlineStr">
        <is>
          <t>Cost is below the 120 watch threshold.</t>
        </is>
      </c>
    </row>
    <row r="5082">
      <c r="A5082" s="29" t="inlineStr">
        <is>
          <t>low_price</t>
        </is>
      </c>
      <c r="B5082" s="29" t="inlineStr">
        <is>
          <t>Low priority</t>
        </is>
      </c>
      <c r="C5082" s="29" t="inlineStr">
        <is>
          <t>low_price.csv</t>
        </is>
      </c>
      <c r="D5082" s="29" t="inlineStr">
        <is>
          <t>37080-hn8-000</t>
        </is>
      </c>
      <c r="E5082" s="29" t="inlineStr">
        <is>
          <t>Покажчик рівня палива Honda TRX 650 680 Rincon</t>
        </is>
      </c>
      <c r="F5082" s="35" t="n">
        <v>0</v>
      </c>
      <c r="G5082" s="35" t="n">
        <v>0</v>
      </c>
      <c r="H5082" s="36" t="n"/>
      <c r="I5082" s="37" t="n">
        <v>0</v>
      </c>
      <c r="J5082" s="37" t="n">
        <v>0</v>
      </c>
      <c r="K5082" s="38" t="n">
        <v>0</v>
      </c>
      <c r="L5082" s="37" t="n">
        <v>0</v>
      </c>
      <c r="M5082" s="37" t="n">
        <v>0</v>
      </c>
      <c r="N5082" s="38" t="n">
        <v>0</v>
      </c>
      <c r="O5082" s="37" t="n">
        <v>0</v>
      </c>
      <c r="P5082" s="29" t="inlineStr">
        <is>
          <t>http://t2.gstatic.com/shopping?q=tbn:ANd9GcTKI1TbhWDgNrUSvg_IWlY2AwbJUgHYeFU1k6tJcULjXp4SL8OM7URc38Y4s9etfwXFp5CO9g</t>
        </is>
      </c>
      <c r="Q5082" s="29" t="inlineStr">
        <is>
          <t>Відповідає вимогам</t>
        </is>
      </c>
      <c r="R5082" s="29" t="n"/>
      <c r="S5082" s="29" t="inlineStr">
        <is>
          <t>грн3 822,00</t>
        </is>
      </c>
      <c r="T5082" s="29" t="inlineStr">
        <is>
          <t>UAH</t>
        </is>
      </c>
      <c r="U5082" s="39" t="inlineStr">
        <is>
          <t>WATCH</t>
        </is>
      </c>
      <c r="V5082" s="40">
        <f>IFERROR(L5082/J5082,0)</f>
        <v/>
      </c>
      <c r="W5082" s="29" t="inlineStr">
        <is>
          <t>Monitor performance and collect more data.</t>
        </is>
      </c>
      <c r="X5082" s="29" t="inlineStr">
        <is>
          <t>Cost is below the 120 watch threshold.</t>
        </is>
      </c>
    </row>
    <row r="5083">
      <c r="A5083" s="29" t="inlineStr">
        <is>
          <t>low_price</t>
        </is>
      </c>
      <c r="B5083" s="29" t="inlineStr">
        <is>
          <t>Low priority</t>
        </is>
      </c>
      <c r="C5083" s="29" t="inlineStr">
        <is>
          <t>low_price.csv</t>
        </is>
      </c>
      <c r="D5083" s="29" t="inlineStr">
        <is>
          <t>na-10000-4</t>
        </is>
      </c>
      <c r="E5083" s="29" t="inlineStr">
        <is>
          <t>Поршень +1мм Honda TRX 450 Foreman</t>
        </is>
      </c>
      <c r="F5083" s="35" t="n">
        <v>0</v>
      </c>
      <c r="G5083" s="35" t="n">
        <v>0</v>
      </c>
      <c r="H5083" s="36" t="n"/>
      <c r="I5083" s="37" t="n">
        <v>0</v>
      </c>
      <c r="J5083" s="37" t="n">
        <v>0</v>
      </c>
      <c r="K5083" s="38" t="n">
        <v>0</v>
      </c>
      <c r="L5083" s="37" t="n">
        <v>0</v>
      </c>
      <c r="M5083" s="37" t="n">
        <v>0</v>
      </c>
      <c r="N5083" s="38" t="n">
        <v>0</v>
      </c>
      <c r="O5083" s="37" t="n">
        <v>0</v>
      </c>
      <c r="P5083" s="29" t="inlineStr">
        <is>
          <t>http://t2.gstatic.com/shopping?q=tbn:ANd9GcRVWkL-E_-bZ3n0SyHyFC8RXiC40RRyS3SbqPuufVje3r2RA0AoVvK9RtXypAanVfQsIjSaPWs</t>
        </is>
      </c>
      <c r="Q5083" s="29" t="inlineStr">
        <is>
          <t>Відповідає вимогам</t>
        </is>
      </c>
      <c r="R5083" s="29" t="n"/>
      <c r="S5083" s="29" t="inlineStr">
        <is>
          <t>грн4 687,00</t>
        </is>
      </c>
      <c r="T5083" s="29" t="inlineStr">
        <is>
          <t>UAH</t>
        </is>
      </c>
      <c r="U5083" s="39" t="inlineStr">
        <is>
          <t>WATCH</t>
        </is>
      </c>
      <c r="V5083" s="40">
        <f>IFERROR(L5083/J5083,0)</f>
        <v/>
      </c>
      <c r="W5083" s="29" t="inlineStr">
        <is>
          <t>Monitor performance and collect more data.</t>
        </is>
      </c>
      <c r="X5083" s="29" t="inlineStr">
        <is>
          <t>Cost is below the 120 watch threshold.</t>
        </is>
      </c>
    </row>
    <row r="5084">
      <c r="A5084" s="29" t="inlineStr">
        <is>
          <t>low_price</t>
        </is>
      </c>
      <c r="B5084" s="29" t="inlineStr">
        <is>
          <t>Low priority</t>
        </is>
      </c>
      <c r="C5084" s="29" t="inlineStr">
        <is>
          <t>low_price.csv</t>
        </is>
      </c>
      <c r="D5084" s="29" t="inlineStr">
        <is>
          <t>30700-mbn-671</t>
        </is>
      </c>
      <c r="E5084" s="29" t="inlineStr">
        <is>
          <t>Свічний ковпачок Honda TRX 420 Rancher (07-19), 500 Foreman​ (05-19), SXS 500 520 Pioneer</t>
        </is>
      </c>
      <c r="F5084" s="35" t="n">
        <v>0</v>
      </c>
      <c r="G5084" s="35" t="n">
        <v>0</v>
      </c>
      <c r="H5084" s="36" t="n"/>
      <c r="I5084" s="37" t="n">
        <v>0</v>
      </c>
      <c r="J5084" s="37" t="n">
        <v>0</v>
      </c>
      <c r="K5084" s="38" t="n">
        <v>0</v>
      </c>
      <c r="L5084" s="37" t="n">
        <v>0</v>
      </c>
      <c r="M5084" s="37" t="n">
        <v>0</v>
      </c>
      <c r="N5084" s="38" t="n">
        <v>0</v>
      </c>
      <c r="O5084" s="37" t="n">
        <v>0</v>
      </c>
      <c r="P5084" s="29" t="inlineStr">
        <is>
          <t>http://t0.gstatic.com/shopping?q=tbn:ANd9GcTolwiRrrSHhWxmuJfjF9tHVL9lnt8ckf3ky4lsvzv5BRFE8OHoNBC8Ejd02EpGv2y53kk0sZc</t>
        </is>
      </c>
      <c r="Q5084" s="29" t="inlineStr">
        <is>
          <t>Відповідає вимогам</t>
        </is>
      </c>
      <c r="R5084" s="29" t="n"/>
      <c r="S5084" s="29" t="inlineStr">
        <is>
          <t>грн1 820,00</t>
        </is>
      </c>
      <c r="T5084" s="29" t="inlineStr">
        <is>
          <t>UAH</t>
        </is>
      </c>
      <c r="U5084" s="39" t="inlineStr">
        <is>
          <t>WATCH</t>
        </is>
      </c>
      <c r="V5084" s="40">
        <f>IFERROR(L5084/J5084,0)</f>
        <v/>
      </c>
      <c r="W5084" s="29" t="inlineStr">
        <is>
          <t>Monitor performance and collect more data.</t>
        </is>
      </c>
      <c r="X5084" s="29" t="inlineStr">
        <is>
          <t>Cost is below the 120 watch threshold.</t>
        </is>
      </c>
    </row>
    <row r="5085">
      <c r="A5085" s="29" t="inlineStr">
        <is>
          <t>low_price</t>
        </is>
      </c>
      <c r="B5085" s="29" t="inlineStr">
        <is>
          <t>Low priority</t>
        </is>
      </c>
      <c r="C5085" s="29" t="inlineStr">
        <is>
          <t>low_price.csv</t>
        </is>
      </c>
      <c r="D5085" s="29" t="inlineStr">
        <is>
          <t>707600872</t>
        </is>
      </c>
      <c r="E5085" s="29" t="inlineStr">
        <is>
          <t>Датчик кисню BRP Can-Am</t>
        </is>
      </c>
      <c r="F5085" s="35" t="n">
        <v>0</v>
      </c>
      <c r="G5085" s="35" t="n">
        <v>0</v>
      </c>
      <c r="H5085" s="36" t="n"/>
      <c r="I5085" s="37" t="n">
        <v>0</v>
      </c>
      <c r="J5085" s="37" t="n">
        <v>0</v>
      </c>
      <c r="K5085" s="38" t="n">
        <v>0</v>
      </c>
      <c r="L5085" s="37" t="n">
        <v>0</v>
      </c>
      <c r="M5085" s="37" t="n">
        <v>0</v>
      </c>
      <c r="N5085" s="38" t="n">
        <v>0</v>
      </c>
      <c r="O5085" s="37" t="n">
        <v>0</v>
      </c>
      <c r="P5085" s="29" t="inlineStr">
        <is>
          <t>http://t1.gstatic.com/shopping?q=tbn:ANd9GcREorGrTb5MD2QONXEaomOyg4GdsgLaklDAAeuN2ol-TA14Kreb2ZpeZw9osw</t>
        </is>
      </c>
      <c r="Q5085" s="29" t="inlineStr">
        <is>
          <t>Відповідає вимогам</t>
        </is>
      </c>
      <c r="R5085" s="29" t="n"/>
      <c r="S5085" s="29" t="inlineStr">
        <is>
          <t>грн8 008,00</t>
        </is>
      </c>
      <c r="T5085" s="29" t="inlineStr">
        <is>
          <t>UAH</t>
        </is>
      </c>
      <c r="U5085" s="39" t="inlineStr">
        <is>
          <t>WATCH</t>
        </is>
      </c>
      <c r="V5085" s="40">
        <f>IFERROR(L5085/J5085,0)</f>
        <v/>
      </c>
      <c r="W5085" s="29" t="inlineStr">
        <is>
          <t>Monitor performance and collect more data.</t>
        </is>
      </c>
      <c r="X5085" s="29" t="inlineStr">
        <is>
          <t>Cost is below the 120 watch threshold.</t>
        </is>
      </c>
    </row>
    <row r="5086">
      <c r="A5086" s="29" t="inlineStr">
        <is>
          <t>low_price</t>
        </is>
      </c>
      <c r="B5086" s="29" t="inlineStr">
        <is>
          <t>Low priority</t>
        </is>
      </c>
      <c r="C5086" s="29" t="inlineStr">
        <is>
          <t>low_price.csv</t>
        </is>
      </c>
      <c r="D5086" s="29" t="inlineStr">
        <is>
          <t>90127-hn8-000</t>
        </is>
      </c>
      <c r="E5086" s="29" t="inlineStr">
        <is>
          <t>Болт задніх нижніх ричагів Honda TRX 650 680 Rincon (10X147)</t>
        </is>
      </c>
      <c r="F5086" s="35" t="n">
        <v>0</v>
      </c>
      <c r="G5086" s="35" t="n">
        <v>0</v>
      </c>
      <c r="H5086" s="36" t="n"/>
      <c r="I5086" s="37" t="n">
        <v>0</v>
      </c>
      <c r="J5086" s="37" t="n">
        <v>0</v>
      </c>
      <c r="K5086" s="38" t="n">
        <v>0</v>
      </c>
      <c r="L5086" s="37" t="n">
        <v>0</v>
      </c>
      <c r="M5086" s="37" t="n">
        <v>0</v>
      </c>
      <c r="N5086" s="38" t="n">
        <v>0</v>
      </c>
      <c r="O5086" s="37" t="n">
        <v>0</v>
      </c>
      <c r="P5086" s="29" t="inlineStr">
        <is>
          <t>http://t1.gstatic.com/shopping?q=tbn:ANd9GcQSbny0yPcXXmTOGvs9KqJPKU7fWzPamcXxpbTDERLj946w7M3ykIRQtElDJVkdnNQCk9OUtK7l</t>
        </is>
      </c>
      <c r="Q5086" s="29" t="inlineStr">
        <is>
          <t>Відповідає вимогам</t>
        </is>
      </c>
      <c r="R5086" s="29" t="n"/>
      <c r="S5086" s="29" t="inlineStr">
        <is>
          <t>грн956,00</t>
        </is>
      </c>
      <c r="T5086" s="29" t="inlineStr">
        <is>
          <t>UAH</t>
        </is>
      </c>
      <c r="U5086" s="39" t="inlineStr">
        <is>
          <t>WATCH</t>
        </is>
      </c>
      <c r="V5086" s="40">
        <f>IFERROR(L5086/J5086,0)</f>
        <v/>
      </c>
      <c r="W5086" s="29" t="inlineStr">
        <is>
          <t>Monitor performance and collect more data.</t>
        </is>
      </c>
      <c r="X5086" s="29" t="inlineStr">
        <is>
          <t>Cost is below the 120 watch threshold.</t>
        </is>
      </c>
    </row>
    <row r="5087">
      <c r="A5087" s="29" t="inlineStr">
        <is>
          <t>low_price</t>
        </is>
      </c>
      <c r="B5087" s="29" t="inlineStr">
        <is>
          <t>Low priority</t>
        </is>
      </c>
      <c r="C5087" s="29" t="inlineStr">
        <is>
          <t>low_price.csv</t>
        </is>
      </c>
      <c r="D5087" s="29" t="inlineStr">
        <is>
          <t>ab6-ho-8-234</t>
        </is>
      </c>
      <c r="E5087" s="29" t="inlineStr">
        <is>
          <t>Піввісь передня права Honda TRX 420 Rancher (15-19), 500 Foreman (14-19), 500 Rubicon (15-19)</t>
        </is>
      </c>
      <c r="F5087" s="35" t="n">
        <v>0</v>
      </c>
      <c r="G5087" s="35" t="n">
        <v>0</v>
      </c>
      <c r="H5087" s="36" t="n"/>
      <c r="I5087" s="37" t="n">
        <v>0</v>
      </c>
      <c r="J5087" s="37" t="n">
        <v>0</v>
      </c>
      <c r="K5087" s="38" t="n">
        <v>0</v>
      </c>
      <c r="L5087" s="37" t="n">
        <v>0</v>
      </c>
      <c r="M5087" s="37" t="n">
        <v>0</v>
      </c>
      <c r="N5087" s="38" t="n">
        <v>0</v>
      </c>
      <c r="O5087" s="37" t="n">
        <v>0</v>
      </c>
      <c r="P5087" s="29" t="inlineStr">
        <is>
          <t>http://t0.gstatic.com/shopping?q=tbn:ANd9GcQyCKdvUJbjgdGvunFRFddhw30XrACuCv_BQJI0xfN-DDB-YoU9fC6FnyLVwkf6q4Y9jAyq73I</t>
        </is>
      </c>
      <c r="Q5087" s="29" t="inlineStr">
        <is>
          <t>Відповідає вимогам</t>
        </is>
      </c>
      <c r="R5087" s="29" t="n"/>
      <c r="S5087" s="29" t="inlineStr">
        <is>
          <t>грн9 237,00</t>
        </is>
      </c>
      <c r="T5087" s="29" t="inlineStr">
        <is>
          <t>UAH</t>
        </is>
      </c>
      <c r="U5087" s="39" t="inlineStr">
        <is>
          <t>WATCH</t>
        </is>
      </c>
      <c r="V5087" s="40">
        <f>IFERROR(L5087/J5087,0)</f>
        <v/>
      </c>
      <c r="W5087" s="29" t="inlineStr">
        <is>
          <t>Monitor performance and collect more data.</t>
        </is>
      </c>
      <c r="X5087" s="29" t="inlineStr">
        <is>
          <t>Cost is below the 120 watch threshold.</t>
        </is>
      </c>
    </row>
    <row r="5088">
      <c r="A5088" s="29" t="inlineStr">
        <is>
          <t>low_price</t>
        </is>
      </c>
      <c r="B5088" s="29" t="inlineStr">
        <is>
          <t>Low priority</t>
        </is>
      </c>
      <c r="C5088" s="29" t="inlineStr">
        <is>
          <t>low_price.csv</t>
        </is>
      </c>
      <c r="D5088" s="29" t="inlineStr">
        <is>
          <t>207581646</t>
        </is>
      </c>
      <c r="E5088" s="29" t="inlineStr">
        <is>
          <t>Болт кріплення вилки карданного валу BRP Can-Am (M8X16)</t>
        </is>
      </c>
      <c r="F5088" s="35" t="n">
        <v>0</v>
      </c>
      <c r="G5088" s="35" t="n">
        <v>0</v>
      </c>
      <c r="H5088" s="36" t="n"/>
      <c r="I5088" s="37" t="n">
        <v>0</v>
      </c>
      <c r="J5088" s="37" t="n">
        <v>0</v>
      </c>
      <c r="K5088" s="38" t="n">
        <v>0</v>
      </c>
      <c r="L5088" s="37" t="n">
        <v>0</v>
      </c>
      <c r="M5088" s="37" t="n">
        <v>0</v>
      </c>
      <c r="N5088" s="38" t="n">
        <v>0</v>
      </c>
      <c r="O5088" s="37" t="n">
        <v>0</v>
      </c>
      <c r="P5088" s="29" t="inlineStr">
        <is>
          <t>http://t0.gstatic.com/shopping?q=tbn:ANd9GcSRejMW08OpW9HR2gwwB9k7KO4rIkhhgmtyyAHnzEo0vTb8qcRbMPBaXBVAfssj6jT8zFqNmcg</t>
        </is>
      </c>
      <c r="Q5088" s="29" t="inlineStr">
        <is>
          <t>Відповідає вимогам</t>
        </is>
      </c>
      <c r="R5088" s="29" t="n"/>
      <c r="S5088" s="29" t="inlineStr">
        <is>
          <t>грн182,00</t>
        </is>
      </c>
      <c r="T5088" s="29" t="inlineStr">
        <is>
          <t>UAH</t>
        </is>
      </c>
      <c r="U5088" s="39" t="inlineStr">
        <is>
          <t>WATCH</t>
        </is>
      </c>
      <c r="V5088" s="40">
        <f>IFERROR(L5088/J5088,0)</f>
        <v/>
      </c>
      <c r="W5088" s="29" t="inlineStr">
        <is>
          <t>Monitor performance and collect more data.</t>
        </is>
      </c>
      <c r="X5088" s="29" t="inlineStr">
        <is>
          <t>Cost is below the 120 watch threshold.</t>
        </is>
      </c>
    </row>
    <row r="5089">
      <c r="A5089" s="29" t="inlineStr">
        <is>
          <t>low_price</t>
        </is>
      </c>
      <c r="B5089" s="29" t="inlineStr">
        <is>
          <t>Low priority</t>
        </is>
      </c>
      <c r="C5089" s="29" t="inlineStr">
        <is>
          <t>low_price.csv</t>
        </is>
      </c>
      <c r="D5089" s="29" t="inlineStr">
        <is>
          <t>517302785</t>
        </is>
      </c>
      <c r="E5089" s="29" t="inlineStr">
        <is>
          <t>Кліпса стальна BRP Can-Am, Ski-Doo, Sea-Doo</t>
        </is>
      </c>
      <c r="F5089" s="35" t="n">
        <v>0</v>
      </c>
      <c r="G5089" s="35" t="n">
        <v>0</v>
      </c>
      <c r="H5089" s="36" t="n"/>
      <c r="I5089" s="37" t="n">
        <v>0</v>
      </c>
      <c r="J5089" s="37" t="n">
        <v>0</v>
      </c>
      <c r="K5089" s="38" t="n">
        <v>0</v>
      </c>
      <c r="L5089" s="37" t="n">
        <v>0</v>
      </c>
      <c r="M5089" s="37" t="n">
        <v>0</v>
      </c>
      <c r="N5089" s="38" t="n">
        <v>0</v>
      </c>
      <c r="O5089" s="37" t="n">
        <v>0</v>
      </c>
      <c r="P5089" s="29" t="inlineStr">
        <is>
          <t>http://t0.gstatic.com/shopping?q=tbn:ANd9GcQrXsh9YX6C0EBNj44_ee0HijpGylYkMO86tE-m7zbP-Qg_DGIWsAi_K8-lx5sXZ_pGBvAMs_4</t>
        </is>
      </c>
      <c r="Q5089" s="29" t="inlineStr">
        <is>
          <t>Відповідає вимогам</t>
        </is>
      </c>
      <c r="R5089" s="29" t="n"/>
      <c r="S5089" s="29" t="inlineStr">
        <is>
          <t>грн91,00</t>
        </is>
      </c>
      <c r="T5089" s="29" t="inlineStr">
        <is>
          <t>UAH</t>
        </is>
      </c>
      <c r="U5089" s="39" t="inlineStr">
        <is>
          <t>WATCH</t>
        </is>
      </c>
      <c r="V5089" s="40">
        <f>IFERROR(L5089/J5089,0)</f>
        <v/>
      </c>
      <c r="W5089" s="29" t="inlineStr">
        <is>
          <t>Monitor performance and collect more data.</t>
        </is>
      </c>
      <c r="X5089" s="29" t="inlineStr">
        <is>
          <t>Cost is below the 120 watch threshold.</t>
        </is>
      </c>
    </row>
    <row r="5090">
      <c r="A5090" s="29" t="inlineStr">
        <is>
          <t>low_price</t>
        </is>
      </c>
      <c r="B5090" s="29" t="inlineStr">
        <is>
          <t>Low priority</t>
        </is>
      </c>
      <c r="C5090" s="29" t="inlineStr">
        <is>
          <t>low_price.csv</t>
        </is>
      </c>
      <c r="D5090" s="29" t="inlineStr">
        <is>
          <t>2hc-17582-00-00</t>
        </is>
      </c>
      <c r="E5090" s="29" t="inlineStr">
        <is>
          <t>Шестерня КПП Yamaha YXZ 1000 2016-2018 (22T)</t>
        </is>
      </c>
      <c r="F5090" s="35" t="n">
        <v>0</v>
      </c>
      <c r="G5090" s="35" t="n">
        <v>0</v>
      </c>
      <c r="H5090" s="36" t="n"/>
      <c r="I5090" s="37" t="n">
        <v>0</v>
      </c>
      <c r="J5090" s="37" t="n">
        <v>0</v>
      </c>
      <c r="K5090" s="38" t="n">
        <v>0</v>
      </c>
      <c r="L5090" s="37" t="n">
        <v>0</v>
      </c>
      <c r="M5090" s="37" t="n">
        <v>0</v>
      </c>
      <c r="N5090" s="38" t="n">
        <v>0</v>
      </c>
      <c r="O5090" s="37" t="n">
        <v>0</v>
      </c>
      <c r="P5090" s="29" t="inlineStr">
        <is>
          <t>http://t3.gstatic.com/shopping?q=tbn:ANd9GcRfNLpZb4lxTvrNu02cc0J40F1iHRgQXFtlY-qS95qGMjsnRXEdqHpO4kG8orShIlNbiioYawHS</t>
        </is>
      </c>
      <c r="Q5090" s="29" t="inlineStr">
        <is>
          <t>Відповідає вимогам</t>
        </is>
      </c>
      <c r="R5090" s="29" t="n"/>
      <c r="S5090" s="29" t="inlineStr">
        <is>
          <t>грн4 778,00</t>
        </is>
      </c>
      <c r="T5090" s="29" t="inlineStr">
        <is>
          <t>UAH</t>
        </is>
      </c>
      <c r="U5090" s="39" t="inlineStr">
        <is>
          <t>WATCH</t>
        </is>
      </c>
      <c r="V5090" s="40">
        <f>IFERROR(L5090/J5090,0)</f>
        <v/>
      </c>
      <c r="W5090" s="29" t="inlineStr">
        <is>
          <t>Monitor performance and collect more data.</t>
        </is>
      </c>
      <c r="X5090" s="29" t="inlineStr">
        <is>
          <t>Cost is below the 120 watch threshold.</t>
        </is>
      </c>
    </row>
    <row r="5091">
      <c r="A5091" s="29" t="inlineStr">
        <is>
          <t>low_price</t>
        </is>
      </c>
      <c r="B5091" s="29" t="inlineStr">
        <is>
          <t>Low priority</t>
        </is>
      </c>
      <c r="C5091" s="29" t="inlineStr">
        <is>
          <t>low_price.csv</t>
        </is>
      </c>
      <c r="D5091" s="29" t="inlineStr">
        <is>
          <t>3610165</t>
        </is>
      </c>
      <c r="E5091" s="29" t="inlineStr">
        <is>
          <t>Сальник клапана Polaris Sportsman Scrambler 850 1000</t>
        </is>
      </c>
      <c r="F5091" s="35" t="n">
        <v>0</v>
      </c>
      <c r="G5091" s="35" t="n">
        <v>0</v>
      </c>
      <c r="H5091" s="36" t="n"/>
      <c r="I5091" s="37" t="n">
        <v>0</v>
      </c>
      <c r="J5091" s="37" t="n">
        <v>0</v>
      </c>
      <c r="K5091" s="38" t="n">
        <v>0</v>
      </c>
      <c r="L5091" s="37" t="n">
        <v>0</v>
      </c>
      <c r="M5091" s="37" t="n">
        <v>0</v>
      </c>
      <c r="N5091" s="38" t="n">
        <v>0</v>
      </c>
      <c r="O5091" s="37" t="n">
        <v>0</v>
      </c>
      <c r="P5091" s="29" t="inlineStr">
        <is>
          <t>http://t1.gstatic.com/shopping?q=tbn:ANd9GcT3VI5nK041yBmum9Mizu_KISs4Z16nVVKcdGewS_3einZEAzEZHOTXcMRhnLHKy9clMH2X2DSl</t>
        </is>
      </c>
      <c r="Q5091" s="29" t="inlineStr">
        <is>
          <t>Відповідає вимогам</t>
        </is>
      </c>
      <c r="R5091" s="29" t="n"/>
      <c r="S5091" s="29" t="inlineStr">
        <is>
          <t>грн865,00</t>
        </is>
      </c>
      <c r="T5091" s="29" t="inlineStr">
        <is>
          <t>UAH</t>
        </is>
      </c>
      <c r="U5091" s="39" t="inlineStr">
        <is>
          <t>WATCH</t>
        </is>
      </c>
      <c r="V5091" s="40">
        <f>IFERROR(L5091/J5091,0)</f>
        <v/>
      </c>
      <c r="W5091" s="29" t="inlineStr">
        <is>
          <t>Monitor performance and collect more data.</t>
        </is>
      </c>
      <c r="X5091" s="29" t="inlineStr">
        <is>
          <t>Cost is below the 120 watch threshold.</t>
        </is>
      </c>
    </row>
    <row r="5092">
      <c r="A5092" s="29" t="inlineStr">
        <is>
          <t>low_price</t>
        </is>
      </c>
      <c r="B5092" s="29" t="inlineStr">
        <is>
          <t>Low priority</t>
        </is>
      </c>
      <c r="C5092" s="29" t="inlineStr">
        <is>
          <t>low_price.csv</t>
        </is>
      </c>
      <c r="D5092" s="29" t="inlineStr">
        <is>
          <t>707001721</t>
        </is>
      </c>
      <c r="E5092" s="29" t="inlineStr">
        <is>
          <t>Трос перемикання передач BRP Can-Am Traxter Defender​ Max HD8 HD10 2017-2019</t>
        </is>
      </c>
      <c r="F5092" s="35" t="n">
        <v>0</v>
      </c>
      <c r="G5092" s="35" t="n">
        <v>0</v>
      </c>
      <c r="H5092" s="36" t="n"/>
      <c r="I5092" s="37" t="n">
        <v>0</v>
      </c>
      <c r="J5092" s="37" t="n">
        <v>0</v>
      </c>
      <c r="K5092" s="38" t="n">
        <v>0</v>
      </c>
      <c r="L5092" s="37" t="n">
        <v>0</v>
      </c>
      <c r="M5092" s="37" t="n">
        <v>0</v>
      </c>
      <c r="N5092" s="38" t="n">
        <v>0</v>
      </c>
      <c r="O5092" s="37" t="n">
        <v>0</v>
      </c>
      <c r="P5092" s="29" t="inlineStr">
        <is>
          <t>http://t0.gstatic.com/shopping?q=tbn:ANd9GcTWvjtNkUrzB2OR1AxWQTWr36DhTYaZ66tJK5i-5fMIKabQ9T63nxjtL7HnXmLc6bKA3-DVEaw</t>
        </is>
      </c>
      <c r="Q5092" s="29" t="inlineStr">
        <is>
          <t>Відповідає вимогам</t>
        </is>
      </c>
      <c r="R5092" s="29" t="n"/>
      <c r="S5092" s="29" t="inlineStr">
        <is>
          <t>грн4 186,00</t>
        </is>
      </c>
      <c r="T5092" s="29" t="inlineStr">
        <is>
          <t>UAH</t>
        </is>
      </c>
      <c r="U5092" s="39" t="inlineStr">
        <is>
          <t>WATCH</t>
        </is>
      </c>
      <c r="V5092" s="40">
        <f>IFERROR(L5092/J5092,0)</f>
        <v/>
      </c>
      <c r="W5092" s="29" t="inlineStr">
        <is>
          <t>Monitor performance and collect more data.</t>
        </is>
      </c>
      <c r="X5092" s="29" t="inlineStr">
        <is>
          <t>Cost is below the 120 watch threshold.</t>
        </is>
      </c>
    </row>
    <row r="5093">
      <c r="A5093" s="29" t="inlineStr">
        <is>
          <t>low_price</t>
        </is>
      </c>
      <c r="B5093" s="29" t="inlineStr">
        <is>
          <t>Low priority</t>
        </is>
      </c>
      <c r="C5093" s="29" t="inlineStr">
        <is>
          <t>low_price.csv</t>
        </is>
      </c>
      <c r="D5093" s="29" t="inlineStr">
        <is>
          <t>19-1002</t>
        </is>
      </c>
      <c r="E5093" s="29" t="inlineStr">
        <is>
          <t>Хрестовина карданного валу Kawasaki Prairie 300 400, Teryx 750, Mule 610 2510 3010 4010</t>
        </is>
      </c>
      <c r="F5093" s="35" t="n">
        <v>0</v>
      </c>
      <c r="G5093" s="35" t="n">
        <v>0</v>
      </c>
      <c r="H5093" s="36" t="n"/>
      <c r="I5093" s="37" t="n">
        <v>0</v>
      </c>
      <c r="J5093" s="37" t="n">
        <v>0</v>
      </c>
      <c r="K5093" s="38" t="n">
        <v>0</v>
      </c>
      <c r="L5093" s="37" t="n">
        <v>0</v>
      </c>
      <c r="M5093" s="37" t="n">
        <v>0</v>
      </c>
      <c r="N5093" s="38" t="n">
        <v>0</v>
      </c>
      <c r="O5093" s="37" t="n">
        <v>0</v>
      </c>
      <c r="P5093" s="29" t="inlineStr">
        <is>
          <t>http://t1.gstatic.com/shopping?q=tbn:ANd9GcSAt0XnjzEtP3tKQuoo9mrvnPVnA1bOUK2QU6JfprALZXFUBZIfNi7tMllqYaTQp3wP1l6OUy92</t>
        </is>
      </c>
      <c r="Q5093" s="29" t="inlineStr">
        <is>
          <t>Відповідає вимогам</t>
        </is>
      </c>
      <c r="R5093" s="29" t="n"/>
      <c r="S5093" s="29" t="inlineStr">
        <is>
          <t>грн1 502,00</t>
        </is>
      </c>
      <c r="T5093" s="29" t="inlineStr">
        <is>
          <t>UAH</t>
        </is>
      </c>
      <c r="U5093" s="39" t="inlineStr">
        <is>
          <t>WATCH</t>
        </is>
      </c>
      <c r="V5093" s="40">
        <f>IFERROR(L5093/J5093,0)</f>
        <v/>
      </c>
      <c r="W5093" s="29" t="inlineStr">
        <is>
          <t>Monitor performance and collect more data.</t>
        </is>
      </c>
      <c r="X5093" s="29" t="inlineStr">
        <is>
          <t>Cost is below the 120 watch threshold.</t>
        </is>
      </c>
    </row>
    <row r="5094">
      <c r="A5094" s="29" t="inlineStr">
        <is>
          <t>low_price</t>
        </is>
      </c>
      <c r="B5094" s="29" t="inlineStr">
        <is>
          <t>Low priority</t>
        </is>
      </c>
      <c r="C5094" s="29" t="inlineStr">
        <is>
          <t>low_price.csv</t>
        </is>
      </c>
      <c r="D5094" s="29" t="inlineStr">
        <is>
          <t>3b4-12241-01-00</t>
        </is>
      </c>
      <c r="E5094" s="29" t="inlineStr">
        <is>
          <t>Заспокоювач ланцюга ГРМ Yamaha Grizzly 550 700, Rhino Viking Kodiak 700</t>
        </is>
      </c>
      <c r="F5094" s="35" t="n">
        <v>0</v>
      </c>
      <c r="G5094" s="35" t="n">
        <v>0</v>
      </c>
      <c r="H5094" s="36" t="n"/>
      <c r="I5094" s="37" t="n">
        <v>0</v>
      </c>
      <c r="J5094" s="37" t="n">
        <v>0</v>
      </c>
      <c r="K5094" s="38" t="n">
        <v>0</v>
      </c>
      <c r="L5094" s="37" t="n">
        <v>0</v>
      </c>
      <c r="M5094" s="37" t="n">
        <v>0</v>
      </c>
      <c r="N5094" s="38" t="n">
        <v>0</v>
      </c>
      <c r="O5094" s="37" t="n">
        <v>0</v>
      </c>
      <c r="P5094" s="29" t="inlineStr">
        <is>
          <t>http://t2.gstatic.com/shopping?q=tbn:ANd9GcR-PS19cWH5uN5aeSQ6B0tqQJ4O5HB1AyFSX3RaXv57NdQOGUuKCbITL-shVBqune7zr4XddCk</t>
        </is>
      </c>
      <c r="Q5094" s="29" t="inlineStr">
        <is>
          <t>Відповідає вимогам</t>
        </is>
      </c>
      <c r="R5094" s="29" t="n"/>
      <c r="S5094" s="29" t="inlineStr">
        <is>
          <t>грн3 094,00</t>
        </is>
      </c>
      <c r="T5094" s="29" t="inlineStr">
        <is>
          <t>UAH</t>
        </is>
      </c>
      <c r="U5094" s="39" t="inlineStr">
        <is>
          <t>WATCH</t>
        </is>
      </c>
      <c r="V5094" s="40">
        <f>IFERROR(L5094/J5094,0)</f>
        <v/>
      </c>
      <c r="W5094" s="29" t="inlineStr">
        <is>
          <t>Monitor performance and collect more data.</t>
        </is>
      </c>
      <c r="X5094" s="29" t="inlineStr">
        <is>
          <t>Cost is below the 120 watch threshold.</t>
        </is>
      </c>
    </row>
    <row r="5095">
      <c r="A5095" s="29" t="inlineStr">
        <is>
          <t>low_price</t>
        </is>
      </c>
      <c r="B5095" s="29" t="inlineStr">
        <is>
          <t>Low priority</t>
        </is>
      </c>
      <c r="C5095" s="29" t="inlineStr">
        <is>
          <t>low_price.csv</t>
        </is>
      </c>
      <c r="D5095" s="29" t="inlineStr">
        <is>
          <t>24680-hp5-000</t>
        </is>
      </c>
      <c r="E5095" s="29" t="inlineStr">
        <is>
          <t>Механізм перемикання передач Honda TRX 420 Rancher​ 2007-2011</t>
        </is>
      </c>
      <c r="F5095" s="35" t="n">
        <v>0</v>
      </c>
      <c r="G5095" s="35" t="n">
        <v>0</v>
      </c>
      <c r="H5095" s="36" t="n"/>
      <c r="I5095" s="37" t="n">
        <v>0</v>
      </c>
      <c r="J5095" s="37" t="n">
        <v>0</v>
      </c>
      <c r="K5095" s="38" t="n">
        <v>0</v>
      </c>
      <c r="L5095" s="37" t="n">
        <v>0</v>
      </c>
      <c r="M5095" s="37" t="n">
        <v>0</v>
      </c>
      <c r="N5095" s="38" t="n">
        <v>0</v>
      </c>
      <c r="O5095" s="37" t="n">
        <v>0</v>
      </c>
      <c r="P5095" s="29" t="inlineStr">
        <is>
          <t>http://t2.gstatic.com/shopping?q=tbn:ANd9GcTZ81gJotUUjP-CcV_T7vs3ZYO4wNiqM4B9mevi__-ibCpmeuf59_vvCWB4Drqfo5oahcefw4U</t>
        </is>
      </c>
      <c r="Q5095" s="29" t="inlineStr">
        <is>
          <t>Відповідає вимогам</t>
        </is>
      </c>
      <c r="R5095" s="29" t="n"/>
      <c r="S5095" s="29" t="inlineStr">
        <is>
          <t>грн5 278,00</t>
        </is>
      </c>
      <c r="T5095" s="29" t="inlineStr">
        <is>
          <t>UAH</t>
        </is>
      </c>
      <c r="U5095" s="39" t="inlineStr">
        <is>
          <t>WATCH</t>
        </is>
      </c>
      <c r="V5095" s="40">
        <f>IFERROR(L5095/J5095,0)</f>
        <v/>
      </c>
      <c r="W5095" s="29" t="inlineStr">
        <is>
          <t>Monitor performance and collect more data.</t>
        </is>
      </c>
      <c r="X5095" s="29" t="inlineStr">
        <is>
          <t>Cost is below the 120 watch threshold.</t>
        </is>
      </c>
    </row>
    <row r="5096">
      <c r="A5096" s="29" t="inlineStr">
        <is>
          <t>low_price</t>
        </is>
      </c>
      <c r="B5096" s="29" t="inlineStr">
        <is>
          <t>Low priority</t>
        </is>
      </c>
      <c r="C5096" s="29" t="inlineStr">
        <is>
          <t>low_price.csv</t>
        </is>
      </c>
      <c r="D5096" s="29" t="inlineStr">
        <is>
          <t>ab6-ca-8-324</t>
        </is>
      </c>
      <c r="E5096" s="29" t="inlineStr">
        <is>
          <t>Піввісь задня права BRP Can-Am Outlander 450 500 570 2015+</t>
        </is>
      </c>
      <c r="F5096" s="35" t="n">
        <v>0</v>
      </c>
      <c r="G5096" s="35" t="n">
        <v>0</v>
      </c>
      <c r="H5096" s="36" t="n"/>
      <c r="I5096" s="37" t="n">
        <v>0</v>
      </c>
      <c r="J5096" s="37" t="n">
        <v>0</v>
      </c>
      <c r="K5096" s="38" t="n">
        <v>0</v>
      </c>
      <c r="L5096" s="37" t="n">
        <v>0</v>
      </c>
      <c r="M5096" s="37" t="n">
        <v>0</v>
      </c>
      <c r="N5096" s="38" t="n">
        <v>0</v>
      </c>
      <c r="O5096" s="37" t="n">
        <v>0</v>
      </c>
      <c r="P5096" s="29" t="inlineStr">
        <is>
          <t>http://t3.gstatic.com/shopping?q=tbn:ANd9GcTqF8-Wvf9c4qb8R3-C99mxkeD2CsX9oUr62PgLgNQI-mHb772xfNAV9iWlAuGlrPGQNMpM99rQ</t>
        </is>
      </c>
      <c r="Q5096" s="29" t="inlineStr">
        <is>
          <t>Відповідає вимогам</t>
        </is>
      </c>
      <c r="R5096" s="29" t="n"/>
      <c r="S5096" s="29" t="inlineStr">
        <is>
          <t>грн9 237,00</t>
        </is>
      </c>
      <c r="T5096" s="29" t="inlineStr">
        <is>
          <t>UAH</t>
        </is>
      </c>
      <c r="U5096" s="39" t="inlineStr">
        <is>
          <t>WATCH</t>
        </is>
      </c>
      <c r="V5096" s="40">
        <f>IFERROR(L5096/J5096,0)</f>
        <v/>
      </c>
      <c r="W5096" s="29" t="inlineStr">
        <is>
          <t>Monitor performance and collect more data.</t>
        </is>
      </c>
      <c r="X5096" s="29" t="inlineStr">
        <is>
          <t>Cost is below the 120 watch threshold.</t>
        </is>
      </c>
    </row>
    <row r="5097">
      <c r="A5097" s="29" t="inlineStr">
        <is>
          <t>low_price</t>
        </is>
      </c>
      <c r="B5097" s="29" t="inlineStr">
        <is>
          <t>Low priority</t>
        </is>
      </c>
      <c r="C5097" s="29" t="inlineStr">
        <is>
          <t>low_price.csv</t>
        </is>
      </c>
      <c r="D5097" s="29" t="inlineStr">
        <is>
          <t>42410-hf1-a00</t>
        </is>
      </c>
      <c r="E5097" s="29" t="inlineStr">
        <is>
          <t>Ступиця задня Honda TRX 200 Fourtrax (86-97), 250 Recon (00+), 300 Fourtrax (89-92), 420 Rancher (07-13)</t>
        </is>
      </c>
      <c r="F5097" s="35" t="n">
        <v>0</v>
      </c>
      <c r="G5097" s="35" t="n">
        <v>0</v>
      </c>
      <c r="H5097" s="36" t="n"/>
      <c r="I5097" s="37" t="n">
        <v>0</v>
      </c>
      <c r="J5097" s="37" t="n">
        <v>0</v>
      </c>
      <c r="K5097" s="38" t="n">
        <v>0</v>
      </c>
      <c r="L5097" s="37" t="n">
        <v>0</v>
      </c>
      <c r="M5097" s="37" t="n">
        <v>0</v>
      </c>
      <c r="N5097" s="38" t="n">
        <v>0</v>
      </c>
      <c r="O5097" s="37" t="n">
        <v>0</v>
      </c>
      <c r="P5097" s="29" t="inlineStr">
        <is>
          <t>http://t1.gstatic.com/shopping?q=tbn:ANd9GcSrg2pCAc6kHYBwEWo6vUsPgFZZAayzJ1_FXx3rbPO-TDpvkFqRUWr1Jy5j8mbkJaz7kJiLYbU</t>
        </is>
      </c>
      <c r="Q5097" s="29" t="inlineStr">
        <is>
          <t>Відповідає вимогам</t>
        </is>
      </c>
      <c r="R5097" s="29" t="n"/>
      <c r="S5097" s="29" t="inlineStr">
        <is>
          <t>грн2 958,00</t>
        </is>
      </c>
      <c r="T5097" s="29" t="inlineStr">
        <is>
          <t>UAH</t>
        </is>
      </c>
      <c r="U5097" s="39" t="inlineStr">
        <is>
          <t>WATCH</t>
        </is>
      </c>
      <c r="V5097" s="40">
        <f>IFERROR(L5097/J5097,0)</f>
        <v/>
      </c>
      <c r="W5097" s="29" t="inlineStr">
        <is>
          <t>Monitor performance and collect more data.</t>
        </is>
      </c>
      <c r="X5097" s="29" t="inlineStr">
        <is>
          <t>Cost is below the 120 watch threshold.</t>
        </is>
      </c>
    </row>
    <row r="5098">
      <c r="A5098" s="29" t="inlineStr">
        <is>
          <t>low_price</t>
        </is>
      </c>
      <c r="B5098" s="29" t="inlineStr">
        <is>
          <t>Low priority</t>
        </is>
      </c>
      <c r="C5098" s="29" t="inlineStr">
        <is>
          <t>low_price.csv</t>
        </is>
      </c>
      <c r="D5098" s="29" t="inlineStr">
        <is>
          <t>1hp-f1553-00-00</t>
        </is>
      </c>
      <c r="E5098" s="29" t="inlineStr">
        <is>
          <t>Підкрилок внутрішній правий Yamaha Grizzly 550 700, Kodiak 700</t>
        </is>
      </c>
      <c r="F5098" s="35" t="n">
        <v>0</v>
      </c>
      <c r="G5098" s="35" t="n">
        <v>0</v>
      </c>
      <c r="H5098" s="36" t="n"/>
      <c r="I5098" s="37" t="n">
        <v>0</v>
      </c>
      <c r="J5098" s="37" t="n">
        <v>0</v>
      </c>
      <c r="K5098" s="38" t="n">
        <v>0</v>
      </c>
      <c r="L5098" s="37" t="n">
        <v>0</v>
      </c>
      <c r="M5098" s="37" t="n">
        <v>0</v>
      </c>
      <c r="N5098" s="38" t="n">
        <v>0</v>
      </c>
      <c r="O5098" s="37" t="n">
        <v>0</v>
      </c>
      <c r="P5098" s="29" t="inlineStr">
        <is>
          <t>http://t1.gstatic.com/shopping?q=tbn:ANd9GcS_dRJ6uVSV78fMF96zbQDLtdRdX_0c2FnnNzKEAzzBLd8I4RL3PqLjQizLVPZvkGiLrHD42vc</t>
        </is>
      </c>
      <c r="Q5098" s="29" t="inlineStr">
        <is>
          <t>Відповідає вимогам</t>
        </is>
      </c>
      <c r="R5098" s="29" t="n"/>
      <c r="S5098" s="29" t="inlineStr">
        <is>
          <t>грн1 138,00</t>
        </is>
      </c>
      <c r="T5098" s="29" t="inlineStr">
        <is>
          <t>UAH</t>
        </is>
      </c>
      <c r="U5098" s="39" t="inlineStr">
        <is>
          <t>WATCH</t>
        </is>
      </c>
      <c r="V5098" s="40">
        <f>IFERROR(L5098/J5098,0)</f>
        <v/>
      </c>
      <c r="W5098" s="29" t="inlineStr">
        <is>
          <t>Monitor performance and collect more data.</t>
        </is>
      </c>
      <c r="X5098" s="29" t="inlineStr">
        <is>
          <t>Cost is below the 120 watch threshold.</t>
        </is>
      </c>
    </row>
    <row r="5099">
      <c r="A5099" s="29" t="inlineStr">
        <is>
          <t>low_price</t>
        </is>
      </c>
      <c r="B5099" s="29" t="inlineStr">
        <is>
          <t>Low priority</t>
        </is>
      </c>
      <c r="C5099" s="29" t="inlineStr">
        <is>
          <t>low_price.csv</t>
        </is>
      </c>
      <c r="D5099" s="29" t="inlineStr">
        <is>
          <t>250100184</t>
        </is>
      </c>
      <c r="E5099" s="29" t="inlineStr">
        <is>
          <t>Гайка конусна BRP Can-Am з різьбою 10х1.25 під ключ 17мм</t>
        </is>
      </c>
      <c r="F5099" s="35" t="n">
        <v>0</v>
      </c>
      <c r="G5099" s="35" t="n">
        <v>0</v>
      </c>
      <c r="H5099" s="36" t="n"/>
      <c r="I5099" s="37" t="n">
        <v>0</v>
      </c>
      <c r="J5099" s="37" t="n">
        <v>0</v>
      </c>
      <c r="K5099" s="38" t="n">
        <v>0</v>
      </c>
      <c r="L5099" s="37" t="n">
        <v>0</v>
      </c>
      <c r="M5099" s="37" t="n">
        <v>0</v>
      </c>
      <c r="N5099" s="38" t="n">
        <v>0</v>
      </c>
      <c r="O5099" s="37" t="n">
        <v>0</v>
      </c>
      <c r="P5099" s="29" t="inlineStr">
        <is>
          <t>http://t1.gstatic.com/shopping?q=tbn:ANd9GcTDajM0SE344KExPOLB8Z-6O6jsRrMsswXs-zYAr2xQF41QYZ26lEVBzPxPe_Q-D6bdXxQ2m4i4</t>
        </is>
      </c>
      <c r="Q5099" s="29" t="inlineStr">
        <is>
          <t>Відповідає вимогам</t>
        </is>
      </c>
      <c r="R5099" s="29" t="n"/>
      <c r="S5099" s="29" t="inlineStr">
        <is>
          <t>грн273,00</t>
        </is>
      </c>
      <c r="T5099" s="29" t="inlineStr">
        <is>
          <t>UAH</t>
        </is>
      </c>
      <c r="U5099" s="39" t="inlineStr">
        <is>
          <t>WATCH</t>
        </is>
      </c>
      <c r="V5099" s="40">
        <f>IFERROR(L5099/J5099,0)</f>
        <v/>
      </c>
      <c r="W5099" s="29" t="inlineStr">
        <is>
          <t>Monitor performance and collect more data.</t>
        </is>
      </c>
      <c r="X5099" s="29" t="inlineStr">
        <is>
          <t>Cost is below the 120 watch threshold.</t>
        </is>
      </c>
    </row>
    <row r="5100">
      <c r="A5100" s="29" t="inlineStr">
        <is>
          <t>low_price</t>
        </is>
      </c>
      <c r="B5100" s="29" t="inlineStr">
        <is>
          <t>Low priority</t>
        </is>
      </c>
      <c r="C5100" s="29" t="inlineStr">
        <is>
          <t>low_price.csv</t>
        </is>
      </c>
      <c r="D5100" s="29" t="inlineStr">
        <is>
          <t>na-14004t</t>
        </is>
      </c>
      <c r="E5100" s="29" t="inlineStr">
        <is>
          <t>Комплект прокладок на верх двигуна Kymco Mxu 400 2008</t>
        </is>
      </c>
      <c r="F5100" s="35" t="n">
        <v>0</v>
      </c>
      <c r="G5100" s="35" t="n">
        <v>0</v>
      </c>
      <c r="H5100" s="36" t="n"/>
      <c r="I5100" s="37" t="n">
        <v>0</v>
      </c>
      <c r="J5100" s="37" t="n">
        <v>0</v>
      </c>
      <c r="K5100" s="38" t="n">
        <v>0</v>
      </c>
      <c r="L5100" s="37" t="n">
        <v>0</v>
      </c>
      <c r="M5100" s="37" t="n">
        <v>0</v>
      </c>
      <c r="N5100" s="38" t="n">
        <v>0</v>
      </c>
      <c r="O5100" s="37" t="n">
        <v>0</v>
      </c>
      <c r="P5100" s="29" t="inlineStr">
        <is>
          <t>http://t0.gstatic.com/shopping?q=tbn:ANd9GcQkygZaqn50LaXwcW3mSGAJu7oFxAD-vhFo16aarCXupNq7D_Rd_rFSDTx0yLtxbDA_EOFKL-M</t>
        </is>
      </c>
      <c r="Q5100" s="29" t="inlineStr">
        <is>
          <t>Відповідає вимогам</t>
        </is>
      </c>
      <c r="R5100" s="29" t="n"/>
      <c r="S5100" s="29" t="inlineStr">
        <is>
          <t>грн3 185,00</t>
        </is>
      </c>
      <c r="T5100" s="29" t="inlineStr">
        <is>
          <t>UAH</t>
        </is>
      </c>
      <c r="U5100" s="39" t="inlineStr">
        <is>
          <t>WATCH</t>
        </is>
      </c>
      <c r="V5100" s="40">
        <f>IFERROR(L5100/J5100,0)</f>
        <v/>
      </c>
      <c r="W5100" s="29" t="inlineStr">
        <is>
          <t>Monitor performance and collect more data.</t>
        </is>
      </c>
      <c r="X5100" s="29" t="inlineStr">
        <is>
          <t>Cost is below the 120 watch threshold.</t>
        </is>
      </c>
    </row>
    <row r="5101">
      <c r="A5101" s="29" t="inlineStr">
        <is>
          <t>low_price</t>
        </is>
      </c>
      <c r="B5101" s="29" t="inlineStr">
        <is>
          <t>Low priority</t>
        </is>
      </c>
      <c r="C5101" s="29" t="inlineStr">
        <is>
          <t>low_price.csv</t>
        </is>
      </c>
      <c r="D5101" s="29" t="inlineStr">
        <is>
          <t>5km-11681-00-00</t>
        </is>
      </c>
      <c r="E5101" s="29" t="inlineStr">
        <is>
          <t>Палець шатуна Yamaha Grizzly Raptor Rhino 660</t>
        </is>
      </c>
      <c r="F5101" s="35" t="n">
        <v>0</v>
      </c>
      <c r="G5101" s="35" t="n">
        <v>0</v>
      </c>
      <c r="H5101" s="36" t="n"/>
      <c r="I5101" s="37" t="n">
        <v>0</v>
      </c>
      <c r="J5101" s="37" t="n">
        <v>0</v>
      </c>
      <c r="K5101" s="38" t="n">
        <v>0</v>
      </c>
      <c r="L5101" s="37" t="n">
        <v>0</v>
      </c>
      <c r="M5101" s="37" t="n">
        <v>0</v>
      </c>
      <c r="N5101" s="38" t="n">
        <v>0</v>
      </c>
      <c r="O5101" s="37" t="n">
        <v>0</v>
      </c>
      <c r="P5101" s="29" t="inlineStr">
        <is>
          <t>http://t2.gstatic.com/shopping?q=tbn:ANd9GcQoVUTgq5wS6uMqOg8qzZDBtM7Gn401__Tn2Sx4UzqxiZ1xBNyVedI9gg9C6TgkFVyYVWPm2N3A</t>
        </is>
      </c>
      <c r="Q5101" s="29" t="inlineStr">
        <is>
          <t>Відповідає вимогам</t>
        </is>
      </c>
      <c r="R5101" s="29" t="n"/>
      <c r="S5101" s="29" t="inlineStr">
        <is>
          <t>грн5 460,00</t>
        </is>
      </c>
      <c r="T5101" s="29" t="inlineStr">
        <is>
          <t>UAH</t>
        </is>
      </c>
      <c r="U5101" s="39" t="inlineStr">
        <is>
          <t>WATCH</t>
        </is>
      </c>
      <c r="V5101" s="40">
        <f>IFERROR(L5101/J5101,0)</f>
        <v/>
      </c>
      <c r="W5101" s="29" t="inlineStr">
        <is>
          <t>Monitor performance and collect more data.</t>
        </is>
      </c>
      <c r="X5101" s="29" t="inlineStr">
        <is>
          <t>Cost is below the 120 watch threshold.</t>
        </is>
      </c>
    </row>
    <row r="5102">
      <c r="A5102" s="29" t="inlineStr">
        <is>
          <t>low_price</t>
        </is>
      </c>
      <c r="B5102" s="29" t="inlineStr">
        <is>
          <t>Low priority</t>
        </is>
      </c>
      <c r="C5102" s="29" t="inlineStr">
        <is>
          <t>low_price.csv</t>
        </is>
      </c>
      <c r="D5102" s="29" t="inlineStr">
        <is>
          <t>25-1788</t>
        </is>
      </c>
      <c r="E5102" s="29" t="inlineStr">
        <is>
          <t>Ступичний підшипник в задні колеса Polaris ACE 325 500 570 900, Sportsman 325 400 450 500 570 600 700 800, RZR 570 800, Ranger 325 400 500 570 700 800</t>
        </is>
      </c>
      <c r="F5102" s="35" t="n">
        <v>0</v>
      </c>
      <c r="G5102" s="35" t="n">
        <v>0</v>
      </c>
      <c r="H5102" s="36" t="n"/>
      <c r="I5102" s="37" t="n">
        <v>0</v>
      </c>
      <c r="J5102" s="37" t="n">
        <v>0</v>
      </c>
      <c r="K5102" s="38" t="n">
        <v>0</v>
      </c>
      <c r="L5102" s="37" t="n">
        <v>0</v>
      </c>
      <c r="M5102" s="37" t="n">
        <v>0</v>
      </c>
      <c r="N5102" s="38" t="n">
        <v>0</v>
      </c>
      <c r="O5102" s="37" t="n">
        <v>0</v>
      </c>
      <c r="P5102" s="29" t="inlineStr">
        <is>
          <t>http://t1.gstatic.com/shopping?q=tbn:ANd9GcTnQ9zM_D1dInXxJr3AFHiBjPNSwwMLVlXZvUnlnAJv4_jeh7Kl4Fq-FB5yh5G4hq_QSjTa7HKS</t>
        </is>
      </c>
      <c r="Q5102" s="29" t="inlineStr">
        <is>
          <t>Відповідає вимогам</t>
        </is>
      </c>
      <c r="R5102" s="29" t="n"/>
      <c r="S5102" s="29" t="inlineStr">
        <is>
          <t>грн2 048,00</t>
        </is>
      </c>
      <c r="T5102" s="29" t="inlineStr">
        <is>
          <t>UAH</t>
        </is>
      </c>
      <c r="U5102" s="39" t="inlineStr">
        <is>
          <t>WATCH</t>
        </is>
      </c>
      <c r="V5102" s="40">
        <f>IFERROR(L5102/J5102,0)</f>
        <v/>
      </c>
      <c r="W5102" s="29" t="inlineStr">
        <is>
          <t>Monitor performance and collect more data.</t>
        </is>
      </c>
      <c r="X5102" s="29" t="inlineStr">
        <is>
          <t>Cost is below the 120 watch threshold.</t>
        </is>
      </c>
    </row>
    <row r="5103">
      <c r="A5103" s="29" t="inlineStr">
        <is>
          <t>low_price</t>
        </is>
      </c>
      <c r="B5103" s="29" t="inlineStr">
        <is>
          <t>Low priority</t>
        </is>
      </c>
      <c r="C5103" s="29" t="inlineStr">
        <is>
          <t>low_price.csv</t>
        </is>
      </c>
      <c r="D5103" s="29" t="inlineStr">
        <is>
          <t>705017002</t>
        </is>
      </c>
      <c r="E5103" s="29" t="inlineStr">
        <is>
          <t>Підкрилок внутрішній правий BRP Can-Am Outlander G2 500 570 650 800 850 1000</t>
        </is>
      </c>
      <c r="F5103" s="35" t="n">
        <v>0</v>
      </c>
      <c r="G5103" s="35" t="n">
        <v>0</v>
      </c>
      <c r="H5103" s="36" t="n"/>
      <c r="I5103" s="37" t="n">
        <v>0</v>
      </c>
      <c r="J5103" s="37" t="n">
        <v>0</v>
      </c>
      <c r="K5103" s="38" t="n">
        <v>0</v>
      </c>
      <c r="L5103" s="37" t="n">
        <v>0</v>
      </c>
      <c r="M5103" s="37" t="n">
        <v>0</v>
      </c>
      <c r="N5103" s="38" t="n">
        <v>0</v>
      </c>
      <c r="O5103" s="37" t="n">
        <v>0</v>
      </c>
      <c r="P5103" s="29" t="inlineStr">
        <is>
          <t>http://t1.gstatic.com/shopping?q=tbn:ANd9GcSaorz-8luaCKGsMrz5MwKgI5HDV75NOdEvTm-sOdv-n9RwlqHYQWobMReF3TJUWiTcAbEvz-Q</t>
        </is>
      </c>
      <c r="Q5103" s="29" t="inlineStr">
        <is>
          <t>Відповідає вимогам</t>
        </is>
      </c>
      <c r="R5103" s="29" t="n"/>
      <c r="S5103" s="29" t="inlineStr">
        <is>
          <t>грн1 047,00</t>
        </is>
      </c>
      <c r="T5103" s="29" t="inlineStr">
        <is>
          <t>UAH</t>
        </is>
      </c>
      <c r="U5103" s="39" t="inlineStr">
        <is>
          <t>WATCH</t>
        </is>
      </c>
      <c r="V5103" s="40">
        <f>IFERROR(L5103/J5103,0)</f>
        <v/>
      </c>
      <c r="W5103" s="29" t="inlineStr">
        <is>
          <t>Monitor performance and collect more data.</t>
        </is>
      </c>
      <c r="X5103" s="29" t="inlineStr">
        <is>
          <t>Cost is below the 120 watch threshold.</t>
        </is>
      </c>
    </row>
    <row r="5104">
      <c r="A5104" s="29" t="inlineStr">
        <is>
          <t>low_price</t>
        </is>
      </c>
      <c r="B5104" s="29" t="inlineStr">
        <is>
          <t>Low priority</t>
        </is>
      </c>
      <c r="C5104" s="29" t="inlineStr">
        <is>
          <t>low_price.csv</t>
        </is>
      </c>
      <c r="D5104" s="29" t="inlineStr">
        <is>
          <t>30400-01000</t>
        </is>
      </c>
      <c r="E5104" s="29" t="inlineStr">
        <is>
          <t>Підшипник вала водяної помпи CFMoto CForce 400 500 600, UForce 500 600, ZForce 500</t>
        </is>
      </c>
      <c r="F5104" s="35" t="n">
        <v>0</v>
      </c>
      <c r="G5104" s="35" t="n">
        <v>0</v>
      </c>
      <c r="H5104" s="36" t="n"/>
      <c r="I5104" s="37" t="n">
        <v>0</v>
      </c>
      <c r="J5104" s="37" t="n">
        <v>0</v>
      </c>
      <c r="K5104" s="38" t="n">
        <v>0</v>
      </c>
      <c r="L5104" s="37" t="n">
        <v>0</v>
      </c>
      <c r="M5104" s="37" t="n">
        <v>0</v>
      </c>
      <c r="N5104" s="38" t="n">
        <v>0</v>
      </c>
      <c r="O5104" s="37" t="n">
        <v>0</v>
      </c>
      <c r="P5104" s="29" t="inlineStr">
        <is>
          <t>http://t3.gstatic.com/shopping?q=tbn:ANd9GcQpmipaUGKLA0Z4HRbCPzk3I2Bk5GyUC3q0lAfO0-3FGj2YrfwrDQKWEK4M6VUaE2ht1GCAIa4tMA</t>
        </is>
      </c>
      <c r="Q5104" s="29" t="inlineStr">
        <is>
          <t>Відповідає вимогам</t>
        </is>
      </c>
      <c r="R5104" s="29" t="n"/>
      <c r="S5104" s="29" t="inlineStr">
        <is>
          <t>грн182,00</t>
        </is>
      </c>
      <c r="T5104" s="29" t="inlineStr">
        <is>
          <t>UAH</t>
        </is>
      </c>
      <c r="U5104" s="39" t="inlineStr">
        <is>
          <t>WATCH</t>
        </is>
      </c>
      <c r="V5104" s="40">
        <f>IFERROR(L5104/J5104,0)</f>
        <v/>
      </c>
      <c r="W5104" s="29" t="inlineStr">
        <is>
          <t>Monitor performance and collect more data.</t>
        </is>
      </c>
      <c r="X5104" s="29" t="inlineStr">
        <is>
          <t>Cost is below the 120 watch threshold.</t>
        </is>
      </c>
    </row>
    <row r="5105">
      <c r="A5105" s="29" t="inlineStr">
        <is>
          <t>low_price</t>
        </is>
      </c>
      <c r="B5105" s="29" t="inlineStr">
        <is>
          <t>Low priority</t>
        </is>
      </c>
      <c r="C5105" s="29" t="inlineStr">
        <is>
          <t>low_price.csv</t>
        </is>
      </c>
      <c r="D5105" s="29" t="inlineStr">
        <is>
          <t>709200392</t>
        </is>
      </c>
      <c r="E5105" s="29" t="inlineStr">
        <is>
          <t>Патрубок радіатора BRP Can-Am Outlander 570 650 850 (16), Outlander Renegade 1000 (12-16)</t>
        </is>
      </c>
      <c r="F5105" s="35" t="n">
        <v>0</v>
      </c>
      <c r="G5105" s="35" t="n">
        <v>0</v>
      </c>
      <c r="H5105" s="36" t="n"/>
      <c r="I5105" s="37" t="n">
        <v>0</v>
      </c>
      <c r="J5105" s="37" t="n">
        <v>0</v>
      </c>
      <c r="K5105" s="38" t="n">
        <v>0</v>
      </c>
      <c r="L5105" s="37" t="n">
        <v>0</v>
      </c>
      <c r="M5105" s="37" t="n">
        <v>0</v>
      </c>
      <c r="N5105" s="38" t="n">
        <v>0</v>
      </c>
      <c r="O5105" s="37" t="n">
        <v>0</v>
      </c>
      <c r="P5105" s="29" t="inlineStr">
        <is>
          <t>http://t2.gstatic.com/shopping?q=tbn:ANd9GcQlAbFibyw_-ikxAyK4DZPGq37fMOLgik8PiX7EP3S4az3EsMlQo5QzhRGorRQNDYkAMnMH8_k</t>
        </is>
      </c>
      <c r="Q5105" s="29" t="inlineStr">
        <is>
          <t>Відповідає вимогам</t>
        </is>
      </c>
      <c r="R5105" s="29" t="n"/>
      <c r="S5105" s="29" t="inlineStr">
        <is>
          <t>грн1 138,00</t>
        </is>
      </c>
      <c r="T5105" s="29" t="inlineStr">
        <is>
          <t>UAH</t>
        </is>
      </c>
      <c r="U5105" s="39" t="inlineStr">
        <is>
          <t>WATCH</t>
        </is>
      </c>
      <c r="V5105" s="40">
        <f>IFERROR(L5105/J5105,0)</f>
        <v/>
      </c>
      <c r="W5105" s="29" t="inlineStr">
        <is>
          <t>Monitor performance and collect more data.</t>
        </is>
      </c>
      <c r="X5105" s="29" t="inlineStr">
        <is>
          <t>Cost is below the 120 watch threshold.</t>
        </is>
      </c>
    </row>
    <row r="5106">
      <c r="A5106" s="29" t="inlineStr">
        <is>
          <t>low_price</t>
        </is>
      </c>
      <c r="B5106" s="29" t="inlineStr">
        <is>
          <t>Low priority</t>
        </is>
      </c>
      <c r="C5106" s="29" t="inlineStr">
        <is>
          <t>low_price.csv</t>
        </is>
      </c>
      <c r="D5106" s="29" t="inlineStr">
        <is>
          <t>92122-1209</t>
        </is>
      </c>
      <c r="E5106" s="29" t="inlineStr">
        <is>
          <t>Грузик варіатора Kawasaki Brute Force 650 750, Prairie 360 650 700, KFX 700, KRF 750, Teryx 750</t>
        </is>
      </c>
      <c r="F5106" s="35" t="n">
        <v>0</v>
      </c>
      <c r="G5106" s="35" t="n">
        <v>0</v>
      </c>
      <c r="H5106" s="36" t="n"/>
      <c r="I5106" s="37" t="n">
        <v>0</v>
      </c>
      <c r="J5106" s="37" t="n">
        <v>0</v>
      </c>
      <c r="K5106" s="38" t="n">
        <v>0</v>
      </c>
      <c r="L5106" s="37" t="n">
        <v>0</v>
      </c>
      <c r="M5106" s="37" t="n">
        <v>0</v>
      </c>
      <c r="N5106" s="38" t="n">
        <v>0</v>
      </c>
      <c r="O5106" s="37" t="n">
        <v>0</v>
      </c>
      <c r="P5106" s="29" t="inlineStr">
        <is>
          <t>http://t1.gstatic.com/shopping?q=tbn:ANd9GcQykV6Ey5Dr7ZybakFPhoskv7oOYbJjT0ERu0W2AsWq36MWLjZQjqxz1VxmqKVH2baPANN4bPs</t>
        </is>
      </c>
      <c r="Q5106" s="29" t="inlineStr">
        <is>
          <t>Відповідає вимогам</t>
        </is>
      </c>
      <c r="R5106" s="29" t="n"/>
      <c r="S5106" s="29" t="inlineStr">
        <is>
          <t>грн410,00</t>
        </is>
      </c>
      <c r="T5106" s="29" t="inlineStr">
        <is>
          <t>UAH</t>
        </is>
      </c>
      <c r="U5106" s="39" t="inlineStr">
        <is>
          <t>WATCH</t>
        </is>
      </c>
      <c r="V5106" s="40">
        <f>IFERROR(L5106/J5106,0)</f>
        <v/>
      </c>
      <c r="W5106" s="29" t="inlineStr">
        <is>
          <t>Monitor performance and collect more data.</t>
        </is>
      </c>
      <c r="X5106" s="29" t="inlineStr">
        <is>
          <t>Cost is below the 120 watch threshold.</t>
        </is>
      </c>
    </row>
    <row r="5107">
      <c r="A5107" s="29" t="inlineStr">
        <is>
          <t>low_price</t>
        </is>
      </c>
      <c r="B5107" s="29" t="inlineStr">
        <is>
          <t>Low priority</t>
        </is>
      </c>
      <c r="C5107" s="29" t="inlineStr">
        <is>
          <t>low_price.csv</t>
        </is>
      </c>
      <c r="D5107" s="29" t="inlineStr">
        <is>
          <t>5415404</t>
        </is>
      </c>
      <c r="E5107" s="29" t="inlineStr">
        <is>
          <t>Подушка двигуна Polaris Sportsman 450 570, Hawkeye 325</t>
        </is>
      </c>
      <c r="F5107" s="35" t="n">
        <v>0</v>
      </c>
      <c r="G5107" s="35" t="n">
        <v>0</v>
      </c>
      <c r="H5107" s="36" t="n"/>
      <c r="I5107" s="37" t="n">
        <v>0</v>
      </c>
      <c r="J5107" s="37" t="n">
        <v>0</v>
      </c>
      <c r="K5107" s="38" t="n">
        <v>0</v>
      </c>
      <c r="L5107" s="37" t="n">
        <v>0</v>
      </c>
      <c r="M5107" s="37" t="n">
        <v>0</v>
      </c>
      <c r="N5107" s="38" t="n">
        <v>0</v>
      </c>
      <c r="O5107" s="37" t="n">
        <v>0</v>
      </c>
      <c r="P5107" s="29" t="inlineStr">
        <is>
          <t>http://t1.gstatic.com/shopping?q=tbn:ANd9GcShFL1Eny3yNi7MaTBhs6FKHpkJF4PvKNLt0yf942vPrPF_Eu3FEDPP-xd9Y3dyCxY9FJbcOkHz4w</t>
        </is>
      </c>
      <c r="Q5107" s="29" t="inlineStr">
        <is>
          <t>Відповідає вимогам</t>
        </is>
      </c>
      <c r="R5107" s="29" t="n"/>
      <c r="S5107" s="29" t="inlineStr">
        <is>
          <t>грн273,00</t>
        </is>
      </c>
      <c r="T5107" s="29" t="inlineStr">
        <is>
          <t>UAH</t>
        </is>
      </c>
      <c r="U5107" s="39" t="inlineStr">
        <is>
          <t>WATCH</t>
        </is>
      </c>
      <c r="V5107" s="40">
        <f>IFERROR(L5107/J5107,0)</f>
        <v/>
      </c>
      <c r="W5107" s="29" t="inlineStr">
        <is>
          <t>Monitor performance and collect more data.</t>
        </is>
      </c>
      <c r="X5107" s="29" t="inlineStr">
        <is>
          <t>Cost is below the 120 watch threshold.</t>
        </is>
      </c>
    </row>
    <row r="5108">
      <c r="A5108" s="29" t="inlineStr">
        <is>
          <t>low_price</t>
        </is>
      </c>
      <c r="B5108" s="29" t="inlineStr">
        <is>
          <t>Low priority</t>
        </is>
      </c>
      <c r="C5108" s="29" t="inlineStr">
        <is>
          <t>low_price.csv</t>
        </is>
      </c>
      <c r="D5108" s="29" t="inlineStr">
        <is>
          <t>38630-hn8-003</t>
        </is>
      </c>
      <c r="E5108" s="29" t="inlineStr">
        <is>
          <t>Соленоїд перемикання передач Honda TRX 420 Rancher, 500 Rubicon (15-19), 520 Rubicon (20+), 650 680 Rincon, MUV 700 Big Red, SXS 700 Pioneer</t>
        </is>
      </c>
      <c r="F5108" s="35" t="n">
        <v>0</v>
      </c>
      <c r="G5108" s="35" t="n">
        <v>0</v>
      </c>
      <c r="H5108" s="36" t="n"/>
      <c r="I5108" s="37" t="n">
        <v>0</v>
      </c>
      <c r="J5108" s="37" t="n">
        <v>0</v>
      </c>
      <c r="K5108" s="38" t="n">
        <v>0</v>
      </c>
      <c r="L5108" s="37" t="n">
        <v>0</v>
      </c>
      <c r="M5108" s="37" t="n">
        <v>0</v>
      </c>
      <c r="N5108" s="38" t="n">
        <v>0</v>
      </c>
      <c r="O5108" s="37" t="n">
        <v>0</v>
      </c>
      <c r="P5108" s="29" t="inlineStr">
        <is>
          <t>http://t3.gstatic.com/shopping?q=tbn:ANd9GcQSWeL1fC_wHsbLV9hMpAZfCJXRnJXizivuRxoIhXEzwBXZZSD580wToxQ2OhSr3kJvLdCh4Po</t>
        </is>
      </c>
      <c r="Q5108" s="29" t="inlineStr">
        <is>
          <t>Відповідає вимогам</t>
        </is>
      </c>
      <c r="R5108" s="29" t="n"/>
      <c r="S5108" s="29" t="inlineStr">
        <is>
          <t>грн6 279,00</t>
        </is>
      </c>
      <c r="T5108" s="29" t="inlineStr">
        <is>
          <t>UAH</t>
        </is>
      </c>
      <c r="U5108" s="39" t="inlineStr">
        <is>
          <t>WATCH</t>
        </is>
      </c>
      <c r="V5108" s="40">
        <f>IFERROR(L5108/J5108,0)</f>
        <v/>
      </c>
      <c r="W5108" s="29" t="inlineStr">
        <is>
          <t>Monitor performance and collect more data.</t>
        </is>
      </c>
      <c r="X5108" s="29" t="inlineStr">
        <is>
          <t>Cost is below the 120 watch threshold.</t>
        </is>
      </c>
    </row>
    <row r="5109">
      <c r="A5109" s="29" t="inlineStr">
        <is>
          <t>low_price</t>
        </is>
      </c>
      <c r="B5109" s="29" t="inlineStr">
        <is>
          <t>Low priority</t>
        </is>
      </c>
      <c r="C5109" s="29" t="inlineStr">
        <is>
          <t>low_price.csv</t>
        </is>
      </c>
      <c r="D5109" s="29" t="inlineStr">
        <is>
          <t>705004036</t>
        </is>
      </c>
      <c r="E5109" s="29" t="inlineStr">
        <is>
          <t>Кожух реле-регулятора BRP Can-Am Outlander Renegade G1</t>
        </is>
      </c>
      <c r="F5109" s="35" t="n">
        <v>0</v>
      </c>
      <c r="G5109" s="35" t="n">
        <v>0</v>
      </c>
      <c r="H5109" s="36" t="n"/>
      <c r="I5109" s="37" t="n">
        <v>0</v>
      </c>
      <c r="J5109" s="37" t="n">
        <v>0</v>
      </c>
      <c r="K5109" s="38" t="n">
        <v>0</v>
      </c>
      <c r="L5109" s="37" t="n">
        <v>0</v>
      </c>
      <c r="M5109" s="37" t="n">
        <v>0</v>
      </c>
      <c r="N5109" s="38" t="n">
        <v>0</v>
      </c>
      <c r="O5109" s="37" t="n">
        <v>0</v>
      </c>
      <c r="P5109" s="29" t="inlineStr">
        <is>
          <t>http://t2.gstatic.com/shopping?q=tbn:ANd9GcQxezAorA6ELh5TlM1mf_IYoedlom7QtdCBUHPTrxdrkuflrtbxhf3zPUb60oJplaAAGarrjxtX</t>
        </is>
      </c>
      <c r="Q5109" s="29" t="inlineStr">
        <is>
          <t>Відповідає вимогам</t>
        </is>
      </c>
      <c r="R5109" s="29" t="n"/>
      <c r="S5109" s="29" t="inlineStr">
        <is>
          <t>грн1 320,00</t>
        </is>
      </c>
      <c r="T5109" s="29" t="inlineStr">
        <is>
          <t>UAH</t>
        </is>
      </c>
      <c r="U5109" s="39" t="inlineStr">
        <is>
          <t>WATCH</t>
        </is>
      </c>
      <c r="V5109" s="40">
        <f>IFERROR(L5109/J5109,0)</f>
        <v/>
      </c>
      <c r="W5109" s="29" t="inlineStr">
        <is>
          <t>Monitor performance and collect more data.</t>
        </is>
      </c>
      <c r="X5109" s="29" t="inlineStr">
        <is>
          <t>Cost is below the 120 watch threshold.</t>
        </is>
      </c>
    </row>
    <row r="5110">
      <c r="A5110" s="29" t="inlineStr">
        <is>
          <t>low_price</t>
        </is>
      </c>
      <c r="B5110" s="29" t="inlineStr">
        <is>
          <t>Low priority</t>
        </is>
      </c>
      <c r="C5110" s="29" t="inlineStr">
        <is>
          <t>low_price.csv</t>
        </is>
      </c>
      <c r="D5110" s="29" t="inlineStr">
        <is>
          <t>25-2097</t>
        </is>
      </c>
      <c r="E5110" s="29" t="inlineStr">
        <is>
          <t>Ремкомплект заднього редуктора Yamaha Grizzly 400 450 (07-08), Kodiak 400 450 (05-06)</t>
        </is>
      </c>
      <c r="F5110" s="35" t="n">
        <v>0</v>
      </c>
      <c r="G5110" s="35" t="n">
        <v>0</v>
      </c>
      <c r="H5110" s="36" t="n"/>
      <c r="I5110" s="37" t="n">
        <v>0</v>
      </c>
      <c r="J5110" s="37" t="n">
        <v>0</v>
      </c>
      <c r="K5110" s="38" t="n">
        <v>0</v>
      </c>
      <c r="L5110" s="37" t="n">
        <v>0</v>
      </c>
      <c r="M5110" s="37" t="n">
        <v>0</v>
      </c>
      <c r="N5110" s="38" t="n">
        <v>0</v>
      </c>
      <c r="O5110" s="37" t="n">
        <v>0</v>
      </c>
      <c r="P5110" s="29" t="inlineStr">
        <is>
          <t>http://t3.gstatic.com/shopping?q=tbn:ANd9GcQUZNY-E4Qhtz7i_esetluslcIIhgoOpE81tJUgpyx3zh3PNBm1vbnm6IIeETKk-lTxWeBscAwP</t>
        </is>
      </c>
      <c r="Q5110" s="29" t="inlineStr">
        <is>
          <t>Відповідає вимогам</t>
        </is>
      </c>
      <c r="R5110" s="29" t="n"/>
      <c r="S5110" s="29" t="inlineStr">
        <is>
          <t>грн6 552,00</t>
        </is>
      </c>
      <c r="T5110" s="29" t="inlineStr">
        <is>
          <t>UAH</t>
        </is>
      </c>
      <c r="U5110" s="39" t="inlineStr">
        <is>
          <t>WATCH</t>
        </is>
      </c>
      <c r="V5110" s="40">
        <f>IFERROR(L5110/J5110,0)</f>
        <v/>
      </c>
      <c r="W5110" s="29" t="inlineStr">
        <is>
          <t>Monitor performance and collect more data.</t>
        </is>
      </c>
      <c r="X5110" s="29" t="inlineStr">
        <is>
          <t>Cost is below the 120 watch threshold.</t>
        </is>
      </c>
    </row>
    <row r="5111">
      <c r="A5111" s="29" t="inlineStr">
        <is>
          <t>low_price</t>
        </is>
      </c>
      <c r="B5111" s="29" t="inlineStr">
        <is>
          <t>Low priority</t>
        </is>
      </c>
      <c r="C5111" s="29" t="inlineStr">
        <is>
          <t>low_price.csv</t>
        </is>
      </c>
      <c r="D5111" s="29" t="inlineStr">
        <is>
          <t>22535-hp0-305</t>
        </is>
      </c>
      <c r="E5111" s="29" t="inlineStr">
        <is>
          <t>Комплект накладок зчеплення Honda TRX 500 Foreman (05-19), 520 Foreman (20+), SXS 500 Pioneer (15-20)</t>
        </is>
      </c>
      <c r="F5111" s="35" t="n">
        <v>0</v>
      </c>
      <c r="G5111" s="35" t="n">
        <v>0</v>
      </c>
      <c r="H5111" s="36" t="n"/>
      <c r="I5111" s="37" t="n">
        <v>0</v>
      </c>
      <c r="J5111" s="37" t="n">
        <v>0</v>
      </c>
      <c r="K5111" s="38" t="n">
        <v>0</v>
      </c>
      <c r="L5111" s="37" t="n">
        <v>0</v>
      </c>
      <c r="M5111" s="37" t="n">
        <v>0</v>
      </c>
      <c r="N5111" s="38" t="n">
        <v>0</v>
      </c>
      <c r="O5111" s="37" t="n">
        <v>0</v>
      </c>
      <c r="P5111" s="29" t="inlineStr">
        <is>
          <t>http://t0.gstatic.com/shopping?q=tbn:ANd9GcSywkaZG1M9HTnOV_4NgfbpW0HKqfpF-B6XKimBZP9myUAxWa2j8SgEI7pMver9TeVDib3XyQ</t>
        </is>
      </c>
      <c r="Q5111" s="29" t="inlineStr">
        <is>
          <t>Відповідає вимогам</t>
        </is>
      </c>
      <c r="R5111" s="29" t="n"/>
      <c r="S5111" s="29" t="inlineStr">
        <is>
          <t>грн5 733,00</t>
        </is>
      </c>
      <c r="T5111" s="29" t="inlineStr">
        <is>
          <t>UAH</t>
        </is>
      </c>
      <c r="U5111" s="39" t="inlineStr">
        <is>
          <t>WATCH</t>
        </is>
      </c>
      <c r="V5111" s="40">
        <f>IFERROR(L5111/J5111,0)</f>
        <v/>
      </c>
      <c r="W5111" s="29" t="inlineStr">
        <is>
          <t>Monitor performance and collect more data.</t>
        </is>
      </c>
      <c r="X5111" s="29" t="inlineStr">
        <is>
          <t>Cost is below the 120 watch threshold.</t>
        </is>
      </c>
    </row>
    <row r="5112">
      <c r="A5112" s="29" t="inlineStr">
        <is>
          <t>low_price</t>
        </is>
      </c>
      <c r="B5112" s="29" t="inlineStr">
        <is>
          <t>Low priority</t>
        </is>
      </c>
      <c r="C5112" s="29" t="inlineStr">
        <is>
          <t>low_price.csv</t>
        </is>
      </c>
      <c r="D5112" s="29" t="inlineStr">
        <is>
          <t>12850-14d50</t>
        </is>
      </c>
      <c r="E5112" s="29" t="inlineStr">
        <is>
          <t>Рокер клапана глушника Suzuki Eiger 400, Vinson 500</t>
        </is>
      </c>
      <c r="F5112" s="35" t="n">
        <v>0</v>
      </c>
      <c r="G5112" s="35" t="n">
        <v>0</v>
      </c>
      <c r="H5112" s="36" t="n"/>
      <c r="I5112" s="37" t="n">
        <v>0</v>
      </c>
      <c r="J5112" s="37" t="n">
        <v>0</v>
      </c>
      <c r="K5112" s="38" t="n">
        <v>0</v>
      </c>
      <c r="L5112" s="37" t="n">
        <v>0</v>
      </c>
      <c r="M5112" s="37" t="n">
        <v>0</v>
      </c>
      <c r="N5112" s="38" t="n">
        <v>0</v>
      </c>
      <c r="O5112" s="37" t="n">
        <v>0</v>
      </c>
      <c r="P5112" s="29" t="inlineStr">
        <is>
          <t>http://t2.gstatic.com/shopping?q=tbn:ANd9GcQTYu__uyi5XzkaK51VHE4Q6-K0VFkkkAQzJDT0qL91BMqPeRazYa2rnxZpD5eqPg8GAXWVCA</t>
        </is>
      </c>
      <c r="Q5112" s="29" t="inlineStr">
        <is>
          <t>Відповідає вимогам</t>
        </is>
      </c>
      <c r="R5112" s="29" t="n"/>
      <c r="S5112" s="29" t="inlineStr">
        <is>
          <t>грн6 461,00</t>
        </is>
      </c>
      <c r="T5112" s="29" t="inlineStr">
        <is>
          <t>UAH</t>
        </is>
      </c>
      <c r="U5112" s="39" t="inlineStr">
        <is>
          <t>WATCH</t>
        </is>
      </c>
      <c r="V5112" s="40">
        <f>IFERROR(L5112/J5112,0)</f>
        <v/>
      </c>
      <c r="W5112" s="29" t="inlineStr">
        <is>
          <t>Monitor performance and collect more data.</t>
        </is>
      </c>
      <c r="X5112" s="29" t="inlineStr">
        <is>
          <t>Cost is below the 120 watch threshold.</t>
        </is>
      </c>
    </row>
    <row r="5113">
      <c r="A5113" s="29" t="inlineStr">
        <is>
          <t>low_price</t>
        </is>
      </c>
      <c r="B5113" s="29" t="inlineStr">
        <is>
          <t>Low priority</t>
        </is>
      </c>
      <c r="C5113" s="29" t="inlineStr">
        <is>
          <t>low_price.csv</t>
        </is>
      </c>
      <c r="D5113" s="29" t="inlineStr">
        <is>
          <t>420832240</t>
        </is>
      </c>
      <c r="E5113" s="29" t="inlineStr">
        <is>
          <t>Ігольчастий підшипник вала КПП BRP Can-Am Outlander Renegade G1 G2 G2L G2S, Traxter Defender HD5</t>
        </is>
      </c>
      <c r="F5113" s="35" t="n">
        <v>0</v>
      </c>
      <c r="G5113" s="35" t="n">
        <v>0</v>
      </c>
      <c r="H5113" s="36" t="n"/>
      <c r="I5113" s="37" t="n">
        <v>0</v>
      </c>
      <c r="J5113" s="37" t="n">
        <v>0</v>
      </c>
      <c r="K5113" s="38" t="n">
        <v>0</v>
      </c>
      <c r="L5113" s="37" t="n">
        <v>0</v>
      </c>
      <c r="M5113" s="37" t="n">
        <v>0</v>
      </c>
      <c r="N5113" s="38" t="n">
        <v>0</v>
      </c>
      <c r="O5113" s="37" t="n">
        <v>0</v>
      </c>
      <c r="P5113" s="29" t="inlineStr">
        <is>
          <t>http://t0.gstatic.com/shopping?q=tbn:ANd9GcSauYTWCzAwP-pvMRY63SA9_RJKaCvp1DUWwOfjcEtVzugKvIPGooWqrd68Nwb6enclBP_F8dQ</t>
        </is>
      </c>
      <c r="Q5113" s="29" t="inlineStr">
        <is>
          <t>Відповідає вимогам</t>
        </is>
      </c>
      <c r="R5113" s="29" t="n"/>
      <c r="S5113" s="29" t="inlineStr">
        <is>
          <t>грн1 365,00</t>
        </is>
      </c>
      <c r="T5113" s="29" t="inlineStr">
        <is>
          <t>UAH</t>
        </is>
      </c>
      <c r="U5113" s="39" t="inlineStr">
        <is>
          <t>WATCH</t>
        </is>
      </c>
      <c r="V5113" s="40">
        <f>IFERROR(L5113/J5113,0)</f>
        <v/>
      </c>
      <c r="W5113" s="29" t="inlineStr">
        <is>
          <t>Monitor performance and collect more data.</t>
        </is>
      </c>
      <c r="X5113" s="29" t="inlineStr">
        <is>
          <t>Cost is below the 120 watch threshold.</t>
        </is>
      </c>
    </row>
    <row r="5114">
      <c r="A5114" s="29" t="inlineStr">
        <is>
          <t>low_price</t>
        </is>
      </c>
      <c r="B5114" s="29" t="inlineStr">
        <is>
          <t>Low priority</t>
        </is>
      </c>
      <c r="C5114" s="29" t="inlineStr">
        <is>
          <t>low_price.csv</t>
        </is>
      </c>
      <c r="D5114" s="29" t="inlineStr">
        <is>
          <t>01751</t>
        </is>
      </c>
      <c r="E5114" s="29" t="inlineStr">
        <is>
          <t>Крюк для лебідки (1/4′′)</t>
        </is>
      </c>
      <c r="F5114" s="35" t="n">
        <v>0</v>
      </c>
      <c r="G5114" s="35" t="n">
        <v>0</v>
      </c>
      <c r="H5114" s="36" t="n"/>
      <c r="I5114" s="37" t="n">
        <v>0</v>
      </c>
      <c r="J5114" s="37" t="n">
        <v>0</v>
      </c>
      <c r="K5114" s="38" t="n">
        <v>0</v>
      </c>
      <c r="L5114" s="37" t="n">
        <v>0</v>
      </c>
      <c r="M5114" s="37" t="n">
        <v>0</v>
      </c>
      <c r="N5114" s="38" t="n">
        <v>0</v>
      </c>
      <c r="O5114" s="37" t="n">
        <v>0</v>
      </c>
      <c r="P5114" s="29" t="inlineStr">
        <is>
          <t>http://t0.gstatic.com/shopping?q=tbn:ANd9GcQVqEFrf9mTilehuXbewJhTArpeep9GuN7Ao2Edkgw2xHFH14aKXYwoUNvVRqhhM2Cl0U8fXu0</t>
        </is>
      </c>
      <c r="Q5114" s="29" t="inlineStr">
        <is>
          <t>Відповідає вимогам</t>
        </is>
      </c>
      <c r="R5114" s="29" t="n"/>
      <c r="S5114" s="29" t="inlineStr">
        <is>
          <t>грн501,00</t>
        </is>
      </c>
      <c r="T5114" s="29" t="inlineStr">
        <is>
          <t>UAH</t>
        </is>
      </c>
      <c r="U5114" s="39" t="inlineStr">
        <is>
          <t>WATCH</t>
        </is>
      </c>
      <c r="V5114" s="40">
        <f>IFERROR(L5114/J5114,0)</f>
        <v/>
      </c>
      <c r="W5114" s="29" t="inlineStr">
        <is>
          <t>Monitor performance and collect more data.</t>
        </is>
      </c>
      <c r="X5114" s="29" t="inlineStr">
        <is>
          <t>Cost is below the 120 watch threshold.</t>
        </is>
      </c>
    </row>
    <row r="5115">
      <c r="A5115" s="29" t="inlineStr">
        <is>
          <t>low_price</t>
        </is>
      </c>
      <c r="B5115" s="29" t="inlineStr">
        <is>
          <t>Low priority</t>
        </is>
      </c>
      <c r="C5115" s="29" t="inlineStr">
        <is>
          <t>low_price.csv</t>
        </is>
      </c>
      <c r="D5115" s="29" t="inlineStr">
        <is>
          <t>28400-hr0-f21</t>
        </is>
      </c>
      <c r="E5115" s="29" t="inlineStr">
        <is>
          <t>Ручний стартер Honda TRX 420 Rancher (07-14), 500 Foreman (12-13)</t>
        </is>
      </c>
      <c r="F5115" s="35" t="n">
        <v>0</v>
      </c>
      <c r="G5115" s="35" t="n">
        <v>0</v>
      </c>
      <c r="H5115" s="36" t="n"/>
      <c r="I5115" s="37" t="n">
        <v>0</v>
      </c>
      <c r="J5115" s="37" t="n">
        <v>0</v>
      </c>
      <c r="K5115" s="38" t="n">
        <v>0</v>
      </c>
      <c r="L5115" s="37" t="n">
        <v>0</v>
      </c>
      <c r="M5115" s="37" t="n">
        <v>0</v>
      </c>
      <c r="N5115" s="38" t="n">
        <v>0</v>
      </c>
      <c r="O5115" s="37" t="n">
        <v>0</v>
      </c>
      <c r="P5115" s="29" t="inlineStr">
        <is>
          <t>http://t2.gstatic.com/shopping?q=tbn:ANd9GcTqp-rfNDkPar7FYmSvULHiY-2OoZ6toJ-N2Ff4p6vcXTay36hyYPj01KczmoA-VKrc_onOy8hm</t>
        </is>
      </c>
      <c r="Q5115" s="29" t="inlineStr">
        <is>
          <t>Відповідає вимогам</t>
        </is>
      </c>
      <c r="R5115" s="29" t="n"/>
      <c r="S5115" s="29" t="inlineStr">
        <is>
          <t>грн9 464,00</t>
        </is>
      </c>
      <c r="T5115" s="29" t="inlineStr">
        <is>
          <t>UAH</t>
        </is>
      </c>
      <c r="U5115" s="39" t="inlineStr">
        <is>
          <t>WATCH</t>
        </is>
      </c>
      <c r="V5115" s="40">
        <f>IFERROR(L5115/J5115,0)</f>
        <v/>
      </c>
      <c r="W5115" s="29" t="inlineStr">
        <is>
          <t>Monitor performance and collect more data.</t>
        </is>
      </c>
      <c r="X5115" s="29" t="inlineStr">
        <is>
          <t>Cost is below the 120 watch threshold.</t>
        </is>
      </c>
    </row>
    <row r="5116">
      <c r="A5116" s="29" t="inlineStr">
        <is>
          <t>low_price</t>
        </is>
      </c>
      <c r="B5116" s="29" t="inlineStr">
        <is>
          <t>Low priority</t>
        </is>
      </c>
      <c r="C5116" s="29" t="inlineStr">
        <is>
          <t>low_price.csv</t>
        </is>
      </c>
      <c r="D5116" s="29" t="inlineStr">
        <is>
          <t>3022150</t>
        </is>
      </c>
      <c r="E5116" s="29" t="inlineStr">
        <is>
          <t>Заспокоювач ланцюга ГРМ Polaris Sportsman 450 570, RZR Ranger 570 900 1000, ACE 570 900, General 1000</t>
        </is>
      </c>
      <c r="F5116" s="35" t="n">
        <v>0</v>
      </c>
      <c r="G5116" s="35" t="n">
        <v>0</v>
      </c>
      <c r="H5116" s="36" t="n"/>
      <c r="I5116" s="37" t="n">
        <v>0</v>
      </c>
      <c r="J5116" s="37" t="n">
        <v>0</v>
      </c>
      <c r="K5116" s="38" t="n">
        <v>0</v>
      </c>
      <c r="L5116" s="37" t="n">
        <v>0</v>
      </c>
      <c r="M5116" s="37" t="n">
        <v>0</v>
      </c>
      <c r="N5116" s="38" t="n">
        <v>0</v>
      </c>
      <c r="O5116" s="37" t="n">
        <v>0</v>
      </c>
      <c r="P5116" s="29" t="inlineStr">
        <is>
          <t>http://t3.gstatic.com/shopping?q=tbn:ANd9GcSDYFeFVqJH3IsiK6FDkhfEJ7i55IiVJf-TuyGJGsHbgbVS_akXQOsVkr8THiiOPAwcZbbUi0E</t>
        </is>
      </c>
      <c r="Q5116" s="29" t="inlineStr">
        <is>
          <t>Відповідає вимогам</t>
        </is>
      </c>
      <c r="R5116" s="29" t="n"/>
      <c r="S5116" s="29" t="inlineStr">
        <is>
          <t>грн1 138,00</t>
        </is>
      </c>
      <c r="T5116" s="29" t="inlineStr">
        <is>
          <t>UAH</t>
        </is>
      </c>
      <c r="U5116" s="39" t="inlineStr">
        <is>
          <t>WATCH</t>
        </is>
      </c>
      <c r="V5116" s="40">
        <f>IFERROR(L5116/J5116,0)</f>
        <v/>
      </c>
      <c r="W5116" s="29" t="inlineStr">
        <is>
          <t>Monitor performance and collect more data.</t>
        </is>
      </c>
      <c r="X5116" s="29" t="inlineStr">
        <is>
          <t>Cost is below the 120 watch threshold.</t>
        </is>
      </c>
    </row>
    <row r="5117">
      <c r="A5117" s="29" t="inlineStr">
        <is>
          <t>low_price</t>
        </is>
      </c>
      <c r="B5117" s="29" t="inlineStr">
        <is>
          <t>Low priority</t>
        </is>
      </c>
      <c r="C5117" s="29" t="inlineStr">
        <is>
          <t>low_price.csv</t>
        </is>
      </c>
      <c r="D5117" s="29" t="inlineStr">
        <is>
          <t>37s-f3812-00-00</t>
        </is>
      </c>
      <c r="E5117" s="29" t="inlineStr">
        <is>
          <t>Втулка рульової колонки Yamaha Grizzly 350 (10-14), 450 (10), 550 700 (12), Raptor 700, YFZ 450, Big Bear 400, Wolverine 450</t>
        </is>
      </c>
      <c r="F5117" s="35" t="n">
        <v>0</v>
      </c>
      <c r="G5117" s="35" t="n">
        <v>0</v>
      </c>
      <c r="H5117" s="36" t="n"/>
      <c r="I5117" s="37" t="n">
        <v>0</v>
      </c>
      <c r="J5117" s="37" t="n">
        <v>0</v>
      </c>
      <c r="K5117" s="38" t="n">
        <v>0</v>
      </c>
      <c r="L5117" s="37" t="n">
        <v>0</v>
      </c>
      <c r="M5117" s="37" t="n">
        <v>0</v>
      </c>
      <c r="N5117" s="38" t="n">
        <v>0</v>
      </c>
      <c r="O5117" s="37" t="n">
        <v>0</v>
      </c>
      <c r="P5117" s="29" t="inlineStr">
        <is>
          <t>http://t1.gstatic.com/shopping?q=tbn:ANd9GcTNCm-_IeLpEsbKn3e99yfwpAxmkiZlzh2uN15EdvcWIjFORRt_OGF7SvDw9OT0-KMwrfqoB43T</t>
        </is>
      </c>
      <c r="Q5117" s="29" t="inlineStr">
        <is>
          <t>Відповідає вимогам</t>
        </is>
      </c>
      <c r="R5117" s="29" t="n"/>
      <c r="S5117" s="29" t="inlineStr">
        <is>
          <t>грн364,00</t>
        </is>
      </c>
      <c r="T5117" s="29" t="inlineStr">
        <is>
          <t>UAH</t>
        </is>
      </c>
      <c r="U5117" s="39" t="inlineStr">
        <is>
          <t>WATCH</t>
        </is>
      </c>
      <c r="V5117" s="40">
        <f>IFERROR(L5117/J5117,0)</f>
        <v/>
      </c>
      <c r="W5117" s="29" t="inlineStr">
        <is>
          <t>Monitor performance and collect more data.</t>
        </is>
      </c>
      <c r="X5117" s="29" t="inlineStr">
        <is>
          <t>Cost is below the 120 watch threshold.</t>
        </is>
      </c>
    </row>
    <row r="5118">
      <c r="A5118" s="29" t="inlineStr">
        <is>
          <t>low_price</t>
        </is>
      </c>
      <c r="B5118" s="29" t="inlineStr">
        <is>
          <t>Low priority</t>
        </is>
      </c>
      <c r="C5118" s="29" t="inlineStr">
        <is>
          <t>low_price.csv</t>
        </is>
      </c>
      <c r="D5118" s="29" t="inlineStr">
        <is>
          <t>1xd-f217m-10-00</t>
        </is>
      </c>
      <c r="E5118" s="29" t="inlineStr">
        <is>
          <t>Ричаг задній нижній лівий Yamaha Viking 700 2014-2020</t>
        </is>
      </c>
      <c r="F5118" s="35" t="n">
        <v>0</v>
      </c>
      <c r="G5118" s="35" t="n">
        <v>0</v>
      </c>
      <c r="H5118" s="36" t="n"/>
      <c r="I5118" s="37" t="n">
        <v>0</v>
      </c>
      <c r="J5118" s="37" t="n">
        <v>0</v>
      </c>
      <c r="K5118" s="38" t="n">
        <v>0</v>
      </c>
      <c r="L5118" s="37" t="n">
        <v>0</v>
      </c>
      <c r="M5118" s="37" t="n">
        <v>0</v>
      </c>
      <c r="N5118" s="38" t="n">
        <v>0</v>
      </c>
      <c r="O5118" s="37" t="n">
        <v>0</v>
      </c>
      <c r="P5118" s="29" t="inlineStr">
        <is>
          <t>http://t0.gstatic.com/shopping?q=tbn:ANd9GcT_pGsSBu6k4m9YpCqZgXuGVt-DlkBO0T-btxEWyFvn_t3gpLLqzucET6GPkkzu1jorBYz8rB3U</t>
        </is>
      </c>
      <c r="Q5118" s="29" t="inlineStr">
        <is>
          <t>Відповідає вимогам</t>
        </is>
      </c>
      <c r="R5118" s="29" t="n"/>
      <c r="S5118" s="29" t="inlineStr">
        <is>
          <t>грн4 823,00</t>
        </is>
      </c>
      <c r="T5118" s="29" t="inlineStr">
        <is>
          <t>UAH</t>
        </is>
      </c>
      <c r="U5118" s="39" t="inlineStr">
        <is>
          <t>WATCH</t>
        </is>
      </c>
      <c r="V5118" s="40">
        <f>IFERROR(L5118/J5118,0)</f>
        <v/>
      </c>
      <c r="W5118" s="29" t="inlineStr">
        <is>
          <t>Monitor performance and collect more data.</t>
        </is>
      </c>
      <c r="X5118" s="29" t="inlineStr">
        <is>
          <t>Cost is below the 120 watch threshold.</t>
        </is>
      </c>
    </row>
    <row r="5119">
      <c r="A5119" s="29" t="inlineStr">
        <is>
          <t>low_price</t>
        </is>
      </c>
      <c r="B5119" s="29" t="inlineStr">
        <is>
          <t>Low priority</t>
        </is>
      </c>
      <c r="C5119" s="29" t="inlineStr">
        <is>
          <t>low_price.csv</t>
        </is>
      </c>
      <c r="D5119" s="29" t="inlineStr">
        <is>
          <t>93450-24028-00</t>
        </is>
      </c>
      <c r="E5119" s="29" t="inlineStr">
        <is>
          <t>Стопорне кільце поршня Yamaha Grizzly 600 660, Raptor Rhino 660</t>
        </is>
      </c>
      <c r="F5119" s="35" t="n">
        <v>0</v>
      </c>
      <c r="G5119" s="35" t="n">
        <v>0</v>
      </c>
      <c r="H5119" s="36" t="n"/>
      <c r="I5119" s="37" t="n">
        <v>0</v>
      </c>
      <c r="J5119" s="37" t="n">
        <v>0</v>
      </c>
      <c r="K5119" s="38" t="n">
        <v>0</v>
      </c>
      <c r="L5119" s="37" t="n">
        <v>0</v>
      </c>
      <c r="M5119" s="37" t="n">
        <v>0</v>
      </c>
      <c r="N5119" s="38" t="n">
        <v>0</v>
      </c>
      <c r="O5119" s="37" t="n">
        <v>0</v>
      </c>
      <c r="P5119" s="29" t="inlineStr">
        <is>
          <t>http://t2.gstatic.com/shopping?q=tbn:ANd9GcQ9bkGySGJPr98cS7JQeRF-jp57x3JljHQrvu0ylU8cd_CY9gHLV-k_4yFq-_Z6AZs3kQPLxUk</t>
        </is>
      </c>
      <c r="Q5119" s="29" t="inlineStr">
        <is>
          <t>Відповідає вимогам</t>
        </is>
      </c>
      <c r="R5119" s="29" t="n"/>
      <c r="S5119" s="29" t="inlineStr">
        <is>
          <t>грн273,00</t>
        </is>
      </c>
      <c r="T5119" s="29" t="inlineStr">
        <is>
          <t>UAH</t>
        </is>
      </c>
      <c r="U5119" s="39" t="inlineStr">
        <is>
          <t>WATCH</t>
        </is>
      </c>
      <c r="V5119" s="40">
        <f>IFERROR(L5119/J5119,0)</f>
        <v/>
      </c>
      <c r="W5119" s="29" t="inlineStr">
        <is>
          <t>Monitor performance and collect more data.</t>
        </is>
      </c>
      <c r="X5119" s="29" t="inlineStr">
        <is>
          <t>Cost is below the 120 watch threshold.</t>
        </is>
      </c>
    </row>
    <row r="5120">
      <c r="A5120" s="29" t="inlineStr">
        <is>
          <t>low_price</t>
        </is>
      </c>
      <c r="B5120" s="29" t="inlineStr">
        <is>
          <t>Low priority</t>
        </is>
      </c>
      <c r="C5120" s="29" t="inlineStr">
        <is>
          <t>low_price.csv</t>
        </is>
      </c>
      <c r="D5120" s="29" t="inlineStr">
        <is>
          <t>1406-573</t>
        </is>
      </c>
      <c r="E5120" s="29" t="inlineStr">
        <is>
          <t>Бардачок Arctic Cat 400 450 500 550 650 700 1000</t>
        </is>
      </c>
      <c r="F5120" s="35" t="n">
        <v>0</v>
      </c>
      <c r="G5120" s="35" t="n">
        <v>0</v>
      </c>
      <c r="H5120" s="36" t="n"/>
      <c r="I5120" s="37" t="n">
        <v>0</v>
      </c>
      <c r="J5120" s="37" t="n">
        <v>0</v>
      </c>
      <c r="K5120" s="38" t="n">
        <v>0</v>
      </c>
      <c r="L5120" s="37" t="n">
        <v>0</v>
      </c>
      <c r="M5120" s="37" t="n">
        <v>0</v>
      </c>
      <c r="N5120" s="38" t="n">
        <v>0</v>
      </c>
      <c r="O5120" s="37" t="n">
        <v>0</v>
      </c>
      <c r="P5120" s="29" t="inlineStr">
        <is>
          <t>http://t3.gstatic.com/shopping?q=tbn:ANd9GcQsP1wcfdg9QIDlPODMzZsLHWdwQJbogkxf604UGiDrdq6gfzKjt0SeQ8U335uVr5JBFbPyzqc</t>
        </is>
      </c>
      <c r="Q5120" s="29" t="inlineStr">
        <is>
          <t>Відповідає вимогам</t>
        </is>
      </c>
      <c r="R5120" s="29" t="n"/>
      <c r="S5120" s="29" t="inlineStr">
        <is>
          <t>грн2 139,00</t>
        </is>
      </c>
      <c r="T5120" s="29" t="inlineStr">
        <is>
          <t>UAH</t>
        </is>
      </c>
      <c r="U5120" s="39" t="inlineStr">
        <is>
          <t>WATCH</t>
        </is>
      </c>
      <c r="V5120" s="40">
        <f>IFERROR(L5120/J5120,0)</f>
        <v/>
      </c>
      <c r="W5120" s="29" t="inlineStr">
        <is>
          <t>Monitor performance and collect more data.</t>
        </is>
      </c>
      <c r="X5120" s="29" t="inlineStr">
        <is>
          <t>Cost is below the 120 watch threshold.</t>
        </is>
      </c>
    </row>
    <row r="5121">
      <c r="A5121" s="29" t="inlineStr">
        <is>
          <t>low_price</t>
        </is>
      </c>
      <c r="B5121" s="29" t="inlineStr">
        <is>
          <t>Low priority</t>
        </is>
      </c>
      <c r="C5121" s="29" t="inlineStr">
        <is>
          <t>low_price.csv</t>
        </is>
      </c>
      <c r="D5121" s="29" t="inlineStr">
        <is>
          <t>42-1035</t>
        </is>
      </c>
      <c r="E5121" s="29" t="inlineStr">
        <is>
          <t>Шарова опора Polaris Outlaw 450 500 525, Predator 500; BRP Can-Am DS 250</t>
        </is>
      </c>
      <c r="F5121" s="35" t="n">
        <v>0</v>
      </c>
      <c r="G5121" s="35" t="n">
        <v>0</v>
      </c>
      <c r="H5121" s="36" t="n"/>
      <c r="I5121" s="37" t="n">
        <v>0</v>
      </c>
      <c r="J5121" s="37" t="n">
        <v>0</v>
      </c>
      <c r="K5121" s="38" t="n">
        <v>0</v>
      </c>
      <c r="L5121" s="37" t="n">
        <v>0</v>
      </c>
      <c r="M5121" s="37" t="n">
        <v>0</v>
      </c>
      <c r="N5121" s="38" t="n">
        <v>0</v>
      </c>
      <c r="O5121" s="37" t="n">
        <v>0</v>
      </c>
      <c r="P5121" s="29" t="inlineStr">
        <is>
          <t>http://t0.gstatic.com/shopping?q=tbn:ANd9GcQjlNcfeMViODaCcg1H9VBvZpm3zE9DIOrBX_6Im-Xu8ZtBLiqY6JxbZwyklPDfl4AyZKcwqKXj</t>
        </is>
      </c>
      <c r="Q5121" s="29" t="inlineStr">
        <is>
          <t>Відповідає вимогам</t>
        </is>
      </c>
      <c r="R5121" s="29" t="n"/>
      <c r="S5121" s="29" t="inlineStr">
        <is>
          <t>грн2 321,00</t>
        </is>
      </c>
      <c r="T5121" s="29" t="inlineStr">
        <is>
          <t>UAH</t>
        </is>
      </c>
      <c r="U5121" s="39" t="inlineStr">
        <is>
          <t>WATCH</t>
        </is>
      </c>
      <c r="V5121" s="40">
        <f>IFERROR(L5121/J5121,0)</f>
        <v/>
      </c>
      <c r="W5121" s="29" t="inlineStr">
        <is>
          <t>Monitor performance and collect more data.</t>
        </is>
      </c>
      <c r="X5121" s="29" t="inlineStr">
        <is>
          <t>Cost is below the 120 watch threshold.</t>
        </is>
      </c>
    </row>
    <row r="5122">
      <c r="A5122" s="29" t="inlineStr">
        <is>
          <t>low_price</t>
        </is>
      </c>
      <c r="B5122" s="29" t="inlineStr">
        <is>
          <t>Low priority</t>
        </is>
      </c>
      <c r="C5122" s="29" t="inlineStr">
        <is>
          <t>low_price.csv</t>
        </is>
      </c>
      <c r="D5122" s="29" t="inlineStr">
        <is>
          <t>24700-hp5-305</t>
        </is>
      </c>
      <c r="E5122" s="29" t="inlineStr">
        <is>
          <t>Ніжка перемикання передач Honda TRX 420 Rancher 2007-2013</t>
        </is>
      </c>
      <c r="F5122" s="35" t="n">
        <v>0</v>
      </c>
      <c r="G5122" s="35" t="n">
        <v>0</v>
      </c>
      <c r="H5122" s="36" t="n"/>
      <c r="I5122" s="37" t="n">
        <v>0</v>
      </c>
      <c r="J5122" s="37" t="n">
        <v>0</v>
      </c>
      <c r="K5122" s="38" t="n">
        <v>0</v>
      </c>
      <c r="L5122" s="37" t="n">
        <v>0</v>
      </c>
      <c r="M5122" s="37" t="n">
        <v>0</v>
      </c>
      <c r="N5122" s="38" t="n">
        <v>0</v>
      </c>
      <c r="O5122" s="37" t="n">
        <v>0</v>
      </c>
      <c r="P5122" s="29" t="inlineStr">
        <is>
          <t>http://t0.gstatic.com/shopping?q=tbn:ANd9GcS-_u1tAZyo6HPiKMEA6qJ6RLOWknTZEAepy20Nyv7fLmCTloVa8fcLlZheMrcyqOQu4yfXew</t>
        </is>
      </c>
      <c r="Q5122" s="29" t="inlineStr">
        <is>
          <t>Відповідає вимогам</t>
        </is>
      </c>
      <c r="R5122" s="29" t="n"/>
      <c r="S5122" s="29" t="inlineStr">
        <is>
          <t>грн2 457,00</t>
        </is>
      </c>
      <c r="T5122" s="29" t="inlineStr">
        <is>
          <t>UAH</t>
        </is>
      </c>
      <c r="U5122" s="39" t="inlineStr">
        <is>
          <t>WATCH</t>
        </is>
      </c>
      <c r="V5122" s="40">
        <f>IFERROR(L5122/J5122,0)</f>
        <v/>
      </c>
      <c r="W5122" s="29" t="inlineStr">
        <is>
          <t>Monitor performance and collect more data.</t>
        </is>
      </c>
      <c r="X5122" s="29" t="inlineStr">
        <is>
          <t>Cost is below the 120 watch threshold.</t>
        </is>
      </c>
    </row>
    <row r="5123">
      <c r="A5123" s="29" t="inlineStr">
        <is>
          <t>low_price</t>
        </is>
      </c>
      <c r="B5123" s="29" t="inlineStr">
        <is>
          <t>Low priority</t>
        </is>
      </c>
      <c r="C5123" s="29" t="inlineStr">
        <is>
          <t>low_price.csv</t>
        </is>
      </c>
      <c r="D5123" s="29" t="inlineStr">
        <is>
          <t>705007277</t>
        </is>
      </c>
      <c r="E5123" s="29" t="inlineStr">
        <is>
          <t>Кронштейн багажника верхнє ліве BRP Can-Am Outlander G2 500 570 650 800 850 1000</t>
        </is>
      </c>
      <c r="F5123" s="35" t="n">
        <v>0</v>
      </c>
      <c r="G5123" s="35" t="n">
        <v>0</v>
      </c>
      <c r="H5123" s="36" t="n"/>
      <c r="I5123" s="37" t="n">
        <v>0</v>
      </c>
      <c r="J5123" s="37" t="n">
        <v>0</v>
      </c>
      <c r="K5123" s="38" t="n">
        <v>0</v>
      </c>
      <c r="L5123" s="37" t="n">
        <v>0</v>
      </c>
      <c r="M5123" s="37" t="n">
        <v>0</v>
      </c>
      <c r="N5123" s="38" t="n">
        <v>0</v>
      </c>
      <c r="O5123" s="37" t="n">
        <v>0</v>
      </c>
      <c r="P5123" s="29" t="inlineStr">
        <is>
          <t>http://t2.gstatic.com/shopping?q=tbn:ANd9GcS70xqDhTOJh4t0O0RU1EJekWaikmZtb5GiVfTefVdOVqEb2z3MRH28Tn3599Gp99IfrdK_L75h</t>
        </is>
      </c>
      <c r="Q5123" s="29" t="inlineStr">
        <is>
          <t>Відповідає вимогам</t>
        </is>
      </c>
      <c r="R5123" s="29" t="n"/>
      <c r="S5123" s="29" t="inlineStr">
        <is>
          <t>грн1 911,00</t>
        </is>
      </c>
      <c r="T5123" s="29" t="inlineStr">
        <is>
          <t>UAH</t>
        </is>
      </c>
      <c r="U5123" s="39" t="inlineStr">
        <is>
          <t>WATCH</t>
        </is>
      </c>
      <c r="V5123" s="40">
        <f>IFERROR(L5123/J5123,0)</f>
        <v/>
      </c>
      <c r="W5123" s="29" t="inlineStr">
        <is>
          <t>Monitor performance and collect more data.</t>
        </is>
      </c>
      <c r="X5123" s="29" t="inlineStr">
        <is>
          <t>Cost is below the 120 watch threshold.</t>
        </is>
      </c>
    </row>
    <row r="5124">
      <c r="A5124" s="29" t="inlineStr">
        <is>
          <t>low_price</t>
        </is>
      </c>
      <c r="B5124" s="29" t="inlineStr">
        <is>
          <t>Low priority</t>
        </is>
      </c>
      <c r="C5124" s="29" t="inlineStr">
        <is>
          <t>low_price.csv</t>
        </is>
      </c>
      <c r="D5124" s="29" t="inlineStr">
        <is>
          <t>24700-hr0-f00</t>
        </is>
      </c>
      <c r="E5124" s="29" t="inlineStr">
        <is>
          <t>Ніжка перемикання передач Honda TRX 420 Rancher (14), 500 Foreman (12-14)</t>
        </is>
      </c>
      <c r="F5124" s="35" t="n">
        <v>0</v>
      </c>
      <c r="G5124" s="35" t="n">
        <v>0</v>
      </c>
      <c r="H5124" s="36" t="n"/>
      <c r="I5124" s="37" t="n">
        <v>0</v>
      </c>
      <c r="J5124" s="37" t="n">
        <v>0</v>
      </c>
      <c r="K5124" s="38" t="n">
        <v>0</v>
      </c>
      <c r="L5124" s="37" t="n">
        <v>0</v>
      </c>
      <c r="M5124" s="37" t="n">
        <v>0</v>
      </c>
      <c r="N5124" s="38" t="n">
        <v>0</v>
      </c>
      <c r="O5124" s="37" t="n">
        <v>0</v>
      </c>
      <c r="P5124" s="29" t="inlineStr">
        <is>
          <t>http://t1.gstatic.com/shopping?q=tbn:ANd9GcQZJKntnQ-HkU9puPVSeVqwKmNq2Q7Gys7U0QgKJjusWscTSxRZm6ZsEoriyr2XrCuq8IAUOkY</t>
        </is>
      </c>
      <c r="Q5124" s="29" t="inlineStr">
        <is>
          <t>Відповідає вимогам</t>
        </is>
      </c>
      <c r="R5124" s="29" t="n"/>
      <c r="S5124" s="29" t="inlineStr">
        <is>
          <t>грн2 503,00</t>
        </is>
      </c>
      <c r="T5124" s="29" t="inlineStr">
        <is>
          <t>UAH</t>
        </is>
      </c>
      <c r="U5124" s="39" t="inlineStr">
        <is>
          <t>WATCH</t>
        </is>
      </c>
      <c r="V5124" s="40">
        <f>IFERROR(L5124/J5124,0)</f>
        <v/>
      </c>
      <c r="W5124" s="29" t="inlineStr">
        <is>
          <t>Monitor performance and collect more data.</t>
        </is>
      </c>
      <c r="X5124" s="29" t="inlineStr">
        <is>
          <t>Cost is below the 120 watch threshold.</t>
        </is>
      </c>
    </row>
    <row r="5125">
      <c r="A5125" s="29" t="inlineStr">
        <is>
          <t>low_price</t>
        </is>
      </c>
      <c r="B5125" s="29" t="inlineStr">
        <is>
          <t>Low priority</t>
        </is>
      </c>
      <c r="C5125" s="29" t="inlineStr">
        <is>
          <t>low_price.csv</t>
        </is>
      </c>
      <c r="D5125" s="29" t="inlineStr">
        <is>
          <t>2854-0304</t>
        </is>
      </c>
      <c r="E5125" s="29" t="inlineStr">
        <is>
          <t>Дощовик Moose Racing MUD Coat L/Xl</t>
        </is>
      </c>
      <c r="F5125" s="35" t="n">
        <v>0</v>
      </c>
      <c r="G5125" s="35" t="n">
        <v>0</v>
      </c>
      <c r="H5125" s="36" t="n"/>
      <c r="I5125" s="37" t="n">
        <v>0</v>
      </c>
      <c r="J5125" s="37" t="n">
        <v>0</v>
      </c>
      <c r="K5125" s="38" t="n">
        <v>0</v>
      </c>
      <c r="L5125" s="37" t="n">
        <v>0</v>
      </c>
      <c r="M5125" s="37" t="n">
        <v>0</v>
      </c>
      <c r="N5125" s="38" t="n">
        <v>0</v>
      </c>
      <c r="O5125" s="37" t="n">
        <v>0</v>
      </c>
      <c r="P5125" s="29" t="inlineStr">
        <is>
          <t>http://t3.gstatic.com/shopping?q=tbn:ANd9GcRSQGcscqr1RhCdDcIl867sbTWIwCkroFqMoQAdoA-IyLbqmVcxcQ4DXR4-hOpBuuqmJforJY8</t>
        </is>
      </c>
      <c r="Q5125" s="29" t="inlineStr">
        <is>
          <t>Відповідає вимогам</t>
        </is>
      </c>
      <c r="R5125" s="29" t="n"/>
      <c r="S5125" s="29" t="inlineStr">
        <is>
          <t>грн2 912,00</t>
        </is>
      </c>
      <c r="T5125" s="29" t="inlineStr">
        <is>
          <t>UAH</t>
        </is>
      </c>
      <c r="U5125" s="39" t="inlineStr">
        <is>
          <t>WATCH</t>
        </is>
      </c>
      <c r="V5125" s="40">
        <f>IFERROR(L5125/J5125,0)</f>
        <v/>
      </c>
      <c r="W5125" s="29" t="inlineStr">
        <is>
          <t>Monitor performance and collect more data.</t>
        </is>
      </c>
      <c r="X5125" s="29" t="inlineStr">
        <is>
          <t>Cost is below the 120 watch threshold.</t>
        </is>
      </c>
    </row>
    <row r="5126">
      <c r="A5126" s="29" t="inlineStr">
        <is>
          <t>low_price</t>
        </is>
      </c>
      <c r="B5126" s="29" t="inlineStr">
        <is>
          <t>Low priority</t>
        </is>
      </c>
      <c r="C5126" s="29" t="inlineStr">
        <is>
          <t>low_price.csv</t>
        </is>
      </c>
      <c r="D5126" s="29" t="inlineStr">
        <is>
          <t>12205-hm8-306</t>
        </is>
      </c>
      <c r="E5126" s="29" t="inlineStr">
        <is>
          <t>Направляюча клапана Honda TRX 250 Recon</t>
        </is>
      </c>
      <c r="F5126" s="35" t="n">
        <v>0</v>
      </c>
      <c r="G5126" s="35" t="n">
        <v>0</v>
      </c>
      <c r="H5126" s="36" t="n"/>
      <c r="I5126" s="37" t="n">
        <v>0</v>
      </c>
      <c r="J5126" s="37" t="n">
        <v>0</v>
      </c>
      <c r="K5126" s="38" t="n">
        <v>0</v>
      </c>
      <c r="L5126" s="37" t="n">
        <v>0</v>
      </c>
      <c r="M5126" s="37" t="n">
        <v>0</v>
      </c>
      <c r="N5126" s="38" t="n">
        <v>0</v>
      </c>
      <c r="O5126" s="37" t="n">
        <v>0</v>
      </c>
      <c r="P5126" s="29" t="inlineStr">
        <is>
          <t>http://t1.gstatic.com/shopping?q=tbn:ANd9GcTJGA1X_pshE9SpqNdsvaOFwKcHyMOWjROfNtawDzUqrm8hj5KrJzbQ7q6vkpsT4fh6QB9fvAW4Iw</t>
        </is>
      </c>
      <c r="Q5126" s="29" t="inlineStr">
        <is>
          <t>Відповідає вимогам</t>
        </is>
      </c>
      <c r="R5126" s="29" t="n"/>
      <c r="S5126" s="29" t="inlineStr">
        <is>
          <t>грн1 047,00</t>
        </is>
      </c>
      <c r="T5126" s="29" t="inlineStr">
        <is>
          <t>UAH</t>
        </is>
      </c>
      <c r="U5126" s="39" t="inlineStr">
        <is>
          <t>WATCH</t>
        </is>
      </c>
      <c r="V5126" s="40">
        <f>IFERROR(L5126/J5126,0)</f>
        <v/>
      </c>
      <c r="W5126" s="29" t="inlineStr">
        <is>
          <t>Monitor performance and collect more data.</t>
        </is>
      </c>
      <c r="X5126" s="29" t="inlineStr">
        <is>
          <t>Cost is below the 120 watch threshold.</t>
        </is>
      </c>
    </row>
    <row r="5127">
      <c r="A5127" s="29" t="inlineStr">
        <is>
          <t>low_price</t>
        </is>
      </c>
      <c r="B5127" s="29" t="inlineStr">
        <is>
          <t>Low priority</t>
        </is>
      </c>
      <c r="C5127" s="29" t="inlineStr">
        <is>
          <t>low_price.csv</t>
        </is>
      </c>
      <c r="D5127" s="29" t="inlineStr">
        <is>
          <t>0470-513</t>
        </is>
      </c>
      <c r="E5127" s="29" t="inlineStr">
        <is>
          <t>Кришка фальшбаку Arctic Cat 400 450 500 550 650 700 1000</t>
        </is>
      </c>
      <c r="F5127" s="35" t="n">
        <v>0</v>
      </c>
      <c r="G5127" s="35" t="n">
        <v>0</v>
      </c>
      <c r="H5127" s="36" t="n"/>
      <c r="I5127" s="37" t="n">
        <v>0</v>
      </c>
      <c r="J5127" s="37" t="n">
        <v>0</v>
      </c>
      <c r="K5127" s="38" t="n">
        <v>0</v>
      </c>
      <c r="L5127" s="37" t="n">
        <v>0</v>
      </c>
      <c r="M5127" s="37" t="n">
        <v>0</v>
      </c>
      <c r="N5127" s="38" t="n">
        <v>0</v>
      </c>
      <c r="O5127" s="37" t="n">
        <v>0</v>
      </c>
      <c r="P5127" s="29" t="inlineStr">
        <is>
          <t>http://t3.gstatic.com/shopping?q=tbn:ANd9GcQ2Siux5mrMhM8bNatrUEXsJeqwZdhqKAv2kk_iD_c2WC_7xLeYYpRIBXN9mI_mJPtcCtGgo7qT</t>
        </is>
      </c>
      <c r="Q5127" s="29" t="inlineStr">
        <is>
          <t>Відповідає вимогам</t>
        </is>
      </c>
      <c r="R5127" s="29" t="n"/>
      <c r="S5127" s="29" t="inlineStr">
        <is>
          <t>грн1 320,00</t>
        </is>
      </c>
      <c r="T5127" s="29" t="inlineStr">
        <is>
          <t>UAH</t>
        </is>
      </c>
      <c r="U5127" s="39" t="inlineStr">
        <is>
          <t>WATCH</t>
        </is>
      </c>
      <c r="V5127" s="40">
        <f>IFERROR(L5127/J5127,0)</f>
        <v/>
      </c>
      <c r="W5127" s="29" t="inlineStr">
        <is>
          <t>Monitor performance and collect more data.</t>
        </is>
      </c>
      <c r="X5127" s="29" t="inlineStr">
        <is>
          <t>Cost is below the 120 watch threshold.</t>
        </is>
      </c>
    </row>
    <row r="5128">
      <c r="A5128" s="29" t="inlineStr">
        <is>
          <t>low_price</t>
        </is>
      </c>
      <c r="B5128" s="29" t="inlineStr">
        <is>
          <t>Low priority</t>
        </is>
      </c>
      <c r="C5128" s="29" t="inlineStr">
        <is>
          <t>low_price.csv</t>
        </is>
      </c>
      <c r="D5128" s="29" t="inlineStr">
        <is>
          <t>7519330</t>
        </is>
      </c>
      <c r="E5128" s="29" t="inlineStr">
        <is>
          <t>Болт кришки варіатора Polaris RZR 570 900 1000, Ranger 500 570 900 1000, General 1000</t>
        </is>
      </c>
      <c r="F5128" s="35" t="n">
        <v>0</v>
      </c>
      <c r="G5128" s="35" t="n">
        <v>0</v>
      </c>
      <c r="H5128" s="36" t="n"/>
      <c r="I5128" s="37" t="n">
        <v>0</v>
      </c>
      <c r="J5128" s="37" t="n">
        <v>0</v>
      </c>
      <c r="K5128" s="38" t="n">
        <v>0</v>
      </c>
      <c r="L5128" s="37" t="n">
        <v>0</v>
      </c>
      <c r="M5128" s="37" t="n">
        <v>0</v>
      </c>
      <c r="N5128" s="38" t="n">
        <v>0</v>
      </c>
      <c r="O5128" s="37" t="n">
        <v>0</v>
      </c>
      <c r="P5128" s="29" t="inlineStr">
        <is>
          <t>http://t2.gstatic.com/shopping?q=tbn:ANd9GcSyFQENDBu09tsdsGpFB5ntVF8uk_d1-EcMZR6lPp0dQpvPOQgoogyIAXimF5HdOeyZiZLm_fHk</t>
        </is>
      </c>
      <c r="Q5128" s="29" t="inlineStr">
        <is>
          <t>Відповідає вимогам</t>
        </is>
      </c>
      <c r="R5128" s="29" t="n"/>
      <c r="S5128" s="29" t="inlineStr">
        <is>
          <t>грн319,00</t>
        </is>
      </c>
      <c r="T5128" s="29" t="inlineStr">
        <is>
          <t>UAH</t>
        </is>
      </c>
      <c r="U5128" s="39" t="inlineStr">
        <is>
          <t>WATCH</t>
        </is>
      </c>
      <c r="V5128" s="40">
        <f>IFERROR(L5128/J5128,0)</f>
        <v/>
      </c>
      <c r="W5128" s="29" t="inlineStr">
        <is>
          <t>Monitor performance and collect more data.</t>
        </is>
      </c>
      <c r="X5128" s="29" t="inlineStr">
        <is>
          <t>Cost is below the 120 watch threshold.</t>
        </is>
      </c>
    </row>
    <row r="5129">
      <c r="A5129" s="29" t="inlineStr">
        <is>
          <t>low_price</t>
        </is>
      </c>
      <c r="B5129" s="29" t="inlineStr">
        <is>
          <t>Low priority</t>
        </is>
      </c>
      <c r="C5129" s="29" t="inlineStr">
        <is>
          <t>low_price.csv</t>
        </is>
      </c>
      <c r="D5129" s="29" t="inlineStr">
        <is>
          <t>ijr7a9</t>
        </is>
      </c>
      <c r="E5129" s="29" t="inlineStr">
        <is>
          <t>Свічка запалювання Honda TRX 500 Rubicon 2001-2014</t>
        </is>
      </c>
      <c r="F5129" s="35" t="n">
        <v>0</v>
      </c>
      <c r="G5129" s="35" t="n">
        <v>0</v>
      </c>
      <c r="H5129" s="36" t="n"/>
      <c r="I5129" s="37" t="n">
        <v>0</v>
      </c>
      <c r="J5129" s="37" t="n">
        <v>0</v>
      </c>
      <c r="K5129" s="38" t="n">
        <v>0</v>
      </c>
      <c r="L5129" s="37" t="n">
        <v>0</v>
      </c>
      <c r="M5129" s="37" t="n">
        <v>0</v>
      </c>
      <c r="N5129" s="38" t="n">
        <v>0</v>
      </c>
      <c r="O5129" s="37" t="n">
        <v>0</v>
      </c>
      <c r="P5129" s="29" t="inlineStr">
        <is>
          <t>http://t0.gstatic.com/shopping?q=tbn:ANd9GcSRvmp1WjSEcJQ47KWYR_DOrEAlxOcu6ozkZR988eshh_4uZJHlvkeUV5QcOC8</t>
        </is>
      </c>
      <c r="Q5129" s="29" t="inlineStr">
        <is>
          <t>Відповідає вимогам</t>
        </is>
      </c>
      <c r="R5129" s="29" t="n"/>
      <c r="S5129" s="29" t="inlineStr">
        <is>
          <t>грн956,00</t>
        </is>
      </c>
      <c r="T5129" s="29" t="inlineStr">
        <is>
          <t>UAH</t>
        </is>
      </c>
      <c r="U5129" s="39" t="inlineStr">
        <is>
          <t>WATCH</t>
        </is>
      </c>
      <c r="V5129" s="40">
        <f>IFERROR(L5129/J5129,0)</f>
        <v/>
      </c>
      <c r="W5129" s="29" t="inlineStr">
        <is>
          <t>Monitor performance and collect more data.</t>
        </is>
      </c>
      <c r="X5129" s="29" t="inlineStr">
        <is>
          <t>Cost is below the 120 watch threshold.</t>
        </is>
      </c>
    </row>
    <row r="5130">
      <c r="A5130" s="29" t="inlineStr">
        <is>
          <t>low_price</t>
        </is>
      </c>
      <c r="B5130" s="29" t="inlineStr">
        <is>
          <t>Low priority</t>
        </is>
      </c>
      <c r="C5130" s="29" t="inlineStr">
        <is>
          <t>low_price.csv</t>
        </is>
      </c>
      <c r="D5130" s="29" t="inlineStr">
        <is>
          <t>25-2051-5</t>
        </is>
      </c>
      <c r="E5130" s="29" t="inlineStr">
        <is>
          <t>Сальники переднього редуктора Arctic Cat 400 450 500 550 650 700 1000; Kymco 450</t>
        </is>
      </c>
      <c r="F5130" s="35" t="n">
        <v>0</v>
      </c>
      <c r="G5130" s="35" t="n">
        <v>0</v>
      </c>
      <c r="H5130" s="36" t="n"/>
      <c r="I5130" s="37" t="n">
        <v>0</v>
      </c>
      <c r="J5130" s="37" t="n">
        <v>0</v>
      </c>
      <c r="K5130" s="38" t="n">
        <v>0</v>
      </c>
      <c r="L5130" s="37" t="n">
        <v>0</v>
      </c>
      <c r="M5130" s="37" t="n">
        <v>0</v>
      </c>
      <c r="N5130" s="38" t="n">
        <v>0</v>
      </c>
      <c r="O5130" s="37" t="n">
        <v>0</v>
      </c>
      <c r="P5130" s="29" t="inlineStr">
        <is>
          <t>http://t3.gstatic.com/shopping?q=tbn:ANd9GcSy0Ncs8uzqjw-uBsdtWPAu4Z3oXIz2bwC-8_HjagxnV2ciFqrKacPyvK4hf64EO-6jdBsasCY</t>
        </is>
      </c>
      <c r="Q5130" s="29" t="inlineStr">
        <is>
          <t>Відповідає вимогам</t>
        </is>
      </c>
      <c r="R5130" s="29" t="n"/>
      <c r="S5130" s="29" t="inlineStr">
        <is>
          <t>грн956,00</t>
        </is>
      </c>
      <c r="T5130" s="29" t="inlineStr">
        <is>
          <t>UAH</t>
        </is>
      </c>
      <c r="U5130" s="39" t="inlineStr">
        <is>
          <t>WATCH</t>
        </is>
      </c>
      <c r="V5130" s="40">
        <f>IFERROR(L5130/J5130,0)</f>
        <v/>
      </c>
      <c r="W5130" s="29" t="inlineStr">
        <is>
          <t>Monitor performance and collect more data.</t>
        </is>
      </c>
      <c r="X5130" s="29" t="inlineStr">
        <is>
          <t>Cost is below the 120 watch threshold.</t>
        </is>
      </c>
    </row>
    <row r="5131">
      <c r="A5131" s="29" t="inlineStr">
        <is>
          <t>low_price</t>
        </is>
      </c>
      <c r="B5131" s="29" t="inlineStr">
        <is>
          <t>Low priority</t>
        </is>
      </c>
      <c r="C5131" s="29" t="inlineStr">
        <is>
          <t>low_price.csv</t>
        </is>
      </c>
      <c r="D5131" s="29" t="inlineStr">
        <is>
          <t>ab6-po-8-312</t>
        </is>
      </c>
      <c r="E5131" s="29" t="inlineStr">
        <is>
          <t>Піввісь передня Polaris Sportsman 550 850 1000 (09-15), Scrambler 850 1000 (13-15)</t>
        </is>
      </c>
      <c r="F5131" s="35" t="n">
        <v>0</v>
      </c>
      <c r="G5131" s="35" t="n">
        <v>0</v>
      </c>
      <c r="H5131" s="36" t="n"/>
      <c r="I5131" s="37" t="n">
        <v>0</v>
      </c>
      <c r="J5131" s="37" t="n">
        <v>0</v>
      </c>
      <c r="K5131" s="38" t="n">
        <v>0</v>
      </c>
      <c r="L5131" s="37" t="n">
        <v>0</v>
      </c>
      <c r="M5131" s="37" t="n">
        <v>0</v>
      </c>
      <c r="N5131" s="38" t="n">
        <v>0</v>
      </c>
      <c r="O5131" s="37" t="n">
        <v>0</v>
      </c>
      <c r="P5131" s="29" t="inlineStr">
        <is>
          <t>http://t1.gstatic.com/shopping?q=tbn:ANd9GcSgqtvW-usiQ6MixQ8g3ZNL8LExOoat1PcccjwGNkxuWCwhMmzNZoDEyZwEyoLD3k-Nf5txvKVR</t>
        </is>
      </c>
      <c r="Q5131" s="29" t="inlineStr">
        <is>
          <t>Відповідає вимогам</t>
        </is>
      </c>
      <c r="R5131" s="29" t="n"/>
      <c r="S5131" s="29" t="inlineStr">
        <is>
          <t>грн9 237,00</t>
        </is>
      </c>
      <c r="T5131" s="29" t="inlineStr">
        <is>
          <t>UAH</t>
        </is>
      </c>
      <c r="U5131" s="39" t="inlineStr">
        <is>
          <t>WATCH</t>
        </is>
      </c>
      <c r="V5131" s="40">
        <f>IFERROR(L5131/J5131,0)</f>
        <v/>
      </c>
      <c r="W5131" s="29" t="inlineStr">
        <is>
          <t>Monitor performance and collect more data.</t>
        </is>
      </c>
      <c r="X5131" s="29" t="inlineStr">
        <is>
          <t>Cost is below the 120 watch threshold.</t>
        </is>
      </c>
    </row>
    <row r="5132">
      <c r="A5132" s="29" t="inlineStr">
        <is>
          <t>low_price</t>
        </is>
      </c>
      <c r="B5132" s="29" t="inlineStr">
        <is>
          <t>Low priority</t>
        </is>
      </c>
      <c r="C5132" s="29" t="inlineStr">
        <is>
          <t>low_price.csv</t>
        </is>
      </c>
      <c r="D5132" s="29" t="inlineStr">
        <is>
          <t>703501160</t>
        </is>
      </c>
      <c r="E5132" s="29" t="inlineStr">
        <is>
          <t>Сошка рульового управління BRP Can-Am Outlander Renegade G2 G2L G2S 2018+</t>
        </is>
      </c>
      <c r="F5132" s="35" t="n">
        <v>0</v>
      </c>
      <c r="G5132" s="35" t="n">
        <v>0</v>
      </c>
      <c r="H5132" s="36" t="n"/>
      <c r="I5132" s="37" t="n">
        <v>0</v>
      </c>
      <c r="J5132" s="37" t="n">
        <v>0</v>
      </c>
      <c r="K5132" s="38" t="n">
        <v>0</v>
      </c>
      <c r="L5132" s="37" t="n">
        <v>0</v>
      </c>
      <c r="M5132" s="37" t="n">
        <v>0</v>
      </c>
      <c r="N5132" s="38" t="n">
        <v>0</v>
      </c>
      <c r="O5132" s="37" t="n">
        <v>0</v>
      </c>
      <c r="P5132" s="29" t="inlineStr">
        <is>
          <t>http://t3.gstatic.com/shopping?q=tbn:ANd9GcS-s59GCNo3Z1KxxTYFpRRgJjReBzj01_JcaSDhbgL7AfJKnXRtieZ9C7cs6SChhjrxeBAU178</t>
        </is>
      </c>
      <c r="Q5132" s="29" t="inlineStr">
        <is>
          <t>Відповідає вимогам</t>
        </is>
      </c>
      <c r="R5132" s="29" t="n"/>
      <c r="S5132" s="29" t="inlineStr">
        <is>
          <t>грн2 730,00</t>
        </is>
      </c>
      <c r="T5132" s="29" t="inlineStr">
        <is>
          <t>UAH</t>
        </is>
      </c>
      <c r="U5132" s="39" t="inlineStr">
        <is>
          <t>WATCH</t>
        </is>
      </c>
      <c r="V5132" s="40">
        <f>IFERROR(L5132/J5132,0)</f>
        <v/>
      </c>
      <c r="W5132" s="29" t="inlineStr">
        <is>
          <t>Monitor performance and collect more data.</t>
        </is>
      </c>
      <c r="X5132" s="29" t="inlineStr">
        <is>
          <t>Cost is below the 120 watch threshold.</t>
        </is>
      </c>
    </row>
    <row r="5133">
      <c r="A5133" s="29" t="inlineStr">
        <is>
          <t>low_price</t>
        </is>
      </c>
      <c r="B5133" s="29" t="inlineStr">
        <is>
          <t>Low priority</t>
        </is>
      </c>
      <c r="C5133" s="29" t="inlineStr">
        <is>
          <t>low_price.csv</t>
        </is>
      </c>
      <c r="D5133" s="29" t="inlineStr">
        <is>
          <t>91252-hm7-003</t>
        </is>
      </c>
      <c r="E5133" s="29" t="inlineStr">
        <is>
          <t xml:space="preserve">Сальник гальмівного барабана Honda TRX 350 Rancher (00-06), 400 Rancher (04-07), 400 Foreman (95-03), 450 Foreman (98-04), 500 Foreman (05-14), 500 </t>
        </is>
      </c>
      <c r="F5133" s="35" t="n">
        <v>0</v>
      </c>
      <c r="G5133" s="35" t="n">
        <v>0</v>
      </c>
      <c r="H5133" s="36" t="n"/>
      <c r="I5133" s="37" t="n">
        <v>0</v>
      </c>
      <c r="J5133" s="37" t="n">
        <v>0</v>
      </c>
      <c r="K5133" s="38" t="n">
        <v>0</v>
      </c>
      <c r="L5133" s="37" t="n">
        <v>0</v>
      </c>
      <c r="M5133" s="37" t="n">
        <v>0</v>
      </c>
      <c r="N5133" s="38" t="n">
        <v>0</v>
      </c>
      <c r="O5133" s="37" t="n">
        <v>0</v>
      </c>
      <c r="P5133" s="29" t="inlineStr">
        <is>
          <t>http://t0.gstatic.com/shopping?q=tbn:ANd9GcT-XcNOVPF9qrHQzp2W5YI6gkFQPoI0lo0oE0qXhabECBWAn1oatSrG4kQkr8dxDbpOkeYVPtjl</t>
        </is>
      </c>
      <c r="Q5133" s="29" t="inlineStr">
        <is>
          <t>Відповідає вимогам</t>
        </is>
      </c>
      <c r="R5133" s="29" t="n"/>
      <c r="S5133" s="29" t="inlineStr">
        <is>
          <t>грн1 001,00</t>
        </is>
      </c>
      <c r="T5133" s="29" t="inlineStr">
        <is>
          <t>UAH</t>
        </is>
      </c>
      <c r="U5133" s="39" t="inlineStr">
        <is>
          <t>WATCH</t>
        </is>
      </c>
      <c r="V5133" s="40">
        <f>IFERROR(L5133/J5133,0)</f>
        <v/>
      </c>
      <c r="W5133" s="29" t="inlineStr">
        <is>
          <t>Monitor performance and collect more data.</t>
        </is>
      </c>
      <c r="X5133" s="29" t="inlineStr">
        <is>
          <t>Cost is below the 120 watch threshold.</t>
        </is>
      </c>
    </row>
    <row r="5134">
      <c r="A5134" s="29" t="inlineStr">
        <is>
          <t>low_price</t>
        </is>
      </c>
      <c r="B5134" s="29" t="inlineStr">
        <is>
          <t>Low priority</t>
        </is>
      </c>
      <c r="C5134" s="29" t="inlineStr">
        <is>
          <t>low_price.csv</t>
        </is>
      </c>
      <c r="D5134" s="29" t="inlineStr">
        <is>
          <t>17950-hp0-a00</t>
        </is>
      </c>
      <c r="E5134" s="29" t="inlineStr">
        <is>
          <t>Трос підсосу Honda TRX 500 Foreman Rubicon 2005-2014</t>
        </is>
      </c>
      <c r="F5134" s="35" t="n">
        <v>0</v>
      </c>
      <c r="G5134" s="35" t="n">
        <v>0</v>
      </c>
      <c r="H5134" s="36" t="n"/>
      <c r="I5134" s="37" t="n">
        <v>0</v>
      </c>
      <c r="J5134" s="37" t="n">
        <v>0</v>
      </c>
      <c r="K5134" s="38" t="n">
        <v>0</v>
      </c>
      <c r="L5134" s="37" t="n">
        <v>0</v>
      </c>
      <c r="M5134" s="37" t="n">
        <v>0</v>
      </c>
      <c r="N5134" s="38" t="n">
        <v>0</v>
      </c>
      <c r="O5134" s="37" t="n">
        <v>0</v>
      </c>
      <c r="P5134" s="29" t="inlineStr">
        <is>
          <t>http://t3.gstatic.com/shopping?q=tbn:ANd9GcRza17gi76WCiXNWx947ZQZ91Hyn6xYVLBLVNOPbL3ezjpwtGQrOYIJW2RjJ-Yfzdo-X2CHDrs</t>
        </is>
      </c>
      <c r="Q5134" s="29" t="inlineStr">
        <is>
          <t>Відповідає вимогам</t>
        </is>
      </c>
      <c r="R5134" s="29" t="n"/>
      <c r="S5134" s="29" t="inlineStr">
        <is>
          <t>грн637,00</t>
        </is>
      </c>
      <c r="T5134" s="29" t="inlineStr">
        <is>
          <t>UAH</t>
        </is>
      </c>
      <c r="U5134" s="39" t="inlineStr">
        <is>
          <t>WATCH</t>
        </is>
      </c>
      <c r="V5134" s="40">
        <f>IFERROR(L5134/J5134,0)</f>
        <v/>
      </c>
      <c r="W5134" s="29" t="inlineStr">
        <is>
          <t>Monitor performance and collect more data.</t>
        </is>
      </c>
      <c r="X5134" s="29" t="inlineStr">
        <is>
          <t>Cost is below the 120 watch threshold.</t>
        </is>
      </c>
    </row>
    <row r="5135">
      <c r="A5135" s="29" t="inlineStr">
        <is>
          <t>low_price</t>
        </is>
      </c>
      <c r="B5135" s="29" t="inlineStr">
        <is>
          <t>Low priority</t>
        </is>
      </c>
      <c r="C5135" s="29" t="inlineStr">
        <is>
          <t>low_price.csv</t>
        </is>
      </c>
      <c r="D5135" s="29" t="inlineStr">
        <is>
          <t>na-10007-2r</t>
        </is>
      </c>
      <c r="E5135" s="29" t="inlineStr">
        <is>
          <t>Поршневі кільця +0.5мм Honda TRX 350 Rancher</t>
        </is>
      </c>
      <c r="F5135" s="35" t="n">
        <v>0</v>
      </c>
      <c r="G5135" s="35" t="n">
        <v>0</v>
      </c>
      <c r="H5135" s="36" t="n"/>
      <c r="I5135" s="37" t="n">
        <v>0</v>
      </c>
      <c r="J5135" s="37" t="n">
        <v>0</v>
      </c>
      <c r="K5135" s="38" t="n">
        <v>0</v>
      </c>
      <c r="L5135" s="37" t="n">
        <v>0</v>
      </c>
      <c r="M5135" s="37" t="n">
        <v>0</v>
      </c>
      <c r="N5135" s="38" t="n">
        <v>0</v>
      </c>
      <c r="O5135" s="37" t="n">
        <v>0</v>
      </c>
      <c r="P5135" s="29" t="inlineStr">
        <is>
          <t>http://t1.gstatic.com/shopping?q=tbn:ANd9GcTcXRr1dEbCkV5ic76XqxpfL8itBbnRHfqqj0-yLWuTnOgMciGJAyY2cN6WVsqjIEsOkwxZBx7v</t>
        </is>
      </c>
      <c r="Q5135" s="29" t="inlineStr">
        <is>
          <t>Відповідає вимогам</t>
        </is>
      </c>
      <c r="R5135" s="29" t="n"/>
      <c r="S5135" s="29" t="inlineStr">
        <is>
          <t>грн1 092,00</t>
        </is>
      </c>
      <c r="T5135" s="29" t="inlineStr">
        <is>
          <t>UAH</t>
        </is>
      </c>
      <c r="U5135" s="39" t="inlineStr">
        <is>
          <t>WATCH</t>
        </is>
      </c>
      <c r="V5135" s="40">
        <f>IFERROR(L5135/J5135,0)</f>
        <v/>
      </c>
      <c r="W5135" s="29" t="inlineStr">
        <is>
          <t>Monitor performance and collect more data.</t>
        </is>
      </c>
      <c r="X5135" s="29" t="inlineStr">
        <is>
          <t>Cost is below the 120 watch threshold.</t>
        </is>
      </c>
    </row>
    <row r="5136">
      <c r="A5136" s="29" t="inlineStr">
        <is>
          <t>low_price</t>
        </is>
      </c>
      <c r="B5136" s="29" t="inlineStr">
        <is>
          <t>Low priority</t>
        </is>
      </c>
      <c r="C5136" s="29" t="inlineStr">
        <is>
          <t>low_price.csv</t>
        </is>
      </c>
      <c r="D5136" s="29" t="inlineStr">
        <is>
          <t>0222-0510</t>
        </is>
      </c>
      <c r="E5136" s="29" t="inlineStr">
        <is>
          <t>Ступичні проставки 38мм M12x1.25 4/156</t>
        </is>
      </c>
      <c r="F5136" s="35" t="n">
        <v>0</v>
      </c>
      <c r="G5136" s="35" t="n">
        <v>0</v>
      </c>
      <c r="H5136" s="36" t="n"/>
      <c r="I5136" s="37" t="n">
        <v>0</v>
      </c>
      <c r="J5136" s="37" t="n">
        <v>0</v>
      </c>
      <c r="K5136" s="38" t="n">
        <v>0</v>
      </c>
      <c r="L5136" s="37" t="n">
        <v>0</v>
      </c>
      <c r="M5136" s="37" t="n">
        <v>0</v>
      </c>
      <c r="N5136" s="38" t="n">
        <v>0</v>
      </c>
      <c r="O5136" s="37" t="n">
        <v>0</v>
      </c>
      <c r="P5136" s="29" t="inlineStr">
        <is>
          <t>http://t0.gstatic.com/shopping?q=tbn:ANd9GcQ2x4EzSuQZIwEXjgjUfyLTv_MgTGGzIUueaZ1e8gy7S5eSWK6HhiZrYIPkY8_g0raAmyyVEBkc</t>
        </is>
      </c>
      <c r="Q5136" s="29" t="inlineStr">
        <is>
          <t>Відповідає вимогам</t>
        </is>
      </c>
      <c r="R5136" s="29" t="n"/>
      <c r="S5136" s="29" t="inlineStr">
        <is>
          <t>грн4 823,00</t>
        </is>
      </c>
      <c r="T5136" s="29" t="inlineStr">
        <is>
          <t>UAH</t>
        </is>
      </c>
      <c r="U5136" s="39" t="inlineStr">
        <is>
          <t>WATCH</t>
        </is>
      </c>
      <c r="V5136" s="40">
        <f>IFERROR(L5136/J5136,0)</f>
        <v/>
      </c>
      <c r="W5136" s="29" t="inlineStr">
        <is>
          <t>Monitor performance and collect more data.</t>
        </is>
      </c>
      <c r="X5136" s="29" t="inlineStr">
        <is>
          <t>Cost is below the 120 watch threshold.</t>
        </is>
      </c>
    </row>
    <row r="5137">
      <c r="A5137" s="29" t="inlineStr">
        <is>
          <t>low_price</t>
        </is>
      </c>
      <c r="B5137" s="29" t="inlineStr">
        <is>
          <t>Low priority</t>
        </is>
      </c>
      <c r="C5137" s="29" t="inlineStr">
        <is>
          <t>low_price.csv</t>
        </is>
      </c>
      <c r="D5137" s="29" t="inlineStr">
        <is>
          <t>ab6-ya-8-307</t>
        </is>
      </c>
      <c r="E5137" s="29" t="inlineStr">
        <is>
          <t>Піввісь передня Yamaha Wolverine 350 (95-00), Big Bear 350 (98-99), Kodiak 400 (99), Big Bear 400 (00-01)</t>
        </is>
      </c>
      <c r="F5137" s="35" t="n">
        <v>0</v>
      </c>
      <c r="G5137" s="35" t="n">
        <v>0</v>
      </c>
      <c r="H5137" s="36" t="n"/>
      <c r="I5137" s="37" t="n">
        <v>0</v>
      </c>
      <c r="J5137" s="37" t="n">
        <v>0</v>
      </c>
      <c r="K5137" s="38" t="n">
        <v>0</v>
      </c>
      <c r="L5137" s="37" t="n">
        <v>0</v>
      </c>
      <c r="M5137" s="37" t="n">
        <v>0</v>
      </c>
      <c r="N5137" s="38" t="n">
        <v>0</v>
      </c>
      <c r="O5137" s="37" t="n">
        <v>0</v>
      </c>
      <c r="P5137" s="29" t="inlineStr">
        <is>
          <t>http://t3.gstatic.com/shopping?q=tbn:ANd9GcSXHG2e6P07s1KyRJk6VOP9VqJ-aUWbnJxhEU7ICBc4i-FidpL0ePkUQwezacV5ILjjrC-4t3U</t>
        </is>
      </c>
      <c r="Q5137" s="29" t="inlineStr">
        <is>
          <t>Відповідає вимогам</t>
        </is>
      </c>
      <c r="R5137" s="29" t="n"/>
      <c r="S5137" s="29" t="inlineStr">
        <is>
          <t>грн9 237,00</t>
        </is>
      </c>
      <c r="T5137" s="29" t="inlineStr">
        <is>
          <t>UAH</t>
        </is>
      </c>
      <c r="U5137" s="39" t="inlineStr">
        <is>
          <t>WATCH</t>
        </is>
      </c>
      <c r="V5137" s="40">
        <f>IFERROR(L5137/J5137,0)</f>
        <v/>
      </c>
      <c r="W5137" s="29" t="inlineStr">
        <is>
          <t>Monitor performance and collect more data.</t>
        </is>
      </c>
      <c r="X5137" s="29" t="inlineStr">
        <is>
          <t>Cost is below the 120 watch threshold.</t>
        </is>
      </c>
    </row>
    <row r="5138">
      <c r="A5138" s="29" t="inlineStr">
        <is>
          <t>low_price</t>
        </is>
      </c>
      <c r="B5138" s="29" t="inlineStr">
        <is>
          <t>Low priority</t>
        </is>
      </c>
      <c r="C5138" s="29" t="inlineStr">
        <is>
          <t>low_price.csv</t>
        </is>
      </c>
      <c r="D5138" s="29" t="inlineStr">
        <is>
          <t>27c3636</t>
        </is>
      </c>
      <c r="E5138" s="29" t="inlineStr">
        <is>
          <t>Посилений ремінь варіатора Kawasaki Teryx 800 2016+</t>
        </is>
      </c>
      <c r="F5138" s="35" t="n">
        <v>0</v>
      </c>
      <c r="G5138" s="35" t="n">
        <v>0</v>
      </c>
      <c r="H5138" s="36" t="n"/>
      <c r="I5138" s="37" t="n">
        <v>0</v>
      </c>
      <c r="J5138" s="37" t="n">
        <v>0</v>
      </c>
      <c r="K5138" s="38" t="n">
        <v>0</v>
      </c>
      <c r="L5138" s="37" t="n">
        <v>0</v>
      </c>
      <c r="M5138" s="37" t="n">
        <v>0</v>
      </c>
      <c r="N5138" s="38" t="n">
        <v>0</v>
      </c>
      <c r="O5138" s="37" t="n">
        <v>0</v>
      </c>
      <c r="P5138" s="29" t="inlineStr">
        <is>
          <t>http://t1.gstatic.com/shopping?q=tbn:ANd9GcThe9-AT2X9JoSZlqyLE-tSMFceuJm5qdmx4QGoLL3Q7z8-G7L6wsjSRF6R3Ow</t>
        </is>
      </c>
      <c r="Q5138" s="29" t="inlineStr">
        <is>
          <t>Відповідає вимогам</t>
        </is>
      </c>
      <c r="R5138" s="29" t="n"/>
      <c r="S5138" s="29" t="inlineStr">
        <is>
          <t>грн5 870,00</t>
        </is>
      </c>
      <c r="T5138" s="29" t="inlineStr">
        <is>
          <t>UAH</t>
        </is>
      </c>
      <c r="U5138" s="39" t="inlineStr">
        <is>
          <t>WATCH</t>
        </is>
      </c>
      <c r="V5138" s="40">
        <f>IFERROR(L5138/J5138,0)</f>
        <v/>
      </c>
      <c r="W5138" s="29" t="inlineStr">
        <is>
          <t>Monitor performance and collect more data.</t>
        </is>
      </c>
      <c r="X5138" s="29" t="inlineStr">
        <is>
          <t>Cost is below the 120 watch threshold.</t>
        </is>
      </c>
    </row>
    <row r="5139">
      <c r="A5139" s="29" t="inlineStr">
        <is>
          <t>low_price</t>
        </is>
      </c>
      <c r="B5139" s="29" t="inlineStr">
        <is>
          <t>Low priority</t>
        </is>
      </c>
      <c r="C5139" s="29" t="inlineStr">
        <is>
          <t>low_price.csv</t>
        </is>
      </c>
      <c r="D5139" s="29" t="inlineStr">
        <is>
          <t>19-1012</t>
        </is>
      </c>
      <c r="E5139" s="29" t="inlineStr">
        <is>
          <t>Хрестовина заднього карданного валу Polaris Sportsman 335 500, Ranger 500, Diesel 455, Worker 335, Xplorer 500</t>
        </is>
      </c>
      <c r="F5139" s="35" t="n">
        <v>0</v>
      </c>
      <c r="G5139" s="35" t="n">
        <v>0</v>
      </c>
      <c r="H5139" s="36" t="n"/>
      <c r="I5139" s="37" t="n">
        <v>0</v>
      </c>
      <c r="J5139" s="37" t="n">
        <v>0</v>
      </c>
      <c r="K5139" s="38" t="n">
        <v>0</v>
      </c>
      <c r="L5139" s="37" t="n">
        <v>0</v>
      </c>
      <c r="M5139" s="37" t="n">
        <v>0</v>
      </c>
      <c r="N5139" s="38" t="n">
        <v>0</v>
      </c>
      <c r="O5139" s="37" t="n">
        <v>0</v>
      </c>
      <c r="P5139" s="29" t="inlineStr">
        <is>
          <t>http://t3.gstatic.com/shopping?q=tbn:ANd9GcSXgDfsbEhb9ZRKJv-knfxgvUcmrCNk3PlPlycCg9_TOeXuj471V5e_WMf4Jx0AfPJ44QHdGfw</t>
        </is>
      </c>
      <c r="Q5139" s="29" t="inlineStr">
        <is>
          <t>Відповідає вимогам</t>
        </is>
      </c>
      <c r="R5139" s="29" t="n"/>
      <c r="S5139" s="29" t="inlineStr">
        <is>
          <t>грн1 547,00</t>
        </is>
      </c>
      <c r="T5139" s="29" t="inlineStr">
        <is>
          <t>UAH</t>
        </is>
      </c>
      <c r="U5139" s="39" t="inlineStr">
        <is>
          <t>WATCH</t>
        </is>
      </c>
      <c r="V5139" s="40">
        <f>IFERROR(L5139/J5139,0)</f>
        <v/>
      </c>
      <c r="W5139" s="29" t="inlineStr">
        <is>
          <t>Monitor performance and collect more data.</t>
        </is>
      </c>
      <c r="X5139" s="29" t="inlineStr">
        <is>
          <t>Cost is below the 120 watch threshold.</t>
        </is>
      </c>
    </row>
    <row r="5140">
      <c r="A5140" s="29" t="inlineStr">
        <is>
          <t>low_price</t>
        </is>
      </c>
      <c r="B5140" s="29" t="inlineStr">
        <is>
          <t>Low priority</t>
        </is>
      </c>
      <c r="C5140" s="29" t="inlineStr">
        <is>
          <t>low_price.csv</t>
        </is>
      </c>
      <c r="D5140" s="29" t="inlineStr">
        <is>
          <t>01439</t>
        </is>
      </c>
      <c r="E5140" s="29" t="inlineStr">
        <is>
          <t>Комплект фар з боковим освітленням (90Вт)</t>
        </is>
      </c>
      <c r="F5140" s="35" t="n">
        <v>0</v>
      </c>
      <c r="G5140" s="35" t="n">
        <v>0</v>
      </c>
      <c r="H5140" s="36" t="n"/>
      <c r="I5140" s="37" t="n">
        <v>0</v>
      </c>
      <c r="J5140" s="37" t="n">
        <v>0</v>
      </c>
      <c r="K5140" s="38" t="n">
        <v>0</v>
      </c>
      <c r="L5140" s="37" t="n">
        <v>0</v>
      </c>
      <c r="M5140" s="37" t="n">
        <v>0</v>
      </c>
      <c r="N5140" s="38" t="n">
        <v>0</v>
      </c>
      <c r="O5140" s="37" t="n">
        <v>0</v>
      </c>
      <c r="P5140" s="29" t="inlineStr">
        <is>
          <t>http://t0.gstatic.com/shopping?q=tbn:ANd9GcSpbICY5t2T9CsRxeSSKhm4eEz3bzdiMjx8m5L5-XyuHmxQQAWRcQyvHBPC7Tk</t>
        </is>
      </c>
      <c r="Q5140" s="29" t="inlineStr">
        <is>
          <t>Відповідає вимогам</t>
        </is>
      </c>
      <c r="R5140" s="29" t="n"/>
      <c r="S5140" s="29" t="inlineStr">
        <is>
          <t>грн2 639,00</t>
        </is>
      </c>
      <c r="T5140" s="29" t="inlineStr">
        <is>
          <t>UAH</t>
        </is>
      </c>
      <c r="U5140" s="39" t="inlineStr">
        <is>
          <t>WATCH</t>
        </is>
      </c>
      <c r="V5140" s="40">
        <f>IFERROR(L5140/J5140,0)</f>
        <v/>
      </c>
      <c r="W5140" s="29" t="inlineStr">
        <is>
          <t>Monitor performance and collect more data.</t>
        </is>
      </c>
      <c r="X5140" s="29" t="inlineStr">
        <is>
          <t>Cost is below the 120 watch threshold.</t>
        </is>
      </c>
    </row>
    <row r="5141">
      <c r="A5141" s="29" t="inlineStr">
        <is>
          <t>low_price</t>
        </is>
      </c>
      <c r="B5141" s="29" t="inlineStr">
        <is>
          <t>Low priority</t>
        </is>
      </c>
      <c r="C5141" s="29" t="inlineStr">
        <is>
          <t>low_price.csv</t>
        </is>
      </c>
      <c r="D5141" s="29" t="inlineStr">
        <is>
          <t>5414591</t>
        </is>
      </c>
      <c r="E5141" s="29" t="inlineStr">
        <is>
          <t>Ущільнююче кільце кришки водяної помпи Polaris RZR 1000, General 1000</t>
        </is>
      </c>
      <c r="F5141" s="35" t="n">
        <v>0</v>
      </c>
      <c r="G5141" s="35" t="n">
        <v>0</v>
      </c>
      <c r="H5141" s="36" t="n"/>
      <c r="I5141" s="37" t="n">
        <v>0</v>
      </c>
      <c r="J5141" s="37" t="n">
        <v>0</v>
      </c>
      <c r="K5141" s="38" t="n">
        <v>0</v>
      </c>
      <c r="L5141" s="37" t="n">
        <v>0</v>
      </c>
      <c r="M5141" s="37" t="n">
        <v>0</v>
      </c>
      <c r="N5141" s="38" t="n">
        <v>0</v>
      </c>
      <c r="O5141" s="37" t="n">
        <v>0</v>
      </c>
      <c r="P5141" s="29" t="inlineStr">
        <is>
          <t>http://t0.gstatic.com/shopping?q=tbn:ANd9GcR9Yq2j3vHNdUva_uMwsDyJgd2dp-wtpNH1ki0GXfxJ6fmeKsoTSFKSNL7FG7H-t8AUmZv-4Ik</t>
        </is>
      </c>
      <c r="Q5141" s="29" t="inlineStr">
        <is>
          <t>Відповідає вимогам</t>
        </is>
      </c>
      <c r="R5141" s="29" t="n"/>
      <c r="S5141" s="29" t="inlineStr">
        <is>
          <t>грн455,00</t>
        </is>
      </c>
      <c r="T5141" s="29" t="inlineStr">
        <is>
          <t>UAH</t>
        </is>
      </c>
      <c r="U5141" s="39" t="inlineStr">
        <is>
          <t>WATCH</t>
        </is>
      </c>
      <c r="V5141" s="40">
        <f>IFERROR(L5141/J5141,0)</f>
        <v/>
      </c>
      <c r="W5141" s="29" t="inlineStr">
        <is>
          <t>Monitor performance and collect more data.</t>
        </is>
      </c>
      <c r="X5141" s="29" t="inlineStr">
        <is>
          <t>Cost is below the 120 watch threshold.</t>
        </is>
      </c>
    </row>
    <row r="5142">
      <c r="A5142" s="29" t="inlineStr">
        <is>
          <t>low_price</t>
        </is>
      </c>
      <c r="B5142" s="29" t="inlineStr">
        <is>
          <t>Low priority</t>
        </is>
      </c>
      <c r="C5142" s="29" t="inlineStr">
        <is>
          <t>low_price.csv</t>
        </is>
      </c>
      <c r="D5142" s="29" t="inlineStr">
        <is>
          <t>52-1026</t>
        </is>
      </c>
      <c r="E5142" s="29" t="inlineStr">
        <is>
          <t>Рульові тяги з наконечниками Honda TRX 200 350 400 420</t>
        </is>
      </c>
      <c r="F5142" s="35" t="n">
        <v>0</v>
      </c>
      <c r="G5142" s="35" t="n">
        <v>0</v>
      </c>
      <c r="H5142" s="36" t="n"/>
      <c r="I5142" s="37" t="n">
        <v>0</v>
      </c>
      <c r="J5142" s="37" t="n">
        <v>0</v>
      </c>
      <c r="K5142" s="38" t="n">
        <v>0</v>
      </c>
      <c r="L5142" s="37" t="n">
        <v>0</v>
      </c>
      <c r="M5142" s="37" t="n">
        <v>0</v>
      </c>
      <c r="N5142" s="38" t="n">
        <v>0</v>
      </c>
      <c r="O5142" s="37" t="n">
        <v>0</v>
      </c>
      <c r="P5142" s="29" t="inlineStr">
        <is>
          <t>http://t0.gstatic.com/shopping?q=tbn:ANd9GcRF2RH0EdK63VPTMrhimnESs8RrMw_hcDQYYADSDrV0lWxwqVwWTlTUWq01p8cVZPFnYGimbYg</t>
        </is>
      </c>
      <c r="Q5142" s="29" t="inlineStr">
        <is>
          <t>Відповідає вимогам</t>
        </is>
      </c>
      <c r="R5142" s="29" t="n"/>
      <c r="S5142" s="29" t="inlineStr">
        <is>
          <t>грн7 007,00</t>
        </is>
      </c>
      <c r="T5142" s="29" t="inlineStr">
        <is>
          <t>UAH</t>
        </is>
      </c>
      <c r="U5142" s="39" t="inlineStr">
        <is>
          <t>WATCH</t>
        </is>
      </c>
      <c r="V5142" s="40">
        <f>IFERROR(L5142/J5142,0)</f>
        <v/>
      </c>
      <c r="W5142" s="29" t="inlineStr">
        <is>
          <t>Monitor performance and collect more data.</t>
        </is>
      </c>
      <c r="X5142" s="29" t="inlineStr">
        <is>
          <t>Cost is below the 120 watch threshold.</t>
        </is>
      </c>
    </row>
    <row r="5143">
      <c r="A5143" s="29" t="inlineStr">
        <is>
          <t>low_price</t>
        </is>
      </c>
      <c r="B5143" s="29" t="inlineStr">
        <is>
          <t>Low priority</t>
        </is>
      </c>
      <c r="C5143" s="29" t="inlineStr">
        <is>
          <t>low_price.csv</t>
        </is>
      </c>
      <c r="D5143" s="29" t="inlineStr">
        <is>
          <t>db2530</t>
        </is>
      </c>
      <c r="E5143" s="29" t="inlineStr">
        <is>
          <t>Гальмівні колодки Arctic Cat 90 150 250 300 500; BRP Can-Am 250; Kawasaki 300 700; Kymco 250 270 300 375 450 500 700</t>
        </is>
      </c>
      <c r="F5143" s="35" t="n">
        <v>0</v>
      </c>
      <c r="G5143" s="35" t="n">
        <v>0</v>
      </c>
      <c r="H5143" s="36" t="n"/>
      <c r="I5143" s="37" t="n">
        <v>0</v>
      </c>
      <c r="J5143" s="37" t="n">
        <v>0</v>
      </c>
      <c r="K5143" s="38" t="n">
        <v>0</v>
      </c>
      <c r="L5143" s="37" t="n">
        <v>0</v>
      </c>
      <c r="M5143" s="37" t="n">
        <v>0</v>
      </c>
      <c r="N5143" s="38" t="n">
        <v>0</v>
      </c>
      <c r="O5143" s="37" t="n">
        <v>0</v>
      </c>
      <c r="P5143" s="29" t="inlineStr">
        <is>
          <t>http://t0.gstatic.com/shopping?q=tbn:ANd9GcQhWVJpiDtwmwaVzTi8SUMmUzXQ81yIMdEaB2NEGYfaOsxSsNaM6vPk6dZtj8iKpiIISVn0APQ</t>
        </is>
      </c>
      <c r="Q5143" s="29" t="inlineStr">
        <is>
          <t>Відповідає вимогам</t>
        </is>
      </c>
      <c r="R5143" s="29" t="n"/>
      <c r="S5143" s="29" t="inlineStr">
        <is>
          <t>грн819,00</t>
        </is>
      </c>
      <c r="T5143" s="29" t="inlineStr">
        <is>
          <t>UAH</t>
        </is>
      </c>
      <c r="U5143" s="39" t="inlineStr">
        <is>
          <t>WATCH</t>
        </is>
      </c>
      <c r="V5143" s="40">
        <f>IFERROR(L5143/J5143,0)</f>
        <v/>
      </c>
      <c r="W5143" s="29" t="inlineStr">
        <is>
          <t>Monitor performance and collect more data.</t>
        </is>
      </c>
      <c r="X5143" s="29" t="inlineStr">
        <is>
          <t>Cost is below the 120 watch threshold.</t>
        </is>
      </c>
    </row>
    <row r="5144">
      <c r="A5144" s="29" t="inlineStr">
        <is>
          <t>low_price</t>
        </is>
      </c>
      <c r="B5144" s="29" t="inlineStr">
        <is>
          <t>Low priority</t>
        </is>
      </c>
      <c r="C5144" s="29" t="inlineStr">
        <is>
          <t>low_price.csv</t>
        </is>
      </c>
      <c r="D5144" s="29" t="inlineStr">
        <is>
          <t>715002883</t>
        </is>
      </c>
      <c r="E5144" s="29" t="inlineStr">
        <is>
          <t>Прицепний пристрій BRP Can-Am Maverick X3</t>
        </is>
      </c>
      <c r="F5144" s="35" t="n">
        <v>0</v>
      </c>
      <c r="G5144" s="35" t="n">
        <v>0</v>
      </c>
      <c r="H5144" s="36" t="n"/>
      <c r="I5144" s="37" t="n">
        <v>0</v>
      </c>
      <c r="J5144" s="37" t="n">
        <v>0</v>
      </c>
      <c r="K5144" s="38" t="n">
        <v>0</v>
      </c>
      <c r="L5144" s="37" t="n">
        <v>0</v>
      </c>
      <c r="M5144" s="37" t="n">
        <v>0</v>
      </c>
      <c r="N5144" s="38" t="n">
        <v>0</v>
      </c>
      <c r="O5144" s="37" t="n">
        <v>0</v>
      </c>
      <c r="P5144" s="29" t="inlineStr">
        <is>
          <t>http://t1.gstatic.com/shopping?q=tbn:ANd9GcTxLCtEu7qOJtQXRndTku2Af7ZesCmcJcsyOdbUvxJiS9Yv0OROSMaRoVE6071Tvt90R5KCjp0i</t>
        </is>
      </c>
      <c r="Q5144" s="29" t="inlineStr">
        <is>
          <t>Відповідає вимогам</t>
        </is>
      </c>
      <c r="R5144" s="29" t="n"/>
      <c r="S5144" s="29" t="inlineStr">
        <is>
          <t>грн8 964,00</t>
        </is>
      </c>
      <c r="T5144" s="29" t="inlineStr">
        <is>
          <t>UAH</t>
        </is>
      </c>
      <c r="U5144" s="39" t="inlineStr">
        <is>
          <t>WATCH</t>
        </is>
      </c>
      <c r="V5144" s="40">
        <f>IFERROR(L5144/J5144,0)</f>
        <v/>
      </c>
      <c r="W5144" s="29" t="inlineStr">
        <is>
          <t>Monitor performance and collect more data.</t>
        </is>
      </c>
      <c r="X5144" s="29" t="inlineStr">
        <is>
          <t>Cost is below the 120 watch threshold.</t>
        </is>
      </c>
    </row>
    <row r="5145">
      <c r="A5145" s="29" t="inlineStr">
        <is>
          <t>low_price</t>
        </is>
      </c>
      <c r="B5145" s="29" t="inlineStr">
        <is>
          <t>Low priority</t>
        </is>
      </c>
      <c r="C5145" s="29" t="inlineStr">
        <is>
          <t>low_price.csv</t>
        </is>
      </c>
      <c r="D5145" s="29" t="inlineStr">
        <is>
          <t>db2164</t>
        </is>
      </c>
      <c r="E5145" s="29" t="inlineStr">
        <is>
          <t>Гальмівні колодки передні праві Suzuki King Quad 400 450 500 700 750</t>
        </is>
      </c>
      <c r="F5145" s="35" t="n">
        <v>0</v>
      </c>
      <c r="G5145" s="35" t="n">
        <v>0</v>
      </c>
      <c r="H5145" s="36" t="n"/>
      <c r="I5145" s="37" t="n">
        <v>0</v>
      </c>
      <c r="J5145" s="37" t="n">
        <v>0</v>
      </c>
      <c r="K5145" s="38" t="n">
        <v>0</v>
      </c>
      <c r="L5145" s="37" t="n">
        <v>0</v>
      </c>
      <c r="M5145" s="37" t="n">
        <v>0</v>
      </c>
      <c r="N5145" s="38" t="n">
        <v>0</v>
      </c>
      <c r="O5145" s="37" t="n">
        <v>0</v>
      </c>
      <c r="P5145" s="29" t="inlineStr">
        <is>
          <t>http://t1.gstatic.com/shopping?q=tbn:ANd9GcQn1hVOvn7uAFcAvo2BH30VDhbLT8VInOEsoMOJvVU0Y685sh1d7ZBiuviZoDDxDi9UvFoF1OqO</t>
        </is>
      </c>
      <c r="Q5145" s="29" t="inlineStr">
        <is>
          <t>Відповідає вимогам</t>
        </is>
      </c>
      <c r="R5145" s="29" t="n"/>
      <c r="S5145" s="29" t="inlineStr">
        <is>
          <t>грн819,00</t>
        </is>
      </c>
      <c r="T5145" s="29" t="inlineStr">
        <is>
          <t>UAH</t>
        </is>
      </c>
      <c r="U5145" s="39" t="inlineStr">
        <is>
          <t>WATCH</t>
        </is>
      </c>
      <c r="V5145" s="40">
        <f>IFERROR(L5145/J5145,0)</f>
        <v/>
      </c>
      <c r="W5145" s="29" t="inlineStr">
        <is>
          <t>Monitor performance and collect more data.</t>
        </is>
      </c>
      <c r="X5145" s="29" t="inlineStr">
        <is>
          <t>Cost is below the 120 watch threshold.</t>
        </is>
      </c>
    </row>
    <row r="5146">
      <c r="A5146" s="29" t="inlineStr">
        <is>
          <t>low_price</t>
        </is>
      </c>
      <c r="B5146" s="29" t="inlineStr">
        <is>
          <t>Low priority</t>
        </is>
      </c>
      <c r="C5146" s="29" t="inlineStr">
        <is>
          <t>low_price.csv</t>
        </is>
      </c>
      <c r="D5146" s="29" t="inlineStr">
        <is>
          <t>705601520</t>
        </is>
      </c>
      <c r="E5146" s="29" t="inlineStr">
        <is>
          <t>Гальмівний шланг передній лівий BRP Can-Am Outlander G2 G2L 2012-2018</t>
        </is>
      </c>
      <c r="F5146" s="35" t="n">
        <v>0</v>
      </c>
      <c r="G5146" s="35" t="n">
        <v>0</v>
      </c>
      <c r="H5146" s="36" t="n"/>
      <c r="I5146" s="37" t="n">
        <v>0</v>
      </c>
      <c r="J5146" s="37" t="n">
        <v>0</v>
      </c>
      <c r="K5146" s="38" t="n">
        <v>0</v>
      </c>
      <c r="L5146" s="37" t="n">
        <v>0</v>
      </c>
      <c r="M5146" s="37" t="n">
        <v>0</v>
      </c>
      <c r="N5146" s="38" t="n">
        <v>0</v>
      </c>
      <c r="O5146" s="37" t="n">
        <v>0</v>
      </c>
      <c r="P5146" s="29" t="inlineStr">
        <is>
          <t>http://t3.gstatic.com/shopping?q=tbn:ANd9GcSpmKvWVVsBxz5jmhpbQVtPZK8VxLtIaK9ZL7ZHcJmQCCgXQ5_Sq7YgBIOI3tSP53EuZGiSYXHH</t>
        </is>
      </c>
      <c r="Q5146" s="29" t="inlineStr">
        <is>
          <t>Відповідає вимогам</t>
        </is>
      </c>
      <c r="R5146" s="29" t="n"/>
      <c r="S5146" s="29" t="inlineStr">
        <is>
          <t>грн2 867,00</t>
        </is>
      </c>
      <c r="T5146" s="29" t="inlineStr">
        <is>
          <t>UAH</t>
        </is>
      </c>
      <c r="U5146" s="39" t="inlineStr">
        <is>
          <t>WATCH</t>
        </is>
      </c>
      <c r="V5146" s="40">
        <f>IFERROR(L5146/J5146,0)</f>
        <v/>
      </c>
      <c r="W5146" s="29" t="inlineStr">
        <is>
          <t>Monitor performance and collect more data.</t>
        </is>
      </c>
      <c r="X5146" s="29" t="inlineStr">
        <is>
          <t>Cost is below the 120 watch threshold.</t>
        </is>
      </c>
    </row>
    <row r="5147">
      <c r="A5147" s="29" t="inlineStr">
        <is>
          <t>low_price</t>
        </is>
      </c>
      <c r="B5147" s="29" t="inlineStr">
        <is>
          <t>Low priority</t>
        </is>
      </c>
      <c r="C5147" s="29" t="inlineStr">
        <is>
          <t>low_price.csv</t>
        </is>
      </c>
      <c r="D5147" s="29" t="inlineStr">
        <is>
          <t>04240</t>
        </is>
      </c>
      <c r="E5147" s="29" t="inlineStr">
        <is>
          <t>Обгінна муфта стартера Polaris Sportsman 450 570, Ranger 570 900 1000 ETX, RZR 570 900 1000, Pro XD, Ranger 1000, ACE 325 570 900</t>
        </is>
      </c>
      <c r="F5147" s="35" t="n">
        <v>0</v>
      </c>
      <c r="G5147" s="35" t="n">
        <v>0</v>
      </c>
      <c r="H5147" s="36" t="n"/>
      <c r="I5147" s="37" t="n">
        <v>0</v>
      </c>
      <c r="J5147" s="37" t="n">
        <v>0</v>
      </c>
      <c r="K5147" s="38" t="n">
        <v>0</v>
      </c>
      <c r="L5147" s="37" t="n">
        <v>0</v>
      </c>
      <c r="M5147" s="37" t="n">
        <v>0</v>
      </c>
      <c r="N5147" s="38" t="n">
        <v>0</v>
      </c>
      <c r="O5147" s="37" t="n">
        <v>0</v>
      </c>
      <c r="P5147" s="29" t="inlineStr">
        <is>
          <t>http://t3.gstatic.com/shopping?q=tbn:ANd9GcROUwIbtw23YxRufidXJWF0m_vqO90SZ67AkQ5LiSuehhhbiSJ68HJoa8m0THY</t>
        </is>
      </c>
      <c r="Q5147" s="29" t="inlineStr">
        <is>
          <t>Відповідає вимогам</t>
        </is>
      </c>
      <c r="R5147" s="29" t="n"/>
      <c r="S5147" s="29" t="inlineStr">
        <is>
          <t>грн3 094,00</t>
        </is>
      </c>
      <c r="T5147" s="29" t="inlineStr">
        <is>
          <t>UAH</t>
        </is>
      </c>
      <c r="U5147" s="39" t="inlineStr">
        <is>
          <t>WATCH</t>
        </is>
      </c>
      <c r="V5147" s="40">
        <f>IFERROR(L5147/J5147,0)</f>
        <v/>
      </c>
      <c r="W5147" s="29" t="inlineStr">
        <is>
          <t>Monitor performance and collect more data.</t>
        </is>
      </c>
      <c r="X5147" s="29" t="inlineStr">
        <is>
          <t>Cost is below the 120 watch threshold.</t>
        </is>
      </c>
    </row>
    <row r="5148">
      <c r="A5148" s="29" t="inlineStr">
        <is>
          <t>low_price</t>
        </is>
      </c>
      <c r="B5148" s="29" t="inlineStr">
        <is>
          <t>Low priority</t>
        </is>
      </c>
      <c r="C5148" s="29" t="inlineStr">
        <is>
          <t>low_price.csv</t>
        </is>
      </c>
      <c r="D5148" s="29" t="inlineStr">
        <is>
          <t>420238120</t>
        </is>
      </c>
      <c r="E5148" s="29" t="inlineStr">
        <is>
          <t>Пружина натягувача ланцюга ГРМ BRP Can-Am, Ski-Doo</t>
        </is>
      </c>
      <c r="F5148" s="35" t="n">
        <v>0</v>
      </c>
      <c r="G5148" s="35" t="n">
        <v>0</v>
      </c>
      <c r="H5148" s="36" t="n"/>
      <c r="I5148" s="37" t="n">
        <v>0</v>
      </c>
      <c r="J5148" s="37" t="n">
        <v>0</v>
      </c>
      <c r="K5148" s="38" t="n">
        <v>0</v>
      </c>
      <c r="L5148" s="37" t="n">
        <v>0</v>
      </c>
      <c r="M5148" s="37" t="n">
        <v>0</v>
      </c>
      <c r="N5148" s="38" t="n">
        <v>0</v>
      </c>
      <c r="O5148" s="37" t="n">
        <v>0</v>
      </c>
      <c r="P5148" s="29" t="inlineStr">
        <is>
          <t>http://t3.gstatic.com/shopping?q=tbn:ANd9GcSnlSpftCApEoKVNTFE4NpOF3McnvzVoXSsTznXgT3EueoQcmue1G6jK75vssszJJ5L-PJzcfw</t>
        </is>
      </c>
      <c r="Q5148" s="29" t="inlineStr">
        <is>
          <t>Відповідає вимогам</t>
        </is>
      </c>
      <c r="R5148" s="29" t="n"/>
      <c r="S5148" s="29" t="inlineStr">
        <is>
          <t>грн501,00</t>
        </is>
      </c>
      <c r="T5148" s="29" t="inlineStr">
        <is>
          <t>UAH</t>
        </is>
      </c>
      <c r="U5148" s="39" t="inlineStr">
        <is>
          <t>WATCH</t>
        </is>
      </c>
      <c r="V5148" s="40">
        <f>IFERROR(L5148/J5148,0)</f>
        <v/>
      </c>
      <c r="W5148" s="29" t="inlineStr">
        <is>
          <t>Monitor performance and collect more data.</t>
        </is>
      </c>
      <c r="X5148" s="29" t="inlineStr">
        <is>
          <t>Cost is below the 120 watch threshold.</t>
        </is>
      </c>
    </row>
    <row r="5149">
      <c r="A5149" s="29" t="inlineStr">
        <is>
          <t>low_price</t>
        </is>
      </c>
      <c r="B5149" s="29" t="inlineStr">
        <is>
          <t>Low priority</t>
        </is>
      </c>
      <c r="C5149" s="29" t="inlineStr">
        <is>
          <t>low_price.csv</t>
        </is>
      </c>
      <c r="D5149" s="29" t="inlineStr">
        <is>
          <t>417223257</t>
        </is>
      </c>
      <c r="E5149" s="29" t="inlineStr">
        <is>
          <t>Втулка ролика ведучого варіатора BRP Can-Am Outlander Renegade G1 G2 G2L G2S, Maverick 1000, Maverick Trail 800 1000, Maverick Sport 1000, Maverick X3</t>
        </is>
      </c>
      <c r="F5149" s="35" t="n">
        <v>0</v>
      </c>
      <c r="G5149" s="35" t="n">
        <v>0</v>
      </c>
      <c r="H5149" s="36" t="n"/>
      <c r="I5149" s="37" t="n">
        <v>0</v>
      </c>
      <c r="J5149" s="37" t="n">
        <v>0</v>
      </c>
      <c r="K5149" s="38" t="n">
        <v>0</v>
      </c>
      <c r="L5149" s="37" t="n">
        <v>0</v>
      </c>
      <c r="M5149" s="37" t="n">
        <v>0</v>
      </c>
      <c r="N5149" s="38" t="n">
        <v>0</v>
      </c>
      <c r="O5149" s="37" t="n">
        <v>0</v>
      </c>
      <c r="P5149" s="29" t="inlineStr">
        <is>
          <t>http://t1.gstatic.com/shopping?q=tbn:ANd9GcTsLbcgqx2xnKJy2rJDzVzy-uh1sU682PEzGK0_nOMOrJ1b1AOsjstB7ndOvOvjFZVHvjfAZw</t>
        </is>
      </c>
      <c r="Q5149" s="29" t="inlineStr">
        <is>
          <t>Відповідає вимогам</t>
        </is>
      </c>
      <c r="R5149" s="29" t="n"/>
      <c r="S5149" s="29" t="inlineStr">
        <is>
          <t>грн455,00</t>
        </is>
      </c>
      <c r="T5149" s="29" t="inlineStr">
        <is>
          <t>UAH</t>
        </is>
      </c>
      <c r="U5149" s="39" t="inlineStr">
        <is>
          <t>WATCH</t>
        </is>
      </c>
      <c r="V5149" s="40">
        <f>IFERROR(L5149/J5149,0)</f>
        <v/>
      </c>
      <c r="W5149" s="29" t="inlineStr">
        <is>
          <t>Monitor performance and collect more data.</t>
        </is>
      </c>
      <c r="X5149" s="29" t="inlineStr">
        <is>
          <t>Cost is below the 120 watch threshold.</t>
        </is>
      </c>
    </row>
    <row r="5150">
      <c r="A5150" s="29" t="inlineStr">
        <is>
          <t>low_price</t>
        </is>
      </c>
      <c r="B5150" s="29" t="inlineStr">
        <is>
          <t>Low priority</t>
        </is>
      </c>
      <c r="C5150" s="29" t="inlineStr">
        <is>
          <t>low_price.csv</t>
        </is>
      </c>
      <c r="D5150" s="29" t="inlineStr">
        <is>
          <t>705006652</t>
        </is>
      </c>
      <c r="E5150" s="29" t="inlineStr">
        <is>
          <t>Кріплення стопа заднє праве BRP Can-Am Outlander G2 500 570 650 800 850 1000</t>
        </is>
      </c>
      <c r="F5150" s="35" t="n">
        <v>0</v>
      </c>
      <c r="G5150" s="35" t="n">
        <v>0</v>
      </c>
      <c r="H5150" s="36" t="n"/>
      <c r="I5150" s="37" t="n">
        <v>0</v>
      </c>
      <c r="J5150" s="37" t="n">
        <v>0</v>
      </c>
      <c r="K5150" s="38" t="n">
        <v>0</v>
      </c>
      <c r="L5150" s="37" t="n">
        <v>0</v>
      </c>
      <c r="M5150" s="37" t="n">
        <v>0</v>
      </c>
      <c r="N5150" s="38" t="n">
        <v>0</v>
      </c>
      <c r="O5150" s="37" t="n">
        <v>0</v>
      </c>
      <c r="P5150" s="29" t="inlineStr">
        <is>
          <t>http://t3.gstatic.com/shopping?q=tbn:ANd9GcQhvzfh9_IiWubKOCrhU1wbYRdCLVbYZu9C-0NScdjhPG_9SkVkL8kWYVZ9cGke2Ly7YN4kVTro</t>
        </is>
      </c>
      <c r="Q5150" s="29" t="inlineStr">
        <is>
          <t>Відповідає вимогам</t>
        </is>
      </c>
      <c r="R5150" s="29" t="n"/>
      <c r="S5150" s="29" t="inlineStr">
        <is>
          <t>грн1 047,00</t>
        </is>
      </c>
      <c r="T5150" s="29" t="inlineStr">
        <is>
          <t>UAH</t>
        </is>
      </c>
      <c r="U5150" s="39" t="inlineStr">
        <is>
          <t>WATCH</t>
        </is>
      </c>
      <c r="V5150" s="40">
        <f>IFERROR(L5150/J5150,0)</f>
        <v/>
      </c>
      <c r="W5150" s="29" t="inlineStr">
        <is>
          <t>Monitor performance and collect more data.</t>
        </is>
      </c>
      <c r="X5150" s="29" t="inlineStr">
        <is>
          <t>Cost is below the 120 watch threshold.</t>
        </is>
      </c>
    </row>
    <row r="5151">
      <c r="A5151" s="29" t="inlineStr">
        <is>
          <t>low_price</t>
        </is>
      </c>
      <c r="B5151" s="29" t="inlineStr">
        <is>
          <t>Low priority</t>
        </is>
      </c>
      <c r="C5151" s="29" t="inlineStr">
        <is>
          <t>low_price.csv</t>
        </is>
      </c>
      <c r="D5151" s="29" t="inlineStr">
        <is>
          <t>16422-hp5-602</t>
        </is>
      </c>
      <c r="E5151" s="29" t="inlineStr">
        <is>
          <t>Штуцер паливного інжектора Honda TRX 420 Rancher (07-14), 500 Foreman (12-13)</t>
        </is>
      </c>
      <c r="F5151" s="35" t="n">
        <v>0</v>
      </c>
      <c r="G5151" s="35" t="n">
        <v>0</v>
      </c>
      <c r="H5151" s="36" t="n"/>
      <c r="I5151" s="37" t="n">
        <v>0</v>
      </c>
      <c r="J5151" s="37" t="n">
        <v>0</v>
      </c>
      <c r="K5151" s="38" t="n">
        <v>0</v>
      </c>
      <c r="L5151" s="37" t="n">
        <v>0</v>
      </c>
      <c r="M5151" s="37" t="n">
        <v>0</v>
      </c>
      <c r="N5151" s="38" t="n">
        <v>0</v>
      </c>
      <c r="O5151" s="37" t="n">
        <v>0</v>
      </c>
      <c r="P5151" s="29" t="inlineStr">
        <is>
          <t>http://t1.gstatic.com/shopping?q=tbn:ANd9GcTzY9GZrbUfHGHy5Bp5Tm_Z8fpcRhyQM5JaUdWmR9Tck3rwcFRvyp0QzyXoWmFWUFi4c8o2PQ</t>
        </is>
      </c>
      <c r="Q5151" s="29" t="inlineStr">
        <is>
          <t>Відповідає вимогам</t>
        </is>
      </c>
      <c r="R5151" s="29" t="n"/>
      <c r="S5151" s="29" t="inlineStr">
        <is>
          <t>грн364,00</t>
        </is>
      </c>
      <c r="T5151" s="29" t="inlineStr">
        <is>
          <t>UAH</t>
        </is>
      </c>
      <c r="U5151" s="39" t="inlineStr">
        <is>
          <t>WATCH</t>
        </is>
      </c>
      <c r="V5151" s="40">
        <f>IFERROR(L5151/J5151,0)</f>
        <v/>
      </c>
      <c r="W5151" s="29" t="inlineStr">
        <is>
          <t>Monitor performance and collect more data.</t>
        </is>
      </c>
      <c r="X5151" s="29" t="inlineStr">
        <is>
          <t>Cost is below the 120 watch threshold.</t>
        </is>
      </c>
    </row>
    <row r="5152">
      <c r="A5152" s="29" t="inlineStr">
        <is>
          <t>low_price</t>
        </is>
      </c>
      <c r="B5152" s="29" t="inlineStr">
        <is>
          <t>Low priority</t>
        </is>
      </c>
      <c r="C5152" s="29" t="inlineStr">
        <is>
          <t>low_price.csv</t>
        </is>
      </c>
      <c r="D5152" s="29" t="inlineStr">
        <is>
          <t>101110</t>
        </is>
      </c>
      <c r="E5152" s="29" t="inlineStr">
        <is>
          <t>Швидкознімна монтажна плита KFI для задньої лебідки</t>
        </is>
      </c>
      <c r="F5152" s="35" t="n">
        <v>0</v>
      </c>
      <c r="G5152" s="35" t="n">
        <v>0</v>
      </c>
      <c r="H5152" s="36" t="n"/>
      <c r="I5152" s="37" t="n">
        <v>0</v>
      </c>
      <c r="J5152" s="37" t="n">
        <v>0</v>
      </c>
      <c r="K5152" s="38" t="n">
        <v>0</v>
      </c>
      <c r="L5152" s="37" t="n">
        <v>0</v>
      </c>
      <c r="M5152" s="37" t="n">
        <v>0</v>
      </c>
      <c r="N5152" s="38" t="n">
        <v>0</v>
      </c>
      <c r="O5152" s="37" t="n">
        <v>0</v>
      </c>
      <c r="P5152" s="29" t="inlineStr">
        <is>
          <t>http://t1.gstatic.com/shopping?q=tbn:ANd9GcTbdnCc3JXq6y2VybPtxzQ2d8qnYCimX4A1zAnJ_alehTNFW6eLrbc_-jgf0g</t>
        </is>
      </c>
      <c r="Q5152" s="29" t="inlineStr">
        <is>
          <t>Відповідає вимогам</t>
        </is>
      </c>
      <c r="R5152" s="29" t="n"/>
      <c r="S5152" s="29" t="inlineStr">
        <is>
          <t>грн4 459,00</t>
        </is>
      </c>
      <c r="T5152" s="29" t="inlineStr">
        <is>
          <t>UAH</t>
        </is>
      </c>
      <c r="U5152" s="39" t="inlineStr">
        <is>
          <t>WATCH</t>
        </is>
      </c>
      <c r="V5152" s="40">
        <f>IFERROR(L5152/J5152,0)</f>
        <v/>
      </c>
      <c r="W5152" s="29" t="inlineStr">
        <is>
          <t>Monitor performance and collect more data.</t>
        </is>
      </c>
      <c r="X5152" s="29" t="inlineStr">
        <is>
          <t>Cost is below the 120 watch threshold.</t>
        </is>
      </c>
    </row>
    <row r="5153">
      <c r="A5153" s="29" t="inlineStr">
        <is>
          <t>low_price</t>
        </is>
      </c>
      <c r="B5153" s="29" t="inlineStr">
        <is>
          <t>Low priority</t>
        </is>
      </c>
      <c r="C5153" s="29" t="inlineStr">
        <is>
          <t>low_price.csv</t>
        </is>
      </c>
      <c r="D5153" s="29" t="inlineStr">
        <is>
          <t>s52208rca000</t>
        </is>
      </c>
      <c r="E5153" s="29" t="inlineStr">
        <is>
          <t>Палець маятника BRP Can-Am DS 250</t>
        </is>
      </c>
      <c r="F5153" s="35" t="n">
        <v>0</v>
      </c>
      <c r="G5153" s="35" t="n">
        <v>0</v>
      </c>
      <c r="H5153" s="36" t="n"/>
      <c r="I5153" s="37" t="n">
        <v>0</v>
      </c>
      <c r="J5153" s="37" t="n">
        <v>0</v>
      </c>
      <c r="K5153" s="38" t="n">
        <v>0</v>
      </c>
      <c r="L5153" s="37" t="n">
        <v>0</v>
      </c>
      <c r="M5153" s="37" t="n">
        <v>0</v>
      </c>
      <c r="N5153" s="38" t="n">
        <v>0</v>
      </c>
      <c r="O5153" s="37" t="n">
        <v>0</v>
      </c>
      <c r="P5153" s="29" t="inlineStr">
        <is>
          <t>http://t0.gstatic.com/shopping?q=tbn:ANd9GcSO0ZHOBoEyrPVdTMdZeU4SmVSwdz77b2EoA8pZ4b-H1i639StvsHAMBCKhQfEVwiUcdigxdMHc</t>
        </is>
      </c>
      <c r="Q5153" s="29" t="inlineStr">
        <is>
          <t>Відповідає вимогам</t>
        </is>
      </c>
      <c r="R5153" s="29" t="n"/>
      <c r="S5153" s="29" t="inlineStr">
        <is>
          <t>грн1 229,00</t>
        </is>
      </c>
      <c r="T5153" s="29" t="inlineStr">
        <is>
          <t>UAH</t>
        </is>
      </c>
      <c r="U5153" s="39" t="inlineStr">
        <is>
          <t>WATCH</t>
        </is>
      </c>
      <c r="V5153" s="40">
        <f>IFERROR(L5153/J5153,0)</f>
        <v/>
      </c>
      <c r="W5153" s="29" t="inlineStr">
        <is>
          <t>Monitor performance and collect more data.</t>
        </is>
      </c>
      <c r="X5153" s="29" t="inlineStr">
        <is>
          <t>Cost is below the 120 watch threshold.</t>
        </is>
      </c>
    </row>
    <row r="5154">
      <c r="A5154" s="29" t="inlineStr">
        <is>
          <t>low_price</t>
        </is>
      </c>
      <c r="B5154" s="29" t="inlineStr">
        <is>
          <t>Low priority</t>
        </is>
      </c>
      <c r="C5154" s="29" t="inlineStr">
        <is>
          <t>low_price.csv</t>
        </is>
      </c>
      <c r="D5154" s="29" t="inlineStr">
        <is>
          <t>60008</t>
        </is>
      </c>
      <c r="E5154" s="29" t="inlineStr">
        <is>
          <t>Колекційна модель BRP Can-Am Renegade X XC 1000R (1:32)</t>
        </is>
      </c>
      <c r="F5154" s="35" t="n">
        <v>0</v>
      </c>
      <c r="G5154" s="35" t="n">
        <v>0</v>
      </c>
      <c r="H5154" s="36" t="n"/>
      <c r="I5154" s="37" t="n">
        <v>0</v>
      </c>
      <c r="J5154" s="37" t="n">
        <v>0</v>
      </c>
      <c r="K5154" s="38" t="n">
        <v>0</v>
      </c>
      <c r="L5154" s="37" t="n">
        <v>0</v>
      </c>
      <c r="M5154" s="37" t="n">
        <v>0</v>
      </c>
      <c r="N5154" s="38" t="n">
        <v>0</v>
      </c>
      <c r="O5154" s="37" t="n">
        <v>0</v>
      </c>
      <c r="P5154" s="29" t="inlineStr">
        <is>
          <t>http://t0.gstatic.com/shopping?q=tbn:ANd9GcQiv06M-nUI1xYI7cv-Kf6v5-CEhw1AgxbMKoEc30VLSMvPYQXPIBlrQZx1JTHSzrh-a-c45q6f</t>
        </is>
      </c>
      <c r="Q5154" s="29" t="inlineStr">
        <is>
          <t>Відповідає вимогам</t>
        </is>
      </c>
      <c r="R5154" s="29" t="n"/>
      <c r="S5154" s="29" t="inlineStr">
        <is>
          <t>грн910,00</t>
        </is>
      </c>
      <c r="T5154" s="29" t="inlineStr">
        <is>
          <t>UAH</t>
        </is>
      </c>
      <c r="U5154" s="39" t="inlineStr">
        <is>
          <t>WATCH</t>
        </is>
      </c>
      <c r="V5154" s="40">
        <f>IFERROR(L5154/J5154,0)</f>
        <v/>
      </c>
      <c r="W5154" s="29" t="inlineStr">
        <is>
          <t>Monitor performance and collect more data.</t>
        </is>
      </c>
      <c r="X5154" s="29" t="inlineStr">
        <is>
          <t>Cost is below the 120 watch threshold.</t>
        </is>
      </c>
    </row>
    <row r="5155">
      <c r="A5155" s="29" t="inlineStr">
        <is>
          <t>low_price</t>
        </is>
      </c>
      <c r="B5155" s="29" t="inlineStr">
        <is>
          <t>Low priority</t>
        </is>
      </c>
      <c r="C5155" s="29" t="inlineStr">
        <is>
          <t>low_price.csv</t>
        </is>
      </c>
      <c r="D5155" s="29" t="inlineStr">
        <is>
          <t>5km-12469-00-00</t>
        </is>
      </c>
      <c r="E5155" s="29" t="inlineStr">
        <is>
          <t>Кришка водяної помпи Yamaha Grizzly 550 660 700, Rhino 660 700, Viking 700</t>
        </is>
      </c>
      <c r="F5155" s="35" t="n">
        <v>0</v>
      </c>
      <c r="G5155" s="35" t="n">
        <v>0</v>
      </c>
      <c r="H5155" s="36" t="n"/>
      <c r="I5155" s="37" t="n">
        <v>0</v>
      </c>
      <c r="J5155" s="37" t="n">
        <v>0</v>
      </c>
      <c r="K5155" s="38" t="n">
        <v>0</v>
      </c>
      <c r="L5155" s="37" t="n">
        <v>0</v>
      </c>
      <c r="M5155" s="37" t="n">
        <v>0</v>
      </c>
      <c r="N5155" s="38" t="n">
        <v>0</v>
      </c>
      <c r="O5155" s="37" t="n">
        <v>0</v>
      </c>
      <c r="P5155" s="29" t="inlineStr">
        <is>
          <t>http://t1.gstatic.com/shopping?q=tbn:ANd9GcR1R-rUR-Y3TJp-yWjhlYboRoINPy1gN0ttqP6ZioFmK6XqcJfAJfvV1XL6oNPT8_amAE2BWwwo</t>
        </is>
      </c>
      <c r="Q5155" s="29" t="inlineStr">
        <is>
          <t>Відповідає вимогам</t>
        </is>
      </c>
      <c r="R5155" s="29" t="n"/>
      <c r="S5155" s="29" t="inlineStr">
        <is>
          <t>грн3 140,00</t>
        </is>
      </c>
      <c r="T5155" s="29" t="inlineStr">
        <is>
          <t>UAH</t>
        </is>
      </c>
      <c r="U5155" s="39" t="inlineStr">
        <is>
          <t>WATCH</t>
        </is>
      </c>
      <c r="V5155" s="40">
        <f>IFERROR(L5155/J5155,0)</f>
        <v/>
      </c>
      <c r="W5155" s="29" t="inlineStr">
        <is>
          <t>Monitor performance and collect more data.</t>
        </is>
      </c>
      <c r="X5155" s="29" t="inlineStr">
        <is>
          <t>Cost is below the 120 watch threshold.</t>
        </is>
      </c>
    </row>
    <row r="5156">
      <c r="A5156" s="29" t="inlineStr">
        <is>
          <t>low_price</t>
        </is>
      </c>
      <c r="B5156" s="29" t="inlineStr">
        <is>
          <t>Low priority</t>
        </is>
      </c>
      <c r="C5156" s="29" t="inlineStr">
        <is>
          <t>low_price.csv</t>
        </is>
      </c>
      <c r="D5156" s="29" t="inlineStr">
        <is>
          <t>707900396</t>
        </is>
      </c>
      <c r="E5156" s="29" t="inlineStr">
        <is>
          <t>Панель центральної консолі ліва BRP Can-Am Maverick X3</t>
        </is>
      </c>
      <c r="F5156" s="35" t="n">
        <v>0</v>
      </c>
      <c r="G5156" s="35" t="n">
        <v>0</v>
      </c>
      <c r="H5156" s="36" t="n"/>
      <c r="I5156" s="37" t="n">
        <v>0</v>
      </c>
      <c r="J5156" s="37" t="n">
        <v>0</v>
      </c>
      <c r="K5156" s="38" t="n">
        <v>0</v>
      </c>
      <c r="L5156" s="37" t="n">
        <v>0</v>
      </c>
      <c r="M5156" s="37" t="n">
        <v>0</v>
      </c>
      <c r="N5156" s="38" t="n">
        <v>0</v>
      </c>
      <c r="O5156" s="37" t="n">
        <v>0</v>
      </c>
      <c r="P5156" s="29" t="inlineStr">
        <is>
          <t>http://t0.gstatic.com/shopping?q=tbn:ANd9GcR4a_cB8lqHRidP1_dwbaZ-NGPTdKrIzDGNNRbQroFT-P79qlLJtMFUEGqOwHAr1nH1A_zNOIoY</t>
        </is>
      </c>
      <c r="Q5156" s="29" t="inlineStr">
        <is>
          <t>Відповідає вимогам</t>
        </is>
      </c>
      <c r="R5156" s="29" t="n"/>
      <c r="S5156" s="29" t="inlineStr">
        <is>
          <t>грн4 414,00</t>
        </is>
      </c>
      <c r="T5156" s="29" t="inlineStr">
        <is>
          <t>UAH</t>
        </is>
      </c>
      <c r="U5156" s="39" t="inlineStr">
        <is>
          <t>WATCH</t>
        </is>
      </c>
      <c r="V5156" s="40">
        <f>IFERROR(L5156/J5156,0)</f>
        <v/>
      </c>
      <c r="W5156" s="29" t="inlineStr">
        <is>
          <t>Monitor performance and collect more data.</t>
        </is>
      </c>
      <c r="X5156" s="29" t="inlineStr">
        <is>
          <t>Cost is below the 120 watch threshold.</t>
        </is>
      </c>
    </row>
    <row r="5157">
      <c r="A5157" s="29" t="inlineStr">
        <is>
          <t>low_price</t>
        </is>
      </c>
      <c r="B5157" s="29" t="inlineStr">
        <is>
          <t>Low priority</t>
        </is>
      </c>
      <c r="C5157" s="29" t="inlineStr">
        <is>
          <t>low_price.csv</t>
        </is>
      </c>
      <c r="D5157" s="29" t="inlineStr">
        <is>
          <t>25-2070-5</t>
        </is>
      </c>
      <c r="E5157" s="29" t="inlineStr">
        <is>
          <t>Сальники заднього редуктора Honda TRX 420 Rancher 2007-2013</t>
        </is>
      </c>
      <c r="F5157" s="35" t="n">
        <v>0</v>
      </c>
      <c r="G5157" s="35" t="n">
        <v>0</v>
      </c>
      <c r="H5157" s="36" t="n"/>
      <c r="I5157" s="37" t="n">
        <v>0</v>
      </c>
      <c r="J5157" s="37" t="n">
        <v>0</v>
      </c>
      <c r="K5157" s="38" t="n">
        <v>0</v>
      </c>
      <c r="L5157" s="37" t="n">
        <v>0</v>
      </c>
      <c r="M5157" s="37" t="n">
        <v>0</v>
      </c>
      <c r="N5157" s="38" t="n">
        <v>0</v>
      </c>
      <c r="O5157" s="37" t="n">
        <v>0</v>
      </c>
      <c r="P5157" s="29" t="inlineStr">
        <is>
          <t>http://t3.gstatic.com/shopping?q=tbn:ANd9GcS-1WvPj3ppQbcigpC4rRSuffjqt_gGTALFn5JXDOnvLv0WXNvlXlbbiEvoBdY7Aq8WVX3ULVI</t>
        </is>
      </c>
      <c r="Q5157" s="29" t="inlineStr">
        <is>
          <t>Відповідає вимогам</t>
        </is>
      </c>
      <c r="R5157" s="29" t="n"/>
      <c r="S5157" s="29" t="inlineStr">
        <is>
          <t>грн1 047,00</t>
        </is>
      </c>
      <c r="T5157" s="29" t="inlineStr">
        <is>
          <t>UAH</t>
        </is>
      </c>
      <c r="U5157" s="39" t="inlineStr">
        <is>
          <t>WATCH</t>
        </is>
      </c>
      <c r="V5157" s="40">
        <f>IFERROR(L5157/J5157,0)</f>
        <v/>
      </c>
      <c r="W5157" s="29" t="inlineStr">
        <is>
          <t>Monitor performance and collect more data.</t>
        </is>
      </c>
      <c r="X5157" s="29" t="inlineStr">
        <is>
          <t>Cost is below the 120 watch threshold.</t>
        </is>
      </c>
    </row>
    <row r="5158">
      <c r="A5158" s="29" t="inlineStr">
        <is>
          <t>low_price</t>
        </is>
      </c>
      <c r="B5158" s="29" t="inlineStr">
        <is>
          <t>Low priority</t>
        </is>
      </c>
      <c r="C5158" s="29" t="inlineStr">
        <is>
          <t>low_price.csv</t>
        </is>
      </c>
      <c r="D5158" s="29" t="inlineStr">
        <is>
          <t>31201-ks5-901</t>
        </is>
      </c>
      <c r="E5158" s="29" t="inlineStr">
        <is>
          <t>Щітка стартера Honda TRX 300 Fourtax (97-00), 350 Rancher (00-06), 400 Foreman (96-07), 500 Foreman (05-11), 500 Rubicon (01-14)</t>
        </is>
      </c>
      <c r="F5158" s="35" t="n">
        <v>0</v>
      </c>
      <c r="G5158" s="35" t="n">
        <v>0</v>
      </c>
      <c r="H5158" s="36" t="n"/>
      <c r="I5158" s="37" t="n">
        <v>0</v>
      </c>
      <c r="J5158" s="37" t="n">
        <v>0</v>
      </c>
      <c r="K5158" s="38" t="n">
        <v>0</v>
      </c>
      <c r="L5158" s="37" t="n">
        <v>0</v>
      </c>
      <c r="M5158" s="37" t="n">
        <v>0</v>
      </c>
      <c r="N5158" s="38" t="n">
        <v>0</v>
      </c>
      <c r="O5158" s="37" t="n">
        <v>0</v>
      </c>
      <c r="P5158" s="29" t="inlineStr">
        <is>
          <t>http://t0.gstatic.com/shopping?q=tbn:ANd9GcSxpfZJ0CpHMfuFn_0QdjiWrgGVmT9w0LQNcoNQixlC_JZp_pcXLgSWvgDnPokkwFA2OosLtA</t>
        </is>
      </c>
      <c r="Q5158" s="29" t="inlineStr">
        <is>
          <t>Відповідає вимогам</t>
        </is>
      </c>
      <c r="R5158" s="29" t="n"/>
      <c r="S5158" s="29" t="inlineStr">
        <is>
          <t>грн1 638,00</t>
        </is>
      </c>
      <c r="T5158" s="29" t="inlineStr">
        <is>
          <t>UAH</t>
        </is>
      </c>
      <c r="U5158" s="39" t="inlineStr">
        <is>
          <t>WATCH</t>
        </is>
      </c>
      <c r="V5158" s="40">
        <f>IFERROR(L5158/J5158,0)</f>
        <v/>
      </c>
      <c r="W5158" s="29" t="inlineStr">
        <is>
          <t>Monitor performance and collect more data.</t>
        </is>
      </c>
      <c r="X5158" s="29" t="inlineStr">
        <is>
          <t>Cost is below the 120 watch threshold.</t>
        </is>
      </c>
    </row>
    <row r="5159">
      <c r="A5159" s="29" t="inlineStr">
        <is>
          <t>low_price</t>
        </is>
      </c>
      <c r="B5159" s="29" t="inlineStr">
        <is>
          <t>Low priority</t>
        </is>
      </c>
      <c r="C5159" s="29" t="inlineStr">
        <is>
          <t>low_price.csv</t>
        </is>
      </c>
      <c r="D5159" s="29" t="inlineStr">
        <is>
          <t>06113-hn8-a60</t>
        </is>
      </c>
      <c r="E5159" s="29" t="inlineStr">
        <is>
          <t>Комплект прокладок на верх двигуна Honda TRX 680 Rincon</t>
        </is>
      </c>
      <c r="F5159" s="35" t="n">
        <v>0</v>
      </c>
      <c r="G5159" s="35" t="n">
        <v>0</v>
      </c>
      <c r="H5159" s="36" t="n"/>
      <c r="I5159" s="37" t="n">
        <v>0</v>
      </c>
      <c r="J5159" s="37" t="n">
        <v>0</v>
      </c>
      <c r="K5159" s="38" t="n">
        <v>0</v>
      </c>
      <c r="L5159" s="37" t="n">
        <v>0</v>
      </c>
      <c r="M5159" s="37" t="n">
        <v>0</v>
      </c>
      <c r="N5159" s="38" t="n">
        <v>0</v>
      </c>
      <c r="O5159" s="37" t="n">
        <v>0</v>
      </c>
      <c r="P5159" s="29" t="inlineStr">
        <is>
          <t>http://t0.gstatic.com/shopping?q=tbn:ANd9GcTnIhi5PUc3Wb7X9ufypskJEYDE54_bVQblciJJ96DT99AOMH-12LU0O1hl_e3mFgpWFXzScvM</t>
        </is>
      </c>
      <c r="Q5159" s="29" t="inlineStr">
        <is>
          <t>Відповідає вимогам</t>
        </is>
      </c>
      <c r="R5159" s="29" t="n"/>
      <c r="S5159" s="29" t="inlineStr">
        <is>
          <t>грн5 733,00</t>
        </is>
      </c>
      <c r="T5159" s="29" t="inlineStr">
        <is>
          <t>UAH</t>
        </is>
      </c>
      <c r="U5159" s="39" t="inlineStr">
        <is>
          <t>WATCH</t>
        </is>
      </c>
      <c r="V5159" s="40">
        <f>IFERROR(L5159/J5159,0)</f>
        <v/>
      </c>
      <c r="W5159" s="29" t="inlineStr">
        <is>
          <t>Monitor performance and collect more data.</t>
        </is>
      </c>
      <c r="X5159" s="29" t="inlineStr">
        <is>
          <t>Cost is below the 120 watch threshold.</t>
        </is>
      </c>
    </row>
    <row r="5160">
      <c r="A5160" s="29" t="inlineStr">
        <is>
          <t>low_price</t>
        </is>
      </c>
      <c r="B5160" s="29" t="inlineStr">
        <is>
          <t>Low priority</t>
        </is>
      </c>
      <c r="C5160" s="29" t="inlineStr">
        <is>
          <t>low_price.csv</t>
        </is>
      </c>
      <c r="D5160" s="29" t="inlineStr">
        <is>
          <t>tm00282200</t>
        </is>
      </c>
      <c r="E5160" s="29" t="inlineStr">
        <is>
          <t>Шина Maxxis Bighorn 26×8-14</t>
        </is>
      </c>
      <c r="F5160" s="35" t="n">
        <v>0</v>
      </c>
      <c r="G5160" s="35" t="n">
        <v>0</v>
      </c>
      <c r="H5160" s="36" t="n"/>
      <c r="I5160" s="37" t="n">
        <v>0</v>
      </c>
      <c r="J5160" s="37" t="n">
        <v>0</v>
      </c>
      <c r="K5160" s="38" t="n">
        <v>0</v>
      </c>
      <c r="L5160" s="37" t="n">
        <v>0</v>
      </c>
      <c r="M5160" s="37" t="n">
        <v>0</v>
      </c>
      <c r="N5160" s="38" t="n">
        <v>0</v>
      </c>
      <c r="O5160" s="37" t="n">
        <v>0</v>
      </c>
      <c r="P5160" s="29" t="inlineStr">
        <is>
          <t>http://t2.gstatic.com/shopping?q=tbn:ANd9GcRJAGopD7DIbhrS1uyCmer7Blr1xxcef_ekgpt0vR6OV4QwVBE0_IlkybZKc3VmmbGsxd9WQnYp</t>
        </is>
      </c>
      <c r="Q5160" s="29" t="inlineStr">
        <is>
          <t>Відповідає вимогам</t>
        </is>
      </c>
      <c r="R5160" s="29" t="n"/>
      <c r="S5160" s="29" t="inlineStr">
        <is>
          <t>грн6 598,00</t>
        </is>
      </c>
      <c r="T5160" s="29" t="inlineStr">
        <is>
          <t>UAH</t>
        </is>
      </c>
      <c r="U5160" s="39" t="inlineStr">
        <is>
          <t>WATCH</t>
        </is>
      </c>
      <c r="V5160" s="40">
        <f>IFERROR(L5160/J5160,0)</f>
        <v/>
      </c>
      <c r="W5160" s="29" t="inlineStr">
        <is>
          <t>Monitor performance and collect more data.</t>
        </is>
      </c>
      <c r="X5160" s="29" t="inlineStr">
        <is>
          <t>Cost is below the 120 watch threshold.</t>
        </is>
      </c>
    </row>
    <row r="5161">
      <c r="A5161" s="29" t="inlineStr">
        <is>
          <t>low_price</t>
        </is>
      </c>
      <c r="B5161" s="29" t="inlineStr">
        <is>
          <t>Low priority</t>
        </is>
      </c>
      <c r="C5161" s="29" t="inlineStr">
        <is>
          <t>low_price.csv</t>
        </is>
      </c>
      <c r="D5161" s="29" t="inlineStr">
        <is>
          <t>tm00732100</t>
        </is>
      </c>
      <c r="E5161" s="29" t="inlineStr">
        <is>
          <t>Шина Maxxis Bighorn 2.0 28×10-14</t>
        </is>
      </c>
      <c r="F5161" s="35" t="n">
        <v>0</v>
      </c>
      <c r="G5161" s="35" t="n">
        <v>0</v>
      </c>
      <c r="H5161" s="36" t="n"/>
      <c r="I5161" s="37" t="n">
        <v>0</v>
      </c>
      <c r="J5161" s="37" t="n">
        <v>0</v>
      </c>
      <c r="K5161" s="38" t="n">
        <v>0</v>
      </c>
      <c r="L5161" s="37" t="n">
        <v>0</v>
      </c>
      <c r="M5161" s="37" t="n">
        <v>0</v>
      </c>
      <c r="N5161" s="38" t="n">
        <v>0</v>
      </c>
      <c r="O5161" s="37" t="n">
        <v>0</v>
      </c>
      <c r="P5161" s="29" t="inlineStr">
        <is>
          <t>http://t1.gstatic.com/shopping?q=tbn:ANd9GcTIfwCn2JJX_8n6VyDN6A4zk7bnJSdWmf1sADy-cH3lQy7x_v_UbNSBBWtq0w3ffyY6LQmLTw</t>
        </is>
      </c>
      <c r="Q5161" s="29" t="inlineStr">
        <is>
          <t>Відповідає вимогам</t>
        </is>
      </c>
      <c r="R5161" s="29" t="n"/>
      <c r="S5161" s="29" t="inlineStr">
        <is>
          <t>грн9 783,00</t>
        </is>
      </c>
      <c r="T5161" s="29" t="inlineStr">
        <is>
          <t>UAH</t>
        </is>
      </c>
      <c r="U5161" s="39" t="inlineStr">
        <is>
          <t>WATCH</t>
        </is>
      </c>
      <c r="V5161" s="40">
        <f>IFERROR(L5161/J5161,0)</f>
        <v/>
      </c>
      <c r="W5161" s="29" t="inlineStr">
        <is>
          <t>Monitor performance and collect more data.</t>
        </is>
      </c>
      <c r="X5161" s="29" t="inlineStr">
        <is>
          <t>Cost is below the 120 watch threshold.</t>
        </is>
      </c>
    </row>
    <row r="5162">
      <c r="A5162" s="29" t="inlineStr">
        <is>
          <t>low_price</t>
        </is>
      </c>
      <c r="B5162" s="29" t="inlineStr">
        <is>
          <t>Low priority</t>
        </is>
      </c>
      <c r="C5162" s="29" t="inlineStr">
        <is>
          <t>low_price.csv</t>
        </is>
      </c>
      <c r="D5162" s="29" t="inlineStr">
        <is>
          <t>715006596</t>
        </is>
      </c>
      <c r="E5162" s="29" t="inlineStr">
        <is>
          <t>Панель передня права BRP Can-Am Maverick X3</t>
        </is>
      </c>
      <c r="F5162" s="35" t="n">
        <v>0</v>
      </c>
      <c r="G5162" s="35" t="n">
        <v>0</v>
      </c>
      <c r="H5162" s="36" t="n"/>
      <c r="I5162" s="37" t="n">
        <v>0</v>
      </c>
      <c r="J5162" s="37" t="n">
        <v>0</v>
      </c>
      <c r="K5162" s="38" t="n">
        <v>0</v>
      </c>
      <c r="L5162" s="37" t="n">
        <v>0</v>
      </c>
      <c r="M5162" s="37" t="n">
        <v>0</v>
      </c>
      <c r="N5162" s="38" t="n">
        <v>0</v>
      </c>
      <c r="O5162" s="37" t="n">
        <v>0</v>
      </c>
      <c r="P5162" s="29" t="inlineStr">
        <is>
          <t>http://t0.gstatic.com/shopping?q=tbn:ANd9GcSPJUGoGzHxdtamsArB_qXddr5zlsduBE-dCcehJzdEO-iG6ezwgxuen0c5zoq2pTpK0v0XHjI</t>
        </is>
      </c>
      <c r="Q5162" s="29" t="inlineStr">
        <is>
          <t>Відповідає вимогам</t>
        </is>
      </c>
      <c r="R5162" s="29" t="n"/>
      <c r="S5162" s="29" t="inlineStr">
        <is>
          <t>грн5 642,00</t>
        </is>
      </c>
      <c r="T5162" s="29" t="inlineStr">
        <is>
          <t>UAH</t>
        </is>
      </c>
      <c r="U5162" s="39" t="inlineStr">
        <is>
          <t>WATCH</t>
        </is>
      </c>
      <c r="V5162" s="40">
        <f>IFERROR(L5162/J5162,0)</f>
        <v/>
      </c>
      <c r="W5162" s="29" t="inlineStr">
        <is>
          <t>Monitor performance and collect more data.</t>
        </is>
      </c>
      <c r="X5162" s="29" t="inlineStr">
        <is>
          <t>Cost is below the 120 watch threshold.</t>
        </is>
      </c>
    </row>
    <row r="5163">
      <c r="A5163" s="29" t="inlineStr">
        <is>
          <t>low_price</t>
        </is>
      </c>
      <c r="B5163" s="29" t="inlineStr">
        <is>
          <t>Low priority</t>
        </is>
      </c>
      <c r="C5163" s="29" t="inlineStr">
        <is>
          <t>low_price.csv</t>
        </is>
      </c>
      <c r="D5163" s="29" t="inlineStr">
        <is>
          <t>3222196</t>
        </is>
      </c>
      <c r="E5163" s="29" t="inlineStr">
        <is>
          <t>Ланцюг ГРМ Polaris Sportsman 450 570, RZR 570 9001000, Ranger 570 900 1000, General 1000, Xpedition</t>
        </is>
      </c>
      <c r="F5163" s="35" t="n">
        <v>0</v>
      </c>
      <c r="G5163" s="35" t="n">
        <v>0</v>
      </c>
      <c r="H5163" s="36" t="n"/>
      <c r="I5163" s="37" t="n">
        <v>0</v>
      </c>
      <c r="J5163" s="37" t="n">
        <v>0</v>
      </c>
      <c r="K5163" s="38" t="n">
        <v>0</v>
      </c>
      <c r="L5163" s="37" t="n">
        <v>0</v>
      </c>
      <c r="M5163" s="37" t="n">
        <v>0</v>
      </c>
      <c r="N5163" s="38" t="n">
        <v>0</v>
      </c>
      <c r="O5163" s="37" t="n">
        <v>0</v>
      </c>
      <c r="P5163" s="29" t="inlineStr">
        <is>
          <t>http://t3.gstatic.com/shopping?q=tbn:ANd9GcSptUKWfhqrwnA1BMTZrLvGjJH5frp2ApMxvIjaNo1HLKYdxDPvOq6QmEuYhJbrIkJ1zKO-V3SW</t>
        </is>
      </c>
      <c r="Q5163" s="29" t="inlineStr">
        <is>
          <t>Відповідає вимогам</t>
        </is>
      </c>
      <c r="R5163" s="29" t="n"/>
      <c r="S5163" s="29" t="inlineStr">
        <is>
          <t>грн5 915,00</t>
        </is>
      </c>
      <c r="T5163" s="29" t="inlineStr">
        <is>
          <t>UAH</t>
        </is>
      </c>
      <c r="U5163" s="39" t="inlineStr">
        <is>
          <t>WATCH</t>
        </is>
      </c>
      <c r="V5163" s="40">
        <f>IFERROR(L5163/J5163,0)</f>
        <v/>
      </c>
      <c r="W5163" s="29" t="inlineStr">
        <is>
          <t>Monitor performance and collect more data.</t>
        </is>
      </c>
      <c r="X5163" s="29" t="inlineStr">
        <is>
          <t>Cost is below the 120 watch threshold.</t>
        </is>
      </c>
    </row>
    <row r="5164">
      <c r="A5164" s="29" t="inlineStr">
        <is>
          <t>low_price</t>
        </is>
      </c>
      <c r="B5164" s="29" t="inlineStr">
        <is>
          <t>Low priority</t>
        </is>
      </c>
      <c r="C5164" s="29" t="inlineStr">
        <is>
          <t>low_price.csv</t>
        </is>
      </c>
      <c r="D5164" s="29" t="inlineStr">
        <is>
          <t>b57-17241-00-00</t>
        </is>
      </c>
      <c r="E5164" s="29" t="inlineStr">
        <is>
          <t>Шестерня КПП Yamaha YXZ 1000 2017-2023 (25T)</t>
        </is>
      </c>
      <c r="F5164" s="35" t="n">
        <v>0</v>
      </c>
      <c r="G5164" s="35" t="n">
        <v>0</v>
      </c>
      <c r="H5164" s="36" t="n"/>
      <c r="I5164" s="37" t="n">
        <v>0</v>
      </c>
      <c r="J5164" s="37" t="n">
        <v>0</v>
      </c>
      <c r="K5164" s="38" t="n">
        <v>0</v>
      </c>
      <c r="L5164" s="37" t="n">
        <v>0</v>
      </c>
      <c r="M5164" s="37" t="n">
        <v>0</v>
      </c>
      <c r="N5164" s="38" t="n">
        <v>0</v>
      </c>
      <c r="O5164" s="37" t="n">
        <v>0</v>
      </c>
      <c r="P5164" s="29" t="inlineStr">
        <is>
          <t>http://t0.gstatic.com/shopping?q=tbn:ANd9GcQgc-2bFncWKLbxn5ltEfRfbwUW70R7aW4emtXlMIL6EA9MINdQF09jNF8dtEJgeyOCzEvAQ9I</t>
        </is>
      </c>
      <c r="Q5164" s="29" t="inlineStr">
        <is>
          <t>Відповідає вимогам</t>
        </is>
      </c>
      <c r="R5164" s="29" t="n"/>
      <c r="S5164" s="29" t="inlineStr">
        <is>
          <t>грн6 734,00</t>
        </is>
      </c>
      <c r="T5164" s="29" t="inlineStr">
        <is>
          <t>UAH</t>
        </is>
      </c>
      <c r="U5164" s="39" t="inlineStr">
        <is>
          <t>WATCH</t>
        </is>
      </c>
      <c r="V5164" s="40">
        <f>IFERROR(L5164/J5164,0)</f>
        <v/>
      </c>
      <c r="W5164" s="29" t="inlineStr">
        <is>
          <t>Monitor performance and collect more data.</t>
        </is>
      </c>
      <c r="X5164" s="29" t="inlineStr">
        <is>
          <t>Cost is below the 120 watch threshold.</t>
        </is>
      </c>
    </row>
    <row r="5165">
      <c r="A5165" s="29" t="inlineStr">
        <is>
          <t>low_price</t>
        </is>
      </c>
      <c r="B5165" s="29" t="inlineStr">
        <is>
          <t>Low priority</t>
        </is>
      </c>
      <c r="C5165" s="29" t="inlineStr">
        <is>
          <t>low_price.csv</t>
        </is>
      </c>
      <c r="D5165" s="29" t="inlineStr">
        <is>
          <t>alug17bx</t>
        </is>
      </c>
      <c r="E5165" s="29" t="inlineStr">
        <is>
          <t>Гайка конусна з різьбою 10x1.5 під ключ 14мм</t>
        </is>
      </c>
      <c r="F5165" s="35" t="n">
        <v>0</v>
      </c>
      <c r="G5165" s="35" t="n">
        <v>0</v>
      </c>
      <c r="H5165" s="36" t="n"/>
      <c r="I5165" s="37" t="n">
        <v>0</v>
      </c>
      <c r="J5165" s="37" t="n">
        <v>0</v>
      </c>
      <c r="K5165" s="38" t="n">
        <v>0</v>
      </c>
      <c r="L5165" s="37" t="n">
        <v>0</v>
      </c>
      <c r="M5165" s="37" t="n">
        <v>0</v>
      </c>
      <c r="N5165" s="38" t="n">
        <v>0</v>
      </c>
      <c r="O5165" s="37" t="n">
        <v>0</v>
      </c>
      <c r="P5165" s="29" t="inlineStr">
        <is>
          <t>http://t0.gstatic.com/shopping?q=tbn:ANd9GcSuLaf-8ILoQujZ21WYo0Tey8db0wctOWIRal0oY1JDpxMAlJ68w0n1OGocG5i37EMA4L8o4U7h</t>
        </is>
      </c>
      <c r="Q5165" s="29" t="inlineStr">
        <is>
          <t>Відповідає вимогам</t>
        </is>
      </c>
      <c r="R5165" s="29" t="n"/>
      <c r="S5165" s="29" t="inlineStr">
        <is>
          <t>грн91,00</t>
        </is>
      </c>
      <c r="T5165" s="29" t="inlineStr">
        <is>
          <t>UAH</t>
        </is>
      </c>
      <c r="U5165" s="39" t="inlineStr">
        <is>
          <t>WATCH</t>
        </is>
      </c>
      <c r="V5165" s="40">
        <f>IFERROR(L5165/J5165,0)</f>
        <v/>
      </c>
      <c r="W5165" s="29" t="inlineStr">
        <is>
          <t>Monitor performance and collect more data.</t>
        </is>
      </c>
      <c r="X5165" s="29" t="inlineStr">
        <is>
          <t>Cost is below the 120 watch threshold.</t>
        </is>
      </c>
    </row>
    <row r="5166">
      <c r="A5166" s="29" t="inlineStr">
        <is>
          <t>low_price</t>
        </is>
      </c>
      <c r="B5166" s="29" t="inlineStr">
        <is>
          <t>Low priority</t>
        </is>
      </c>
      <c r="C5166" s="29" t="inlineStr">
        <is>
          <t>low_price.csv</t>
        </is>
      </c>
      <c r="D5166" s="29" t="inlineStr">
        <is>
          <t>13111-hn2-000</t>
        </is>
      </c>
      <c r="E5166" s="29" t="inlineStr">
        <is>
          <t>Поршневий палець Honda TRX 500 Foreman (05-11), 500 Rubicon (01-14)</t>
        </is>
      </c>
      <c r="F5166" s="35" t="n">
        <v>0</v>
      </c>
      <c r="G5166" s="35" t="n">
        <v>0</v>
      </c>
      <c r="H5166" s="36" t="n"/>
      <c r="I5166" s="37" t="n">
        <v>0</v>
      </c>
      <c r="J5166" s="37" t="n">
        <v>0</v>
      </c>
      <c r="K5166" s="38" t="n">
        <v>0</v>
      </c>
      <c r="L5166" s="37" t="n">
        <v>0</v>
      </c>
      <c r="M5166" s="37" t="n">
        <v>0</v>
      </c>
      <c r="N5166" s="38" t="n">
        <v>0</v>
      </c>
      <c r="O5166" s="37" t="n">
        <v>0</v>
      </c>
      <c r="P5166" s="29" t="inlineStr">
        <is>
          <t>http://t1.gstatic.com/shopping?q=tbn:ANd9GcSsPcLNZkzPYyCoPGNH-SEg8ANgLTlEIMmJqf5KdJDHGfzg7JVUBswYcZpP-HQPYmhnPKwFqw</t>
        </is>
      </c>
      <c r="Q5166" s="29" t="inlineStr">
        <is>
          <t>Відповідає вимогам</t>
        </is>
      </c>
      <c r="R5166" s="29" t="n"/>
      <c r="S5166" s="29" t="inlineStr">
        <is>
          <t>грн1 547,00</t>
        </is>
      </c>
      <c r="T5166" s="29" t="inlineStr">
        <is>
          <t>UAH</t>
        </is>
      </c>
      <c r="U5166" s="39" t="inlineStr">
        <is>
          <t>WATCH</t>
        </is>
      </c>
      <c r="V5166" s="40">
        <f>IFERROR(L5166/J5166,0)</f>
        <v/>
      </c>
      <c r="W5166" s="29" t="inlineStr">
        <is>
          <t>Monitor performance and collect more data.</t>
        </is>
      </c>
      <c r="X5166" s="29" t="inlineStr">
        <is>
          <t>Cost is below the 120 watch threshold.</t>
        </is>
      </c>
    </row>
    <row r="5167">
      <c r="A5167" s="29" t="inlineStr">
        <is>
          <t>low_price</t>
        </is>
      </c>
      <c r="B5167" s="29" t="inlineStr">
        <is>
          <t>Low priority</t>
        </is>
      </c>
      <c r="C5167" s="29" t="inlineStr">
        <is>
          <t>low_price.csv</t>
        </is>
      </c>
      <c r="D5167" s="29" t="inlineStr">
        <is>
          <t>7555919</t>
        </is>
      </c>
      <c r="E5167" s="29" t="inlineStr">
        <is>
          <t>Шайба ручки відкривання Polaris Sportsman 850 1000, RZR 900 1000, Ranger 570 900 1000</t>
        </is>
      </c>
      <c r="F5167" s="35" t="n">
        <v>0</v>
      </c>
      <c r="G5167" s="35" t="n">
        <v>0</v>
      </c>
      <c r="H5167" s="36" t="n"/>
      <c r="I5167" s="37" t="n">
        <v>0</v>
      </c>
      <c r="J5167" s="37" t="n">
        <v>0</v>
      </c>
      <c r="K5167" s="38" t="n">
        <v>0</v>
      </c>
      <c r="L5167" s="37" t="n">
        <v>0</v>
      </c>
      <c r="M5167" s="37" t="n">
        <v>0</v>
      </c>
      <c r="N5167" s="38" t="n">
        <v>0</v>
      </c>
      <c r="O5167" s="37" t="n">
        <v>0</v>
      </c>
      <c r="P5167" s="29" t="inlineStr">
        <is>
          <t>http://t0.gstatic.com/shopping?q=tbn:ANd9GcSBEhIo1nUPg4EZDOubefefRhrrOoPKbLxeuph1DfE0-WIF_gRNa1QVQ-bNtyQHF8P3QSQMxfxYOR4</t>
        </is>
      </c>
      <c r="Q5167" s="29" t="inlineStr">
        <is>
          <t>Відповідає вимогам</t>
        </is>
      </c>
      <c r="R5167" s="29" t="n"/>
      <c r="S5167" s="29" t="inlineStr">
        <is>
          <t>грн319,00</t>
        </is>
      </c>
      <c r="T5167" s="29" t="inlineStr">
        <is>
          <t>UAH</t>
        </is>
      </c>
      <c r="U5167" s="39" t="inlineStr">
        <is>
          <t>WATCH</t>
        </is>
      </c>
      <c r="V5167" s="40">
        <f>IFERROR(L5167/J5167,0)</f>
        <v/>
      </c>
      <c r="W5167" s="29" t="inlineStr">
        <is>
          <t>Monitor performance and collect more data.</t>
        </is>
      </c>
      <c r="X5167" s="29" t="inlineStr">
        <is>
          <t>Cost is below the 120 watch threshold.</t>
        </is>
      </c>
    </row>
    <row r="5168">
      <c r="A5168" s="29" t="inlineStr">
        <is>
          <t>low_price</t>
        </is>
      </c>
      <c r="B5168" s="29" t="inlineStr">
        <is>
          <t>Low priority</t>
        </is>
      </c>
      <c r="C5168" s="29" t="inlineStr">
        <is>
          <t>low_price.csv</t>
        </is>
      </c>
      <c r="D5168" s="29" t="inlineStr">
        <is>
          <t>na-20075t</t>
        </is>
      </c>
      <c r="E5168" s="29" t="inlineStr">
        <is>
          <t>Комплект прокладок на верх двигуна Kawasaki Brute Force 650 750, Teryx 750</t>
        </is>
      </c>
      <c r="F5168" s="35" t="n">
        <v>0</v>
      </c>
      <c r="G5168" s="35" t="n">
        <v>0</v>
      </c>
      <c r="H5168" s="36" t="n"/>
      <c r="I5168" s="37" t="n">
        <v>0</v>
      </c>
      <c r="J5168" s="37" t="n">
        <v>0</v>
      </c>
      <c r="K5168" s="38" t="n">
        <v>0</v>
      </c>
      <c r="L5168" s="37" t="n">
        <v>0</v>
      </c>
      <c r="M5168" s="37" t="n">
        <v>0</v>
      </c>
      <c r="N5168" s="38" t="n">
        <v>0</v>
      </c>
      <c r="O5168" s="37" t="n">
        <v>0</v>
      </c>
      <c r="P5168" s="29" t="inlineStr">
        <is>
          <t>http://t3.gstatic.com/shopping?q=tbn:ANd9GcRPqsaodsPOKkLHgb2sO3WQ1u7oiVbvjmIk3d3c5TB0BIm7tuHq8eNfIPVgWEnfsWBiymkMOKc</t>
        </is>
      </c>
      <c r="Q5168" s="29" t="inlineStr">
        <is>
          <t>Відповідає вимогам</t>
        </is>
      </c>
      <c r="R5168" s="29" t="n"/>
      <c r="S5168" s="29" t="inlineStr">
        <is>
          <t>грн3 868,00</t>
        </is>
      </c>
      <c r="T5168" s="29" t="inlineStr">
        <is>
          <t>UAH</t>
        </is>
      </c>
      <c r="U5168" s="39" t="inlineStr">
        <is>
          <t>WATCH</t>
        </is>
      </c>
      <c r="V5168" s="40">
        <f>IFERROR(L5168/J5168,0)</f>
        <v/>
      </c>
      <c r="W5168" s="29" t="inlineStr">
        <is>
          <t>Monitor performance and collect more data.</t>
        </is>
      </c>
      <c r="X5168" s="29" t="inlineStr">
        <is>
          <t>Cost is below the 120 watch threshold.</t>
        </is>
      </c>
    </row>
    <row r="5169">
      <c r="A5169" s="29" t="inlineStr">
        <is>
          <t>low_price</t>
        </is>
      </c>
      <c r="B5169" s="29" t="inlineStr">
        <is>
          <t>Low priority</t>
        </is>
      </c>
      <c r="C5169" s="29" t="inlineStr">
        <is>
          <t>low_price.csv</t>
        </is>
      </c>
      <c r="D5169" s="29" t="inlineStr">
        <is>
          <t>25-2100</t>
        </is>
      </c>
      <c r="E5169" s="29" t="inlineStr">
        <is>
          <t>Ремкомплект переднього редуктора Honda TRX 420 Rancher 2014+</t>
        </is>
      </c>
      <c r="F5169" s="35" t="n">
        <v>0</v>
      </c>
      <c r="G5169" s="35" t="n">
        <v>0</v>
      </c>
      <c r="H5169" s="36" t="n"/>
      <c r="I5169" s="37" t="n">
        <v>0</v>
      </c>
      <c r="J5169" s="37" t="n">
        <v>0</v>
      </c>
      <c r="K5169" s="38" t="n">
        <v>0</v>
      </c>
      <c r="L5169" s="37" t="n">
        <v>0</v>
      </c>
      <c r="M5169" s="37" t="n">
        <v>0</v>
      </c>
      <c r="N5169" s="38" t="n">
        <v>0</v>
      </c>
      <c r="O5169" s="37" t="n">
        <v>0</v>
      </c>
      <c r="P5169" s="29" t="inlineStr">
        <is>
          <t>http://t3.gstatic.com/shopping?q=tbn:ANd9GcTQ59SBCB1P-f6BDtDBQgp27I8y4_I6uzCAQESn_loDr3zsLYAIa4GA_UckvV14zuFS7R9CETP8</t>
        </is>
      </c>
      <c r="Q5169" s="29" t="inlineStr">
        <is>
          <t>Відповідає вимогам</t>
        </is>
      </c>
      <c r="R5169" s="29" t="n"/>
      <c r="S5169" s="29" t="inlineStr">
        <is>
          <t>грн4 277,00</t>
        </is>
      </c>
      <c r="T5169" s="29" t="inlineStr">
        <is>
          <t>UAH</t>
        </is>
      </c>
      <c r="U5169" s="39" t="inlineStr">
        <is>
          <t>WATCH</t>
        </is>
      </c>
      <c r="V5169" s="40">
        <f>IFERROR(L5169/J5169,0)</f>
        <v/>
      </c>
      <c r="W5169" s="29" t="inlineStr">
        <is>
          <t>Monitor performance and collect more data.</t>
        </is>
      </c>
      <c r="X5169" s="29" t="inlineStr">
        <is>
          <t>Cost is below the 120 watch threshold.</t>
        </is>
      </c>
    </row>
    <row r="5170">
      <c r="A5170" s="29" t="inlineStr">
        <is>
          <t>low_price</t>
        </is>
      </c>
      <c r="B5170" s="29" t="inlineStr">
        <is>
          <t>Low priority</t>
        </is>
      </c>
      <c r="C5170" s="29" t="inlineStr">
        <is>
          <t>low_price.csv</t>
        </is>
      </c>
      <c r="D5170" s="29" t="inlineStr">
        <is>
          <t>38740-31g02</t>
        </is>
      </c>
      <c r="E5170" s="29" t="inlineStr">
        <is>
          <t>Реле паливного насоса Suzuki King Quad 450 500 750</t>
        </is>
      </c>
      <c r="F5170" s="35" t="n">
        <v>0</v>
      </c>
      <c r="G5170" s="35" t="n">
        <v>0</v>
      </c>
      <c r="H5170" s="36" t="n"/>
      <c r="I5170" s="37" t="n">
        <v>0</v>
      </c>
      <c r="J5170" s="37" t="n">
        <v>0</v>
      </c>
      <c r="K5170" s="38" t="n">
        <v>0</v>
      </c>
      <c r="L5170" s="37" t="n">
        <v>0</v>
      </c>
      <c r="M5170" s="37" t="n">
        <v>0</v>
      </c>
      <c r="N5170" s="38" t="n">
        <v>0</v>
      </c>
      <c r="O5170" s="37" t="n">
        <v>0</v>
      </c>
      <c r="P5170" s="29" t="inlineStr">
        <is>
          <t>http://t3.gstatic.com/shopping?q=tbn:ANd9GcTkLaG3f-8OjyvAIG83N4ysNwtAs-VlRdFfh5QeR-yEmt1iR-ooptkFdduDvX-I2Wm5YS0QRqs</t>
        </is>
      </c>
      <c r="Q5170" s="29" t="inlineStr">
        <is>
          <t>Відповідає вимогам</t>
        </is>
      </c>
      <c r="R5170" s="29" t="n"/>
      <c r="S5170" s="29" t="inlineStr">
        <is>
          <t>грн2 639,00</t>
        </is>
      </c>
      <c r="T5170" s="29" t="inlineStr">
        <is>
          <t>UAH</t>
        </is>
      </c>
      <c r="U5170" s="39" t="inlineStr">
        <is>
          <t>WATCH</t>
        </is>
      </c>
      <c r="V5170" s="40">
        <f>IFERROR(L5170/J5170,0)</f>
        <v/>
      </c>
      <c r="W5170" s="29" t="inlineStr">
        <is>
          <t>Monitor performance and collect more data.</t>
        </is>
      </c>
      <c r="X5170" s="29" t="inlineStr">
        <is>
          <t>Cost is below the 120 watch threshold.</t>
        </is>
      </c>
    </row>
    <row r="5171">
      <c r="A5171" s="29" t="inlineStr">
        <is>
          <t>low_price</t>
        </is>
      </c>
      <c r="B5171" s="29" t="inlineStr">
        <is>
          <t>Low priority</t>
        </is>
      </c>
      <c r="C5171" s="29" t="inlineStr">
        <is>
          <t>low_price.csv</t>
        </is>
      </c>
      <c r="D5171" s="29" t="inlineStr">
        <is>
          <t>708200408</t>
        </is>
      </c>
      <c r="E5171" s="29" t="inlineStr">
        <is>
          <t>Кофр швидкознімний BRP Can-Am</t>
        </is>
      </c>
      <c r="F5171" s="35" t="n">
        <v>129</v>
      </c>
      <c r="G5171" s="35" t="n">
        <v>4803</v>
      </c>
      <c r="H5171" s="36" t="n">
        <v>2.69</v>
      </c>
      <c r="I5171" s="37" t="n">
        <v>6.97</v>
      </c>
      <c r="J5171" s="37" t="n">
        <v>899.11</v>
      </c>
      <c r="K5171" s="38" t="n">
        <v>1.01</v>
      </c>
      <c r="L5171" s="37" t="n">
        <v>768.96</v>
      </c>
      <c r="M5171" s="37" t="n">
        <v>886.62</v>
      </c>
      <c r="N5171" s="38" t="n">
        <v>1.24</v>
      </c>
      <c r="O5171" s="37" t="n">
        <v>1968.72</v>
      </c>
      <c r="P5171" s="29" t="inlineStr">
        <is>
          <t>http://t3.gstatic.com/shopping?q=tbn:ANd9GcTwxpWm6SLHILcM3vxljEiNHjph5R5ADyzV8iibmnKtv8dpmUXGTZFoM_CyT2_6OLVzJur2HNvM</t>
        </is>
      </c>
      <c r="Q5171" s="29" t="inlineStr">
        <is>
          <t>Відповідає вимогам</t>
        </is>
      </c>
      <c r="R5171" s="29" t="n"/>
      <c r="S5171" s="29" t="inlineStr">
        <is>
          <t>грн4 505,00</t>
        </is>
      </c>
      <c r="T5171" s="29" t="inlineStr">
        <is>
          <t>UAH</t>
        </is>
      </c>
      <c r="U5171" s="39" t="inlineStr">
        <is>
          <t>WATCH</t>
        </is>
      </c>
      <c r="V5171" s="40">
        <f>IFERROR(L5171/J5171,0)</f>
        <v/>
      </c>
      <c r="W5171" s="29" t="inlineStr">
        <is>
          <t>Monitor performance and collect more data.</t>
        </is>
      </c>
      <c r="X5171" s="29" t="inlineStr">
        <is>
          <t>Performance is below the scale and keep thresholds.</t>
        </is>
      </c>
    </row>
    <row r="5172">
      <c r="A5172" s="29" t="inlineStr">
        <is>
          <t>low_price</t>
        </is>
      </c>
      <c r="B5172" s="29" t="inlineStr">
        <is>
          <t>Low priority</t>
        </is>
      </c>
      <c r="C5172" s="29" t="inlineStr">
        <is>
          <t>low_price.csv</t>
        </is>
      </c>
      <c r="D5172" s="29" t="inlineStr">
        <is>
          <t>5406-209</t>
        </is>
      </c>
      <c r="E5172" s="29" t="inlineStr">
        <is>
          <t>Захист двигуна лівий Arctic Cat TRV 500 550 700 1000</t>
        </is>
      </c>
      <c r="F5172" s="35" t="n">
        <v>0</v>
      </c>
      <c r="G5172" s="35" t="n">
        <v>42</v>
      </c>
      <c r="H5172" s="36" t="n">
        <v>0</v>
      </c>
      <c r="I5172" s="37" t="n">
        <v>0</v>
      </c>
      <c r="J5172" s="37" t="n">
        <v>0</v>
      </c>
      <c r="K5172" s="38" t="n">
        <v>0</v>
      </c>
      <c r="L5172" s="37" t="n">
        <v>0</v>
      </c>
      <c r="M5172" s="37" t="n">
        <v>0</v>
      </c>
      <c r="N5172" s="38" t="n">
        <v>0</v>
      </c>
      <c r="O5172" s="37" t="n">
        <v>0</v>
      </c>
      <c r="P5172" s="29" t="inlineStr">
        <is>
          <t>http://t2.gstatic.com/shopping?q=tbn:ANd9GcRp6jex4ZnBc9VC85_SY1hWWOo0cZFfnMSrfGcY6-KiYPES4TO4Qy7ngnCDP3bWwvH78ltHMjaH</t>
        </is>
      </c>
      <c r="Q5172" s="29" t="inlineStr">
        <is>
          <t>Відповідає вимогам</t>
        </is>
      </c>
      <c r="R5172" s="29" t="n"/>
      <c r="S5172" s="29" t="inlineStr">
        <is>
          <t>грн7 508,00</t>
        </is>
      </c>
      <c r="T5172" s="29" t="inlineStr">
        <is>
          <t>UAH</t>
        </is>
      </c>
      <c r="U5172" s="39" t="inlineStr">
        <is>
          <t>WATCH</t>
        </is>
      </c>
      <c r="V5172" s="40">
        <f>IFERROR(L5172/J5172,0)</f>
        <v/>
      </c>
      <c r="W5172" s="29" t="inlineStr">
        <is>
          <t>Monitor performance and collect more data.</t>
        </is>
      </c>
      <c r="X5172" s="29" t="inlineStr">
        <is>
          <t>Cost is below the 120 watch threshold.</t>
        </is>
      </c>
    </row>
    <row r="5173">
      <c r="A5173" s="29" t="inlineStr">
        <is>
          <t>low_price</t>
        </is>
      </c>
      <c r="B5173" s="29" t="inlineStr">
        <is>
          <t>Low priority</t>
        </is>
      </c>
      <c r="C5173" s="29" t="inlineStr">
        <is>
          <t>low_price.csv</t>
        </is>
      </c>
      <c r="D5173" s="29" t="inlineStr">
        <is>
          <t>42620-hr3-a20</t>
        </is>
      </c>
      <c r="E5173" s="29" t="inlineStr">
        <is>
          <t>Ступиця задня ліва Honda TRX 420 Rancher (14+), 500 Foreman (14-19), 520 Foreman (20+)</t>
        </is>
      </c>
      <c r="F5173" s="35" t="n">
        <v>0</v>
      </c>
      <c r="G5173" s="35" t="n">
        <v>53</v>
      </c>
      <c r="H5173" s="36" t="n">
        <v>0</v>
      </c>
      <c r="I5173" s="37" t="n">
        <v>0</v>
      </c>
      <c r="J5173" s="37" t="n">
        <v>0</v>
      </c>
      <c r="K5173" s="38" t="n">
        <v>0</v>
      </c>
      <c r="L5173" s="37" t="n">
        <v>0</v>
      </c>
      <c r="M5173" s="37" t="n">
        <v>0</v>
      </c>
      <c r="N5173" s="38" t="n">
        <v>0</v>
      </c>
      <c r="O5173" s="37" t="n">
        <v>0</v>
      </c>
      <c r="P5173" s="29" t="inlineStr">
        <is>
          <t>http://t0.gstatic.com/shopping?q=tbn:ANd9GcScPOfkOWE9Rq6_fZ3rZhqCjHa4Gzy1T3KXcMc02VcASvuIoy4LWHPgpDTmTx3xDshfX8mtDGQ</t>
        </is>
      </c>
      <c r="Q5173" s="29" t="inlineStr">
        <is>
          <t>Відповідає вимогам</t>
        </is>
      </c>
      <c r="R5173" s="29" t="n"/>
      <c r="S5173" s="29" t="inlineStr">
        <is>
          <t>грн4 004,00</t>
        </is>
      </c>
      <c r="T5173" s="29" t="inlineStr">
        <is>
          <t>UAH</t>
        </is>
      </c>
      <c r="U5173" s="39" t="inlineStr">
        <is>
          <t>WATCH</t>
        </is>
      </c>
      <c r="V5173" s="40">
        <f>IFERROR(L5173/J5173,0)</f>
        <v/>
      </c>
      <c r="W5173" s="29" t="inlineStr">
        <is>
          <t>Monitor performance and collect more data.</t>
        </is>
      </c>
      <c r="X5173" s="29" t="inlineStr">
        <is>
          <t>Cost is below the 120 watch threshold.</t>
        </is>
      </c>
    </row>
    <row r="5174">
      <c r="A5174" s="29" t="inlineStr">
        <is>
          <t>low_price</t>
        </is>
      </c>
      <c r="B5174" s="29" t="inlineStr">
        <is>
          <t>Low priority</t>
        </is>
      </c>
      <c r="C5174" s="29" t="inlineStr">
        <is>
          <t>low_price.csv</t>
        </is>
      </c>
      <c r="D5174" s="29" t="inlineStr">
        <is>
          <t>715007211</t>
        </is>
      </c>
      <c r="E5174" s="29" t="inlineStr">
        <is>
          <t>Підігрів сидіння BRP Can-Am Outlander Renegade G2 G2L G2S G3L</t>
        </is>
      </c>
      <c r="F5174" s="35" t="n">
        <v>7</v>
      </c>
      <c r="G5174" s="35" t="n">
        <v>415</v>
      </c>
      <c r="H5174" s="36" t="n">
        <v>1.69</v>
      </c>
      <c r="I5174" s="37" t="n">
        <v>5.88</v>
      </c>
      <c r="J5174" s="37" t="n">
        <v>41.18</v>
      </c>
      <c r="K5174" s="38" t="n">
        <v>0</v>
      </c>
      <c r="L5174" s="37" t="n">
        <v>0</v>
      </c>
      <c r="M5174" s="37" t="n">
        <v>0</v>
      </c>
      <c r="N5174" s="38" t="n">
        <v>0</v>
      </c>
      <c r="O5174" s="37" t="n">
        <v>0</v>
      </c>
      <c r="P5174" s="29" t="inlineStr">
        <is>
          <t>http://t1.gstatic.com/shopping?q=tbn:ANd9GcSRQpN1oXPfGBIcWkzPEW-wLlh2qaXd-uwIOGcC4tOvMn3Ey5b4z25aabll8LCU_lsnP-MnkrGe</t>
        </is>
      </c>
      <c r="Q5174" s="29" t="inlineStr">
        <is>
          <t>Відповідає вимогам</t>
        </is>
      </c>
      <c r="R5174" s="29" t="n"/>
      <c r="S5174" s="29" t="inlineStr">
        <is>
          <t>грн9 146,00</t>
        </is>
      </c>
      <c r="T5174" s="29" t="inlineStr">
        <is>
          <t>UAH</t>
        </is>
      </c>
      <c r="U5174" s="39" t="inlineStr">
        <is>
          <t>WATCH</t>
        </is>
      </c>
      <c r="V5174" s="40">
        <f>IFERROR(L5174/J5174,0)</f>
        <v/>
      </c>
      <c r="W5174" s="29" t="inlineStr">
        <is>
          <t>Monitor performance and collect more data.</t>
        </is>
      </c>
      <c r="X5174" s="29" t="inlineStr">
        <is>
          <t>Cost is below the 120 watch threshold.</t>
        </is>
      </c>
    </row>
    <row r="5175">
      <c r="A5175" s="29" t="inlineStr">
        <is>
          <t>low_price</t>
        </is>
      </c>
      <c r="B5175" s="29" t="inlineStr">
        <is>
          <t>Low priority</t>
        </is>
      </c>
      <c r="C5175" s="29" t="inlineStr">
        <is>
          <t>low_price.csv</t>
        </is>
      </c>
      <c r="D5175" s="29" t="inlineStr">
        <is>
          <t>47-2059</t>
        </is>
      </c>
      <c r="E5175" s="29" t="inlineStr">
        <is>
          <t>Паливний насос BRP Can-Am Maverick X3, Maverick Trail 700 800 1000, Maverick Sport 1000, Commander 700 1000</t>
        </is>
      </c>
      <c r="F5175" s="35" t="n">
        <v>0</v>
      </c>
      <c r="G5175" s="35" t="n">
        <v>1</v>
      </c>
      <c r="H5175" s="36" t="n">
        <v>0</v>
      </c>
      <c r="I5175" s="37" t="n">
        <v>0</v>
      </c>
      <c r="J5175" s="37" t="n">
        <v>0</v>
      </c>
      <c r="K5175" s="38" t="n">
        <v>0</v>
      </c>
      <c r="L5175" s="37" t="n">
        <v>0</v>
      </c>
      <c r="M5175" s="37" t="n">
        <v>0</v>
      </c>
      <c r="N5175" s="38" t="n">
        <v>0</v>
      </c>
      <c r="O5175" s="37" t="n">
        <v>0</v>
      </c>
      <c r="P5175" s="29" t="inlineStr">
        <is>
          <t>http://t1.gstatic.com/shopping?q=tbn:ANd9GcSzMEcPcEbxVO3IPZ4Gcry7oBwiAzi4IZu9ibbToOP4tWMHHwWEfsyYeVGCx9TNzjA4STfYKdY</t>
        </is>
      </c>
      <c r="Q5175" s="29" t="inlineStr">
        <is>
          <t>Відповідає вимогам</t>
        </is>
      </c>
      <c r="R5175" s="29" t="n"/>
      <c r="S5175" s="29" t="inlineStr">
        <is>
          <t>грн4 141,00</t>
        </is>
      </c>
      <c r="T5175" s="29" t="inlineStr">
        <is>
          <t>UAH</t>
        </is>
      </c>
      <c r="U5175" s="39" t="inlineStr">
        <is>
          <t>WATCH</t>
        </is>
      </c>
      <c r="V5175" s="40">
        <f>IFERROR(L5175/J5175,0)</f>
        <v/>
      </c>
      <c r="W5175" s="29" t="inlineStr">
        <is>
          <t>Monitor performance and collect more data.</t>
        </is>
      </c>
      <c r="X5175" s="29" t="inlineStr">
        <is>
          <t>Cost is below the 120 watch threshold.</t>
        </is>
      </c>
    </row>
    <row r="5176">
      <c r="A5176" s="29" t="inlineStr">
        <is>
          <t>low_price</t>
        </is>
      </c>
      <c r="B5176" s="29" t="inlineStr">
        <is>
          <t>Low priority</t>
        </is>
      </c>
      <c r="C5176" s="29" t="inlineStr">
        <is>
          <t>low_price.csv</t>
        </is>
      </c>
      <c r="D5176" s="29" t="inlineStr">
        <is>
          <t>na-10009f</t>
        </is>
      </c>
      <c r="E5176" s="29" t="inlineStr">
        <is>
          <t>Комплект прокладок двигуна Honda TRX 650 Rincon</t>
        </is>
      </c>
      <c r="F5176" s="35" t="n">
        <v>1</v>
      </c>
      <c r="G5176" s="35" t="n">
        <v>38</v>
      </c>
      <c r="H5176" s="36" t="n">
        <v>2.63</v>
      </c>
      <c r="I5176" s="37" t="n">
        <v>7.4</v>
      </c>
      <c r="J5176" s="37" t="n">
        <v>7.4</v>
      </c>
      <c r="K5176" s="38" t="n">
        <v>0</v>
      </c>
      <c r="L5176" s="37" t="n">
        <v>0</v>
      </c>
      <c r="M5176" s="37" t="n">
        <v>0</v>
      </c>
      <c r="N5176" s="38" t="n">
        <v>0</v>
      </c>
      <c r="O5176" s="37" t="n">
        <v>0</v>
      </c>
      <c r="P5176" s="29" t="inlineStr">
        <is>
          <t>http://t3.gstatic.com/shopping?q=tbn:ANd9GcTXFHuTkSEv1FC9iSBdpUFEVmmC34AevTcUp1lXENXG5s4BDYlhC83EXDHjkp2qGwHMlgPk0g</t>
        </is>
      </c>
      <c r="Q5176" s="29" t="inlineStr">
        <is>
          <t>Відповідає вимогам</t>
        </is>
      </c>
      <c r="R5176" s="29" t="n"/>
      <c r="S5176" s="29" t="inlineStr">
        <is>
          <t>грн5 597,00</t>
        </is>
      </c>
      <c r="T5176" s="29" t="inlineStr">
        <is>
          <t>UAH</t>
        </is>
      </c>
      <c r="U5176" s="39" t="inlineStr">
        <is>
          <t>WATCH</t>
        </is>
      </c>
      <c r="V5176" s="40">
        <f>IFERROR(L5176/J5176,0)</f>
        <v/>
      </c>
      <c r="W5176" s="29" t="inlineStr">
        <is>
          <t>Monitor performance and collect more data.</t>
        </is>
      </c>
      <c r="X5176" s="29" t="inlineStr">
        <is>
          <t>Cost is below the 120 watch threshold.</t>
        </is>
      </c>
    </row>
    <row r="5177">
      <c r="A5177" s="29" t="inlineStr">
        <is>
          <t>low_price</t>
        </is>
      </c>
      <c r="B5177" s="29" t="inlineStr">
        <is>
          <t>Low priority</t>
        </is>
      </c>
      <c r="C5177" s="29" t="inlineStr">
        <is>
          <t>low_price.csv</t>
        </is>
      </c>
      <c r="D5177" s="29" t="inlineStr">
        <is>
          <t>710011657</t>
        </is>
      </c>
      <c r="E5177" s="29" t="inlineStr">
        <is>
          <t>Кріплення фари ближнього світла праве BRP Can-Am Outlander G3</t>
        </is>
      </c>
      <c r="F5177" s="35" t="n">
        <v>2</v>
      </c>
      <c r="G5177" s="35" t="n">
        <v>106</v>
      </c>
      <c r="H5177" s="36" t="n">
        <v>1.89</v>
      </c>
      <c r="I5177" s="37" t="n">
        <v>27.86</v>
      </c>
      <c r="J5177" s="37" t="n">
        <v>55.71</v>
      </c>
      <c r="K5177" s="38" t="n">
        <v>0</v>
      </c>
      <c r="L5177" s="37" t="n">
        <v>0</v>
      </c>
      <c r="M5177" s="37" t="n">
        <v>0</v>
      </c>
      <c r="N5177" s="38" t="n">
        <v>0</v>
      </c>
      <c r="O5177" s="37" t="n">
        <v>0</v>
      </c>
      <c r="P5177" s="29" t="inlineStr">
        <is>
          <t>http://t2.gstatic.com/shopping?q=tbn:ANd9GcTJRFFvejuAIqSVEI-q5nmYw_-pbKt3NtXOmBJhQ33ABsaf8sRlsWh1fhqj7yYp0PGRRduoQ74K</t>
        </is>
      </c>
      <c r="Q5177" s="29" t="inlineStr">
        <is>
          <t>Відповідає вимогам</t>
        </is>
      </c>
      <c r="R5177" s="29" t="n"/>
      <c r="S5177" s="29" t="inlineStr">
        <is>
          <t>грн1 638,00</t>
        </is>
      </c>
      <c r="T5177" s="29" t="inlineStr">
        <is>
          <t>UAH</t>
        </is>
      </c>
      <c r="U5177" s="39" t="inlineStr">
        <is>
          <t>WATCH</t>
        </is>
      </c>
      <c r="V5177" s="40">
        <f>IFERROR(L5177/J5177,0)</f>
        <v/>
      </c>
      <c r="W5177" s="29" t="inlineStr">
        <is>
          <t>Monitor performance and collect more data.</t>
        </is>
      </c>
      <c r="X5177" s="29" t="inlineStr">
        <is>
          <t>Cost is below the 120 watch threshold.</t>
        </is>
      </c>
    </row>
    <row r="5178">
      <c r="A5178" s="29" t="inlineStr">
        <is>
          <t>low_price</t>
        </is>
      </c>
      <c r="B5178" s="29" t="inlineStr">
        <is>
          <t>Low priority</t>
        </is>
      </c>
      <c r="C5178" s="29" t="inlineStr">
        <is>
          <t>low_price.csv</t>
        </is>
      </c>
      <c r="D5178" s="29" t="inlineStr">
        <is>
          <t>5814362</t>
        </is>
      </c>
      <c r="E5178" s="29" t="inlineStr">
        <is>
          <t>Тепловий екран глушника Polaris RZR XP 1000 (14+), RZR S 1000 (16-18)</t>
        </is>
      </c>
      <c r="F5178" s="35" t="n">
        <v>0</v>
      </c>
      <c r="G5178" s="35" t="n">
        <v>4</v>
      </c>
      <c r="H5178" s="36" t="n">
        <v>0</v>
      </c>
      <c r="I5178" s="37" t="n">
        <v>0</v>
      </c>
      <c r="J5178" s="37" t="n">
        <v>0</v>
      </c>
      <c r="K5178" s="38" t="n">
        <v>0</v>
      </c>
      <c r="L5178" s="37" t="n">
        <v>0</v>
      </c>
      <c r="M5178" s="37" t="n">
        <v>0</v>
      </c>
      <c r="N5178" s="38" t="n">
        <v>0</v>
      </c>
      <c r="O5178" s="37" t="n">
        <v>0</v>
      </c>
      <c r="P5178" s="29" t="inlineStr">
        <is>
          <t>http://t2.gstatic.com/shopping?q=tbn:ANd9GcRZhlJudgRYVB79_4uZ1RAtL97ztP-GdbAJj41b453xpupmxFGiF81JeNZ5VClYYTvA9pvaVr0</t>
        </is>
      </c>
      <c r="Q5178" s="29" t="inlineStr">
        <is>
          <t>Відповідає вимогам</t>
        </is>
      </c>
      <c r="R5178" s="29" t="n"/>
      <c r="S5178" s="29" t="inlineStr">
        <is>
          <t>грн3 913,00</t>
        </is>
      </c>
      <c r="T5178" s="29" t="inlineStr">
        <is>
          <t>UAH</t>
        </is>
      </c>
      <c r="U5178" s="39" t="inlineStr">
        <is>
          <t>WATCH</t>
        </is>
      </c>
      <c r="V5178" s="40">
        <f>IFERROR(L5178/J5178,0)</f>
        <v/>
      </c>
      <c r="W5178" s="29" t="inlineStr">
        <is>
          <t>Monitor performance and collect more data.</t>
        </is>
      </c>
      <c r="X5178" s="29" t="inlineStr">
        <is>
          <t>Cost is below the 120 watch threshold.</t>
        </is>
      </c>
    </row>
    <row r="5179">
      <c r="A5179" s="29" t="inlineStr">
        <is>
          <t>low_price</t>
        </is>
      </c>
      <c r="B5179" s="29" t="inlineStr">
        <is>
          <t>Low priority</t>
        </is>
      </c>
      <c r="C5179" s="29" t="inlineStr">
        <is>
          <t>low_price.csv</t>
        </is>
      </c>
      <c r="D5179" s="29" t="inlineStr">
        <is>
          <t>tm00090100</t>
        </is>
      </c>
      <c r="E5179" s="29" t="inlineStr">
        <is>
          <t>Шина Maxxis Bighorn 2.0 25×8-12</t>
        </is>
      </c>
      <c r="F5179" s="35" t="n">
        <v>12</v>
      </c>
      <c r="G5179" s="35" t="n">
        <v>2227</v>
      </c>
      <c r="H5179" s="36" t="n">
        <v>0.54</v>
      </c>
      <c r="I5179" s="37" t="n">
        <v>7.81</v>
      </c>
      <c r="J5179" s="37" t="n">
        <v>93.66</v>
      </c>
      <c r="K5179" s="38" t="n">
        <v>0</v>
      </c>
      <c r="L5179" s="37" t="n">
        <v>0</v>
      </c>
      <c r="M5179" s="37" t="n">
        <v>0</v>
      </c>
      <c r="N5179" s="38" t="n">
        <v>0</v>
      </c>
      <c r="O5179" s="37" t="n">
        <v>0</v>
      </c>
      <c r="P5179" s="29" t="inlineStr">
        <is>
          <t>http://t1.gstatic.com/shopping?q=tbn:ANd9GcTIfwCn2JJX_8n6VyDN6A4zk7bnJSdWmf1sADy-cH3lQy7x_v_UbNSBBWtq0w3ffyY6LQmLTw</t>
        </is>
      </c>
      <c r="Q5179" s="29" t="inlineStr">
        <is>
          <t>Відповідає вимогам</t>
        </is>
      </c>
      <c r="R5179" s="29" t="n"/>
      <c r="S5179" s="29" t="inlineStr">
        <is>
          <t>грн5 688,00</t>
        </is>
      </c>
      <c r="T5179" s="29" t="inlineStr">
        <is>
          <t>UAH</t>
        </is>
      </c>
      <c r="U5179" s="39" t="inlineStr">
        <is>
          <t>WATCH</t>
        </is>
      </c>
      <c r="V5179" s="40">
        <f>IFERROR(L5179/J5179,0)</f>
        <v/>
      </c>
      <c r="W5179" s="29" t="inlineStr">
        <is>
          <t>Monitor performance and collect more data.</t>
        </is>
      </c>
      <c r="X5179" s="29" t="inlineStr">
        <is>
          <t>Cost is below the 120 watch threshold.</t>
        </is>
      </c>
    </row>
    <row r="5180">
      <c r="A5180" s="29" t="inlineStr">
        <is>
          <t>low_price</t>
        </is>
      </c>
      <c r="B5180" s="29" t="inlineStr">
        <is>
          <t>Low priority</t>
        </is>
      </c>
      <c r="C5180" s="29" t="inlineStr">
        <is>
          <t>low_price.csv</t>
        </is>
      </c>
      <c r="D5180" s="29" t="inlineStr">
        <is>
          <t>250001032</t>
        </is>
      </c>
      <c r="E5180" s="29" t="inlineStr">
        <is>
          <t>Болт передніх верхніх ричагів BRP Can-Am Commander 800​ 1000 (M10X225)</t>
        </is>
      </c>
      <c r="F5180" s="35" t="n">
        <v>0</v>
      </c>
      <c r="G5180" s="35" t="n">
        <v>0</v>
      </c>
      <c r="H5180" s="36" t="n"/>
      <c r="I5180" s="37" t="n">
        <v>0</v>
      </c>
      <c r="J5180" s="37" t="n">
        <v>0</v>
      </c>
      <c r="K5180" s="38" t="n">
        <v>0</v>
      </c>
      <c r="L5180" s="37" t="n">
        <v>0</v>
      </c>
      <c r="M5180" s="37" t="n">
        <v>0</v>
      </c>
      <c r="N5180" s="38" t="n">
        <v>0</v>
      </c>
      <c r="O5180" s="37" t="n">
        <v>0</v>
      </c>
      <c r="P5180" s="29" t="inlineStr">
        <is>
          <t>http://t0.gstatic.com/shopping?q=tbn:ANd9GcQPsgdTqx-wSl3lwI7OdywN3leDYbCsOCDLdsoyokqJ_74fjDhYRacXA2f8LA</t>
        </is>
      </c>
      <c r="Q5180" s="29" t="inlineStr">
        <is>
          <t>Відповідає вимогам</t>
        </is>
      </c>
      <c r="R5180" s="29" t="n"/>
      <c r="S5180" s="29" t="inlineStr">
        <is>
          <t>грн774,00</t>
        </is>
      </c>
      <c r="T5180" s="29" t="inlineStr">
        <is>
          <t>UAH</t>
        </is>
      </c>
      <c r="U5180" s="39" t="inlineStr">
        <is>
          <t>WATCH</t>
        </is>
      </c>
      <c r="V5180" s="40">
        <f>IFERROR(L5180/J5180,0)</f>
        <v/>
      </c>
      <c r="W5180" s="29" t="inlineStr">
        <is>
          <t>Monitor performance and collect more data.</t>
        </is>
      </c>
      <c r="X5180" s="29" t="inlineStr">
        <is>
          <t>Cost is below the 120 watch threshold.</t>
        </is>
      </c>
    </row>
    <row r="5181">
      <c r="A5181" s="29" t="inlineStr">
        <is>
          <t>low_price</t>
        </is>
      </c>
      <c r="B5181" s="29" t="inlineStr">
        <is>
          <t>Low priority</t>
        </is>
      </c>
      <c r="C5181" s="29" t="inlineStr">
        <is>
          <t>low_price.csv</t>
        </is>
      </c>
      <c r="D5181" s="29" t="inlineStr">
        <is>
          <t>03018</t>
        </is>
      </c>
      <c r="E5181" s="29" t="inlineStr">
        <is>
          <t>Брелок для ключів Honda (Red)</t>
        </is>
      </c>
      <c r="F5181" s="35" t="n">
        <v>0</v>
      </c>
      <c r="G5181" s="35" t="n">
        <v>14</v>
      </c>
      <c r="H5181" s="36" t="n">
        <v>0</v>
      </c>
      <c r="I5181" s="37" t="n">
        <v>0</v>
      </c>
      <c r="J5181" s="37" t="n">
        <v>0</v>
      </c>
      <c r="K5181" s="38" t="n">
        <v>0</v>
      </c>
      <c r="L5181" s="37" t="n">
        <v>0</v>
      </c>
      <c r="M5181" s="37" t="n">
        <v>0</v>
      </c>
      <c r="N5181" s="38" t="n">
        <v>0</v>
      </c>
      <c r="O5181" s="37" t="n">
        <v>0</v>
      </c>
      <c r="P5181" s="29" t="inlineStr">
        <is>
          <t>http://t2.gstatic.com/shopping?q=tbn:ANd9GcTx8MsV2Cz_h-qj6G2RDegRsvrkw7qbn3ydEIU8dIQpPf2daOu5AbM-w2RrtEOtEmYav8JX2EVx</t>
        </is>
      </c>
      <c r="Q5181" s="29" t="inlineStr">
        <is>
          <t>Відповідає вимогам</t>
        </is>
      </c>
      <c r="R5181" s="29" t="n"/>
      <c r="S5181" s="29" t="inlineStr">
        <is>
          <t>грн46,00</t>
        </is>
      </c>
      <c r="T5181" s="29" t="inlineStr">
        <is>
          <t>UAH</t>
        </is>
      </c>
      <c r="U5181" s="39" t="inlineStr">
        <is>
          <t>WATCH</t>
        </is>
      </c>
      <c r="V5181" s="40">
        <f>IFERROR(L5181/J5181,0)</f>
        <v/>
      </c>
      <c r="W5181" s="29" t="inlineStr">
        <is>
          <t>Monitor performance and collect more data.</t>
        </is>
      </c>
      <c r="X5181" s="29" t="inlineStr">
        <is>
          <t>Cost is below the 120 watch threshold.</t>
        </is>
      </c>
    </row>
    <row r="5182">
      <c r="A5182" s="29" t="inlineStr">
        <is>
          <t>low_price</t>
        </is>
      </c>
      <c r="B5182" s="29" t="inlineStr">
        <is>
          <t>Low priority</t>
        </is>
      </c>
      <c r="C5182" s="29" t="inlineStr">
        <is>
          <t>low_price.csv</t>
        </is>
      </c>
      <c r="D5182" s="29" t="inlineStr">
        <is>
          <t>710011020</t>
        </is>
      </c>
      <c r="E5182" s="29" t="inlineStr">
        <is>
          <t>Крпілення номерного знаку з підсвіткою BRP Can-Am Outlander G3</t>
        </is>
      </c>
      <c r="F5182" s="35" t="n">
        <v>5</v>
      </c>
      <c r="G5182" s="35" t="n">
        <v>458</v>
      </c>
      <c r="H5182" s="36" t="n">
        <v>1.09</v>
      </c>
      <c r="I5182" s="37" t="n">
        <v>4.59</v>
      </c>
      <c r="J5182" s="37" t="n">
        <v>22.94</v>
      </c>
      <c r="K5182" s="38" t="n">
        <v>1</v>
      </c>
      <c r="L5182" s="37" t="n">
        <v>1775</v>
      </c>
      <c r="M5182" s="37" t="n">
        <v>22.94</v>
      </c>
      <c r="N5182" s="38" t="n">
        <v>1.05</v>
      </c>
      <c r="O5182" s="37" t="n">
        <v>1775</v>
      </c>
      <c r="P5182" s="29" t="inlineStr">
        <is>
          <t>http://t3.gstatic.com/shopping?q=tbn:ANd9GcTChOWhoAHvk_yR-N8OsO-nWLBtnRMdavGz4aO86AM0rPyf7an_3uMj8oe6DsfxoTw4H3cJq1U</t>
        </is>
      </c>
      <c r="Q5182" s="29" t="inlineStr">
        <is>
          <t>Відповідає вимогам</t>
        </is>
      </c>
      <c r="R5182" s="29" t="n"/>
      <c r="S5182" s="29" t="inlineStr">
        <is>
          <t>грн8 099,00</t>
        </is>
      </c>
      <c r="T5182" s="29" t="inlineStr">
        <is>
          <t>UAH</t>
        </is>
      </c>
      <c r="U5182" s="39" t="inlineStr">
        <is>
          <t>WATCH</t>
        </is>
      </c>
      <c r="V5182" s="40">
        <f>IFERROR(L5182/J5182,0)</f>
        <v/>
      </c>
      <c r="W5182" s="29" t="inlineStr">
        <is>
          <t>Monitor performance and collect more data.</t>
        </is>
      </c>
      <c r="X5182" s="29" t="inlineStr">
        <is>
          <t>Cost is below the 120 watch threshold.</t>
        </is>
      </c>
    </row>
    <row r="5183">
      <c r="A5183" s="29" t="inlineStr">
        <is>
          <t>low_price</t>
        </is>
      </c>
      <c r="B5183" s="29" t="inlineStr">
        <is>
          <t>Low priority</t>
        </is>
      </c>
      <c r="C5183" s="29" t="inlineStr">
        <is>
          <t>low_price.csv</t>
        </is>
      </c>
      <c r="D5183" s="29" t="inlineStr">
        <is>
          <t>05372</t>
        </is>
      </c>
      <c r="E5183" s="29" t="inlineStr">
        <is>
          <t>Ручки дверей BRP Can-Am Maverick X3</t>
        </is>
      </c>
      <c r="F5183" s="35" t="n">
        <v>0</v>
      </c>
      <c r="G5183" s="35" t="n">
        <v>9</v>
      </c>
      <c r="H5183" s="36" t="n">
        <v>0</v>
      </c>
      <c r="I5183" s="37" t="n">
        <v>0</v>
      </c>
      <c r="J5183" s="37" t="n">
        <v>0</v>
      </c>
      <c r="K5183" s="38" t="n">
        <v>0</v>
      </c>
      <c r="L5183" s="37" t="n">
        <v>0</v>
      </c>
      <c r="M5183" s="37" t="n">
        <v>0</v>
      </c>
      <c r="N5183" s="38" t="n">
        <v>0</v>
      </c>
      <c r="O5183" s="37" t="n">
        <v>0</v>
      </c>
      <c r="P5183" s="29" t="inlineStr">
        <is>
          <t>http://t1.gstatic.com/shopping?q=tbn:ANd9GcRicbYd8CibZHQdp2rzV8pC-zgJgQKozn8LUy7w8uCIqnGyZQvLr70REygDNCj1SJ5fWPiPNfvN</t>
        </is>
      </c>
      <c r="Q5183" s="29" t="inlineStr">
        <is>
          <t>Відповідає вимогам</t>
        </is>
      </c>
      <c r="R5183" s="29" t="n"/>
      <c r="S5183" s="29" t="inlineStr">
        <is>
          <t>грн1 183,00</t>
        </is>
      </c>
      <c r="T5183" s="29" t="inlineStr">
        <is>
          <t>UAH</t>
        </is>
      </c>
      <c r="U5183" s="39" t="inlineStr">
        <is>
          <t>WATCH</t>
        </is>
      </c>
      <c r="V5183" s="40">
        <f>IFERROR(L5183/J5183,0)</f>
        <v/>
      </c>
      <c r="W5183" s="29" t="inlineStr">
        <is>
          <t>Monitor performance and collect more data.</t>
        </is>
      </c>
      <c r="X5183" s="29" t="inlineStr">
        <is>
          <t>Cost is below the 120 watch threshold.</t>
        </is>
      </c>
    </row>
    <row r="5184">
      <c r="A5184" s="29" t="inlineStr">
        <is>
          <t>low_price</t>
        </is>
      </c>
      <c r="B5184" s="29" t="inlineStr">
        <is>
          <t>Low priority</t>
        </is>
      </c>
      <c r="C5184" s="29" t="inlineStr">
        <is>
          <t>low_price.csv</t>
        </is>
      </c>
      <c r="D5184" s="29" t="inlineStr">
        <is>
          <t>93310-633p5-00</t>
        </is>
      </c>
      <c r="E5184" s="29" t="inlineStr">
        <is>
          <t>Ігольчастий підшипник шатуна Yamaha Grizzly Bruin Wolverine 350</t>
        </is>
      </c>
      <c r="F5184" s="35" t="n">
        <v>0</v>
      </c>
      <c r="G5184" s="35" t="n">
        <v>14</v>
      </c>
      <c r="H5184" s="36" t="n">
        <v>0</v>
      </c>
      <c r="I5184" s="37" t="n">
        <v>0</v>
      </c>
      <c r="J5184" s="37" t="n">
        <v>0</v>
      </c>
      <c r="K5184" s="38" t="n">
        <v>0</v>
      </c>
      <c r="L5184" s="37" t="n">
        <v>0</v>
      </c>
      <c r="M5184" s="37" t="n">
        <v>0</v>
      </c>
      <c r="N5184" s="38" t="n">
        <v>0</v>
      </c>
      <c r="O5184" s="37" t="n">
        <v>0</v>
      </c>
      <c r="P5184" s="29" t="inlineStr">
        <is>
          <t>http://t0.gstatic.com/shopping?q=tbn:ANd9GcQ_7RD2mZsBTf52w0EBhVAp2P78-c9xEU-Lsyq5bJc0qntvgIa4cU8F9eTKIRswaBX9i2rh7r0</t>
        </is>
      </c>
      <c r="Q5184" s="29" t="inlineStr">
        <is>
          <t>Відповідає вимогам</t>
        </is>
      </c>
      <c r="R5184" s="29" t="n"/>
      <c r="S5184" s="29" t="inlineStr">
        <is>
          <t>грн3 367,00</t>
        </is>
      </c>
      <c r="T5184" s="29" t="inlineStr">
        <is>
          <t>UAH</t>
        </is>
      </c>
      <c r="U5184" s="39" t="inlineStr">
        <is>
          <t>WATCH</t>
        </is>
      </c>
      <c r="V5184" s="40">
        <f>IFERROR(L5184/J5184,0)</f>
        <v/>
      </c>
      <c r="W5184" s="29" t="inlineStr">
        <is>
          <t>Monitor performance and collect more data.</t>
        </is>
      </c>
      <c r="X5184" s="29" t="inlineStr">
        <is>
          <t>Cost is below the 120 watch threshold.</t>
        </is>
      </c>
    </row>
    <row r="5185">
      <c r="A5185" s="29" t="inlineStr">
        <is>
          <t>low_price</t>
        </is>
      </c>
      <c r="B5185" s="29" t="inlineStr">
        <is>
          <t>Low priority</t>
        </is>
      </c>
      <c r="C5185" s="29" t="inlineStr">
        <is>
          <t>low_price.csv</t>
        </is>
      </c>
      <c r="D5185" s="29" t="inlineStr">
        <is>
          <t>6p0525</t>
        </is>
      </c>
      <c r="E5185" s="29" t="inlineStr">
        <is>
          <t>Шина ITP Mud Lite II 27×9-12</t>
        </is>
      </c>
      <c r="F5185" s="35" t="n">
        <v>7</v>
      </c>
      <c r="G5185" s="35" t="n">
        <v>318</v>
      </c>
      <c r="H5185" s="36" t="n">
        <v>2.2</v>
      </c>
      <c r="I5185" s="37" t="n">
        <v>2.24</v>
      </c>
      <c r="J5185" s="37" t="n">
        <v>15.67</v>
      </c>
      <c r="K5185" s="38" t="n">
        <v>0</v>
      </c>
      <c r="L5185" s="37" t="n">
        <v>0</v>
      </c>
      <c r="M5185" s="37" t="n">
        <v>0</v>
      </c>
      <c r="N5185" s="38" t="n">
        <v>1</v>
      </c>
      <c r="O5185" s="37" t="n">
        <v>6397.39</v>
      </c>
      <c r="P5185" s="29" t="inlineStr">
        <is>
          <t>http://t3.gstatic.com/shopping?q=tbn:ANd9GcRPjWsO6RY3qzFeA7C34lnOwLuyB1RmJTIfFbFdg1xsrrAHTaRi-SaE3WNHGobhOfntJrIdWuC_</t>
        </is>
      </c>
      <c r="Q5185" s="29" t="inlineStr">
        <is>
          <t>Відповідає вимогам</t>
        </is>
      </c>
      <c r="R5185" s="29" t="n"/>
      <c r="S5185" s="29" t="inlineStr">
        <is>
          <t>грн6 416,00</t>
        </is>
      </c>
      <c r="T5185" s="29" t="inlineStr">
        <is>
          <t>UAH</t>
        </is>
      </c>
      <c r="U5185" s="39" t="inlineStr">
        <is>
          <t>WATCH</t>
        </is>
      </c>
      <c r="V5185" s="40">
        <f>IFERROR(L5185/J5185,0)</f>
        <v/>
      </c>
      <c r="W5185" s="29" t="inlineStr">
        <is>
          <t>Monitor performance and collect more data.</t>
        </is>
      </c>
      <c r="X5185" s="29" t="inlineStr">
        <is>
          <t>Cost is below the 120 watch threshold.</t>
        </is>
      </c>
    </row>
    <row r="5186">
      <c r="A5186" s="29" t="inlineStr">
        <is>
          <t>low_price</t>
        </is>
      </c>
      <c r="B5186" s="29" t="inlineStr">
        <is>
          <t>Low priority</t>
        </is>
      </c>
      <c r="C5186" s="29" t="inlineStr">
        <is>
          <t>low_price.csv</t>
        </is>
      </c>
      <c r="D5186" s="29" t="inlineStr">
        <is>
          <t>704903498</t>
        </is>
      </c>
      <c r="E5186" s="29" t="inlineStr">
        <is>
          <t>Комплект наклейок на розширювачі арок BRP Can-Am Outlander G2</t>
        </is>
      </c>
      <c r="F5186" s="35" t="n">
        <v>5</v>
      </c>
      <c r="G5186" s="35" t="n">
        <v>412</v>
      </c>
      <c r="H5186" s="36" t="n">
        <v>1.21</v>
      </c>
      <c r="I5186" s="37" t="n">
        <v>3.9</v>
      </c>
      <c r="J5186" s="37" t="n">
        <v>19.52</v>
      </c>
      <c r="K5186" s="38" t="n">
        <v>0</v>
      </c>
      <c r="L5186" s="37" t="n">
        <v>0</v>
      </c>
      <c r="M5186" s="37" t="n">
        <v>0</v>
      </c>
      <c r="N5186" s="38" t="n">
        <v>1</v>
      </c>
      <c r="O5186" s="37" t="n">
        <v>2835</v>
      </c>
      <c r="P5186" s="29" t="inlineStr">
        <is>
          <t>http://t1.gstatic.com/shopping?q=tbn:ANd9GcQcTxlpSCq-m-PElMcCulGKimBUV1UKztFt_tvrTARgxyIvnImTmHzGKk5qZD3l8BNG0MBPCF9m</t>
        </is>
      </c>
      <c r="Q5186" s="29" t="inlineStr">
        <is>
          <t>Відповідає вимогам</t>
        </is>
      </c>
      <c r="R5186" s="29" t="n"/>
      <c r="S5186" s="29" t="inlineStr">
        <is>
          <t>грн2 867,00</t>
        </is>
      </c>
      <c r="T5186" s="29" t="inlineStr">
        <is>
          <t>UAH</t>
        </is>
      </c>
      <c r="U5186" s="39" t="inlineStr">
        <is>
          <t>WATCH</t>
        </is>
      </c>
      <c r="V5186" s="40">
        <f>IFERROR(L5186/J5186,0)</f>
        <v/>
      </c>
      <c r="W5186" s="29" t="inlineStr">
        <is>
          <t>Monitor performance and collect more data.</t>
        </is>
      </c>
      <c r="X5186" s="29" t="inlineStr">
        <is>
          <t>Cost is below the 120 watch threshold.</t>
        </is>
      </c>
    </row>
    <row r="5187">
      <c r="A5187" s="29" t="inlineStr">
        <is>
          <t>low_price</t>
        </is>
      </c>
      <c r="B5187" s="29" t="inlineStr">
        <is>
          <t>Low priority</t>
        </is>
      </c>
      <c r="C5187" s="29" t="inlineStr">
        <is>
          <t>low_price.csv</t>
        </is>
      </c>
      <c r="D5187" s="29" t="inlineStr">
        <is>
          <t>01878</t>
        </is>
      </c>
      <c r="E5187" s="29" t="inlineStr">
        <is>
          <t>Гальмівний супорт передній лівий Honda TRX 420 Rancher (07+), 500 Foreman Rubicon (12-19), 520 Foreman Rubicon (20+)</t>
        </is>
      </c>
      <c r="F5187" s="35" t="n">
        <v>1</v>
      </c>
      <c r="G5187" s="35" t="n">
        <v>11</v>
      </c>
      <c r="H5187" s="36" t="n">
        <v>9.09</v>
      </c>
      <c r="I5187" s="37" t="n">
        <v>1.49</v>
      </c>
      <c r="J5187" s="37" t="n">
        <v>1.49</v>
      </c>
      <c r="K5187" s="38" t="n">
        <v>0</v>
      </c>
      <c r="L5187" s="37" t="n">
        <v>0</v>
      </c>
      <c r="M5187" s="37" t="n">
        <v>0</v>
      </c>
      <c r="N5187" s="38" t="n">
        <v>0</v>
      </c>
      <c r="O5187" s="37" t="n">
        <v>0</v>
      </c>
      <c r="P5187" s="29" t="inlineStr">
        <is>
          <t>http://t0.gstatic.com/shopping?q=tbn:ANd9GcRxxylseR7fH7InvRFG1hMLN9HNORq6IlWCmzdkOGAHPRly1ZmehruQ3Cmsr3hYTS2xuSksXj9o</t>
        </is>
      </c>
      <c r="Q5187" s="29" t="inlineStr">
        <is>
          <t>Відповідає вимогам</t>
        </is>
      </c>
      <c r="R5187" s="29" t="n"/>
      <c r="S5187" s="29" t="inlineStr">
        <is>
          <t>грн3 549,00</t>
        </is>
      </c>
      <c r="T5187" s="29" t="inlineStr">
        <is>
          <t>UAH</t>
        </is>
      </c>
      <c r="U5187" s="39" t="inlineStr">
        <is>
          <t>WATCH</t>
        </is>
      </c>
      <c r="V5187" s="40">
        <f>IFERROR(L5187/J5187,0)</f>
        <v/>
      </c>
      <c r="W5187" s="29" t="inlineStr">
        <is>
          <t>Monitor performance and collect more data.</t>
        </is>
      </c>
      <c r="X5187" s="29" t="inlineStr">
        <is>
          <t>Cost is below the 120 watch threshold.</t>
        </is>
      </c>
    </row>
    <row r="5188">
      <c r="A5188" s="29" t="inlineStr">
        <is>
          <t>low_price</t>
        </is>
      </c>
      <c r="B5188" s="29" t="inlineStr">
        <is>
          <t>Low priority</t>
        </is>
      </c>
      <c r="C5188" s="29" t="inlineStr">
        <is>
          <t>low_price.csv</t>
        </is>
      </c>
      <c r="D5188" s="29" t="inlineStr">
        <is>
          <t>19g3332</t>
        </is>
      </c>
      <c r="E5188" s="29" t="inlineStr">
        <is>
          <t>Ремінь варіатора Yamaha Grizzly Kodiak 400​ 450, Rhino Wolverine 450</t>
        </is>
      </c>
      <c r="F5188" s="35" t="n">
        <v>11</v>
      </c>
      <c r="G5188" s="35" t="n">
        <v>353</v>
      </c>
      <c r="H5188" s="36" t="n">
        <v>3.12</v>
      </c>
      <c r="I5188" s="37" t="n">
        <v>2.61</v>
      </c>
      <c r="J5188" s="37" t="n">
        <v>28.76</v>
      </c>
      <c r="K5188" s="38" t="n">
        <v>0.4</v>
      </c>
      <c r="L5188" s="37" t="n">
        <v>1128.4</v>
      </c>
      <c r="M5188" s="37" t="n">
        <v>71.90000000000001</v>
      </c>
      <c r="N5188" s="38" t="n">
        <v>1.38</v>
      </c>
      <c r="O5188" s="37" t="n">
        <v>3879.35</v>
      </c>
      <c r="P5188" s="29" t="inlineStr">
        <is>
          <t>http://t1.gstatic.com/shopping?q=tbn:ANd9GcSOvbCamj_zniTFUxf_dZR8R1JlAJmEnJ3AoB3CAPmgo5iv49qpmvEhBHz_2Y0</t>
        </is>
      </c>
      <c r="Q5188" s="29" t="inlineStr">
        <is>
          <t>Відповідає вимогам</t>
        </is>
      </c>
      <c r="R5188" s="29" t="n"/>
      <c r="S5188" s="29" t="inlineStr">
        <is>
          <t>грн4 232,00</t>
        </is>
      </c>
      <c r="T5188" s="29" t="inlineStr">
        <is>
          <t>UAH</t>
        </is>
      </c>
      <c r="U5188" s="39" t="inlineStr">
        <is>
          <t>WATCH</t>
        </is>
      </c>
      <c r="V5188" s="40">
        <f>IFERROR(L5188/J5188,0)</f>
        <v/>
      </c>
      <c r="W5188" s="29" t="inlineStr">
        <is>
          <t>Monitor performance and collect more data.</t>
        </is>
      </c>
      <c r="X5188" s="29" t="inlineStr">
        <is>
          <t>Cost is below the 120 watch threshold.</t>
        </is>
      </c>
    </row>
    <row r="5189">
      <c r="A5189" s="29" t="inlineStr">
        <is>
          <t>low_price</t>
        </is>
      </c>
      <c r="B5189" s="29" t="inlineStr">
        <is>
          <t>Low priority</t>
        </is>
      </c>
      <c r="C5189" s="29" t="inlineStr">
        <is>
          <t>low_price.csv</t>
        </is>
      </c>
      <c r="D5189" s="29" t="inlineStr">
        <is>
          <t>05336</t>
        </is>
      </c>
      <c r="E5189" s="29" t="inlineStr">
        <is>
          <t>Гальмівні колодки задні Yamaha Grizzly 350 (07-14), Wolverine 350 (06-09), Kodiak 400 (03-04), Bruin 250 350 (04-06), Big Bear 250 400 (05-09)</t>
        </is>
      </c>
      <c r="F5189" s="35" t="n">
        <v>0</v>
      </c>
      <c r="G5189" s="35" t="n">
        <v>10</v>
      </c>
      <c r="H5189" s="36" t="n">
        <v>0</v>
      </c>
      <c r="I5189" s="37" t="n">
        <v>0</v>
      </c>
      <c r="J5189" s="37" t="n">
        <v>0</v>
      </c>
      <c r="K5189" s="38" t="n">
        <v>0</v>
      </c>
      <c r="L5189" s="37" t="n">
        <v>0</v>
      </c>
      <c r="M5189" s="37" t="n">
        <v>0</v>
      </c>
      <c r="N5189" s="38" t="n">
        <v>0</v>
      </c>
      <c r="O5189" s="37" t="n">
        <v>0</v>
      </c>
      <c r="P5189" s="29" t="inlineStr">
        <is>
          <t>http://t1.gstatic.com/shopping?q=tbn:ANd9GcTuv6nC2tjX7xa7Rgy6FqOHyF9XeGYBHGvBTINktQmh6Z43m-W2mVIBlrXq4JJIS3Xd8dlhbO6g</t>
        </is>
      </c>
      <c r="Q5189" s="29" t="inlineStr">
        <is>
          <t>Відповідає вимогам</t>
        </is>
      </c>
      <c r="R5189" s="29" t="n"/>
      <c r="S5189" s="29" t="inlineStr">
        <is>
          <t>грн1 229,00</t>
        </is>
      </c>
      <c r="T5189" s="29" t="inlineStr">
        <is>
          <t>UAH</t>
        </is>
      </c>
      <c r="U5189" s="39" t="inlineStr">
        <is>
          <t>WATCH</t>
        </is>
      </c>
      <c r="V5189" s="40">
        <f>IFERROR(L5189/J5189,0)</f>
        <v/>
      </c>
      <c r="W5189" s="29" t="inlineStr">
        <is>
          <t>Monitor performance and collect more data.</t>
        </is>
      </c>
      <c r="X5189" s="29" t="inlineStr">
        <is>
          <t>Cost is below the 120 watch threshold.</t>
        </is>
      </c>
    </row>
    <row r="5190">
      <c r="A5190" s="29" t="inlineStr">
        <is>
          <t>low_price</t>
        </is>
      </c>
      <c r="B5190" s="29" t="inlineStr">
        <is>
          <t>Low priority</t>
        </is>
      </c>
      <c r="C5190" s="29" t="inlineStr">
        <is>
          <t>low_price.csv</t>
        </is>
      </c>
      <c r="D5190" s="29" t="inlineStr">
        <is>
          <t>05090</t>
        </is>
      </c>
      <c r="E5190" s="29" t="inlineStr">
        <is>
          <t xml:space="preserve">Пластина сепаратора переднього редуктора Polaris Sportsman 400 450 500 550 570 700 800 850, Scrambler 500 850 1000, RZR 570 800 900, Ranger 400 500 </t>
        </is>
      </c>
      <c r="F5190" s="35" t="n">
        <v>0</v>
      </c>
      <c r="G5190" s="35" t="n">
        <v>54</v>
      </c>
      <c r="H5190" s="36" t="n">
        <v>0</v>
      </c>
      <c r="I5190" s="37" t="n">
        <v>0</v>
      </c>
      <c r="J5190" s="37" t="n">
        <v>0</v>
      </c>
      <c r="K5190" s="38" t="n">
        <v>0</v>
      </c>
      <c r="L5190" s="37" t="n">
        <v>0</v>
      </c>
      <c r="M5190" s="37" t="n">
        <v>0</v>
      </c>
      <c r="N5190" s="38" t="n">
        <v>0</v>
      </c>
      <c r="O5190" s="37" t="n">
        <v>0</v>
      </c>
      <c r="P5190" s="29" t="inlineStr">
        <is>
          <t>http://t2.gstatic.com/shopping?q=tbn:ANd9GcRH1g3FHPIJya3Q6HNlOcfmUTQDNKfIc_RFpUvyiLWvWM37vVZMCNJrOnE5_kMfFJvNHj1p9m8</t>
        </is>
      </c>
      <c r="Q5190" s="29" t="inlineStr">
        <is>
          <t>Відповідає вимогам</t>
        </is>
      </c>
      <c r="R5190" s="29" t="n"/>
      <c r="S5190" s="29" t="inlineStr">
        <is>
          <t>грн1 593,00</t>
        </is>
      </c>
      <c r="T5190" s="29" t="inlineStr">
        <is>
          <t>UAH</t>
        </is>
      </c>
      <c r="U5190" s="39" t="inlineStr">
        <is>
          <t>WATCH</t>
        </is>
      </c>
      <c r="V5190" s="40">
        <f>IFERROR(L5190/J5190,0)</f>
        <v/>
      </c>
      <c r="W5190" s="29" t="inlineStr">
        <is>
          <t>Monitor performance and collect more data.</t>
        </is>
      </c>
      <c r="X5190" s="29" t="inlineStr">
        <is>
          <t>Cost is below the 120 watch threshold.</t>
        </is>
      </c>
    </row>
    <row r="5191">
      <c r="A5191" s="29" t="inlineStr">
        <is>
          <t>low_price</t>
        </is>
      </c>
      <c r="B5191" s="29" t="inlineStr">
        <is>
          <t>Low priority</t>
        </is>
      </c>
      <c r="C5191" s="29" t="inlineStr">
        <is>
          <t>low_price.csv</t>
        </is>
      </c>
      <c r="D5191" s="29" t="inlineStr">
        <is>
          <t>420630651</t>
        </is>
      </c>
      <c r="E5191" s="29" t="inlineStr">
        <is>
          <t>Шайба пробки зливу масла BRP Can-Am Maverick R</t>
        </is>
      </c>
      <c r="F5191" s="35" t="n">
        <v>0</v>
      </c>
      <c r="G5191" s="35" t="n">
        <v>12</v>
      </c>
      <c r="H5191" s="36" t="n">
        <v>0</v>
      </c>
      <c r="I5191" s="37" t="n">
        <v>0</v>
      </c>
      <c r="J5191" s="37" t="n">
        <v>0</v>
      </c>
      <c r="K5191" s="38" t="n">
        <v>0</v>
      </c>
      <c r="L5191" s="37" t="n">
        <v>0</v>
      </c>
      <c r="M5191" s="37" t="n">
        <v>0</v>
      </c>
      <c r="N5191" s="38" t="n">
        <v>0</v>
      </c>
      <c r="O5191" s="37" t="n">
        <v>0</v>
      </c>
      <c r="P5191" s="29" t="inlineStr">
        <is>
          <t>http://t0.gstatic.com/shopping?q=tbn:ANd9GcSonRPaDzZVBMbE8sV4b6s467-dsNa49UyIo1CwHy6nKXemMuDtMLV1-DOMf4RX6vaRSY0Uy_-mwA</t>
        </is>
      </c>
      <c r="Q5191" s="29" t="inlineStr">
        <is>
          <t>Відповідає вимогам</t>
        </is>
      </c>
      <c r="R5191" s="29" t="n"/>
      <c r="S5191" s="29" t="inlineStr">
        <is>
          <t>грн137,00</t>
        </is>
      </c>
      <c r="T5191" s="29" t="inlineStr">
        <is>
          <t>UAH</t>
        </is>
      </c>
      <c r="U5191" s="39" t="inlineStr">
        <is>
          <t>WATCH</t>
        </is>
      </c>
      <c r="V5191" s="40">
        <f>IFERROR(L5191/J5191,0)</f>
        <v/>
      </c>
      <c r="W5191" s="29" t="inlineStr">
        <is>
          <t>Monitor performance and collect more data.</t>
        </is>
      </c>
      <c r="X5191" s="29" t="inlineStr">
        <is>
          <t>Cost is below the 120 watch threshold.</t>
        </is>
      </c>
    </row>
    <row r="5192">
      <c r="A5192" s="29" t="inlineStr">
        <is>
          <t>low_price</t>
        </is>
      </c>
      <c r="B5192" s="29" t="inlineStr">
        <is>
          <t>Low priority</t>
        </is>
      </c>
      <c r="C5192" s="29" t="inlineStr">
        <is>
          <t>low_price.csv</t>
        </is>
      </c>
      <c r="D5192" s="29" t="inlineStr">
        <is>
          <t>705003633</t>
        </is>
      </c>
      <c r="E5192" s="29" t="inlineStr">
        <is>
          <t>Підніжка ліва BRP Can-Am Outlander G1 Max 400 500 650 800</t>
        </is>
      </c>
      <c r="F5192" s="35" t="n">
        <v>4</v>
      </c>
      <c r="G5192" s="35" t="n">
        <v>276</v>
      </c>
      <c r="H5192" s="36" t="n">
        <v>1.45</v>
      </c>
      <c r="I5192" s="37" t="n">
        <v>3.66</v>
      </c>
      <c r="J5192" s="37" t="n">
        <v>14.64</v>
      </c>
      <c r="K5192" s="38" t="n">
        <v>0</v>
      </c>
      <c r="L5192" s="37" t="n">
        <v>0</v>
      </c>
      <c r="M5192" s="37" t="n">
        <v>0</v>
      </c>
      <c r="N5192" s="38" t="n">
        <v>0</v>
      </c>
      <c r="O5192" s="37" t="n">
        <v>0</v>
      </c>
      <c r="P5192" s="29" t="inlineStr">
        <is>
          <t>http://t1.gstatic.com/shopping?q=tbn:ANd9GcSnw4k43v0J_dsTTebbIclGplE744vj5qVyijP-yON_Q4IQlEdf4Hr39l5RFOvFb3RAzhqGl_s</t>
        </is>
      </c>
      <c r="Q5192" s="29" t="inlineStr">
        <is>
          <t>Відповідає вимогам</t>
        </is>
      </c>
      <c r="R5192" s="29" t="n"/>
      <c r="S5192" s="29" t="inlineStr">
        <is>
          <t>грн9 919,00</t>
        </is>
      </c>
      <c r="T5192" s="29" t="inlineStr">
        <is>
          <t>UAH</t>
        </is>
      </c>
      <c r="U5192" s="39" t="inlineStr">
        <is>
          <t>WATCH</t>
        </is>
      </c>
      <c r="V5192" s="40">
        <f>IFERROR(L5192/J5192,0)</f>
        <v/>
      </c>
      <c r="W5192" s="29" t="inlineStr">
        <is>
          <t>Monitor performance and collect more data.</t>
        </is>
      </c>
      <c r="X5192" s="29" t="inlineStr">
        <is>
          <t>Cost is below the 120 watch threshold.</t>
        </is>
      </c>
    </row>
    <row r="5193">
      <c r="A5193" s="29" t="inlineStr">
        <is>
          <t>low_price</t>
        </is>
      </c>
      <c r="B5193" s="29" t="inlineStr">
        <is>
          <t>Low priority</t>
        </is>
      </c>
      <c r="C5193" s="29" t="inlineStr">
        <is>
          <t>low_price.csv</t>
        </is>
      </c>
      <c r="D5193" s="29" t="inlineStr">
        <is>
          <t>5198</t>
        </is>
      </c>
      <c r="E5193" s="29" t="inlineStr">
        <is>
          <t>Черевики Finntrail Sportsman 5198 Blue</t>
        </is>
      </c>
      <c r="F5193" s="35" t="n">
        <v>12</v>
      </c>
      <c r="G5193" s="35" t="n">
        <v>626</v>
      </c>
      <c r="H5193" s="36" t="n">
        <v>1.92</v>
      </c>
      <c r="I5193" s="37" t="n">
        <v>9.6</v>
      </c>
      <c r="J5193" s="37" t="n">
        <v>115.22</v>
      </c>
      <c r="K5193" s="38" t="n">
        <v>0</v>
      </c>
      <c r="L5193" s="37" t="n">
        <v>0</v>
      </c>
      <c r="M5193" s="37" t="n">
        <v>0</v>
      </c>
      <c r="N5193" s="38" t="n">
        <v>0</v>
      </c>
      <c r="O5193" s="37" t="n">
        <v>0</v>
      </c>
      <c r="P5193" s="29" t="inlineStr">
        <is>
          <t>http://t3.gstatic.com/shopping?q=tbn:ANd9GcRimU8givRmMZMrGoUz2LvXteJ9l6wMq6YtpQaylyEhszVu0HE8YNYY5781osE2Plq2j7SYSDA</t>
        </is>
      </c>
      <c r="Q5193" s="29" t="inlineStr">
        <is>
          <t>Відповідає вимогам</t>
        </is>
      </c>
      <c r="R5193" s="29" t="n"/>
      <c r="S5193" s="29" t="inlineStr">
        <is>
          <t>грн9 874,00</t>
        </is>
      </c>
      <c r="T5193" s="29" t="inlineStr">
        <is>
          <t>UAH</t>
        </is>
      </c>
      <c r="U5193" s="39" t="inlineStr">
        <is>
          <t>WATCH</t>
        </is>
      </c>
      <c r="V5193" s="40">
        <f>IFERROR(L5193/J5193,0)</f>
        <v/>
      </c>
      <c r="W5193" s="29" t="inlineStr">
        <is>
          <t>Monitor performance and collect more data.</t>
        </is>
      </c>
      <c r="X5193" s="29" t="inlineStr">
        <is>
          <t>Cost is below the 120 watch threshold.</t>
        </is>
      </c>
    </row>
    <row r="5194">
      <c r="A5194" s="29" t="inlineStr">
        <is>
          <t>low_price</t>
        </is>
      </c>
      <c r="B5194" s="29" t="inlineStr">
        <is>
          <t>Low priority</t>
        </is>
      </c>
      <c r="C5194" s="29" t="inlineStr">
        <is>
          <t>low_price.csv</t>
        </is>
      </c>
      <c r="D5194" s="29" t="inlineStr">
        <is>
          <t>25-2106</t>
        </is>
      </c>
      <c r="E5194" s="29" t="inlineStr">
        <is>
          <t xml:space="preserve">Ремкомплект заднього редуктора BRP Can-Am Outlander 450 570 500 650 800 850 1000 (15+), Renegade 500 570 800 850 1000 (15-18), Defender HD5 (17+), </t>
        </is>
      </c>
      <c r="F5194" s="35" t="n">
        <v>3</v>
      </c>
      <c r="G5194" s="35" t="n">
        <v>316</v>
      </c>
      <c r="H5194" s="36" t="n">
        <v>0.95</v>
      </c>
      <c r="I5194" s="37" t="n">
        <v>9.26</v>
      </c>
      <c r="J5194" s="37" t="n">
        <v>27.79</v>
      </c>
      <c r="K5194" s="38" t="n">
        <v>0</v>
      </c>
      <c r="L5194" s="37" t="n">
        <v>0</v>
      </c>
      <c r="M5194" s="37" t="n">
        <v>0</v>
      </c>
      <c r="N5194" s="38" t="n">
        <v>0</v>
      </c>
      <c r="O5194" s="37" t="n">
        <v>4.66</v>
      </c>
      <c r="P5194" s="29" t="inlineStr">
        <is>
          <t>http://t2.gstatic.com/shopping?q=tbn:ANd9GcTzFhzdpplv4O7dmb_INweb-Vm9rQrOIUpVG1OYhu1rAQ92Ar5XTKefLZP97yYyi024qPeojBpl</t>
        </is>
      </c>
      <c r="Q5194" s="29" t="inlineStr">
        <is>
          <t>Відповідає вимогам</t>
        </is>
      </c>
      <c r="R5194" s="29" t="n"/>
      <c r="S5194" s="29" t="inlineStr">
        <is>
          <t>грн6 461,00</t>
        </is>
      </c>
      <c r="T5194" s="29" t="inlineStr">
        <is>
          <t>UAH</t>
        </is>
      </c>
      <c r="U5194" s="39" t="inlineStr">
        <is>
          <t>WATCH</t>
        </is>
      </c>
      <c r="V5194" s="40">
        <f>IFERROR(L5194/J5194,0)</f>
        <v/>
      </c>
      <c r="W5194" s="29" t="inlineStr">
        <is>
          <t>Monitor performance and collect more data.</t>
        </is>
      </c>
      <c r="X5194" s="29" t="inlineStr">
        <is>
          <t>Cost is below the 120 watch threshold.</t>
        </is>
      </c>
    </row>
    <row r="5195">
      <c r="A5195" s="29" t="inlineStr">
        <is>
          <t>low_price</t>
        </is>
      </c>
      <c r="B5195" s="29" t="inlineStr">
        <is>
          <t>Low priority</t>
        </is>
      </c>
      <c r="C5195" s="29" t="inlineStr">
        <is>
          <t>low_price.csv</t>
        </is>
      </c>
      <c r="D5195" s="29" t="inlineStr">
        <is>
          <t>5143608</t>
        </is>
      </c>
      <c r="E5195" s="29" t="inlineStr">
        <is>
          <t>Кулак задній правий Polaris Sportsman 550 850 1000, Scrambler 850 1000</t>
        </is>
      </c>
      <c r="F5195" s="35" t="n">
        <v>0</v>
      </c>
      <c r="G5195" s="35" t="n">
        <v>4</v>
      </c>
      <c r="H5195" s="36" t="n">
        <v>0</v>
      </c>
      <c r="I5195" s="37" t="n">
        <v>0</v>
      </c>
      <c r="J5195" s="37" t="n">
        <v>0</v>
      </c>
      <c r="K5195" s="38" t="n">
        <v>0</v>
      </c>
      <c r="L5195" s="37" t="n">
        <v>0</v>
      </c>
      <c r="M5195" s="37" t="n">
        <v>0</v>
      </c>
      <c r="N5195" s="38" t="n">
        <v>0</v>
      </c>
      <c r="O5195" s="37" t="n">
        <v>0</v>
      </c>
      <c r="P5195" s="29" t="inlineStr">
        <is>
          <t>http://t1.gstatic.com/shopping?q=tbn:ANd9GcTizUH3LttUEpglr-v-35CgdSte_qWT1098yrqWhATWb97Wgyi8eOIsaRoRLhVCVORdUhrICwGx</t>
        </is>
      </c>
      <c r="Q5195" s="29" t="inlineStr">
        <is>
          <t>Відповідає вимогам</t>
        </is>
      </c>
      <c r="R5195" s="29" t="n"/>
      <c r="S5195" s="29" t="inlineStr">
        <is>
          <t>грн4 050,00</t>
        </is>
      </c>
      <c r="T5195" s="29" t="inlineStr">
        <is>
          <t>UAH</t>
        </is>
      </c>
      <c r="U5195" s="39" t="inlineStr">
        <is>
          <t>WATCH</t>
        </is>
      </c>
      <c r="V5195" s="40">
        <f>IFERROR(L5195/J5195,0)</f>
        <v/>
      </c>
      <c r="W5195" s="29" t="inlineStr">
        <is>
          <t>Monitor performance and collect more data.</t>
        </is>
      </c>
      <c r="X5195" s="29" t="inlineStr">
        <is>
          <t>Cost is below the 120 watch threshold.</t>
        </is>
      </c>
    </row>
    <row r="5196">
      <c r="A5196" s="29" t="inlineStr">
        <is>
          <t>low_price</t>
        </is>
      </c>
      <c r="B5196" s="29" t="inlineStr">
        <is>
          <t>Low priority</t>
        </is>
      </c>
      <c r="C5196" s="29" t="inlineStr">
        <is>
          <t>low_price.csv</t>
        </is>
      </c>
      <c r="D5196" s="29" t="inlineStr">
        <is>
          <t>715001124</t>
        </is>
      </c>
      <c r="E5196" s="29" t="inlineStr">
        <is>
          <t>Кришка паливного бака з ключем BRP Can-Am Maverick 1000, Commander 800 1000</t>
        </is>
      </c>
      <c r="F5196" s="35" t="n">
        <v>0</v>
      </c>
      <c r="G5196" s="35" t="n">
        <v>211</v>
      </c>
      <c r="H5196" s="36" t="n">
        <v>0</v>
      </c>
      <c r="I5196" s="37" t="n">
        <v>0</v>
      </c>
      <c r="J5196" s="37" t="n">
        <v>0</v>
      </c>
      <c r="K5196" s="38" t="n">
        <v>0</v>
      </c>
      <c r="L5196" s="37" t="n">
        <v>0</v>
      </c>
      <c r="M5196" s="37" t="n">
        <v>0</v>
      </c>
      <c r="N5196" s="38" t="n">
        <v>0</v>
      </c>
      <c r="O5196" s="37" t="n">
        <v>0</v>
      </c>
      <c r="P5196" s="29" t="inlineStr">
        <is>
          <t>http://t1.gstatic.com/shopping?q=tbn:ANd9GcSeaVp96eG8KH0c--m6R28gobuM2PK3dfnYf8zzxXlmOvhTUemVbXsRZCqJ91BxE2e4AN-7vtt4</t>
        </is>
      </c>
      <c r="Q5196" s="29" t="inlineStr">
        <is>
          <t>Відповідає вимогам</t>
        </is>
      </c>
      <c r="R5196" s="29" t="n"/>
      <c r="S5196" s="29" t="inlineStr">
        <is>
          <t>грн3 322,00</t>
        </is>
      </c>
      <c r="T5196" s="29" t="inlineStr">
        <is>
          <t>UAH</t>
        </is>
      </c>
      <c r="U5196" s="39" t="inlineStr">
        <is>
          <t>WATCH</t>
        </is>
      </c>
      <c r="V5196" s="40">
        <f>IFERROR(L5196/J5196,0)</f>
        <v/>
      </c>
      <c r="W5196" s="29" t="inlineStr">
        <is>
          <t>Monitor performance and collect more data.</t>
        </is>
      </c>
      <c r="X5196" s="29" t="inlineStr">
        <is>
          <t>Cost is below the 120 watch threshold.</t>
        </is>
      </c>
    </row>
    <row r="5197">
      <c r="A5197" s="29" t="inlineStr">
        <is>
          <t>low_price</t>
        </is>
      </c>
      <c r="B5197" s="29" t="inlineStr">
        <is>
          <t>Low priority</t>
        </is>
      </c>
      <c r="C5197" s="29" t="inlineStr">
        <is>
          <t>low_price.csv</t>
        </is>
      </c>
      <c r="D5197" s="29" t="inlineStr">
        <is>
          <t>1721-2496</t>
        </is>
      </c>
      <c r="E5197" s="29" t="inlineStr">
        <is>
          <t>Гальмівні колодки праві BRP Can-Am Maverick X3, Maverick Trail 700 800 1000, Maverick Sport 1000, Commander 700 1000, Traxter Defender HD5 HD7 HD8 HD9</t>
        </is>
      </c>
      <c r="F5197" s="35" t="n">
        <v>0</v>
      </c>
      <c r="G5197" s="35" t="n">
        <v>18</v>
      </c>
      <c r="H5197" s="36" t="n">
        <v>0</v>
      </c>
      <c r="I5197" s="37" t="n">
        <v>0</v>
      </c>
      <c r="J5197" s="37" t="n">
        <v>0</v>
      </c>
      <c r="K5197" s="38" t="n">
        <v>0</v>
      </c>
      <c r="L5197" s="37" t="n">
        <v>0</v>
      </c>
      <c r="M5197" s="37" t="n">
        <v>0</v>
      </c>
      <c r="N5197" s="38" t="n">
        <v>0</v>
      </c>
      <c r="O5197" s="37" t="n">
        <v>0</v>
      </c>
      <c r="P5197" s="29" t="inlineStr">
        <is>
          <t>http://t0.gstatic.com/shopping?q=tbn:ANd9GcSI4F3zuuATXrS56F_LJ7keVHc5nXtFK0Jc6G_X9iWf7uqgksk2F7ZlXjbP91xEJlRR4-NyCZI</t>
        </is>
      </c>
      <c r="Q5197" s="29" t="inlineStr">
        <is>
          <t>Відповідає вимогам</t>
        </is>
      </c>
      <c r="R5197" s="29" t="n"/>
      <c r="S5197" s="29" t="inlineStr">
        <is>
          <t>грн1 957,00</t>
        </is>
      </c>
      <c r="T5197" s="29" t="inlineStr">
        <is>
          <t>UAH</t>
        </is>
      </c>
      <c r="U5197" s="39" t="inlineStr">
        <is>
          <t>WATCH</t>
        </is>
      </c>
      <c r="V5197" s="40">
        <f>IFERROR(L5197/J5197,0)</f>
        <v/>
      </c>
      <c r="W5197" s="29" t="inlineStr">
        <is>
          <t>Monitor performance and collect more data.</t>
        </is>
      </c>
      <c r="X5197" s="29" t="inlineStr">
        <is>
          <t>Cost is below the 120 watch threshold.</t>
        </is>
      </c>
    </row>
    <row r="5198">
      <c r="A5198" s="29" t="inlineStr">
        <is>
          <t>low_price</t>
        </is>
      </c>
      <c r="B5198" s="29" t="inlineStr">
        <is>
          <t>Low priority</t>
        </is>
      </c>
      <c r="C5198" s="29" t="inlineStr">
        <is>
          <t>low_price.csv</t>
        </is>
      </c>
      <c r="D5198" s="29" t="inlineStr">
        <is>
          <t>420630850</t>
        </is>
      </c>
      <c r="E5198" s="29" t="inlineStr">
        <is>
          <t>Прокладка головки циліндра BRP Can-Am Outlander 330 400 500 570 650, Renegade 500 650</t>
        </is>
      </c>
      <c r="F5198" s="35" t="n">
        <v>2</v>
      </c>
      <c r="G5198" s="35" t="n">
        <v>62</v>
      </c>
      <c r="H5198" s="36" t="n">
        <v>3.23</v>
      </c>
      <c r="I5198" s="37" t="n">
        <v>5.13</v>
      </c>
      <c r="J5198" s="37" t="n">
        <v>10.26</v>
      </c>
      <c r="K5198" s="38" t="n">
        <v>0</v>
      </c>
      <c r="L5198" s="37" t="n">
        <v>0</v>
      </c>
      <c r="M5198" s="37" t="n">
        <v>0</v>
      </c>
      <c r="N5198" s="38" t="n">
        <v>0</v>
      </c>
      <c r="O5198" s="37" t="n">
        <v>0</v>
      </c>
      <c r="P5198" s="29" t="inlineStr">
        <is>
          <t>http://t2.gstatic.com/shopping?q=tbn:ANd9GcTQb3KheVqDhiDyht0_2nmfW9vpjgUinuFjcXCjmVRFux_0Y8b37ghB8VRsjuXJtHw1Oqtufyk</t>
        </is>
      </c>
      <c r="Q5198" s="29" t="inlineStr">
        <is>
          <t>Відповідає вимогам</t>
        </is>
      </c>
      <c r="R5198" s="29" t="n"/>
      <c r="S5198" s="29" t="inlineStr">
        <is>
          <t>грн3 868,00</t>
        </is>
      </c>
      <c r="T5198" s="29" t="inlineStr">
        <is>
          <t>UAH</t>
        </is>
      </c>
      <c r="U5198" s="39" t="inlineStr">
        <is>
          <t>WATCH</t>
        </is>
      </c>
      <c r="V5198" s="40">
        <f>IFERROR(L5198/J5198,0)</f>
        <v/>
      </c>
      <c r="W5198" s="29" t="inlineStr">
        <is>
          <t>Monitor performance and collect more data.</t>
        </is>
      </c>
      <c r="X5198" s="29" t="inlineStr">
        <is>
          <t>Cost is below the 120 watch threshold.</t>
        </is>
      </c>
    </row>
    <row r="5199">
      <c r="A5199" s="29" t="inlineStr">
        <is>
          <t>low_price</t>
        </is>
      </c>
      <c r="B5199" s="29" t="inlineStr">
        <is>
          <t>Low priority</t>
        </is>
      </c>
      <c r="C5199" s="29" t="inlineStr">
        <is>
          <t>low_price.csv</t>
        </is>
      </c>
      <c r="D5199" s="29" t="inlineStr">
        <is>
          <t>50-1195</t>
        </is>
      </c>
      <c r="E5199" s="29" t="inlineStr">
        <is>
          <t>Ремкомплект задніх ричагів Polaris RZR 900 1000</t>
        </is>
      </c>
      <c r="F5199" s="35" t="n">
        <v>0</v>
      </c>
      <c r="G5199" s="35" t="n">
        <v>21</v>
      </c>
      <c r="H5199" s="36" t="n">
        <v>0</v>
      </c>
      <c r="I5199" s="37" t="n">
        <v>0</v>
      </c>
      <c r="J5199" s="37" t="n">
        <v>0</v>
      </c>
      <c r="K5199" s="38" t="n">
        <v>0</v>
      </c>
      <c r="L5199" s="37" t="n">
        <v>0</v>
      </c>
      <c r="M5199" s="37" t="n">
        <v>0</v>
      </c>
      <c r="N5199" s="38" t="n">
        <v>0</v>
      </c>
      <c r="O5199" s="37" t="n">
        <v>0</v>
      </c>
      <c r="P5199" s="29" t="inlineStr">
        <is>
          <t>http://t0.gstatic.com/shopping?q=tbn:ANd9GcQpSz6kQc1_sgvRYlsXeeo5paNjpw699TW5OmERnqW0xP7mGRpfa2ObagCDC3CiQGbFuvNJo4E</t>
        </is>
      </c>
      <c r="Q5199" s="29" t="inlineStr">
        <is>
          <t>Відповідає вимогам</t>
        </is>
      </c>
      <c r="R5199" s="29" t="n"/>
      <c r="S5199" s="29" t="inlineStr">
        <is>
          <t>грн1 911,00</t>
        </is>
      </c>
      <c r="T5199" s="29" t="inlineStr">
        <is>
          <t>UAH</t>
        </is>
      </c>
      <c r="U5199" s="39" t="inlineStr">
        <is>
          <t>WATCH</t>
        </is>
      </c>
      <c r="V5199" s="40">
        <f>IFERROR(L5199/J5199,0)</f>
        <v/>
      </c>
      <c r="W5199" s="29" t="inlineStr">
        <is>
          <t>Monitor performance and collect more data.</t>
        </is>
      </c>
      <c r="X5199" s="29" t="inlineStr">
        <is>
          <t>Cost is below the 120 watch threshold.</t>
        </is>
      </c>
    </row>
    <row r="5200">
      <c r="A5200" s="29" t="inlineStr">
        <is>
          <t>low_price</t>
        </is>
      </c>
      <c r="B5200" s="29" t="inlineStr">
        <is>
          <t>Low priority</t>
        </is>
      </c>
      <c r="C5200" s="29" t="inlineStr">
        <is>
          <t>low_price.csv</t>
        </is>
      </c>
      <c r="D5200" s="29" t="inlineStr">
        <is>
          <t>b16-f177b-10-00</t>
        </is>
      </c>
      <c r="E5200" s="29" t="inlineStr">
        <is>
          <t>Кришка бардачка Yamaha Grizzly Kodiak 700 2016+</t>
        </is>
      </c>
      <c r="F5200" s="35" t="n">
        <v>0</v>
      </c>
      <c r="G5200" s="35" t="n">
        <v>41</v>
      </c>
      <c r="H5200" s="36" t="n">
        <v>0</v>
      </c>
      <c r="I5200" s="37" t="n">
        <v>0</v>
      </c>
      <c r="J5200" s="37" t="n">
        <v>0</v>
      </c>
      <c r="K5200" s="38" t="n">
        <v>0</v>
      </c>
      <c r="L5200" s="37" t="n">
        <v>0</v>
      </c>
      <c r="M5200" s="37" t="n">
        <v>0</v>
      </c>
      <c r="N5200" s="38" t="n">
        <v>0</v>
      </c>
      <c r="O5200" s="37" t="n">
        <v>0</v>
      </c>
      <c r="P5200" s="29" t="inlineStr">
        <is>
          <t>http://t3.gstatic.com/shopping?q=tbn:ANd9GcR5Z3OOC8zOSnS7E7rwgUEcB3iHM1ryNvkl6FMQE_cLa2Y30Vdw_uA4UNp1ilCRtnmJziGOcPgj</t>
        </is>
      </c>
      <c r="Q5200" s="29" t="inlineStr">
        <is>
          <t>Відповідає вимогам</t>
        </is>
      </c>
      <c r="R5200" s="29" t="n"/>
      <c r="S5200" s="29" t="inlineStr">
        <is>
          <t>грн774,00</t>
        </is>
      </c>
      <c r="T5200" s="29" t="inlineStr">
        <is>
          <t>UAH</t>
        </is>
      </c>
      <c r="U5200" s="39" t="inlineStr">
        <is>
          <t>WATCH</t>
        </is>
      </c>
      <c r="V5200" s="40">
        <f>IFERROR(L5200/J5200,0)</f>
        <v/>
      </c>
      <c r="W5200" s="29" t="inlineStr">
        <is>
          <t>Monitor performance and collect more data.</t>
        </is>
      </c>
      <c r="X5200" s="29" t="inlineStr">
        <is>
          <t>Cost is below the 120 watch threshold.</t>
        </is>
      </c>
    </row>
    <row r="5201">
      <c r="A5201" s="29" t="inlineStr">
        <is>
          <t>low_price</t>
        </is>
      </c>
      <c r="B5201" s="29" t="inlineStr">
        <is>
          <t>Low priority</t>
        </is>
      </c>
      <c r="C5201" s="29" t="inlineStr">
        <is>
          <t>low_price.csv</t>
        </is>
      </c>
      <c r="D5201" s="29" t="inlineStr">
        <is>
          <t>420684111</t>
        </is>
      </c>
      <c r="E5201" s="29" t="inlineStr">
        <is>
          <t>Поршень +0.25мм BRP Can-Am Outlander Renegade 650</t>
        </is>
      </c>
      <c r="F5201" s="35" t="n">
        <v>2</v>
      </c>
      <c r="G5201" s="35" t="n">
        <v>88</v>
      </c>
      <c r="H5201" s="36" t="n">
        <v>2.27</v>
      </c>
      <c r="I5201" s="37" t="n">
        <v>4.79</v>
      </c>
      <c r="J5201" s="37" t="n">
        <v>9.58</v>
      </c>
      <c r="K5201" s="38" t="n">
        <v>0</v>
      </c>
      <c r="L5201" s="37" t="n">
        <v>0</v>
      </c>
      <c r="M5201" s="37" t="n">
        <v>0</v>
      </c>
      <c r="N5201" s="38" t="n">
        <v>0</v>
      </c>
      <c r="O5201" s="37" t="n">
        <v>0</v>
      </c>
      <c r="P5201" s="29" t="inlineStr">
        <is>
          <t>http://t3.gstatic.com/shopping?q=tbn:ANd9GcTNBHLXa0gXIsP-p3_tpEM7qUbZZflO8732wRd4-ru-bgRY8UvdnzNwkHunRtp6A0dPpeq6TM4</t>
        </is>
      </c>
      <c r="Q5201" s="29" t="inlineStr">
        <is>
          <t>Відповідає вимогам</t>
        </is>
      </c>
      <c r="R5201" s="29" t="n"/>
      <c r="S5201" s="29" t="inlineStr">
        <is>
          <t>грн8 873,00</t>
        </is>
      </c>
      <c r="T5201" s="29" t="inlineStr">
        <is>
          <t>UAH</t>
        </is>
      </c>
      <c r="U5201" s="39" t="inlineStr">
        <is>
          <t>WATCH</t>
        </is>
      </c>
      <c r="V5201" s="40">
        <f>IFERROR(L5201/J5201,0)</f>
        <v/>
      </c>
      <c r="W5201" s="29" t="inlineStr">
        <is>
          <t>Monitor performance and collect more data.</t>
        </is>
      </c>
      <c r="X5201" s="29" t="inlineStr">
        <is>
          <t>Cost is below the 120 watch threshold.</t>
        </is>
      </c>
    </row>
    <row r="5202">
      <c r="A5202" s="29" t="inlineStr">
        <is>
          <t>low_price</t>
        </is>
      </c>
      <c r="B5202" s="29" t="inlineStr">
        <is>
          <t>Low priority</t>
        </is>
      </c>
      <c r="C5202" s="29" t="inlineStr">
        <is>
          <t>low_price.csv</t>
        </is>
      </c>
      <c r="D5202" s="29" t="inlineStr">
        <is>
          <t>0180-091200</t>
        </is>
      </c>
      <c r="E5202" s="29" t="inlineStr">
        <is>
          <t>Обгінна муфта стартера CFMoto CForce 400 500 600 800 1000, UForce 500 600 800 1000, ZForce 500 600 800 950</t>
        </is>
      </c>
      <c r="F5202" s="35" t="n">
        <v>0</v>
      </c>
      <c r="G5202" s="35" t="n">
        <v>82</v>
      </c>
      <c r="H5202" s="36" t="n">
        <v>0</v>
      </c>
      <c r="I5202" s="37" t="n">
        <v>0</v>
      </c>
      <c r="J5202" s="37" t="n">
        <v>0</v>
      </c>
      <c r="K5202" s="38" t="n">
        <v>0</v>
      </c>
      <c r="L5202" s="37" t="n">
        <v>0</v>
      </c>
      <c r="M5202" s="37" t="n">
        <v>0</v>
      </c>
      <c r="N5202" s="38" t="n">
        <v>0</v>
      </c>
      <c r="O5202" s="37" t="n">
        <v>0</v>
      </c>
      <c r="P5202" s="29" t="inlineStr">
        <is>
          <t>http://t1.gstatic.com/shopping?q=tbn:ANd9GcTEllKZPSbFrNAUkbcqCZbgMqN-33Q8RhORwbNawQxNkye0_USC3QEJkTm3k0JR_7TS4TP9aU0</t>
        </is>
      </c>
      <c r="Q5202" s="29" t="inlineStr">
        <is>
          <t>Відповідає вимогам</t>
        </is>
      </c>
      <c r="R5202" s="29" t="n"/>
      <c r="S5202" s="29" t="inlineStr">
        <is>
          <t>грн3 640,00</t>
        </is>
      </c>
      <c r="T5202" s="29" t="inlineStr">
        <is>
          <t>UAH</t>
        </is>
      </c>
      <c r="U5202" s="39" t="inlineStr">
        <is>
          <t>WATCH</t>
        </is>
      </c>
      <c r="V5202" s="40">
        <f>IFERROR(L5202/J5202,0)</f>
        <v/>
      </c>
      <c r="W5202" s="29" t="inlineStr">
        <is>
          <t>Monitor performance and collect more data.</t>
        </is>
      </c>
      <c r="X5202" s="29" t="inlineStr">
        <is>
          <t>Cost is below the 120 watch threshold.</t>
        </is>
      </c>
    </row>
    <row r="5203">
      <c r="A5203" s="29" t="inlineStr">
        <is>
          <t>low_price</t>
        </is>
      </c>
      <c r="B5203" s="29" t="inlineStr">
        <is>
          <t>Low priority</t>
        </is>
      </c>
      <c r="C5203" s="29" t="inlineStr">
        <is>
          <t>low_price.csv</t>
        </is>
      </c>
      <c r="D5203" s="29" t="inlineStr">
        <is>
          <t>50-1142</t>
        </is>
      </c>
      <c r="E5203" s="29" t="inlineStr">
        <is>
          <t>Ремкомплект задніх ричагів Polaris Sportsman 550 850 1000, Scrambler 850 1000</t>
        </is>
      </c>
      <c r="F5203" s="35" t="n">
        <v>1</v>
      </c>
      <c r="G5203" s="35" t="n">
        <v>13</v>
      </c>
      <c r="H5203" s="36" t="n">
        <v>7.69</v>
      </c>
      <c r="I5203" s="37" t="n">
        <v>4.02</v>
      </c>
      <c r="J5203" s="37" t="n">
        <v>4.02</v>
      </c>
      <c r="K5203" s="38" t="n">
        <v>0</v>
      </c>
      <c r="L5203" s="37" t="n">
        <v>0</v>
      </c>
      <c r="M5203" s="37" t="n">
        <v>0</v>
      </c>
      <c r="N5203" s="38" t="n">
        <v>0</v>
      </c>
      <c r="O5203" s="37" t="n">
        <v>0</v>
      </c>
      <c r="P5203" s="29" t="inlineStr">
        <is>
          <t>http://t1.gstatic.com/shopping?q=tbn:ANd9GcRFqzPUHFTYpT6Co-x1kONP2E-0gv-aBrUJSqTgdUqD_x6TrIY5dA9_b10m-CY_cHNBI2Zgxps</t>
        </is>
      </c>
      <c r="Q5203" s="29" t="inlineStr">
        <is>
          <t>Відповідає вимогам</t>
        </is>
      </c>
      <c r="R5203" s="29" t="n"/>
      <c r="S5203" s="29" t="inlineStr">
        <is>
          <t>грн1 775,00</t>
        </is>
      </c>
      <c r="T5203" s="29" t="inlineStr">
        <is>
          <t>UAH</t>
        </is>
      </c>
      <c r="U5203" s="39" t="inlineStr">
        <is>
          <t>WATCH</t>
        </is>
      </c>
      <c r="V5203" s="40">
        <f>IFERROR(L5203/J5203,0)</f>
        <v/>
      </c>
      <c r="W5203" s="29" t="inlineStr">
        <is>
          <t>Monitor performance and collect more data.</t>
        </is>
      </c>
      <c r="X5203" s="29" t="inlineStr">
        <is>
          <t>Cost is below the 120 watch threshold.</t>
        </is>
      </c>
    </row>
    <row r="5204">
      <c r="A5204" s="29" t="inlineStr">
        <is>
          <t>low_price</t>
        </is>
      </c>
      <c r="B5204" s="29" t="inlineStr">
        <is>
          <t>Low priority</t>
        </is>
      </c>
      <c r="C5204" s="29" t="inlineStr">
        <is>
          <t>low_price.csv</t>
        </is>
      </c>
      <c r="D5204" s="29" t="inlineStr">
        <is>
          <t>90501-296l7-00</t>
        </is>
      </c>
      <c r="E5204" s="29" t="inlineStr">
        <is>
          <t>Пружина муфти переднього кардана Yamaha Grizzly 350​ 400, Bruin 350, Kodiak 400, Wolverine 450</t>
        </is>
      </c>
      <c r="F5204" s="35" t="n">
        <v>0</v>
      </c>
      <c r="G5204" s="35" t="n">
        <v>2</v>
      </c>
      <c r="H5204" s="36" t="n">
        <v>0</v>
      </c>
      <c r="I5204" s="37" t="n">
        <v>0</v>
      </c>
      <c r="J5204" s="37" t="n">
        <v>0</v>
      </c>
      <c r="K5204" s="38" t="n">
        <v>0</v>
      </c>
      <c r="L5204" s="37" t="n">
        <v>0</v>
      </c>
      <c r="M5204" s="37" t="n">
        <v>0</v>
      </c>
      <c r="N5204" s="38" t="n">
        <v>0</v>
      </c>
      <c r="O5204" s="37" t="n">
        <v>0</v>
      </c>
      <c r="P5204" s="29" t="inlineStr">
        <is>
          <t>http://t1.gstatic.com/shopping?q=tbn:ANd9GcTDXVZmKcbcrnaf_Ruf7KzLvNZ68TJfKgiJSYjNc0e_ybFl_53-oKkXrEaohNBJJJKmKNlze7E</t>
        </is>
      </c>
      <c r="Q5204" s="29" t="inlineStr">
        <is>
          <t>Відповідає вимогам</t>
        </is>
      </c>
      <c r="R5204" s="29" t="n"/>
      <c r="S5204" s="29" t="inlineStr">
        <is>
          <t>грн364,00</t>
        </is>
      </c>
      <c r="T5204" s="29" t="inlineStr">
        <is>
          <t>UAH</t>
        </is>
      </c>
      <c r="U5204" s="39" t="inlineStr">
        <is>
          <t>WATCH</t>
        </is>
      </c>
      <c r="V5204" s="40">
        <f>IFERROR(L5204/J5204,0)</f>
        <v/>
      </c>
      <c r="W5204" s="29" t="inlineStr">
        <is>
          <t>Monitor performance and collect more data.</t>
        </is>
      </c>
      <c r="X5204" s="29" t="inlineStr">
        <is>
          <t>Cost is below the 120 watch threshold.</t>
        </is>
      </c>
    </row>
    <row r="5205">
      <c r="A5205" s="29" t="inlineStr">
        <is>
          <t>low_price</t>
        </is>
      </c>
      <c r="B5205" s="29" t="inlineStr">
        <is>
          <t>Low priority</t>
        </is>
      </c>
      <c r="C5205" s="29" t="inlineStr">
        <is>
          <t>low_price.csv</t>
        </is>
      </c>
      <c r="D5205" s="29" t="inlineStr">
        <is>
          <t>705403534</t>
        </is>
      </c>
      <c r="E5205" s="29" t="inlineStr">
        <is>
          <t>Колісний диск передній BRP Can-Am Outlander G3L</t>
        </is>
      </c>
      <c r="F5205" s="35" t="n">
        <v>15</v>
      </c>
      <c r="G5205" s="35" t="n">
        <v>796</v>
      </c>
      <c r="H5205" s="36" t="n">
        <v>1.88</v>
      </c>
      <c r="I5205" s="37" t="n">
        <v>9</v>
      </c>
      <c r="J5205" s="37" t="n">
        <v>135.06</v>
      </c>
      <c r="K5205" s="38" t="n">
        <v>0.33</v>
      </c>
      <c r="L5205" s="37" t="n">
        <v>5702.68</v>
      </c>
      <c r="M5205" s="37" t="n">
        <v>405.18</v>
      </c>
      <c r="N5205" s="38" t="n">
        <v>0.33</v>
      </c>
      <c r="O5205" s="37" t="n">
        <v>5702.68</v>
      </c>
      <c r="P5205" s="29" t="inlineStr">
        <is>
          <t>http://t0.gstatic.com/shopping?q=tbn:ANd9GcQnIm-dR8J20MBzu9mZ9Kl-gmklCnj6zf2cBTmfXwEbF63kvyeUc_tfg6pnDAbIVsAOV1qBvRCk</t>
        </is>
      </c>
      <c r="Q5205" s="29" t="inlineStr">
        <is>
          <t>Відповідає вимогам</t>
        </is>
      </c>
      <c r="R5205" s="29" t="n"/>
      <c r="S5205" s="29" t="inlineStr">
        <is>
          <t>грн7 462,00</t>
        </is>
      </c>
      <c r="T5205" s="29" t="inlineStr">
        <is>
          <t>UAH</t>
        </is>
      </c>
      <c r="U5205" s="41" t="inlineStr">
        <is>
          <t>SCALE</t>
        </is>
      </c>
      <c r="V5205" s="40">
        <f>IFERROR(L5205/J5205,0)</f>
        <v/>
      </c>
      <c r="W5205" s="29" t="inlineStr">
        <is>
          <t>Increase the budget and bids for this product.</t>
        </is>
      </c>
      <c r="X5205" s="29" t="inlineStr">
        <is>
          <t>ROAS of at least 700% with conversion value of at least 5000.</t>
        </is>
      </c>
    </row>
    <row r="5206">
      <c r="A5206" s="29" t="inlineStr">
        <is>
          <t>low_price</t>
        </is>
      </c>
      <c r="B5206" s="29" t="inlineStr">
        <is>
          <t>Low priority</t>
        </is>
      </c>
      <c r="C5206" s="29" t="inlineStr">
        <is>
          <t>low_price.csv</t>
        </is>
      </c>
      <c r="D5206" s="29" t="inlineStr">
        <is>
          <t>704906041</t>
        </is>
      </c>
      <c r="E5206" s="29" t="inlineStr">
        <is>
          <t>Наклейка на кришку двигуна BRP Can-Am "1000R V-Twin EFI"</t>
        </is>
      </c>
      <c r="F5206" s="35" t="n">
        <v>2</v>
      </c>
      <c r="G5206" s="35" t="n">
        <v>114</v>
      </c>
      <c r="H5206" s="36" t="n">
        <v>1.75</v>
      </c>
      <c r="I5206" s="37" t="n">
        <v>3.35</v>
      </c>
      <c r="J5206" s="37" t="n">
        <v>6.7</v>
      </c>
      <c r="K5206" s="38" t="n">
        <v>0</v>
      </c>
      <c r="L5206" s="37" t="n">
        <v>0</v>
      </c>
      <c r="M5206" s="37" t="n">
        <v>0</v>
      </c>
      <c r="N5206" s="38" t="n">
        <v>0</v>
      </c>
      <c r="O5206" s="37" t="n">
        <v>0</v>
      </c>
      <c r="P5206" s="29" t="inlineStr">
        <is>
          <t>http://t2.gstatic.com/shopping?q=tbn:ANd9GcT0EODipyBoTo6hOw4n87jD0naLExYrOBo_gYVRu-6JnWAt_h5whQGX9WHT6E2qVeF6wxLPmjMK</t>
        </is>
      </c>
      <c r="Q5206" s="29" t="inlineStr">
        <is>
          <t>Відповідає вимогам</t>
        </is>
      </c>
      <c r="R5206" s="29" t="n"/>
      <c r="S5206" s="29" t="inlineStr">
        <is>
          <t>грн1 183,00</t>
        </is>
      </c>
      <c r="T5206" s="29" t="inlineStr">
        <is>
          <t>UAH</t>
        </is>
      </c>
      <c r="U5206" s="39" t="inlineStr">
        <is>
          <t>WATCH</t>
        </is>
      </c>
      <c r="V5206" s="40">
        <f>IFERROR(L5206/J5206,0)</f>
        <v/>
      </c>
      <c r="W5206" s="29" t="inlineStr">
        <is>
          <t>Monitor performance and collect more data.</t>
        </is>
      </c>
      <c r="X5206" s="29" t="inlineStr">
        <is>
          <t>Cost is below the 120 watch threshold.</t>
        </is>
      </c>
    </row>
    <row r="5207">
      <c r="A5207" s="29" t="inlineStr">
        <is>
          <t>low_price</t>
        </is>
      </c>
      <c r="B5207" s="29" t="inlineStr">
        <is>
          <t>Low priority</t>
        </is>
      </c>
      <c r="C5207" s="29" t="inlineStr">
        <is>
          <t>low_price.csv</t>
        </is>
      </c>
      <c r="D5207" s="29" t="inlineStr">
        <is>
          <t>250001040</t>
        </is>
      </c>
      <c r="E5207" s="29" t="inlineStr">
        <is>
          <t>Болт кріплення вилки карданного валу BRP Can-Am (M12X16)</t>
        </is>
      </c>
      <c r="F5207" s="35" t="n">
        <v>0</v>
      </c>
      <c r="G5207" s="35" t="n">
        <v>0</v>
      </c>
      <c r="H5207" s="36" t="n"/>
      <c r="I5207" s="37" t="n">
        <v>0</v>
      </c>
      <c r="J5207" s="37" t="n">
        <v>0</v>
      </c>
      <c r="K5207" s="38" t="n">
        <v>0</v>
      </c>
      <c r="L5207" s="37" t="n">
        <v>0</v>
      </c>
      <c r="M5207" s="37" t="n">
        <v>0</v>
      </c>
      <c r="N5207" s="38" t="n">
        <v>0</v>
      </c>
      <c r="O5207" s="37" t="n">
        <v>0</v>
      </c>
      <c r="P5207" s="29" t="inlineStr">
        <is>
          <t>http://t1.gstatic.com/shopping?q=tbn:ANd9GcQF4uzYGwffcwfow-5cwRnB2hTNR9lijvOSP4X2LXLTRPa5tbNvFn71LNxd9m6kuQBoS2DrRK71</t>
        </is>
      </c>
      <c r="Q5207" s="29" t="inlineStr">
        <is>
          <t>Відповідає вимогам</t>
        </is>
      </c>
      <c r="R5207" s="29" t="n"/>
      <c r="S5207" s="29" t="inlineStr">
        <is>
          <t>грн273,00</t>
        </is>
      </c>
      <c r="T5207" s="29" t="inlineStr">
        <is>
          <t>UAH</t>
        </is>
      </c>
      <c r="U5207" s="39" t="inlineStr">
        <is>
          <t>WATCH</t>
        </is>
      </c>
      <c r="V5207" s="40">
        <f>IFERROR(L5207/J5207,0)</f>
        <v/>
      </c>
      <c r="W5207" s="29" t="inlineStr">
        <is>
          <t>Monitor performance and collect more data.</t>
        </is>
      </c>
      <c r="X5207" s="29" t="inlineStr">
        <is>
          <t>Cost is below the 120 watch threshold.</t>
        </is>
      </c>
    </row>
    <row r="5208">
      <c r="A5208" s="29" t="inlineStr">
        <is>
          <t>low_price</t>
        </is>
      </c>
      <c r="B5208" s="29" t="inlineStr">
        <is>
          <t>Low priority</t>
        </is>
      </c>
      <c r="C5208" s="29" t="inlineStr">
        <is>
          <t>low_price.csv</t>
        </is>
      </c>
      <c r="D5208" s="29" t="inlineStr">
        <is>
          <t>9awv-050410-2e01</t>
        </is>
      </c>
      <c r="E5208" s="29" t="inlineStr">
        <is>
          <t>Ричаг передній нижній правий CFMoto CForce 800 1000 2019-2024</t>
        </is>
      </c>
      <c r="F5208" s="35" t="n">
        <v>2</v>
      </c>
      <c r="G5208" s="35" t="n">
        <v>254</v>
      </c>
      <c r="H5208" s="36" t="n">
        <v>0.79</v>
      </c>
      <c r="I5208" s="37" t="n">
        <v>1.47</v>
      </c>
      <c r="J5208" s="37" t="n">
        <v>2.93</v>
      </c>
      <c r="K5208" s="38" t="n">
        <v>0</v>
      </c>
      <c r="L5208" s="37" t="n">
        <v>0</v>
      </c>
      <c r="M5208" s="37" t="n">
        <v>0</v>
      </c>
      <c r="N5208" s="38" t="n">
        <v>0</v>
      </c>
      <c r="O5208" s="37" t="n">
        <v>0</v>
      </c>
      <c r="P5208" s="29" t="inlineStr">
        <is>
          <t>http://t3.gstatic.com/shopping?q=tbn:ANd9GcR3ZrMVd2sUWpe8nMXWAphLMx4BtKOh0_oIYxaU5PIdORgqiQ1eiSOdwTr0AVCKRJsyu8j87cTT</t>
        </is>
      </c>
      <c r="Q5208" s="29" t="inlineStr">
        <is>
          <t>Відповідає вимогам</t>
        </is>
      </c>
      <c r="R5208" s="29" t="n"/>
      <c r="S5208" s="29" t="inlineStr">
        <is>
          <t>грн2 867,00</t>
        </is>
      </c>
      <c r="T5208" s="29" t="inlineStr">
        <is>
          <t>UAH</t>
        </is>
      </c>
      <c r="U5208" s="39" t="inlineStr">
        <is>
          <t>WATCH</t>
        </is>
      </c>
      <c r="V5208" s="40">
        <f>IFERROR(L5208/J5208,0)</f>
        <v/>
      </c>
      <c r="W5208" s="29" t="inlineStr">
        <is>
          <t>Monitor performance and collect more data.</t>
        </is>
      </c>
      <c r="X5208" s="29" t="inlineStr">
        <is>
          <t>Cost is below the 120 watch threshold.</t>
        </is>
      </c>
    </row>
    <row r="5209">
      <c r="A5209" s="29" t="inlineStr">
        <is>
          <t>low_price</t>
        </is>
      </c>
      <c r="B5209" s="29" t="inlineStr">
        <is>
          <t>Low priority</t>
        </is>
      </c>
      <c r="C5209" s="29" t="inlineStr">
        <is>
          <t>low_price.csv</t>
        </is>
      </c>
      <c r="D5209" s="29" t="inlineStr">
        <is>
          <t>420297064</t>
        </is>
      </c>
      <c r="E5209" s="29" t="inlineStr">
        <is>
          <t>Ланцюг ГРМ BRP Can-Am Outlander Renegade Maverick Commander 1000, Traxter Defender HD9 HD10</t>
        </is>
      </c>
      <c r="F5209" s="35" t="n">
        <v>0</v>
      </c>
      <c r="G5209" s="35" t="n">
        <v>47</v>
      </c>
      <c r="H5209" s="36" t="n">
        <v>0</v>
      </c>
      <c r="I5209" s="37" t="n">
        <v>0</v>
      </c>
      <c r="J5209" s="37" t="n">
        <v>0</v>
      </c>
      <c r="K5209" s="38" t="n">
        <v>0</v>
      </c>
      <c r="L5209" s="37" t="n">
        <v>0</v>
      </c>
      <c r="M5209" s="37" t="n">
        <v>0</v>
      </c>
      <c r="N5209" s="38" t="n">
        <v>0</v>
      </c>
      <c r="O5209" s="37" t="n">
        <v>0</v>
      </c>
      <c r="P5209" s="29" t="inlineStr">
        <is>
          <t>http://t1.gstatic.com/shopping?q=tbn:ANd9GcRWm2CQNBUv1XWYpJzZ3xU39dIa_II0E9J-Tz36aCkktSZEOy1c5nI_K-RrMrq7r3GbbvaLnfY</t>
        </is>
      </c>
      <c r="Q5209" s="29" t="inlineStr">
        <is>
          <t>Відповідає вимогам</t>
        </is>
      </c>
      <c r="R5209" s="29" t="n"/>
      <c r="S5209" s="29" t="inlineStr">
        <is>
          <t>грн5 369,00</t>
        </is>
      </c>
      <c r="T5209" s="29" t="inlineStr">
        <is>
          <t>UAH</t>
        </is>
      </c>
      <c r="U5209" s="39" t="inlineStr">
        <is>
          <t>WATCH</t>
        </is>
      </c>
      <c r="V5209" s="40">
        <f>IFERROR(L5209/J5209,0)</f>
        <v/>
      </c>
      <c r="W5209" s="29" t="inlineStr">
        <is>
          <t>Monitor performance and collect more data.</t>
        </is>
      </c>
      <c r="X5209" s="29" t="inlineStr">
        <is>
          <t>Cost is below the 120 watch threshold.</t>
        </is>
      </c>
    </row>
    <row r="5210">
      <c r="A5210" s="29" t="inlineStr">
        <is>
          <t>low_price</t>
        </is>
      </c>
      <c r="B5210" s="29" t="inlineStr">
        <is>
          <t>Low priority</t>
        </is>
      </c>
      <c r="C5210" s="29" t="inlineStr">
        <is>
          <t>low_price.csv</t>
        </is>
      </c>
      <c r="D5210" s="29" t="inlineStr">
        <is>
          <t>11654-31g00</t>
        </is>
      </c>
      <c r="E5210" s="29" t="inlineStr">
        <is>
          <t>Подушка двигуна Suzuki King Quad 450 500 700 750</t>
        </is>
      </c>
      <c r="F5210" s="35" t="n">
        <v>2</v>
      </c>
      <c r="G5210" s="35" t="n">
        <v>18</v>
      </c>
      <c r="H5210" s="36" t="n">
        <v>11.11</v>
      </c>
      <c r="I5210" s="37" t="n">
        <v>3.8</v>
      </c>
      <c r="J5210" s="37" t="n">
        <v>7.59</v>
      </c>
      <c r="K5210" s="38" t="n">
        <v>0</v>
      </c>
      <c r="L5210" s="37" t="n">
        <v>0</v>
      </c>
      <c r="M5210" s="37" t="n">
        <v>0</v>
      </c>
      <c r="N5210" s="38" t="n">
        <v>1</v>
      </c>
      <c r="O5210" s="37" t="n">
        <v>228</v>
      </c>
      <c r="P5210" s="29" t="inlineStr">
        <is>
          <t>http://t2.gstatic.com/shopping?q=tbn:ANd9GcTykYF74B46tp5Ru5SwoPJrkB6JZGp1cuY9qEaqvznuUts330iHhyKuHQgqGDfM5mXUiwCykA-iH5Y</t>
        </is>
      </c>
      <c r="Q5210" s="29" t="inlineStr">
        <is>
          <t>Відповідає вимогам</t>
        </is>
      </c>
      <c r="R5210" s="29" t="n"/>
      <c r="S5210" s="29" t="inlineStr">
        <is>
          <t>грн228,00</t>
        </is>
      </c>
      <c r="T5210" s="29" t="inlineStr">
        <is>
          <t>UAH</t>
        </is>
      </c>
      <c r="U5210" s="39" t="inlineStr">
        <is>
          <t>WATCH</t>
        </is>
      </c>
      <c r="V5210" s="40">
        <f>IFERROR(L5210/J5210,0)</f>
        <v/>
      </c>
      <c r="W5210" s="29" t="inlineStr">
        <is>
          <t>Monitor performance and collect more data.</t>
        </is>
      </c>
      <c r="X5210" s="29" t="inlineStr">
        <is>
          <t>Cost is below the 120 watch threshold.</t>
        </is>
      </c>
    </row>
    <row r="5211">
      <c r="A5211" s="29" t="inlineStr">
        <is>
          <t>low_price</t>
        </is>
      </c>
      <c r="B5211" s="29" t="inlineStr">
        <is>
          <t>Low priority</t>
        </is>
      </c>
      <c r="C5211" s="29" t="inlineStr">
        <is>
          <t>low_price.csv</t>
        </is>
      </c>
      <c r="D5211" s="29" t="inlineStr">
        <is>
          <t>50-1082</t>
        </is>
      </c>
      <c r="E5211" s="29" t="inlineStr">
        <is>
          <t>Ремкомплект задніх ричагів Polaris Sportsman 550 850 (12-13), Sportsman Forest 550 (12-14), Scrambler 850 (13)</t>
        </is>
      </c>
      <c r="F5211" s="35" t="n">
        <v>0</v>
      </c>
      <c r="G5211" s="35" t="n">
        <v>5</v>
      </c>
      <c r="H5211" s="36" t="n">
        <v>0</v>
      </c>
      <c r="I5211" s="37" t="n">
        <v>0</v>
      </c>
      <c r="J5211" s="37" t="n">
        <v>0</v>
      </c>
      <c r="K5211" s="38" t="n">
        <v>0</v>
      </c>
      <c r="L5211" s="37" t="n">
        <v>0</v>
      </c>
      <c r="M5211" s="37" t="n">
        <v>0</v>
      </c>
      <c r="N5211" s="38" t="n">
        <v>0</v>
      </c>
      <c r="O5211" s="37" t="n">
        <v>0</v>
      </c>
      <c r="P5211" s="29" t="inlineStr">
        <is>
          <t>http://t3.gstatic.com/shopping?q=tbn:ANd9GcR6yG9L4wfgrNgVPALUlYhMqkbUxRasYrlGTdIEmwMws3a2cpzfgoRJRuNKGXiXCwx3F4-DeMo</t>
        </is>
      </c>
      <c r="Q5211" s="29" t="inlineStr">
        <is>
          <t>Відповідає вимогам</t>
        </is>
      </c>
      <c r="R5211" s="29" t="n"/>
      <c r="S5211" s="29" t="inlineStr">
        <is>
          <t>грн2 366,00</t>
        </is>
      </c>
      <c r="T5211" s="29" t="inlineStr">
        <is>
          <t>UAH</t>
        </is>
      </c>
      <c r="U5211" s="39" t="inlineStr">
        <is>
          <t>WATCH</t>
        </is>
      </c>
      <c r="V5211" s="40">
        <f>IFERROR(L5211/J5211,0)</f>
        <v/>
      </c>
      <c r="W5211" s="29" t="inlineStr">
        <is>
          <t>Monitor performance and collect more data.</t>
        </is>
      </c>
      <c r="X5211" s="29" t="inlineStr">
        <is>
          <t>Cost is below the 120 watch threshold.</t>
        </is>
      </c>
    </row>
    <row r="5212">
      <c r="A5212" s="29" t="inlineStr">
        <is>
          <t>low_price</t>
        </is>
      </c>
      <c r="B5212" s="29" t="inlineStr">
        <is>
          <t>Low priority</t>
        </is>
      </c>
      <c r="C5212" s="29" t="inlineStr">
        <is>
          <t>low_price.csv</t>
        </is>
      </c>
      <c r="D5212" s="29" t="inlineStr">
        <is>
          <t>05394</t>
        </is>
      </c>
      <c r="E5212" s="29" t="inlineStr">
        <is>
          <t>Підшипник корпусу зчеплення Yamaha Grizzly 350 550 660 700, Kodiak 400 450 700, Rhino 450 660 700, Viking 700, Bruin Wolverine 350</t>
        </is>
      </c>
      <c r="F5212" s="35" t="n">
        <v>3</v>
      </c>
      <c r="G5212" s="35" t="n">
        <v>70</v>
      </c>
      <c r="H5212" s="36" t="n">
        <v>4.29</v>
      </c>
      <c r="I5212" s="37" t="n">
        <v>5.72</v>
      </c>
      <c r="J5212" s="37" t="n">
        <v>17.17</v>
      </c>
      <c r="K5212" s="38" t="n">
        <v>0</v>
      </c>
      <c r="L5212" s="37" t="n">
        <v>0</v>
      </c>
      <c r="M5212" s="37" t="n">
        <v>0</v>
      </c>
      <c r="N5212" s="38" t="n">
        <v>0</v>
      </c>
      <c r="O5212" s="37" t="n">
        <v>0</v>
      </c>
      <c r="P5212" s="29" t="inlineStr">
        <is>
          <t>http://t2.gstatic.com/shopping?q=tbn:ANd9GcRWPtkJn7aoF5aZ79PO9b--w0xCq9yBXb1EW0Iwm7yaCzwJsmWKt5igTYT6OA51k3_1XfJJedc</t>
        </is>
      </c>
      <c r="Q5212" s="29" t="inlineStr">
        <is>
          <t>Відповідає вимогам</t>
        </is>
      </c>
      <c r="R5212" s="29" t="n"/>
      <c r="S5212" s="29" t="inlineStr">
        <is>
          <t>грн2 048,00</t>
        </is>
      </c>
      <c r="T5212" s="29" t="inlineStr">
        <is>
          <t>UAH</t>
        </is>
      </c>
      <c r="U5212" s="39" t="inlineStr">
        <is>
          <t>WATCH</t>
        </is>
      </c>
      <c r="V5212" s="40">
        <f>IFERROR(L5212/J5212,0)</f>
        <v/>
      </c>
      <c r="W5212" s="29" t="inlineStr">
        <is>
          <t>Monitor performance and collect more data.</t>
        </is>
      </c>
      <c r="X5212" s="29" t="inlineStr">
        <is>
          <t>Cost is below the 120 watch threshold.</t>
        </is>
      </c>
    </row>
    <row r="5213">
      <c r="A5213" s="29" t="inlineStr">
        <is>
          <t>low_price</t>
        </is>
      </c>
      <c r="B5213" s="29" t="inlineStr">
        <is>
          <t>Low priority</t>
        </is>
      </c>
      <c r="C5213" s="29" t="inlineStr">
        <is>
          <t>low_price.csv</t>
        </is>
      </c>
      <c r="D5213" s="29" t="inlineStr">
        <is>
          <t>710007296</t>
        </is>
      </c>
      <c r="E5213" s="29" t="inlineStr">
        <is>
          <t>Захисна кришка акумуляторної клеми BRP Can-Am Outlander G3 G3L</t>
        </is>
      </c>
      <c r="F5213" s="35" t="n">
        <v>0</v>
      </c>
      <c r="G5213" s="35" t="n">
        <v>108</v>
      </c>
      <c r="H5213" s="36" t="n">
        <v>0</v>
      </c>
      <c r="I5213" s="37" t="n">
        <v>0</v>
      </c>
      <c r="J5213" s="37" t="n">
        <v>0</v>
      </c>
      <c r="K5213" s="38" t="n">
        <v>0</v>
      </c>
      <c r="L5213" s="37" t="n">
        <v>0</v>
      </c>
      <c r="M5213" s="37" t="n">
        <v>0</v>
      </c>
      <c r="N5213" s="38" t="n">
        <v>0</v>
      </c>
      <c r="O5213" s="37" t="n">
        <v>0</v>
      </c>
      <c r="P5213" s="29" t="inlineStr">
        <is>
          <t>http://t2.gstatic.com/shopping?q=tbn:ANd9GcTlsdoeGurFsFSqeHo2BrDm43rRoNKPk05TfI41uN8L_ydro1shpgDV-3TwJmINPRsw2vPwhd4</t>
        </is>
      </c>
      <c r="Q5213" s="29" t="inlineStr">
        <is>
          <t>Відповідає вимогам</t>
        </is>
      </c>
      <c r="R5213" s="29" t="n"/>
      <c r="S5213" s="29" t="inlineStr">
        <is>
          <t>грн3 049,00</t>
        </is>
      </c>
      <c r="T5213" s="29" t="inlineStr">
        <is>
          <t>UAH</t>
        </is>
      </c>
      <c r="U5213" s="39" t="inlineStr">
        <is>
          <t>WATCH</t>
        </is>
      </c>
      <c r="V5213" s="40">
        <f>IFERROR(L5213/J5213,0)</f>
        <v/>
      </c>
      <c r="W5213" s="29" t="inlineStr">
        <is>
          <t>Monitor performance and collect more data.</t>
        </is>
      </c>
      <c r="X5213" s="29" t="inlineStr">
        <is>
          <t>Cost is below the 120 watch threshold.</t>
        </is>
      </c>
    </row>
    <row r="5214">
      <c r="A5214" s="29" t="inlineStr">
        <is>
          <t>low_price</t>
        </is>
      </c>
      <c r="B5214" s="29" t="inlineStr">
        <is>
          <t>Low priority</t>
        </is>
      </c>
      <c r="C5214" s="29" t="inlineStr">
        <is>
          <t>low_price.csv</t>
        </is>
      </c>
      <c r="D5214" s="29" t="inlineStr">
        <is>
          <t>50221-101-02</t>
        </is>
      </c>
      <c r="E5214" s="29" t="inlineStr">
        <is>
          <t>Окуляри 100% Accuri 2 Goggle Blue - Clear Lens</t>
        </is>
      </c>
      <c r="F5214" s="35" t="n">
        <v>2</v>
      </c>
      <c r="G5214" s="35" t="n">
        <v>120</v>
      </c>
      <c r="H5214" s="36" t="n">
        <v>1.67</v>
      </c>
      <c r="I5214" s="37" t="n">
        <v>36.62</v>
      </c>
      <c r="J5214" s="37" t="n">
        <v>73.23999999999999</v>
      </c>
      <c r="K5214" s="38" t="n">
        <v>0</v>
      </c>
      <c r="L5214" s="37" t="n">
        <v>0</v>
      </c>
      <c r="M5214" s="37" t="n">
        <v>0</v>
      </c>
      <c r="N5214" s="38" t="n">
        <v>0</v>
      </c>
      <c r="O5214" s="37" t="n">
        <v>0</v>
      </c>
      <c r="P5214" s="29" t="inlineStr">
        <is>
          <t>http://t3.gstatic.com/shopping?q=tbn:ANd9GcSdUawz1brnc9Z5jk-ZKnPbTwVwfmlUxKb4SDaGSqstFxTiLRNPR9uK_10xkQ</t>
        </is>
      </c>
      <c r="Q5214" s="29" t="inlineStr">
        <is>
          <t>Відповідає вимогам</t>
        </is>
      </c>
      <c r="R5214" s="29" t="n"/>
      <c r="S5214" s="29" t="inlineStr">
        <is>
          <t>грн2 048,00</t>
        </is>
      </c>
      <c r="T5214" s="29" t="inlineStr">
        <is>
          <t>UAH</t>
        </is>
      </c>
      <c r="U5214" s="39" t="inlineStr">
        <is>
          <t>WATCH</t>
        </is>
      </c>
      <c r="V5214" s="40">
        <f>IFERROR(L5214/J5214,0)</f>
        <v/>
      </c>
      <c r="W5214" s="29" t="inlineStr">
        <is>
          <t>Monitor performance and collect more data.</t>
        </is>
      </c>
      <c r="X5214" s="29" t="inlineStr">
        <is>
          <t>Cost is below the 120 watch threshold.</t>
        </is>
      </c>
    </row>
    <row r="5215">
      <c r="A5215" s="29" t="inlineStr">
        <is>
          <t>low_price</t>
        </is>
      </c>
      <c r="B5215" s="29" t="inlineStr">
        <is>
          <t>Low priority</t>
        </is>
      </c>
      <c r="C5215" s="29" t="inlineStr">
        <is>
          <t>low_price.csv</t>
        </is>
      </c>
      <c r="D5215" s="29" t="inlineStr">
        <is>
          <t>715010407</t>
        </is>
      </c>
      <c r="E5215" s="29" t="inlineStr">
        <is>
          <t>Ричаг задній нижній лівий BRP Can-Am Outlander G3</t>
        </is>
      </c>
      <c r="F5215" s="35" t="n">
        <v>0</v>
      </c>
      <c r="G5215" s="35" t="n">
        <v>64</v>
      </c>
      <c r="H5215" s="36" t="n">
        <v>0</v>
      </c>
      <c r="I5215" s="37" t="n">
        <v>0</v>
      </c>
      <c r="J5215" s="37" t="n">
        <v>0</v>
      </c>
      <c r="K5215" s="38" t="n">
        <v>0</v>
      </c>
      <c r="L5215" s="37" t="n">
        <v>0</v>
      </c>
      <c r="M5215" s="37" t="n">
        <v>0</v>
      </c>
      <c r="N5215" s="38" t="n">
        <v>0</v>
      </c>
      <c r="O5215" s="37" t="n">
        <v>0</v>
      </c>
      <c r="P5215" s="29" t="inlineStr">
        <is>
          <t>http://t0.gstatic.com/shopping?q=tbn:ANd9GcSxlLxaZ3C1fCuwltQ_3s779fE6kboDZ-8K-wBmOGY6mRHVkJ7lam184N6SdahLSzadMZr3BmpT</t>
        </is>
      </c>
      <c r="Q5215" s="29" t="inlineStr">
        <is>
          <t>Відповідає вимогам</t>
        </is>
      </c>
      <c r="R5215" s="29" t="n"/>
      <c r="S5215" s="29" t="inlineStr">
        <is>
          <t>грн8 964,00</t>
        </is>
      </c>
      <c r="T5215" s="29" t="inlineStr">
        <is>
          <t>UAH</t>
        </is>
      </c>
      <c r="U5215" s="39" t="inlineStr">
        <is>
          <t>WATCH</t>
        </is>
      </c>
      <c r="V5215" s="40">
        <f>IFERROR(L5215/J5215,0)</f>
        <v/>
      </c>
      <c r="W5215" s="29" t="inlineStr">
        <is>
          <t>Monitor performance and collect more data.</t>
        </is>
      </c>
      <c r="X5215" s="29" t="inlineStr">
        <is>
          <t>Cost is below the 120 watch threshold.</t>
        </is>
      </c>
    </row>
    <row r="5216">
      <c r="A5216" s="29" t="inlineStr">
        <is>
          <t>low_price</t>
        </is>
      </c>
      <c r="B5216" s="29" t="inlineStr">
        <is>
          <t>Low priority</t>
        </is>
      </c>
      <c r="C5216" s="29" t="inlineStr">
        <is>
          <t>low_price.csv</t>
        </is>
      </c>
      <c r="D5216" s="29" t="inlineStr">
        <is>
          <t>703100399</t>
        </is>
      </c>
      <c r="E5216" s="29" t="inlineStr">
        <is>
          <t>Кришка виноса радіатора BRP Can-Am Outlander Renegade G2 G2L G2S</t>
        </is>
      </c>
      <c r="F5216" s="35" t="n">
        <v>7</v>
      </c>
      <c r="G5216" s="35" t="n">
        <v>836</v>
      </c>
      <c r="H5216" s="36" t="n">
        <v>0.84</v>
      </c>
      <c r="I5216" s="37" t="n">
        <v>9.18</v>
      </c>
      <c r="J5216" s="37" t="n">
        <v>64.25</v>
      </c>
      <c r="K5216" s="38" t="n">
        <v>2</v>
      </c>
      <c r="L5216" s="37" t="n">
        <v>8910</v>
      </c>
      <c r="M5216" s="37" t="n">
        <v>32.13</v>
      </c>
      <c r="N5216" s="38" t="n">
        <v>6.6</v>
      </c>
      <c r="O5216" s="37" t="n">
        <v>24148.54</v>
      </c>
      <c r="P5216" s="29" t="inlineStr">
        <is>
          <t>http://t2.gstatic.com/shopping?q=tbn:ANd9GcR5ocgXf0RX-5nfIQNvZJfmEk09_Vy0fd91HyT2msmL3Zq31ZWmdAh6_yu92psoSGNCxzA61Jh0</t>
        </is>
      </c>
      <c r="Q5216" s="29" t="inlineStr">
        <is>
          <t>Відповідає вимогам</t>
        </is>
      </c>
      <c r="R5216" s="29" t="n"/>
      <c r="S5216" s="29" t="inlineStr">
        <is>
          <t>грн5 096,00</t>
        </is>
      </c>
      <c r="T5216" s="29" t="inlineStr">
        <is>
          <t>UAH</t>
        </is>
      </c>
      <c r="U5216" s="39" t="inlineStr">
        <is>
          <t>WATCH</t>
        </is>
      </c>
      <c r="V5216" s="40">
        <f>IFERROR(L5216/J5216,0)</f>
        <v/>
      </c>
      <c r="W5216" s="29" t="inlineStr">
        <is>
          <t>Monitor performance and collect more data.</t>
        </is>
      </c>
      <c r="X5216" s="29" t="inlineStr">
        <is>
          <t>Cost is below the 120 watch threshold.</t>
        </is>
      </c>
    </row>
    <row r="5217">
      <c r="A5217" s="29" t="inlineStr">
        <is>
          <t>low_price</t>
        </is>
      </c>
      <c r="B5217" s="29" t="inlineStr">
        <is>
          <t>Low priority</t>
        </is>
      </c>
      <c r="C5217" s="29" t="inlineStr">
        <is>
          <t>low_price.csv</t>
        </is>
      </c>
      <c r="D5217" s="29" t="inlineStr">
        <is>
          <t>48-1004</t>
        </is>
      </c>
      <c r="E5217" s="29" t="inlineStr">
        <is>
          <t>Повітряний фільтр Polaris Ranger 570 900 1000, RZR 570</t>
        </is>
      </c>
      <c r="F5217" s="35" t="n">
        <v>0</v>
      </c>
      <c r="G5217" s="35" t="n">
        <v>30</v>
      </c>
      <c r="H5217" s="36" t="n">
        <v>0</v>
      </c>
      <c r="I5217" s="37" t="n">
        <v>0</v>
      </c>
      <c r="J5217" s="37" t="n">
        <v>0</v>
      </c>
      <c r="K5217" s="38" t="n">
        <v>0</v>
      </c>
      <c r="L5217" s="37" t="n">
        <v>0</v>
      </c>
      <c r="M5217" s="37" t="n">
        <v>0</v>
      </c>
      <c r="N5217" s="38" t="n">
        <v>0</v>
      </c>
      <c r="O5217" s="37" t="n">
        <v>0</v>
      </c>
      <c r="P5217" s="29" t="inlineStr">
        <is>
          <t>http://t2.gstatic.com/shopping?q=tbn:ANd9GcTRJ7l9jU3nZ9JYCxLDVDp2op9WTPfRV8zmvKIu6ww1n7OgUKM0uJEfmfmcVDyzBJY7E3_whi3x</t>
        </is>
      </c>
      <c r="Q5217" s="29" t="inlineStr">
        <is>
          <t>Відповідає вимогам</t>
        </is>
      </c>
      <c r="R5217" s="29" t="n"/>
      <c r="S5217" s="29" t="inlineStr">
        <is>
          <t>грн1 547,00</t>
        </is>
      </c>
      <c r="T5217" s="29" t="inlineStr">
        <is>
          <t>UAH</t>
        </is>
      </c>
      <c r="U5217" s="39" t="inlineStr">
        <is>
          <t>WATCH</t>
        </is>
      </c>
      <c r="V5217" s="40">
        <f>IFERROR(L5217/J5217,0)</f>
        <v/>
      </c>
      <c r="W5217" s="29" t="inlineStr">
        <is>
          <t>Monitor performance and collect more data.</t>
        </is>
      </c>
      <c r="X5217" s="29" t="inlineStr">
        <is>
          <t>Cost is below the 120 watch threshold.</t>
        </is>
      </c>
    </row>
    <row r="5218">
      <c r="A5218" s="29" t="inlineStr">
        <is>
          <t>low_price</t>
        </is>
      </c>
      <c r="B5218" s="29" t="inlineStr">
        <is>
          <t>Low priority</t>
        </is>
      </c>
      <c r="C5218" s="29" t="inlineStr">
        <is>
          <t>low_price.csv</t>
        </is>
      </c>
      <c r="D5218" s="29" t="inlineStr">
        <is>
          <t>704907443</t>
        </is>
      </c>
      <c r="E5218" s="29" t="inlineStr">
        <is>
          <t>Наклейка "Maverick XRS" кришки паливного бака BRP Can-Am Maverick X3</t>
        </is>
      </c>
      <c r="F5218" s="35" t="n">
        <v>1</v>
      </c>
      <c r="G5218" s="35" t="n">
        <v>126</v>
      </c>
      <c r="H5218" s="36" t="n">
        <v>0.79</v>
      </c>
      <c r="I5218" s="37" t="n">
        <v>1.48</v>
      </c>
      <c r="J5218" s="37" t="n">
        <v>1.48</v>
      </c>
      <c r="K5218" s="38" t="n">
        <v>0</v>
      </c>
      <c r="L5218" s="37" t="n">
        <v>0</v>
      </c>
      <c r="M5218" s="37" t="n">
        <v>0</v>
      </c>
      <c r="N5218" s="38" t="n">
        <v>0</v>
      </c>
      <c r="O5218" s="37" t="n">
        <v>0</v>
      </c>
      <c r="P5218" s="29" t="inlineStr">
        <is>
          <t>http://t3.gstatic.com/shopping?q=tbn:ANd9GcS6W1gnF5_FJWWKcnIizDLaTt7zXG_WWc3RKj3p2_FodG5vcqCj-_GZI3rjbIoPgsZFujY6zBY</t>
        </is>
      </c>
      <c r="Q5218" s="29" t="inlineStr">
        <is>
          <t>Відповідає вимогам</t>
        </is>
      </c>
      <c r="R5218" s="29" t="n"/>
      <c r="S5218" s="29" t="inlineStr">
        <is>
          <t>грн683,00</t>
        </is>
      </c>
      <c r="T5218" s="29" t="inlineStr">
        <is>
          <t>UAH</t>
        </is>
      </c>
      <c r="U5218" s="39" t="inlineStr">
        <is>
          <t>WATCH</t>
        </is>
      </c>
      <c r="V5218" s="40">
        <f>IFERROR(L5218/J5218,0)</f>
        <v/>
      </c>
      <c r="W5218" s="29" t="inlineStr">
        <is>
          <t>Monitor performance and collect more data.</t>
        </is>
      </c>
      <c r="X5218" s="29" t="inlineStr">
        <is>
          <t>Cost is below the 120 watch threshold.</t>
        </is>
      </c>
    </row>
    <row r="5219">
      <c r="A5219" s="29" t="inlineStr">
        <is>
          <t>low_price</t>
        </is>
      </c>
      <c r="B5219" s="29" t="inlineStr">
        <is>
          <t>Low priority</t>
        </is>
      </c>
      <c r="C5219" s="29" t="inlineStr">
        <is>
          <t>low_price.csv</t>
        </is>
      </c>
      <c r="D5219" s="29" t="inlineStr">
        <is>
          <t>hpx2236</t>
        </is>
      </c>
      <c r="E5219" s="29" t="inlineStr">
        <is>
          <t>Ремінь варіатора BRP Can-Am Outlander Renegade G1 G2 G2L G2S, Maverick 1000, Commander 800 1000</t>
        </is>
      </c>
      <c r="F5219" s="35" t="n">
        <v>16</v>
      </c>
      <c r="G5219" s="35" t="n">
        <v>1203</v>
      </c>
      <c r="H5219" s="36" t="n">
        <v>1.33</v>
      </c>
      <c r="I5219" s="37" t="n">
        <v>8.529999999999999</v>
      </c>
      <c r="J5219" s="37" t="n">
        <v>136.52</v>
      </c>
      <c r="K5219" s="38" t="n">
        <v>0.5</v>
      </c>
      <c r="L5219" s="37" t="n">
        <v>1350</v>
      </c>
      <c r="M5219" s="37" t="n">
        <v>273.04</v>
      </c>
      <c r="N5219" s="38" t="n">
        <v>2</v>
      </c>
      <c r="O5219" s="37" t="n">
        <v>5400</v>
      </c>
      <c r="P5219" s="29" t="inlineStr">
        <is>
          <t>http://t3.gstatic.com/shopping?q=tbn:ANd9GcTgphfjaO7Se3M9VJXC8bAkrS5PbpOcVnkJVc2BeMsfLPNIJb3TV-upb3DP7oJGdfWrQBq58Dp1</t>
        </is>
      </c>
      <c r="Q5219" s="29" t="inlineStr">
        <is>
          <t>Відповідає вимогам</t>
        </is>
      </c>
      <c r="R5219" s="29" t="n"/>
      <c r="S5219" s="29" t="inlineStr">
        <is>
          <t>грн2 730,00</t>
        </is>
      </c>
      <c r="T5219" s="29" t="inlineStr">
        <is>
          <t>UAH</t>
        </is>
      </c>
      <c r="U5219" s="39" t="inlineStr">
        <is>
          <t>WATCH</t>
        </is>
      </c>
      <c r="V5219" s="40">
        <f>IFERROR(L5219/J5219,0)</f>
        <v/>
      </c>
      <c r="W5219" s="29" t="inlineStr">
        <is>
          <t>Monitor performance and collect more data.</t>
        </is>
      </c>
      <c r="X5219" s="29" t="inlineStr">
        <is>
          <t>Performance is below the scale and keep thresholds.</t>
        </is>
      </c>
    </row>
    <row r="5220">
      <c r="A5220" s="29" t="inlineStr">
        <is>
          <t>low_price</t>
        </is>
      </c>
      <c r="B5220" s="29" t="inlineStr">
        <is>
          <t>Low priority</t>
        </is>
      </c>
      <c r="C5220" s="29" t="inlineStr">
        <is>
          <t>low_price.csv</t>
        </is>
      </c>
      <c r="D5220" s="29" t="inlineStr">
        <is>
          <t>92028-1973</t>
        </is>
      </c>
      <c r="E5220" s="29" t="inlineStr">
        <is>
          <t>Втулка грузика варіатора Kawasaki Brute Force 650, Prairie 360​ 650 700</t>
        </is>
      </c>
      <c r="F5220" s="35" t="n">
        <v>0</v>
      </c>
      <c r="G5220" s="35" t="n">
        <v>29</v>
      </c>
      <c r="H5220" s="36" t="n">
        <v>0</v>
      </c>
      <c r="I5220" s="37" t="n">
        <v>0</v>
      </c>
      <c r="J5220" s="37" t="n">
        <v>0</v>
      </c>
      <c r="K5220" s="38" t="n">
        <v>0</v>
      </c>
      <c r="L5220" s="37" t="n">
        <v>0</v>
      </c>
      <c r="M5220" s="37" t="n">
        <v>0</v>
      </c>
      <c r="N5220" s="38" t="n">
        <v>0</v>
      </c>
      <c r="O5220" s="37" t="n">
        <v>0</v>
      </c>
      <c r="P5220" s="29" t="inlineStr">
        <is>
          <t>http://t2.gstatic.com/shopping?q=tbn:ANd9GcR4Ch_ryhbJVDmhpMYKuvRBMbblr_lYu6rg4_EbRzwnsPm817tLudR7eXmRW-PPUPw0jKTx7Hw</t>
        </is>
      </c>
      <c r="Q5220" s="29" t="inlineStr">
        <is>
          <t>Відповідає вимогам</t>
        </is>
      </c>
      <c r="R5220" s="29" t="n"/>
      <c r="S5220" s="29" t="inlineStr">
        <is>
          <t>грн228,00</t>
        </is>
      </c>
      <c r="T5220" s="29" t="inlineStr">
        <is>
          <t>UAH</t>
        </is>
      </c>
      <c r="U5220" s="39" t="inlineStr">
        <is>
          <t>WATCH</t>
        </is>
      </c>
      <c r="V5220" s="40">
        <f>IFERROR(L5220/J5220,0)</f>
        <v/>
      </c>
      <c r="W5220" s="29" t="inlineStr">
        <is>
          <t>Monitor performance and collect more data.</t>
        </is>
      </c>
      <c r="X5220" s="29" t="inlineStr">
        <is>
          <t>Cost is below the 120 watch threshold.</t>
        </is>
      </c>
    </row>
    <row r="5221">
      <c r="A5221" s="29" t="inlineStr">
        <is>
          <t>low_price</t>
        </is>
      </c>
      <c r="B5221" s="29" t="inlineStr">
        <is>
          <t>Low priority</t>
        </is>
      </c>
      <c r="C5221" s="29" t="inlineStr">
        <is>
          <t>low_price.csv</t>
        </is>
      </c>
      <c r="D5221" s="29" t="inlineStr">
        <is>
          <t>01460</t>
        </is>
      </c>
      <c r="E5221" s="29" t="inlineStr">
        <is>
          <t>Гальмівні колодки передні Arctic Cat 400; Honda 200 250 300 400 420 500 520; Kawasaki 400; Suzuki 250 400; Yamaha 350 600 660</t>
        </is>
      </c>
      <c r="F5221" s="35" t="n">
        <v>2</v>
      </c>
      <c r="G5221" s="35" t="n">
        <v>154</v>
      </c>
      <c r="H5221" s="36" t="n">
        <v>1.3</v>
      </c>
      <c r="I5221" s="37" t="n">
        <v>3.58</v>
      </c>
      <c r="J5221" s="37" t="n">
        <v>7.15</v>
      </c>
      <c r="K5221" s="38" t="n">
        <v>0</v>
      </c>
      <c r="L5221" s="37" t="n">
        <v>0</v>
      </c>
      <c r="M5221" s="37" t="n">
        <v>0</v>
      </c>
      <c r="N5221" s="38" t="n">
        <v>0</v>
      </c>
      <c r="O5221" s="37" t="n">
        <v>0</v>
      </c>
      <c r="P5221" s="29" t="inlineStr">
        <is>
          <t>http://t0.gstatic.com/shopping?q=tbn:ANd9GcREmGvvMIQddaT4DjYRrtkg-IzO-ydLrgSIrWZurbOpY2wbwYMg7mFO18biOs6t1cJ-ewB8M3w</t>
        </is>
      </c>
      <c r="Q5221" s="29" t="inlineStr">
        <is>
          <t>Відповідає вимогам</t>
        </is>
      </c>
      <c r="R5221" s="29" t="n"/>
      <c r="S5221" s="29" t="inlineStr">
        <is>
          <t>грн637,00</t>
        </is>
      </c>
      <c r="T5221" s="29" t="inlineStr">
        <is>
          <t>UAH</t>
        </is>
      </c>
      <c r="U5221" s="39" t="inlineStr">
        <is>
          <t>WATCH</t>
        </is>
      </c>
      <c r="V5221" s="40">
        <f>IFERROR(L5221/J5221,0)</f>
        <v/>
      </c>
      <c r="W5221" s="29" t="inlineStr">
        <is>
          <t>Monitor performance and collect more data.</t>
        </is>
      </c>
      <c r="X5221" s="29" t="inlineStr">
        <is>
          <t>Cost is below the 120 watch threshold.</t>
        </is>
      </c>
    </row>
    <row r="5222">
      <c r="A5222" s="29" t="inlineStr">
        <is>
          <t>low_price</t>
        </is>
      </c>
      <c r="B5222" s="29" t="inlineStr">
        <is>
          <t>Low priority</t>
        </is>
      </c>
      <c r="C5222" s="29" t="inlineStr">
        <is>
          <t>low_price.csv</t>
        </is>
      </c>
      <c r="D5222" s="29" t="inlineStr">
        <is>
          <t>9awa-042032</t>
        </is>
      </c>
      <c r="E5222" s="29" t="inlineStr">
        <is>
          <t>Підніжка права CFMoto CForce 800 (17+), 1000 (18+)</t>
        </is>
      </c>
      <c r="F5222" s="35" t="n">
        <v>0</v>
      </c>
      <c r="G5222" s="35" t="n">
        <v>129</v>
      </c>
      <c r="H5222" s="36" t="n">
        <v>0</v>
      </c>
      <c r="I5222" s="37" t="n">
        <v>0</v>
      </c>
      <c r="J5222" s="37" t="n">
        <v>0</v>
      </c>
      <c r="K5222" s="38" t="n">
        <v>0</v>
      </c>
      <c r="L5222" s="37" t="n">
        <v>0</v>
      </c>
      <c r="M5222" s="37" t="n">
        <v>0</v>
      </c>
      <c r="N5222" s="38" t="n">
        <v>0</v>
      </c>
      <c r="O5222" s="37" t="n">
        <v>0</v>
      </c>
      <c r="P5222" s="29" t="inlineStr">
        <is>
          <t>http://t1.gstatic.com/shopping?q=tbn:ANd9GcRbSGPoOxHxLSTW2nWdJBFRKu1KSAqcJdeOU5KiIQlmWgo6Bay-xamexbcueYiIkXLV2ltZuqD7</t>
        </is>
      </c>
      <c r="Q5222" s="29" t="inlineStr">
        <is>
          <t>Відповідає вимогам</t>
        </is>
      </c>
      <c r="R5222" s="29" t="n"/>
      <c r="S5222" s="29" t="inlineStr">
        <is>
          <t>грн3 185,00</t>
        </is>
      </c>
      <c r="T5222" s="29" t="inlineStr">
        <is>
          <t>UAH</t>
        </is>
      </c>
      <c r="U5222" s="39" t="inlineStr">
        <is>
          <t>WATCH</t>
        </is>
      </c>
      <c r="V5222" s="40">
        <f>IFERROR(L5222/J5222,0)</f>
        <v/>
      </c>
      <c r="W5222" s="29" t="inlineStr">
        <is>
          <t>Monitor performance and collect more data.</t>
        </is>
      </c>
      <c r="X5222" s="29" t="inlineStr">
        <is>
          <t>Cost is below the 120 watch threshold.</t>
        </is>
      </c>
    </row>
    <row r="5223">
      <c r="A5223" s="29" t="inlineStr">
        <is>
          <t>low_price</t>
        </is>
      </c>
      <c r="B5223" s="29" t="inlineStr">
        <is>
          <t>Low priority</t>
        </is>
      </c>
      <c r="C5223" s="29" t="inlineStr">
        <is>
          <t>low_price.csv</t>
        </is>
      </c>
      <c r="D5223" s="29" t="inlineStr">
        <is>
          <t>9ay0-270100</t>
        </is>
      </c>
      <c r="E5223" s="29" t="inlineStr">
        <is>
          <t>Піввісь передня ліва CFMoto CForce 800 1000</t>
        </is>
      </c>
      <c r="F5223" s="35" t="n">
        <v>6</v>
      </c>
      <c r="G5223" s="35" t="n">
        <v>271</v>
      </c>
      <c r="H5223" s="36" t="n">
        <v>2.21</v>
      </c>
      <c r="I5223" s="37" t="n">
        <v>13.65</v>
      </c>
      <c r="J5223" s="37" t="n">
        <v>81.92</v>
      </c>
      <c r="K5223" s="38" t="n">
        <v>0</v>
      </c>
      <c r="L5223" s="37" t="n">
        <v>0</v>
      </c>
      <c r="M5223" s="37" t="n">
        <v>0</v>
      </c>
      <c r="N5223" s="38" t="n">
        <v>0</v>
      </c>
      <c r="O5223" s="37" t="n">
        <v>0</v>
      </c>
      <c r="P5223" s="29" t="inlineStr">
        <is>
          <t>http://t3.gstatic.com/shopping?q=tbn:ANd9GcTWcSbZ2g_hBwf2u8fDp8RthuuyP7KATl5anIcLN4vogss4iaZAg-6fhYcj7A</t>
        </is>
      </c>
      <c r="Q5223" s="29" t="inlineStr">
        <is>
          <t>Відповідає вимогам</t>
        </is>
      </c>
      <c r="R5223" s="29" t="n"/>
      <c r="S5223" s="29" t="inlineStr">
        <is>
          <t>грн9 100,00</t>
        </is>
      </c>
      <c r="T5223" s="29" t="inlineStr">
        <is>
          <t>UAH</t>
        </is>
      </c>
      <c r="U5223" s="39" t="inlineStr">
        <is>
          <t>WATCH</t>
        </is>
      </c>
      <c r="V5223" s="40">
        <f>IFERROR(L5223/J5223,0)</f>
        <v/>
      </c>
      <c r="W5223" s="29" t="inlineStr">
        <is>
          <t>Monitor performance and collect more data.</t>
        </is>
      </c>
      <c r="X5223" s="29" t="inlineStr">
        <is>
          <t>Cost is below the 120 watch threshold.</t>
        </is>
      </c>
    </row>
    <row r="5224">
      <c r="A5224" s="29" t="inlineStr">
        <is>
          <t>low_price</t>
        </is>
      </c>
      <c r="B5224" s="29" t="inlineStr">
        <is>
          <t>Low priority</t>
        </is>
      </c>
      <c r="C5224" s="29" t="inlineStr">
        <is>
          <t>low_price.csv</t>
        </is>
      </c>
      <c r="D5224" s="29" t="inlineStr">
        <is>
          <t>6d3-14451-00-00</t>
        </is>
      </c>
      <c r="E5224" s="29" t="inlineStr">
        <is>
          <t>Повітряний фільтр для гідроциклів Yamaha VX 1100 2005-2011</t>
        </is>
      </c>
      <c r="F5224" s="35" t="n">
        <v>1</v>
      </c>
      <c r="G5224" s="35" t="n">
        <v>27</v>
      </c>
      <c r="H5224" s="36" t="n">
        <v>3.7</v>
      </c>
      <c r="I5224" s="37" t="n">
        <v>2.25</v>
      </c>
      <c r="J5224" s="37" t="n">
        <v>2.25</v>
      </c>
      <c r="K5224" s="38" t="n">
        <v>0</v>
      </c>
      <c r="L5224" s="37" t="n">
        <v>0</v>
      </c>
      <c r="M5224" s="37" t="n">
        <v>0</v>
      </c>
      <c r="N5224" s="38" t="n">
        <v>0</v>
      </c>
      <c r="O5224" s="37" t="n">
        <v>0</v>
      </c>
      <c r="P5224" s="29" t="inlineStr">
        <is>
          <t>http://t2.gstatic.com/shopping?q=tbn:ANd9GcRu-6KQLbvOetaQPuDBft7Y7AoiBbgVXltSZ1BJjlFyWdigZqTKUScMBfpY3vsQc5B0dB285j0O</t>
        </is>
      </c>
      <c r="Q5224" s="29" t="inlineStr">
        <is>
          <t>Відповідає вимогам</t>
        </is>
      </c>
      <c r="R5224" s="29" t="n"/>
      <c r="S5224" s="29" t="inlineStr">
        <is>
          <t>грн6 325,00</t>
        </is>
      </c>
      <c r="T5224" s="29" t="inlineStr">
        <is>
          <t>UAH</t>
        </is>
      </c>
      <c r="U5224" s="39" t="inlineStr">
        <is>
          <t>WATCH</t>
        </is>
      </c>
      <c r="V5224" s="40">
        <f>IFERROR(L5224/J5224,0)</f>
        <v/>
      </c>
      <c r="W5224" s="29" t="inlineStr">
        <is>
          <t>Monitor performance and collect more data.</t>
        </is>
      </c>
      <c r="X5224" s="29" t="inlineStr">
        <is>
          <t>Cost is below the 120 watch threshold.</t>
        </is>
      </c>
    </row>
    <row r="5225">
      <c r="A5225" s="29" t="inlineStr">
        <is>
          <t>low_price</t>
        </is>
      </c>
      <c r="B5225" s="29" t="inlineStr">
        <is>
          <t>Low priority</t>
        </is>
      </c>
      <c r="C5225" s="29" t="inlineStr">
        <is>
          <t>low_price.csv</t>
        </is>
      </c>
      <c r="D5225" s="29" t="inlineStr">
        <is>
          <t>51-1063-l</t>
        </is>
      </c>
      <c r="E5225" s="29" t="inlineStr">
        <is>
          <t>Рульова тяга ліва в зборі Polaris RZR XP 1000</t>
        </is>
      </c>
      <c r="F5225" s="35" t="n">
        <v>0</v>
      </c>
      <c r="G5225" s="35" t="n">
        <v>15</v>
      </c>
      <c r="H5225" s="36" t="n">
        <v>0</v>
      </c>
      <c r="I5225" s="37" t="n">
        <v>0</v>
      </c>
      <c r="J5225" s="37" t="n">
        <v>0</v>
      </c>
      <c r="K5225" s="38" t="n">
        <v>0</v>
      </c>
      <c r="L5225" s="37" t="n">
        <v>0</v>
      </c>
      <c r="M5225" s="37" t="n">
        <v>0</v>
      </c>
      <c r="N5225" s="38" t="n">
        <v>0</v>
      </c>
      <c r="O5225" s="37" t="n">
        <v>0</v>
      </c>
      <c r="P5225" s="29" t="inlineStr">
        <is>
          <t>http://t2.gstatic.com/shopping?q=tbn:ANd9GcQRGM6dc6iTf3MV_IwmRGLLugkuNW2Y6q3JFvtyK8ru5IqQGiXUTfcEYWWcsRETQnG-a5dOVvc</t>
        </is>
      </c>
      <c r="Q5225" s="29" t="inlineStr">
        <is>
          <t>Відповідає вимогам</t>
        </is>
      </c>
      <c r="R5225" s="29" t="n"/>
      <c r="S5225" s="29" t="inlineStr">
        <is>
          <t>грн7 508,00</t>
        </is>
      </c>
      <c r="T5225" s="29" t="inlineStr">
        <is>
          <t>UAH</t>
        </is>
      </c>
      <c r="U5225" s="39" t="inlineStr">
        <is>
          <t>WATCH</t>
        </is>
      </c>
      <c r="V5225" s="40">
        <f>IFERROR(L5225/J5225,0)</f>
        <v/>
      </c>
      <c r="W5225" s="29" t="inlineStr">
        <is>
          <t>Monitor performance and collect more data.</t>
        </is>
      </c>
      <c r="X5225" s="29" t="inlineStr">
        <is>
          <t>Cost is below the 120 watch threshold.</t>
        </is>
      </c>
    </row>
    <row r="5226">
      <c r="A5226" s="29" t="inlineStr">
        <is>
          <t>low_price</t>
        </is>
      </c>
      <c r="B5226" s="29" t="inlineStr">
        <is>
          <t>Low priority</t>
        </is>
      </c>
      <c r="C5226" s="29" t="inlineStr">
        <is>
          <t>low_price.csv</t>
        </is>
      </c>
      <c r="D5226" s="29" t="inlineStr">
        <is>
          <t>0222-0517</t>
        </is>
      </c>
      <c r="E5226" s="29" t="inlineStr">
        <is>
          <t>Ступичні проставки 50мм M10x1.25 4/136</t>
        </is>
      </c>
      <c r="F5226" s="35" t="n">
        <v>0</v>
      </c>
      <c r="G5226" s="35" t="n">
        <v>0</v>
      </c>
      <c r="H5226" s="36" t="n"/>
      <c r="I5226" s="37" t="n">
        <v>0</v>
      </c>
      <c r="J5226" s="37" t="n">
        <v>0</v>
      </c>
      <c r="K5226" s="38" t="n">
        <v>0</v>
      </c>
      <c r="L5226" s="37" t="n">
        <v>0</v>
      </c>
      <c r="M5226" s="37" t="n">
        <v>0</v>
      </c>
      <c r="N5226" s="38" t="n">
        <v>0</v>
      </c>
      <c r="O5226" s="37" t="n">
        <v>0</v>
      </c>
      <c r="P5226" s="29" t="inlineStr">
        <is>
          <t>http://t1.gstatic.com/shopping?q=tbn:ANd9GcSX-k7Jcvj_MU4JnidyV9kwzZK9ZeQ2CwaU5y4ZKAJ9jJMh6gA-1TPCHzu8YyMRNJY2GM7NYboP</t>
        </is>
      </c>
      <c r="Q5226" s="29" t="inlineStr">
        <is>
          <t>Відповідає вимогам</t>
        </is>
      </c>
      <c r="R5226" s="29" t="n"/>
      <c r="S5226" s="29" t="inlineStr">
        <is>
          <t>грн5 460,00</t>
        </is>
      </c>
      <c r="T5226" s="29" t="inlineStr">
        <is>
          <t>UAH</t>
        </is>
      </c>
      <c r="U5226" s="39" t="inlineStr">
        <is>
          <t>WATCH</t>
        </is>
      </c>
      <c r="V5226" s="40">
        <f>IFERROR(L5226/J5226,0)</f>
        <v/>
      </c>
      <c r="W5226" s="29" t="inlineStr">
        <is>
          <t>Monitor performance and collect more data.</t>
        </is>
      </c>
      <c r="X5226" s="29" t="inlineStr">
        <is>
          <t>Cost is below the 120 watch threshold.</t>
        </is>
      </c>
    </row>
    <row r="5227">
      <c r="A5227" s="29" t="inlineStr">
        <is>
          <t>low_price</t>
        </is>
      </c>
      <c r="B5227" s="29" t="inlineStr">
        <is>
          <t>Low priority</t>
        </is>
      </c>
      <c r="C5227" s="29" t="inlineStr">
        <is>
          <t>low_price.csv</t>
        </is>
      </c>
      <c r="D5227" s="29" t="inlineStr">
        <is>
          <t>33110-hr3-a20</t>
        </is>
      </c>
      <c r="E5227" s="29" t="inlineStr">
        <is>
          <t>Фара передня права Honda TRX 420 Rancher (14+), 500 Foreman (14-19), 500 Rubicon (15-19), 520 Foreman Rubicon (20+)</t>
        </is>
      </c>
      <c r="F5227" s="35" t="n">
        <v>0</v>
      </c>
      <c r="G5227" s="35" t="n">
        <v>10</v>
      </c>
      <c r="H5227" s="36" t="n">
        <v>0</v>
      </c>
      <c r="I5227" s="37" t="n">
        <v>0</v>
      </c>
      <c r="J5227" s="37" t="n">
        <v>0</v>
      </c>
      <c r="K5227" s="38" t="n">
        <v>0</v>
      </c>
      <c r="L5227" s="37" t="n">
        <v>0</v>
      </c>
      <c r="M5227" s="37" t="n">
        <v>0</v>
      </c>
      <c r="N5227" s="38" t="n">
        <v>0</v>
      </c>
      <c r="O5227" s="37" t="n">
        <v>0</v>
      </c>
      <c r="P5227" s="29" t="inlineStr">
        <is>
          <t>http://t2.gstatic.com/shopping?q=tbn:ANd9GcRQuUGo_TS4OyonRm7-rC-imTZAHSKE2Ycn5J6LI6PVzSvUovteO9XbEz-eOKGkPB7xDNpOKF4i</t>
        </is>
      </c>
      <c r="Q5227" s="29" t="inlineStr">
        <is>
          <t>Відповідає вимогам</t>
        </is>
      </c>
      <c r="R5227" s="29" t="n"/>
      <c r="S5227" s="29" t="inlineStr">
        <is>
          <t>грн2 503,00</t>
        </is>
      </c>
      <c r="T5227" s="29" t="inlineStr">
        <is>
          <t>UAH</t>
        </is>
      </c>
      <c r="U5227" s="39" t="inlineStr">
        <is>
          <t>WATCH</t>
        </is>
      </c>
      <c r="V5227" s="40">
        <f>IFERROR(L5227/J5227,0)</f>
        <v/>
      </c>
      <c r="W5227" s="29" t="inlineStr">
        <is>
          <t>Monitor performance and collect more data.</t>
        </is>
      </c>
      <c r="X5227" s="29" t="inlineStr">
        <is>
          <t>Cost is below the 120 watch threshold.</t>
        </is>
      </c>
    </row>
    <row r="5228">
      <c r="A5228" s="29" t="inlineStr">
        <is>
          <t>low_price</t>
        </is>
      </c>
      <c r="B5228" s="29" t="inlineStr">
        <is>
          <t>Low priority</t>
        </is>
      </c>
      <c r="C5228" s="29" t="inlineStr">
        <is>
          <t>low_price.csv</t>
        </is>
      </c>
      <c r="D5228" s="29" t="inlineStr">
        <is>
          <t>4gb-11610-00-00</t>
        </is>
      </c>
      <c r="E5228" s="29" t="inlineStr">
        <is>
          <t>Поршневі кільця стандарт Yamaha Bruin Grizzly Raptor Warrior Wolverine 350, Kodiak Big Bear 400</t>
        </is>
      </c>
      <c r="F5228" s="35" t="n">
        <v>0</v>
      </c>
      <c r="G5228" s="35" t="n">
        <v>2</v>
      </c>
      <c r="H5228" s="36" t="n">
        <v>0</v>
      </c>
      <c r="I5228" s="37" t="n">
        <v>0</v>
      </c>
      <c r="J5228" s="37" t="n">
        <v>0</v>
      </c>
      <c r="K5228" s="38" t="n">
        <v>0</v>
      </c>
      <c r="L5228" s="37" t="n">
        <v>0</v>
      </c>
      <c r="M5228" s="37" t="n">
        <v>0</v>
      </c>
      <c r="N5228" s="38" t="n">
        <v>0</v>
      </c>
      <c r="O5228" s="37" t="n">
        <v>0</v>
      </c>
      <c r="P5228" s="29" t="inlineStr">
        <is>
          <t>http://t0.gstatic.com/shopping?q=tbn:ANd9GcSbZFKtmDcJWwGls9IkvEXqBzwUEAolhKdshBI_7pwscviP8-v7eELRiYnsialBDH3GxHrJ3Uw</t>
        </is>
      </c>
      <c r="Q5228" s="29" t="inlineStr">
        <is>
          <t>Відповідає вимогам</t>
        </is>
      </c>
      <c r="R5228" s="29" t="n"/>
      <c r="S5228" s="29" t="inlineStr">
        <is>
          <t>грн3 640,00</t>
        </is>
      </c>
      <c r="T5228" s="29" t="inlineStr">
        <is>
          <t>UAH</t>
        </is>
      </c>
      <c r="U5228" s="39" t="inlineStr">
        <is>
          <t>WATCH</t>
        </is>
      </c>
      <c r="V5228" s="40">
        <f>IFERROR(L5228/J5228,0)</f>
        <v/>
      </c>
      <c r="W5228" s="29" t="inlineStr">
        <is>
          <t>Monitor performance and collect more data.</t>
        </is>
      </c>
      <c r="X5228" s="29" t="inlineStr">
        <is>
          <t>Cost is below the 120 watch threshold.</t>
        </is>
      </c>
    </row>
    <row r="5229">
      <c r="A5229" s="29" t="inlineStr">
        <is>
          <t>low_price</t>
        </is>
      </c>
      <c r="B5229" s="29" t="inlineStr">
        <is>
          <t>Low priority</t>
        </is>
      </c>
      <c r="C5229" s="29" t="inlineStr">
        <is>
          <t>low_price.csv</t>
        </is>
      </c>
      <c r="D5229" s="29" t="inlineStr">
        <is>
          <t>93450-19095-00</t>
        </is>
      </c>
      <c r="E5229" s="29" t="inlineStr">
        <is>
          <t>Стопорне кільце поршня Yamaha Yamaha Bruin Grizzly Raptor Warrior Wolverine 350, Kodiak Big Bear 400</t>
        </is>
      </c>
      <c r="F5229" s="35" t="n">
        <v>0</v>
      </c>
      <c r="G5229" s="35" t="n">
        <v>37</v>
      </c>
      <c r="H5229" s="36" t="n">
        <v>0</v>
      </c>
      <c r="I5229" s="37" t="n">
        <v>0</v>
      </c>
      <c r="J5229" s="37" t="n">
        <v>0</v>
      </c>
      <c r="K5229" s="38" t="n">
        <v>0</v>
      </c>
      <c r="L5229" s="37" t="n">
        <v>0</v>
      </c>
      <c r="M5229" s="37" t="n">
        <v>0</v>
      </c>
      <c r="N5229" s="38" t="n">
        <v>0</v>
      </c>
      <c r="O5229" s="37" t="n">
        <v>0</v>
      </c>
      <c r="P5229" s="29" t="inlineStr">
        <is>
          <t>http://t1.gstatic.com/shopping?q=tbn:ANd9GcQFLxRKVoqO7cA_dwIYhnopJWfdB2zPg8SGl8aK3eJX_sj7CZnOeJA-anDcjfJL6L9dAryWQmE</t>
        </is>
      </c>
      <c r="Q5229" s="29" t="inlineStr">
        <is>
          <t>Відповідає вимогам</t>
        </is>
      </c>
      <c r="R5229" s="29" t="n"/>
      <c r="S5229" s="29" t="inlineStr">
        <is>
          <t>грн137,00</t>
        </is>
      </c>
      <c r="T5229" s="29" t="inlineStr">
        <is>
          <t>UAH</t>
        </is>
      </c>
      <c r="U5229" s="39" t="inlineStr">
        <is>
          <t>WATCH</t>
        </is>
      </c>
      <c r="V5229" s="40">
        <f>IFERROR(L5229/J5229,0)</f>
        <v/>
      </c>
      <c r="W5229" s="29" t="inlineStr">
        <is>
          <t>Monitor performance and collect more data.</t>
        </is>
      </c>
      <c r="X5229" s="29" t="inlineStr">
        <is>
          <t>Cost is below the 120 watch threshold.</t>
        </is>
      </c>
    </row>
    <row r="5230">
      <c r="A5230" s="29" t="inlineStr">
        <is>
          <t>low_price</t>
        </is>
      </c>
      <c r="B5230" s="29" t="inlineStr">
        <is>
          <t>Low priority</t>
        </is>
      </c>
      <c r="C5230" s="29" t="inlineStr">
        <is>
          <t>low_price.csv</t>
        </is>
      </c>
      <c r="D5230" s="29" t="inlineStr">
        <is>
          <t>43-1002</t>
        </is>
      </c>
      <c r="E5230" s="29" t="inlineStr">
        <is>
          <t>Фаркоп All Balls під квадрат 32х32мм (1 ¼»)</t>
        </is>
      </c>
      <c r="F5230" s="35" t="n">
        <v>0</v>
      </c>
      <c r="G5230" s="35" t="n">
        <v>22</v>
      </c>
      <c r="H5230" s="36" t="n">
        <v>0</v>
      </c>
      <c r="I5230" s="37" t="n">
        <v>0</v>
      </c>
      <c r="J5230" s="37" t="n">
        <v>0</v>
      </c>
      <c r="K5230" s="38" t="n">
        <v>0</v>
      </c>
      <c r="L5230" s="37" t="n">
        <v>0</v>
      </c>
      <c r="M5230" s="37" t="n">
        <v>0</v>
      </c>
      <c r="N5230" s="38" t="n">
        <v>0</v>
      </c>
      <c r="O5230" s="37" t="n">
        <v>0</v>
      </c>
      <c r="P5230" s="29" t="inlineStr">
        <is>
          <t>http://t1.gstatic.com/shopping?q=tbn:ANd9GcQvkUqjQ0vkgxFyEg1n1BLxceetnnRr9wFW-es920IAzYLxlgNGTNLvHjWHP_FtKmtuu6NpTMsT</t>
        </is>
      </c>
      <c r="Q5230" s="29" t="inlineStr">
        <is>
          <t>Відповідає вимогам</t>
        </is>
      </c>
      <c r="R5230" s="29" t="n"/>
      <c r="S5230" s="29" t="inlineStr">
        <is>
          <t>грн2 730,00</t>
        </is>
      </c>
      <c r="T5230" s="29" t="inlineStr">
        <is>
          <t>UAH</t>
        </is>
      </c>
      <c r="U5230" s="39" t="inlineStr">
        <is>
          <t>WATCH</t>
        </is>
      </c>
      <c r="V5230" s="40">
        <f>IFERROR(L5230/J5230,0)</f>
        <v/>
      </c>
      <c r="W5230" s="29" t="inlineStr">
        <is>
          <t>Monitor performance and collect more data.</t>
        </is>
      </c>
      <c r="X5230" s="29" t="inlineStr">
        <is>
          <t>Cost is below the 120 watch threshold.</t>
        </is>
      </c>
    </row>
    <row r="5231">
      <c r="A5231" s="29" t="inlineStr">
        <is>
          <t>low_price</t>
        </is>
      </c>
      <c r="B5231" s="29" t="inlineStr">
        <is>
          <t>Low priority</t>
        </is>
      </c>
      <c r="C5231" s="29" t="inlineStr">
        <is>
          <t>low_price.csv</t>
        </is>
      </c>
      <c r="D5231" s="29" t="inlineStr">
        <is>
          <t>15126-hn2-003</t>
        </is>
      </c>
      <c r="E5231" s="29" t="inlineStr">
        <is>
          <t>Ротор масляного насоса внутрішній Honda TRX 350 Rancher (03-06), 500 Rubicon (01-04)</t>
        </is>
      </c>
      <c r="F5231" s="35" t="n">
        <v>0</v>
      </c>
      <c r="G5231" s="35" t="n">
        <v>0</v>
      </c>
      <c r="H5231" s="36" t="n"/>
      <c r="I5231" s="37" t="n">
        <v>0</v>
      </c>
      <c r="J5231" s="37" t="n">
        <v>0</v>
      </c>
      <c r="K5231" s="38" t="n">
        <v>0</v>
      </c>
      <c r="L5231" s="37" t="n">
        <v>0</v>
      </c>
      <c r="M5231" s="37" t="n">
        <v>0</v>
      </c>
      <c r="N5231" s="38" t="n">
        <v>0</v>
      </c>
      <c r="O5231" s="37" t="n">
        <v>0</v>
      </c>
      <c r="P5231" s="29" t="inlineStr">
        <is>
          <t>http://t3.gstatic.com/shopping?q=tbn:ANd9GcTHqSPxud_85LwzxT6xXmdmlRY03Rm3--fSGR4FA8SB3-pec-q5CfjPUPnD_ZHT3Mksx96zalVP</t>
        </is>
      </c>
      <c r="Q5231" s="29" t="inlineStr">
        <is>
          <t>Відповідає вимогам</t>
        </is>
      </c>
      <c r="R5231" s="29" t="n"/>
      <c r="S5231" s="29" t="inlineStr">
        <is>
          <t>грн1 229,00</t>
        </is>
      </c>
      <c r="T5231" s="29" t="inlineStr">
        <is>
          <t>UAH</t>
        </is>
      </c>
      <c r="U5231" s="39" t="inlineStr">
        <is>
          <t>WATCH</t>
        </is>
      </c>
      <c r="V5231" s="40">
        <f>IFERROR(L5231/J5231,0)</f>
        <v/>
      </c>
      <c r="W5231" s="29" t="inlineStr">
        <is>
          <t>Monitor performance and collect more data.</t>
        </is>
      </c>
      <c r="X5231" s="29" t="inlineStr">
        <is>
          <t>Cost is below the 120 watch threshold.</t>
        </is>
      </c>
    </row>
    <row r="5232">
      <c r="A5232" s="29" t="inlineStr">
        <is>
          <t>low_price</t>
        </is>
      </c>
      <c r="B5232" s="29" t="inlineStr">
        <is>
          <t>Low priority</t>
        </is>
      </c>
      <c r="C5232" s="29" t="inlineStr">
        <is>
          <t>low_price.csv</t>
        </is>
      </c>
      <c r="D5232" s="29" t="inlineStr">
        <is>
          <t>92072-0095</t>
        </is>
      </c>
      <c r="E5232" s="29" t="inlineStr">
        <is>
          <t>Кріплення кришки бардачка Kawasaki Brute Force 750 2008+</t>
        </is>
      </c>
      <c r="F5232" s="35" t="n">
        <v>0</v>
      </c>
      <c r="G5232" s="35" t="n">
        <v>0</v>
      </c>
      <c r="H5232" s="36" t="n"/>
      <c r="I5232" s="37" t="n">
        <v>0</v>
      </c>
      <c r="J5232" s="37" t="n">
        <v>0</v>
      </c>
      <c r="K5232" s="38" t="n">
        <v>0</v>
      </c>
      <c r="L5232" s="37" t="n">
        <v>0</v>
      </c>
      <c r="M5232" s="37" t="n">
        <v>0</v>
      </c>
      <c r="N5232" s="38" t="n">
        <v>0</v>
      </c>
      <c r="O5232" s="37" t="n">
        <v>0</v>
      </c>
      <c r="P5232" s="29" t="inlineStr">
        <is>
          <t>http://t1.gstatic.com/shopping?q=tbn:ANd9GcSqdZ9QZyxyyodt5CdI11lqrooAz2cx_T2qPcYkmBh1x5JaZWCdqz2-TrggHeI1vMb-SdO-elhnoA</t>
        </is>
      </c>
      <c r="Q5232" s="29" t="inlineStr">
        <is>
          <t>Відповідає вимогам</t>
        </is>
      </c>
      <c r="R5232" s="29" t="n"/>
      <c r="S5232" s="29" t="inlineStr">
        <is>
          <t>грн501,00</t>
        </is>
      </c>
      <c r="T5232" s="29" t="inlineStr">
        <is>
          <t>UAH</t>
        </is>
      </c>
      <c r="U5232" s="39" t="inlineStr">
        <is>
          <t>WATCH</t>
        </is>
      </c>
      <c r="V5232" s="40">
        <f>IFERROR(L5232/J5232,0)</f>
        <v/>
      </c>
      <c r="W5232" s="29" t="inlineStr">
        <is>
          <t>Monitor performance and collect more data.</t>
        </is>
      </c>
      <c r="X5232" s="29" t="inlineStr">
        <is>
          <t>Cost is below the 120 watch threshold.</t>
        </is>
      </c>
    </row>
    <row r="5233">
      <c r="A5233" s="29" t="inlineStr">
        <is>
          <t>low_price</t>
        </is>
      </c>
      <c r="B5233" s="29" t="inlineStr">
        <is>
          <t>Low priority</t>
        </is>
      </c>
      <c r="C5233" s="29" t="inlineStr">
        <is>
          <t>low_price.csv</t>
        </is>
      </c>
      <c r="D5233" s="29" t="inlineStr">
        <is>
          <t>710005033</t>
        </is>
      </c>
      <c r="E5233" s="29" t="inlineStr">
        <is>
          <t xml:space="preserve">Перемикач режимів світла BRP Can-Am Maverick 1000, Maverick X3, Maverick Trail 700 800 1000, Maverick Sport 1000, Commander 700 800 1000, Traxter </t>
        </is>
      </c>
      <c r="F5233" s="35" t="n">
        <v>0</v>
      </c>
      <c r="G5233" s="35" t="n">
        <v>0</v>
      </c>
      <c r="H5233" s="36" t="n"/>
      <c r="I5233" s="37" t="n">
        <v>0</v>
      </c>
      <c r="J5233" s="37" t="n">
        <v>0</v>
      </c>
      <c r="K5233" s="38" t="n">
        <v>0</v>
      </c>
      <c r="L5233" s="37" t="n">
        <v>0</v>
      </c>
      <c r="M5233" s="37" t="n">
        <v>0</v>
      </c>
      <c r="N5233" s="38" t="n">
        <v>0</v>
      </c>
      <c r="O5233" s="37" t="n">
        <v>0</v>
      </c>
      <c r="P5233" s="29" t="inlineStr">
        <is>
          <t>http://t2.gstatic.com/shopping?q=tbn:ANd9GcSD88uQpbAlnE-dciQe33rR_6MmKry72WaAYB1RLpynjJr6NquMuuOVi-S-M68NcDyLXMLMS08Y</t>
        </is>
      </c>
      <c r="Q5233" s="29" t="inlineStr">
        <is>
          <t>Відповідає вимогам</t>
        </is>
      </c>
      <c r="R5233" s="29" t="n"/>
      <c r="S5233" s="29" t="inlineStr">
        <is>
          <t>грн3 140,00</t>
        </is>
      </c>
      <c r="T5233" s="29" t="inlineStr">
        <is>
          <t>UAH</t>
        </is>
      </c>
      <c r="U5233" s="39" t="inlineStr">
        <is>
          <t>WATCH</t>
        </is>
      </c>
      <c r="V5233" s="40">
        <f>IFERROR(L5233/J5233,0)</f>
        <v/>
      </c>
      <c r="W5233" s="29" t="inlineStr">
        <is>
          <t>Monitor performance and collect more data.</t>
        </is>
      </c>
      <c r="X5233" s="29" t="inlineStr">
        <is>
          <t>Cost is below the 120 watch threshold.</t>
        </is>
      </c>
    </row>
    <row r="5234">
      <c r="A5234" s="29" t="inlineStr">
        <is>
          <t>low_price</t>
        </is>
      </c>
      <c r="B5234" s="29" t="inlineStr">
        <is>
          <t>Low priority</t>
        </is>
      </c>
      <c r="C5234" s="29" t="inlineStr">
        <is>
          <t>low_price.csv</t>
        </is>
      </c>
      <c r="D5234" s="29" t="inlineStr">
        <is>
          <t>80211-hp5-600za</t>
        </is>
      </c>
      <c r="E5234" s="29" t="inlineStr">
        <is>
          <t>Кріплення заднього стопа Honda TRX 420 Rancher (07-14), 500 Foreman (12-13)</t>
        </is>
      </c>
      <c r="F5234" s="35" t="n">
        <v>0</v>
      </c>
      <c r="G5234" s="35" t="n">
        <v>0</v>
      </c>
      <c r="H5234" s="36" t="n"/>
      <c r="I5234" s="37" t="n">
        <v>0</v>
      </c>
      <c r="J5234" s="37" t="n">
        <v>0</v>
      </c>
      <c r="K5234" s="38" t="n">
        <v>0</v>
      </c>
      <c r="L5234" s="37" t="n">
        <v>0</v>
      </c>
      <c r="M5234" s="37" t="n">
        <v>0</v>
      </c>
      <c r="N5234" s="38" t="n">
        <v>0</v>
      </c>
      <c r="O5234" s="37" t="n">
        <v>0</v>
      </c>
      <c r="P5234" s="29" t="inlineStr">
        <is>
          <t>http://t2.gstatic.com/shopping?q=tbn:ANd9GcTKX8PEOdm21GkjnB5o6rHv2YA-i22nw3_9o_oBgwIWKE_J-p0H9NC8wVo5N0hgvIF1lrugS1HR</t>
        </is>
      </c>
      <c r="Q5234" s="29" t="inlineStr">
        <is>
          <t>Відповідає вимогам</t>
        </is>
      </c>
      <c r="R5234" s="29" t="n"/>
      <c r="S5234" s="29" t="inlineStr">
        <is>
          <t>грн2 503,00</t>
        </is>
      </c>
      <c r="T5234" s="29" t="inlineStr">
        <is>
          <t>UAH</t>
        </is>
      </c>
      <c r="U5234" s="39" t="inlineStr">
        <is>
          <t>WATCH</t>
        </is>
      </c>
      <c r="V5234" s="40">
        <f>IFERROR(L5234/J5234,0)</f>
        <v/>
      </c>
      <c r="W5234" s="29" t="inlineStr">
        <is>
          <t>Monitor performance and collect more data.</t>
        </is>
      </c>
      <c r="X5234" s="29" t="inlineStr">
        <is>
          <t>Cost is below the 120 watch threshold.</t>
        </is>
      </c>
    </row>
    <row r="5235">
      <c r="A5235" s="29" t="inlineStr">
        <is>
          <t>low_price</t>
        </is>
      </c>
      <c r="B5235" s="29" t="inlineStr">
        <is>
          <t>Low priority</t>
        </is>
      </c>
      <c r="C5235" s="29" t="inlineStr">
        <is>
          <t>low_price.csv</t>
        </is>
      </c>
      <c r="D5235" s="29" t="inlineStr">
        <is>
          <t>3610284</t>
        </is>
      </c>
      <c r="E5235" s="29" t="inlineStr">
        <is>
          <t>Сальник колінвала Polaris RZR 900 1000, Ranger 900 1000, Pro XD, Xpedition, General 1000, ACE 900</t>
        </is>
      </c>
      <c r="F5235" s="35" t="n">
        <v>0</v>
      </c>
      <c r="G5235" s="35" t="n">
        <v>0</v>
      </c>
      <c r="H5235" s="36" t="n"/>
      <c r="I5235" s="37" t="n">
        <v>0</v>
      </c>
      <c r="J5235" s="37" t="n">
        <v>0</v>
      </c>
      <c r="K5235" s="38" t="n">
        <v>0</v>
      </c>
      <c r="L5235" s="37" t="n">
        <v>0</v>
      </c>
      <c r="M5235" s="37" t="n">
        <v>0</v>
      </c>
      <c r="N5235" s="38" t="n">
        <v>0</v>
      </c>
      <c r="O5235" s="37" t="n">
        <v>0</v>
      </c>
      <c r="P5235" s="29" t="inlineStr">
        <is>
          <t>http://t3.gstatic.com/shopping?q=tbn:ANd9GcRV8xVNntBNc3KvNp8bF4YNgALRv5q6VUDGlI06Ex4KIOq_vcpNj17_lk8aN27s3h21e4QNUWVloNg</t>
        </is>
      </c>
      <c r="Q5235" s="29" t="inlineStr">
        <is>
          <t>Відповідає вимогам</t>
        </is>
      </c>
      <c r="R5235" s="29" t="n"/>
      <c r="S5235" s="29" t="inlineStr">
        <is>
          <t>грн2 002,00</t>
        </is>
      </c>
      <c r="T5235" s="29" t="inlineStr">
        <is>
          <t>UAH</t>
        </is>
      </c>
      <c r="U5235" s="39" t="inlineStr">
        <is>
          <t>WATCH</t>
        </is>
      </c>
      <c r="V5235" s="40">
        <f>IFERROR(L5235/J5235,0)</f>
        <v/>
      </c>
      <c r="W5235" s="29" t="inlineStr">
        <is>
          <t>Monitor performance and collect more data.</t>
        </is>
      </c>
      <c r="X5235" s="29" t="inlineStr">
        <is>
          <t>Cost is below the 120 watch threshold.</t>
        </is>
      </c>
    </row>
    <row r="5236">
      <c r="A5236" s="29" t="inlineStr">
        <is>
          <t>low_price</t>
        </is>
      </c>
      <c r="B5236" s="29" t="inlineStr">
        <is>
          <t>Low priority</t>
        </is>
      </c>
      <c r="C5236" s="29" t="inlineStr">
        <is>
          <t>low_price.csv</t>
        </is>
      </c>
      <c r="D5236" s="29" t="inlineStr">
        <is>
          <t>709200736</t>
        </is>
      </c>
      <c r="E5236" s="29" t="inlineStr">
        <is>
          <t>Патрубокок бачка охолоджуваної рідини BRP Can-Am Maverick Trail 700 800 1000, Maverick Sport 1000, Commander 700 1000</t>
        </is>
      </c>
      <c r="F5236" s="35" t="n">
        <v>0</v>
      </c>
      <c r="G5236" s="35" t="n">
        <v>0</v>
      </c>
      <c r="H5236" s="36" t="n"/>
      <c r="I5236" s="37" t="n">
        <v>0</v>
      </c>
      <c r="J5236" s="37" t="n">
        <v>0</v>
      </c>
      <c r="K5236" s="38" t="n">
        <v>0</v>
      </c>
      <c r="L5236" s="37" t="n">
        <v>0</v>
      </c>
      <c r="M5236" s="37" t="n">
        <v>0</v>
      </c>
      <c r="N5236" s="38" t="n">
        <v>0</v>
      </c>
      <c r="O5236" s="37" t="n">
        <v>0</v>
      </c>
      <c r="P5236" s="29" t="inlineStr">
        <is>
          <t>http://t2.gstatic.com/shopping?q=tbn:ANd9GcSlzCscYRwnx1zgCpoZXgBA-2RNfmM6z8RwN_JZRzuiCcItTo-hGFP7V4_71xeQFt7dgffGWe4c</t>
        </is>
      </c>
      <c r="Q5236" s="29" t="inlineStr">
        <is>
          <t>Відповідає вимогам</t>
        </is>
      </c>
      <c r="R5236" s="29" t="n"/>
      <c r="S5236" s="29" t="inlineStr">
        <is>
          <t>грн2 366,00</t>
        </is>
      </c>
      <c r="T5236" s="29" t="inlineStr">
        <is>
          <t>UAH</t>
        </is>
      </c>
      <c r="U5236" s="39" t="inlineStr">
        <is>
          <t>WATCH</t>
        </is>
      </c>
      <c r="V5236" s="40">
        <f>IFERROR(L5236/J5236,0)</f>
        <v/>
      </c>
      <c r="W5236" s="29" t="inlineStr">
        <is>
          <t>Monitor performance and collect more data.</t>
        </is>
      </c>
      <c r="X5236" s="29" t="inlineStr">
        <is>
          <t>Cost is below the 120 watch threshold.</t>
        </is>
      </c>
    </row>
    <row r="5237">
      <c r="A5237" s="29" t="inlineStr">
        <is>
          <t>low_price</t>
        </is>
      </c>
      <c r="B5237" s="29" t="inlineStr">
        <is>
          <t>Low priority</t>
        </is>
      </c>
      <c r="C5237" s="29" t="inlineStr">
        <is>
          <t>low_price.csv</t>
        </is>
      </c>
      <c r="D5237" s="29" t="inlineStr">
        <is>
          <t>na-40012r</t>
        </is>
      </c>
      <c r="E5237" s="29" t="inlineStr">
        <is>
          <t>Поршневі кільця стандарт Yamaha Grizzly Rhino Raptor Viking Kodiak 700</t>
        </is>
      </c>
      <c r="F5237" s="35" t="n">
        <v>0</v>
      </c>
      <c r="G5237" s="35" t="n">
        <v>0</v>
      </c>
      <c r="H5237" s="36" t="n"/>
      <c r="I5237" s="37" t="n">
        <v>0</v>
      </c>
      <c r="J5237" s="37" t="n">
        <v>0</v>
      </c>
      <c r="K5237" s="38" t="n">
        <v>0</v>
      </c>
      <c r="L5237" s="37" t="n">
        <v>0</v>
      </c>
      <c r="M5237" s="37" t="n">
        <v>0</v>
      </c>
      <c r="N5237" s="38" t="n">
        <v>0</v>
      </c>
      <c r="O5237" s="37" t="n">
        <v>0</v>
      </c>
      <c r="P5237" s="29" t="inlineStr">
        <is>
          <t>http://t3.gstatic.com/shopping?q=tbn:ANd9GcR7OtL4mL81JVWJPbkFGZjqhTxNMAaoU5NSBtB5zb4wyjdeVnDOwiOHKesJ41lY_l1KqkzSsj0</t>
        </is>
      </c>
      <c r="Q5237" s="29" t="inlineStr">
        <is>
          <t>Відповідає вимогам</t>
        </is>
      </c>
      <c r="R5237" s="29" t="n"/>
      <c r="S5237" s="29" t="inlineStr">
        <is>
          <t>грн1 456,00</t>
        </is>
      </c>
      <c r="T5237" s="29" t="inlineStr">
        <is>
          <t>UAH</t>
        </is>
      </c>
      <c r="U5237" s="39" t="inlineStr">
        <is>
          <t>WATCH</t>
        </is>
      </c>
      <c r="V5237" s="40">
        <f>IFERROR(L5237/J5237,0)</f>
        <v/>
      </c>
      <c r="W5237" s="29" t="inlineStr">
        <is>
          <t>Monitor performance and collect more data.</t>
        </is>
      </c>
      <c r="X5237" s="29" t="inlineStr">
        <is>
          <t>Cost is below the 120 watch threshold.</t>
        </is>
      </c>
    </row>
    <row r="5238">
      <c r="A5238" s="29" t="inlineStr">
        <is>
          <t>low_price</t>
        </is>
      </c>
      <c r="B5238" s="29" t="inlineStr">
        <is>
          <t>Low priority</t>
        </is>
      </c>
      <c r="C5238" s="29" t="inlineStr">
        <is>
          <t>low_price.csv</t>
        </is>
      </c>
      <c r="D5238" s="29" t="inlineStr">
        <is>
          <t>420927837</t>
        </is>
      </c>
      <c r="E5238" s="29" t="inlineStr">
        <is>
          <t>Шайба кришки термостата BRP Can-Am, Ski-Doo</t>
        </is>
      </c>
      <c r="F5238" s="35" t="n">
        <v>0</v>
      </c>
      <c r="G5238" s="35" t="n">
        <v>0</v>
      </c>
      <c r="H5238" s="36" t="n"/>
      <c r="I5238" s="37" t="n">
        <v>0</v>
      </c>
      <c r="J5238" s="37" t="n">
        <v>0</v>
      </c>
      <c r="K5238" s="38" t="n">
        <v>0</v>
      </c>
      <c r="L5238" s="37" t="n">
        <v>0</v>
      </c>
      <c r="M5238" s="37" t="n">
        <v>0</v>
      </c>
      <c r="N5238" s="38" t="n">
        <v>0</v>
      </c>
      <c r="O5238" s="37" t="n">
        <v>0</v>
      </c>
      <c r="P5238" s="29" t="inlineStr">
        <is>
          <t>http://t2.gstatic.com/shopping?q=tbn:ANd9GcRnWgkytJV8ZoY9fBaeH1B6Vi2OuQQAcAxv7X59qDYtawx-P5uyunsbR_rtc_20tNm3IGi4-p8</t>
        </is>
      </c>
      <c r="Q5238" s="29" t="inlineStr">
        <is>
          <t>Відповідає вимогам</t>
        </is>
      </c>
      <c r="R5238" s="29" t="n"/>
      <c r="S5238" s="29" t="inlineStr">
        <is>
          <t>грн501,00</t>
        </is>
      </c>
      <c r="T5238" s="29" t="inlineStr">
        <is>
          <t>UAH</t>
        </is>
      </c>
      <c r="U5238" s="39" t="inlineStr">
        <is>
          <t>WATCH</t>
        </is>
      </c>
      <c r="V5238" s="40">
        <f>IFERROR(L5238/J5238,0)</f>
        <v/>
      </c>
      <c r="W5238" s="29" t="inlineStr">
        <is>
          <t>Monitor performance and collect more data.</t>
        </is>
      </c>
      <c r="X5238" s="29" t="inlineStr">
        <is>
          <t>Cost is below the 120 watch threshold.</t>
        </is>
      </c>
    </row>
    <row r="5239">
      <c r="A5239" s="29" t="inlineStr">
        <is>
          <t>low_price</t>
        </is>
      </c>
      <c r="B5239" s="29" t="inlineStr">
        <is>
          <t>Low priority</t>
        </is>
      </c>
      <c r="C5239" s="29" t="inlineStr">
        <is>
          <t>low_price.csv</t>
        </is>
      </c>
      <c r="D5239" s="29" t="inlineStr">
        <is>
          <t>715005018</t>
        </is>
      </c>
      <c r="E5239" s="29" t="inlineStr">
        <is>
          <t>Сумка стельова BRP Can-Am Maverick Trail 700 800 1000, Maverick Sport 1000, Commander 700 1000</t>
        </is>
      </c>
      <c r="F5239" s="35" t="n">
        <v>0</v>
      </c>
      <c r="G5239" s="35" t="n">
        <v>0</v>
      </c>
      <c r="H5239" s="36" t="n"/>
      <c r="I5239" s="37" t="n">
        <v>0</v>
      </c>
      <c r="J5239" s="37" t="n">
        <v>0</v>
      </c>
      <c r="K5239" s="38" t="n">
        <v>0</v>
      </c>
      <c r="L5239" s="37" t="n">
        <v>0</v>
      </c>
      <c r="M5239" s="37" t="n">
        <v>0</v>
      </c>
      <c r="N5239" s="38" t="n">
        <v>0</v>
      </c>
      <c r="O5239" s="37" t="n">
        <v>0</v>
      </c>
      <c r="P5239" s="29" t="inlineStr">
        <is>
          <t>http://t0.gstatic.com/shopping?q=tbn:ANd9GcQGsOlTVWvTaIkQ4WREmw3zO73gbu_7ZQMQgXiOVxWOFO8PLULQP22aO1u9ry8</t>
        </is>
      </c>
      <c r="Q5239" s="29" t="inlineStr">
        <is>
          <t>Відповідає вимогам</t>
        </is>
      </c>
      <c r="R5239" s="29" t="n"/>
      <c r="S5239" s="29" t="inlineStr">
        <is>
          <t>грн8 645,00</t>
        </is>
      </c>
      <c r="T5239" s="29" t="inlineStr">
        <is>
          <t>UAH</t>
        </is>
      </c>
      <c r="U5239" s="39" t="inlineStr">
        <is>
          <t>WATCH</t>
        </is>
      </c>
      <c r="V5239" s="40">
        <f>IFERROR(L5239/J5239,0)</f>
        <v/>
      </c>
      <c r="W5239" s="29" t="inlineStr">
        <is>
          <t>Monitor performance and collect more data.</t>
        </is>
      </c>
      <c r="X5239" s="29" t="inlineStr">
        <is>
          <t>Cost is below the 120 watch threshold.</t>
        </is>
      </c>
    </row>
    <row r="5240">
      <c r="A5240" s="29" t="inlineStr">
        <is>
          <t>low_price</t>
        </is>
      </c>
      <c r="B5240" s="29" t="inlineStr">
        <is>
          <t>Low priority</t>
        </is>
      </c>
      <c r="C5240" s="29" t="inlineStr">
        <is>
          <t>low_price.csv</t>
        </is>
      </c>
      <c r="D5240" s="29" t="inlineStr">
        <is>
          <t>28407-hn8-003</t>
        </is>
      </c>
      <c r="E5240" s="29" t="inlineStr">
        <is>
          <t>Шнурок стартера Honda TRX 500 Rubicon (05-14), 650 680 Rincon</t>
        </is>
      </c>
      <c r="F5240" s="35" t="n">
        <v>0</v>
      </c>
      <c r="G5240" s="35" t="n">
        <v>0</v>
      </c>
      <c r="H5240" s="36" t="n"/>
      <c r="I5240" s="37" t="n">
        <v>0</v>
      </c>
      <c r="J5240" s="37" t="n">
        <v>0</v>
      </c>
      <c r="K5240" s="38" t="n">
        <v>0</v>
      </c>
      <c r="L5240" s="37" t="n">
        <v>0</v>
      </c>
      <c r="M5240" s="37" t="n">
        <v>0</v>
      </c>
      <c r="N5240" s="38" t="n">
        <v>0</v>
      </c>
      <c r="O5240" s="37" t="n">
        <v>0</v>
      </c>
      <c r="P5240" s="29" t="inlineStr">
        <is>
          <t>http://t3.gstatic.com/shopping?q=tbn:ANd9GcT_BYqyoAEGIEGfLFGXWl2yKwabr0G2D5iS4LaIuFwKJQb_R04OP3UkazxBLwbiS1WOd2QtwWE</t>
        </is>
      </c>
      <c r="Q5240" s="29" t="inlineStr">
        <is>
          <t>Відповідає вимогам</t>
        </is>
      </c>
      <c r="R5240" s="29" t="n"/>
      <c r="S5240" s="29" t="inlineStr">
        <is>
          <t>грн910,00</t>
        </is>
      </c>
      <c r="T5240" s="29" t="inlineStr">
        <is>
          <t>UAH</t>
        </is>
      </c>
      <c r="U5240" s="39" t="inlineStr">
        <is>
          <t>WATCH</t>
        </is>
      </c>
      <c r="V5240" s="40">
        <f>IFERROR(L5240/J5240,0)</f>
        <v/>
      </c>
      <c r="W5240" s="29" t="inlineStr">
        <is>
          <t>Monitor performance and collect more data.</t>
        </is>
      </c>
      <c r="X5240" s="29" t="inlineStr">
        <is>
          <t>Cost is below the 120 watch threshold.</t>
        </is>
      </c>
    </row>
    <row r="5241">
      <c r="A5241" s="29" t="inlineStr">
        <is>
          <t>low_price</t>
        </is>
      </c>
      <c r="B5241" s="29" t="inlineStr">
        <is>
          <t>Low priority</t>
        </is>
      </c>
      <c r="C5241" s="29" t="inlineStr">
        <is>
          <t>low_price.csv</t>
        </is>
      </c>
      <c r="D5241" s="29" t="inlineStr">
        <is>
          <t>250200171</t>
        </is>
      </c>
      <c r="E5241" s="29" t="inlineStr">
        <is>
          <t>Шайба ступиці BRP Can-Am Outlander Renegade G1 G2 G2L</t>
        </is>
      </c>
      <c r="F5241" s="35" t="n">
        <v>0</v>
      </c>
      <c r="G5241" s="35" t="n">
        <v>0</v>
      </c>
      <c r="H5241" s="36" t="n"/>
      <c r="I5241" s="37" t="n">
        <v>0</v>
      </c>
      <c r="J5241" s="37" t="n">
        <v>0</v>
      </c>
      <c r="K5241" s="38" t="n">
        <v>0</v>
      </c>
      <c r="L5241" s="37" t="n">
        <v>0</v>
      </c>
      <c r="M5241" s="37" t="n">
        <v>0</v>
      </c>
      <c r="N5241" s="38" t="n">
        <v>0</v>
      </c>
      <c r="O5241" s="37" t="n">
        <v>0</v>
      </c>
      <c r="P5241" s="29" t="inlineStr">
        <is>
          <t>http://t0.gstatic.com/shopping?q=tbn:ANd9GcR_W8eO_UEQBViKzyCk6UdQZ2Wy09OLQkqhfCSoTCW1kskplo27-70w2aT5QM-OKw3kmr53KEn8</t>
        </is>
      </c>
      <c r="Q5241" s="29" t="inlineStr">
        <is>
          <t>Відповідає вимогам</t>
        </is>
      </c>
      <c r="R5241" s="29" t="n"/>
      <c r="S5241" s="29" t="inlineStr">
        <is>
          <t>грн455,00</t>
        </is>
      </c>
      <c r="T5241" s="29" t="inlineStr">
        <is>
          <t>UAH</t>
        </is>
      </c>
      <c r="U5241" s="39" t="inlineStr">
        <is>
          <t>WATCH</t>
        </is>
      </c>
      <c r="V5241" s="40">
        <f>IFERROR(L5241/J5241,0)</f>
        <v/>
      </c>
      <c r="W5241" s="29" t="inlineStr">
        <is>
          <t>Monitor performance and collect more data.</t>
        </is>
      </c>
      <c r="X5241" s="29" t="inlineStr">
        <is>
          <t>Cost is below the 120 watch threshold.</t>
        </is>
      </c>
    </row>
    <row r="5242">
      <c r="A5242" s="29" t="inlineStr">
        <is>
          <t>low_price</t>
        </is>
      </c>
      <c r="B5242" s="29" t="inlineStr">
        <is>
          <t>Low priority</t>
        </is>
      </c>
      <c r="C5242" s="29" t="inlineStr">
        <is>
          <t>low_price.csv</t>
        </is>
      </c>
      <c r="D5242" s="29" t="inlineStr">
        <is>
          <t>31710-hp5-651</t>
        </is>
      </c>
      <c r="E5242" s="29" t="inlineStr">
        <is>
          <t>Реле Honda TRX 420 Rancher (07-13), 500 Foreman (12-13)</t>
        </is>
      </c>
      <c r="F5242" s="35" t="n">
        <v>0</v>
      </c>
      <c r="G5242" s="35" t="n">
        <v>0</v>
      </c>
      <c r="H5242" s="36" t="n"/>
      <c r="I5242" s="37" t="n">
        <v>0</v>
      </c>
      <c r="J5242" s="37" t="n">
        <v>0</v>
      </c>
      <c r="K5242" s="38" t="n">
        <v>0</v>
      </c>
      <c r="L5242" s="37" t="n">
        <v>0</v>
      </c>
      <c r="M5242" s="37" t="n">
        <v>0</v>
      </c>
      <c r="N5242" s="38" t="n">
        <v>0</v>
      </c>
      <c r="O5242" s="37" t="n">
        <v>0</v>
      </c>
      <c r="P5242" s="29" t="inlineStr">
        <is>
          <t>http://t0.gstatic.com/shopping?q=tbn:ANd9GcRkSCVs5-GbJ7iDgW60RwcNXwtDCCCfUT5nh3jeUrKmcQ8JQncaa5Fs4VipGRCEX4rtS73Whl29</t>
        </is>
      </c>
      <c r="Q5242" s="29" t="inlineStr">
        <is>
          <t>Відповідає вимогам</t>
        </is>
      </c>
      <c r="R5242" s="29" t="n"/>
      <c r="S5242" s="29" t="inlineStr">
        <is>
          <t>грн1 638,00</t>
        </is>
      </c>
      <c r="T5242" s="29" t="inlineStr">
        <is>
          <t>UAH</t>
        </is>
      </c>
      <c r="U5242" s="39" t="inlineStr">
        <is>
          <t>WATCH</t>
        </is>
      </c>
      <c r="V5242" s="40">
        <f>IFERROR(L5242/J5242,0)</f>
        <v/>
      </c>
      <c r="W5242" s="29" t="inlineStr">
        <is>
          <t>Monitor performance and collect more data.</t>
        </is>
      </c>
      <c r="X5242" s="29" t="inlineStr">
        <is>
          <t>Cost is below the 120 watch threshold.</t>
        </is>
      </c>
    </row>
    <row r="5243">
      <c r="A5243" s="29" t="inlineStr">
        <is>
          <t>low_price</t>
        </is>
      </c>
      <c r="B5243" s="29" t="inlineStr">
        <is>
          <t>Low priority</t>
        </is>
      </c>
      <c r="C5243" s="29" t="inlineStr">
        <is>
          <t>low_price.csv</t>
        </is>
      </c>
      <c r="D5243" s="29" t="inlineStr">
        <is>
          <t>5414047</t>
        </is>
      </c>
      <c r="E5243" s="29" t="inlineStr">
        <is>
          <t>Ущільнююче кільце масляного щупа Polaris Sportsman 600 700 800, Ranger 700 800, RZR 800 900 1000, Pro XD, General 1000, ACE 900 (12X12)</t>
        </is>
      </c>
      <c r="F5243" s="35" t="n">
        <v>0</v>
      </c>
      <c r="G5243" s="35" t="n">
        <v>0</v>
      </c>
      <c r="H5243" s="36" t="n"/>
      <c r="I5243" s="37" t="n">
        <v>0</v>
      </c>
      <c r="J5243" s="37" t="n">
        <v>0</v>
      </c>
      <c r="K5243" s="38" t="n">
        <v>0</v>
      </c>
      <c r="L5243" s="37" t="n">
        <v>0</v>
      </c>
      <c r="M5243" s="37" t="n">
        <v>0</v>
      </c>
      <c r="N5243" s="38" t="n">
        <v>0</v>
      </c>
      <c r="O5243" s="37" t="n">
        <v>0</v>
      </c>
      <c r="P5243" s="29" t="inlineStr">
        <is>
          <t>http://t3.gstatic.com/shopping?q=tbn:ANd9GcR2GOyFsfJAZnZS82ede-wMHD7LYWhg0l_QdE8myAL8PmTOn8s59LIVVKNQyDZnMLnqv-f4ijNpRw</t>
        </is>
      </c>
      <c r="Q5243" s="29" t="inlineStr">
        <is>
          <t>Відповідає вимогам</t>
        </is>
      </c>
      <c r="R5243" s="29" t="n"/>
      <c r="S5243" s="29" t="inlineStr">
        <is>
          <t>грн546,00</t>
        </is>
      </c>
      <c r="T5243" s="29" t="inlineStr">
        <is>
          <t>UAH</t>
        </is>
      </c>
      <c r="U5243" s="39" t="inlineStr">
        <is>
          <t>WATCH</t>
        </is>
      </c>
      <c r="V5243" s="40">
        <f>IFERROR(L5243/J5243,0)</f>
        <v/>
      </c>
      <c r="W5243" s="29" t="inlineStr">
        <is>
          <t>Monitor performance and collect more data.</t>
        </is>
      </c>
      <c r="X5243" s="29" t="inlineStr">
        <is>
          <t>Cost is below the 120 watch threshold.</t>
        </is>
      </c>
    </row>
    <row r="5244">
      <c r="A5244" s="29" t="inlineStr">
        <is>
          <t>low_price</t>
        </is>
      </c>
      <c r="B5244" s="29" t="inlineStr">
        <is>
          <t>Low priority</t>
        </is>
      </c>
      <c r="C5244" s="29" t="inlineStr">
        <is>
          <t>low_price.csv</t>
        </is>
      </c>
      <c r="D5244" s="29" t="inlineStr">
        <is>
          <t>420256915</t>
        </is>
      </c>
      <c r="E5244" s="29" t="inlineStr">
        <is>
          <t>Датчик тиску масла BRP Can-Am, Ski-Doo</t>
        </is>
      </c>
      <c r="F5244" s="35" t="n">
        <v>0</v>
      </c>
      <c r="G5244" s="35" t="n">
        <v>0</v>
      </c>
      <c r="H5244" s="36" t="n"/>
      <c r="I5244" s="37" t="n">
        <v>0</v>
      </c>
      <c r="J5244" s="37" t="n">
        <v>0</v>
      </c>
      <c r="K5244" s="38" t="n">
        <v>0</v>
      </c>
      <c r="L5244" s="37" t="n">
        <v>0</v>
      </c>
      <c r="M5244" s="37" t="n">
        <v>0</v>
      </c>
      <c r="N5244" s="38" t="n">
        <v>0</v>
      </c>
      <c r="O5244" s="37" t="n">
        <v>0</v>
      </c>
      <c r="P5244" s="29" t="inlineStr">
        <is>
          <t>http://t3.gstatic.com/shopping?q=tbn:ANd9GcR27jhvgzNIbpr7bD3-aXDH0bMOuyZeWuzARsI_Wm2ip_raQDtPAfD3YnjbRPoNQAnoT3piA54</t>
        </is>
      </c>
      <c r="Q5244" s="29" t="inlineStr">
        <is>
          <t>Відповідає вимогам</t>
        </is>
      </c>
      <c r="R5244" s="29" t="n"/>
      <c r="S5244" s="29" t="inlineStr">
        <is>
          <t>грн2 548,00</t>
        </is>
      </c>
      <c r="T5244" s="29" t="inlineStr">
        <is>
          <t>UAH</t>
        </is>
      </c>
      <c r="U5244" s="39" t="inlineStr">
        <is>
          <t>WATCH</t>
        </is>
      </c>
      <c r="V5244" s="40">
        <f>IFERROR(L5244/J5244,0)</f>
        <v/>
      </c>
      <c r="W5244" s="29" t="inlineStr">
        <is>
          <t>Monitor performance and collect more data.</t>
        </is>
      </c>
      <c r="X5244" s="29" t="inlineStr">
        <is>
          <t>Cost is below the 120 watch threshold.</t>
        </is>
      </c>
    </row>
    <row r="5245">
      <c r="A5245" s="29" t="inlineStr">
        <is>
          <t>low_price</t>
        </is>
      </c>
      <c r="B5245" s="29" t="inlineStr">
        <is>
          <t>Low priority</t>
        </is>
      </c>
      <c r="C5245" s="29" t="inlineStr">
        <is>
          <t>low_price.csv</t>
        </is>
      </c>
      <c r="D5245" s="29" t="inlineStr">
        <is>
          <t>3024012</t>
        </is>
      </c>
      <c r="E5245" s="29" t="inlineStr">
        <is>
          <t>Подушка двигуна нижня Polaris Sportsman 335 400 450 500 570 700 800 ETX, Scrambler 500, Ranger 400 425 500 700 800, Magnum 425 500, Hawkeye 325 400</t>
        </is>
      </c>
      <c r="F5245" s="35" t="n">
        <v>0</v>
      </c>
      <c r="G5245" s="35" t="n">
        <v>0</v>
      </c>
      <c r="H5245" s="36" t="n"/>
      <c r="I5245" s="37" t="n">
        <v>0</v>
      </c>
      <c r="J5245" s="37" t="n">
        <v>0</v>
      </c>
      <c r="K5245" s="38" t="n">
        <v>0</v>
      </c>
      <c r="L5245" s="37" t="n">
        <v>0</v>
      </c>
      <c r="M5245" s="37" t="n">
        <v>0</v>
      </c>
      <c r="N5245" s="38" t="n">
        <v>0</v>
      </c>
      <c r="O5245" s="37" t="n">
        <v>0</v>
      </c>
      <c r="P5245" s="29" t="inlineStr">
        <is>
          <t>http://t0.gstatic.com/shopping?q=tbn:ANd9GcQ4b6aGoFtagznpg7dpnUh_eW51c5qZ3w67xMTZlcnXUWV0-h8RQK9WEkHXIyv4q1Dr-_9FEVRo</t>
        </is>
      </c>
      <c r="Q5245" s="29" t="inlineStr">
        <is>
          <t>Відповідає вимогам</t>
        </is>
      </c>
      <c r="R5245" s="29" t="n"/>
      <c r="S5245" s="29" t="inlineStr">
        <is>
          <t>грн2 685,00</t>
        </is>
      </c>
      <c r="T5245" s="29" t="inlineStr">
        <is>
          <t>UAH</t>
        </is>
      </c>
      <c r="U5245" s="39" t="inlineStr">
        <is>
          <t>WATCH</t>
        </is>
      </c>
      <c r="V5245" s="40">
        <f>IFERROR(L5245/J5245,0)</f>
        <v/>
      </c>
      <c r="W5245" s="29" t="inlineStr">
        <is>
          <t>Monitor performance and collect more data.</t>
        </is>
      </c>
      <c r="X5245" s="29" t="inlineStr">
        <is>
          <t>Cost is below the 120 watch threshold.</t>
        </is>
      </c>
    </row>
    <row r="5246">
      <c r="A5246" s="29" t="inlineStr">
        <is>
          <t>low_price</t>
        </is>
      </c>
      <c r="B5246" s="29" t="inlineStr">
        <is>
          <t>Low priority</t>
        </is>
      </c>
      <c r="C5246" s="29" t="inlineStr">
        <is>
          <t>low_price.csv</t>
        </is>
      </c>
      <c r="D5246" s="29" t="inlineStr">
        <is>
          <t>19-5037</t>
        </is>
      </c>
      <c r="E5246" s="29" t="inlineStr">
        <is>
          <t>Пильник ШРУСа BRP Can-Am Maverick X3 (112/23-78)</t>
        </is>
      </c>
      <c r="F5246" s="35" t="n">
        <v>0</v>
      </c>
      <c r="G5246" s="35" t="n">
        <v>0</v>
      </c>
      <c r="H5246" s="36" t="n"/>
      <c r="I5246" s="37" t="n">
        <v>0</v>
      </c>
      <c r="J5246" s="37" t="n">
        <v>0</v>
      </c>
      <c r="K5246" s="38" t="n">
        <v>0</v>
      </c>
      <c r="L5246" s="37" t="n">
        <v>0</v>
      </c>
      <c r="M5246" s="37" t="n">
        <v>0</v>
      </c>
      <c r="N5246" s="38" t="n">
        <v>0</v>
      </c>
      <c r="O5246" s="37" t="n">
        <v>0</v>
      </c>
      <c r="P5246" s="29" t="inlineStr">
        <is>
          <t>http://t2.gstatic.com/shopping?q=tbn:ANd9GcSMcLIqmvpRvMAHaPymCtdvlo4pQ9rrOBgSa8ecXLYyk1ezBN_4Cvbskku6dZaGBQCnNfxnsoGg</t>
        </is>
      </c>
      <c r="Q5246" s="29" t="inlineStr">
        <is>
          <t>Відповідає вимогам</t>
        </is>
      </c>
      <c r="R5246" s="29" t="n"/>
      <c r="S5246" s="29" t="inlineStr">
        <is>
          <t>грн1 183,00</t>
        </is>
      </c>
      <c r="T5246" s="29" t="inlineStr">
        <is>
          <t>UAH</t>
        </is>
      </c>
      <c r="U5246" s="39" t="inlineStr">
        <is>
          <t>WATCH</t>
        </is>
      </c>
      <c r="V5246" s="40">
        <f>IFERROR(L5246/J5246,0)</f>
        <v/>
      </c>
      <c r="W5246" s="29" t="inlineStr">
        <is>
          <t>Monitor performance and collect more data.</t>
        </is>
      </c>
      <c r="X5246" s="29" t="inlineStr">
        <is>
          <t>Cost is below the 120 watch threshold.</t>
        </is>
      </c>
    </row>
    <row r="5247">
      <c r="A5247" s="29" t="inlineStr">
        <is>
          <t>low_price</t>
        </is>
      </c>
      <c r="B5247" s="29" t="inlineStr">
        <is>
          <t>Low priority</t>
        </is>
      </c>
      <c r="C5247" s="29" t="inlineStr">
        <is>
          <t>low_price.csv</t>
        </is>
      </c>
      <c r="D5247" s="29" t="inlineStr">
        <is>
          <t>2410429</t>
        </is>
      </c>
      <c r="E5247" s="29" t="inlineStr">
        <is>
          <t>Фара дальнього світла Polaris Sportsman 400 450 500 570 600 700 800, Hawkeye 325 400</t>
        </is>
      </c>
      <c r="F5247" s="35" t="n">
        <v>0</v>
      </c>
      <c r="G5247" s="35" t="n">
        <v>0</v>
      </c>
      <c r="H5247" s="36" t="n"/>
      <c r="I5247" s="37" t="n">
        <v>0</v>
      </c>
      <c r="J5247" s="37" t="n">
        <v>0</v>
      </c>
      <c r="K5247" s="38" t="n">
        <v>0</v>
      </c>
      <c r="L5247" s="37" t="n">
        <v>0</v>
      </c>
      <c r="M5247" s="37" t="n">
        <v>0</v>
      </c>
      <c r="N5247" s="38" t="n">
        <v>0</v>
      </c>
      <c r="O5247" s="37" t="n">
        <v>0</v>
      </c>
      <c r="P5247" s="29" t="inlineStr">
        <is>
          <t>http://t3.gstatic.com/shopping?q=tbn:ANd9GcTpaif8P-rBXpbDBYPXxWJTyccoZc4coxqh7ZLXqJNq4KLq1zIIrr5O0NnpsOMKUEL7vM4st6Q</t>
        </is>
      </c>
      <c r="Q5247" s="29" t="inlineStr">
        <is>
          <t>Відповідає вимогам</t>
        </is>
      </c>
      <c r="R5247" s="29" t="n"/>
      <c r="S5247" s="29" t="inlineStr">
        <is>
          <t>грн7 826,00</t>
        </is>
      </c>
      <c r="T5247" s="29" t="inlineStr">
        <is>
          <t>UAH</t>
        </is>
      </c>
      <c r="U5247" s="39" t="inlineStr">
        <is>
          <t>WATCH</t>
        </is>
      </c>
      <c r="V5247" s="40">
        <f>IFERROR(L5247/J5247,0)</f>
        <v/>
      </c>
      <c r="W5247" s="29" t="inlineStr">
        <is>
          <t>Monitor performance and collect more data.</t>
        </is>
      </c>
      <c r="X5247" s="29" t="inlineStr">
        <is>
          <t>Cost is below the 120 watch threshold.</t>
        </is>
      </c>
    </row>
    <row r="5248">
      <c r="A5248" s="29" t="inlineStr">
        <is>
          <t>low_price</t>
        </is>
      </c>
      <c r="B5248" s="29" t="inlineStr">
        <is>
          <t>Low priority</t>
        </is>
      </c>
      <c r="C5248" s="29" t="inlineStr">
        <is>
          <t>low_price.csv</t>
        </is>
      </c>
      <c r="D5248" s="29" t="inlineStr">
        <is>
          <t>92049-7501</t>
        </is>
      </c>
      <c r="E5248" s="29" t="inlineStr">
        <is>
          <t>Ущільнююче кільце рульової колонки Brute Force 650 750, Prairie 360, KFX 450</t>
        </is>
      </c>
      <c r="F5248" s="35" t="n">
        <v>0</v>
      </c>
      <c r="G5248" s="35" t="n">
        <v>0</v>
      </c>
      <c r="H5248" s="36" t="n"/>
      <c r="I5248" s="37" t="n">
        <v>0</v>
      </c>
      <c r="J5248" s="37" t="n">
        <v>0</v>
      </c>
      <c r="K5248" s="38" t="n">
        <v>0</v>
      </c>
      <c r="L5248" s="37" t="n">
        <v>0</v>
      </c>
      <c r="M5248" s="37" t="n">
        <v>0</v>
      </c>
      <c r="N5248" s="38" t="n">
        <v>0</v>
      </c>
      <c r="O5248" s="37" t="n">
        <v>0</v>
      </c>
      <c r="P5248" s="29" t="inlineStr">
        <is>
          <t>http://t1.gstatic.com/shopping?q=tbn:ANd9GcSgrc-mOUoeQNp6E8zGyb5kNGn0_W5PjFTrauPj6E_P9x6QLSuHpVXainFgFd3De1WnwY5GYVVQ</t>
        </is>
      </c>
      <c r="Q5248" s="29" t="inlineStr">
        <is>
          <t>Відповідає вимогам</t>
        </is>
      </c>
      <c r="R5248" s="29" t="n"/>
      <c r="S5248" s="29" t="inlineStr">
        <is>
          <t>грн228,00</t>
        </is>
      </c>
      <c r="T5248" s="29" t="inlineStr">
        <is>
          <t>UAH</t>
        </is>
      </c>
      <c r="U5248" s="39" t="inlineStr">
        <is>
          <t>WATCH</t>
        </is>
      </c>
      <c r="V5248" s="40">
        <f>IFERROR(L5248/J5248,0)</f>
        <v/>
      </c>
      <c r="W5248" s="29" t="inlineStr">
        <is>
          <t>Monitor performance and collect more data.</t>
        </is>
      </c>
      <c r="X5248" s="29" t="inlineStr">
        <is>
          <t>Cost is below the 120 watch threshold.</t>
        </is>
      </c>
    </row>
    <row r="5249">
      <c r="A5249" s="29" t="inlineStr">
        <is>
          <t>low_price</t>
        </is>
      </c>
      <c r="B5249" s="29" t="inlineStr">
        <is>
          <t>Low priority</t>
        </is>
      </c>
      <c r="C5249" s="29" t="inlineStr">
        <is>
          <t>low_price.csv</t>
        </is>
      </c>
      <c r="D5249" s="29" t="inlineStr">
        <is>
          <t>4011845</t>
        </is>
      </c>
      <c r="E5249" s="29" t="inlineStr">
        <is>
          <t>Свічний ковпачок з проводом Polaris Sportsman 700 800 2007-2009 (72.1CM)</t>
        </is>
      </c>
      <c r="F5249" s="35" t="n">
        <v>0</v>
      </c>
      <c r="G5249" s="35" t="n">
        <v>0</v>
      </c>
      <c r="H5249" s="36" t="n"/>
      <c r="I5249" s="37" t="n">
        <v>0</v>
      </c>
      <c r="J5249" s="37" t="n">
        <v>0</v>
      </c>
      <c r="K5249" s="38" t="n">
        <v>0</v>
      </c>
      <c r="L5249" s="37" t="n">
        <v>0</v>
      </c>
      <c r="M5249" s="37" t="n">
        <v>0</v>
      </c>
      <c r="N5249" s="38" t="n">
        <v>0</v>
      </c>
      <c r="O5249" s="37" t="n">
        <v>0</v>
      </c>
      <c r="P5249" s="29" t="inlineStr">
        <is>
          <t>http://t3.gstatic.com/shopping?q=tbn:ANd9GcS7M5dZO5k66gP9jviXGZsUV7kOYZMPzA2UQIddOE0j4qAVV182efNEECysGpLP5l9M1nkhzJY</t>
        </is>
      </c>
      <c r="Q5249" s="29" t="inlineStr">
        <is>
          <t>Відповідає вимогам</t>
        </is>
      </c>
      <c r="R5249" s="29" t="n"/>
      <c r="S5249" s="29" t="inlineStr">
        <is>
          <t>грн3 959,00</t>
        </is>
      </c>
      <c r="T5249" s="29" t="inlineStr">
        <is>
          <t>UAH</t>
        </is>
      </c>
      <c r="U5249" s="39" t="inlineStr">
        <is>
          <t>WATCH</t>
        </is>
      </c>
      <c r="V5249" s="40">
        <f>IFERROR(L5249/J5249,0)</f>
        <v/>
      </c>
      <c r="W5249" s="29" t="inlineStr">
        <is>
          <t>Monitor performance and collect more data.</t>
        </is>
      </c>
      <c r="X5249" s="29" t="inlineStr">
        <is>
          <t>Cost is below the 120 watch threshold.</t>
        </is>
      </c>
    </row>
    <row r="5250">
      <c r="A5250" s="29" t="inlineStr">
        <is>
          <t>low_price</t>
        </is>
      </c>
      <c r="B5250" s="29" t="inlineStr">
        <is>
          <t>Low priority</t>
        </is>
      </c>
      <c r="C5250" s="29" t="inlineStr">
        <is>
          <t>low_price.csv</t>
        </is>
      </c>
      <c r="D5250" s="29" t="inlineStr">
        <is>
          <t>49022-0575</t>
        </is>
      </c>
      <c r="E5250" s="29" t="inlineStr">
        <is>
          <t>Шестерня переднього редуктора Kawasaki Prairie 360 650 700, Brute Force 650 750 (10T)</t>
        </is>
      </c>
      <c r="F5250" s="35" t="n">
        <v>0</v>
      </c>
      <c r="G5250" s="35" t="n">
        <v>0</v>
      </c>
      <c r="H5250" s="36" t="n"/>
      <c r="I5250" s="37" t="n">
        <v>0</v>
      </c>
      <c r="J5250" s="37" t="n">
        <v>0</v>
      </c>
      <c r="K5250" s="38" t="n">
        <v>0</v>
      </c>
      <c r="L5250" s="37" t="n">
        <v>0</v>
      </c>
      <c r="M5250" s="37" t="n">
        <v>0</v>
      </c>
      <c r="N5250" s="38" t="n">
        <v>0</v>
      </c>
      <c r="O5250" s="37" t="n">
        <v>0</v>
      </c>
      <c r="P5250" s="29" t="inlineStr">
        <is>
          <t>http://t3.gstatic.com/shopping?q=tbn:ANd9GcQbCRC7WBiwzrBgrvVFgzzrYH9TH0J_3u5DazBWYZPrgagdpa6KP8w_UdeKFCvl0Nm-xqQoqR4</t>
        </is>
      </c>
      <c r="Q5250" s="29" t="inlineStr">
        <is>
          <t>Відповідає вимогам</t>
        </is>
      </c>
      <c r="R5250" s="29" t="n"/>
      <c r="S5250" s="29" t="inlineStr">
        <is>
          <t>грн9 646,00</t>
        </is>
      </c>
      <c r="T5250" s="29" t="inlineStr">
        <is>
          <t>UAH</t>
        </is>
      </c>
      <c r="U5250" s="39" t="inlineStr">
        <is>
          <t>WATCH</t>
        </is>
      </c>
      <c r="V5250" s="40">
        <f>IFERROR(L5250/J5250,0)</f>
        <v/>
      </c>
      <c r="W5250" s="29" t="inlineStr">
        <is>
          <t>Monitor performance and collect more data.</t>
        </is>
      </c>
      <c r="X5250" s="29" t="inlineStr">
        <is>
          <t>Cost is below the 120 watch threshold.</t>
        </is>
      </c>
    </row>
    <row r="5251">
      <c r="A5251" s="29" t="inlineStr">
        <is>
          <t>low_price</t>
        </is>
      </c>
      <c r="B5251" s="29" t="inlineStr">
        <is>
          <t>Low priority</t>
        </is>
      </c>
      <c r="C5251" s="29" t="inlineStr">
        <is>
          <t>low_price.csv</t>
        </is>
      </c>
      <c r="D5251" s="29" t="inlineStr">
        <is>
          <t>90201-kcz-010</t>
        </is>
      </c>
      <c r="E5251" s="29" t="inlineStr">
        <is>
          <t>Гайка зчеплення Honda TRX 650 680 Rincon, MUV 700 Big Red, SXS 700 Pioneer (16mm)</t>
        </is>
      </c>
      <c r="F5251" s="35" t="n">
        <v>0</v>
      </c>
      <c r="G5251" s="35" t="n">
        <v>0</v>
      </c>
      <c r="H5251" s="36" t="n"/>
      <c r="I5251" s="37" t="n">
        <v>0</v>
      </c>
      <c r="J5251" s="37" t="n">
        <v>0</v>
      </c>
      <c r="K5251" s="38" t="n">
        <v>0</v>
      </c>
      <c r="L5251" s="37" t="n">
        <v>0</v>
      </c>
      <c r="M5251" s="37" t="n">
        <v>0</v>
      </c>
      <c r="N5251" s="38" t="n">
        <v>0</v>
      </c>
      <c r="O5251" s="37" t="n">
        <v>0</v>
      </c>
      <c r="P5251" s="29" t="inlineStr">
        <is>
          <t>http://t2.gstatic.com/shopping?q=tbn:ANd9GcSY9YMHxsMOhXGI4LUrAkt61MQGZIjiG2zyMrzfjqIAVY-A0YXJtbiHwsISaxldRCI5vlHVdw4</t>
        </is>
      </c>
      <c r="Q5251" s="29" t="inlineStr">
        <is>
          <t>Відповідає вимогам</t>
        </is>
      </c>
      <c r="R5251" s="29" t="n"/>
      <c r="S5251" s="29" t="inlineStr">
        <is>
          <t>грн455,00</t>
        </is>
      </c>
      <c r="T5251" s="29" t="inlineStr">
        <is>
          <t>UAH</t>
        </is>
      </c>
      <c r="U5251" s="39" t="inlineStr">
        <is>
          <t>WATCH</t>
        </is>
      </c>
      <c r="V5251" s="40">
        <f>IFERROR(L5251/J5251,0)</f>
        <v/>
      </c>
      <c r="W5251" s="29" t="inlineStr">
        <is>
          <t>Monitor performance and collect more data.</t>
        </is>
      </c>
      <c r="X5251" s="29" t="inlineStr">
        <is>
          <t>Cost is below the 120 watch threshold.</t>
        </is>
      </c>
    </row>
    <row r="5252">
      <c r="A5252" s="29" t="inlineStr">
        <is>
          <t>low_price</t>
        </is>
      </c>
      <c r="B5252" s="29" t="inlineStr">
        <is>
          <t>Low priority</t>
        </is>
      </c>
      <c r="C5252" s="29" t="inlineStr">
        <is>
          <t>low_price.csv</t>
        </is>
      </c>
      <c r="D5252" s="29" t="inlineStr">
        <is>
          <t>na-40025t</t>
        </is>
      </c>
      <c r="E5252" s="29" t="inlineStr">
        <is>
          <t>Комплект прокладок на верх двигуна Yamaha Grizzly Kodiak Wolverine 700 2016-2018</t>
        </is>
      </c>
      <c r="F5252" s="35" t="n">
        <v>0</v>
      </c>
      <c r="G5252" s="35" t="n">
        <v>0</v>
      </c>
      <c r="H5252" s="36" t="n"/>
      <c r="I5252" s="37" t="n">
        <v>0</v>
      </c>
      <c r="J5252" s="37" t="n">
        <v>0</v>
      </c>
      <c r="K5252" s="38" t="n">
        <v>0</v>
      </c>
      <c r="L5252" s="37" t="n">
        <v>0</v>
      </c>
      <c r="M5252" s="37" t="n">
        <v>0</v>
      </c>
      <c r="N5252" s="38" t="n">
        <v>0</v>
      </c>
      <c r="O5252" s="37" t="n">
        <v>0</v>
      </c>
      <c r="P5252" s="29" t="inlineStr">
        <is>
          <t>http://t2.gstatic.com/shopping?q=tbn:ANd9GcQj4aLeU896mEvErC-XNnnBiu7QbnE6UNA8hHd02upWPrPyHNPUzRviCirngFVAwzsZi_2ZORR5</t>
        </is>
      </c>
      <c r="Q5252" s="29" t="inlineStr">
        <is>
          <t>Відповідає вимогам</t>
        </is>
      </c>
      <c r="R5252" s="29" t="n"/>
      <c r="S5252" s="29" t="inlineStr">
        <is>
          <t>грн4 323,00</t>
        </is>
      </c>
      <c r="T5252" s="29" t="inlineStr">
        <is>
          <t>UAH</t>
        </is>
      </c>
      <c r="U5252" s="39" t="inlineStr">
        <is>
          <t>WATCH</t>
        </is>
      </c>
      <c r="V5252" s="40">
        <f>IFERROR(L5252/J5252,0)</f>
        <v/>
      </c>
      <c r="W5252" s="29" t="inlineStr">
        <is>
          <t>Monitor performance and collect more data.</t>
        </is>
      </c>
      <c r="X5252" s="29" t="inlineStr">
        <is>
          <t>Cost is below the 120 watch threshold.</t>
        </is>
      </c>
    </row>
    <row r="5253">
      <c r="A5253" s="29" t="inlineStr">
        <is>
          <t>low_price</t>
        </is>
      </c>
      <c r="B5253" s="29" t="inlineStr">
        <is>
          <t>Low priority</t>
        </is>
      </c>
      <c r="C5253" s="29" t="inlineStr">
        <is>
          <t>low_price.csv</t>
        </is>
      </c>
      <c r="D5253" s="29" t="inlineStr">
        <is>
          <t>22880-hp0-a00</t>
        </is>
      </c>
      <c r="E5253" s="29" t="inlineStr">
        <is>
          <t>Трос вмикання заднього ходу Honda TRX 500 Foreman 2005-2011</t>
        </is>
      </c>
      <c r="F5253" s="35" t="n">
        <v>0</v>
      </c>
      <c r="G5253" s="35" t="n">
        <v>0</v>
      </c>
      <c r="H5253" s="36" t="n"/>
      <c r="I5253" s="37" t="n">
        <v>0</v>
      </c>
      <c r="J5253" s="37" t="n">
        <v>0</v>
      </c>
      <c r="K5253" s="38" t="n">
        <v>0</v>
      </c>
      <c r="L5253" s="37" t="n">
        <v>0</v>
      </c>
      <c r="M5253" s="37" t="n">
        <v>0</v>
      </c>
      <c r="N5253" s="38" t="n">
        <v>0</v>
      </c>
      <c r="O5253" s="37" t="n">
        <v>0</v>
      </c>
      <c r="P5253" s="29" t="inlineStr">
        <is>
          <t>http://t0.gstatic.com/shopping?q=tbn:ANd9GcRtpt29IgZqE0fR6xd2VhaCVn_rbzQpJtSJtNpJMFzcn9SLIsTUkNu14uiqPF00-VFxOgOkg8IH</t>
        </is>
      </c>
      <c r="Q5253" s="29" t="inlineStr">
        <is>
          <t>Відповідає вимогам</t>
        </is>
      </c>
      <c r="R5253" s="29" t="n"/>
      <c r="S5253" s="29" t="inlineStr">
        <is>
          <t>грн1 502,00</t>
        </is>
      </c>
      <c r="T5253" s="29" t="inlineStr">
        <is>
          <t>UAH</t>
        </is>
      </c>
      <c r="U5253" s="39" t="inlineStr">
        <is>
          <t>WATCH</t>
        </is>
      </c>
      <c r="V5253" s="40">
        <f>IFERROR(L5253/J5253,0)</f>
        <v/>
      </c>
      <c r="W5253" s="29" t="inlineStr">
        <is>
          <t>Monitor performance and collect more data.</t>
        </is>
      </c>
      <c r="X5253" s="29" t="inlineStr">
        <is>
          <t>Cost is below the 120 watch threshold.</t>
        </is>
      </c>
    </row>
    <row r="5254">
      <c r="A5254" s="29" t="inlineStr">
        <is>
          <t>low_price</t>
        </is>
      </c>
      <c r="B5254" s="29" t="inlineStr">
        <is>
          <t>Low priority</t>
        </is>
      </c>
      <c r="C5254" s="29" t="inlineStr">
        <is>
          <t>low_price.csv</t>
        </is>
      </c>
      <c r="D5254" s="29" t="inlineStr">
        <is>
          <t>hpx2233</t>
        </is>
      </c>
      <c r="E5254" s="29" t="inlineStr">
        <is>
          <t>Ремінь варіатора Yamaha Grizzly 600 660, Rhino 660</t>
        </is>
      </c>
      <c r="F5254" s="35" t="n">
        <v>0</v>
      </c>
      <c r="G5254" s="35" t="n">
        <v>0</v>
      </c>
      <c r="H5254" s="36" t="n"/>
      <c r="I5254" s="37" t="n">
        <v>0</v>
      </c>
      <c r="J5254" s="37" t="n">
        <v>0</v>
      </c>
      <c r="K5254" s="38" t="n">
        <v>0</v>
      </c>
      <c r="L5254" s="37" t="n">
        <v>0</v>
      </c>
      <c r="M5254" s="37" t="n">
        <v>0</v>
      </c>
      <c r="N5254" s="38" t="n">
        <v>0</v>
      </c>
      <c r="O5254" s="37" t="n">
        <v>0</v>
      </c>
      <c r="P5254" s="29" t="inlineStr">
        <is>
          <t>http://t3.gstatic.com/shopping?q=tbn:ANd9GcTgphfjaO7Se3M9VJXC8bAkrS5PbpOcVnkJVc2BeMsfLPNIJb3TV-upb3DP7oJGdfWrQBq58Dp1</t>
        </is>
      </c>
      <c r="Q5254" s="29" t="inlineStr">
        <is>
          <t>Відповідає вимогам</t>
        </is>
      </c>
      <c r="R5254" s="29" t="n"/>
      <c r="S5254" s="29" t="inlineStr">
        <is>
          <t>грн2 821,00</t>
        </is>
      </c>
      <c r="T5254" s="29" t="inlineStr">
        <is>
          <t>UAH</t>
        </is>
      </c>
      <c r="U5254" s="39" t="inlineStr">
        <is>
          <t>WATCH</t>
        </is>
      </c>
      <c r="V5254" s="40">
        <f>IFERROR(L5254/J5254,0)</f>
        <v/>
      </c>
      <c r="W5254" s="29" t="inlineStr">
        <is>
          <t>Monitor performance and collect more data.</t>
        </is>
      </c>
      <c r="X5254" s="29" t="inlineStr">
        <is>
          <t>Cost is below the 120 watch threshold.</t>
        </is>
      </c>
    </row>
    <row r="5255">
      <c r="A5255" s="29" t="inlineStr">
        <is>
          <t>low_price</t>
        </is>
      </c>
      <c r="B5255" s="29" t="inlineStr">
        <is>
          <t>Low priority</t>
        </is>
      </c>
      <c r="C5255" s="29" t="inlineStr">
        <is>
          <t>low_price.csv</t>
        </is>
      </c>
      <c r="D5255" s="29" t="inlineStr">
        <is>
          <t>05894</t>
        </is>
      </c>
      <c r="E5255" s="29" t="inlineStr">
        <is>
          <t>Гальмівний супорт задній правий Yamaha Grizzly 550 700</t>
        </is>
      </c>
      <c r="F5255" s="35" t="n">
        <v>0</v>
      </c>
      <c r="G5255" s="35" t="n">
        <v>0</v>
      </c>
      <c r="H5255" s="36" t="n"/>
      <c r="I5255" s="37" t="n">
        <v>0</v>
      </c>
      <c r="J5255" s="37" t="n">
        <v>0</v>
      </c>
      <c r="K5255" s="38" t="n">
        <v>0</v>
      </c>
      <c r="L5255" s="37" t="n">
        <v>0</v>
      </c>
      <c r="M5255" s="37" t="n">
        <v>0</v>
      </c>
      <c r="N5255" s="38" t="n">
        <v>0</v>
      </c>
      <c r="O5255" s="37" t="n">
        <v>0</v>
      </c>
      <c r="P5255" s="29" t="inlineStr">
        <is>
          <t>http://t3.gstatic.com/shopping?q=tbn:ANd9GcT91e2fkRwqWFOuLz0lPFV3wFKuhbR1W0JwgHMf3DI1lI4H5Gj573UXsmPTfw</t>
        </is>
      </c>
      <c r="Q5255" s="29" t="inlineStr">
        <is>
          <t>Відповідає вимогам</t>
        </is>
      </c>
      <c r="R5255" s="29" t="n"/>
      <c r="S5255" s="29" t="inlineStr">
        <is>
          <t>грн3 185,00</t>
        </is>
      </c>
      <c r="T5255" s="29" t="inlineStr">
        <is>
          <t>UAH</t>
        </is>
      </c>
      <c r="U5255" s="39" t="inlineStr">
        <is>
          <t>WATCH</t>
        </is>
      </c>
      <c r="V5255" s="40">
        <f>IFERROR(L5255/J5255,0)</f>
        <v/>
      </c>
      <c r="W5255" s="29" t="inlineStr">
        <is>
          <t>Monitor performance and collect more data.</t>
        </is>
      </c>
      <c r="X5255" s="29" t="inlineStr">
        <is>
          <t>Cost is below the 120 watch threshold.</t>
        </is>
      </c>
    </row>
    <row r="5256">
      <c r="A5256" s="29" t="inlineStr">
        <is>
          <t>low_price</t>
        </is>
      </c>
      <c r="B5256" s="29" t="inlineStr">
        <is>
          <t>Low priority</t>
        </is>
      </c>
      <c r="C5256" s="29" t="inlineStr">
        <is>
          <t>low_price.csv</t>
        </is>
      </c>
      <c r="D5256" s="29" t="inlineStr">
        <is>
          <t>90340-14002-00</t>
        </is>
      </c>
      <c r="E5256" s="29" t="inlineStr">
        <is>
          <t>Зливна пробка заднього редуктора Yamaha Grizzly 350 400 450 550 600 660 700, Kodiak 400 450 700, Bruin 250 350, Rhino 450, Big Bear 350 400, Wolverine</t>
        </is>
      </c>
      <c r="F5256" s="35" t="n">
        <v>0</v>
      </c>
      <c r="G5256" s="35" t="n">
        <v>0</v>
      </c>
      <c r="H5256" s="36" t="n"/>
      <c r="I5256" s="37" t="n">
        <v>0</v>
      </c>
      <c r="J5256" s="37" t="n">
        <v>0</v>
      </c>
      <c r="K5256" s="38" t="n">
        <v>0</v>
      </c>
      <c r="L5256" s="37" t="n">
        <v>0</v>
      </c>
      <c r="M5256" s="37" t="n">
        <v>0</v>
      </c>
      <c r="N5256" s="38" t="n">
        <v>0</v>
      </c>
      <c r="O5256" s="37" t="n">
        <v>0</v>
      </c>
      <c r="P5256" s="29" t="inlineStr">
        <is>
          <t>http://t2.gstatic.com/shopping?q=tbn:ANd9GcTZkdBlf6a5M7dsLXVVLaTPxRIRJzA4y-zXeOvvOyYGxj-UYxDw0Q3g5nBMMA3xEpSS99Sjxf6Vlg</t>
        </is>
      </c>
      <c r="Q5256" s="29" t="inlineStr">
        <is>
          <t>Відповідає вимогам</t>
        </is>
      </c>
      <c r="R5256" s="29" t="n"/>
      <c r="S5256" s="29" t="inlineStr">
        <is>
          <t>грн1 047,00</t>
        </is>
      </c>
      <c r="T5256" s="29" t="inlineStr">
        <is>
          <t>UAH</t>
        </is>
      </c>
      <c r="U5256" s="39" t="inlineStr">
        <is>
          <t>WATCH</t>
        </is>
      </c>
      <c r="V5256" s="40">
        <f>IFERROR(L5256/J5256,0)</f>
        <v/>
      </c>
      <c r="W5256" s="29" t="inlineStr">
        <is>
          <t>Monitor performance and collect more data.</t>
        </is>
      </c>
      <c r="X5256" s="29" t="inlineStr">
        <is>
          <t>Cost is below the 120 watch threshold.</t>
        </is>
      </c>
    </row>
    <row r="5257">
      <c r="A5257" s="29" t="inlineStr">
        <is>
          <t>low_price</t>
        </is>
      </c>
      <c r="B5257" s="29" t="inlineStr">
        <is>
          <t>Low priority</t>
        </is>
      </c>
      <c r="C5257" s="29" t="inlineStr">
        <is>
          <t>low_price.csv</t>
        </is>
      </c>
      <c r="D5257" s="29" t="inlineStr">
        <is>
          <t>40520-hp0-a00</t>
        </is>
      </c>
      <c r="E5257" s="29" t="inlineStr">
        <is>
          <t>Кришка гальмівного барабана Honda TRX 420 Rancher (14+), 500 Foreman (05-19), 500 Rubicon (01-14), 520 Foreman (20+)</t>
        </is>
      </c>
      <c r="F5257" s="35" t="n">
        <v>0</v>
      </c>
      <c r="G5257" s="35" t="n">
        <v>0</v>
      </c>
      <c r="H5257" s="36" t="n"/>
      <c r="I5257" s="37" t="n">
        <v>0</v>
      </c>
      <c r="J5257" s="37" t="n">
        <v>0</v>
      </c>
      <c r="K5257" s="38" t="n">
        <v>0</v>
      </c>
      <c r="L5257" s="37" t="n">
        <v>0</v>
      </c>
      <c r="M5257" s="37" t="n">
        <v>0</v>
      </c>
      <c r="N5257" s="38" t="n">
        <v>0</v>
      </c>
      <c r="O5257" s="37" t="n">
        <v>0</v>
      </c>
      <c r="P5257" s="29" t="inlineStr">
        <is>
          <t>http://t0.gstatic.com/shopping?q=tbn:ANd9GcRSd7KeD1_AppxbjlXGs1c7SbOTyUvmmirgqU-irD1M_Q4n7h2bSXaoTgKKTwgDd4g_vPhD5fcE</t>
        </is>
      </c>
      <c r="Q5257" s="29" t="inlineStr">
        <is>
          <t>Відповідає вимогам</t>
        </is>
      </c>
      <c r="R5257" s="29" t="n"/>
      <c r="S5257" s="29" t="inlineStr">
        <is>
          <t>грн3 140,00</t>
        </is>
      </c>
      <c r="T5257" s="29" t="inlineStr">
        <is>
          <t>UAH</t>
        </is>
      </c>
      <c r="U5257" s="39" t="inlineStr">
        <is>
          <t>WATCH</t>
        </is>
      </c>
      <c r="V5257" s="40">
        <f>IFERROR(L5257/J5257,0)</f>
        <v/>
      </c>
      <c r="W5257" s="29" t="inlineStr">
        <is>
          <t>Monitor performance and collect more data.</t>
        </is>
      </c>
      <c r="X5257" s="29" t="inlineStr">
        <is>
          <t>Cost is below the 120 watch threshold.</t>
        </is>
      </c>
    </row>
    <row r="5258">
      <c r="A5258" s="29" t="inlineStr">
        <is>
          <t>low_price</t>
        </is>
      </c>
      <c r="B5258" s="29" t="inlineStr">
        <is>
          <t>Low priority</t>
        </is>
      </c>
      <c r="C5258" s="29" t="inlineStr">
        <is>
          <t>low_price.csv</t>
        </is>
      </c>
      <c r="D5258" s="29" t="inlineStr">
        <is>
          <t>34210</t>
        </is>
      </c>
      <c r="E5258" s="29" t="inlineStr">
        <is>
          <t>Захист рук PowerMadd Star</t>
        </is>
      </c>
      <c r="F5258" s="35" t="n">
        <v>0</v>
      </c>
      <c r="G5258" s="35" t="n">
        <v>0</v>
      </c>
      <c r="H5258" s="36" t="n"/>
      <c r="I5258" s="37" t="n">
        <v>0</v>
      </c>
      <c r="J5258" s="37" t="n">
        <v>0</v>
      </c>
      <c r="K5258" s="38" t="n">
        <v>0</v>
      </c>
      <c r="L5258" s="37" t="n">
        <v>0</v>
      </c>
      <c r="M5258" s="37" t="n">
        <v>0</v>
      </c>
      <c r="N5258" s="38" t="n">
        <v>0</v>
      </c>
      <c r="O5258" s="37" t="n">
        <v>0</v>
      </c>
      <c r="P5258" s="29" t="inlineStr">
        <is>
          <t>http://t2.gstatic.com/shopping?q=tbn:ANd9GcRna9ux-6cVEAo2HymaMiP5iE7G-obJ6G_6nal9vMWsgbiXOvkuh0HgYnCtEg</t>
        </is>
      </c>
      <c r="Q5258" s="29" t="inlineStr">
        <is>
          <t>Відповідає вимогам</t>
        </is>
      </c>
      <c r="R5258" s="29" t="n"/>
      <c r="S5258" s="29" t="inlineStr">
        <is>
          <t>грн2 594,00</t>
        </is>
      </c>
      <c r="T5258" s="29" t="inlineStr">
        <is>
          <t>UAH</t>
        </is>
      </c>
      <c r="U5258" s="39" t="inlineStr">
        <is>
          <t>WATCH</t>
        </is>
      </c>
      <c r="V5258" s="40">
        <f>IFERROR(L5258/J5258,0)</f>
        <v/>
      </c>
      <c r="W5258" s="29" t="inlineStr">
        <is>
          <t>Monitor performance and collect more data.</t>
        </is>
      </c>
      <c r="X5258" s="29" t="inlineStr">
        <is>
          <t>Cost is below the 120 watch threshold.</t>
        </is>
      </c>
    </row>
    <row r="5259">
      <c r="A5259" s="29" t="inlineStr">
        <is>
          <t>low_price</t>
        </is>
      </c>
      <c r="B5259" s="29" t="inlineStr">
        <is>
          <t>Low priority</t>
        </is>
      </c>
      <c r="C5259" s="29" t="inlineStr">
        <is>
          <t>low_price.csv</t>
        </is>
      </c>
      <c r="D5259" s="29" t="inlineStr">
        <is>
          <t>710000902</t>
        </is>
      </c>
      <c r="E5259" s="29" t="inlineStr">
        <is>
          <t>Ізоляція клем BRP Can-Am Outlander 400 500 650 800, Renegade 800 2006-2010</t>
        </is>
      </c>
      <c r="F5259" s="35" t="n">
        <v>0</v>
      </c>
      <c r="G5259" s="35" t="n">
        <v>0</v>
      </c>
      <c r="H5259" s="36" t="n"/>
      <c r="I5259" s="37" t="n">
        <v>0</v>
      </c>
      <c r="J5259" s="37" t="n">
        <v>0</v>
      </c>
      <c r="K5259" s="38" t="n">
        <v>0</v>
      </c>
      <c r="L5259" s="37" t="n">
        <v>0</v>
      </c>
      <c r="M5259" s="37" t="n">
        <v>0</v>
      </c>
      <c r="N5259" s="38" t="n">
        <v>0</v>
      </c>
      <c r="O5259" s="37" t="n">
        <v>0</v>
      </c>
      <c r="P5259" s="29" t="inlineStr">
        <is>
          <t>http://t3.gstatic.com/shopping?q=tbn:ANd9GcTUkUhd5jgm7qrmPFIm_lAh91NnrJFNxrP9SkBKctE-HlqzJLSLbvxgEqkH8VH6DL4eXA3bCa8</t>
        </is>
      </c>
      <c r="Q5259" s="29" t="inlineStr">
        <is>
          <t>Відповідає вимогам</t>
        </is>
      </c>
      <c r="R5259" s="29" t="n"/>
      <c r="S5259" s="29" t="inlineStr">
        <is>
          <t>грн774,00</t>
        </is>
      </c>
      <c r="T5259" s="29" t="inlineStr">
        <is>
          <t>UAH</t>
        </is>
      </c>
      <c r="U5259" s="39" t="inlineStr">
        <is>
          <t>WATCH</t>
        </is>
      </c>
      <c r="V5259" s="40">
        <f>IFERROR(L5259/J5259,0)</f>
        <v/>
      </c>
      <c r="W5259" s="29" t="inlineStr">
        <is>
          <t>Monitor performance and collect more data.</t>
        </is>
      </c>
      <c r="X5259" s="29" t="inlineStr">
        <is>
          <t>Cost is below the 120 watch threshold.</t>
        </is>
      </c>
    </row>
    <row r="5260">
      <c r="A5260" s="29" t="inlineStr">
        <is>
          <t>low_price</t>
        </is>
      </c>
      <c r="B5260" s="29" t="inlineStr">
        <is>
          <t>Low priority</t>
        </is>
      </c>
      <c r="C5260" s="29" t="inlineStr">
        <is>
          <t>low_price.csv</t>
        </is>
      </c>
      <c r="D5260" s="29" t="inlineStr">
        <is>
          <t>25-1012</t>
        </is>
      </c>
      <c r="E5260" s="29" t="inlineStr">
        <is>
          <t>Підшипники задньої осі Yamaha Kodiak 400 (00-02), Kodiak 450 (03-04)</t>
        </is>
      </c>
      <c r="F5260" s="35" t="n">
        <v>0</v>
      </c>
      <c r="G5260" s="35" t="n">
        <v>0</v>
      </c>
      <c r="H5260" s="36" t="n"/>
      <c r="I5260" s="37" t="n">
        <v>0</v>
      </c>
      <c r="J5260" s="37" t="n">
        <v>0</v>
      </c>
      <c r="K5260" s="38" t="n">
        <v>0</v>
      </c>
      <c r="L5260" s="37" t="n">
        <v>0</v>
      </c>
      <c r="M5260" s="37" t="n">
        <v>0</v>
      </c>
      <c r="N5260" s="38" t="n">
        <v>0</v>
      </c>
      <c r="O5260" s="37" t="n">
        <v>0</v>
      </c>
      <c r="P5260" s="29" t="inlineStr">
        <is>
          <t>http://t0.gstatic.com/shopping?q=tbn:ANd9GcTpxSF9QJd8DjMu-qQDRJhFwpnnICqmXr5L57it6QGKPxt7R4E89N2lOPiVxLi90AN266z1TzU</t>
        </is>
      </c>
      <c r="Q5260" s="29" t="inlineStr">
        <is>
          <t>Відповідає вимогам</t>
        </is>
      </c>
      <c r="R5260" s="29" t="n"/>
      <c r="S5260" s="29" t="inlineStr">
        <is>
          <t>грн2 275,00</t>
        </is>
      </c>
      <c r="T5260" s="29" t="inlineStr">
        <is>
          <t>UAH</t>
        </is>
      </c>
      <c r="U5260" s="39" t="inlineStr">
        <is>
          <t>WATCH</t>
        </is>
      </c>
      <c r="V5260" s="40">
        <f>IFERROR(L5260/J5260,0)</f>
        <v/>
      </c>
      <c r="W5260" s="29" t="inlineStr">
        <is>
          <t>Monitor performance and collect more data.</t>
        </is>
      </c>
      <c r="X5260" s="29" t="inlineStr">
        <is>
          <t>Cost is below the 120 watch threshold.</t>
        </is>
      </c>
    </row>
    <row r="5261">
      <c r="A5261" s="29" t="inlineStr">
        <is>
          <t>low_price</t>
        </is>
      </c>
      <c r="B5261" s="29" t="inlineStr">
        <is>
          <t>Low priority</t>
        </is>
      </c>
      <c r="C5261" s="29" t="inlineStr">
        <is>
          <t>low_price.csv</t>
        </is>
      </c>
      <c r="D5261" s="29" t="inlineStr">
        <is>
          <t>7044263</t>
        </is>
      </c>
      <c r="E5261" s="29" t="inlineStr">
        <is>
          <t>Пружина ведучого варіатора Polaris Sportsman 850 1000 High Lifter (17+), RZR XP 1000 (16+), General 1000, ACE 900</t>
        </is>
      </c>
      <c r="F5261" s="35" t="n">
        <v>0</v>
      </c>
      <c r="G5261" s="35" t="n">
        <v>0</v>
      </c>
      <c r="H5261" s="36" t="n"/>
      <c r="I5261" s="37" t="n">
        <v>0</v>
      </c>
      <c r="J5261" s="37" t="n">
        <v>0</v>
      </c>
      <c r="K5261" s="38" t="n">
        <v>0</v>
      </c>
      <c r="L5261" s="37" t="n">
        <v>0</v>
      </c>
      <c r="M5261" s="37" t="n">
        <v>0</v>
      </c>
      <c r="N5261" s="38" t="n">
        <v>0</v>
      </c>
      <c r="O5261" s="37" t="n">
        <v>0</v>
      </c>
      <c r="P5261" s="29" t="inlineStr">
        <is>
          <t>http://t2.gstatic.com/shopping?q=tbn:ANd9GcTgtzUlXun2g7A10GtuROzNUgdv08ZlAmzJs_e8gH95n4zioBuR9psjuwIXTfC7UeFEP6lij7s</t>
        </is>
      </c>
      <c r="Q5261" s="29" t="inlineStr">
        <is>
          <t>Відповідає вимогам</t>
        </is>
      </c>
      <c r="R5261" s="29" t="n"/>
      <c r="S5261" s="29" t="inlineStr">
        <is>
          <t>грн1 866,00</t>
        </is>
      </c>
      <c r="T5261" s="29" t="inlineStr">
        <is>
          <t>UAH</t>
        </is>
      </c>
      <c r="U5261" s="39" t="inlineStr">
        <is>
          <t>WATCH</t>
        </is>
      </c>
      <c r="V5261" s="40">
        <f>IFERROR(L5261/J5261,0)</f>
        <v/>
      </c>
      <c r="W5261" s="29" t="inlineStr">
        <is>
          <t>Monitor performance and collect more data.</t>
        </is>
      </c>
      <c r="X5261" s="29" t="inlineStr">
        <is>
          <t>Cost is below the 120 watch threshold.</t>
        </is>
      </c>
    </row>
    <row r="5262">
      <c r="A5262" s="29" t="inlineStr">
        <is>
          <t>low_price</t>
        </is>
      </c>
      <c r="B5262" s="29" t="inlineStr">
        <is>
          <t>Low priority</t>
        </is>
      </c>
      <c r="C5262" s="29" t="inlineStr">
        <is>
          <t>low_price.csv</t>
        </is>
      </c>
      <c r="D5262" s="29" t="inlineStr">
        <is>
          <t>01578</t>
        </is>
      </c>
      <c r="E5262" s="29" t="inlineStr">
        <is>
          <t>Вологозахищений перемикач на руль</t>
        </is>
      </c>
      <c r="F5262" s="35" t="n">
        <v>0</v>
      </c>
      <c r="G5262" s="35" t="n">
        <v>0</v>
      </c>
      <c r="H5262" s="36" t="n"/>
      <c r="I5262" s="37" t="n">
        <v>0</v>
      </c>
      <c r="J5262" s="37" t="n">
        <v>0</v>
      </c>
      <c r="K5262" s="38" t="n">
        <v>0</v>
      </c>
      <c r="L5262" s="37" t="n">
        <v>0</v>
      </c>
      <c r="M5262" s="37" t="n">
        <v>0</v>
      </c>
      <c r="N5262" s="38" t="n">
        <v>0</v>
      </c>
      <c r="O5262" s="37" t="n">
        <v>0</v>
      </c>
      <c r="P5262" s="29" t="inlineStr">
        <is>
          <t>http://t2.gstatic.com/shopping?q=tbn:ANd9GcTNBegL7SR8WXrseoYp15CoRTWOcwPThQK_RXCSMpf51fkNIyc3fxsE9e8K3lViZe4OVUCNU89u</t>
        </is>
      </c>
      <c r="Q5262" s="29" t="inlineStr">
        <is>
          <t>Відповідає вимогам</t>
        </is>
      </c>
      <c r="R5262" s="29" t="n"/>
      <c r="S5262" s="29" t="inlineStr">
        <is>
          <t>грн501,00</t>
        </is>
      </c>
      <c r="T5262" s="29" t="inlineStr">
        <is>
          <t>UAH</t>
        </is>
      </c>
      <c r="U5262" s="39" t="inlineStr">
        <is>
          <t>WATCH</t>
        </is>
      </c>
      <c r="V5262" s="40">
        <f>IFERROR(L5262/J5262,0)</f>
        <v/>
      </c>
      <c r="W5262" s="29" t="inlineStr">
        <is>
          <t>Monitor performance and collect more data.</t>
        </is>
      </c>
      <c r="X5262" s="29" t="inlineStr">
        <is>
          <t>Cost is below the 120 watch threshold.</t>
        </is>
      </c>
    </row>
    <row r="5263">
      <c r="A5263" s="29" t="inlineStr">
        <is>
          <t>low_price</t>
        </is>
      </c>
      <c r="B5263" s="29" t="inlineStr">
        <is>
          <t>Low priority</t>
        </is>
      </c>
      <c r="C5263" s="29" t="inlineStr">
        <is>
          <t>low_price.csv</t>
        </is>
      </c>
      <c r="D5263" s="29" t="inlineStr">
        <is>
          <t>5412114</t>
        </is>
      </c>
      <c r="E5263" s="29" t="inlineStr">
        <is>
          <t>Сальник колінвала Polaris Sportsman 600 700 800 (02-05), Ranger 700 (05)</t>
        </is>
      </c>
      <c r="F5263" s="35" t="n">
        <v>0</v>
      </c>
      <c r="G5263" s="35" t="n">
        <v>0</v>
      </c>
      <c r="H5263" s="36" t="n"/>
      <c r="I5263" s="37" t="n">
        <v>0</v>
      </c>
      <c r="J5263" s="37" t="n">
        <v>0</v>
      </c>
      <c r="K5263" s="38" t="n">
        <v>0</v>
      </c>
      <c r="L5263" s="37" t="n">
        <v>0</v>
      </c>
      <c r="M5263" s="37" t="n">
        <v>0</v>
      </c>
      <c r="N5263" s="38" t="n">
        <v>0</v>
      </c>
      <c r="O5263" s="37" t="n">
        <v>0</v>
      </c>
      <c r="P5263" s="29" t="inlineStr">
        <is>
          <t>http://t0.gstatic.com/shopping?q=tbn:ANd9GcR4_PvROleKji7VRtNHAA2iyMcRFJZvzBfOPbTwBkGEZWHEMwMk72-xRZGaSPj8Sd7Fq3FroR8</t>
        </is>
      </c>
      <c r="Q5263" s="29" t="inlineStr">
        <is>
          <t>Відповідає вимогам</t>
        </is>
      </c>
      <c r="R5263" s="29" t="n"/>
      <c r="S5263" s="29" t="inlineStr">
        <is>
          <t>грн3 276,00</t>
        </is>
      </c>
      <c r="T5263" s="29" t="inlineStr">
        <is>
          <t>UAH</t>
        </is>
      </c>
      <c r="U5263" s="39" t="inlineStr">
        <is>
          <t>WATCH</t>
        </is>
      </c>
      <c r="V5263" s="40">
        <f>IFERROR(L5263/J5263,0)</f>
        <v/>
      </c>
      <c r="W5263" s="29" t="inlineStr">
        <is>
          <t>Monitor performance and collect more data.</t>
        </is>
      </c>
      <c r="X5263" s="29" t="inlineStr">
        <is>
          <t>Cost is below the 120 watch threshold.</t>
        </is>
      </c>
    </row>
    <row r="5264">
      <c r="A5264" s="29" t="inlineStr">
        <is>
          <t>low_price</t>
        </is>
      </c>
      <c r="B5264" s="29" t="inlineStr">
        <is>
          <t>Low priority</t>
        </is>
      </c>
      <c r="C5264" s="29" t="inlineStr">
        <is>
          <t>low_price.csv</t>
        </is>
      </c>
      <c r="D5264" s="29" t="inlineStr">
        <is>
          <t>50810-hp0-a00</t>
        </is>
      </c>
      <c r="E5264" s="29" t="inlineStr">
        <is>
          <t>Прицепний пристрій для Honda TRX 500 Foreman Rubicon 2005-2014</t>
        </is>
      </c>
      <c r="F5264" s="35" t="n">
        <v>0</v>
      </c>
      <c r="G5264" s="35" t="n">
        <v>0</v>
      </c>
      <c r="H5264" s="36" t="n"/>
      <c r="I5264" s="37" t="n">
        <v>0</v>
      </c>
      <c r="J5264" s="37" t="n">
        <v>0</v>
      </c>
      <c r="K5264" s="38" t="n">
        <v>0</v>
      </c>
      <c r="L5264" s="37" t="n">
        <v>0</v>
      </c>
      <c r="M5264" s="37" t="n">
        <v>0</v>
      </c>
      <c r="N5264" s="38" t="n">
        <v>0</v>
      </c>
      <c r="O5264" s="37" t="n">
        <v>0</v>
      </c>
      <c r="P5264" s="29" t="inlineStr">
        <is>
          <t>http://t0.gstatic.com/shopping?q=tbn:ANd9GcStAiNRtv3COrYd2nrfDxpY-liNgdLiYluNZrMrbgGPoBsLZjizvjsCqJlrroS7HiC537ceMOA</t>
        </is>
      </c>
      <c r="Q5264" s="29" t="inlineStr">
        <is>
          <t>Відповідає вимогам</t>
        </is>
      </c>
      <c r="R5264" s="29" t="n"/>
      <c r="S5264" s="29" t="inlineStr">
        <is>
          <t>грн2 548,00</t>
        </is>
      </c>
      <c r="T5264" s="29" t="inlineStr">
        <is>
          <t>UAH</t>
        </is>
      </c>
      <c r="U5264" s="39" t="inlineStr">
        <is>
          <t>WATCH</t>
        </is>
      </c>
      <c r="V5264" s="40">
        <f>IFERROR(L5264/J5264,0)</f>
        <v/>
      </c>
      <c r="W5264" s="29" t="inlineStr">
        <is>
          <t>Monitor performance and collect more data.</t>
        </is>
      </c>
      <c r="X5264" s="29" t="inlineStr">
        <is>
          <t>Cost is below the 120 watch threshold.</t>
        </is>
      </c>
    </row>
    <row r="5265">
      <c r="A5265" s="29" t="inlineStr">
        <is>
          <t>low_price</t>
        </is>
      </c>
      <c r="B5265" s="29" t="inlineStr">
        <is>
          <t>Low priority</t>
        </is>
      </c>
      <c r="C5265" s="29" t="inlineStr">
        <is>
          <t>low_price.csv</t>
        </is>
      </c>
      <c r="D5265" s="29" t="inlineStr">
        <is>
          <t>01723</t>
        </is>
      </c>
      <c r="E5265" s="29" t="inlineStr">
        <is>
          <t>Стартер Honda TRX 420 Rancher (07-19), 500 Foreman (12-19), 500 Rubicon (15-19), SXS 500 Pioneer (14-21)</t>
        </is>
      </c>
      <c r="F5265" s="35" t="n">
        <v>0</v>
      </c>
      <c r="G5265" s="35" t="n">
        <v>0</v>
      </c>
      <c r="H5265" s="36" t="n"/>
      <c r="I5265" s="37" t="n">
        <v>0</v>
      </c>
      <c r="J5265" s="37" t="n">
        <v>0</v>
      </c>
      <c r="K5265" s="38" t="n">
        <v>0</v>
      </c>
      <c r="L5265" s="37" t="n">
        <v>0</v>
      </c>
      <c r="M5265" s="37" t="n">
        <v>0</v>
      </c>
      <c r="N5265" s="38" t="n">
        <v>0</v>
      </c>
      <c r="O5265" s="37" t="n">
        <v>0</v>
      </c>
      <c r="P5265" s="29" t="inlineStr">
        <is>
          <t>http://t1.gstatic.com/shopping?q=tbn:ANd9GcT1KCBtzO49vXf4x2DBA6ZrOnfkOg3kKDoZeuJ_N6n7M596_p85Jcj6AienEwsEywCfWYR7l5o</t>
        </is>
      </c>
      <c r="Q5265" s="29" t="inlineStr">
        <is>
          <t>Відповідає вимогам</t>
        </is>
      </c>
      <c r="R5265" s="29" t="n"/>
      <c r="S5265" s="29" t="inlineStr">
        <is>
          <t>грн5 688,00</t>
        </is>
      </c>
      <c r="T5265" s="29" t="inlineStr">
        <is>
          <t>UAH</t>
        </is>
      </c>
      <c r="U5265" s="39" t="inlineStr">
        <is>
          <t>WATCH</t>
        </is>
      </c>
      <c r="V5265" s="40">
        <f>IFERROR(L5265/J5265,0)</f>
        <v/>
      </c>
      <c r="W5265" s="29" t="inlineStr">
        <is>
          <t>Monitor performance and collect more data.</t>
        </is>
      </c>
      <c r="X5265" s="29" t="inlineStr">
        <is>
          <t>Cost is below the 120 watch threshold.</t>
        </is>
      </c>
    </row>
    <row r="5266">
      <c r="A5266" s="29" t="inlineStr">
        <is>
          <t>low_price</t>
        </is>
      </c>
      <c r="B5266" s="29" t="inlineStr">
        <is>
          <t>Low priority</t>
        </is>
      </c>
      <c r="C5266" s="29" t="inlineStr">
        <is>
          <t>low_price.csv</t>
        </is>
      </c>
      <c r="D5266" s="29" t="inlineStr">
        <is>
          <t>na-10040-2</t>
        </is>
      </c>
      <c r="E5266" s="29" t="inlineStr">
        <is>
          <t>Поршень +0.50мм Honda TRX 400 Rancher</t>
        </is>
      </c>
      <c r="F5266" s="35" t="n">
        <v>0</v>
      </c>
      <c r="G5266" s="35" t="n">
        <v>0</v>
      </c>
      <c r="H5266" s="36" t="n"/>
      <c r="I5266" s="37" t="n">
        <v>0</v>
      </c>
      <c r="J5266" s="37" t="n">
        <v>0</v>
      </c>
      <c r="K5266" s="38" t="n">
        <v>0</v>
      </c>
      <c r="L5266" s="37" t="n">
        <v>0</v>
      </c>
      <c r="M5266" s="37" t="n">
        <v>0</v>
      </c>
      <c r="N5266" s="38" t="n">
        <v>0</v>
      </c>
      <c r="O5266" s="37" t="n">
        <v>0</v>
      </c>
      <c r="P5266" s="29" t="inlineStr">
        <is>
          <t>http://t3.gstatic.com/shopping?q=tbn:ANd9GcSDPr0o7IHqK1-8QET-UZ91tiCYFZDhejQ7S2qkQ0Wm--9scbaD7ZMsnPwFG5Y5T07hZxfnEI-7</t>
        </is>
      </c>
      <c r="Q5266" s="29" t="inlineStr">
        <is>
          <t>Відповідає вимогам</t>
        </is>
      </c>
      <c r="R5266" s="29" t="n"/>
      <c r="S5266" s="29" t="inlineStr">
        <is>
          <t>грн4 778,00</t>
        </is>
      </c>
      <c r="T5266" s="29" t="inlineStr">
        <is>
          <t>UAH</t>
        </is>
      </c>
      <c r="U5266" s="39" t="inlineStr">
        <is>
          <t>WATCH</t>
        </is>
      </c>
      <c r="V5266" s="40">
        <f>IFERROR(L5266/J5266,0)</f>
        <v/>
      </c>
      <c r="W5266" s="29" t="inlineStr">
        <is>
          <t>Monitor performance and collect more data.</t>
        </is>
      </c>
      <c r="X5266" s="29" t="inlineStr">
        <is>
          <t>Cost is below the 120 watch threshold.</t>
        </is>
      </c>
    </row>
    <row r="5267">
      <c r="A5267" s="29" t="inlineStr">
        <is>
          <t>low_price</t>
        </is>
      </c>
      <c r="B5267" s="29" t="inlineStr">
        <is>
          <t>Low priority</t>
        </is>
      </c>
      <c r="C5267" s="29" t="inlineStr">
        <is>
          <t>low_price.csv</t>
        </is>
      </c>
      <c r="D5267" s="29" t="inlineStr">
        <is>
          <t>25-1615</t>
        </is>
      </c>
      <c r="E5267" s="29" t="inlineStr">
        <is>
          <t>Ступичний підшипник в передні колеса Polaris RZR 800 (08-09), RZR S 800 (09)</t>
        </is>
      </c>
      <c r="F5267" s="35" t="n">
        <v>0</v>
      </c>
      <c r="G5267" s="35" t="n">
        <v>0</v>
      </c>
      <c r="H5267" s="36" t="n"/>
      <c r="I5267" s="37" t="n">
        <v>0</v>
      </c>
      <c r="J5267" s="37" t="n">
        <v>0</v>
      </c>
      <c r="K5267" s="38" t="n">
        <v>0</v>
      </c>
      <c r="L5267" s="37" t="n">
        <v>0</v>
      </c>
      <c r="M5267" s="37" t="n">
        <v>0</v>
      </c>
      <c r="N5267" s="38" t="n">
        <v>0</v>
      </c>
      <c r="O5267" s="37" t="n">
        <v>0</v>
      </c>
      <c r="P5267" s="29" t="inlineStr">
        <is>
          <t>http://t1.gstatic.com/shopping?q=tbn:ANd9GcTkoUm3We4q0UtntAl3f-rurxA_2wg8f7lH6W6zhKISxbSMf805RMSFZZz8jVa4qHYv5dkYUNvV</t>
        </is>
      </c>
      <c r="Q5267" s="29" t="inlineStr">
        <is>
          <t>Відповідає вимогам</t>
        </is>
      </c>
      <c r="R5267" s="29" t="n"/>
      <c r="S5267" s="29" t="inlineStr">
        <is>
          <t>грн2 048,00</t>
        </is>
      </c>
      <c r="T5267" s="29" t="inlineStr">
        <is>
          <t>UAH</t>
        </is>
      </c>
      <c r="U5267" s="39" t="inlineStr">
        <is>
          <t>WATCH</t>
        </is>
      </c>
      <c r="V5267" s="40">
        <f>IFERROR(L5267/J5267,0)</f>
        <v/>
      </c>
      <c r="W5267" s="29" t="inlineStr">
        <is>
          <t>Monitor performance and collect more data.</t>
        </is>
      </c>
      <c r="X5267" s="29" t="inlineStr">
        <is>
          <t>Cost is below the 120 watch threshold.</t>
        </is>
      </c>
    </row>
    <row r="5268">
      <c r="A5268" s="29" t="inlineStr">
        <is>
          <t>low_price</t>
        </is>
      </c>
      <c r="B5268" s="29" t="inlineStr">
        <is>
          <t>Low priority</t>
        </is>
      </c>
      <c r="C5268" s="29" t="inlineStr">
        <is>
          <t>low_price.csv</t>
        </is>
      </c>
      <c r="D5268" s="29" t="inlineStr">
        <is>
          <t>420431805</t>
        </is>
      </c>
      <c r="E5268" s="29" t="inlineStr">
        <is>
          <t>Прокладка клапанної кришки BRP Can-Am Maverick R</t>
        </is>
      </c>
      <c r="F5268" s="35" t="n">
        <v>0</v>
      </c>
      <c r="G5268" s="35" t="n">
        <v>0</v>
      </c>
      <c r="H5268" s="36" t="n"/>
      <c r="I5268" s="37" t="n">
        <v>0</v>
      </c>
      <c r="J5268" s="37" t="n">
        <v>0</v>
      </c>
      <c r="K5268" s="38" t="n">
        <v>0</v>
      </c>
      <c r="L5268" s="37" t="n">
        <v>0</v>
      </c>
      <c r="M5268" s="37" t="n">
        <v>0</v>
      </c>
      <c r="N5268" s="38" t="n">
        <v>0</v>
      </c>
      <c r="O5268" s="37" t="n">
        <v>0</v>
      </c>
      <c r="P5268" s="29" t="inlineStr">
        <is>
          <t>http://t3.gstatic.com/shopping?q=tbn:ANd9GcQqufypjEIN1y9Ze342PKzh968ljtpQRjjD8v4JiOej7S_ICEG6QqjkccusGdWEJWBilhAUHA</t>
        </is>
      </c>
      <c r="Q5268" s="29" t="inlineStr">
        <is>
          <t>Відповідає вимогам</t>
        </is>
      </c>
      <c r="R5268" s="29" t="n"/>
      <c r="S5268" s="29" t="inlineStr">
        <is>
          <t>грн1 183,00</t>
        </is>
      </c>
      <c r="T5268" s="29" t="inlineStr">
        <is>
          <t>UAH</t>
        </is>
      </c>
      <c r="U5268" s="39" t="inlineStr">
        <is>
          <t>WATCH</t>
        </is>
      </c>
      <c r="V5268" s="40">
        <f>IFERROR(L5268/J5268,0)</f>
        <v/>
      </c>
      <c r="W5268" s="29" t="inlineStr">
        <is>
          <t>Monitor performance and collect more data.</t>
        </is>
      </c>
      <c r="X5268" s="29" t="inlineStr">
        <is>
          <t>Cost is below the 120 watch threshold.</t>
        </is>
      </c>
    </row>
    <row r="5269">
      <c r="A5269" s="29" t="inlineStr">
        <is>
          <t>low_price</t>
        </is>
      </c>
      <c r="B5269" s="29" t="inlineStr">
        <is>
          <t>Low priority</t>
        </is>
      </c>
      <c r="C5269" s="29" t="inlineStr">
        <is>
          <t>low_price.csv</t>
        </is>
      </c>
      <c r="D5269" s="29" t="inlineStr">
        <is>
          <t>03879</t>
        </is>
      </c>
      <c r="E5269" s="29" t="inlineStr">
        <is>
          <t>Впускний патрубок Yamaha Grizzly Kodiak 400 450</t>
        </is>
      </c>
      <c r="F5269" s="35" t="n">
        <v>0</v>
      </c>
      <c r="G5269" s="35" t="n">
        <v>0</v>
      </c>
      <c r="H5269" s="36" t="n"/>
      <c r="I5269" s="37" t="n">
        <v>0</v>
      </c>
      <c r="J5269" s="37" t="n">
        <v>0</v>
      </c>
      <c r="K5269" s="38" t="n">
        <v>0</v>
      </c>
      <c r="L5269" s="37" t="n">
        <v>0</v>
      </c>
      <c r="M5269" s="37" t="n">
        <v>0</v>
      </c>
      <c r="N5269" s="38" t="n">
        <v>0</v>
      </c>
      <c r="O5269" s="37" t="n">
        <v>0</v>
      </c>
      <c r="P5269" s="29" t="inlineStr">
        <is>
          <t>http://t0.gstatic.com/shopping?q=tbn:ANd9GcSUC4a9pB2Orduazzb_aueWPZCSvi07cgnOCSlwFv74UoZ232HveqrUUnFxLoW5vLmk8duMiow</t>
        </is>
      </c>
      <c r="Q5269" s="29" t="inlineStr">
        <is>
          <t>Відповідає вимогам</t>
        </is>
      </c>
      <c r="R5269" s="29" t="n"/>
      <c r="S5269" s="29" t="inlineStr">
        <is>
          <t>грн1 502,00</t>
        </is>
      </c>
      <c r="T5269" s="29" t="inlineStr">
        <is>
          <t>UAH</t>
        </is>
      </c>
      <c r="U5269" s="39" t="inlineStr">
        <is>
          <t>WATCH</t>
        </is>
      </c>
      <c r="V5269" s="40">
        <f>IFERROR(L5269/J5269,0)</f>
        <v/>
      </c>
      <c r="W5269" s="29" t="inlineStr">
        <is>
          <t>Monitor performance and collect more data.</t>
        </is>
      </c>
      <c r="X5269" s="29" t="inlineStr">
        <is>
          <t>Cost is below the 120 watch threshold.</t>
        </is>
      </c>
    </row>
    <row r="5270">
      <c r="A5270" s="29" t="inlineStr">
        <is>
          <t>low_price</t>
        </is>
      </c>
      <c r="B5270" s="29" t="inlineStr">
        <is>
          <t>Low priority</t>
        </is>
      </c>
      <c r="C5270" s="29" t="inlineStr">
        <is>
          <t>low_price.csv</t>
        </is>
      </c>
      <c r="D5270" s="29" t="inlineStr">
        <is>
          <t>40200-hp0-a00</t>
        </is>
      </c>
      <c r="E5270" s="29" t="inlineStr">
        <is>
          <t>Карданний вал задній Honda TRX 500 Foreman (05-11), 500 Rubicon (05-14)</t>
        </is>
      </c>
      <c r="F5270" s="35" t="n">
        <v>0</v>
      </c>
      <c r="G5270" s="35" t="n">
        <v>0</v>
      </c>
      <c r="H5270" s="36" t="n"/>
      <c r="I5270" s="37" t="n">
        <v>0</v>
      </c>
      <c r="J5270" s="37" t="n">
        <v>0</v>
      </c>
      <c r="K5270" s="38" t="n">
        <v>0</v>
      </c>
      <c r="L5270" s="37" t="n">
        <v>0</v>
      </c>
      <c r="M5270" s="37" t="n">
        <v>0</v>
      </c>
      <c r="N5270" s="38" t="n">
        <v>0</v>
      </c>
      <c r="O5270" s="37" t="n">
        <v>0</v>
      </c>
      <c r="P5270" s="29" t="inlineStr">
        <is>
          <t>http://t3.gstatic.com/shopping?q=tbn:ANd9GcT9fKIAZp7FEb_rM8kpRqOaFA-oIa4PRMtefbJpkE1jomfCJMZDf2Y9KX8GfftTuHw-JiPPX2w</t>
        </is>
      </c>
      <c r="Q5270" s="29" t="inlineStr">
        <is>
          <t>Відповідає вимогам</t>
        </is>
      </c>
      <c r="R5270" s="29" t="n"/>
      <c r="S5270" s="29" t="inlineStr">
        <is>
          <t>грн4 368,00</t>
        </is>
      </c>
      <c r="T5270" s="29" t="inlineStr">
        <is>
          <t>UAH</t>
        </is>
      </c>
      <c r="U5270" s="39" t="inlineStr">
        <is>
          <t>WATCH</t>
        </is>
      </c>
      <c r="V5270" s="40">
        <f>IFERROR(L5270/J5270,0)</f>
        <v/>
      </c>
      <c r="W5270" s="29" t="inlineStr">
        <is>
          <t>Monitor performance and collect more data.</t>
        </is>
      </c>
      <c r="X5270" s="29" t="inlineStr">
        <is>
          <t>Cost is below the 120 watch threshold.</t>
        </is>
      </c>
    </row>
    <row r="5271">
      <c r="A5271" s="29" t="inlineStr">
        <is>
          <t>low_price</t>
        </is>
      </c>
      <c r="B5271" s="29" t="inlineStr">
        <is>
          <t>Low priority</t>
        </is>
      </c>
      <c r="C5271" s="29" t="inlineStr">
        <is>
          <t>low_price.csv</t>
        </is>
      </c>
      <c r="D5271" s="29" t="inlineStr">
        <is>
          <t>pw35640037cs</t>
        </is>
      </c>
      <c r="E5271" s="29" t="inlineStr">
        <is>
          <t>Ступичний підшипник Polaris Sportsman 300 400 450 500 570 600 700 800, Scrambler 500, Magnum 325 330 500, Ranger 400 500 700 800, Hawkeye 325 400</t>
        </is>
      </c>
      <c r="F5271" s="35" t="n">
        <v>0</v>
      </c>
      <c r="G5271" s="35" t="n">
        <v>0</v>
      </c>
      <c r="H5271" s="36" t="n"/>
      <c r="I5271" s="37" t="n">
        <v>0</v>
      </c>
      <c r="J5271" s="37" t="n">
        <v>0</v>
      </c>
      <c r="K5271" s="38" t="n">
        <v>0</v>
      </c>
      <c r="L5271" s="37" t="n">
        <v>0</v>
      </c>
      <c r="M5271" s="37" t="n">
        <v>0</v>
      </c>
      <c r="N5271" s="38" t="n">
        <v>0</v>
      </c>
      <c r="O5271" s="37" t="n">
        <v>0</v>
      </c>
      <c r="P5271" s="29" t="inlineStr">
        <is>
          <t>http://t1.gstatic.com/shopping?q=tbn:ANd9GcTWr1WK4L1bbUn0_QFbSNK2TsuTVg2bA8G_ZueV7WgKIHfE0YRTblvIzrP2GJQOd5tCqaXBfq8</t>
        </is>
      </c>
      <c r="Q5271" s="29" t="inlineStr">
        <is>
          <t>Відповідає вимогам</t>
        </is>
      </c>
      <c r="R5271" s="29" t="n"/>
      <c r="S5271" s="29" t="inlineStr">
        <is>
          <t>грн1 047,00</t>
        </is>
      </c>
      <c r="T5271" s="29" t="inlineStr">
        <is>
          <t>UAH</t>
        </is>
      </c>
      <c r="U5271" s="39" t="inlineStr">
        <is>
          <t>WATCH</t>
        </is>
      </c>
      <c r="V5271" s="40">
        <f>IFERROR(L5271/J5271,0)</f>
        <v/>
      </c>
      <c r="W5271" s="29" t="inlineStr">
        <is>
          <t>Monitor performance and collect more data.</t>
        </is>
      </c>
      <c r="X5271" s="29" t="inlineStr">
        <is>
          <t>Cost is below the 120 watch threshold.</t>
        </is>
      </c>
    </row>
    <row r="5272">
      <c r="A5272" s="29" t="inlineStr">
        <is>
          <t>low_price</t>
        </is>
      </c>
      <c r="B5272" s="29" t="inlineStr">
        <is>
          <t>Low priority</t>
        </is>
      </c>
      <c r="C5272" s="29" t="inlineStr">
        <is>
          <t>low_price.csv</t>
        </is>
      </c>
      <c r="D5272" s="29" t="inlineStr">
        <is>
          <t>504152282</t>
        </is>
      </c>
      <c r="E5272" s="29" t="inlineStr">
        <is>
          <t xml:space="preserve">Стопорне кільце масляного насоса BRP Can-Am Outlander Renegade G1 G2 G2L G2S, Maverick 1000, Commander 800 1000, Maverick Trail 800 1000, Maverick </t>
        </is>
      </c>
      <c r="F5272" s="35" t="n">
        <v>0</v>
      </c>
      <c r="G5272" s="35" t="n">
        <v>0</v>
      </c>
      <c r="H5272" s="36" t="n"/>
      <c r="I5272" s="37" t="n">
        <v>0</v>
      </c>
      <c r="J5272" s="37" t="n">
        <v>0</v>
      </c>
      <c r="K5272" s="38" t="n">
        <v>0</v>
      </c>
      <c r="L5272" s="37" t="n">
        <v>0</v>
      </c>
      <c r="M5272" s="37" t="n">
        <v>0</v>
      </c>
      <c r="N5272" s="38" t="n">
        <v>0</v>
      </c>
      <c r="O5272" s="37" t="n">
        <v>0</v>
      </c>
      <c r="P5272" s="29" t="inlineStr">
        <is>
          <t>http://t0.gstatic.com/shopping?q=tbn:ANd9GcQOBtMvrQUbxuaHrllEfqSUqBgy8TWG8fXBsLy-RwnFz4kGKr9_5z8mUlqniIWSK5vm-QRNr0Xq</t>
        </is>
      </c>
      <c r="Q5272" s="29" t="inlineStr">
        <is>
          <t>Відповідає вимогам</t>
        </is>
      </c>
      <c r="R5272" s="29" t="n"/>
      <c r="S5272" s="29" t="inlineStr">
        <is>
          <t>грн228,00</t>
        </is>
      </c>
      <c r="T5272" s="29" t="inlineStr">
        <is>
          <t>UAH</t>
        </is>
      </c>
      <c r="U5272" s="39" t="inlineStr">
        <is>
          <t>WATCH</t>
        </is>
      </c>
      <c r="V5272" s="40">
        <f>IFERROR(L5272/J5272,0)</f>
        <v/>
      </c>
      <c r="W5272" s="29" t="inlineStr">
        <is>
          <t>Monitor performance and collect more data.</t>
        </is>
      </c>
      <c r="X5272" s="29" t="inlineStr">
        <is>
          <t>Cost is below the 120 watch threshold.</t>
        </is>
      </c>
    </row>
    <row r="5273">
      <c r="A5273" s="29" t="inlineStr">
        <is>
          <t>low_price</t>
        </is>
      </c>
      <c r="B5273" s="29" t="inlineStr">
        <is>
          <t>Low priority</t>
        </is>
      </c>
      <c r="C5273" s="29" t="inlineStr">
        <is>
          <t>low_price.csv</t>
        </is>
      </c>
      <c r="D5273" s="29" t="inlineStr">
        <is>
          <t>04273</t>
        </is>
      </c>
      <c r="E5273" s="29" t="inlineStr">
        <is>
          <t>Гальмівний супорт задній Polaris Sportsman 400 450 500 600 700 800</t>
        </is>
      </c>
      <c r="F5273" s="35" t="n">
        <v>0</v>
      </c>
      <c r="G5273" s="35" t="n">
        <v>0</v>
      </c>
      <c r="H5273" s="36" t="n"/>
      <c r="I5273" s="37" t="n">
        <v>0</v>
      </c>
      <c r="J5273" s="37" t="n">
        <v>0</v>
      </c>
      <c r="K5273" s="38" t="n">
        <v>0</v>
      </c>
      <c r="L5273" s="37" t="n">
        <v>0</v>
      </c>
      <c r="M5273" s="37" t="n">
        <v>0</v>
      </c>
      <c r="N5273" s="38" t="n">
        <v>0</v>
      </c>
      <c r="O5273" s="37" t="n">
        <v>0</v>
      </c>
      <c r="P5273" s="29" t="inlineStr">
        <is>
          <t>http://t3.gstatic.com/shopping?q=tbn:ANd9GcTOJYLJF3jwjTZpzzIDe1Jw2OJJscjLu5I_oSG2b0pRfetsDhq1hknv6sq5qekWFo96BqwbH_0</t>
        </is>
      </c>
      <c r="Q5273" s="29" t="inlineStr">
        <is>
          <t>Відповідає вимогам</t>
        </is>
      </c>
      <c r="R5273" s="29" t="n"/>
      <c r="S5273" s="29" t="inlineStr">
        <is>
          <t>грн4 232,00</t>
        </is>
      </c>
      <c r="T5273" s="29" t="inlineStr">
        <is>
          <t>UAH</t>
        </is>
      </c>
      <c r="U5273" s="39" t="inlineStr">
        <is>
          <t>WATCH</t>
        </is>
      </c>
      <c r="V5273" s="40">
        <f>IFERROR(L5273/J5273,0)</f>
        <v/>
      </c>
      <c r="W5273" s="29" t="inlineStr">
        <is>
          <t>Monitor performance and collect more data.</t>
        </is>
      </c>
      <c r="X5273" s="29" t="inlineStr">
        <is>
          <t>Cost is below the 120 watch threshold.</t>
        </is>
      </c>
    </row>
    <row r="5274">
      <c r="A5274" s="29" t="inlineStr">
        <is>
          <t>low_price</t>
        </is>
      </c>
      <c r="B5274" s="29" t="inlineStr">
        <is>
          <t>Low priority</t>
        </is>
      </c>
      <c r="C5274" s="29" t="inlineStr">
        <is>
          <t>low_price.csv</t>
        </is>
      </c>
      <c r="D5274" s="29" t="inlineStr">
        <is>
          <t>2bg-f3540-01-00</t>
        </is>
      </c>
      <c r="E5274" s="29" t="inlineStr">
        <is>
          <t>Ричаг передній верхній лівий Yamaha Grizzly 700 2014+</t>
        </is>
      </c>
      <c r="F5274" s="35" t="n">
        <v>0</v>
      </c>
      <c r="G5274" s="35" t="n">
        <v>0</v>
      </c>
      <c r="H5274" s="36" t="n"/>
      <c r="I5274" s="37" t="n">
        <v>0</v>
      </c>
      <c r="J5274" s="37" t="n">
        <v>0</v>
      </c>
      <c r="K5274" s="38" t="n">
        <v>0</v>
      </c>
      <c r="L5274" s="37" t="n">
        <v>0</v>
      </c>
      <c r="M5274" s="37" t="n">
        <v>0</v>
      </c>
      <c r="N5274" s="38" t="n">
        <v>0</v>
      </c>
      <c r="O5274" s="37" t="n">
        <v>0</v>
      </c>
      <c r="P5274" s="29" t="inlineStr">
        <is>
          <t>http://t1.gstatic.com/shopping?q=tbn:ANd9GcRCh4LALjfpTAr5vuIvNs4qju_6D-30iIOPfNA2wl-FxUrMvOYSEU8igp_AyFIbhCJwOETOF7wi</t>
        </is>
      </c>
      <c r="Q5274" s="29" t="inlineStr">
        <is>
          <t>Відповідає вимогам</t>
        </is>
      </c>
      <c r="R5274" s="29" t="n"/>
      <c r="S5274" s="29" t="inlineStr">
        <is>
          <t>грн3 276,00</t>
        </is>
      </c>
      <c r="T5274" s="29" t="inlineStr">
        <is>
          <t>UAH</t>
        </is>
      </c>
      <c r="U5274" s="39" t="inlineStr">
        <is>
          <t>WATCH</t>
        </is>
      </c>
      <c r="V5274" s="40">
        <f>IFERROR(L5274/J5274,0)</f>
        <v/>
      </c>
      <c r="W5274" s="29" t="inlineStr">
        <is>
          <t>Monitor performance and collect more data.</t>
        </is>
      </c>
      <c r="X5274" s="29" t="inlineStr">
        <is>
          <t>Cost is below the 120 watch threshold.</t>
        </is>
      </c>
    </row>
    <row r="5275">
      <c r="A5275" s="29" t="inlineStr">
        <is>
          <t>low_price</t>
        </is>
      </c>
      <c r="B5275" s="29" t="inlineStr">
        <is>
          <t>Low priority</t>
        </is>
      </c>
      <c r="C5275" s="29" t="inlineStr">
        <is>
          <t>low_price.csv</t>
        </is>
      </c>
      <c r="D5275" s="29" t="inlineStr">
        <is>
          <t>707001496</t>
        </is>
      </c>
      <c r="E5275" s="29" t="inlineStr">
        <is>
          <t>Патрубок варіатора випускний BRP Can-Am Outlander XMR 570 650 800 850 1000 2015+</t>
        </is>
      </c>
      <c r="F5275" s="35" t="n">
        <v>0</v>
      </c>
      <c r="G5275" s="35" t="n">
        <v>0</v>
      </c>
      <c r="H5275" s="36" t="n"/>
      <c r="I5275" s="37" t="n">
        <v>0</v>
      </c>
      <c r="J5275" s="37" t="n">
        <v>0</v>
      </c>
      <c r="K5275" s="38" t="n">
        <v>0</v>
      </c>
      <c r="L5275" s="37" t="n">
        <v>0</v>
      </c>
      <c r="M5275" s="37" t="n">
        <v>0</v>
      </c>
      <c r="N5275" s="38" t="n">
        <v>0</v>
      </c>
      <c r="O5275" s="37" t="n">
        <v>0</v>
      </c>
      <c r="P5275" s="29" t="inlineStr">
        <is>
          <t>http://t0.gstatic.com/shopping?q=tbn:ANd9GcSkgNFXSy9DOl4YicV80DxTsuPoHtsSbeoqUxtpzWe9qbR7tewk-eus4YSyKdYvVk38XBFZJ-5-</t>
        </is>
      </c>
      <c r="Q5275" s="29" t="inlineStr">
        <is>
          <t>Відповідає вимогам</t>
        </is>
      </c>
      <c r="R5275" s="29" t="n"/>
      <c r="S5275" s="29" t="inlineStr">
        <is>
          <t>грн5 324,00</t>
        </is>
      </c>
      <c r="T5275" s="29" t="inlineStr">
        <is>
          <t>UAH</t>
        </is>
      </c>
      <c r="U5275" s="39" t="inlineStr">
        <is>
          <t>WATCH</t>
        </is>
      </c>
      <c r="V5275" s="40">
        <f>IFERROR(L5275/J5275,0)</f>
        <v/>
      </c>
      <c r="W5275" s="29" t="inlineStr">
        <is>
          <t>Monitor performance and collect more data.</t>
        </is>
      </c>
      <c r="X5275" s="29" t="inlineStr">
        <is>
          <t>Cost is below the 120 watch threshold.</t>
        </is>
      </c>
    </row>
    <row r="5276">
      <c r="A5276" s="29" t="inlineStr">
        <is>
          <t>low_price</t>
        </is>
      </c>
      <c r="B5276" s="29" t="inlineStr">
        <is>
          <t>Low priority</t>
        </is>
      </c>
      <c r="C5276" s="29" t="inlineStr">
        <is>
          <t>low_price.csv</t>
        </is>
      </c>
      <c r="D5276" s="29" t="inlineStr">
        <is>
          <t>706200444</t>
        </is>
      </c>
      <c r="E5276" s="29" t="inlineStr">
        <is>
          <t>Шарова опора нижня BRP Can-Am Outlander G1 400 500 650 800</t>
        </is>
      </c>
      <c r="F5276" s="35" t="n">
        <v>0</v>
      </c>
      <c r="G5276" s="35" t="n">
        <v>0</v>
      </c>
      <c r="H5276" s="36" t="n"/>
      <c r="I5276" s="37" t="n">
        <v>0</v>
      </c>
      <c r="J5276" s="37" t="n">
        <v>0</v>
      </c>
      <c r="K5276" s="38" t="n">
        <v>0</v>
      </c>
      <c r="L5276" s="37" t="n">
        <v>0</v>
      </c>
      <c r="M5276" s="37" t="n">
        <v>0</v>
      </c>
      <c r="N5276" s="38" t="n">
        <v>0</v>
      </c>
      <c r="O5276" s="37" t="n">
        <v>0</v>
      </c>
      <c r="P5276" s="29" t="inlineStr">
        <is>
          <t>http://t3.gstatic.com/shopping?q=tbn:ANd9GcQaiuLCJaq_0F8-zuSsvGVobBWoxweF4xP7l3q3yHFiGPrDHnkCEiJLdhcWVyY3aJmdFZNcfFA</t>
        </is>
      </c>
      <c r="Q5276" s="29" t="inlineStr">
        <is>
          <t>Відповідає вимогам</t>
        </is>
      </c>
      <c r="R5276" s="29" t="n"/>
      <c r="S5276" s="29" t="inlineStr">
        <is>
          <t>грн3 322,00</t>
        </is>
      </c>
      <c r="T5276" s="29" t="inlineStr">
        <is>
          <t>UAH</t>
        </is>
      </c>
      <c r="U5276" s="39" t="inlineStr">
        <is>
          <t>WATCH</t>
        </is>
      </c>
      <c r="V5276" s="40">
        <f>IFERROR(L5276/J5276,0)</f>
        <v/>
      </c>
      <c r="W5276" s="29" t="inlineStr">
        <is>
          <t>Monitor performance and collect more data.</t>
        </is>
      </c>
      <c r="X5276" s="29" t="inlineStr">
        <is>
          <t>Cost is below the 120 watch threshold.</t>
        </is>
      </c>
    </row>
    <row r="5277">
      <c r="A5277" s="29" t="inlineStr">
        <is>
          <t>low_price</t>
        </is>
      </c>
      <c r="B5277" s="29" t="inlineStr">
        <is>
          <t>Low priority</t>
        </is>
      </c>
      <c r="C5277" s="29" t="inlineStr">
        <is>
          <t>low_price.csv</t>
        </is>
      </c>
      <c r="D5277" s="29" t="inlineStr">
        <is>
          <t>0gr0-052001</t>
        </is>
      </c>
      <c r="E5277" s="29" t="inlineStr">
        <is>
          <t>Пружина веденого варіатора CFMoto CForce 400 500 600 800 1000, UForce 500 600 800 1000, ZForce 500 800 950 1000</t>
        </is>
      </c>
      <c r="F5277" s="35" t="n">
        <v>0</v>
      </c>
      <c r="G5277" s="35" t="n">
        <v>0</v>
      </c>
      <c r="H5277" s="36" t="n"/>
      <c r="I5277" s="37" t="n">
        <v>0</v>
      </c>
      <c r="J5277" s="37" t="n">
        <v>0</v>
      </c>
      <c r="K5277" s="38" t="n">
        <v>0</v>
      </c>
      <c r="L5277" s="37" t="n">
        <v>0</v>
      </c>
      <c r="M5277" s="37" t="n">
        <v>0</v>
      </c>
      <c r="N5277" s="38" t="n">
        <v>0</v>
      </c>
      <c r="O5277" s="37" t="n">
        <v>0</v>
      </c>
      <c r="P5277" s="29" t="inlineStr">
        <is>
          <t>http://t1.gstatic.com/shopping?q=tbn:ANd9GcSdYp5nFxoY5nOJ5A-gxBVhG1xCEL-MDufe4lpGahhBs4IqqI8Aek3S4oULg1LhwVpP5prWHVVq</t>
        </is>
      </c>
      <c r="Q5277" s="29" t="inlineStr">
        <is>
          <t>Відповідає вимогам</t>
        </is>
      </c>
      <c r="R5277" s="29" t="n"/>
      <c r="S5277" s="29" t="inlineStr">
        <is>
          <t>грн4 550,00</t>
        </is>
      </c>
      <c r="T5277" s="29" t="inlineStr">
        <is>
          <t>UAH</t>
        </is>
      </c>
      <c r="U5277" s="39" t="inlineStr">
        <is>
          <t>WATCH</t>
        </is>
      </c>
      <c r="V5277" s="40">
        <f>IFERROR(L5277/J5277,0)</f>
        <v/>
      </c>
      <c r="W5277" s="29" t="inlineStr">
        <is>
          <t>Monitor performance and collect more data.</t>
        </is>
      </c>
      <c r="X5277" s="29" t="inlineStr">
        <is>
          <t>Cost is below the 120 watch threshold.</t>
        </is>
      </c>
    </row>
    <row r="5278">
      <c r="A5278" s="29" t="inlineStr">
        <is>
          <t>low_price</t>
        </is>
      </c>
      <c r="B5278" s="29" t="inlineStr">
        <is>
          <t>Low priority</t>
        </is>
      </c>
      <c r="C5278" s="29" t="inlineStr">
        <is>
          <t>low_price.csv</t>
        </is>
      </c>
      <c r="D5278" s="29" t="inlineStr">
        <is>
          <t>30409-02500</t>
        </is>
      </c>
      <c r="E5278" s="29" t="inlineStr">
        <is>
          <t>Підшипник хвостовика редуктора CFMoto CForce 400 500 600 800 1000, UForce 500 600 800 1000, ZForce 500 800 950 1000</t>
        </is>
      </c>
      <c r="F5278" s="35" t="n">
        <v>0</v>
      </c>
      <c r="G5278" s="35" t="n">
        <v>0</v>
      </c>
      <c r="H5278" s="36" t="n"/>
      <c r="I5278" s="37" t="n">
        <v>0</v>
      </c>
      <c r="J5278" s="37" t="n">
        <v>0</v>
      </c>
      <c r="K5278" s="38" t="n">
        <v>0</v>
      </c>
      <c r="L5278" s="37" t="n">
        <v>0</v>
      </c>
      <c r="M5278" s="37" t="n">
        <v>0</v>
      </c>
      <c r="N5278" s="38" t="n">
        <v>0</v>
      </c>
      <c r="O5278" s="37" t="n">
        <v>0</v>
      </c>
      <c r="P5278" s="29" t="inlineStr">
        <is>
          <t>http://t1.gstatic.com/shopping?q=tbn:ANd9GcQ039zzb8XnxzbuUquz_7ZP2v4mNfxRUIcWQW86IHN_x7bS4anVkazWZLZgV4G2Mqxd9J6dWXcdUQ</t>
        </is>
      </c>
      <c r="Q5278" s="29" t="inlineStr">
        <is>
          <t>Відповідає вимогам</t>
        </is>
      </c>
      <c r="R5278" s="29" t="n"/>
      <c r="S5278" s="29" t="inlineStr">
        <is>
          <t>грн774,00</t>
        </is>
      </c>
      <c r="T5278" s="29" t="inlineStr">
        <is>
          <t>UAH</t>
        </is>
      </c>
      <c r="U5278" s="39" t="inlineStr">
        <is>
          <t>WATCH</t>
        </is>
      </c>
      <c r="V5278" s="40">
        <f>IFERROR(L5278/J5278,0)</f>
        <v/>
      </c>
      <c r="W5278" s="29" t="inlineStr">
        <is>
          <t>Monitor performance and collect more data.</t>
        </is>
      </c>
      <c r="X5278" s="29" t="inlineStr">
        <is>
          <t>Cost is below the 120 watch threshold.</t>
        </is>
      </c>
    </row>
    <row r="5279">
      <c r="A5279" s="29" t="inlineStr">
        <is>
          <t>low_price</t>
        </is>
      </c>
      <c r="B5279" s="29" t="inlineStr">
        <is>
          <t>Low priority</t>
        </is>
      </c>
      <c r="C5279" s="29" t="inlineStr">
        <is>
          <t>low_price.csv</t>
        </is>
      </c>
      <c r="D5279" s="29" t="inlineStr">
        <is>
          <t>420427220</t>
        </is>
      </c>
      <c r="E5279" s="29" t="inlineStr">
        <is>
          <t>Шайба ведучого варіатора BRP Can-Am Maverick X3, Maverick Trail 700 800 1000, Maverick Sport 1000, Traxter Defender HD7 HD8 HD9 HD10</t>
        </is>
      </c>
      <c r="F5279" s="35" t="n">
        <v>0</v>
      </c>
      <c r="G5279" s="35" t="n">
        <v>0</v>
      </c>
      <c r="H5279" s="36" t="n"/>
      <c r="I5279" s="37" t="n">
        <v>0</v>
      </c>
      <c r="J5279" s="37" t="n">
        <v>0</v>
      </c>
      <c r="K5279" s="38" t="n">
        <v>0</v>
      </c>
      <c r="L5279" s="37" t="n">
        <v>0</v>
      </c>
      <c r="M5279" s="37" t="n">
        <v>0</v>
      </c>
      <c r="N5279" s="38" t="n">
        <v>0</v>
      </c>
      <c r="O5279" s="37" t="n">
        <v>0</v>
      </c>
      <c r="P5279" s="29" t="inlineStr">
        <is>
          <t>http://t3.gstatic.com/shopping?q=tbn:ANd9GcTYhEVkQ43_9n-GIoIdjmZ5rIEqP0vMaqkqSWD8YS4yJtA6gp02uT8INl0vlymKDJj-Tdg0J4k</t>
        </is>
      </c>
      <c r="Q5279" s="29" t="inlineStr">
        <is>
          <t>Відповідає вимогам</t>
        </is>
      </c>
      <c r="R5279" s="29" t="n"/>
      <c r="S5279" s="29" t="inlineStr">
        <is>
          <t>грн319,00</t>
        </is>
      </c>
      <c r="T5279" s="29" t="inlineStr">
        <is>
          <t>UAH</t>
        </is>
      </c>
      <c r="U5279" s="39" t="inlineStr">
        <is>
          <t>WATCH</t>
        </is>
      </c>
      <c r="V5279" s="40">
        <f>IFERROR(L5279/J5279,0)</f>
        <v/>
      </c>
      <c r="W5279" s="29" t="inlineStr">
        <is>
          <t>Monitor performance and collect more data.</t>
        </is>
      </c>
      <c r="X5279" s="29" t="inlineStr">
        <is>
          <t>Cost is below the 120 watch threshold.</t>
        </is>
      </c>
    </row>
    <row r="5280">
      <c r="A5280" s="29" t="inlineStr">
        <is>
          <t>low_price</t>
        </is>
      </c>
      <c r="B5280" s="29" t="inlineStr">
        <is>
          <t>Low priority</t>
        </is>
      </c>
      <c r="C5280" s="29" t="inlineStr">
        <is>
          <t>low_price.csv</t>
        </is>
      </c>
      <c r="D5280" s="29" t="inlineStr">
        <is>
          <t>709200900</t>
        </is>
      </c>
      <c r="E5280" s="29" t="inlineStr">
        <is>
          <t>Патрубок охолодження верхній BRP Can-Am Outlander XMR 650 850 (16), 1000 (13-16)</t>
        </is>
      </c>
      <c r="F5280" s="35" t="n">
        <v>0</v>
      </c>
      <c r="G5280" s="35" t="n">
        <v>0</v>
      </c>
      <c r="H5280" s="36" t="n"/>
      <c r="I5280" s="37" t="n">
        <v>0</v>
      </c>
      <c r="J5280" s="37" t="n">
        <v>0</v>
      </c>
      <c r="K5280" s="38" t="n">
        <v>0</v>
      </c>
      <c r="L5280" s="37" t="n">
        <v>0</v>
      </c>
      <c r="M5280" s="37" t="n">
        <v>0</v>
      </c>
      <c r="N5280" s="38" t="n">
        <v>0</v>
      </c>
      <c r="O5280" s="37" t="n">
        <v>0</v>
      </c>
      <c r="P5280" s="29" t="inlineStr">
        <is>
          <t>http://t0.gstatic.com/shopping?q=tbn:ANd9GcRZDpnlqAxwRmb9pS8RDoR-Pw0hBrVBIps4VENgxCciqh9KAnANkXsQPBIjrljUM1JrEaJ6HuA</t>
        </is>
      </c>
      <c r="Q5280" s="29" t="inlineStr">
        <is>
          <t>Відповідає вимогам</t>
        </is>
      </c>
      <c r="R5280" s="29" t="n"/>
      <c r="S5280" s="29" t="inlineStr">
        <is>
          <t>грн1 092,00</t>
        </is>
      </c>
      <c r="T5280" s="29" t="inlineStr">
        <is>
          <t>UAH</t>
        </is>
      </c>
      <c r="U5280" s="39" t="inlineStr">
        <is>
          <t>WATCH</t>
        </is>
      </c>
      <c r="V5280" s="40">
        <f>IFERROR(L5280/J5280,0)</f>
        <v/>
      </c>
      <c r="W5280" s="29" t="inlineStr">
        <is>
          <t>Monitor performance and collect more data.</t>
        </is>
      </c>
      <c r="X5280" s="29" t="inlineStr">
        <is>
          <t>Cost is below the 120 watch threshold.</t>
        </is>
      </c>
    </row>
    <row r="5281">
      <c r="A5281" s="29" t="inlineStr">
        <is>
          <t>low_price</t>
        </is>
      </c>
      <c r="B5281" s="29" t="inlineStr">
        <is>
          <t>Low priority</t>
        </is>
      </c>
      <c r="C5281" s="29" t="inlineStr">
        <is>
          <t>low_price.csv</t>
        </is>
      </c>
      <c r="D5281" s="29" t="inlineStr">
        <is>
          <t>705601302</t>
        </is>
      </c>
      <c r="E5281" s="29" t="inlineStr">
        <is>
          <t>Гальмівний шланг задній BRP Can-Am Outlander Max G2 G2L 2015+</t>
        </is>
      </c>
      <c r="F5281" s="35" t="n">
        <v>0</v>
      </c>
      <c r="G5281" s="35" t="n">
        <v>0</v>
      </c>
      <c r="H5281" s="36" t="n"/>
      <c r="I5281" s="37" t="n">
        <v>0</v>
      </c>
      <c r="J5281" s="37" t="n">
        <v>0</v>
      </c>
      <c r="K5281" s="38" t="n">
        <v>0</v>
      </c>
      <c r="L5281" s="37" t="n">
        <v>0</v>
      </c>
      <c r="M5281" s="37" t="n">
        <v>0</v>
      </c>
      <c r="N5281" s="38" t="n">
        <v>0</v>
      </c>
      <c r="O5281" s="37" t="n">
        <v>0</v>
      </c>
      <c r="P5281" s="29" t="inlineStr">
        <is>
          <t>http://t2.gstatic.com/shopping?q=tbn:ANd9GcQNEBB8lbGBSfXJn615VNgzyHYUIJNkX59EY_gdBVEqqJS4LwwkSMri6xvkC-DMNdNxx5Ygfqk</t>
        </is>
      </c>
      <c r="Q5281" s="29" t="inlineStr">
        <is>
          <t>Відповідає вимогам</t>
        </is>
      </c>
      <c r="R5281" s="29" t="n"/>
      <c r="S5281" s="29" t="inlineStr">
        <is>
          <t>грн2 639,00</t>
        </is>
      </c>
      <c r="T5281" s="29" t="inlineStr">
        <is>
          <t>UAH</t>
        </is>
      </c>
      <c r="U5281" s="39" t="inlineStr">
        <is>
          <t>WATCH</t>
        </is>
      </c>
      <c r="V5281" s="40">
        <f>IFERROR(L5281/J5281,0)</f>
        <v/>
      </c>
      <c r="W5281" s="29" t="inlineStr">
        <is>
          <t>Monitor performance and collect more data.</t>
        </is>
      </c>
      <c r="X5281" s="29" t="inlineStr">
        <is>
          <t>Cost is below the 120 watch threshold.</t>
        </is>
      </c>
    </row>
    <row r="5282">
      <c r="A5282" s="29" t="inlineStr">
        <is>
          <t>low_price</t>
        </is>
      </c>
      <c r="B5282" s="29" t="inlineStr">
        <is>
          <t>Low priority</t>
        </is>
      </c>
      <c r="C5282" s="29" t="inlineStr">
        <is>
          <t>low_price.csv</t>
        </is>
      </c>
      <c r="D5282" s="29" t="inlineStr">
        <is>
          <t>706202300</t>
        </is>
      </c>
      <c r="E5282" s="29" t="inlineStr">
        <is>
          <t>Скоба переднього ричага BRP Can-Am Maverick X3, Maverick Trail 800 1000, Maverick Sport 1000</t>
        </is>
      </c>
      <c r="F5282" s="35" t="n">
        <v>0</v>
      </c>
      <c r="G5282" s="35" t="n">
        <v>0</v>
      </c>
      <c r="H5282" s="36" t="n"/>
      <c r="I5282" s="37" t="n">
        <v>0</v>
      </c>
      <c r="J5282" s="37" t="n">
        <v>0</v>
      </c>
      <c r="K5282" s="38" t="n">
        <v>0</v>
      </c>
      <c r="L5282" s="37" t="n">
        <v>0</v>
      </c>
      <c r="M5282" s="37" t="n">
        <v>0</v>
      </c>
      <c r="N5282" s="38" t="n">
        <v>0</v>
      </c>
      <c r="O5282" s="37" t="n">
        <v>0</v>
      </c>
      <c r="P5282" s="29" t="inlineStr">
        <is>
          <t>http://t3.gstatic.com/shopping?q=tbn:ANd9GcRBuLbEkAgnjMzuSLPV0cy5z3af2dvVJBSU77ejlWcPiAphzDx2a7Szsxp0H3uYIVaIYwDBp-c0</t>
        </is>
      </c>
      <c r="Q5282" s="29" t="inlineStr">
        <is>
          <t>Відповідає вимогам</t>
        </is>
      </c>
      <c r="R5282" s="29" t="n"/>
      <c r="S5282" s="29" t="inlineStr">
        <is>
          <t>грн137,00</t>
        </is>
      </c>
      <c r="T5282" s="29" t="inlineStr">
        <is>
          <t>UAH</t>
        </is>
      </c>
      <c r="U5282" s="39" t="inlineStr">
        <is>
          <t>WATCH</t>
        </is>
      </c>
      <c r="V5282" s="40">
        <f>IFERROR(L5282/J5282,0)</f>
        <v/>
      </c>
      <c r="W5282" s="29" t="inlineStr">
        <is>
          <t>Monitor performance and collect more data.</t>
        </is>
      </c>
      <c r="X5282" s="29" t="inlineStr">
        <is>
          <t>Cost is below the 120 watch threshold.</t>
        </is>
      </c>
    </row>
    <row r="5283">
      <c r="A5283" s="29" t="inlineStr">
        <is>
          <t>low_price</t>
        </is>
      </c>
      <c r="B5283" s="29" t="inlineStr">
        <is>
          <t>Low priority</t>
        </is>
      </c>
      <c r="C5283" s="29" t="inlineStr">
        <is>
          <t>low_price.csv</t>
        </is>
      </c>
      <c r="D5283" s="29" t="inlineStr">
        <is>
          <t>420641150</t>
        </is>
      </c>
      <c r="E5283" s="29" t="inlineStr">
        <is>
          <t>Болт натягувача ланцюга ГРМ BRP Can-Am, Ski-Doo</t>
        </is>
      </c>
      <c r="F5283" s="35" t="n">
        <v>0</v>
      </c>
      <c r="G5283" s="35" t="n">
        <v>0</v>
      </c>
      <c r="H5283" s="36" t="n"/>
      <c r="I5283" s="37" t="n">
        <v>0</v>
      </c>
      <c r="J5283" s="37" t="n">
        <v>0</v>
      </c>
      <c r="K5283" s="38" t="n">
        <v>0</v>
      </c>
      <c r="L5283" s="37" t="n">
        <v>0</v>
      </c>
      <c r="M5283" s="37" t="n">
        <v>0</v>
      </c>
      <c r="N5283" s="38" t="n">
        <v>0</v>
      </c>
      <c r="O5283" s="37" t="n">
        <v>0</v>
      </c>
      <c r="P5283" s="29" t="inlineStr">
        <is>
          <t>http://t3.gstatic.com/shopping?q=tbn:ANd9GcQtHYv4ClqUhPKBPODvQL053uKYYemBcVuYW--fVczrsjB9ZfNuESACPPnqqpx1a6sV_Wt38N4</t>
        </is>
      </c>
      <c r="Q5283" s="29" t="inlineStr">
        <is>
          <t>Відповідає вимогам</t>
        </is>
      </c>
      <c r="R5283" s="29" t="n"/>
      <c r="S5283" s="29" t="inlineStr">
        <is>
          <t>грн501,00</t>
        </is>
      </c>
      <c r="T5283" s="29" t="inlineStr">
        <is>
          <t>UAH</t>
        </is>
      </c>
      <c r="U5283" s="39" t="inlineStr">
        <is>
          <t>WATCH</t>
        </is>
      </c>
      <c r="V5283" s="40">
        <f>IFERROR(L5283/J5283,0)</f>
        <v/>
      </c>
      <c r="W5283" s="29" t="inlineStr">
        <is>
          <t>Monitor performance and collect more data.</t>
        </is>
      </c>
      <c r="X5283" s="29" t="inlineStr">
        <is>
          <t>Cost is below the 120 watch threshold.</t>
        </is>
      </c>
    </row>
    <row r="5284">
      <c r="A5284" s="29" t="inlineStr">
        <is>
          <t>low_price</t>
        </is>
      </c>
      <c r="B5284" s="29" t="inlineStr">
        <is>
          <t>Low priority</t>
        </is>
      </c>
      <c r="C5284" s="29" t="inlineStr">
        <is>
          <t>low_price.csv</t>
        </is>
      </c>
      <c r="D5284" s="29" t="inlineStr">
        <is>
          <t>94580-31074-00</t>
        </is>
      </c>
      <c r="E5284" s="29" t="inlineStr">
        <is>
          <t>Ланцюг масляного насоса Yamaha Grizzly 550 700, Kodiak Rhino Viking 700 (25HT)</t>
        </is>
      </c>
      <c r="F5284" s="35" t="n">
        <v>0</v>
      </c>
      <c r="G5284" s="35" t="n">
        <v>0</v>
      </c>
      <c r="H5284" s="36" t="n"/>
      <c r="I5284" s="37" t="n">
        <v>0</v>
      </c>
      <c r="J5284" s="37" t="n">
        <v>0</v>
      </c>
      <c r="K5284" s="38" t="n">
        <v>0</v>
      </c>
      <c r="L5284" s="37" t="n">
        <v>0</v>
      </c>
      <c r="M5284" s="37" t="n">
        <v>0</v>
      </c>
      <c r="N5284" s="38" t="n">
        <v>0</v>
      </c>
      <c r="O5284" s="37" t="n">
        <v>0</v>
      </c>
      <c r="P5284" s="29" t="inlineStr">
        <is>
          <t>http://t1.gstatic.com/shopping?q=tbn:ANd9GcTete5YsNXcjPgAdRZx2OP-avnTjec-HWPTreXvCSPklE7BXWHb-g0r8ef7bgRkGNSVUQ0TUcw</t>
        </is>
      </c>
      <c r="Q5284" s="29" t="inlineStr">
        <is>
          <t>Відповідає вимогам</t>
        </is>
      </c>
      <c r="R5284" s="29" t="n"/>
      <c r="S5284" s="29" t="inlineStr">
        <is>
          <t>грн1 320,00</t>
        </is>
      </c>
      <c r="T5284" s="29" t="inlineStr">
        <is>
          <t>UAH</t>
        </is>
      </c>
      <c r="U5284" s="39" t="inlineStr">
        <is>
          <t>WATCH</t>
        </is>
      </c>
      <c r="V5284" s="40">
        <f>IFERROR(L5284/J5284,0)</f>
        <v/>
      </c>
      <c r="W5284" s="29" t="inlineStr">
        <is>
          <t>Monitor performance and collect more data.</t>
        </is>
      </c>
      <c r="X5284" s="29" t="inlineStr">
        <is>
          <t>Cost is below the 120 watch threshold.</t>
        </is>
      </c>
    </row>
    <row r="5285">
      <c r="A5285" s="29" t="inlineStr">
        <is>
          <t>low_price</t>
        </is>
      </c>
      <c r="B5285" s="29" t="inlineStr">
        <is>
          <t>Low priority</t>
        </is>
      </c>
      <c r="C5285" s="29" t="inlineStr">
        <is>
          <t>low_price.csv</t>
        </is>
      </c>
      <c r="D5285" s="29" t="inlineStr">
        <is>
          <t>709200299</t>
        </is>
      </c>
      <c r="E5285" s="29" t="inlineStr">
        <is>
          <t>Патрубок охолодження BRP Can-Am Outlander 570 650 850 (16), Outlander Renegade 1000 (12-16), Maverick X3 (20+), Traxter Defender HD8 HD9 HD10</t>
        </is>
      </c>
      <c r="F5285" s="35" t="n">
        <v>0</v>
      </c>
      <c r="G5285" s="35" t="n">
        <v>0</v>
      </c>
      <c r="H5285" s="36" t="n"/>
      <c r="I5285" s="37" t="n">
        <v>0</v>
      </c>
      <c r="J5285" s="37" t="n">
        <v>0</v>
      </c>
      <c r="K5285" s="38" t="n">
        <v>0</v>
      </c>
      <c r="L5285" s="37" t="n">
        <v>0</v>
      </c>
      <c r="M5285" s="37" t="n">
        <v>0</v>
      </c>
      <c r="N5285" s="38" t="n">
        <v>0</v>
      </c>
      <c r="O5285" s="37" t="n">
        <v>0</v>
      </c>
      <c r="P5285" s="29" t="inlineStr">
        <is>
          <t>http://t0.gstatic.com/shopping?q=tbn:ANd9GcRBZ9YiPVn1apR7hfuBlY6xCFcbZsuynTB-0Lagpe9iirYZOJMAeZk2nzabLoqO-zgR-Ed2g0X5</t>
        </is>
      </c>
      <c r="Q5285" s="29" t="inlineStr">
        <is>
          <t>Відповідає вимогам</t>
        </is>
      </c>
      <c r="R5285" s="29" t="n"/>
      <c r="S5285" s="29" t="inlineStr">
        <is>
          <t>грн501,00</t>
        </is>
      </c>
      <c r="T5285" s="29" t="inlineStr">
        <is>
          <t>UAH</t>
        </is>
      </c>
      <c r="U5285" s="39" t="inlineStr">
        <is>
          <t>WATCH</t>
        </is>
      </c>
      <c r="V5285" s="40">
        <f>IFERROR(L5285/J5285,0)</f>
        <v/>
      </c>
      <c r="W5285" s="29" t="inlineStr">
        <is>
          <t>Monitor performance and collect more data.</t>
        </is>
      </c>
      <c r="X5285" s="29" t="inlineStr">
        <is>
          <t>Cost is below the 120 watch threshold.</t>
        </is>
      </c>
    </row>
    <row r="5286">
      <c r="A5286" s="29" t="inlineStr">
        <is>
          <t>low_price</t>
        </is>
      </c>
      <c r="B5286" s="29" t="inlineStr">
        <is>
          <t>Low priority</t>
        </is>
      </c>
      <c r="C5286" s="29" t="inlineStr">
        <is>
          <t>low_price.csv</t>
        </is>
      </c>
      <c r="D5286" s="29" t="inlineStr">
        <is>
          <t>707800951</t>
        </is>
      </c>
      <c r="E5286" s="29" t="inlineStr">
        <is>
          <t>Прокладка кришки повітряного фільтра BRP Can-Am Maverick R</t>
        </is>
      </c>
      <c r="F5286" s="35" t="n">
        <v>0</v>
      </c>
      <c r="G5286" s="35" t="n">
        <v>0</v>
      </c>
      <c r="H5286" s="36" t="n"/>
      <c r="I5286" s="37" t="n">
        <v>0</v>
      </c>
      <c r="J5286" s="37" t="n">
        <v>0</v>
      </c>
      <c r="K5286" s="38" t="n">
        <v>0</v>
      </c>
      <c r="L5286" s="37" t="n">
        <v>0</v>
      </c>
      <c r="M5286" s="37" t="n">
        <v>0</v>
      </c>
      <c r="N5286" s="38" t="n">
        <v>0</v>
      </c>
      <c r="O5286" s="37" t="n">
        <v>0</v>
      </c>
      <c r="P5286" s="29" t="inlineStr">
        <is>
          <t>http://t3.gstatic.com/shopping?q=tbn:ANd9GcQ0Es3mN-SE5oTnHPuf7SjStZPUma96hbFWfUT0hfbXbtOf4iQD2Bs32QAYHPv4YHoc71i7mgk</t>
        </is>
      </c>
      <c r="Q5286" s="29" t="inlineStr">
        <is>
          <t>Відповідає вимогам</t>
        </is>
      </c>
      <c r="R5286" s="29" t="n"/>
      <c r="S5286" s="29" t="inlineStr">
        <is>
          <t>грн1 411,00</t>
        </is>
      </c>
      <c r="T5286" s="29" t="inlineStr">
        <is>
          <t>UAH</t>
        </is>
      </c>
      <c r="U5286" s="39" t="inlineStr">
        <is>
          <t>WATCH</t>
        </is>
      </c>
      <c r="V5286" s="40">
        <f>IFERROR(L5286/J5286,0)</f>
        <v/>
      </c>
      <c r="W5286" s="29" t="inlineStr">
        <is>
          <t>Monitor performance and collect more data.</t>
        </is>
      </c>
      <c r="X5286" s="29" t="inlineStr">
        <is>
          <t>Cost is below the 120 watch threshold.</t>
        </is>
      </c>
    </row>
    <row r="5287">
      <c r="A5287" s="29" t="inlineStr">
        <is>
          <t>low_price</t>
        </is>
      </c>
      <c r="B5287" s="29" t="inlineStr">
        <is>
          <t>Low priority</t>
        </is>
      </c>
      <c r="C5287" s="29" t="inlineStr">
        <is>
          <t>low_price.csv</t>
        </is>
      </c>
      <c r="D5287" s="29" t="inlineStr">
        <is>
          <t>706005361</t>
        </is>
      </c>
      <c r="E5287" s="29" t="inlineStr">
        <is>
          <t>Стійка заднього стабілізатора права BRP Can-Am Maverick R</t>
        </is>
      </c>
      <c r="F5287" s="35" t="n">
        <v>0</v>
      </c>
      <c r="G5287" s="35" t="n">
        <v>0</v>
      </c>
      <c r="H5287" s="36" t="n"/>
      <c r="I5287" s="37" t="n">
        <v>0</v>
      </c>
      <c r="J5287" s="37" t="n">
        <v>0</v>
      </c>
      <c r="K5287" s="38" t="n">
        <v>0</v>
      </c>
      <c r="L5287" s="37" t="n">
        <v>0</v>
      </c>
      <c r="M5287" s="37" t="n">
        <v>0</v>
      </c>
      <c r="N5287" s="38" t="n">
        <v>0</v>
      </c>
      <c r="O5287" s="37" t="n">
        <v>0</v>
      </c>
      <c r="P5287" s="29" t="inlineStr">
        <is>
          <t>http://t3.gstatic.com/shopping?q=tbn:ANd9GcS3QeeF-Juj3Q4zWxDuKWxnImUEfgK-j_IgJq5C7jbckvW9lyfo4zydPJJC0Kdz5bwkRqL2wDM</t>
        </is>
      </c>
      <c r="Q5287" s="29" t="inlineStr">
        <is>
          <t>Відповідає вимогам</t>
        </is>
      </c>
      <c r="R5287" s="29" t="n"/>
      <c r="S5287" s="29" t="inlineStr">
        <is>
          <t>грн5 324,00</t>
        </is>
      </c>
      <c r="T5287" s="29" t="inlineStr">
        <is>
          <t>UAH</t>
        </is>
      </c>
      <c r="U5287" s="39" t="inlineStr">
        <is>
          <t>WATCH</t>
        </is>
      </c>
      <c r="V5287" s="40">
        <f>IFERROR(L5287/J5287,0)</f>
        <v/>
      </c>
      <c r="W5287" s="29" t="inlineStr">
        <is>
          <t>Monitor performance and collect more data.</t>
        </is>
      </c>
      <c r="X5287" s="29" t="inlineStr">
        <is>
          <t>Cost is below the 120 watch threshold.</t>
        </is>
      </c>
    </row>
    <row r="5288">
      <c r="A5288" s="29" t="inlineStr">
        <is>
          <t>low_price</t>
        </is>
      </c>
      <c r="B5288" s="29" t="inlineStr">
        <is>
          <t>Low priority</t>
        </is>
      </c>
      <c r="C5288" s="29" t="inlineStr">
        <is>
          <t>low_price.csv</t>
        </is>
      </c>
      <c r="D5288" s="29" t="inlineStr">
        <is>
          <t>na-10042</t>
        </is>
      </c>
      <c r="E5288" s="29" t="inlineStr">
        <is>
          <t>Поршень стандарт Honda TRX 420 Rancher</t>
        </is>
      </c>
      <c r="F5288" s="35" t="n">
        <v>0</v>
      </c>
      <c r="G5288" s="35" t="n">
        <v>0</v>
      </c>
      <c r="H5288" s="36" t="n"/>
      <c r="I5288" s="37" t="n">
        <v>0</v>
      </c>
      <c r="J5288" s="37" t="n">
        <v>0</v>
      </c>
      <c r="K5288" s="38" t="n">
        <v>0</v>
      </c>
      <c r="L5288" s="37" t="n">
        <v>0</v>
      </c>
      <c r="M5288" s="37" t="n">
        <v>0</v>
      </c>
      <c r="N5288" s="38" t="n">
        <v>0</v>
      </c>
      <c r="O5288" s="37" t="n">
        <v>0</v>
      </c>
      <c r="P5288" s="29" t="inlineStr">
        <is>
          <t>http://t2.gstatic.com/shopping?q=tbn:ANd9GcQ6V9L8iYV4S3Wvx3J2eVMw9woIEEUnduh5c0N60Hd3VMjpa5zKH-k_GPL_AJJEDreBmincPOw</t>
        </is>
      </c>
      <c r="Q5288" s="29" t="inlineStr">
        <is>
          <t>Відповідає вимогам</t>
        </is>
      </c>
      <c r="R5288" s="29" t="n"/>
      <c r="S5288" s="29" t="inlineStr">
        <is>
          <t>грн4 141,00</t>
        </is>
      </c>
      <c r="T5288" s="29" t="inlineStr">
        <is>
          <t>UAH</t>
        </is>
      </c>
      <c r="U5288" s="39" t="inlineStr">
        <is>
          <t>WATCH</t>
        </is>
      </c>
      <c r="V5288" s="40">
        <f>IFERROR(L5288/J5288,0)</f>
        <v/>
      </c>
      <c r="W5288" s="29" t="inlineStr">
        <is>
          <t>Monitor performance and collect more data.</t>
        </is>
      </c>
      <c r="X5288" s="29" t="inlineStr">
        <is>
          <t>Cost is below the 120 watch threshold.</t>
        </is>
      </c>
    </row>
    <row r="5289">
      <c r="A5289" s="29" t="inlineStr">
        <is>
          <t>low_price</t>
        </is>
      </c>
      <c r="B5289" s="29" t="inlineStr">
        <is>
          <t>Low priority</t>
        </is>
      </c>
      <c r="C5289" s="29" t="inlineStr">
        <is>
          <t>low_price.csv</t>
        </is>
      </c>
      <c r="D5289" s="29" t="inlineStr">
        <is>
          <t>40200-hp5-600</t>
        </is>
      </c>
      <c r="E5289" s="29" t="inlineStr">
        <is>
          <t>Карданний вал задній Honda TRX 420 Rancher 2007-2013</t>
        </is>
      </c>
      <c r="F5289" s="35" t="n">
        <v>0</v>
      </c>
      <c r="G5289" s="35" t="n">
        <v>0</v>
      </c>
      <c r="H5289" s="36" t="n"/>
      <c r="I5289" s="37" t="n">
        <v>0</v>
      </c>
      <c r="J5289" s="37" t="n">
        <v>0</v>
      </c>
      <c r="K5289" s="38" t="n">
        <v>0</v>
      </c>
      <c r="L5289" s="37" t="n">
        <v>0</v>
      </c>
      <c r="M5289" s="37" t="n">
        <v>0</v>
      </c>
      <c r="N5289" s="38" t="n">
        <v>0</v>
      </c>
      <c r="O5289" s="37" t="n">
        <v>0</v>
      </c>
      <c r="P5289" s="29" t="inlineStr">
        <is>
          <t>http://t0.gstatic.com/shopping?q=tbn:ANd9GcQqEDRyz8KopzHZr3xRqTxUqFf7xSlgejpAOsTYrs4ApWiVWx7ziBUcaC6t_Z4mRmopTA_nhzM</t>
        </is>
      </c>
      <c r="Q5289" s="29" t="inlineStr">
        <is>
          <t>Відповідає вимогам</t>
        </is>
      </c>
      <c r="R5289" s="29" t="n"/>
      <c r="S5289" s="29" t="inlineStr">
        <is>
          <t>грн6 325,00</t>
        </is>
      </c>
      <c r="T5289" s="29" t="inlineStr">
        <is>
          <t>UAH</t>
        </is>
      </c>
      <c r="U5289" s="39" t="inlineStr">
        <is>
          <t>WATCH</t>
        </is>
      </c>
      <c r="V5289" s="40">
        <f>IFERROR(L5289/J5289,0)</f>
        <v/>
      </c>
      <c r="W5289" s="29" t="inlineStr">
        <is>
          <t>Monitor performance and collect more data.</t>
        </is>
      </c>
      <c r="X5289" s="29" t="inlineStr">
        <is>
          <t>Cost is below the 120 watch threshold.</t>
        </is>
      </c>
    </row>
    <row r="5290">
      <c r="A5290" s="29" t="inlineStr">
        <is>
          <t>low_price</t>
        </is>
      </c>
      <c r="B5290" s="29" t="inlineStr">
        <is>
          <t>Low priority</t>
        </is>
      </c>
      <c r="C5290" s="29" t="inlineStr">
        <is>
          <t>low_price.csv</t>
        </is>
      </c>
      <c r="D5290" s="29" t="inlineStr">
        <is>
          <t>19-5004</t>
        </is>
      </c>
      <c r="E5290" s="29" t="inlineStr">
        <is>
          <t>Пильник ШРУСа BRP Can-Am; Honda; Kawasaki; John Deere; Polaris; Yamaha (58/17-78)</t>
        </is>
      </c>
      <c r="F5290" s="35" t="n">
        <v>0</v>
      </c>
      <c r="G5290" s="35" t="n">
        <v>0</v>
      </c>
      <c r="H5290" s="36" t="n"/>
      <c r="I5290" s="37" t="n">
        <v>0</v>
      </c>
      <c r="J5290" s="37" t="n">
        <v>0</v>
      </c>
      <c r="K5290" s="38" t="n">
        <v>0</v>
      </c>
      <c r="L5290" s="37" t="n">
        <v>0</v>
      </c>
      <c r="M5290" s="37" t="n">
        <v>0</v>
      </c>
      <c r="N5290" s="38" t="n">
        <v>0</v>
      </c>
      <c r="O5290" s="37" t="n">
        <v>0</v>
      </c>
      <c r="P5290" s="29" t="inlineStr">
        <is>
          <t>http://t2.gstatic.com/shopping?q=tbn:ANd9GcQFpK5EAOcjvq5E-nM4VmZz8lF_Yfh99tXskfsHpYOcrDgx7Dc04zOpaO8X8ss5hPKq5Z9Pkvx9</t>
        </is>
      </c>
      <c r="Q5290" s="29" t="inlineStr">
        <is>
          <t>Відповідає вимогам</t>
        </is>
      </c>
      <c r="R5290" s="29" t="n"/>
      <c r="S5290" s="29" t="inlineStr">
        <is>
          <t>грн956,00</t>
        </is>
      </c>
      <c r="T5290" s="29" t="inlineStr">
        <is>
          <t>UAH</t>
        </is>
      </c>
      <c r="U5290" s="39" t="inlineStr">
        <is>
          <t>WATCH</t>
        </is>
      </c>
      <c r="V5290" s="40">
        <f>IFERROR(L5290/J5290,0)</f>
        <v/>
      </c>
      <c r="W5290" s="29" t="inlineStr">
        <is>
          <t>Monitor performance and collect more data.</t>
        </is>
      </c>
      <c r="X5290" s="29" t="inlineStr">
        <is>
          <t>Cost is below the 120 watch threshold.</t>
        </is>
      </c>
    </row>
    <row r="5291">
      <c r="A5291" s="29" t="inlineStr">
        <is>
          <t>low_price</t>
        </is>
      </c>
      <c r="B5291" s="29" t="inlineStr">
        <is>
          <t>Low priority</t>
        </is>
      </c>
      <c r="C5291" s="29" t="inlineStr">
        <is>
          <t>low_price.csv</t>
        </is>
      </c>
      <c r="D5291" s="29" t="inlineStr">
        <is>
          <t>219400510</t>
        </is>
      </c>
      <c r="E5291" s="29" t="inlineStr">
        <is>
          <t>Зарядний пристрій BRP Can-Am з двома USB-портами</t>
        </is>
      </c>
      <c r="F5291" s="35" t="n">
        <v>0</v>
      </c>
      <c r="G5291" s="35" t="n">
        <v>0</v>
      </c>
      <c r="H5291" s="36" t="n"/>
      <c r="I5291" s="37" t="n">
        <v>0</v>
      </c>
      <c r="J5291" s="37" t="n">
        <v>0</v>
      </c>
      <c r="K5291" s="38" t="n">
        <v>0</v>
      </c>
      <c r="L5291" s="37" t="n">
        <v>0</v>
      </c>
      <c r="M5291" s="37" t="n">
        <v>0</v>
      </c>
      <c r="N5291" s="38" t="n">
        <v>0</v>
      </c>
      <c r="O5291" s="37" t="n">
        <v>0</v>
      </c>
      <c r="P5291" s="29" t="inlineStr">
        <is>
          <t>http://t3.gstatic.com/shopping?q=tbn:ANd9GcSG9RNRLrXmhAINqmDuBH1ECH54kOoedwaEMTdlyHXdyCbUYKqjuaNntxtqp_8oS-xnjZUF7mI</t>
        </is>
      </c>
      <c r="Q5291" s="29" t="inlineStr">
        <is>
          <t>Відповідає вимогам</t>
        </is>
      </c>
      <c r="R5291" s="29" t="n"/>
      <c r="S5291" s="29" t="inlineStr">
        <is>
          <t>грн3 049,00</t>
        </is>
      </c>
      <c r="T5291" s="29" t="inlineStr">
        <is>
          <t>UAH</t>
        </is>
      </c>
      <c r="U5291" s="39" t="inlineStr">
        <is>
          <t>WATCH</t>
        </is>
      </c>
      <c r="V5291" s="40">
        <f>IFERROR(L5291/J5291,0)</f>
        <v/>
      </c>
      <c r="W5291" s="29" t="inlineStr">
        <is>
          <t>Monitor performance and collect more data.</t>
        </is>
      </c>
      <c r="X5291" s="29" t="inlineStr">
        <is>
          <t>Cost is below the 120 watch threshold.</t>
        </is>
      </c>
    </row>
    <row r="5292">
      <c r="A5292" s="29" t="inlineStr">
        <is>
          <t>low_price</t>
        </is>
      </c>
      <c r="B5292" s="29" t="inlineStr">
        <is>
          <t>Low priority</t>
        </is>
      </c>
      <c r="C5292" s="29" t="inlineStr">
        <is>
          <t>low_price.csv</t>
        </is>
      </c>
      <c r="D5292" s="29" t="inlineStr">
        <is>
          <t>715006648</t>
        </is>
      </c>
      <c r="E5292" s="29" t="inlineStr">
        <is>
          <t>Панель передня ліва BRP Can-Am Maverick X3</t>
        </is>
      </c>
      <c r="F5292" s="35" t="n">
        <v>0</v>
      </c>
      <c r="G5292" s="35" t="n">
        <v>0</v>
      </c>
      <c r="H5292" s="36" t="n"/>
      <c r="I5292" s="37" t="n">
        <v>0</v>
      </c>
      <c r="J5292" s="37" t="n">
        <v>0</v>
      </c>
      <c r="K5292" s="38" t="n">
        <v>0</v>
      </c>
      <c r="L5292" s="37" t="n">
        <v>0</v>
      </c>
      <c r="M5292" s="37" t="n">
        <v>0</v>
      </c>
      <c r="N5292" s="38" t="n">
        <v>0</v>
      </c>
      <c r="O5292" s="37" t="n">
        <v>0</v>
      </c>
      <c r="P5292" s="29" t="inlineStr">
        <is>
          <t>http://t2.gstatic.com/shopping?q=tbn:ANd9GcTqXOZh9HJ6hCOERlofUcJ-XRoegyEo58QtoRcFMRNGWUno4W8BPRSu6ALn1qwmKryiCcUXEvZC</t>
        </is>
      </c>
      <c r="Q5292" s="29" t="inlineStr">
        <is>
          <t>Відповідає вимогам</t>
        </is>
      </c>
      <c r="R5292" s="29" t="n"/>
      <c r="S5292" s="29" t="inlineStr">
        <is>
          <t>грн5 551,00</t>
        </is>
      </c>
      <c r="T5292" s="29" t="inlineStr">
        <is>
          <t>UAH</t>
        </is>
      </c>
      <c r="U5292" s="39" t="inlineStr">
        <is>
          <t>WATCH</t>
        </is>
      </c>
      <c r="V5292" s="40">
        <f>IFERROR(L5292/J5292,0)</f>
        <v/>
      </c>
      <c r="W5292" s="29" t="inlineStr">
        <is>
          <t>Monitor performance and collect more data.</t>
        </is>
      </c>
      <c r="X5292" s="29" t="inlineStr">
        <is>
          <t>Cost is below the 120 watch threshold.</t>
        </is>
      </c>
    </row>
    <row r="5293">
      <c r="A5293" s="29" t="inlineStr">
        <is>
          <t>low_price</t>
        </is>
      </c>
      <c r="B5293" s="29" t="inlineStr">
        <is>
          <t>Low priority</t>
        </is>
      </c>
      <c r="C5293" s="29" t="inlineStr">
        <is>
          <t>low_price.csv</t>
        </is>
      </c>
      <c r="D5293" s="29" t="inlineStr">
        <is>
          <t>13216-0874</t>
        </is>
      </c>
      <c r="E5293" s="29" t="inlineStr">
        <is>
          <t>Хвостовик заднього редуктора Kawasaki Prairie 360 650 700, Brute Force 650, KFX 700 (8T)</t>
        </is>
      </c>
      <c r="F5293" s="35" t="n">
        <v>0</v>
      </c>
      <c r="G5293" s="35" t="n">
        <v>0</v>
      </c>
      <c r="H5293" s="36" t="n"/>
      <c r="I5293" s="37" t="n">
        <v>0</v>
      </c>
      <c r="J5293" s="37" t="n">
        <v>0</v>
      </c>
      <c r="K5293" s="38" t="n">
        <v>0</v>
      </c>
      <c r="L5293" s="37" t="n">
        <v>0</v>
      </c>
      <c r="M5293" s="37" t="n">
        <v>0</v>
      </c>
      <c r="N5293" s="38" t="n">
        <v>0</v>
      </c>
      <c r="O5293" s="37" t="n">
        <v>0</v>
      </c>
      <c r="P5293" s="29" t="inlineStr">
        <is>
          <t>http://t2.gstatic.com/shopping?q=tbn:ANd9GcSiw0IsNdemy_gxvgS613Z5uJf3FUIl_8mT7gHkGoI4GY9iVNi47u9R23IOI6dEcknSdTNiS3g</t>
        </is>
      </c>
      <c r="Q5293" s="29" t="inlineStr">
        <is>
          <t>Відповідає вимогам</t>
        </is>
      </c>
      <c r="R5293" s="29" t="n"/>
      <c r="S5293" s="29" t="inlineStr">
        <is>
          <t>грн9 692,00</t>
        </is>
      </c>
      <c r="T5293" s="29" t="inlineStr">
        <is>
          <t>UAH</t>
        </is>
      </c>
      <c r="U5293" s="39" t="inlineStr">
        <is>
          <t>WATCH</t>
        </is>
      </c>
      <c r="V5293" s="40">
        <f>IFERROR(L5293/J5293,0)</f>
        <v/>
      </c>
      <c r="W5293" s="29" t="inlineStr">
        <is>
          <t>Monitor performance and collect more data.</t>
        </is>
      </c>
      <c r="X5293" s="29" t="inlineStr">
        <is>
          <t>Cost is below the 120 watch threshold.</t>
        </is>
      </c>
    </row>
    <row r="5294">
      <c r="A5294" s="29" t="inlineStr">
        <is>
          <t>low_price</t>
        </is>
      </c>
      <c r="B5294" s="29" t="inlineStr">
        <is>
          <t>Low priority</t>
        </is>
      </c>
      <c r="C5294" s="29" t="inlineStr">
        <is>
          <t>low_price.csv</t>
        </is>
      </c>
      <c r="D5294" s="29" t="inlineStr">
        <is>
          <t>19-5026</t>
        </is>
      </c>
      <c r="E5294" s="29" t="inlineStr">
        <is>
          <t>Пильник ШРУСа Honda; Polaris; Kawasaki (70/18,5-109)</t>
        </is>
      </c>
      <c r="F5294" s="35" t="n">
        <v>0</v>
      </c>
      <c r="G5294" s="35" t="n">
        <v>0</v>
      </c>
      <c r="H5294" s="36" t="n"/>
      <c r="I5294" s="37" t="n">
        <v>0</v>
      </c>
      <c r="J5294" s="37" t="n">
        <v>0</v>
      </c>
      <c r="K5294" s="38" t="n">
        <v>0</v>
      </c>
      <c r="L5294" s="37" t="n">
        <v>0</v>
      </c>
      <c r="M5294" s="37" t="n">
        <v>0</v>
      </c>
      <c r="N5294" s="38" t="n">
        <v>0</v>
      </c>
      <c r="O5294" s="37" t="n">
        <v>0</v>
      </c>
      <c r="P5294" s="29" t="inlineStr">
        <is>
          <t>http://t3.gstatic.com/shopping?q=tbn:ANd9GcR1ZsZaB91ta04aG234psDmfnSzFa0sEjeVxuiOV-_bK9tJ2tGlKRFH0yu8L0gWhc7iXJHVLOE</t>
        </is>
      </c>
      <c r="Q5294" s="29" t="inlineStr">
        <is>
          <t>Відповідає вимогам</t>
        </is>
      </c>
      <c r="R5294" s="29" t="n"/>
      <c r="S5294" s="29" t="inlineStr">
        <is>
          <t>грн956,00</t>
        </is>
      </c>
      <c r="T5294" s="29" t="inlineStr">
        <is>
          <t>UAH</t>
        </is>
      </c>
      <c r="U5294" s="39" t="inlineStr">
        <is>
          <t>WATCH</t>
        </is>
      </c>
      <c r="V5294" s="40">
        <f>IFERROR(L5294/J5294,0)</f>
        <v/>
      </c>
      <c r="W5294" s="29" t="inlineStr">
        <is>
          <t>Monitor performance and collect more data.</t>
        </is>
      </c>
      <c r="X5294" s="29" t="inlineStr">
        <is>
          <t>Cost is below the 120 watch threshold.</t>
        </is>
      </c>
    </row>
    <row r="5295">
      <c r="A5295" s="29" t="inlineStr">
        <is>
          <t>low_price</t>
        </is>
      </c>
      <c r="B5295" s="29" t="inlineStr">
        <is>
          <t>Low priority</t>
        </is>
      </c>
      <c r="C5295" s="29" t="inlineStr">
        <is>
          <t>low_price.csv</t>
        </is>
      </c>
      <c r="D5295" s="29" t="inlineStr">
        <is>
          <t>420265020</t>
        </is>
      </c>
      <c r="E5295" s="29" t="inlineStr">
        <is>
          <t xml:space="preserve">Свічний ковпачок BRP Can-Am Outlander 450 570 850 1000, Renegade 850 1000, Maverick 1000, Maverick Sport 1000, Commander 1000, Traxter Defender HD5 </t>
        </is>
      </c>
      <c r="F5295" s="35" t="n">
        <v>0</v>
      </c>
      <c r="G5295" s="35" t="n">
        <v>0</v>
      </c>
      <c r="H5295" s="36" t="n"/>
      <c r="I5295" s="37" t="n">
        <v>0</v>
      </c>
      <c r="J5295" s="37" t="n">
        <v>0</v>
      </c>
      <c r="K5295" s="38" t="n">
        <v>0</v>
      </c>
      <c r="L5295" s="37" t="n">
        <v>0</v>
      </c>
      <c r="M5295" s="37" t="n">
        <v>0</v>
      </c>
      <c r="N5295" s="38" t="n">
        <v>0</v>
      </c>
      <c r="O5295" s="37" t="n">
        <v>0</v>
      </c>
      <c r="P5295" s="29" t="inlineStr">
        <is>
          <t>http://t3.gstatic.com/shopping?q=tbn:ANd9GcT_QEuPcqYXCbvFFT7HJfl5vH0HkqpWiMMYdCHxSZCCEVFdTBmpKi3vesmwKo-kXv7NIg3sMBQ</t>
        </is>
      </c>
      <c r="Q5295" s="29" t="inlineStr">
        <is>
          <t>Відповідає вимогам</t>
        </is>
      </c>
      <c r="R5295" s="29" t="n"/>
      <c r="S5295" s="29" t="inlineStr">
        <is>
          <t>грн1 775,00</t>
        </is>
      </c>
      <c r="T5295" s="29" t="inlineStr">
        <is>
          <t>UAH</t>
        </is>
      </c>
      <c r="U5295" s="39" t="inlineStr">
        <is>
          <t>WATCH</t>
        </is>
      </c>
      <c r="V5295" s="40">
        <f>IFERROR(L5295/J5295,0)</f>
        <v/>
      </c>
      <c r="W5295" s="29" t="inlineStr">
        <is>
          <t>Monitor performance and collect more data.</t>
        </is>
      </c>
      <c r="X5295" s="29" t="inlineStr">
        <is>
          <t>Cost is below the 120 watch threshold.</t>
        </is>
      </c>
    </row>
    <row r="5296">
      <c r="A5296" s="29" t="inlineStr">
        <is>
          <t>low_price</t>
        </is>
      </c>
      <c r="B5296" s="29" t="inlineStr">
        <is>
          <t>Low priority</t>
        </is>
      </c>
      <c r="C5296" s="29" t="inlineStr">
        <is>
          <t>low_price.csv</t>
        </is>
      </c>
      <c r="D5296" s="29" t="inlineStr">
        <is>
          <t>420248606</t>
        </is>
      </c>
      <c r="E5296" s="29" t="inlineStr">
        <is>
          <t>Грузики варіатора BRP Can-Am Outlander Renegade 1000 2012-2015</t>
        </is>
      </c>
      <c r="F5296" s="35" t="n">
        <v>0</v>
      </c>
      <c r="G5296" s="35" t="n">
        <v>0</v>
      </c>
      <c r="H5296" s="36" t="n"/>
      <c r="I5296" s="37" t="n">
        <v>0</v>
      </c>
      <c r="J5296" s="37" t="n">
        <v>0</v>
      </c>
      <c r="K5296" s="38" t="n">
        <v>0</v>
      </c>
      <c r="L5296" s="37" t="n">
        <v>0</v>
      </c>
      <c r="M5296" s="37" t="n">
        <v>0</v>
      </c>
      <c r="N5296" s="38" t="n">
        <v>0</v>
      </c>
      <c r="O5296" s="37" t="n">
        <v>0</v>
      </c>
      <c r="P5296" s="29" t="inlineStr">
        <is>
          <t>http://t2.gstatic.com/shopping?q=tbn:ANd9GcS06N_8wjNFilabA-n2oqsmJ5KdaiT7dnJ_EkwXa6PL5-uH9FdwhxXVBJzAcLHiBtACgUo0nwV_</t>
        </is>
      </c>
      <c r="Q5296" s="29" t="inlineStr">
        <is>
          <t>Відповідає вимогам</t>
        </is>
      </c>
      <c r="R5296" s="29" t="n"/>
      <c r="S5296" s="29" t="inlineStr">
        <is>
          <t>грн8 008,00</t>
        </is>
      </c>
      <c r="T5296" s="29" t="inlineStr">
        <is>
          <t>UAH</t>
        </is>
      </c>
      <c r="U5296" s="39" t="inlineStr">
        <is>
          <t>WATCH</t>
        </is>
      </c>
      <c r="V5296" s="40">
        <f>IFERROR(L5296/J5296,0)</f>
        <v/>
      </c>
      <c r="W5296" s="29" t="inlineStr">
        <is>
          <t>Monitor performance and collect more data.</t>
        </is>
      </c>
      <c r="X5296" s="29" t="inlineStr">
        <is>
          <t>Cost is below the 120 watch threshold.</t>
        </is>
      </c>
    </row>
    <row r="5297">
      <c r="A5297" s="29" t="inlineStr">
        <is>
          <t>low_price</t>
        </is>
      </c>
      <c r="B5297" s="29" t="inlineStr">
        <is>
          <t>Low priority</t>
        </is>
      </c>
      <c r="C5297" s="29" t="inlineStr">
        <is>
          <t>low_price.csv</t>
        </is>
      </c>
      <c r="D5297" s="29" t="inlineStr">
        <is>
          <t>ab6-po-8-319</t>
        </is>
      </c>
      <c r="E5297" s="29" t="inlineStr">
        <is>
          <t>Піввісь передня Polaris Sportsman 400 450 500 700 800 2007-2012</t>
        </is>
      </c>
      <c r="F5297" s="35" t="n">
        <v>0</v>
      </c>
      <c r="G5297" s="35" t="n">
        <v>0</v>
      </c>
      <c r="H5297" s="36" t="n"/>
      <c r="I5297" s="37" t="n">
        <v>0</v>
      </c>
      <c r="J5297" s="37" t="n">
        <v>0</v>
      </c>
      <c r="K5297" s="38" t="n">
        <v>0</v>
      </c>
      <c r="L5297" s="37" t="n">
        <v>0</v>
      </c>
      <c r="M5297" s="37" t="n">
        <v>0</v>
      </c>
      <c r="N5297" s="38" t="n">
        <v>0</v>
      </c>
      <c r="O5297" s="37" t="n">
        <v>0</v>
      </c>
      <c r="P5297" s="29" t="inlineStr">
        <is>
          <t>http://t2.gstatic.com/shopping?q=tbn:ANd9GcQKiisoDumalYBdIhxhJ9h33hqONQ3fqNiXMtpQTJYk66Bj__Ldq-eeYTrimVN2pltW9303k6A</t>
        </is>
      </c>
      <c r="Q5297" s="29" t="inlineStr">
        <is>
          <t>Відповідає вимогам</t>
        </is>
      </c>
      <c r="R5297" s="29" t="n"/>
      <c r="S5297" s="29" t="inlineStr">
        <is>
          <t>грн9 237,00</t>
        </is>
      </c>
      <c r="T5297" s="29" t="inlineStr">
        <is>
          <t>UAH</t>
        </is>
      </c>
      <c r="U5297" s="39" t="inlineStr">
        <is>
          <t>WATCH</t>
        </is>
      </c>
      <c r="V5297" s="40">
        <f>IFERROR(L5297/J5297,0)</f>
        <v/>
      </c>
      <c r="W5297" s="29" t="inlineStr">
        <is>
          <t>Monitor performance and collect more data.</t>
        </is>
      </c>
      <c r="X5297" s="29" t="inlineStr">
        <is>
          <t>Cost is below the 120 watch threshold.</t>
        </is>
      </c>
    </row>
    <row r="5298">
      <c r="A5298" s="29" t="inlineStr">
        <is>
          <t>low_price</t>
        </is>
      </c>
      <c r="B5298" s="29" t="inlineStr">
        <is>
          <t>Low priority</t>
        </is>
      </c>
      <c r="C5298" s="29" t="inlineStr">
        <is>
          <t>low_price.csv</t>
        </is>
      </c>
      <c r="D5298" s="29" t="inlineStr">
        <is>
          <t>5km-15451-00-00</t>
        </is>
      </c>
      <c r="E5298" s="29" t="inlineStr">
        <is>
          <t>Прокладка кришки генератора Yamaha Grizzly Rhino 660​</t>
        </is>
      </c>
      <c r="F5298" s="35" t="n">
        <v>0</v>
      </c>
      <c r="G5298" s="35" t="n">
        <v>0</v>
      </c>
      <c r="H5298" s="36" t="n"/>
      <c r="I5298" s="37" t="n">
        <v>0</v>
      </c>
      <c r="J5298" s="37" t="n">
        <v>0</v>
      </c>
      <c r="K5298" s="38" t="n">
        <v>0</v>
      </c>
      <c r="L5298" s="37" t="n">
        <v>0</v>
      </c>
      <c r="M5298" s="37" t="n">
        <v>0</v>
      </c>
      <c r="N5298" s="38" t="n">
        <v>0</v>
      </c>
      <c r="O5298" s="37" t="n">
        <v>0</v>
      </c>
      <c r="P5298" s="29" t="inlineStr">
        <is>
          <t>http://t0.gstatic.com/shopping?q=tbn:ANd9GcTAtXBhwG8Wr3LOEx-SPbQXbyRPLXMwxWn3UbKrf59u_KCkk5vzjt8wT1Slzi673DkzqQMESnc</t>
        </is>
      </c>
      <c r="Q5298" s="29" t="inlineStr">
        <is>
          <t>Відповідає вимогам</t>
        </is>
      </c>
      <c r="R5298" s="29" t="n"/>
      <c r="S5298" s="29" t="inlineStr">
        <is>
          <t>грн1 456,00</t>
        </is>
      </c>
      <c r="T5298" s="29" t="inlineStr">
        <is>
          <t>UAH</t>
        </is>
      </c>
      <c r="U5298" s="39" t="inlineStr">
        <is>
          <t>WATCH</t>
        </is>
      </c>
      <c r="V5298" s="40">
        <f>IFERROR(L5298/J5298,0)</f>
        <v/>
      </c>
      <c r="W5298" s="29" t="inlineStr">
        <is>
          <t>Monitor performance and collect more data.</t>
        </is>
      </c>
      <c r="X5298" s="29" t="inlineStr">
        <is>
          <t>Cost is below the 120 watch threshold.</t>
        </is>
      </c>
    </row>
    <row r="5299">
      <c r="A5299" s="29" t="inlineStr">
        <is>
          <t>low_price</t>
        </is>
      </c>
      <c r="B5299" s="29" t="inlineStr">
        <is>
          <t>Low priority</t>
        </is>
      </c>
      <c r="C5299" s="29" t="inlineStr">
        <is>
          <t>low_price.csv</t>
        </is>
      </c>
      <c r="D5299" s="29" t="inlineStr">
        <is>
          <t>91201-hn0-671</t>
        </is>
      </c>
      <c r="E5299" s="29" t="inlineStr">
        <is>
          <t>Сальник кришки генератора Honda TRX 400 Foreman (95-02), 450 Foreman (02-04), 500 Rubicon (01-14) (32X52X8)</t>
        </is>
      </c>
      <c r="F5299" s="35" t="n">
        <v>0</v>
      </c>
      <c r="G5299" s="35" t="n">
        <v>0</v>
      </c>
      <c r="H5299" s="36" t="n"/>
      <c r="I5299" s="37" t="n">
        <v>0</v>
      </c>
      <c r="J5299" s="37" t="n">
        <v>0</v>
      </c>
      <c r="K5299" s="38" t="n">
        <v>0</v>
      </c>
      <c r="L5299" s="37" t="n">
        <v>0</v>
      </c>
      <c r="M5299" s="37" t="n">
        <v>0</v>
      </c>
      <c r="N5299" s="38" t="n">
        <v>0</v>
      </c>
      <c r="O5299" s="37" t="n">
        <v>0</v>
      </c>
      <c r="P5299" s="29" t="inlineStr">
        <is>
          <t>http://t3.gstatic.com/shopping?q=tbn:ANd9GcSZYJ8TBml0fxhaSAjr6KkYVdZL2dNS7w-GyHcO77JnW3eupQXDkJhekmigbCv3iyvBaF6yg18</t>
        </is>
      </c>
      <c r="Q5299" s="29" t="inlineStr">
        <is>
          <t>Відповідає вимогам</t>
        </is>
      </c>
      <c r="R5299" s="29" t="n"/>
      <c r="S5299" s="29" t="inlineStr">
        <is>
          <t>грн592,00</t>
        </is>
      </c>
      <c r="T5299" s="29" t="inlineStr">
        <is>
          <t>UAH</t>
        </is>
      </c>
      <c r="U5299" s="39" t="inlineStr">
        <is>
          <t>WATCH</t>
        </is>
      </c>
      <c r="V5299" s="40">
        <f>IFERROR(L5299/J5299,0)</f>
        <v/>
      </c>
      <c r="W5299" s="29" t="inlineStr">
        <is>
          <t>Monitor performance and collect more data.</t>
        </is>
      </c>
      <c r="X5299" s="29" t="inlineStr">
        <is>
          <t>Cost is below the 120 watch threshold.</t>
        </is>
      </c>
    </row>
    <row r="5300">
      <c r="A5300" s="29" t="inlineStr">
        <is>
          <t>low_price</t>
        </is>
      </c>
      <c r="B5300" s="29" t="inlineStr">
        <is>
          <t>Low priority</t>
        </is>
      </c>
      <c r="C5300" s="29" t="inlineStr">
        <is>
          <t>low_price.csv</t>
        </is>
      </c>
      <c r="D5300" s="29" t="inlineStr">
        <is>
          <t>705002802</t>
        </is>
      </c>
      <c r="E5300" s="29" t="inlineStr">
        <is>
          <t>Клик бампера передній лівий, задній правий BRP Can-Am Outlander G1</t>
        </is>
      </c>
      <c r="F5300" s="35" t="n">
        <v>0</v>
      </c>
      <c r="G5300" s="35" t="n">
        <v>0</v>
      </c>
      <c r="H5300" s="36" t="n"/>
      <c r="I5300" s="37" t="n">
        <v>0</v>
      </c>
      <c r="J5300" s="37" t="n">
        <v>0</v>
      </c>
      <c r="K5300" s="38" t="n">
        <v>0</v>
      </c>
      <c r="L5300" s="37" t="n">
        <v>0</v>
      </c>
      <c r="M5300" s="37" t="n">
        <v>0</v>
      </c>
      <c r="N5300" s="38" t="n">
        <v>0</v>
      </c>
      <c r="O5300" s="37" t="n">
        <v>0</v>
      </c>
      <c r="P5300" s="29" t="inlineStr">
        <is>
          <t>http://t0.gstatic.com/shopping?q=tbn:ANd9GcR99XODNRqUSY5KD64OS3FWFZ8lsKMM6WWYWvntJxuj8InqkxHba1IoWD3zOgLO70gWLmL4v2I</t>
        </is>
      </c>
      <c r="Q5300" s="29" t="inlineStr">
        <is>
          <t>Відповідає вимогам</t>
        </is>
      </c>
      <c r="R5300" s="29" t="n"/>
      <c r="S5300" s="29" t="inlineStr">
        <is>
          <t>грн728,00</t>
        </is>
      </c>
      <c r="T5300" s="29" t="inlineStr">
        <is>
          <t>UAH</t>
        </is>
      </c>
      <c r="U5300" s="39" t="inlineStr">
        <is>
          <t>WATCH</t>
        </is>
      </c>
      <c r="V5300" s="40">
        <f>IFERROR(L5300/J5300,0)</f>
        <v/>
      </c>
      <c r="W5300" s="29" t="inlineStr">
        <is>
          <t>Monitor performance and collect more data.</t>
        </is>
      </c>
      <c r="X5300" s="29" t="inlineStr">
        <is>
          <t>Cost is below the 120 watch threshold.</t>
        </is>
      </c>
    </row>
    <row r="5301">
      <c r="A5301" s="29" t="inlineStr">
        <is>
          <t>low_price</t>
        </is>
      </c>
      <c r="B5301" s="29" t="inlineStr">
        <is>
          <t>Low priority</t>
        </is>
      </c>
      <c r="C5301" s="29" t="inlineStr">
        <is>
          <t>low_price.csv</t>
        </is>
      </c>
      <c r="D5301" s="29" t="inlineStr">
        <is>
          <t>90430-14043-00</t>
        </is>
      </c>
      <c r="E5301" s="29" t="inlineStr">
        <is>
          <t>Шайба мідна масляного каналу Yamaha Grizzly 125 350 550 660 700, Raptor 250 350 700, Rhino 660 700, Big Bear 350 400, Wolverine 350 450</t>
        </is>
      </c>
      <c r="F5301" s="35" t="n">
        <v>0</v>
      </c>
      <c r="G5301" s="35" t="n">
        <v>0</v>
      </c>
      <c r="H5301" s="36" t="n"/>
      <c r="I5301" s="37" t="n">
        <v>0</v>
      </c>
      <c r="J5301" s="37" t="n">
        <v>0</v>
      </c>
      <c r="K5301" s="38" t="n">
        <v>0</v>
      </c>
      <c r="L5301" s="37" t="n">
        <v>0</v>
      </c>
      <c r="M5301" s="37" t="n">
        <v>0</v>
      </c>
      <c r="N5301" s="38" t="n">
        <v>0</v>
      </c>
      <c r="O5301" s="37" t="n">
        <v>0</v>
      </c>
      <c r="P5301" s="29" t="inlineStr">
        <is>
          <t>http://t1.gstatic.com/shopping?q=tbn:ANd9GcRiyq14ig8K8GayXCboIu4xyKaH27c-x5q87bmnExJG_F_sedOwL9PRe1hV2Ny8aGc7OhFzeA</t>
        </is>
      </c>
      <c r="Q5301" s="29" t="inlineStr">
        <is>
          <t>Відповідає вимогам</t>
        </is>
      </c>
      <c r="R5301" s="29" t="n"/>
      <c r="S5301" s="29" t="inlineStr">
        <is>
          <t>грн410,00</t>
        </is>
      </c>
      <c r="T5301" s="29" t="inlineStr">
        <is>
          <t>UAH</t>
        </is>
      </c>
      <c r="U5301" s="39" t="inlineStr">
        <is>
          <t>WATCH</t>
        </is>
      </c>
      <c r="V5301" s="40">
        <f>IFERROR(L5301/J5301,0)</f>
        <v/>
      </c>
      <c r="W5301" s="29" t="inlineStr">
        <is>
          <t>Monitor performance and collect more data.</t>
        </is>
      </c>
      <c r="X5301" s="29" t="inlineStr">
        <is>
          <t>Cost is below the 120 watch threshold.</t>
        </is>
      </c>
    </row>
    <row r="5302">
      <c r="A5302" s="29" t="inlineStr">
        <is>
          <t>low_price</t>
        </is>
      </c>
      <c r="B5302" s="29" t="inlineStr">
        <is>
          <t>Low priority</t>
        </is>
      </c>
      <c r="C5302" s="29" t="inlineStr">
        <is>
          <t>low_price.csv</t>
        </is>
      </c>
      <c r="D5302" s="29" t="inlineStr">
        <is>
          <t>705015060</t>
        </is>
      </c>
      <c r="E5302" s="29" t="inlineStr">
        <is>
          <t>Панель бокова передня ліва BRP Can-Am Maverick Sport 1000 (25), Commander 700 1000 (21+)</t>
        </is>
      </c>
      <c r="F5302" s="35" t="n">
        <v>0</v>
      </c>
      <c r="G5302" s="35" t="n">
        <v>0</v>
      </c>
      <c r="H5302" s="36" t="n"/>
      <c r="I5302" s="37" t="n">
        <v>0</v>
      </c>
      <c r="J5302" s="37" t="n">
        <v>0</v>
      </c>
      <c r="K5302" s="38" t="n">
        <v>0</v>
      </c>
      <c r="L5302" s="37" t="n">
        <v>0</v>
      </c>
      <c r="M5302" s="37" t="n">
        <v>0</v>
      </c>
      <c r="N5302" s="38" t="n">
        <v>0</v>
      </c>
      <c r="O5302" s="37" t="n">
        <v>0</v>
      </c>
      <c r="P5302" s="29" t="inlineStr">
        <is>
          <t>http://t2.gstatic.com/shopping?q=tbn:ANd9GcQp-iG3Hru7IhwOtW3zxXFz8NBar3Y7tkZQeZV3qk0uzWC0bgDsvN68xyZZIr8HK7TVdhhvvb4</t>
        </is>
      </c>
      <c r="Q5302" s="29" t="inlineStr">
        <is>
          <t>Відповідає вимогам</t>
        </is>
      </c>
      <c r="R5302" s="29" t="n"/>
      <c r="S5302" s="29" t="inlineStr">
        <is>
          <t>грн3 640,00</t>
        </is>
      </c>
      <c r="T5302" s="29" t="inlineStr">
        <is>
          <t>UAH</t>
        </is>
      </c>
      <c r="U5302" s="39" t="inlineStr">
        <is>
          <t>WATCH</t>
        </is>
      </c>
      <c r="V5302" s="40">
        <f>IFERROR(L5302/J5302,0)</f>
        <v/>
      </c>
      <c r="W5302" s="29" t="inlineStr">
        <is>
          <t>Monitor performance and collect more data.</t>
        </is>
      </c>
      <c r="X5302" s="29" t="inlineStr">
        <is>
          <t>Cost is below the 120 watch threshold.</t>
        </is>
      </c>
    </row>
    <row r="5303">
      <c r="A5303" s="29" t="inlineStr">
        <is>
          <t>low_price</t>
        </is>
      </c>
      <c r="B5303" s="29" t="inlineStr">
        <is>
          <t>Low priority</t>
        </is>
      </c>
      <c r="C5303" s="29" t="inlineStr">
        <is>
          <t>low_price.csv</t>
        </is>
      </c>
      <c r="D5303" s="29" t="inlineStr">
        <is>
          <t>03288</t>
        </is>
      </c>
      <c r="E5303" s="29" t="inlineStr">
        <is>
          <t>Дзеркала бокові для 1.75-дюймового каркаса</t>
        </is>
      </c>
      <c r="F5303" s="35" t="n">
        <v>0</v>
      </c>
      <c r="G5303" s="35" t="n">
        <v>0</v>
      </c>
      <c r="H5303" s="36" t="n"/>
      <c r="I5303" s="37" t="n">
        <v>0</v>
      </c>
      <c r="J5303" s="37" t="n">
        <v>0</v>
      </c>
      <c r="K5303" s="38" t="n">
        <v>0</v>
      </c>
      <c r="L5303" s="37" t="n">
        <v>0</v>
      </c>
      <c r="M5303" s="37" t="n">
        <v>0</v>
      </c>
      <c r="N5303" s="38" t="n">
        <v>0</v>
      </c>
      <c r="O5303" s="37" t="n">
        <v>0</v>
      </c>
      <c r="P5303" s="29" t="inlineStr">
        <is>
          <t>http://t3.gstatic.com/shopping?q=tbn:ANd9GcQwjxKk_ah1Q9wSDVLBqVbB_a9J3Rri1Fbdn1v6W8Op3S8lZuIzIx1U32MR7tsXvVQuftiOSUk</t>
        </is>
      </c>
      <c r="Q5303" s="29" t="inlineStr">
        <is>
          <t>Відповідає вимогам</t>
        </is>
      </c>
      <c r="R5303" s="29" t="n"/>
      <c r="S5303" s="29" t="inlineStr">
        <is>
          <t>грн3 822,00</t>
        </is>
      </c>
      <c r="T5303" s="29" t="inlineStr">
        <is>
          <t>UAH</t>
        </is>
      </c>
      <c r="U5303" s="39" t="inlineStr">
        <is>
          <t>WATCH</t>
        </is>
      </c>
      <c r="V5303" s="40">
        <f>IFERROR(L5303/J5303,0)</f>
        <v/>
      </c>
      <c r="W5303" s="29" t="inlineStr">
        <is>
          <t>Monitor performance and collect more data.</t>
        </is>
      </c>
      <c r="X5303" s="29" t="inlineStr">
        <is>
          <t>Cost is below the 120 watch threshold.</t>
        </is>
      </c>
    </row>
    <row r="5304">
      <c r="A5304" s="29" t="inlineStr">
        <is>
          <t>low_price</t>
        </is>
      </c>
      <c r="B5304" s="29" t="inlineStr">
        <is>
          <t>Low priority</t>
        </is>
      </c>
      <c r="C5304" s="29" t="inlineStr">
        <is>
          <t>low_price.csv</t>
        </is>
      </c>
      <c r="D5304" s="29" t="inlineStr">
        <is>
          <t>27010-0091</t>
        </is>
      </c>
      <c r="E5304" s="29" t="inlineStr">
        <is>
          <t>Датчик температури охолоджуючої рідини Kawasaki Teryx 750 2008</t>
        </is>
      </c>
      <c r="F5304" s="35" t="n">
        <v>0</v>
      </c>
      <c r="G5304" s="35" t="n">
        <v>0</v>
      </c>
      <c r="H5304" s="36" t="n"/>
      <c r="I5304" s="37" t="n">
        <v>0</v>
      </c>
      <c r="J5304" s="37" t="n">
        <v>0</v>
      </c>
      <c r="K5304" s="38" t="n">
        <v>0</v>
      </c>
      <c r="L5304" s="37" t="n">
        <v>0</v>
      </c>
      <c r="M5304" s="37" t="n">
        <v>0</v>
      </c>
      <c r="N5304" s="38" t="n">
        <v>0</v>
      </c>
      <c r="O5304" s="37" t="n">
        <v>0</v>
      </c>
      <c r="P5304" s="29" t="inlineStr">
        <is>
          <t>http://t3.gstatic.com/shopping?q=tbn:ANd9GcSigP-xd1_H3IdsuqShTm_LBHtzLNHLwVenkGVD9OvnfohKn3cmxAcbqDVy</t>
        </is>
      </c>
      <c r="Q5304" s="29" t="inlineStr">
        <is>
          <t>Відповідає вимогам</t>
        </is>
      </c>
      <c r="R5304" s="29" t="n"/>
      <c r="S5304" s="29" t="inlineStr">
        <is>
          <t>грн6 643,00</t>
        </is>
      </c>
      <c r="T5304" s="29" t="inlineStr">
        <is>
          <t>UAH</t>
        </is>
      </c>
      <c r="U5304" s="39" t="inlineStr">
        <is>
          <t>WATCH</t>
        </is>
      </c>
      <c r="V5304" s="40">
        <f>IFERROR(L5304/J5304,0)</f>
        <v/>
      </c>
      <c r="W5304" s="29" t="inlineStr">
        <is>
          <t>Monitor performance and collect more data.</t>
        </is>
      </c>
      <c r="X5304" s="29" t="inlineStr">
        <is>
          <t>Cost is below the 120 watch threshold.</t>
        </is>
      </c>
    </row>
    <row r="5305">
      <c r="A5305" s="29" t="inlineStr">
        <is>
          <t>low_price</t>
        </is>
      </c>
      <c r="B5305" s="29" t="inlineStr">
        <is>
          <t>Low priority</t>
        </is>
      </c>
      <c r="C5305" s="29" t="inlineStr">
        <is>
          <t>low_price.csv</t>
        </is>
      </c>
      <c r="D5305" s="29" t="inlineStr">
        <is>
          <t>420434300</t>
        </is>
      </c>
      <c r="E5305" s="29" t="inlineStr">
        <is>
          <t>Шестерня масляного насоса BRP Can-Am Outlander Renegade G1 G2 G2L G2S, Maverick 1000, Commander 800 1000, Maverick Trail 800 1000, Maverick Sport 1000</t>
        </is>
      </c>
      <c r="F5305" s="35" t="n">
        <v>0</v>
      </c>
      <c r="G5305" s="35" t="n">
        <v>0</v>
      </c>
      <c r="H5305" s="36" t="n"/>
      <c r="I5305" s="37" t="n">
        <v>0</v>
      </c>
      <c r="J5305" s="37" t="n">
        <v>0</v>
      </c>
      <c r="K5305" s="38" t="n">
        <v>0</v>
      </c>
      <c r="L5305" s="37" t="n">
        <v>0</v>
      </c>
      <c r="M5305" s="37" t="n">
        <v>0</v>
      </c>
      <c r="N5305" s="38" t="n">
        <v>0</v>
      </c>
      <c r="O5305" s="37" t="n">
        <v>0</v>
      </c>
      <c r="P5305" s="29" t="inlineStr">
        <is>
          <t>http://t3.gstatic.com/shopping?q=tbn:ANd9GcR4m3c8VLyGIxLQn0NCE3e_idyJ6DUsoZyMBXfFqdsLEtL4Gao0lU1uCJXPAac5X0I645h3IFvb</t>
        </is>
      </c>
      <c r="Q5305" s="29" t="inlineStr">
        <is>
          <t>Відповідає вимогам</t>
        </is>
      </c>
      <c r="R5305" s="29" t="n"/>
      <c r="S5305" s="29" t="inlineStr">
        <is>
          <t>грн956,00</t>
        </is>
      </c>
      <c r="T5305" s="29" t="inlineStr">
        <is>
          <t>UAH</t>
        </is>
      </c>
      <c r="U5305" s="39" t="inlineStr">
        <is>
          <t>WATCH</t>
        </is>
      </c>
      <c r="V5305" s="40">
        <f>IFERROR(L5305/J5305,0)</f>
        <v/>
      </c>
      <c r="W5305" s="29" t="inlineStr">
        <is>
          <t>Monitor performance and collect more data.</t>
        </is>
      </c>
      <c r="X5305" s="29" t="inlineStr">
        <is>
          <t>Cost is below the 120 watch threshold.</t>
        </is>
      </c>
    </row>
    <row r="5306">
      <c r="A5306" s="29" t="inlineStr">
        <is>
          <t>low_price</t>
        </is>
      </c>
      <c r="B5306" s="29" t="inlineStr">
        <is>
          <t>Low priority</t>
        </is>
      </c>
      <c r="C5306" s="29" t="inlineStr">
        <is>
          <t>low_price.csv</t>
        </is>
      </c>
      <c r="D5306" s="29" t="inlineStr">
        <is>
          <t>7721131</t>
        </is>
      </c>
      <c r="E5306" s="29" t="inlineStr">
        <is>
          <t>Шпонка балансуючого вала Polaris Sportsman 600 700 800, Ranger 700 800, RZR 800</t>
        </is>
      </c>
      <c r="F5306" s="35" t="n">
        <v>0</v>
      </c>
      <c r="G5306" s="35" t="n">
        <v>0</v>
      </c>
      <c r="H5306" s="36" t="n"/>
      <c r="I5306" s="37" t="n">
        <v>0</v>
      </c>
      <c r="J5306" s="37" t="n">
        <v>0</v>
      </c>
      <c r="K5306" s="38" t="n">
        <v>0</v>
      </c>
      <c r="L5306" s="37" t="n">
        <v>0</v>
      </c>
      <c r="M5306" s="37" t="n">
        <v>0</v>
      </c>
      <c r="N5306" s="38" t="n">
        <v>0</v>
      </c>
      <c r="O5306" s="37" t="n">
        <v>0</v>
      </c>
      <c r="P5306" s="29" t="inlineStr">
        <is>
          <t>http://t3.gstatic.com/shopping?q=tbn:ANd9GcTCRUuSx_8MCZI3RV_snKMCmXxPUI3EMirPbiNDJRlEGkK7pI1pnVX6WM1gnfBlGAW1Iqr06-_myQ</t>
        </is>
      </c>
      <c r="Q5306" s="29" t="inlineStr">
        <is>
          <t>Відповідає вимогам</t>
        </is>
      </c>
      <c r="R5306" s="29" t="n"/>
      <c r="S5306" s="29" t="inlineStr">
        <is>
          <t>грн1 638,00</t>
        </is>
      </c>
      <c r="T5306" s="29" t="inlineStr">
        <is>
          <t>UAH</t>
        </is>
      </c>
      <c r="U5306" s="39" t="inlineStr">
        <is>
          <t>WATCH</t>
        </is>
      </c>
      <c r="V5306" s="40">
        <f>IFERROR(L5306/J5306,0)</f>
        <v/>
      </c>
      <c r="W5306" s="29" t="inlineStr">
        <is>
          <t>Monitor performance and collect more data.</t>
        </is>
      </c>
      <c r="X5306" s="29" t="inlineStr">
        <is>
          <t>Cost is below the 120 watch threshold.</t>
        </is>
      </c>
    </row>
    <row r="5307">
      <c r="A5307" s="29" t="inlineStr">
        <is>
          <t>low_price</t>
        </is>
      </c>
      <c r="B5307" s="29" t="inlineStr">
        <is>
          <t>Low priority</t>
        </is>
      </c>
      <c r="C5307" s="29" t="inlineStr">
        <is>
          <t>low_price.csv</t>
        </is>
      </c>
      <c r="D5307" s="29" t="inlineStr">
        <is>
          <t>17254-hm8-000</t>
        </is>
      </c>
      <c r="E5307" s="29" t="inlineStr">
        <is>
          <t>Повітряний фільтр Honda TRX 250 Recon</t>
        </is>
      </c>
      <c r="F5307" s="35" t="n">
        <v>0</v>
      </c>
      <c r="G5307" s="35" t="n">
        <v>0</v>
      </c>
      <c r="H5307" s="36" t="n"/>
      <c r="I5307" s="37" t="n">
        <v>0</v>
      </c>
      <c r="J5307" s="37" t="n">
        <v>0</v>
      </c>
      <c r="K5307" s="38" t="n">
        <v>0</v>
      </c>
      <c r="L5307" s="37" t="n">
        <v>0</v>
      </c>
      <c r="M5307" s="37" t="n">
        <v>0</v>
      </c>
      <c r="N5307" s="38" t="n">
        <v>0</v>
      </c>
      <c r="O5307" s="37" t="n">
        <v>0</v>
      </c>
      <c r="P5307" s="29" t="inlineStr">
        <is>
          <t>http://t0.gstatic.com/shopping?q=tbn:ANd9GcQ2QrkHOU0CB1t-5QjKhFr01XLA-Ogv-Nc1Q47LF-UaUEruxjQy_OF8-O6YZaTKIuANe7CoBW8</t>
        </is>
      </c>
      <c r="Q5307" s="29" t="inlineStr">
        <is>
          <t>Відповідає вимогам</t>
        </is>
      </c>
      <c r="R5307" s="29" t="n"/>
      <c r="S5307" s="29" t="inlineStr">
        <is>
          <t>грн1 638,00</t>
        </is>
      </c>
      <c r="T5307" s="29" t="inlineStr">
        <is>
          <t>UAH</t>
        </is>
      </c>
      <c r="U5307" s="39" t="inlineStr">
        <is>
          <t>WATCH</t>
        </is>
      </c>
      <c r="V5307" s="40">
        <f>IFERROR(L5307/J5307,0)</f>
        <v/>
      </c>
      <c r="W5307" s="29" t="inlineStr">
        <is>
          <t>Monitor performance and collect more data.</t>
        </is>
      </c>
      <c r="X5307" s="29" t="inlineStr">
        <is>
          <t>Cost is below the 120 watch threshold.</t>
        </is>
      </c>
    </row>
    <row r="5308">
      <c r="A5308" s="29" t="inlineStr">
        <is>
          <t>low_price</t>
        </is>
      </c>
      <c r="B5308" s="29" t="inlineStr">
        <is>
          <t>Low priority</t>
        </is>
      </c>
      <c r="C5308" s="29" t="inlineStr">
        <is>
          <t>low_price.csv</t>
        </is>
      </c>
      <c r="D5308" s="29" t="inlineStr">
        <is>
          <t>705013201</t>
        </is>
      </c>
      <c r="E5308" s="29" t="inlineStr">
        <is>
          <t>Панель передня BRP Can-Am Outlander G3L</t>
        </is>
      </c>
      <c r="F5308" s="35" t="n">
        <v>0</v>
      </c>
      <c r="G5308" s="35" t="n">
        <v>0</v>
      </c>
      <c r="H5308" s="36" t="n"/>
      <c r="I5308" s="37" t="n">
        <v>0</v>
      </c>
      <c r="J5308" s="37" t="n">
        <v>0</v>
      </c>
      <c r="K5308" s="38" t="n">
        <v>0</v>
      </c>
      <c r="L5308" s="37" t="n">
        <v>0</v>
      </c>
      <c r="M5308" s="37" t="n">
        <v>0</v>
      </c>
      <c r="N5308" s="38" t="n">
        <v>0</v>
      </c>
      <c r="O5308" s="37" t="n">
        <v>0</v>
      </c>
      <c r="P5308" s="29" t="inlineStr">
        <is>
          <t>http://t2.gstatic.com/shopping?q=tbn:ANd9GcRTN-jbCHbn1WMjdK0WqAh9cectu_-_xiliXkuCzfKzMv09kcwxiwKoDoUbSBEmN-2ZYNij7PU</t>
        </is>
      </c>
      <c r="Q5308" s="29" t="inlineStr">
        <is>
          <t>Відповідає вимогам</t>
        </is>
      </c>
      <c r="R5308" s="29" t="n"/>
      <c r="S5308" s="29" t="inlineStr">
        <is>
          <t>грн6 097,00</t>
        </is>
      </c>
      <c r="T5308" s="29" t="inlineStr">
        <is>
          <t>UAH</t>
        </is>
      </c>
      <c r="U5308" s="39" t="inlineStr">
        <is>
          <t>WATCH</t>
        </is>
      </c>
      <c r="V5308" s="40">
        <f>IFERROR(L5308/J5308,0)</f>
        <v/>
      </c>
      <c r="W5308" s="29" t="inlineStr">
        <is>
          <t>Monitor performance and collect more data.</t>
        </is>
      </c>
      <c r="X5308" s="29" t="inlineStr">
        <is>
          <t>Cost is below the 120 watch threshold.</t>
        </is>
      </c>
    </row>
    <row r="5309">
      <c r="A5309" s="29" t="inlineStr">
        <is>
          <t>low_price</t>
        </is>
      </c>
      <c r="B5309" s="29" t="inlineStr">
        <is>
          <t>Low priority</t>
        </is>
      </c>
      <c r="C5309" s="29" t="inlineStr">
        <is>
          <t>low_price.csv</t>
        </is>
      </c>
      <c r="D5309" s="29" t="inlineStr">
        <is>
          <t>11009-1894</t>
        </is>
      </c>
      <c r="E5309" s="29" t="inlineStr">
        <is>
          <t>Прокладка глушника Kawasaki Brute Force 650 750, Prairie 650 700, Teryx 750, Mule 820</t>
        </is>
      </c>
      <c r="F5309" s="35" t="n">
        <v>0</v>
      </c>
      <c r="G5309" s="35" t="n">
        <v>0</v>
      </c>
      <c r="H5309" s="36" t="n"/>
      <c r="I5309" s="37" t="n">
        <v>0</v>
      </c>
      <c r="J5309" s="37" t="n">
        <v>0</v>
      </c>
      <c r="K5309" s="38" t="n">
        <v>0</v>
      </c>
      <c r="L5309" s="37" t="n">
        <v>0</v>
      </c>
      <c r="M5309" s="37" t="n">
        <v>0</v>
      </c>
      <c r="N5309" s="38" t="n">
        <v>0</v>
      </c>
      <c r="O5309" s="37" t="n">
        <v>0</v>
      </c>
      <c r="P5309" s="29" t="inlineStr">
        <is>
          <t>http://t3.gstatic.com/shopping?q=tbn:ANd9GcRKAInn3E-QNhKxFB_Vw2V_UrIUNye_YGjfDGMoBQ2P6DoKEPBmvOr_EtGY1LupzWh_cJnu6mmG</t>
        </is>
      </c>
      <c r="Q5309" s="29" t="inlineStr">
        <is>
          <t>Відповідає вимогам</t>
        </is>
      </c>
      <c r="R5309" s="29" t="n"/>
      <c r="S5309" s="29" t="inlineStr">
        <is>
          <t>грн455,00</t>
        </is>
      </c>
      <c r="T5309" s="29" t="inlineStr">
        <is>
          <t>UAH</t>
        </is>
      </c>
      <c r="U5309" s="39" t="inlineStr">
        <is>
          <t>WATCH</t>
        </is>
      </c>
      <c r="V5309" s="40">
        <f>IFERROR(L5309/J5309,0)</f>
        <v/>
      </c>
      <c r="W5309" s="29" t="inlineStr">
        <is>
          <t>Monitor performance and collect more data.</t>
        </is>
      </c>
      <c r="X5309" s="29" t="inlineStr">
        <is>
          <t>Cost is below the 120 watch threshold.</t>
        </is>
      </c>
    </row>
    <row r="5310">
      <c r="A5310" s="29" t="inlineStr">
        <is>
          <t>low_price</t>
        </is>
      </c>
      <c r="B5310" s="29" t="inlineStr">
        <is>
          <t>Low priority</t>
        </is>
      </c>
      <c r="C5310" s="29" t="inlineStr">
        <is>
          <t>low_price.csv</t>
        </is>
      </c>
      <c r="D5310" s="29" t="inlineStr">
        <is>
          <t>08299129bc1</t>
        </is>
      </c>
      <c r="E5310" s="29" t="inlineStr">
        <is>
          <t>Шина Kenda K299 Bear Claw 27×10-12</t>
        </is>
      </c>
      <c r="F5310" s="35" t="n">
        <v>0</v>
      </c>
      <c r="G5310" s="35" t="n">
        <v>0</v>
      </c>
      <c r="H5310" s="36" t="n"/>
      <c r="I5310" s="37" t="n">
        <v>0</v>
      </c>
      <c r="J5310" s="37" t="n">
        <v>0</v>
      </c>
      <c r="K5310" s="38" t="n">
        <v>0</v>
      </c>
      <c r="L5310" s="37" t="n">
        <v>0</v>
      </c>
      <c r="M5310" s="37" t="n">
        <v>0</v>
      </c>
      <c r="N5310" s="38" t="n">
        <v>0</v>
      </c>
      <c r="O5310" s="37" t="n">
        <v>0</v>
      </c>
      <c r="P5310" s="29" t="inlineStr">
        <is>
          <t>http://t0.gstatic.com/shopping?q=tbn:ANd9GcQ0DMogpHrwTgg9JpxGaNdS9G6S5gVKDYQcrRl4ciiS92znIyKuYpbEESG3cM5a79K5dm81LJpz</t>
        </is>
      </c>
      <c r="Q5310" s="29" t="inlineStr">
        <is>
          <t>Відповідає вимогам</t>
        </is>
      </c>
      <c r="R5310" s="29" t="n"/>
      <c r="S5310" s="29" t="inlineStr">
        <is>
          <t>грн5 824,00</t>
        </is>
      </c>
      <c r="T5310" s="29" t="inlineStr">
        <is>
          <t>UAH</t>
        </is>
      </c>
      <c r="U5310" s="39" t="inlineStr">
        <is>
          <t>WATCH</t>
        </is>
      </c>
      <c r="V5310" s="40">
        <f>IFERROR(L5310/J5310,0)</f>
        <v/>
      </c>
      <c r="W5310" s="29" t="inlineStr">
        <is>
          <t>Monitor performance and collect more data.</t>
        </is>
      </c>
      <c r="X5310" s="29" t="inlineStr">
        <is>
          <t>Cost is below the 120 watch threshold.</t>
        </is>
      </c>
    </row>
    <row r="5311">
      <c r="A5311" s="29" t="inlineStr">
        <is>
          <t>low_price</t>
        </is>
      </c>
      <c r="B5311" s="29" t="inlineStr">
        <is>
          <t>Low priority</t>
        </is>
      </c>
      <c r="C5311" s="29" t="inlineStr">
        <is>
          <t>low_price.csv</t>
        </is>
      </c>
      <c r="D5311" s="29" t="inlineStr">
        <is>
          <t>420250890</t>
        </is>
      </c>
      <c r="E5311" s="29" t="inlineStr">
        <is>
          <t>Ущільнююче кільце натягувача BRP Can-Am, Ski-Doo, Sea-Doo</t>
        </is>
      </c>
      <c r="F5311" s="35" t="n">
        <v>0</v>
      </c>
      <c r="G5311" s="35" t="n">
        <v>0</v>
      </c>
      <c r="H5311" s="36" t="n"/>
      <c r="I5311" s="37" t="n">
        <v>0</v>
      </c>
      <c r="J5311" s="37" t="n">
        <v>0</v>
      </c>
      <c r="K5311" s="38" t="n">
        <v>0</v>
      </c>
      <c r="L5311" s="37" t="n">
        <v>0</v>
      </c>
      <c r="M5311" s="37" t="n">
        <v>0</v>
      </c>
      <c r="N5311" s="38" t="n">
        <v>0</v>
      </c>
      <c r="O5311" s="37" t="n">
        <v>0</v>
      </c>
      <c r="P5311" s="29" t="inlineStr">
        <is>
          <t>http://t0.gstatic.com/shopping?q=tbn:ANd9GcQFLxo6wIag3JfyYjJDDIQ-FeWeLYWRkftlTiHE9pepJyG5Gq0Tq_S9QXa9F7euJPRcPu9-lJ4</t>
        </is>
      </c>
      <c r="Q5311" s="29" t="inlineStr">
        <is>
          <t>Відповідає вимогам</t>
        </is>
      </c>
      <c r="R5311" s="29" t="n"/>
      <c r="S5311" s="29" t="inlineStr">
        <is>
          <t>грн228,00</t>
        </is>
      </c>
      <c r="T5311" s="29" t="inlineStr">
        <is>
          <t>UAH</t>
        </is>
      </c>
      <c r="U5311" s="39" t="inlineStr">
        <is>
          <t>WATCH</t>
        </is>
      </c>
      <c r="V5311" s="40">
        <f>IFERROR(L5311/J5311,0)</f>
        <v/>
      </c>
      <c r="W5311" s="29" t="inlineStr">
        <is>
          <t>Monitor performance and collect more data.</t>
        </is>
      </c>
      <c r="X5311" s="29" t="inlineStr">
        <is>
          <t>Cost is below the 120 watch threshold.</t>
        </is>
      </c>
    </row>
    <row r="5312">
      <c r="A5312" s="29" t="inlineStr">
        <is>
          <t>low_price</t>
        </is>
      </c>
      <c r="B5312" s="29" t="inlineStr">
        <is>
          <t>Low priority</t>
        </is>
      </c>
      <c r="C5312" s="29" t="inlineStr">
        <is>
          <t>low_price.csv</t>
        </is>
      </c>
      <c r="D5312" s="29" t="inlineStr">
        <is>
          <t>706205089</t>
        </is>
      </c>
      <c r="E5312" s="29" t="inlineStr">
        <is>
          <t>Стійка заднього стабілізатора права BRP Can-Am Outlander G3L 2023-2024</t>
        </is>
      </c>
      <c r="F5312" s="35" t="n">
        <v>0</v>
      </c>
      <c r="G5312" s="35" t="n">
        <v>0</v>
      </c>
      <c r="H5312" s="36" t="n"/>
      <c r="I5312" s="37" t="n">
        <v>0</v>
      </c>
      <c r="J5312" s="37" t="n">
        <v>0</v>
      </c>
      <c r="K5312" s="38" t="n">
        <v>0</v>
      </c>
      <c r="L5312" s="37" t="n">
        <v>0</v>
      </c>
      <c r="M5312" s="37" t="n">
        <v>0</v>
      </c>
      <c r="N5312" s="38" t="n">
        <v>0</v>
      </c>
      <c r="O5312" s="37" t="n">
        <v>0</v>
      </c>
      <c r="P5312" s="29" t="inlineStr">
        <is>
          <t>http://t0.gstatic.com/shopping?q=tbn:ANd9GcSNi3XxuE6u8VLF5yay2-6gwAOdmt4VTpx03sYATyyBz5SRsbH4UeTKe4spzRIA2ICDcVsDtf0</t>
        </is>
      </c>
      <c r="Q5312" s="29" t="inlineStr">
        <is>
          <t>Відповідає вимогам</t>
        </is>
      </c>
      <c r="R5312" s="29" t="n"/>
      <c r="S5312" s="29" t="inlineStr">
        <is>
          <t>грн4 232,00</t>
        </is>
      </c>
      <c r="T5312" s="29" t="inlineStr">
        <is>
          <t>UAH</t>
        </is>
      </c>
      <c r="U5312" s="39" t="inlineStr">
        <is>
          <t>WATCH</t>
        </is>
      </c>
      <c r="V5312" s="40">
        <f>IFERROR(L5312/J5312,0)</f>
        <v/>
      </c>
      <c r="W5312" s="29" t="inlineStr">
        <is>
          <t>Monitor performance and collect more data.</t>
        </is>
      </c>
      <c r="X5312" s="29" t="inlineStr">
        <is>
          <t>Cost is below the 120 watch threshold.</t>
        </is>
      </c>
    </row>
    <row r="5313">
      <c r="A5313" s="29" t="inlineStr">
        <is>
          <t>low_price</t>
        </is>
      </c>
      <c r="B5313" s="29" t="inlineStr">
        <is>
          <t>Low priority</t>
        </is>
      </c>
      <c r="C5313" s="29" t="inlineStr">
        <is>
          <t>low_price.csv</t>
        </is>
      </c>
      <c r="D5313" s="29" t="inlineStr">
        <is>
          <t>40210-hn7-010</t>
        </is>
      </c>
      <c r="E5313" s="29" t="inlineStr">
        <is>
          <t>Хрестовина заднього карданного валу Honda TRX 250 (97-19), 300 (98-00), 350 (00-06), 400 (95-07), 450 (98-04), 500 (01-13)</t>
        </is>
      </c>
      <c r="F5313" s="35" t="n">
        <v>0</v>
      </c>
      <c r="G5313" s="35" t="n">
        <v>0</v>
      </c>
      <c r="H5313" s="36" t="n"/>
      <c r="I5313" s="37" t="n">
        <v>0</v>
      </c>
      <c r="J5313" s="37" t="n">
        <v>0</v>
      </c>
      <c r="K5313" s="38" t="n">
        <v>0</v>
      </c>
      <c r="L5313" s="37" t="n">
        <v>0</v>
      </c>
      <c r="M5313" s="37" t="n">
        <v>0</v>
      </c>
      <c r="N5313" s="38" t="n">
        <v>0</v>
      </c>
      <c r="O5313" s="37" t="n">
        <v>0</v>
      </c>
      <c r="P5313" s="29" t="inlineStr">
        <is>
          <t>http://t0.gstatic.com/shopping?q=tbn:ANd9GcQJB-JkOqc4bVXdjvZaIgkzJ2QV_QqBg5DcSZxPjiZsx4pgijEMrc5DeXxq1yDr1VPj2LqiCLc</t>
        </is>
      </c>
      <c r="Q5313" s="29" t="inlineStr">
        <is>
          <t>Відповідає вимогам</t>
        </is>
      </c>
      <c r="R5313" s="29" t="n"/>
      <c r="S5313" s="29" t="inlineStr">
        <is>
          <t>грн4 004,00</t>
        </is>
      </c>
      <c r="T5313" s="29" t="inlineStr">
        <is>
          <t>UAH</t>
        </is>
      </c>
      <c r="U5313" s="39" t="inlineStr">
        <is>
          <t>WATCH</t>
        </is>
      </c>
      <c r="V5313" s="40">
        <f>IFERROR(L5313/J5313,0)</f>
        <v/>
      </c>
      <c r="W5313" s="29" t="inlineStr">
        <is>
          <t>Monitor performance and collect more data.</t>
        </is>
      </c>
      <c r="X5313" s="29" t="inlineStr">
        <is>
          <t>Cost is below the 120 watch threshold.</t>
        </is>
      </c>
    </row>
    <row r="5314">
      <c r="A5314" s="29" t="inlineStr">
        <is>
          <t>low_price</t>
        </is>
      </c>
      <c r="B5314" s="29" t="inlineStr">
        <is>
          <t>Low priority</t>
        </is>
      </c>
      <c r="C5314" s="29" t="inlineStr">
        <is>
          <t>low_price.csv</t>
        </is>
      </c>
      <c r="D5314" s="29" t="inlineStr">
        <is>
          <t>ab6-ho-8-134</t>
        </is>
      </c>
      <c r="E5314" s="29" t="inlineStr">
        <is>
          <t>Піввісь передня ліва Honda TRX 420 Rancher (15-19), 500 Foreman (14-19), 500 Rubicon (15-19)</t>
        </is>
      </c>
      <c r="F5314" s="35" t="n">
        <v>0</v>
      </c>
      <c r="G5314" s="35" t="n">
        <v>0</v>
      </c>
      <c r="H5314" s="36" t="n"/>
      <c r="I5314" s="37" t="n">
        <v>0</v>
      </c>
      <c r="J5314" s="37" t="n">
        <v>0</v>
      </c>
      <c r="K5314" s="38" t="n">
        <v>0</v>
      </c>
      <c r="L5314" s="37" t="n">
        <v>0</v>
      </c>
      <c r="M5314" s="37" t="n">
        <v>0</v>
      </c>
      <c r="N5314" s="38" t="n">
        <v>0</v>
      </c>
      <c r="O5314" s="37" t="n">
        <v>0</v>
      </c>
      <c r="P5314" s="29" t="inlineStr">
        <is>
          <t>http://t1.gstatic.com/shopping?q=tbn:ANd9GcQNA5g6DUfqaWjRJDNaGyVYWdg_9smvcXj2paZdJ18IQLvgAtI9i2wVTGOqI4_LeR4P0UD-qTI6</t>
        </is>
      </c>
      <c r="Q5314" s="29" t="inlineStr">
        <is>
          <t>Відповідає вимогам</t>
        </is>
      </c>
      <c r="R5314" s="29" t="n"/>
      <c r="S5314" s="29" t="inlineStr">
        <is>
          <t>грн9 237,00</t>
        </is>
      </c>
      <c r="T5314" s="29" t="inlineStr">
        <is>
          <t>UAH</t>
        </is>
      </c>
      <c r="U5314" s="39" t="inlineStr">
        <is>
          <t>WATCH</t>
        </is>
      </c>
      <c r="V5314" s="40">
        <f>IFERROR(L5314/J5314,0)</f>
        <v/>
      </c>
      <c r="W5314" s="29" t="inlineStr">
        <is>
          <t>Monitor performance and collect more data.</t>
        </is>
      </c>
      <c r="X5314" s="29" t="inlineStr">
        <is>
          <t>Cost is below the 120 watch threshold.</t>
        </is>
      </c>
    </row>
    <row r="5315">
      <c r="A5315" s="29" t="inlineStr">
        <is>
          <t>low_price</t>
        </is>
      </c>
      <c r="B5315" s="29" t="inlineStr">
        <is>
          <t>Low priority</t>
        </is>
      </c>
      <c r="C5315" s="29" t="inlineStr">
        <is>
          <t>low_price.csv</t>
        </is>
      </c>
      <c r="D5315" s="29" t="inlineStr">
        <is>
          <t>5436968</t>
        </is>
      </c>
      <c r="E5315" s="29" t="inlineStr">
        <is>
          <t>Втулка стійки заднього стабілізатора Polaris Sportsman X2 500 700 800, RZR 800</t>
        </is>
      </c>
      <c r="F5315" s="35" t="n">
        <v>0</v>
      </c>
      <c r="G5315" s="35" t="n">
        <v>0</v>
      </c>
      <c r="H5315" s="36" t="n"/>
      <c r="I5315" s="37" t="n">
        <v>0</v>
      </c>
      <c r="J5315" s="37" t="n">
        <v>0</v>
      </c>
      <c r="K5315" s="38" t="n">
        <v>0</v>
      </c>
      <c r="L5315" s="37" t="n">
        <v>0</v>
      </c>
      <c r="M5315" s="37" t="n">
        <v>0</v>
      </c>
      <c r="N5315" s="38" t="n">
        <v>0</v>
      </c>
      <c r="O5315" s="37" t="n">
        <v>0</v>
      </c>
      <c r="P5315" s="29" t="inlineStr">
        <is>
          <t>http://t0.gstatic.com/shopping?q=tbn:ANd9GcQuxCmUbMxBuuBd0Kps5eF_xe1qTySlKFSzpTaIbfZrKPqV7fnQ4urz_3kd-wQLg48zm90LgJk</t>
        </is>
      </c>
      <c r="Q5315" s="29" t="inlineStr">
        <is>
          <t>Відповідає вимогам</t>
        </is>
      </c>
      <c r="R5315" s="29" t="n"/>
      <c r="S5315" s="29" t="inlineStr">
        <is>
          <t>грн410,00</t>
        </is>
      </c>
      <c r="T5315" s="29" t="inlineStr">
        <is>
          <t>UAH</t>
        </is>
      </c>
      <c r="U5315" s="39" t="inlineStr">
        <is>
          <t>WATCH</t>
        </is>
      </c>
      <c r="V5315" s="40">
        <f>IFERROR(L5315/J5315,0)</f>
        <v/>
      </c>
      <c r="W5315" s="29" t="inlineStr">
        <is>
          <t>Monitor performance and collect more data.</t>
        </is>
      </c>
      <c r="X5315" s="29" t="inlineStr">
        <is>
          <t>Cost is below the 120 watch threshold.</t>
        </is>
      </c>
    </row>
    <row r="5316">
      <c r="A5316" s="29" t="inlineStr">
        <is>
          <t>low_price</t>
        </is>
      </c>
      <c r="B5316" s="29" t="inlineStr">
        <is>
          <t>Low priority</t>
        </is>
      </c>
      <c r="C5316" s="29" t="inlineStr">
        <is>
          <t>low_price.csv</t>
        </is>
      </c>
      <c r="D5316" s="29" t="inlineStr">
        <is>
          <t>5415011</t>
        </is>
      </c>
      <c r="E5316" s="29" t="inlineStr">
        <is>
          <t>Прокладка клапанної кришки Polaris RZR 900 1000, Ranger 900 1000, General 1000, ACE 900</t>
        </is>
      </c>
      <c r="F5316" s="35" t="n">
        <v>0</v>
      </c>
      <c r="G5316" s="35" t="n">
        <v>0</v>
      </c>
      <c r="H5316" s="36" t="n"/>
      <c r="I5316" s="37" t="n">
        <v>0</v>
      </c>
      <c r="J5316" s="37" t="n">
        <v>0</v>
      </c>
      <c r="K5316" s="38" t="n">
        <v>0</v>
      </c>
      <c r="L5316" s="37" t="n">
        <v>0</v>
      </c>
      <c r="M5316" s="37" t="n">
        <v>0</v>
      </c>
      <c r="N5316" s="38" t="n">
        <v>0</v>
      </c>
      <c r="O5316" s="37" t="n">
        <v>0</v>
      </c>
      <c r="P5316" s="29" t="inlineStr">
        <is>
          <t>http://t2.gstatic.com/shopping?q=tbn:ANd9GcRIhcv4Ge8pwFaQubuABZNstNCvpfU-iKqIBMNCda3fSE8zCo86dzTmxJOOT9mpgKdPUO2b3BZv</t>
        </is>
      </c>
      <c r="Q5316" s="29" t="inlineStr">
        <is>
          <t>Відповідає вимогам</t>
        </is>
      </c>
      <c r="R5316" s="29" t="n"/>
      <c r="S5316" s="29" t="inlineStr">
        <is>
          <t>грн2 730,00</t>
        </is>
      </c>
      <c r="T5316" s="29" t="inlineStr">
        <is>
          <t>UAH</t>
        </is>
      </c>
      <c r="U5316" s="39" t="inlineStr">
        <is>
          <t>WATCH</t>
        </is>
      </c>
      <c r="V5316" s="40">
        <f>IFERROR(L5316/J5316,0)</f>
        <v/>
      </c>
      <c r="W5316" s="29" t="inlineStr">
        <is>
          <t>Monitor performance and collect more data.</t>
        </is>
      </c>
      <c r="X5316" s="29" t="inlineStr">
        <is>
          <t>Cost is below the 120 watch threshold.</t>
        </is>
      </c>
    </row>
    <row r="5317">
      <c r="A5317" s="29" t="inlineStr">
        <is>
          <t>low_price</t>
        </is>
      </c>
      <c r="B5317" s="29" t="inlineStr">
        <is>
          <t>Low priority</t>
        </is>
      </c>
      <c r="C5317" s="29" t="inlineStr">
        <is>
          <t>low_price.csv</t>
        </is>
      </c>
      <c r="D5317" s="29" t="inlineStr">
        <is>
          <t>709200899</t>
        </is>
      </c>
      <c r="E5317" s="29" t="inlineStr">
        <is>
          <t>Патрубок радіатора нижній BRP Can-Am Outlander XMR 650 850 (16), 1000 (13-16)</t>
        </is>
      </c>
      <c r="F5317" s="35" t="n">
        <v>0</v>
      </c>
      <c r="G5317" s="35" t="n">
        <v>0</v>
      </c>
      <c r="H5317" s="36" t="n"/>
      <c r="I5317" s="37" t="n">
        <v>0</v>
      </c>
      <c r="J5317" s="37" t="n">
        <v>0</v>
      </c>
      <c r="K5317" s="38" t="n">
        <v>0</v>
      </c>
      <c r="L5317" s="37" t="n">
        <v>0</v>
      </c>
      <c r="M5317" s="37" t="n">
        <v>0</v>
      </c>
      <c r="N5317" s="38" t="n">
        <v>0</v>
      </c>
      <c r="O5317" s="37" t="n">
        <v>0</v>
      </c>
      <c r="P5317" s="29" t="inlineStr">
        <is>
          <t>http://t1.gstatic.com/shopping?q=tbn:ANd9GcRjn9TEgGmVl0BaPzhSJC9CYfIyV9bxQzaMRMp6dtS0eLeOhuCTXHjmvSUe4hh8gQSn2T4GYA</t>
        </is>
      </c>
      <c r="Q5317" s="29" t="inlineStr">
        <is>
          <t>Відповідає вимогам</t>
        </is>
      </c>
      <c r="R5317" s="29" t="n"/>
      <c r="S5317" s="29" t="inlineStr">
        <is>
          <t>грн2 275,00</t>
        </is>
      </c>
      <c r="T5317" s="29" t="inlineStr">
        <is>
          <t>UAH</t>
        </is>
      </c>
      <c r="U5317" s="39" t="inlineStr">
        <is>
          <t>WATCH</t>
        </is>
      </c>
      <c r="V5317" s="40">
        <f>IFERROR(L5317/J5317,0)</f>
        <v/>
      </c>
      <c r="W5317" s="29" t="inlineStr">
        <is>
          <t>Monitor performance and collect more data.</t>
        </is>
      </c>
      <c r="X5317" s="29" t="inlineStr">
        <is>
          <t>Cost is below the 120 watch threshold.</t>
        </is>
      </c>
    </row>
    <row r="5318">
      <c r="A5318" s="29" t="inlineStr">
        <is>
          <t>low_price</t>
        </is>
      </c>
      <c r="B5318" s="29" t="inlineStr">
        <is>
          <t>Low priority</t>
        </is>
      </c>
      <c r="C5318" s="29" t="inlineStr">
        <is>
          <t>low_price.csv</t>
        </is>
      </c>
      <c r="D5318" s="29" t="inlineStr">
        <is>
          <t>706001371</t>
        </is>
      </c>
      <c r="E5318" s="29" t="inlineStr">
        <is>
          <t>Ричаг заднього стабілізатора BRP Can-Am Maverick 1000 2013-2018</t>
        </is>
      </c>
      <c r="F5318" s="35" t="n">
        <v>0</v>
      </c>
      <c r="G5318" s="35" t="n">
        <v>0</v>
      </c>
      <c r="H5318" s="36" t="n"/>
      <c r="I5318" s="37" t="n">
        <v>0</v>
      </c>
      <c r="J5318" s="37" t="n">
        <v>0</v>
      </c>
      <c r="K5318" s="38" t="n">
        <v>0</v>
      </c>
      <c r="L5318" s="37" t="n">
        <v>0</v>
      </c>
      <c r="M5318" s="37" t="n">
        <v>0</v>
      </c>
      <c r="N5318" s="38" t="n">
        <v>0</v>
      </c>
      <c r="O5318" s="37" t="n">
        <v>0</v>
      </c>
      <c r="P5318" s="29" t="inlineStr">
        <is>
          <t>http://t3.gstatic.com/shopping?q=tbn:ANd9GcT1Y_2-fhTNI0ghyM5M7uO4h2McQv-kQfAQXa-aar6njnaadcKlOeYdHHVgBJjmbXlr9sCva7s</t>
        </is>
      </c>
      <c r="Q5318" s="29" t="inlineStr">
        <is>
          <t>Відповідає вимогам</t>
        </is>
      </c>
      <c r="R5318" s="29" t="n"/>
      <c r="S5318" s="29" t="inlineStr">
        <is>
          <t>грн9 282,00</t>
        </is>
      </c>
      <c r="T5318" s="29" t="inlineStr">
        <is>
          <t>UAH</t>
        </is>
      </c>
      <c r="U5318" s="39" t="inlineStr">
        <is>
          <t>WATCH</t>
        </is>
      </c>
      <c r="V5318" s="40">
        <f>IFERROR(L5318/J5318,0)</f>
        <v/>
      </c>
      <c r="W5318" s="29" t="inlineStr">
        <is>
          <t>Monitor performance and collect more data.</t>
        </is>
      </c>
      <c r="X5318" s="29" t="inlineStr">
        <is>
          <t>Cost is below the 120 watch threshold.</t>
        </is>
      </c>
    </row>
    <row r="5319">
      <c r="A5319" s="29" t="inlineStr">
        <is>
          <t>low_price</t>
        </is>
      </c>
      <c r="B5319" s="29" t="inlineStr">
        <is>
          <t>Low priority</t>
        </is>
      </c>
      <c r="C5319" s="29" t="inlineStr">
        <is>
          <t>low_price.csv</t>
        </is>
      </c>
      <c r="D5319" s="29" t="inlineStr">
        <is>
          <t>420651211</t>
        </is>
      </c>
      <c r="E5319" s="29" t="inlineStr">
        <is>
          <t>Прокладка картера BRP Can-Am, Ski-Doo</t>
        </is>
      </c>
      <c r="F5319" s="35" t="n">
        <v>0</v>
      </c>
      <c r="G5319" s="35" t="n">
        <v>0</v>
      </c>
      <c r="H5319" s="36" t="n"/>
      <c r="I5319" s="37" t="n">
        <v>0</v>
      </c>
      <c r="J5319" s="37" t="n">
        <v>0</v>
      </c>
      <c r="K5319" s="38" t="n">
        <v>0</v>
      </c>
      <c r="L5319" s="37" t="n">
        <v>0</v>
      </c>
      <c r="M5319" s="37" t="n">
        <v>0</v>
      </c>
      <c r="N5319" s="38" t="n">
        <v>0</v>
      </c>
      <c r="O5319" s="37" t="n">
        <v>0</v>
      </c>
      <c r="P5319" s="29" t="inlineStr">
        <is>
          <t>http://t1.gstatic.com/shopping?q=tbn:ANd9GcSr5Md7LU-9y7geuOF-Qk5m0g3cHy39i-Efbgwruu_k1BqPQwM3NNOrM9-QMLbH3qtOAQYg_hoA</t>
        </is>
      </c>
      <c r="Q5319" s="29" t="inlineStr">
        <is>
          <t>Відповідає вимогам</t>
        </is>
      </c>
      <c r="R5319" s="29" t="n"/>
      <c r="S5319" s="29" t="inlineStr">
        <is>
          <t>грн1 684,00</t>
        </is>
      </c>
      <c r="T5319" s="29" t="inlineStr">
        <is>
          <t>UAH</t>
        </is>
      </c>
      <c r="U5319" s="39" t="inlineStr">
        <is>
          <t>WATCH</t>
        </is>
      </c>
      <c r="V5319" s="40">
        <f>IFERROR(L5319/J5319,0)</f>
        <v/>
      </c>
      <c r="W5319" s="29" t="inlineStr">
        <is>
          <t>Monitor performance and collect more data.</t>
        </is>
      </c>
      <c r="X5319" s="29" t="inlineStr">
        <is>
          <t>Cost is below the 120 watch threshold.</t>
        </is>
      </c>
    </row>
    <row r="5320">
      <c r="A5320" s="29" t="inlineStr">
        <is>
          <t>low_price</t>
        </is>
      </c>
      <c r="B5320" s="29" t="inlineStr">
        <is>
          <t>Low priority</t>
        </is>
      </c>
      <c r="C5320" s="29" t="inlineStr">
        <is>
          <t>low_price.csv</t>
        </is>
      </c>
      <c r="D5320" s="29" t="inlineStr">
        <is>
          <t>27405-38fc0</t>
        </is>
      </c>
      <c r="E5320" s="29" t="inlineStr">
        <is>
          <t>Ігольчастий підшипник хвостовика переднього редуктора Suzuki King Quad 400, Eiger 400, Vinson 500</t>
        </is>
      </c>
      <c r="F5320" s="35" t="n">
        <v>0</v>
      </c>
      <c r="G5320" s="35" t="n">
        <v>0</v>
      </c>
      <c r="H5320" s="36" t="n"/>
      <c r="I5320" s="37" t="n">
        <v>0</v>
      </c>
      <c r="J5320" s="37" t="n">
        <v>0</v>
      </c>
      <c r="K5320" s="38" t="n">
        <v>0</v>
      </c>
      <c r="L5320" s="37" t="n">
        <v>0</v>
      </c>
      <c r="M5320" s="37" t="n">
        <v>0</v>
      </c>
      <c r="N5320" s="38" t="n">
        <v>0</v>
      </c>
      <c r="O5320" s="37" t="n">
        <v>0</v>
      </c>
      <c r="P5320" s="29" t="inlineStr">
        <is>
          <t>http://t0.gstatic.com/shopping?q=tbn:ANd9GcRPd08WU0mQ3wd5V1ayviR7HUgjBUC1p643TLQMI55oKdLTo8ZNy7l_8oqTQVnPMpwDtxcYSETI</t>
        </is>
      </c>
      <c r="Q5320" s="29" t="inlineStr">
        <is>
          <t>Відповідає вимогам</t>
        </is>
      </c>
      <c r="R5320" s="29" t="n"/>
      <c r="S5320" s="29" t="inlineStr">
        <is>
          <t>грн592,00</t>
        </is>
      </c>
      <c r="T5320" s="29" t="inlineStr">
        <is>
          <t>UAH</t>
        </is>
      </c>
      <c r="U5320" s="39" t="inlineStr">
        <is>
          <t>WATCH</t>
        </is>
      </c>
      <c r="V5320" s="40">
        <f>IFERROR(L5320/J5320,0)</f>
        <v/>
      </c>
      <c r="W5320" s="29" t="inlineStr">
        <is>
          <t>Monitor performance and collect more data.</t>
        </is>
      </c>
      <c r="X5320" s="29" t="inlineStr">
        <is>
          <t>Cost is below the 120 watch threshold.</t>
        </is>
      </c>
    </row>
    <row r="5321">
      <c r="A5321" s="29" t="inlineStr">
        <is>
          <t>low_price</t>
        </is>
      </c>
      <c r="B5321" s="29" t="inlineStr">
        <is>
          <t>Low priority</t>
        </is>
      </c>
      <c r="C5321" s="29" t="inlineStr">
        <is>
          <t>low_price.csv</t>
        </is>
      </c>
      <c r="D5321" s="29" t="inlineStr">
        <is>
          <t>13008-1198</t>
        </is>
      </c>
      <c r="E5321" s="29" t="inlineStr">
        <is>
          <t>Поршневі кільця стандарт Kawasaki Brute Force 650 (05-13), Prairie 650 (02-03)</t>
        </is>
      </c>
      <c r="F5321" s="35" t="n">
        <v>0</v>
      </c>
      <c r="G5321" s="35" t="n">
        <v>0</v>
      </c>
      <c r="H5321" s="36" t="n"/>
      <c r="I5321" s="37" t="n">
        <v>0</v>
      </c>
      <c r="J5321" s="37" t="n">
        <v>0</v>
      </c>
      <c r="K5321" s="38" t="n">
        <v>0</v>
      </c>
      <c r="L5321" s="37" t="n">
        <v>0</v>
      </c>
      <c r="M5321" s="37" t="n">
        <v>0</v>
      </c>
      <c r="N5321" s="38" t="n">
        <v>0</v>
      </c>
      <c r="O5321" s="37" t="n">
        <v>0</v>
      </c>
      <c r="P5321" s="29" t="inlineStr">
        <is>
          <t>http://t0.gstatic.com/shopping?q=tbn:ANd9GcTm8g7I5YHHXIvj_8Q60aKlxC3EbL3F9lTAnvANAasfIYhsFuwoR6vAUZt_TSVoz0HmdXEh484</t>
        </is>
      </c>
      <c r="Q5321" s="29" t="inlineStr">
        <is>
          <t>Відповідає вимогам</t>
        </is>
      </c>
      <c r="R5321" s="29" t="n"/>
      <c r="S5321" s="29" t="inlineStr">
        <is>
          <t>грн4 004,00</t>
        </is>
      </c>
      <c r="T5321" s="29" t="inlineStr">
        <is>
          <t>UAH</t>
        </is>
      </c>
      <c r="U5321" s="39" t="inlineStr">
        <is>
          <t>WATCH</t>
        </is>
      </c>
      <c r="V5321" s="40">
        <f>IFERROR(L5321/J5321,0)</f>
        <v/>
      </c>
      <c r="W5321" s="29" t="inlineStr">
        <is>
          <t>Monitor performance and collect more data.</t>
        </is>
      </c>
      <c r="X5321" s="29" t="inlineStr">
        <is>
          <t>Cost is below the 120 watch threshold.</t>
        </is>
      </c>
    </row>
    <row r="5322">
      <c r="A5322" s="29" t="inlineStr">
        <is>
          <t>low_price</t>
        </is>
      </c>
      <c r="B5322" s="29" t="inlineStr">
        <is>
          <t>Low priority</t>
        </is>
      </c>
      <c r="C5322" s="29" t="inlineStr">
        <is>
          <t>low_price.csv</t>
        </is>
      </c>
      <c r="D5322" s="29" t="inlineStr">
        <is>
          <t>51108-hp0-a00</t>
        </is>
      </c>
      <c r="E5322" s="29" t="inlineStr">
        <is>
          <t>Втулка ричага Honda TRX 420 Rancher (09+), 500 Foreman Rubicon (05-19), 520 Foreman Rubicon (20+) 680 Rincon (15+), 700 Rubicon (24+)</t>
        </is>
      </c>
      <c r="F5322" s="35" t="n">
        <v>0</v>
      </c>
      <c r="G5322" s="35" t="n">
        <v>0</v>
      </c>
      <c r="H5322" s="36" t="n"/>
      <c r="I5322" s="37" t="n">
        <v>0</v>
      </c>
      <c r="J5322" s="37" t="n">
        <v>0</v>
      </c>
      <c r="K5322" s="38" t="n">
        <v>0</v>
      </c>
      <c r="L5322" s="37" t="n">
        <v>0</v>
      </c>
      <c r="M5322" s="37" t="n">
        <v>0</v>
      </c>
      <c r="N5322" s="38" t="n">
        <v>0</v>
      </c>
      <c r="O5322" s="37" t="n">
        <v>0</v>
      </c>
      <c r="P5322" s="29" t="inlineStr">
        <is>
          <t>http://t0.gstatic.com/shopping?q=tbn:ANd9GcQjfH9yHiFhAO0y9F4L6eMu6XgVfJCyZw1sOvqsmWjeDLu1-dzUDVLLu-BXDAvHI3ehBQn06pV-</t>
        </is>
      </c>
      <c r="Q5322" s="29" t="inlineStr">
        <is>
          <t>Відповідає вимогам</t>
        </is>
      </c>
      <c r="R5322" s="29" t="n"/>
      <c r="S5322" s="29" t="inlineStr">
        <is>
          <t>грн1 138,00</t>
        </is>
      </c>
      <c r="T5322" s="29" t="inlineStr">
        <is>
          <t>UAH</t>
        </is>
      </c>
      <c r="U5322" s="39" t="inlineStr">
        <is>
          <t>WATCH</t>
        </is>
      </c>
      <c r="V5322" s="40">
        <f>IFERROR(L5322/J5322,0)</f>
        <v/>
      </c>
      <c r="W5322" s="29" t="inlineStr">
        <is>
          <t>Monitor performance and collect more data.</t>
        </is>
      </c>
      <c r="X5322" s="29" t="inlineStr">
        <is>
          <t>Cost is below the 120 watch threshold.</t>
        </is>
      </c>
    </row>
    <row r="5323">
      <c r="A5323" s="29" t="inlineStr">
        <is>
          <t>low_price</t>
        </is>
      </c>
      <c r="B5323" s="29" t="inlineStr">
        <is>
          <t>Low priority</t>
        </is>
      </c>
      <c r="C5323" s="29" t="inlineStr">
        <is>
          <t>low_price.csv</t>
        </is>
      </c>
      <c r="D5323" s="29" t="inlineStr">
        <is>
          <t>43310-hn8-003</t>
        </is>
      </c>
      <c r="E5323" s="29" t="inlineStr">
        <is>
          <t>Гальмівний шланг задній Honda TRX 650 680 Rincon</t>
        </is>
      </c>
      <c r="F5323" s="35" t="n">
        <v>0</v>
      </c>
      <c r="G5323" s="35" t="n">
        <v>0</v>
      </c>
      <c r="H5323" s="36" t="n"/>
      <c r="I5323" s="37" t="n">
        <v>0</v>
      </c>
      <c r="J5323" s="37" t="n">
        <v>0</v>
      </c>
      <c r="K5323" s="38" t="n">
        <v>0</v>
      </c>
      <c r="L5323" s="37" t="n">
        <v>0</v>
      </c>
      <c r="M5323" s="37" t="n">
        <v>0</v>
      </c>
      <c r="N5323" s="38" t="n">
        <v>0</v>
      </c>
      <c r="O5323" s="37" t="n">
        <v>0</v>
      </c>
      <c r="P5323" s="29" t="inlineStr">
        <is>
          <t>http://t3.gstatic.com/shopping?q=tbn:ANd9GcREUqhQLTMIZ0K4YNGisxV2WoMtol1bxYdT135YQ5Tj_xWUhxZjMj1l5y5uWmL5I0jtkRI-AdXS</t>
        </is>
      </c>
      <c r="Q5323" s="29" t="inlineStr">
        <is>
          <t>Відповідає вимогам</t>
        </is>
      </c>
      <c r="R5323" s="29" t="n"/>
      <c r="S5323" s="29" t="inlineStr">
        <is>
          <t>грн1 320,00</t>
        </is>
      </c>
      <c r="T5323" s="29" t="inlineStr">
        <is>
          <t>UAH</t>
        </is>
      </c>
      <c r="U5323" s="39" t="inlineStr">
        <is>
          <t>WATCH</t>
        </is>
      </c>
      <c r="V5323" s="40">
        <f>IFERROR(L5323/J5323,0)</f>
        <v/>
      </c>
      <c r="W5323" s="29" t="inlineStr">
        <is>
          <t>Monitor performance and collect more data.</t>
        </is>
      </c>
      <c r="X5323" s="29" t="inlineStr">
        <is>
          <t>Cost is below the 120 watch threshold.</t>
        </is>
      </c>
    </row>
    <row r="5324">
      <c r="A5324" s="29" t="inlineStr">
        <is>
          <t>low_price</t>
        </is>
      </c>
      <c r="B5324" s="29" t="inlineStr">
        <is>
          <t>Low priority</t>
        </is>
      </c>
      <c r="C5324" s="29" t="inlineStr">
        <is>
          <t>low_price.csv</t>
        </is>
      </c>
      <c r="D5324" s="29" t="inlineStr">
        <is>
          <t>707601565</t>
        </is>
      </c>
      <c r="E5324" s="29" t="inlineStr">
        <is>
          <t>Прокладка глушника BRP Can-Am Maverick 1000 Turbo 2015-2017</t>
        </is>
      </c>
      <c r="F5324" s="35" t="n">
        <v>0</v>
      </c>
      <c r="G5324" s="35" t="n">
        <v>0</v>
      </c>
      <c r="H5324" s="36" t="n"/>
      <c r="I5324" s="37" t="n">
        <v>0</v>
      </c>
      <c r="J5324" s="37" t="n">
        <v>0</v>
      </c>
      <c r="K5324" s="38" t="n">
        <v>0</v>
      </c>
      <c r="L5324" s="37" t="n">
        <v>0</v>
      </c>
      <c r="M5324" s="37" t="n">
        <v>0</v>
      </c>
      <c r="N5324" s="38" t="n">
        <v>0</v>
      </c>
      <c r="O5324" s="37" t="n">
        <v>0</v>
      </c>
      <c r="P5324" s="29" t="inlineStr">
        <is>
          <t>http://t2.gstatic.com/shopping?q=tbn:ANd9GcQz2eavJ8fl2Q2S8umg00NoJwXBG_fR8tM-pW3ngs1VQfsoDvoB1LxdqE7AK33AKCwEchgOwYpY</t>
        </is>
      </c>
      <c r="Q5324" s="29" t="inlineStr">
        <is>
          <t>Відповідає вимогам</t>
        </is>
      </c>
      <c r="R5324" s="29" t="n"/>
      <c r="S5324" s="29" t="inlineStr">
        <is>
          <t>грн2 594,00</t>
        </is>
      </c>
      <c r="T5324" s="29" t="inlineStr">
        <is>
          <t>UAH</t>
        </is>
      </c>
      <c r="U5324" s="39" t="inlineStr">
        <is>
          <t>WATCH</t>
        </is>
      </c>
      <c r="V5324" s="40">
        <f>IFERROR(L5324/J5324,0)</f>
        <v/>
      </c>
      <c r="W5324" s="29" t="inlineStr">
        <is>
          <t>Monitor performance and collect more data.</t>
        </is>
      </c>
      <c r="X5324" s="29" t="inlineStr">
        <is>
          <t>Cost is below the 120 watch threshold.</t>
        </is>
      </c>
    </row>
    <row r="5325">
      <c r="A5325" s="29" t="inlineStr">
        <is>
          <t>low_price</t>
        </is>
      </c>
      <c r="B5325" s="29" t="inlineStr">
        <is>
          <t>Low priority</t>
        </is>
      </c>
      <c r="C5325" s="29" t="inlineStr">
        <is>
          <t>low_price.csv</t>
        </is>
      </c>
      <c r="D5325" s="29" t="inlineStr">
        <is>
          <t>3236143</t>
        </is>
      </c>
      <c r="E5325" s="29" t="inlineStr">
        <is>
          <t>Кришка редуктора центральна Polaris Sportsman Scrambler 850 1000 (15+), Ranger 570 (14-15), RZR 570 (14)</t>
        </is>
      </c>
      <c r="F5325" s="35" t="n">
        <v>0</v>
      </c>
      <c r="G5325" s="35" t="n">
        <v>0</v>
      </c>
      <c r="H5325" s="36" t="n"/>
      <c r="I5325" s="37" t="n">
        <v>0</v>
      </c>
      <c r="J5325" s="37" t="n">
        <v>0</v>
      </c>
      <c r="K5325" s="38" t="n">
        <v>0</v>
      </c>
      <c r="L5325" s="37" t="n">
        <v>0</v>
      </c>
      <c r="M5325" s="37" t="n">
        <v>0</v>
      </c>
      <c r="N5325" s="38" t="n">
        <v>0</v>
      </c>
      <c r="O5325" s="37" t="n">
        <v>0</v>
      </c>
      <c r="P5325" s="29" t="inlineStr">
        <is>
          <t>http://t2.gstatic.com/shopping?q=tbn:ANd9GcRq3DOYqRwDckjK3gS8Rm5TPcWZwmicpY3BUKzF8Za7uXMtTDibI39tMCKjBVFS0JqvaZmAqewL</t>
        </is>
      </c>
      <c r="Q5325" s="29" t="inlineStr">
        <is>
          <t>Відповідає вимогам</t>
        </is>
      </c>
      <c r="R5325" s="29" t="n"/>
      <c r="S5325" s="29" t="inlineStr">
        <is>
          <t>грн7 235,00</t>
        </is>
      </c>
      <c r="T5325" s="29" t="inlineStr">
        <is>
          <t>UAH</t>
        </is>
      </c>
      <c r="U5325" s="39" t="inlineStr">
        <is>
          <t>WATCH</t>
        </is>
      </c>
      <c r="V5325" s="40">
        <f>IFERROR(L5325/J5325,0)</f>
        <v/>
      </c>
      <c r="W5325" s="29" t="inlineStr">
        <is>
          <t>Monitor performance and collect more data.</t>
        </is>
      </c>
      <c r="X5325" s="29" t="inlineStr">
        <is>
          <t>Cost is below the 120 watch threshold.</t>
        </is>
      </c>
    </row>
    <row r="5326">
      <c r="A5326" s="29" t="inlineStr">
        <is>
          <t>low_price</t>
        </is>
      </c>
      <c r="B5326" s="29" t="inlineStr">
        <is>
          <t>Low priority</t>
        </is>
      </c>
      <c r="C5326" s="29" t="inlineStr">
        <is>
          <t>low_price.csv</t>
        </is>
      </c>
      <c r="D5326" s="29" t="inlineStr">
        <is>
          <t>15100-hp0-a00</t>
        </is>
      </c>
      <c r="E5326" s="29" t="inlineStr">
        <is>
          <t>Масляний насос Honda TRX 500 Foreman 2005-2011</t>
        </is>
      </c>
      <c r="F5326" s="35" t="n">
        <v>0</v>
      </c>
      <c r="G5326" s="35" t="n">
        <v>0</v>
      </c>
      <c r="H5326" s="36" t="n"/>
      <c r="I5326" s="37" t="n">
        <v>0</v>
      </c>
      <c r="J5326" s="37" t="n">
        <v>0</v>
      </c>
      <c r="K5326" s="38" t="n">
        <v>0</v>
      </c>
      <c r="L5326" s="37" t="n">
        <v>0</v>
      </c>
      <c r="M5326" s="37" t="n">
        <v>0</v>
      </c>
      <c r="N5326" s="38" t="n">
        <v>0</v>
      </c>
      <c r="O5326" s="37" t="n">
        <v>0</v>
      </c>
      <c r="P5326" s="29" t="inlineStr">
        <is>
          <t>http://t2.gstatic.com/shopping?q=tbn:ANd9GcSXsEfiPBWaxQ31nzx2sLHhOQi2zrIwk2q-OyuwW9Yqi801q6cs4EZiP12_R1ji-ILiJP32Og</t>
        </is>
      </c>
      <c r="Q5326" s="29" t="inlineStr">
        <is>
          <t>Відповідає вимогам</t>
        </is>
      </c>
      <c r="R5326" s="29" t="n"/>
      <c r="S5326" s="29" t="inlineStr">
        <is>
          <t>грн4 004,00</t>
        </is>
      </c>
      <c r="T5326" s="29" t="inlineStr">
        <is>
          <t>UAH</t>
        </is>
      </c>
      <c r="U5326" s="39" t="inlineStr">
        <is>
          <t>WATCH</t>
        </is>
      </c>
      <c r="V5326" s="40">
        <f>IFERROR(L5326/J5326,0)</f>
        <v/>
      </c>
      <c r="W5326" s="29" t="inlineStr">
        <is>
          <t>Monitor performance and collect more data.</t>
        </is>
      </c>
      <c r="X5326" s="29" t="inlineStr">
        <is>
          <t>Cost is below the 120 watch threshold.</t>
        </is>
      </c>
    </row>
    <row r="5327">
      <c r="A5327" s="29" t="inlineStr">
        <is>
          <t>low_price</t>
        </is>
      </c>
      <c r="B5327" s="29" t="inlineStr">
        <is>
          <t>Low priority</t>
        </is>
      </c>
      <c r="C5327" s="29" t="inlineStr">
        <is>
          <t>low_price.csv</t>
        </is>
      </c>
      <c r="D5327" s="29" t="inlineStr">
        <is>
          <t>13112-mat-000</t>
        </is>
      </c>
      <c r="E5327" s="29" t="inlineStr">
        <is>
          <t>Стопорне кільце поршня Honda TRX 420 Rancher (07+), 500 Foreman (12-19), 500 Rubicon (15-19), 520 Foreman Rubicon (20+), SXS 500 Pioneer</t>
        </is>
      </c>
      <c r="F5327" s="35" t="n">
        <v>0</v>
      </c>
      <c r="G5327" s="35" t="n">
        <v>0</v>
      </c>
      <c r="H5327" s="36" t="n"/>
      <c r="I5327" s="37" t="n">
        <v>0</v>
      </c>
      <c r="J5327" s="37" t="n">
        <v>0</v>
      </c>
      <c r="K5327" s="38" t="n">
        <v>0</v>
      </c>
      <c r="L5327" s="37" t="n">
        <v>0</v>
      </c>
      <c r="M5327" s="37" t="n">
        <v>0</v>
      </c>
      <c r="N5327" s="38" t="n">
        <v>0</v>
      </c>
      <c r="O5327" s="37" t="n">
        <v>0</v>
      </c>
      <c r="P5327" s="29" t="inlineStr">
        <is>
          <t>http://t3.gstatic.com/shopping?q=tbn:ANd9GcRjFHYlBOfxTKrkWWtOB6u5hVjts4_GAnSj7us6DvtlBNzHE_kivoNOXi75gnk</t>
        </is>
      </c>
      <c r="Q5327" s="29" t="inlineStr">
        <is>
          <t>Відповідає вимогам</t>
        </is>
      </c>
      <c r="R5327" s="29" t="n"/>
      <c r="S5327" s="29" t="inlineStr">
        <is>
          <t>грн137,00</t>
        </is>
      </c>
      <c r="T5327" s="29" t="inlineStr">
        <is>
          <t>UAH</t>
        </is>
      </c>
      <c r="U5327" s="39" t="inlineStr">
        <is>
          <t>WATCH</t>
        </is>
      </c>
      <c r="V5327" s="40">
        <f>IFERROR(L5327/J5327,0)</f>
        <v/>
      </c>
      <c r="W5327" s="29" t="inlineStr">
        <is>
          <t>Monitor performance and collect more data.</t>
        </is>
      </c>
      <c r="X5327" s="29" t="inlineStr">
        <is>
          <t>Cost is below the 120 watch threshold.</t>
        </is>
      </c>
    </row>
    <row r="5328">
      <c r="A5328" s="29" t="inlineStr">
        <is>
          <t>low_price</t>
        </is>
      </c>
      <c r="B5328" s="29" t="inlineStr">
        <is>
          <t>Low priority</t>
        </is>
      </c>
      <c r="C5328" s="29" t="inlineStr">
        <is>
          <t>low_price.csv</t>
        </is>
      </c>
      <c r="D5328" s="29" t="inlineStr">
        <is>
          <t>3090152</t>
        </is>
      </c>
      <c r="E5328" s="29" t="inlineStr">
        <is>
          <t>Масляний щуп Polaris Sportsman 550 2009-2014</t>
        </is>
      </c>
      <c r="F5328" s="35" t="n">
        <v>0</v>
      </c>
      <c r="G5328" s="35" t="n">
        <v>0</v>
      </c>
      <c r="H5328" s="36" t="n"/>
      <c r="I5328" s="37" t="n">
        <v>0</v>
      </c>
      <c r="J5328" s="37" t="n">
        <v>0</v>
      </c>
      <c r="K5328" s="38" t="n">
        <v>0</v>
      </c>
      <c r="L5328" s="37" t="n">
        <v>0</v>
      </c>
      <c r="M5328" s="37" t="n">
        <v>0</v>
      </c>
      <c r="N5328" s="38" t="n">
        <v>0</v>
      </c>
      <c r="O5328" s="37" t="n">
        <v>0</v>
      </c>
      <c r="P5328" s="29" t="inlineStr">
        <is>
          <t>http://t1.gstatic.com/shopping?q=tbn:ANd9GcQM_vJGsIwKcHSyx1arWHlWpDEOxE8oSQfQZOjsy26563jHbJQZKgdxE2nl1RGtsixE9OsM65Q</t>
        </is>
      </c>
      <c r="Q5328" s="29" t="inlineStr">
        <is>
          <t>Відповідає вимогам</t>
        </is>
      </c>
      <c r="R5328" s="29" t="n"/>
      <c r="S5328" s="29" t="inlineStr">
        <is>
          <t>грн1 638,00</t>
        </is>
      </c>
      <c r="T5328" s="29" t="inlineStr">
        <is>
          <t>UAH</t>
        </is>
      </c>
      <c r="U5328" s="39" t="inlineStr">
        <is>
          <t>WATCH</t>
        </is>
      </c>
      <c r="V5328" s="40">
        <f>IFERROR(L5328/J5328,0)</f>
        <v/>
      </c>
      <c r="W5328" s="29" t="inlineStr">
        <is>
          <t>Monitor performance and collect more data.</t>
        </is>
      </c>
      <c r="X5328" s="29" t="inlineStr">
        <is>
          <t>Cost is below the 120 watch threshold.</t>
        </is>
      </c>
    </row>
    <row r="5329">
      <c r="A5329" s="29" t="inlineStr">
        <is>
          <t>low_price</t>
        </is>
      </c>
      <c r="B5329" s="29" t="inlineStr">
        <is>
          <t>Low priority</t>
        </is>
      </c>
      <c r="C5329" s="29" t="inlineStr">
        <is>
          <t>low_price.csv</t>
        </is>
      </c>
      <c r="D5329" s="29" t="inlineStr">
        <is>
          <t>706005360</t>
        </is>
      </c>
      <c r="E5329" s="29" t="inlineStr">
        <is>
          <t>Стійка заднього стабілізатора ліва BRP Can-Am Maverick R</t>
        </is>
      </c>
      <c r="F5329" s="35" t="n">
        <v>0</v>
      </c>
      <c r="G5329" s="35" t="n">
        <v>0</v>
      </c>
      <c r="H5329" s="36" t="n"/>
      <c r="I5329" s="37" t="n">
        <v>0</v>
      </c>
      <c r="J5329" s="37" t="n">
        <v>0</v>
      </c>
      <c r="K5329" s="38" t="n">
        <v>0</v>
      </c>
      <c r="L5329" s="37" t="n">
        <v>0</v>
      </c>
      <c r="M5329" s="37" t="n">
        <v>0</v>
      </c>
      <c r="N5329" s="38" t="n">
        <v>0</v>
      </c>
      <c r="O5329" s="37" t="n">
        <v>0</v>
      </c>
      <c r="P5329" s="29" t="inlineStr">
        <is>
          <t>http://t3.gstatic.com/shopping?q=tbn:ANd9GcTK2NGCtPhFLc7Tv0HBrLcah_KG4_cHN__twduJ3gChVR-ulacgG3VT8kSBgPhVEQcZYpa2eZo</t>
        </is>
      </c>
      <c r="Q5329" s="29" t="inlineStr">
        <is>
          <t>Відповідає вимогам</t>
        </is>
      </c>
      <c r="R5329" s="29" t="n"/>
      <c r="S5329" s="29" t="inlineStr">
        <is>
          <t>грн5 324,00</t>
        </is>
      </c>
      <c r="T5329" s="29" t="inlineStr">
        <is>
          <t>UAH</t>
        </is>
      </c>
      <c r="U5329" s="39" t="inlineStr">
        <is>
          <t>WATCH</t>
        </is>
      </c>
      <c r="V5329" s="40">
        <f>IFERROR(L5329/J5329,0)</f>
        <v/>
      </c>
      <c r="W5329" s="29" t="inlineStr">
        <is>
          <t>Monitor performance and collect more data.</t>
        </is>
      </c>
      <c r="X5329" s="29" t="inlineStr">
        <is>
          <t>Cost is below the 120 watch threshold.</t>
        </is>
      </c>
    </row>
    <row r="5330">
      <c r="A5330" s="29" t="inlineStr">
        <is>
          <t>low_price</t>
        </is>
      </c>
      <c r="B5330" s="29" t="inlineStr">
        <is>
          <t>Low priority</t>
        </is>
      </c>
      <c r="C5330" s="29" t="inlineStr">
        <is>
          <t>low_price.csv</t>
        </is>
      </c>
      <c r="D5330" s="29" t="inlineStr">
        <is>
          <t>706000554</t>
        </is>
      </c>
      <c r="E5330" s="29" t="inlineStr">
        <is>
          <t>Втулка торсіона BRP Can-Am Outlander Renagade G1</t>
        </is>
      </c>
      <c r="F5330" s="35" t="n">
        <v>0</v>
      </c>
      <c r="G5330" s="35" t="n">
        <v>0</v>
      </c>
      <c r="H5330" s="36" t="n"/>
      <c r="I5330" s="37" t="n">
        <v>0</v>
      </c>
      <c r="J5330" s="37" t="n">
        <v>0</v>
      </c>
      <c r="K5330" s="38" t="n">
        <v>0</v>
      </c>
      <c r="L5330" s="37" t="n">
        <v>0</v>
      </c>
      <c r="M5330" s="37" t="n">
        <v>0</v>
      </c>
      <c r="N5330" s="38" t="n">
        <v>0</v>
      </c>
      <c r="O5330" s="37" t="n">
        <v>0</v>
      </c>
      <c r="P5330" s="29" t="inlineStr">
        <is>
          <t>http://t1.gstatic.com/shopping?q=tbn:ANd9GcSU0GvlyHM3ZSSlE5lC6QfqI929AMer9wUHK8Efo3fyNCT4m4f3vgdglVATYkRnvV06tSV7HZU</t>
        </is>
      </c>
      <c r="Q5330" s="29" t="inlineStr">
        <is>
          <t>Відповідає вимогам</t>
        </is>
      </c>
      <c r="R5330" s="29" t="n"/>
      <c r="S5330" s="29" t="inlineStr">
        <is>
          <t>грн4 277,00</t>
        </is>
      </c>
      <c r="T5330" s="29" t="inlineStr">
        <is>
          <t>UAH</t>
        </is>
      </c>
      <c r="U5330" s="39" t="inlineStr">
        <is>
          <t>WATCH</t>
        </is>
      </c>
      <c r="V5330" s="40">
        <f>IFERROR(L5330/J5330,0)</f>
        <v/>
      </c>
      <c r="W5330" s="29" t="inlineStr">
        <is>
          <t>Monitor performance and collect more data.</t>
        </is>
      </c>
      <c r="X5330" s="29" t="inlineStr">
        <is>
          <t>Cost is below the 120 watch threshold.</t>
        </is>
      </c>
    </row>
    <row r="5331">
      <c r="A5331" s="29" t="inlineStr">
        <is>
          <t>low_price</t>
        </is>
      </c>
      <c r="B5331" s="29" t="inlineStr">
        <is>
          <t>Low priority</t>
        </is>
      </c>
      <c r="C5331" s="29" t="inlineStr">
        <is>
          <t>low_price.csv</t>
        </is>
      </c>
      <c r="D5331" s="29" t="inlineStr">
        <is>
          <t>25-2047</t>
        </is>
      </c>
      <c r="E5331" s="29" t="inlineStr">
        <is>
          <t>Ремкомплект заднього редуктора Honda TRX 650 680 Rincon</t>
        </is>
      </c>
      <c r="F5331" s="35" t="n">
        <v>0</v>
      </c>
      <c r="G5331" s="35" t="n">
        <v>0</v>
      </c>
      <c r="H5331" s="36" t="n"/>
      <c r="I5331" s="37" t="n">
        <v>0</v>
      </c>
      <c r="J5331" s="37" t="n">
        <v>0</v>
      </c>
      <c r="K5331" s="38" t="n">
        <v>0</v>
      </c>
      <c r="L5331" s="37" t="n">
        <v>0</v>
      </c>
      <c r="M5331" s="37" t="n">
        <v>0</v>
      </c>
      <c r="N5331" s="38" t="n">
        <v>0</v>
      </c>
      <c r="O5331" s="37" t="n">
        <v>0</v>
      </c>
      <c r="P5331" s="29" t="inlineStr">
        <is>
          <t>http://t1.gstatic.com/shopping?q=tbn:ANd9GcRIqvkHJVK3PmpbIyAzsEe5FibyzBMmRa0mc-Z8nnILbFUBLswL5bzRXHEy4BOOE2iwIuz735M</t>
        </is>
      </c>
      <c r="Q5331" s="29" t="inlineStr">
        <is>
          <t>Відповідає вимогам</t>
        </is>
      </c>
      <c r="R5331" s="29" t="n"/>
      <c r="S5331" s="29" t="inlineStr">
        <is>
          <t>грн7 508,00</t>
        </is>
      </c>
      <c r="T5331" s="29" t="inlineStr">
        <is>
          <t>UAH</t>
        </is>
      </c>
      <c r="U5331" s="39" t="inlineStr">
        <is>
          <t>WATCH</t>
        </is>
      </c>
      <c r="V5331" s="40">
        <f>IFERROR(L5331/J5331,0)</f>
        <v/>
      </c>
      <c r="W5331" s="29" t="inlineStr">
        <is>
          <t>Monitor performance and collect more data.</t>
        </is>
      </c>
      <c r="X5331" s="29" t="inlineStr">
        <is>
          <t>Cost is below the 120 watch threshold.</t>
        </is>
      </c>
    </row>
    <row r="5332">
      <c r="A5332" s="29" t="inlineStr">
        <is>
          <t>low_price</t>
        </is>
      </c>
      <c r="B5332" s="29" t="inlineStr">
        <is>
          <t>Low priority</t>
        </is>
      </c>
      <c r="C5332" s="29" t="inlineStr">
        <is>
          <t>low_price.csv</t>
        </is>
      </c>
      <c r="D5332" s="29" t="inlineStr">
        <is>
          <t>16210-hp0-a00</t>
        </is>
      </c>
      <c r="E5332" s="29" t="inlineStr">
        <is>
          <t>Впускний патрубок Honda TRX 500 Foreman 2005-2011</t>
        </is>
      </c>
      <c r="F5332" s="35" t="n">
        <v>0</v>
      </c>
      <c r="G5332" s="35" t="n">
        <v>0</v>
      </c>
      <c r="H5332" s="36" t="n"/>
      <c r="I5332" s="37" t="n">
        <v>0</v>
      </c>
      <c r="J5332" s="37" t="n">
        <v>0</v>
      </c>
      <c r="K5332" s="38" t="n">
        <v>0</v>
      </c>
      <c r="L5332" s="37" t="n">
        <v>0</v>
      </c>
      <c r="M5332" s="37" t="n">
        <v>0</v>
      </c>
      <c r="N5332" s="38" t="n">
        <v>0</v>
      </c>
      <c r="O5332" s="37" t="n">
        <v>0</v>
      </c>
      <c r="P5332" s="29" t="inlineStr">
        <is>
          <t>http://t2.gstatic.com/shopping?q=tbn:ANd9GcRB1kee7HdrJEaTFhjoDsdHqhaONdu-tE34anzEBSF1MDq3dME6lIZ640hgAY3qsZFFgyUDdVE</t>
        </is>
      </c>
      <c r="Q5332" s="29" t="inlineStr">
        <is>
          <t>Відповідає вимогам</t>
        </is>
      </c>
      <c r="R5332" s="29" t="n"/>
      <c r="S5332" s="29" t="inlineStr">
        <is>
          <t>грн2 594,00</t>
        </is>
      </c>
      <c r="T5332" s="29" t="inlineStr">
        <is>
          <t>UAH</t>
        </is>
      </c>
      <c r="U5332" s="39" t="inlineStr">
        <is>
          <t>WATCH</t>
        </is>
      </c>
      <c r="V5332" s="40">
        <f>IFERROR(L5332/J5332,0)</f>
        <v/>
      </c>
      <c r="W5332" s="29" t="inlineStr">
        <is>
          <t>Monitor performance and collect more data.</t>
        </is>
      </c>
      <c r="X5332" s="29" t="inlineStr">
        <is>
          <t>Cost is below the 120 watch threshold.</t>
        </is>
      </c>
    </row>
    <row r="5333">
      <c r="A5333" s="29" t="inlineStr">
        <is>
          <t>low_price</t>
        </is>
      </c>
      <c r="B5333" s="29" t="inlineStr">
        <is>
          <t>Low priority</t>
        </is>
      </c>
      <c r="C5333" s="29" t="inlineStr">
        <is>
          <t>low_price.csv</t>
        </is>
      </c>
      <c r="D5333" s="29" t="inlineStr">
        <is>
          <t>06132-hm8-a40</t>
        </is>
      </c>
      <c r="E5333" s="29" t="inlineStr">
        <is>
          <t>Поршень +0.25мм Honda TRX 250 Recon (02-14), 250 Sportrax (03-11)</t>
        </is>
      </c>
      <c r="F5333" s="35" t="n">
        <v>0</v>
      </c>
      <c r="G5333" s="35" t="n">
        <v>0</v>
      </c>
      <c r="H5333" s="36" t="n"/>
      <c r="I5333" s="37" t="n">
        <v>0</v>
      </c>
      <c r="J5333" s="37" t="n">
        <v>0</v>
      </c>
      <c r="K5333" s="38" t="n">
        <v>0</v>
      </c>
      <c r="L5333" s="37" t="n">
        <v>0</v>
      </c>
      <c r="M5333" s="37" t="n">
        <v>0</v>
      </c>
      <c r="N5333" s="38" t="n">
        <v>0</v>
      </c>
      <c r="O5333" s="37" t="n">
        <v>0</v>
      </c>
      <c r="P5333" s="29" t="inlineStr">
        <is>
          <t>http://t0.gstatic.com/shopping?q=tbn:ANd9GcQ8gxH61mmDVOLWydaQpyUiam3LpnYH--64RsrpelbOJK6CKUmPFOzztIws-8QogklAKXG9gBY</t>
        </is>
      </c>
      <c r="Q5333" s="29" t="inlineStr">
        <is>
          <t>Відповідає вимогам</t>
        </is>
      </c>
      <c r="R5333" s="29" t="n"/>
      <c r="S5333" s="29" t="inlineStr">
        <is>
          <t>грн6 279,00</t>
        </is>
      </c>
      <c r="T5333" s="29" t="inlineStr">
        <is>
          <t>UAH</t>
        </is>
      </c>
      <c r="U5333" s="39" t="inlineStr">
        <is>
          <t>WATCH</t>
        </is>
      </c>
      <c r="V5333" s="40">
        <f>IFERROR(L5333/J5333,0)</f>
        <v/>
      </c>
      <c r="W5333" s="29" t="inlineStr">
        <is>
          <t>Monitor performance and collect more data.</t>
        </is>
      </c>
      <c r="X5333" s="29" t="inlineStr">
        <is>
          <t>Cost is below the 120 watch threshold.</t>
        </is>
      </c>
    </row>
    <row r="5334">
      <c r="A5334" s="29" t="inlineStr">
        <is>
          <t>low_price</t>
        </is>
      </c>
      <c r="B5334" s="29" t="inlineStr">
        <is>
          <t>Low priority</t>
        </is>
      </c>
      <c r="C5334" s="29" t="inlineStr">
        <is>
          <t>low_price.csv</t>
        </is>
      </c>
      <c r="D5334" s="29" t="inlineStr">
        <is>
          <t>04343</t>
        </is>
      </c>
      <c r="E5334" s="29" t="inlineStr">
        <is>
          <t>Зарядний пристрій з портами USB та Type-C</t>
        </is>
      </c>
      <c r="F5334" s="35" t="n">
        <v>0</v>
      </c>
      <c r="G5334" s="35" t="n">
        <v>0</v>
      </c>
      <c r="H5334" s="36" t="n"/>
      <c r="I5334" s="37" t="n">
        <v>0</v>
      </c>
      <c r="J5334" s="37" t="n">
        <v>0</v>
      </c>
      <c r="K5334" s="38" t="n">
        <v>0</v>
      </c>
      <c r="L5334" s="37" t="n">
        <v>0</v>
      </c>
      <c r="M5334" s="37" t="n">
        <v>0</v>
      </c>
      <c r="N5334" s="38" t="n">
        <v>0</v>
      </c>
      <c r="O5334" s="37" t="n">
        <v>0</v>
      </c>
      <c r="P5334" s="29" t="inlineStr">
        <is>
          <t>http://t2.gstatic.com/shopping?q=tbn:ANd9GcQGoW7RL_8xWzLJxrtFUd13955Mtv_0YRwv8UZJdEikHLQ4XgRq97mKMpndyg_aWk5AtPPQVoTB</t>
        </is>
      </c>
      <c r="Q5334" s="29" t="inlineStr">
        <is>
          <t>Відповідає вимогам</t>
        </is>
      </c>
      <c r="R5334" s="29" t="n"/>
      <c r="S5334" s="29" t="inlineStr">
        <is>
          <t>грн546,00</t>
        </is>
      </c>
      <c r="T5334" s="29" t="inlineStr">
        <is>
          <t>UAH</t>
        </is>
      </c>
      <c r="U5334" s="39" t="inlineStr">
        <is>
          <t>WATCH</t>
        </is>
      </c>
      <c r="V5334" s="40">
        <f>IFERROR(L5334/J5334,0)</f>
        <v/>
      </c>
      <c r="W5334" s="29" t="inlineStr">
        <is>
          <t>Monitor performance and collect more data.</t>
        </is>
      </c>
      <c r="X5334" s="29" t="inlineStr">
        <is>
          <t>Cost is below the 120 watch threshold.</t>
        </is>
      </c>
    </row>
    <row r="5335">
      <c r="A5335" s="29" t="inlineStr">
        <is>
          <t>low_price</t>
        </is>
      </c>
      <c r="B5335" s="29" t="inlineStr">
        <is>
          <t>Low priority</t>
        </is>
      </c>
      <c r="C5335" s="29" t="inlineStr">
        <is>
          <t>low_price.csv</t>
        </is>
      </c>
      <c r="D5335" s="29" t="inlineStr">
        <is>
          <t>40200-hr3-a20</t>
        </is>
      </c>
      <c r="E5335" s="29" t="inlineStr">
        <is>
          <t>Карданний вал задній Honda TRX 420 Rancher (14+), 500 Foreman (14-19), 520 Foreman (20+)</t>
        </is>
      </c>
      <c r="F5335" s="35" t="n">
        <v>0</v>
      </c>
      <c r="G5335" s="35" t="n">
        <v>0</v>
      </c>
      <c r="H5335" s="36" t="n"/>
      <c r="I5335" s="37" t="n">
        <v>0</v>
      </c>
      <c r="J5335" s="37" t="n">
        <v>0</v>
      </c>
      <c r="K5335" s="38" t="n">
        <v>0</v>
      </c>
      <c r="L5335" s="37" t="n">
        <v>0</v>
      </c>
      <c r="M5335" s="37" t="n">
        <v>0</v>
      </c>
      <c r="N5335" s="38" t="n">
        <v>0</v>
      </c>
      <c r="O5335" s="37" t="n">
        <v>0</v>
      </c>
      <c r="P5335" s="29" t="inlineStr">
        <is>
          <t>http://t0.gstatic.com/shopping?q=tbn:ANd9GcS-aNZyq8QPeX4XwF4J5o_XS7fB10dJ6eQA2cuftLSJy0e-u3z2JJoIrhucSE16VosUxXrSvog</t>
        </is>
      </c>
      <c r="Q5335" s="29" t="inlineStr">
        <is>
          <t>Відповідає вимогам</t>
        </is>
      </c>
      <c r="R5335" s="29" t="n"/>
      <c r="S5335" s="29" t="inlineStr">
        <is>
          <t>грн3 140,00</t>
        </is>
      </c>
      <c r="T5335" s="29" t="inlineStr">
        <is>
          <t>UAH</t>
        </is>
      </c>
      <c r="U5335" s="39" t="inlineStr">
        <is>
          <t>WATCH</t>
        </is>
      </c>
      <c r="V5335" s="40">
        <f>IFERROR(L5335/J5335,0)</f>
        <v/>
      </c>
      <c r="W5335" s="29" t="inlineStr">
        <is>
          <t>Monitor performance and collect more data.</t>
        </is>
      </c>
      <c r="X5335" s="29" t="inlineStr">
        <is>
          <t>Cost is below the 120 watch threshold.</t>
        </is>
      </c>
    </row>
    <row r="5336">
      <c r="A5336" s="29" t="inlineStr">
        <is>
          <t>low_price</t>
        </is>
      </c>
      <c r="B5336" s="29" t="inlineStr">
        <is>
          <t>Low priority</t>
        </is>
      </c>
      <c r="C5336" s="29" t="inlineStr">
        <is>
          <t>low_price.csv</t>
        </is>
      </c>
      <c r="D5336" s="29" t="inlineStr">
        <is>
          <t>2876846</t>
        </is>
      </c>
      <c r="E5336" s="29" t="inlineStr">
        <is>
          <t>Захист рук Polaris Sportsman 450 550 570 850 1000, Srambler 850 1000</t>
        </is>
      </c>
      <c r="F5336" s="35" t="n">
        <v>0</v>
      </c>
      <c r="G5336" s="35" t="n">
        <v>0</v>
      </c>
      <c r="H5336" s="36" t="n"/>
      <c r="I5336" s="37" t="n">
        <v>0</v>
      </c>
      <c r="J5336" s="37" t="n">
        <v>0</v>
      </c>
      <c r="K5336" s="38" t="n">
        <v>0</v>
      </c>
      <c r="L5336" s="37" t="n">
        <v>0</v>
      </c>
      <c r="M5336" s="37" t="n">
        <v>0</v>
      </c>
      <c r="N5336" s="38" t="n">
        <v>0</v>
      </c>
      <c r="O5336" s="37" t="n">
        <v>0</v>
      </c>
      <c r="P5336" s="29" t="inlineStr">
        <is>
          <t>http://t1.gstatic.com/shopping?q=tbn:ANd9GcS0hN93R3MKlRx3pgu5le6aIEK3AUjNiVdrUh2-N_ZSOaPu6TNh13aQcDiHXxl9tT9zZ7biL-wO</t>
        </is>
      </c>
      <c r="Q5336" s="29" t="inlineStr">
        <is>
          <t>Відповідає вимогам</t>
        </is>
      </c>
      <c r="R5336" s="29" t="n"/>
      <c r="S5336" s="29" t="inlineStr">
        <is>
          <t>грн3 231,00</t>
        </is>
      </c>
      <c r="T5336" s="29" t="inlineStr">
        <is>
          <t>UAH</t>
        </is>
      </c>
      <c r="U5336" s="39" t="inlineStr">
        <is>
          <t>WATCH</t>
        </is>
      </c>
      <c r="V5336" s="40">
        <f>IFERROR(L5336/J5336,0)</f>
        <v/>
      </c>
      <c r="W5336" s="29" t="inlineStr">
        <is>
          <t>Monitor performance and collect more data.</t>
        </is>
      </c>
      <c r="X5336" s="29" t="inlineStr">
        <is>
          <t>Cost is below the 120 watch threshold.</t>
        </is>
      </c>
    </row>
    <row r="5337">
      <c r="A5337" s="29" t="inlineStr">
        <is>
          <t>low_price</t>
        </is>
      </c>
      <c r="B5337" s="29" t="inlineStr">
        <is>
          <t>Low priority</t>
        </is>
      </c>
      <c r="C5337" s="29" t="inlineStr">
        <is>
          <t>low_price.csv</t>
        </is>
      </c>
      <c r="D5337" s="29" t="inlineStr">
        <is>
          <t>24312-hp7-a01</t>
        </is>
      </c>
      <c r="E5337" s="29" t="inlineStr">
        <is>
          <t>Муфта вибору передач Honda TRX 420 Rancher (09+), 500 Rubicon (15-19), 520 Rubicon (20+)</t>
        </is>
      </c>
      <c r="F5337" s="35" t="n">
        <v>0</v>
      </c>
      <c r="G5337" s="35" t="n">
        <v>0</v>
      </c>
      <c r="H5337" s="36" t="n"/>
      <c r="I5337" s="37" t="n">
        <v>0</v>
      </c>
      <c r="J5337" s="37" t="n">
        <v>0</v>
      </c>
      <c r="K5337" s="38" t="n">
        <v>0</v>
      </c>
      <c r="L5337" s="37" t="n">
        <v>0</v>
      </c>
      <c r="M5337" s="37" t="n">
        <v>0</v>
      </c>
      <c r="N5337" s="38" t="n">
        <v>0</v>
      </c>
      <c r="O5337" s="37" t="n">
        <v>0</v>
      </c>
      <c r="P5337" s="29" t="inlineStr">
        <is>
          <t>http://t1.gstatic.com/shopping?q=tbn:ANd9GcQ50D5_0mt5ZobyBQTKmkomfCtq6kcmqh3xyfCeOYwsSnJoekjqh-19vGhYmfMGS3IO94KoAaw</t>
        </is>
      </c>
      <c r="Q5337" s="29" t="inlineStr">
        <is>
          <t>Відповідає вимогам</t>
        </is>
      </c>
      <c r="R5337" s="29" t="n"/>
      <c r="S5337" s="29" t="inlineStr">
        <is>
          <t>грн1 001,00</t>
        </is>
      </c>
      <c r="T5337" s="29" t="inlineStr">
        <is>
          <t>UAH</t>
        </is>
      </c>
      <c r="U5337" s="39" t="inlineStr">
        <is>
          <t>WATCH</t>
        </is>
      </c>
      <c r="V5337" s="40">
        <f>IFERROR(L5337/J5337,0)</f>
        <v/>
      </c>
      <c r="W5337" s="29" t="inlineStr">
        <is>
          <t>Monitor performance and collect more data.</t>
        </is>
      </c>
      <c r="X5337" s="29" t="inlineStr">
        <is>
          <t>Cost is below the 120 watch threshold.</t>
        </is>
      </c>
    </row>
    <row r="5338">
      <c r="A5338" s="29" t="inlineStr">
        <is>
          <t>low_price</t>
        </is>
      </c>
      <c r="B5338" s="29" t="inlineStr">
        <is>
          <t>Low priority</t>
        </is>
      </c>
      <c r="C5338" s="29" t="inlineStr">
        <is>
          <t>low_price.csv</t>
        </is>
      </c>
      <c r="D5338" s="29" t="inlineStr">
        <is>
          <t>5km-82310-03-00</t>
        </is>
      </c>
      <c r="E5338" s="29" t="inlineStr">
        <is>
          <t>Котушка запалювання Yamaha Grizzly Bruin Warrior Wolverine 350, Rhino 450</t>
        </is>
      </c>
      <c r="F5338" s="35" t="n">
        <v>0</v>
      </c>
      <c r="G5338" s="35" t="n">
        <v>0</v>
      </c>
      <c r="H5338" s="36" t="n"/>
      <c r="I5338" s="37" t="n">
        <v>0</v>
      </c>
      <c r="J5338" s="37" t="n">
        <v>0</v>
      </c>
      <c r="K5338" s="38" t="n">
        <v>0</v>
      </c>
      <c r="L5338" s="37" t="n">
        <v>0</v>
      </c>
      <c r="M5338" s="37" t="n">
        <v>0</v>
      </c>
      <c r="N5338" s="38" t="n">
        <v>0</v>
      </c>
      <c r="O5338" s="37" t="n">
        <v>0</v>
      </c>
      <c r="P5338" s="29" t="inlineStr">
        <is>
          <t>http://t1.gstatic.com/shopping?q=tbn:ANd9GcSPN5LKvVEcEhVpL-Gn5xEIsC7H7hopH3n2iBWl40ScMitafUwlo0ql-l97dbWAvf902gCzariS</t>
        </is>
      </c>
      <c r="Q5338" s="29" t="inlineStr">
        <is>
          <t>Відповідає вимогам</t>
        </is>
      </c>
      <c r="R5338" s="29" t="n"/>
      <c r="S5338" s="29" t="inlineStr">
        <is>
          <t>грн2 639,00</t>
        </is>
      </c>
      <c r="T5338" s="29" t="inlineStr">
        <is>
          <t>UAH</t>
        </is>
      </c>
      <c r="U5338" s="39" t="inlineStr">
        <is>
          <t>WATCH</t>
        </is>
      </c>
      <c r="V5338" s="40">
        <f>IFERROR(L5338/J5338,0)</f>
        <v/>
      </c>
      <c r="W5338" s="29" t="inlineStr">
        <is>
          <t>Monitor performance and collect more data.</t>
        </is>
      </c>
      <c r="X5338" s="29" t="inlineStr">
        <is>
          <t>Cost is below the 120 watch threshold.</t>
        </is>
      </c>
    </row>
    <row r="5339">
      <c r="A5339" s="29" t="inlineStr">
        <is>
          <t>low_price</t>
        </is>
      </c>
      <c r="B5339" s="29" t="inlineStr">
        <is>
          <t>Low priority</t>
        </is>
      </c>
      <c r="C5339" s="29" t="inlineStr">
        <is>
          <t>low_price.csv</t>
        </is>
      </c>
      <c r="D5339" s="29" t="inlineStr">
        <is>
          <t>90430-08119-00</t>
        </is>
      </c>
      <c r="E5339" s="29" t="inlineStr">
        <is>
          <t>Шайба мідна масляного каналу Yamaha Grizzly 450 550 600 700, Raptor 250 350 700, Kodiak 400 450, Big Bear 350 400, Warrior 350, Wolverine 350 450, YFZ</t>
        </is>
      </c>
      <c r="F5339" s="35" t="n">
        <v>0</v>
      </c>
      <c r="G5339" s="35" t="n">
        <v>0</v>
      </c>
      <c r="H5339" s="36" t="n"/>
      <c r="I5339" s="37" t="n">
        <v>0</v>
      </c>
      <c r="J5339" s="37" t="n">
        <v>0</v>
      </c>
      <c r="K5339" s="38" t="n">
        <v>0</v>
      </c>
      <c r="L5339" s="37" t="n">
        <v>0</v>
      </c>
      <c r="M5339" s="37" t="n">
        <v>0</v>
      </c>
      <c r="N5339" s="38" t="n">
        <v>0</v>
      </c>
      <c r="O5339" s="37" t="n">
        <v>0</v>
      </c>
      <c r="P5339" s="29" t="inlineStr">
        <is>
          <t>http://t0.gstatic.com/shopping?q=tbn:ANd9GcTBLvpM2OOgEKhefQfyjAQNQu5uWkjXGs4xmtcPgdgVtpRsT5z6tHpL8fjfHMdqtB6uzg42gQ</t>
        </is>
      </c>
      <c r="Q5339" s="29" t="inlineStr">
        <is>
          <t>Відповідає вимогам</t>
        </is>
      </c>
      <c r="R5339" s="29" t="n"/>
      <c r="S5339" s="29" t="inlineStr">
        <is>
          <t>грн364,00</t>
        </is>
      </c>
      <c r="T5339" s="29" t="inlineStr">
        <is>
          <t>UAH</t>
        </is>
      </c>
      <c r="U5339" s="39" t="inlineStr">
        <is>
          <t>WATCH</t>
        </is>
      </c>
      <c r="V5339" s="40">
        <f>IFERROR(L5339/J5339,0)</f>
        <v/>
      </c>
      <c r="W5339" s="29" t="inlineStr">
        <is>
          <t>Monitor performance and collect more data.</t>
        </is>
      </c>
      <c r="X5339" s="29" t="inlineStr">
        <is>
          <t>Cost is below the 120 watch threshold.</t>
        </is>
      </c>
    </row>
    <row r="5340">
      <c r="A5340" s="29" t="inlineStr">
        <is>
          <t>low_price</t>
        </is>
      </c>
      <c r="B5340" s="29" t="inlineStr">
        <is>
          <t>Low priority</t>
        </is>
      </c>
      <c r="C5340" s="29" t="inlineStr">
        <is>
          <t>low_price.csv</t>
        </is>
      </c>
      <c r="D5340" s="29" t="inlineStr">
        <is>
          <t>93102-35380-00</t>
        </is>
      </c>
      <c r="E5340" s="29" t="inlineStr">
        <is>
          <t>Сальник хвостовика заднього редуктора Yamaha Grizzly 350 400 550 700, Kodiak 450, Bruin 350, переднього Wolverine 450 850 1000</t>
        </is>
      </c>
      <c r="F5340" s="35" t="n">
        <v>0</v>
      </c>
      <c r="G5340" s="35" t="n">
        <v>0</v>
      </c>
      <c r="H5340" s="36" t="n"/>
      <c r="I5340" s="37" t="n">
        <v>0</v>
      </c>
      <c r="J5340" s="37" t="n">
        <v>0</v>
      </c>
      <c r="K5340" s="38" t="n">
        <v>0</v>
      </c>
      <c r="L5340" s="37" t="n">
        <v>0</v>
      </c>
      <c r="M5340" s="37" t="n">
        <v>0</v>
      </c>
      <c r="N5340" s="38" t="n">
        <v>0</v>
      </c>
      <c r="O5340" s="37" t="n">
        <v>0</v>
      </c>
      <c r="P5340" s="29" t="inlineStr">
        <is>
          <t>http://t0.gstatic.com/shopping?q=tbn:ANd9GcSY-fSlcoL6OKd3t0SjxI0k1nrmezYXbX4AX-5b95lCwNcnxPbzC0qR7WwHdoTsi4T3ky400lU</t>
        </is>
      </c>
      <c r="Q5340" s="29" t="inlineStr">
        <is>
          <t>Відповідає вимогам</t>
        </is>
      </c>
      <c r="R5340" s="29" t="n"/>
      <c r="S5340" s="29" t="inlineStr">
        <is>
          <t>грн1 092,00</t>
        </is>
      </c>
      <c r="T5340" s="29" t="inlineStr">
        <is>
          <t>UAH</t>
        </is>
      </c>
      <c r="U5340" s="39" t="inlineStr">
        <is>
          <t>WATCH</t>
        </is>
      </c>
      <c r="V5340" s="40">
        <f>IFERROR(L5340/J5340,0)</f>
        <v/>
      </c>
      <c r="W5340" s="29" t="inlineStr">
        <is>
          <t>Monitor performance and collect more data.</t>
        </is>
      </c>
      <c r="X5340" s="29" t="inlineStr">
        <is>
          <t>Cost is below the 120 watch threshold.</t>
        </is>
      </c>
    </row>
    <row r="5341">
      <c r="A5341" s="29" t="inlineStr">
        <is>
          <t>low_price</t>
        </is>
      </c>
      <c r="B5341" s="29" t="inlineStr">
        <is>
          <t>Low priority</t>
        </is>
      </c>
      <c r="C5341" s="29" t="inlineStr">
        <is>
          <t>low_price.csv</t>
        </is>
      </c>
      <c r="D5341" s="29" t="inlineStr">
        <is>
          <t>705015602</t>
        </is>
      </c>
      <c r="E5341" s="29" t="inlineStr">
        <is>
          <t>Накладка фіксованої панелі задня ліва BRP Can-Am Maverick Sport 1000, Commander ​700 1000</t>
        </is>
      </c>
      <c r="F5341" s="35" t="n">
        <v>0</v>
      </c>
      <c r="G5341" s="35" t="n">
        <v>0</v>
      </c>
      <c r="H5341" s="36" t="n"/>
      <c r="I5341" s="37" t="n">
        <v>0</v>
      </c>
      <c r="J5341" s="37" t="n">
        <v>0</v>
      </c>
      <c r="K5341" s="38" t="n">
        <v>0</v>
      </c>
      <c r="L5341" s="37" t="n">
        <v>0</v>
      </c>
      <c r="M5341" s="37" t="n">
        <v>0</v>
      </c>
      <c r="N5341" s="38" t="n">
        <v>0</v>
      </c>
      <c r="O5341" s="37" t="n">
        <v>0</v>
      </c>
      <c r="P5341" s="29" t="inlineStr">
        <is>
          <t>http://t0.gstatic.com/shopping?q=tbn:ANd9GcRDEako6wMdL0t4b1x9RwQF1sWZ5aF7GZ_V6y5j5YhuTSeQdMXEbM0DYsXnJD0QmDwzjXCby8I</t>
        </is>
      </c>
      <c r="Q5341" s="29" t="inlineStr">
        <is>
          <t>Відповідає вимогам</t>
        </is>
      </c>
      <c r="R5341" s="29" t="n"/>
      <c r="S5341" s="29" t="inlineStr">
        <is>
          <t>грн7 553,00</t>
        </is>
      </c>
      <c r="T5341" s="29" t="inlineStr">
        <is>
          <t>UAH</t>
        </is>
      </c>
      <c r="U5341" s="39" t="inlineStr">
        <is>
          <t>WATCH</t>
        </is>
      </c>
      <c r="V5341" s="40">
        <f>IFERROR(L5341/J5341,0)</f>
        <v/>
      </c>
      <c r="W5341" s="29" t="inlineStr">
        <is>
          <t>Monitor performance and collect more data.</t>
        </is>
      </c>
      <c r="X5341" s="29" t="inlineStr">
        <is>
          <t>Cost is below the 120 watch threshold.</t>
        </is>
      </c>
    </row>
    <row r="5342">
      <c r="A5342" s="29" t="inlineStr">
        <is>
          <t>low_price</t>
        </is>
      </c>
      <c r="B5342" s="29" t="inlineStr">
        <is>
          <t>Low priority</t>
        </is>
      </c>
      <c r="C5342" s="29" t="inlineStr">
        <is>
          <t>low_price.csv</t>
        </is>
      </c>
      <c r="D5342" s="29" t="inlineStr">
        <is>
          <t>rs-lock</t>
        </is>
      </c>
      <c r="E5342" s="29" t="inlineStr">
        <is>
          <t>Накладка "2WD/4WD" на перемикач</t>
        </is>
      </c>
      <c r="F5342" s="35" t="n">
        <v>0</v>
      </c>
      <c r="G5342" s="35" t="n">
        <v>0</v>
      </c>
      <c r="H5342" s="36" t="n"/>
      <c r="I5342" s="37" t="n">
        <v>0</v>
      </c>
      <c r="J5342" s="37" t="n">
        <v>0</v>
      </c>
      <c r="K5342" s="38" t="n">
        <v>0</v>
      </c>
      <c r="L5342" s="37" t="n">
        <v>0</v>
      </c>
      <c r="M5342" s="37" t="n">
        <v>0</v>
      </c>
      <c r="N5342" s="38" t="n">
        <v>0</v>
      </c>
      <c r="O5342" s="37" t="n">
        <v>0</v>
      </c>
      <c r="P5342" s="29" t="inlineStr">
        <is>
          <t>http://t0.gstatic.com/shopping?q=tbn:ANd9GcSZ83PPKbgTH5vawDsRtVRXaAxik68kfv6ikWvflze7EY5Nuy98pULkblba9aj-b6JtA7sL5YUT</t>
        </is>
      </c>
      <c r="Q5342" s="29" t="inlineStr">
        <is>
          <t>Відповідає вимогам</t>
        </is>
      </c>
      <c r="R5342" s="29" t="n"/>
      <c r="S5342" s="29" t="inlineStr">
        <is>
          <t>грн364,00</t>
        </is>
      </c>
      <c r="T5342" s="29" t="inlineStr">
        <is>
          <t>UAH</t>
        </is>
      </c>
      <c r="U5342" s="39" t="inlineStr">
        <is>
          <t>WATCH</t>
        </is>
      </c>
      <c r="V5342" s="40">
        <f>IFERROR(L5342/J5342,0)</f>
        <v/>
      </c>
      <c r="W5342" s="29" t="inlineStr">
        <is>
          <t>Monitor performance and collect more data.</t>
        </is>
      </c>
      <c r="X5342" s="29" t="inlineStr">
        <is>
          <t>Cost is below the 120 watch threshold.</t>
        </is>
      </c>
    </row>
    <row r="5343">
      <c r="A5343" s="29" t="inlineStr">
        <is>
          <t>low_price</t>
        </is>
      </c>
      <c r="B5343" s="29" t="inlineStr">
        <is>
          <t>Low priority</t>
        </is>
      </c>
      <c r="C5343" s="29" t="inlineStr">
        <is>
          <t>low_price.csv</t>
        </is>
      </c>
      <c r="D5343" s="29" t="inlineStr">
        <is>
          <t>705013782</t>
        </is>
      </c>
      <c r="E5343" s="29" t="inlineStr">
        <is>
          <t>Застібка вітрового скла BRP Can-Am Maverick 1000 (13-18), Commander 1000 (12-18)</t>
        </is>
      </c>
      <c r="F5343" s="35" t="n">
        <v>0</v>
      </c>
      <c r="G5343" s="35" t="n">
        <v>0</v>
      </c>
      <c r="H5343" s="36" t="n"/>
      <c r="I5343" s="37" t="n">
        <v>0</v>
      </c>
      <c r="J5343" s="37" t="n">
        <v>0</v>
      </c>
      <c r="K5343" s="38" t="n">
        <v>0</v>
      </c>
      <c r="L5343" s="37" t="n">
        <v>0</v>
      </c>
      <c r="M5343" s="37" t="n">
        <v>0</v>
      </c>
      <c r="N5343" s="38" t="n">
        <v>0</v>
      </c>
      <c r="O5343" s="37" t="n">
        <v>0</v>
      </c>
      <c r="P5343" s="29" t="inlineStr">
        <is>
          <t>http://t0.gstatic.com/shopping?q=tbn:ANd9GcReNZk1CqZCwi0mZk6tWrZjth-_p2QPoMLj3HL8h4E4dR02Ed6vIF_VC9JmOZsd41DQDU_WBOU</t>
        </is>
      </c>
      <c r="Q5343" s="29" t="inlineStr">
        <is>
          <t>Відповідає вимогам</t>
        </is>
      </c>
      <c r="R5343" s="29" t="n"/>
      <c r="S5343" s="29" t="inlineStr">
        <is>
          <t>грн2 730,00</t>
        </is>
      </c>
      <c r="T5343" s="29" t="inlineStr">
        <is>
          <t>UAH</t>
        </is>
      </c>
      <c r="U5343" s="39" t="inlineStr">
        <is>
          <t>WATCH</t>
        </is>
      </c>
      <c r="V5343" s="40">
        <f>IFERROR(L5343/J5343,0)</f>
        <v/>
      </c>
      <c r="W5343" s="29" t="inlineStr">
        <is>
          <t>Monitor performance and collect more data.</t>
        </is>
      </c>
      <c r="X5343" s="29" t="inlineStr">
        <is>
          <t>Cost is below the 120 watch threshold.</t>
        </is>
      </c>
    </row>
    <row r="5344">
      <c r="A5344" s="29" t="inlineStr">
        <is>
          <t>low_price</t>
        </is>
      </c>
      <c r="B5344" s="29" t="inlineStr">
        <is>
          <t>Low priority</t>
        </is>
      </c>
      <c r="C5344" s="29" t="inlineStr">
        <is>
          <t>low_price.csv</t>
        </is>
      </c>
      <c r="D5344" s="29" t="inlineStr">
        <is>
          <t>45370-hn5-n01</t>
        </is>
      </c>
      <c r="E5344" s="29" t="inlineStr">
        <is>
          <t>Гальмівний циліндр передній лівий Honda TRX 350 (04-06), 400 (99-07), 450 (98-04), 500 (01-04), 650 (03-05)</t>
        </is>
      </c>
      <c r="F5344" s="35" t="n">
        <v>0</v>
      </c>
      <c r="G5344" s="35" t="n">
        <v>0</v>
      </c>
      <c r="H5344" s="36" t="n"/>
      <c r="I5344" s="37" t="n">
        <v>0</v>
      </c>
      <c r="J5344" s="37" t="n">
        <v>0</v>
      </c>
      <c r="K5344" s="38" t="n">
        <v>0</v>
      </c>
      <c r="L5344" s="37" t="n">
        <v>0</v>
      </c>
      <c r="M5344" s="37" t="n">
        <v>0</v>
      </c>
      <c r="N5344" s="38" t="n">
        <v>0</v>
      </c>
      <c r="O5344" s="37" t="n">
        <v>0</v>
      </c>
      <c r="P5344" s="29" t="inlineStr">
        <is>
          <t>http://t0.gstatic.com/shopping?q=tbn:ANd9GcQ9fBiHHG7oX4hwLRffryD-JzWlCA4cz08IPMQps6x_0uAXANc_JECO5MYJRswxzLuMNJusLq0</t>
        </is>
      </c>
      <c r="Q5344" s="29" t="inlineStr">
        <is>
          <t>Відповідає вимогам</t>
        </is>
      </c>
      <c r="R5344" s="29" t="n"/>
      <c r="S5344" s="29" t="inlineStr">
        <is>
          <t>грн2 321,00</t>
        </is>
      </c>
      <c r="T5344" s="29" t="inlineStr">
        <is>
          <t>UAH</t>
        </is>
      </c>
      <c r="U5344" s="39" t="inlineStr">
        <is>
          <t>WATCH</t>
        </is>
      </c>
      <c r="V5344" s="40">
        <f>IFERROR(L5344/J5344,0)</f>
        <v/>
      </c>
      <c r="W5344" s="29" t="inlineStr">
        <is>
          <t>Monitor performance and collect more data.</t>
        </is>
      </c>
      <c r="X5344" s="29" t="inlineStr">
        <is>
          <t>Cost is below the 120 watch threshold.</t>
        </is>
      </c>
    </row>
    <row r="5345">
      <c r="A5345" s="29" t="inlineStr">
        <is>
          <t>low_price</t>
        </is>
      </c>
      <c r="B5345" s="29" t="inlineStr">
        <is>
          <t>Low priority</t>
        </is>
      </c>
      <c r="C5345" s="29" t="inlineStr">
        <is>
          <t>low_price.csv</t>
        </is>
      </c>
      <c r="D5345" s="29" t="inlineStr">
        <is>
          <t>705600911</t>
        </is>
      </c>
      <c r="E5345" s="29" t="inlineStr">
        <is>
          <t>Гальмівний шланг задній BRP Can-Am Renegade 500 (13-15), 800 1000 (12-15)</t>
        </is>
      </c>
      <c r="F5345" s="35" t="n">
        <v>0</v>
      </c>
      <c r="G5345" s="35" t="n">
        <v>0</v>
      </c>
      <c r="H5345" s="36" t="n"/>
      <c r="I5345" s="37" t="n">
        <v>0</v>
      </c>
      <c r="J5345" s="37" t="n">
        <v>0</v>
      </c>
      <c r="K5345" s="38" t="n">
        <v>0</v>
      </c>
      <c r="L5345" s="37" t="n">
        <v>0</v>
      </c>
      <c r="M5345" s="37" t="n">
        <v>0</v>
      </c>
      <c r="N5345" s="38" t="n">
        <v>0</v>
      </c>
      <c r="O5345" s="37" t="n">
        <v>0</v>
      </c>
      <c r="P5345" s="29" t="inlineStr">
        <is>
          <t>http://t0.gstatic.com/shopping?q=tbn:ANd9GcQ7q_r4oXPVE7qfurygNBsnBPqN1WzDOjsw1vL0wFw-fPz2yxIezBp1ffnXtS_gSp1fX4ipfA</t>
        </is>
      </c>
      <c r="Q5345" s="29" t="inlineStr">
        <is>
          <t>Відповідає вимогам</t>
        </is>
      </c>
      <c r="R5345" s="29" t="n"/>
      <c r="S5345" s="29" t="inlineStr">
        <is>
          <t>грн3 231,00</t>
        </is>
      </c>
      <c r="T5345" s="29" t="inlineStr">
        <is>
          <t>UAH</t>
        </is>
      </c>
      <c r="U5345" s="39" t="inlineStr">
        <is>
          <t>WATCH</t>
        </is>
      </c>
      <c r="V5345" s="40">
        <f>IFERROR(L5345/J5345,0)</f>
        <v/>
      </c>
      <c r="W5345" s="29" t="inlineStr">
        <is>
          <t>Monitor performance and collect more data.</t>
        </is>
      </c>
      <c r="X5345" s="29" t="inlineStr">
        <is>
          <t>Cost is below the 120 watch threshold.</t>
        </is>
      </c>
    </row>
    <row r="5346">
      <c r="A5346" s="29" t="inlineStr">
        <is>
          <t>low_price</t>
        </is>
      </c>
      <c r="B5346" s="29" t="inlineStr">
        <is>
          <t>Low priority</t>
        </is>
      </c>
      <c r="C5346" s="29" t="inlineStr">
        <is>
          <t>low_price.csv</t>
        </is>
      </c>
      <c r="D5346" s="29" t="inlineStr">
        <is>
          <t>83800-hm7-a00zc</t>
        </is>
      </c>
      <c r="E5346" s="29" t="inlineStr">
        <is>
          <t>Захист двигуна правий Honda TRX 400 450 Foreman</t>
        </is>
      </c>
      <c r="F5346" s="35" t="n">
        <v>0</v>
      </c>
      <c r="G5346" s="35" t="n">
        <v>0</v>
      </c>
      <c r="H5346" s="36" t="n"/>
      <c r="I5346" s="37" t="n">
        <v>0</v>
      </c>
      <c r="J5346" s="37" t="n">
        <v>0</v>
      </c>
      <c r="K5346" s="38" t="n">
        <v>0</v>
      </c>
      <c r="L5346" s="37" t="n">
        <v>0</v>
      </c>
      <c r="M5346" s="37" t="n">
        <v>0</v>
      </c>
      <c r="N5346" s="38" t="n">
        <v>0</v>
      </c>
      <c r="O5346" s="37" t="n">
        <v>0</v>
      </c>
      <c r="P5346" s="29" t="inlineStr">
        <is>
          <t>http://t2.gstatic.com/shopping?q=tbn:ANd9GcRfALU4qRkAquUCUjQ82DvJXREyltC00hNlRbSKz5J7Ams4lphwEZqyVZpOnpSga9avLzstevZI</t>
        </is>
      </c>
      <c r="Q5346" s="29" t="inlineStr">
        <is>
          <t>Відповідає вимогам</t>
        </is>
      </c>
      <c r="R5346" s="29" t="n"/>
      <c r="S5346" s="29" t="inlineStr">
        <is>
          <t>грн3 322,00</t>
        </is>
      </c>
      <c r="T5346" s="29" t="inlineStr">
        <is>
          <t>UAH</t>
        </is>
      </c>
      <c r="U5346" s="39" t="inlineStr">
        <is>
          <t>WATCH</t>
        </is>
      </c>
      <c r="V5346" s="40">
        <f>IFERROR(L5346/J5346,0)</f>
        <v/>
      </c>
      <c r="W5346" s="29" t="inlineStr">
        <is>
          <t>Monitor performance and collect more data.</t>
        </is>
      </c>
      <c r="X5346" s="29" t="inlineStr">
        <is>
          <t>Cost is below the 120 watch threshold.</t>
        </is>
      </c>
    </row>
    <row r="5347">
      <c r="A5347" s="29" t="inlineStr">
        <is>
          <t>low_price</t>
        </is>
      </c>
      <c r="B5347" s="29" t="inlineStr">
        <is>
          <t>Low priority</t>
        </is>
      </c>
      <c r="C5347" s="29" t="inlineStr">
        <is>
          <t>low_price.csv</t>
        </is>
      </c>
      <c r="D5347" s="29" t="inlineStr">
        <is>
          <t>14401-hn2-003</t>
        </is>
      </c>
      <c r="E5347" s="29" t="inlineStr">
        <is>
          <t>Ланцюг ГРМ Honda TRX 500 Rubicon 2001-2014 (104L)</t>
        </is>
      </c>
      <c r="F5347" s="35" t="n">
        <v>0</v>
      </c>
      <c r="G5347" s="35" t="n">
        <v>0</v>
      </c>
      <c r="H5347" s="36" t="n"/>
      <c r="I5347" s="37" t="n">
        <v>0</v>
      </c>
      <c r="J5347" s="37" t="n">
        <v>0</v>
      </c>
      <c r="K5347" s="38" t="n">
        <v>0</v>
      </c>
      <c r="L5347" s="37" t="n">
        <v>0</v>
      </c>
      <c r="M5347" s="37" t="n">
        <v>0</v>
      </c>
      <c r="N5347" s="38" t="n">
        <v>0</v>
      </c>
      <c r="O5347" s="37" t="n">
        <v>0</v>
      </c>
      <c r="P5347" s="29" t="inlineStr">
        <is>
          <t>http://t2.gstatic.com/shopping?q=tbn:ANd9GcSky5MrijsT96rxXpbpdBl9_LD3RwVNHSIyWYaN9Ee9I8ovW0FbzKpJZS9QPvKKbskqHp-ybA</t>
        </is>
      </c>
      <c r="Q5347" s="29" t="inlineStr">
        <is>
          <t>Відповідає вимогам</t>
        </is>
      </c>
      <c r="R5347" s="29" t="n"/>
      <c r="S5347" s="29" t="inlineStr">
        <is>
          <t>грн5 779,00</t>
        </is>
      </c>
      <c r="T5347" s="29" t="inlineStr">
        <is>
          <t>UAH</t>
        </is>
      </c>
      <c r="U5347" s="39" t="inlineStr">
        <is>
          <t>WATCH</t>
        </is>
      </c>
      <c r="V5347" s="40">
        <f>IFERROR(L5347/J5347,0)</f>
        <v/>
      </c>
      <c r="W5347" s="29" t="inlineStr">
        <is>
          <t>Monitor performance and collect more data.</t>
        </is>
      </c>
      <c r="X5347" s="29" t="inlineStr">
        <is>
          <t>Cost is below the 120 watch threshold.</t>
        </is>
      </c>
    </row>
    <row r="5348">
      <c r="A5348" s="29" t="inlineStr">
        <is>
          <t>low_price</t>
        </is>
      </c>
      <c r="B5348" s="29" t="inlineStr">
        <is>
          <t>Low priority</t>
        </is>
      </c>
      <c r="C5348" s="29" t="inlineStr">
        <is>
          <t>low_price.csv</t>
        </is>
      </c>
      <c r="D5348" s="29" t="inlineStr">
        <is>
          <t>5gh-15413-00-00</t>
        </is>
      </c>
      <c r="E5348" s="29" t="inlineStr">
        <is>
          <t>Кришка масляного щупа Yamaha Grizzly 660, Kodiak 400​</t>
        </is>
      </c>
      <c r="F5348" s="35" t="n">
        <v>0</v>
      </c>
      <c r="G5348" s="35" t="n">
        <v>0</v>
      </c>
      <c r="H5348" s="36" t="n"/>
      <c r="I5348" s="37" t="n">
        <v>0</v>
      </c>
      <c r="J5348" s="37" t="n">
        <v>0</v>
      </c>
      <c r="K5348" s="38" t="n">
        <v>0</v>
      </c>
      <c r="L5348" s="37" t="n">
        <v>0</v>
      </c>
      <c r="M5348" s="37" t="n">
        <v>0</v>
      </c>
      <c r="N5348" s="38" t="n">
        <v>0</v>
      </c>
      <c r="O5348" s="37" t="n">
        <v>0</v>
      </c>
      <c r="P5348" s="29" t="inlineStr">
        <is>
          <t>http://t0.gstatic.com/shopping?q=tbn:ANd9GcT-qUr9E2yGfrrIw7DirFbwyyJhocVvJGRafXg7GyjTNUnLVual32g3QZgJxkiTPX7enVFj9e4</t>
        </is>
      </c>
      <c r="Q5348" s="29" t="inlineStr">
        <is>
          <t>Відповідає вимогам</t>
        </is>
      </c>
      <c r="R5348" s="29" t="n"/>
      <c r="S5348" s="29" t="inlineStr">
        <is>
          <t>грн1 183,00</t>
        </is>
      </c>
      <c r="T5348" s="29" t="inlineStr">
        <is>
          <t>UAH</t>
        </is>
      </c>
      <c r="U5348" s="39" t="inlineStr">
        <is>
          <t>WATCH</t>
        </is>
      </c>
      <c r="V5348" s="40">
        <f>IFERROR(L5348/J5348,0)</f>
        <v/>
      </c>
      <c r="W5348" s="29" t="inlineStr">
        <is>
          <t>Monitor performance and collect more data.</t>
        </is>
      </c>
      <c r="X5348" s="29" t="inlineStr">
        <is>
          <t>Cost is below the 120 watch threshold.</t>
        </is>
      </c>
    </row>
    <row r="5349">
      <c r="A5349" s="29" t="inlineStr">
        <is>
          <t>low_price</t>
        </is>
      </c>
      <c r="B5349" s="29" t="inlineStr">
        <is>
          <t>Low priority</t>
        </is>
      </c>
      <c r="C5349" s="29" t="inlineStr">
        <is>
          <t>low_price.csv</t>
        </is>
      </c>
      <c r="D5349" s="29" t="inlineStr">
        <is>
          <t>13011-hp5-600</t>
        </is>
      </c>
      <c r="E5349" s="29" t="inlineStr">
        <is>
          <t>Поршневі кільця +0.25мм Honda TRX 420 Rancher</t>
        </is>
      </c>
      <c r="F5349" s="35" t="n">
        <v>0</v>
      </c>
      <c r="G5349" s="35" t="n">
        <v>0</v>
      </c>
      <c r="H5349" s="36" t="n"/>
      <c r="I5349" s="37" t="n">
        <v>0</v>
      </c>
      <c r="J5349" s="37" t="n">
        <v>0</v>
      </c>
      <c r="K5349" s="38" t="n">
        <v>0</v>
      </c>
      <c r="L5349" s="37" t="n">
        <v>0</v>
      </c>
      <c r="M5349" s="37" t="n">
        <v>0</v>
      </c>
      <c r="N5349" s="38" t="n">
        <v>0</v>
      </c>
      <c r="O5349" s="37" t="n">
        <v>0</v>
      </c>
      <c r="P5349" s="29" t="inlineStr">
        <is>
          <t>http://t0.gstatic.com/shopping?q=tbn:ANd9GcRB460fGRVEeuI6fXaY1QYilRIMUNAlX4Th5f59iuGV9lNZ6DH2V7CqL4YckpZrw1YgrAOmPA</t>
        </is>
      </c>
      <c r="Q5349" s="29" t="inlineStr">
        <is>
          <t>Відповідає вимогам</t>
        </is>
      </c>
      <c r="R5349" s="29" t="n"/>
      <c r="S5349" s="29" t="inlineStr">
        <is>
          <t>грн6 552,00</t>
        </is>
      </c>
      <c r="T5349" s="29" t="inlineStr">
        <is>
          <t>UAH</t>
        </is>
      </c>
      <c r="U5349" s="39" t="inlineStr">
        <is>
          <t>WATCH</t>
        </is>
      </c>
      <c r="V5349" s="40">
        <f>IFERROR(L5349/J5349,0)</f>
        <v/>
      </c>
      <c r="W5349" s="29" t="inlineStr">
        <is>
          <t>Monitor performance and collect more data.</t>
        </is>
      </c>
      <c r="X5349" s="29" t="inlineStr">
        <is>
          <t>Cost is below the 120 watch threshold.</t>
        </is>
      </c>
    </row>
    <row r="5350">
      <c r="A5350" s="29" t="inlineStr">
        <is>
          <t>low_price</t>
        </is>
      </c>
      <c r="B5350" s="29" t="inlineStr">
        <is>
          <t>Low priority</t>
        </is>
      </c>
      <c r="C5350" s="29" t="inlineStr">
        <is>
          <t>low_price.csv</t>
        </is>
      </c>
      <c r="D5350" s="29" t="inlineStr">
        <is>
          <t>40400-hn2-a20</t>
        </is>
      </c>
      <c r="E5350" s="29" t="inlineStr">
        <is>
          <t>Карданний вал передній Honda TRX 500 Rubicon 2005-2014</t>
        </is>
      </c>
      <c r="F5350" s="35" t="n">
        <v>0</v>
      </c>
      <c r="G5350" s="35" t="n">
        <v>0</v>
      </c>
      <c r="H5350" s="36" t="n"/>
      <c r="I5350" s="37" t="n">
        <v>0</v>
      </c>
      <c r="J5350" s="37" t="n">
        <v>0</v>
      </c>
      <c r="K5350" s="38" t="n">
        <v>0</v>
      </c>
      <c r="L5350" s="37" t="n">
        <v>0</v>
      </c>
      <c r="M5350" s="37" t="n">
        <v>0</v>
      </c>
      <c r="N5350" s="38" t="n">
        <v>0</v>
      </c>
      <c r="O5350" s="37" t="n">
        <v>0</v>
      </c>
      <c r="P5350" s="29" t="inlineStr">
        <is>
          <t>http://t1.gstatic.com/shopping?q=tbn:ANd9GcSTjzIWRKHUMKaGwRkAfHSxIoiHSqCpSzhcuMsJzgSl8Njp_aWAvLk8hResdo7g3j6epVGJJA</t>
        </is>
      </c>
      <c r="Q5350" s="29" t="inlineStr">
        <is>
          <t>Відповідає вимогам</t>
        </is>
      </c>
      <c r="R5350" s="29" t="n"/>
      <c r="S5350" s="29" t="inlineStr">
        <is>
          <t>грн7 735,00</t>
        </is>
      </c>
      <c r="T5350" s="29" t="inlineStr">
        <is>
          <t>UAH</t>
        </is>
      </c>
      <c r="U5350" s="39" t="inlineStr">
        <is>
          <t>WATCH</t>
        </is>
      </c>
      <c r="V5350" s="40">
        <f>IFERROR(L5350/J5350,0)</f>
        <v/>
      </c>
      <c r="W5350" s="29" t="inlineStr">
        <is>
          <t>Monitor performance and collect more data.</t>
        </is>
      </c>
      <c r="X5350" s="29" t="inlineStr">
        <is>
          <t>Cost is below the 120 watch threshold.</t>
        </is>
      </c>
    </row>
    <row r="5351">
      <c r="A5351" s="29" t="inlineStr">
        <is>
          <t>low_price</t>
        </is>
      </c>
      <c r="B5351" s="29" t="inlineStr">
        <is>
          <t>Low priority</t>
        </is>
      </c>
      <c r="C5351" s="29" t="inlineStr">
        <is>
          <t>low_price.csv</t>
        </is>
      </c>
      <c r="D5351" s="29" t="inlineStr">
        <is>
          <t>03762</t>
        </is>
      </c>
      <c r="E5351" s="29" t="inlineStr">
        <is>
          <t>Вилка переднього карданного валу Polaris RZR 570, Ranger 570 900, General 1000</t>
        </is>
      </c>
      <c r="F5351" s="35" t="n">
        <v>0</v>
      </c>
      <c r="G5351" s="35" t="n">
        <v>0</v>
      </c>
      <c r="H5351" s="36" t="n"/>
      <c r="I5351" s="37" t="n">
        <v>0</v>
      </c>
      <c r="J5351" s="37" t="n">
        <v>0</v>
      </c>
      <c r="K5351" s="38" t="n">
        <v>0</v>
      </c>
      <c r="L5351" s="37" t="n">
        <v>0</v>
      </c>
      <c r="M5351" s="37" t="n">
        <v>0</v>
      </c>
      <c r="N5351" s="38" t="n">
        <v>0</v>
      </c>
      <c r="O5351" s="37" t="n">
        <v>0</v>
      </c>
      <c r="P5351" s="29" t="inlineStr">
        <is>
          <t>http://t1.gstatic.com/shopping?q=tbn:ANd9GcSFUlmrn-gac8RstlpTAAjVVILIHomOYrrX7oVr829chKuqkZ0HBQxpXi1ugvujSwZH8ymGMp4i</t>
        </is>
      </c>
      <c r="Q5351" s="29" t="inlineStr">
        <is>
          <t>Відповідає вимогам</t>
        </is>
      </c>
      <c r="R5351" s="29" t="n"/>
      <c r="S5351" s="29" t="inlineStr">
        <is>
          <t>грн3 777,00</t>
        </is>
      </c>
      <c r="T5351" s="29" t="inlineStr">
        <is>
          <t>UAH</t>
        </is>
      </c>
      <c r="U5351" s="39" t="inlineStr">
        <is>
          <t>WATCH</t>
        </is>
      </c>
      <c r="V5351" s="40">
        <f>IFERROR(L5351/J5351,0)</f>
        <v/>
      </c>
      <c r="W5351" s="29" t="inlineStr">
        <is>
          <t>Monitor performance and collect more data.</t>
        </is>
      </c>
      <c r="X5351" s="29" t="inlineStr">
        <is>
          <t>Cost is below the 120 watch threshold.</t>
        </is>
      </c>
    </row>
    <row r="5352">
      <c r="A5352" s="29" t="inlineStr">
        <is>
          <t>low_price</t>
        </is>
      </c>
      <c r="B5352" s="29" t="inlineStr">
        <is>
          <t>Low priority</t>
        </is>
      </c>
      <c r="C5352" s="29" t="inlineStr">
        <is>
          <t>low_price.csv</t>
        </is>
      </c>
      <c r="D5352" s="29" t="inlineStr">
        <is>
          <t>3514921</t>
        </is>
      </c>
      <c r="E5352" s="29" t="inlineStr">
        <is>
          <t>Вал водяної помпи Polaris Sportsman 850 (17+), 1000 (16+), Scrambler 850 (17+), 1000 (16+)</t>
        </is>
      </c>
      <c r="F5352" s="35" t="n">
        <v>0</v>
      </c>
      <c r="G5352" s="35" t="n">
        <v>0</v>
      </c>
      <c r="H5352" s="36" t="n"/>
      <c r="I5352" s="37" t="n">
        <v>0</v>
      </c>
      <c r="J5352" s="37" t="n">
        <v>0</v>
      </c>
      <c r="K5352" s="38" t="n">
        <v>0</v>
      </c>
      <c r="L5352" s="37" t="n">
        <v>0</v>
      </c>
      <c r="M5352" s="37" t="n">
        <v>0</v>
      </c>
      <c r="N5352" s="38" t="n">
        <v>0</v>
      </c>
      <c r="O5352" s="37" t="n">
        <v>0</v>
      </c>
      <c r="P5352" s="29" t="inlineStr">
        <is>
          <t>http://t0.gstatic.com/shopping?q=tbn:ANd9GcSHu7ZysWDfyvWK6brVwkxYHxV-jYfzgCu14hqebu_hegl2lIRY2s9limOLl-nF0s3an_6WTZo</t>
        </is>
      </c>
      <c r="Q5352" s="29" t="inlineStr">
        <is>
          <t>Відповідає вимогам</t>
        </is>
      </c>
      <c r="R5352" s="29" t="n"/>
      <c r="S5352" s="29" t="inlineStr">
        <is>
          <t>грн2 958,00</t>
        </is>
      </c>
      <c r="T5352" s="29" t="inlineStr">
        <is>
          <t>UAH</t>
        </is>
      </c>
      <c r="U5352" s="39" t="inlineStr">
        <is>
          <t>WATCH</t>
        </is>
      </c>
      <c r="V5352" s="40">
        <f>IFERROR(L5352/J5352,0)</f>
        <v/>
      </c>
      <c r="W5352" s="29" t="inlineStr">
        <is>
          <t>Monitor performance and collect more data.</t>
        </is>
      </c>
      <c r="X5352" s="29" t="inlineStr">
        <is>
          <t>Cost is below the 120 watch threshold.</t>
        </is>
      </c>
    </row>
    <row r="5353">
      <c r="A5353" s="29" t="inlineStr">
        <is>
          <t>low_price</t>
        </is>
      </c>
      <c r="B5353" s="29" t="inlineStr">
        <is>
          <t>Low priority</t>
        </is>
      </c>
      <c r="C5353" s="29" t="inlineStr">
        <is>
          <t>low_price.csv</t>
        </is>
      </c>
      <c r="D5353" s="29" t="inlineStr">
        <is>
          <t>25-1034</t>
        </is>
      </c>
      <c r="E5353" s="29" t="inlineStr">
        <is>
          <t>Підшипники задньої осі Honda TRX 250 Recon (97+), Sportrax 250 (01+)</t>
        </is>
      </c>
      <c r="F5353" s="35" t="n">
        <v>0</v>
      </c>
      <c r="G5353" s="35" t="n">
        <v>0</v>
      </c>
      <c r="H5353" s="36" t="n"/>
      <c r="I5353" s="37" t="n">
        <v>0</v>
      </c>
      <c r="J5353" s="37" t="n">
        <v>0</v>
      </c>
      <c r="K5353" s="38" t="n">
        <v>0</v>
      </c>
      <c r="L5353" s="37" t="n">
        <v>0</v>
      </c>
      <c r="M5353" s="37" t="n">
        <v>0</v>
      </c>
      <c r="N5353" s="38" t="n">
        <v>0</v>
      </c>
      <c r="O5353" s="37" t="n">
        <v>0</v>
      </c>
      <c r="P5353" s="29" t="inlineStr">
        <is>
          <t>http://t2.gstatic.com/shopping?q=tbn:ANd9GcQYbtQ1E-wv723RVqEJUUCfOQo-SYOSIq6Crb27za4hudnrszpdX2g47ncCpJTREQjwm87yEbs</t>
        </is>
      </c>
      <c r="Q5353" s="29" t="inlineStr">
        <is>
          <t>Відповідає вимогам</t>
        </is>
      </c>
      <c r="R5353" s="29" t="n"/>
      <c r="S5353" s="29" t="inlineStr">
        <is>
          <t>грн2 821,00</t>
        </is>
      </c>
      <c r="T5353" s="29" t="inlineStr">
        <is>
          <t>UAH</t>
        </is>
      </c>
      <c r="U5353" s="39" t="inlineStr">
        <is>
          <t>WATCH</t>
        </is>
      </c>
      <c r="V5353" s="40">
        <f>IFERROR(L5353/J5353,0)</f>
        <v/>
      </c>
      <c r="W5353" s="29" t="inlineStr">
        <is>
          <t>Monitor performance and collect more data.</t>
        </is>
      </c>
      <c r="X5353" s="29" t="inlineStr">
        <is>
          <t>Cost is below the 120 watch threshold.</t>
        </is>
      </c>
    </row>
    <row r="5354">
      <c r="A5354" s="29" t="inlineStr">
        <is>
          <t>low_price</t>
        </is>
      </c>
      <c r="B5354" s="29" t="inlineStr">
        <is>
          <t>Low priority</t>
        </is>
      </c>
      <c r="C5354" s="29" t="inlineStr">
        <is>
          <t>low_price.csv</t>
        </is>
      </c>
      <c r="D5354" s="29" t="inlineStr">
        <is>
          <t>11061-0360</t>
        </is>
      </c>
      <c r="E5354" s="29" t="inlineStr">
        <is>
          <t>Прокладка глушника Kawasaki Brute Force 650 750, Teryx 750, KFX 700</t>
        </is>
      </c>
      <c r="F5354" s="35" t="n">
        <v>0</v>
      </c>
      <c r="G5354" s="35" t="n">
        <v>0</v>
      </c>
      <c r="H5354" s="36" t="n"/>
      <c r="I5354" s="37" t="n">
        <v>0</v>
      </c>
      <c r="J5354" s="37" t="n">
        <v>0</v>
      </c>
      <c r="K5354" s="38" t="n">
        <v>0</v>
      </c>
      <c r="L5354" s="37" t="n">
        <v>0</v>
      </c>
      <c r="M5354" s="37" t="n">
        <v>0</v>
      </c>
      <c r="N5354" s="38" t="n">
        <v>0</v>
      </c>
      <c r="O5354" s="37" t="n">
        <v>0</v>
      </c>
      <c r="P5354" s="29" t="inlineStr">
        <is>
          <t>http://t1.gstatic.com/shopping?q=tbn:ANd9GcRNcfyTYRnNM-L3WUZDsJZvhqJ5sYN8M7LaqYbZYS9pp6jI00UQp5FeXrOZwqem7Kbptz7RrtuO</t>
        </is>
      </c>
      <c r="Q5354" s="29" t="inlineStr">
        <is>
          <t>Відповідає вимогам</t>
        </is>
      </c>
      <c r="R5354" s="29" t="n"/>
      <c r="S5354" s="29" t="inlineStr">
        <is>
          <t>грн1 456,00</t>
        </is>
      </c>
      <c r="T5354" s="29" t="inlineStr">
        <is>
          <t>UAH</t>
        </is>
      </c>
      <c r="U5354" s="39" t="inlineStr">
        <is>
          <t>WATCH</t>
        </is>
      </c>
      <c r="V5354" s="40">
        <f>IFERROR(L5354/J5354,0)</f>
        <v/>
      </c>
      <c r="W5354" s="29" t="inlineStr">
        <is>
          <t>Monitor performance and collect more data.</t>
        </is>
      </c>
      <c r="X5354" s="29" t="inlineStr">
        <is>
          <t>Cost is below the 120 watch threshold.</t>
        </is>
      </c>
    </row>
    <row r="5355">
      <c r="A5355" s="29" t="inlineStr">
        <is>
          <t>low_price</t>
        </is>
      </c>
      <c r="B5355" s="29" t="inlineStr">
        <is>
          <t>Low priority</t>
        </is>
      </c>
      <c r="C5355" s="29" t="inlineStr">
        <is>
          <t>low_price.csv</t>
        </is>
      </c>
      <c r="D5355" s="29" t="inlineStr">
        <is>
          <t>705004732</t>
        </is>
      </c>
      <c r="E5355" s="29" t="inlineStr">
        <is>
          <t>Кріплення фари заднє праве BRP Can-Am Renegade G2S, Maverick 1000</t>
        </is>
      </c>
      <c r="F5355" s="35" t="n">
        <v>0</v>
      </c>
      <c r="G5355" s="35" t="n">
        <v>0</v>
      </c>
      <c r="H5355" s="36" t="n"/>
      <c r="I5355" s="37" t="n">
        <v>0</v>
      </c>
      <c r="J5355" s="37" t="n">
        <v>0</v>
      </c>
      <c r="K5355" s="38" t="n">
        <v>0</v>
      </c>
      <c r="L5355" s="37" t="n">
        <v>0</v>
      </c>
      <c r="M5355" s="37" t="n">
        <v>0</v>
      </c>
      <c r="N5355" s="38" t="n">
        <v>0</v>
      </c>
      <c r="O5355" s="37" t="n">
        <v>0</v>
      </c>
      <c r="P5355" s="29" t="inlineStr">
        <is>
          <t>http://t2.gstatic.com/shopping?q=tbn:ANd9GcTyTAQTtYmIgkODfecuaafBKFj5bJH2U9F50eydnqyl6SMWb4i9s8HtwGlHAsg_Fb2Sm0Bj7UI</t>
        </is>
      </c>
      <c r="Q5355" s="29" t="inlineStr">
        <is>
          <t>Відповідає вимогам</t>
        </is>
      </c>
      <c r="R5355" s="29" t="n"/>
      <c r="S5355" s="29" t="inlineStr">
        <is>
          <t>грн1 138,00</t>
        </is>
      </c>
      <c r="T5355" s="29" t="inlineStr">
        <is>
          <t>UAH</t>
        </is>
      </c>
      <c r="U5355" s="39" t="inlineStr">
        <is>
          <t>WATCH</t>
        </is>
      </c>
      <c r="V5355" s="40">
        <f>IFERROR(L5355/J5355,0)</f>
        <v/>
      </c>
      <c r="W5355" s="29" t="inlineStr">
        <is>
          <t>Monitor performance and collect more data.</t>
        </is>
      </c>
      <c r="X5355" s="29" t="inlineStr">
        <is>
          <t>Cost is below the 120 watch threshold.</t>
        </is>
      </c>
    </row>
    <row r="5356">
      <c r="A5356" s="29" t="inlineStr">
        <is>
          <t>low_price</t>
        </is>
      </c>
      <c r="B5356" s="29" t="inlineStr">
        <is>
          <t>Low priority</t>
        </is>
      </c>
      <c r="C5356" s="29" t="inlineStr">
        <is>
          <t>low_price.csv</t>
        </is>
      </c>
      <c r="D5356" s="29" t="inlineStr">
        <is>
          <t>db2570</t>
        </is>
      </c>
      <c r="E5356" s="29" t="inlineStr">
        <is>
          <t>Гальмівні колодки Arctic Cat 250 300 375 400 454 500</t>
        </is>
      </c>
      <c r="F5356" s="35" t="n">
        <v>0</v>
      </c>
      <c r="G5356" s="35" t="n">
        <v>0</v>
      </c>
      <c r="H5356" s="36" t="n"/>
      <c r="I5356" s="37" t="n">
        <v>0</v>
      </c>
      <c r="J5356" s="37" t="n">
        <v>0</v>
      </c>
      <c r="K5356" s="38" t="n">
        <v>0</v>
      </c>
      <c r="L5356" s="37" t="n">
        <v>0</v>
      </c>
      <c r="M5356" s="37" t="n">
        <v>0</v>
      </c>
      <c r="N5356" s="38" t="n">
        <v>0</v>
      </c>
      <c r="O5356" s="37" t="n">
        <v>0</v>
      </c>
      <c r="P5356" s="29" t="inlineStr">
        <is>
          <t>http://t0.gstatic.com/shopping?q=tbn:ANd9GcSdIUFCCrk5AnwPZkfn4PheWF6Hb8Px7ohJ2-Py5HpIuIrILsHVgTeAazl0ihkBJvptR-Fx3rY</t>
        </is>
      </c>
      <c r="Q5356" s="29" t="inlineStr">
        <is>
          <t>Відповідає вимогам</t>
        </is>
      </c>
      <c r="R5356" s="29" t="n"/>
      <c r="S5356" s="29" t="inlineStr">
        <is>
          <t>грн819,00</t>
        </is>
      </c>
      <c r="T5356" s="29" t="inlineStr">
        <is>
          <t>UAH</t>
        </is>
      </c>
      <c r="U5356" s="39" t="inlineStr">
        <is>
          <t>WATCH</t>
        </is>
      </c>
      <c r="V5356" s="40">
        <f>IFERROR(L5356/J5356,0)</f>
        <v/>
      </c>
      <c r="W5356" s="29" t="inlineStr">
        <is>
          <t>Monitor performance and collect more data.</t>
        </is>
      </c>
      <c r="X5356" s="29" t="inlineStr">
        <is>
          <t>Cost is below the 120 watch threshold.</t>
        </is>
      </c>
    </row>
    <row r="5357">
      <c r="A5357" s="29" t="inlineStr">
        <is>
          <t>low_price</t>
        </is>
      </c>
      <c r="B5357" s="29" t="inlineStr">
        <is>
          <t>Low priority</t>
        </is>
      </c>
      <c r="C5357" s="29" t="inlineStr">
        <is>
          <t>low_price.csv</t>
        </is>
      </c>
      <c r="D5357" s="29" t="inlineStr">
        <is>
          <t>94591-53126-00</t>
        </is>
      </c>
      <c r="E5357" s="29" t="inlineStr">
        <is>
          <t>Ланцюг ГРМ Yamaha Grizzly Rhino 660 (126M)</t>
        </is>
      </c>
      <c r="F5357" s="35" t="n">
        <v>0</v>
      </c>
      <c r="G5357" s="35" t="n">
        <v>0</v>
      </c>
      <c r="H5357" s="36" t="n"/>
      <c r="I5357" s="37" t="n">
        <v>0</v>
      </c>
      <c r="J5357" s="37" t="n">
        <v>0</v>
      </c>
      <c r="K5357" s="38" t="n">
        <v>0</v>
      </c>
      <c r="L5357" s="37" t="n">
        <v>0</v>
      </c>
      <c r="M5357" s="37" t="n">
        <v>0</v>
      </c>
      <c r="N5357" s="38" t="n">
        <v>0</v>
      </c>
      <c r="O5357" s="37" t="n">
        <v>0</v>
      </c>
      <c r="P5357" s="29" t="inlineStr">
        <is>
          <t>http://t0.gstatic.com/shopping?q=tbn:ANd9GcQKVlVB5KexyQANVvHOx0ygEov81cbfozR-ob7rMXyGj0li8zV0ysvYzsdNB00G6hmJ63j7FtQ</t>
        </is>
      </c>
      <c r="Q5357" s="29" t="inlineStr">
        <is>
          <t>Відповідає вимогам</t>
        </is>
      </c>
      <c r="R5357" s="29" t="n"/>
      <c r="S5357" s="29" t="inlineStr">
        <is>
          <t>грн1 866,00</t>
        </is>
      </c>
      <c r="T5357" s="29" t="inlineStr">
        <is>
          <t>UAH</t>
        </is>
      </c>
      <c r="U5357" s="39" t="inlineStr">
        <is>
          <t>WATCH</t>
        </is>
      </c>
      <c r="V5357" s="40">
        <f>IFERROR(L5357/J5357,0)</f>
        <v/>
      </c>
      <c r="W5357" s="29" t="inlineStr">
        <is>
          <t>Monitor performance and collect more data.</t>
        </is>
      </c>
      <c r="X5357" s="29" t="inlineStr">
        <is>
          <t>Cost is below the 120 watch threshold.</t>
        </is>
      </c>
    </row>
    <row r="5358">
      <c r="A5358" s="29" t="inlineStr">
        <is>
          <t>low_price</t>
        </is>
      </c>
      <c r="B5358" s="29" t="inlineStr">
        <is>
          <t>Low priority</t>
        </is>
      </c>
      <c r="C5358" s="29" t="inlineStr">
        <is>
          <t>low_price.csv</t>
        </is>
      </c>
      <c r="D5358" s="29" t="inlineStr">
        <is>
          <t>420222494</t>
        </is>
      </c>
      <c r="E5358" s="29" t="inlineStr">
        <is>
          <t>Термостат BRP Can-Am</t>
        </is>
      </c>
      <c r="F5358" s="35" t="n">
        <v>0</v>
      </c>
      <c r="G5358" s="35" t="n">
        <v>0</v>
      </c>
      <c r="H5358" s="36" t="n"/>
      <c r="I5358" s="37" t="n">
        <v>0</v>
      </c>
      <c r="J5358" s="37" t="n">
        <v>0</v>
      </c>
      <c r="K5358" s="38" t="n">
        <v>0</v>
      </c>
      <c r="L5358" s="37" t="n">
        <v>0</v>
      </c>
      <c r="M5358" s="37" t="n">
        <v>0</v>
      </c>
      <c r="N5358" s="38" t="n">
        <v>0</v>
      </c>
      <c r="O5358" s="37" t="n">
        <v>0</v>
      </c>
      <c r="P5358" s="29" t="inlineStr">
        <is>
          <t>http://t2.gstatic.com/shopping?q=tbn:ANd9GcQ6HyK6r3OJhBh_Hw4sy7c5qZ0AFgIm_NmQ4nXW8xoz2-X59-av5pEO7sgyB8Nz1Sr_ASLiLnw8</t>
        </is>
      </c>
      <c r="Q5358" s="29" t="inlineStr">
        <is>
          <t>Відповідає вимогам</t>
        </is>
      </c>
      <c r="R5358" s="29" t="n"/>
      <c r="S5358" s="29" t="inlineStr">
        <is>
          <t>грн3 322,00</t>
        </is>
      </c>
      <c r="T5358" s="29" t="inlineStr">
        <is>
          <t>UAH</t>
        </is>
      </c>
      <c r="U5358" s="39" t="inlineStr">
        <is>
          <t>WATCH</t>
        </is>
      </c>
      <c r="V5358" s="40">
        <f>IFERROR(L5358/J5358,0)</f>
        <v/>
      </c>
      <c r="W5358" s="29" t="inlineStr">
        <is>
          <t>Monitor performance and collect more data.</t>
        </is>
      </c>
      <c r="X5358" s="29" t="inlineStr">
        <is>
          <t>Cost is below the 120 watch threshold.</t>
        </is>
      </c>
    </row>
    <row r="5359">
      <c r="A5359" s="29" t="inlineStr">
        <is>
          <t>low_price</t>
        </is>
      </c>
      <c r="B5359" s="29" t="inlineStr">
        <is>
          <t>Low priority</t>
        </is>
      </c>
      <c r="C5359" s="29" t="inlineStr">
        <is>
          <t>low_price.csv</t>
        </is>
      </c>
      <c r="D5359" s="29" t="inlineStr">
        <is>
          <t>3234275</t>
        </is>
      </c>
      <c r="E5359" s="29" t="inlineStr">
        <is>
          <t>Підшипник КПП Polaris Sportsman 500 550 570 700 800 850, Ranger 400 500 800</t>
        </is>
      </c>
      <c r="F5359" s="35" t="n">
        <v>0</v>
      </c>
      <c r="G5359" s="35" t="n">
        <v>0</v>
      </c>
      <c r="H5359" s="36" t="n"/>
      <c r="I5359" s="37" t="n">
        <v>0</v>
      </c>
      <c r="J5359" s="37" t="n">
        <v>0</v>
      </c>
      <c r="K5359" s="38" t="n">
        <v>0</v>
      </c>
      <c r="L5359" s="37" t="n">
        <v>0</v>
      </c>
      <c r="M5359" s="37" t="n">
        <v>0</v>
      </c>
      <c r="N5359" s="38" t="n">
        <v>0</v>
      </c>
      <c r="O5359" s="37" t="n">
        <v>0</v>
      </c>
      <c r="P5359" s="29" t="inlineStr">
        <is>
          <t>http://t2.gstatic.com/shopping?q=tbn:ANd9GcSso2B_F32-BLm-h22m0kPDicFYAfrkPIddRDatxTZe9Y7uBZ5ATLkWyQPFzhz9XLnJAbr6sJTW</t>
        </is>
      </c>
      <c r="Q5359" s="29" t="inlineStr">
        <is>
          <t>Відповідає вимогам</t>
        </is>
      </c>
      <c r="R5359" s="29" t="n"/>
      <c r="S5359" s="29" t="inlineStr">
        <is>
          <t>грн1 775,00</t>
        </is>
      </c>
      <c r="T5359" s="29" t="inlineStr">
        <is>
          <t>UAH</t>
        </is>
      </c>
      <c r="U5359" s="39" t="inlineStr">
        <is>
          <t>WATCH</t>
        </is>
      </c>
      <c r="V5359" s="40">
        <f>IFERROR(L5359/J5359,0)</f>
        <v/>
      </c>
      <c r="W5359" s="29" t="inlineStr">
        <is>
          <t>Monitor performance and collect more data.</t>
        </is>
      </c>
      <c r="X5359" s="29" t="inlineStr">
        <is>
          <t>Cost is below the 120 watch threshold.</t>
        </is>
      </c>
    </row>
    <row r="5360">
      <c r="A5360" s="29" t="inlineStr">
        <is>
          <t>low_price</t>
        </is>
      </c>
      <c r="B5360" s="29" t="inlineStr">
        <is>
          <t>Low priority</t>
        </is>
      </c>
      <c r="C5360" s="29" t="inlineStr">
        <is>
          <t>low_price.csv</t>
        </is>
      </c>
      <c r="D5360" s="29" t="inlineStr">
        <is>
          <t>420835067</t>
        </is>
      </c>
      <c r="E5360" s="29" t="inlineStr">
        <is>
          <t>Шестерня масляного насоса BRP Can-Am Maverick X3​ (31T)</t>
        </is>
      </c>
      <c r="F5360" s="35" t="n">
        <v>0</v>
      </c>
      <c r="G5360" s="35" t="n">
        <v>0</v>
      </c>
      <c r="H5360" s="36" t="n"/>
      <c r="I5360" s="37" t="n">
        <v>0</v>
      </c>
      <c r="J5360" s="37" t="n">
        <v>0</v>
      </c>
      <c r="K5360" s="38" t="n">
        <v>0</v>
      </c>
      <c r="L5360" s="37" t="n">
        <v>0</v>
      </c>
      <c r="M5360" s="37" t="n">
        <v>0</v>
      </c>
      <c r="N5360" s="38" t="n">
        <v>0</v>
      </c>
      <c r="O5360" s="37" t="n">
        <v>0</v>
      </c>
      <c r="P5360" s="29" t="inlineStr">
        <is>
          <t>http://t2.gstatic.com/shopping?q=tbn:ANd9GcT82CSE4y3vFHl62zSBTEEm9jaSK8wRCkA-8mYzcd82zSKpqRsIld5MsJCoK1TcHymApWd_U5M</t>
        </is>
      </c>
      <c r="Q5360" s="29" t="inlineStr">
        <is>
          <t>Відповідає вимогам</t>
        </is>
      </c>
      <c r="R5360" s="29" t="n"/>
      <c r="S5360" s="29" t="inlineStr">
        <is>
          <t>грн1 456,00</t>
        </is>
      </c>
      <c r="T5360" s="29" t="inlineStr">
        <is>
          <t>UAH</t>
        </is>
      </c>
      <c r="U5360" s="39" t="inlineStr">
        <is>
          <t>WATCH</t>
        </is>
      </c>
      <c r="V5360" s="40">
        <f>IFERROR(L5360/J5360,0)</f>
        <v/>
      </c>
      <c r="W5360" s="29" t="inlineStr">
        <is>
          <t>Monitor performance and collect more data.</t>
        </is>
      </c>
      <c r="X5360" s="29" t="inlineStr">
        <is>
          <t>Cost is below the 120 watch threshold.</t>
        </is>
      </c>
    </row>
    <row r="5361">
      <c r="A5361" s="29" t="inlineStr">
        <is>
          <t>low_price</t>
        </is>
      </c>
      <c r="B5361" s="29" t="inlineStr">
        <is>
          <t>Low priority</t>
        </is>
      </c>
      <c r="C5361" s="29" t="inlineStr">
        <is>
          <t>low_price.csv</t>
        </is>
      </c>
      <c r="D5361" s="29" t="inlineStr">
        <is>
          <t>18-1014</t>
        </is>
      </c>
      <c r="E5361" s="29" t="inlineStr">
        <is>
          <t xml:space="preserve">Ремкомплект заднього головного гальмівного циліндра Honda TRX 420 Rancher (09+), 500 Foreman Rubicon (15-19), 520 Foreman Rubicon (20+), 650 680 </t>
        </is>
      </c>
      <c r="F5361" s="35" t="n">
        <v>0</v>
      </c>
      <c r="G5361" s="35" t="n">
        <v>0</v>
      </c>
      <c r="H5361" s="36" t="n"/>
      <c r="I5361" s="37" t="n">
        <v>0</v>
      </c>
      <c r="J5361" s="37" t="n">
        <v>0</v>
      </c>
      <c r="K5361" s="38" t="n">
        <v>0</v>
      </c>
      <c r="L5361" s="37" t="n">
        <v>0</v>
      </c>
      <c r="M5361" s="37" t="n">
        <v>0</v>
      </c>
      <c r="N5361" s="38" t="n">
        <v>0</v>
      </c>
      <c r="O5361" s="37" t="n">
        <v>0</v>
      </c>
      <c r="P5361" s="29" t="inlineStr">
        <is>
          <t>http://t0.gstatic.com/shopping?q=tbn:ANd9GcS_JY5qRb_8EWQ7rtwrAIcwAMVpxpCW5Av6RAGMz4l2vogBvLn-djvxcZxu5jFASNQNKJUPfefI</t>
        </is>
      </c>
      <c r="Q5361" s="29" t="inlineStr">
        <is>
          <t>Відповідає вимогам</t>
        </is>
      </c>
      <c r="R5361" s="29" t="n"/>
      <c r="S5361" s="29" t="inlineStr">
        <is>
          <t>грн1 365,00</t>
        </is>
      </c>
      <c r="T5361" s="29" t="inlineStr">
        <is>
          <t>UAH</t>
        </is>
      </c>
      <c r="U5361" s="39" t="inlineStr">
        <is>
          <t>WATCH</t>
        </is>
      </c>
      <c r="V5361" s="40">
        <f>IFERROR(L5361/J5361,0)</f>
        <v/>
      </c>
      <c r="W5361" s="29" t="inlineStr">
        <is>
          <t>Monitor performance and collect more data.</t>
        </is>
      </c>
      <c r="X5361" s="29" t="inlineStr">
        <is>
          <t>Cost is below the 120 watch threshold.</t>
        </is>
      </c>
    </row>
    <row r="5362">
      <c r="A5362" s="29" t="inlineStr">
        <is>
          <t>low_price</t>
        </is>
      </c>
      <c r="B5362" s="29" t="inlineStr">
        <is>
          <t>Low priority</t>
        </is>
      </c>
      <c r="C5362" s="29" t="inlineStr">
        <is>
          <t>low_price.csv</t>
        </is>
      </c>
      <c r="D5362" s="29" t="inlineStr">
        <is>
          <t>64365-040-000zh</t>
        </is>
      </c>
      <c r="E5362" s="29" t="inlineStr">
        <is>
          <t>Заглушка фари Honda TRX 420 500 520, MUV 700, SXS 500 700 1000</t>
        </is>
      </c>
      <c r="F5362" s="35" t="n">
        <v>0</v>
      </c>
      <c r="G5362" s="35" t="n">
        <v>0</v>
      </c>
      <c r="H5362" s="36" t="n"/>
      <c r="I5362" s="37" t="n">
        <v>0</v>
      </c>
      <c r="J5362" s="37" t="n">
        <v>0</v>
      </c>
      <c r="K5362" s="38" t="n">
        <v>0</v>
      </c>
      <c r="L5362" s="37" t="n">
        <v>0</v>
      </c>
      <c r="M5362" s="37" t="n">
        <v>0</v>
      </c>
      <c r="N5362" s="38" t="n">
        <v>0</v>
      </c>
      <c r="O5362" s="37" t="n">
        <v>0</v>
      </c>
      <c r="P5362" s="29" t="inlineStr">
        <is>
          <t>http://t3.gstatic.com/shopping?q=tbn:ANd9GcRHxHlQSU7u05D4nWZGQQHtbNfiOHDtPgOXjvgeDsQedxnlS6JRh2GxUygq5O8RrogQwU3UqIfR</t>
        </is>
      </c>
      <c r="Q5362" s="29" t="inlineStr">
        <is>
          <t>Відповідає вимогам</t>
        </is>
      </c>
      <c r="R5362" s="29" t="n"/>
      <c r="S5362" s="29" t="inlineStr">
        <is>
          <t>грн319,00</t>
        </is>
      </c>
      <c r="T5362" s="29" t="inlineStr">
        <is>
          <t>UAH</t>
        </is>
      </c>
      <c r="U5362" s="39" t="inlineStr">
        <is>
          <t>WATCH</t>
        </is>
      </c>
      <c r="V5362" s="40">
        <f>IFERROR(L5362/J5362,0)</f>
        <v/>
      </c>
      <c r="W5362" s="29" t="inlineStr">
        <is>
          <t>Monitor performance and collect more data.</t>
        </is>
      </c>
      <c r="X5362" s="29" t="inlineStr">
        <is>
          <t>Cost is below the 120 watch threshold.</t>
        </is>
      </c>
    </row>
    <row r="5363">
      <c r="A5363" s="29" t="inlineStr">
        <is>
          <t>low_price</t>
        </is>
      </c>
      <c r="B5363" s="29" t="inlineStr">
        <is>
          <t>Low priority</t>
        </is>
      </c>
      <c r="C5363" s="29" t="inlineStr">
        <is>
          <t>low_price.csv</t>
        </is>
      </c>
      <c r="D5363" s="29" t="inlineStr">
        <is>
          <t>25-2111-5</t>
        </is>
      </c>
      <c r="E5363" s="29" t="inlineStr">
        <is>
          <t>Сальники заднього редуктора Honda TRX 420 Rancher (15+), Rubicon 500 (15-19), 520 Foreman Rubicon (20+)</t>
        </is>
      </c>
      <c r="F5363" s="35" t="n">
        <v>0</v>
      </c>
      <c r="G5363" s="35" t="n">
        <v>0</v>
      </c>
      <c r="H5363" s="36" t="n"/>
      <c r="I5363" s="37" t="n">
        <v>0</v>
      </c>
      <c r="J5363" s="37" t="n">
        <v>0</v>
      </c>
      <c r="K5363" s="38" t="n">
        <v>0</v>
      </c>
      <c r="L5363" s="37" t="n">
        <v>0</v>
      </c>
      <c r="M5363" s="37" t="n">
        <v>0</v>
      </c>
      <c r="N5363" s="38" t="n">
        <v>0</v>
      </c>
      <c r="O5363" s="37" t="n">
        <v>0</v>
      </c>
      <c r="P5363" s="29" t="inlineStr">
        <is>
          <t>http://t2.gstatic.com/shopping?q=tbn:ANd9GcT14R_49Sh0vKisSV6Fh-WC9n_6M2ZggfczGiDO7VD8Wvp3OzUxAqbUo0zI8jRgCjJxTei3bqg2</t>
        </is>
      </c>
      <c r="Q5363" s="29" t="inlineStr">
        <is>
          <t>Відповідає вимогам</t>
        </is>
      </c>
      <c r="R5363" s="29" t="n"/>
      <c r="S5363" s="29" t="inlineStr">
        <is>
          <t>грн1 866,00</t>
        </is>
      </c>
      <c r="T5363" s="29" t="inlineStr">
        <is>
          <t>UAH</t>
        </is>
      </c>
      <c r="U5363" s="39" t="inlineStr">
        <is>
          <t>WATCH</t>
        </is>
      </c>
      <c r="V5363" s="40">
        <f>IFERROR(L5363/J5363,0)</f>
        <v/>
      </c>
      <c r="W5363" s="29" t="inlineStr">
        <is>
          <t>Monitor performance and collect more data.</t>
        </is>
      </c>
      <c r="X5363" s="29" t="inlineStr">
        <is>
          <t>Cost is below the 120 watch threshold.</t>
        </is>
      </c>
    </row>
    <row r="5364">
      <c r="A5364" s="29" t="inlineStr">
        <is>
          <t>low_price</t>
        </is>
      </c>
      <c r="B5364" s="29" t="inlineStr">
        <is>
          <t>Low priority</t>
        </is>
      </c>
      <c r="C5364" s="29" t="inlineStr">
        <is>
          <t>low_price.csv</t>
        </is>
      </c>
      <c r="D5364" s="29" t="inlineStr">
        <is>
          <t>na-30010-2</t>
        </is>
      </c>
      <c r="E5364" s="29" t="inlineStr">
        <is>
          <t>Поршень +0.5мм Arctic Cat 375 400; Suzuki King Quad ​400, Eiger 400</t>
        </is>
      </c>
      <c r="F5364" s="35" t="n">
        <v>0</v>
      </c>
      <c r="G5364" s="35" t="n">
        <v>0</v>
      </c>
      <c r="H5364" s="36" t="n"/>
      <c r="I5364" s="37" t="n">
        <v>0</v>
      </c>
      <c r="J5364" s="37" t="n">
        <v>0</v>
      </c>
      <c r="K5364" s="38" t="n">
        <v>0</v>
      </c>
      <c r="L5364" s="37" t="n">
        <v>0</v>
      </c>
      <c r="M5364" s="37" t="n">
        <v>0</v>
      </c>
      <c r="N5364" s="38" t="n">
        <v>0</v>
      </c>
      <c r="O5364" s="37" t="n">
        <v>0</v>
      </c>
      <c r="P5364" s="29" t="inlineStr">
        <is>
          <t>http://t2.gstatic.com/shopping?q=tbn:ANd9GcSRyAINVxFrXmhDZqwyA7J1AG1N2R-hgcSvgWmUP9FTrLQyUkaUp3dYU53AIrTqpTm9JZK7Fnk</t>
        </is>
      </c>
      <c r="Q5364" s="29" t="inlineStr">
        <is>
          <t>Відповідає вимогам</t>
        </is>
      </c>
      <c r="R5364" s="29" t="n"/>
      <c r="S5364" s="29" t="inlineStr">
        <is>
          <t>грн4 732,00</t>
        </is>
      </c>
      <c r="T5364" s="29" t="inlineStr">
        <is>
          <t>UAH</t>
        </is>
      </c>
      <c r="U5364" s="39" t="inlineStr">
        <is>
          <t>WATCH</t>
        </is>
      </c>
      <c r="V5364" s="40">
        <f>IFERROR(L5364/J5364,0)</f>
        <v/>
      </c>
      <c r="W5364" s="29" t="inlineStr">
        <is>
          <t>Monitor performance and collect more data.</t>
        </is>
      </c>
      <c r="X5364" s="29" t="inlineStr">
        <is>
          <t>Cost is below the 120 watch threshold.</t>
        </is>
      </c>
    </row>
    <row r="5365">
      <c r="A5365" s="29" t="inlineStr">
        <is>
          <t>low_price</t>
        </is>
      </c>
      <c r="B5365" s="29" t="inlineStr">
        <is>
          <t>Low priority</t>
        </is>
      </c>
      <c r="C5365" s="29" t="inlineStr">
        <is>
          <t>low_price.csv</t>
        </is>
      </c>
      <c r="D5365" s="29" t="inlineStr">
        <is>
          <t>5ug-e4451-00-00</t>
        </is>
      </c>
      <c r="E5365" s="29" t="inlineStr">
        <is>
          <t>Повітряний фільтр Yamaha Rhino 450 (06-09), 660 (04-07)</t>
        </is>
      </c>
      <c r="F5365" s="35" t="n">
        <v>0</v>
      </c>
      <c r="G5365" s="35" t="n">
        <v>0</v>
      </c>
      <c r="H5365" s="36" t="n"/>
      <c r="I5365" s="37" t="n">
        <v>0</v>
      </c>
      <c r="J5365" s="37" t="n">
        <v>0</v>
      </c>
      <c r="K5365" s="38" t="n">
        <v>0</v>
      </c>
      <c r="L5365" s="37" t="n">
        <v>0</v>
      </c>
      <c r="M5365" s="37" t="n">
        <v>0</v>
      </c>
      <c r="N5365" s="38" t="n">
        <v>0</v>
      </c>
      <c r="O5365" s="37" t="n">
        <v>0</v>
      </c>
      <c r="P5365" s="29" t="inlineStr">
        <is>
          <t>http://t1.gstatic.com/shopping?q=tbn:ANd9GcSPVGIwjfwdALupAfMTK1wwo-C_Boso05G_dudLNXaGSDBAhvbfJvxmHxauT9gO01GIWK66wBk</t>
        </is>
      </c>
      <c r="Q5365" s="29" t="inlineStr">
        <is>
          <t>Відповідає вимогам</t>
        </is>
      </c>
      <c r="R5365" s="29" t="n"/>
      <c r="S5365" s="29" t="inlineStr">
        <is>
          <t>грн1 092,00</t>
        </is>
      </c>
      <c r="T5365" s="29" t="inlineStr">
        <is>
          <t>UAH</t>
        </is>
      </c>
      <c r="U5365" s="39" t="inlineStr">
        <is>
          <t>WATCH</t>
        </is>
      </c>
      <c r="V5365" s="40">
        <f>IFERROR(L5365/J5365,0)</f>
        <v/>
      </c>
      <c r="W5365" s="29" t="inlineStr">
        <is>
          <t>Monitor performance and collect more data.</t>
        </is>
      </c>
      <c r="X5365" s="29" t="inlineStr">
        <is>
          <t>Cost is below the 120 watch threshold.</t>
        </is>
      </c>
    </row>
    <row r="5366">
      <c r="A5366" s="29" t="inlineStr">
        <is>
          <t>low_price</t>
        </is>
      </c>
      <c r="B5366" s="29" t="inlineStr">
        <is>
          <t>Low priority</t>
        </is>
      </c>
      <c r="C5366" s="29" t="inlineStr">
        <is>
          <t>low_price.csv</t>
        </is>
      </c>
      <c r="D5366" s="29" t="inlineStr">
        <is>
          <t>94500-02090-00</t>
        </is>
      </c>
      <c r="E5366" s="29" t="inlineStr">
        <is>
          <t>Ланцюг ГРМ Yamaha Big Bear Raptor Warrior Wolverine 350 (90L)</t>
        </is>
      </c>
      <c r="F5366" s="35" t="n">
        <v>0</v>
      </c>
      <c r="G5366" s="35" t="n">
        <v>0</v>
      </c>
      <c r="H5366" s="36" t="n"/>
      <c r="I5366" s="37" t="n">
        <v>0</v>
      </c>
      <c r="J5366" s="37" t="n">
        <v>0</v>
      </c>
      <c r="K5366" s="38" t="n">
        <v>0</v>
      </c>
      <c r="L5366" s="37" t="n">
        <v>0</v>
      </c>
      <c r="M5366" s="37" t="n">
        <v>0</v>
      </c>
      <c r="N5366" s="38" t="n">
        <v>0</v>
      </c>
      <c r="O5366" s="37" t="n">
        <v>0</v>
      </c>
      <c r="P5366" s="29" t="inlineStr">
        <is>
          <t>http://t0.gstatic.com/shopping?q=tbn:ANd9GcR7uwhBjtEnl0auqQYwrYOC_svj7_Csvf4PfuB0sFpZmbG9d284PKl2V0UrIiO_rL1qpGEDRLo</t>
        </is>
      </c>
      <c r="Q5366" s="29" t="inlineStr">
        <is>
          <t>Відповідає вимогам</t>
        </is>
      </c>
      <c r="R5366" s="29" t="n"/>
      <c r="S5366" s="29" t="inlineStr">
        <is>
          <t>грн3 777,00</t>
        </is>
      </c>
      <c r="T5366" s="29" t="inlineStr">
        <is>
          <t>UAH</t>
        </is>
      </c>
      <c r="U5366" s="39" t="inlineStr">
        <is>
          <t>WATCH</t>
        </is>
      </c>
      <c r="V5366" s="40">
        <f>IFERROR(L5366/J5366,0)</f>
        <v/>
      </c>
      <c r="W5366" s="29" t="inlineStr">
        <is>
          <t>Monitor performance and collect more data.</t>
        </is>
      </c>
      <c r="X5366" s="29" t="inlineStr">
        <is>
          <t>Cost is below the 120 watch threshold.</t>
        </is>
      </c>
    </row>
    <row r="5367">
      <c r="A5367" s="29" t="inlineStr">
        <is>
          <t>low_price</t>
        </is>
      </c>
      <c r="B5367" s="29" t="inlineStr">
        <is>
          <t>Low priority</t>
        </is>
      </c>
      <c r="C5367" s="29" t="inlineStr">
        <is>
          <t>low_price.csv</t>
        </is>
      </c>
      <c r="D5367" s="29" t="inlineStr">
        <is>
          <t>ab6-ho-8-302</t>
        </is>
      </c>
      <c r="E5367" s="29" t="inlineStr">
        <is>
          <t>Піввісь передня Honda TRX 400 Rancher 2004-2007</t>
        </is>
      </c>
      <c r="F5367" s="35" t="n">
        <v>0</v>
      </c>
      <c r="G5367" s="35" t="n">
        <v>0</v>
      </c>
      <c r="H5367" s="36" t="n"/>
      <c r="I5367" s="37" t="n">
        <v>0</v>
      </c>
      <c r="J5367" s="37" t="n">
        <v>0</v>
      </c>
      <c r="K5367" s="38" t="n">
        <v>0</v>
      </c>
      <c r="L5367" s="37" t="n">
        <v>0</v>
      </c>
      <c r="M5367" s="37" t="n">
        <v>0</v>
      </c>
      <c r="N5367" s="38" t="n">
        <v>0</v>
      </c>
      <c r="O5367" s="37" t="n">
        <v>0</v>
      </c>
      <c r="P5367" s="29" t="inlineStr">
        <is>
          <t>http://t0.gstatic.com/shopping?q=tbn:ANd9GcSOZZezOZQ3-c2pDARckdYFwD4eL7LpwFbIYi6ytPr67ntwfOqmWgAyKLEyeeaF2UipJzdN5WY</t>
        </is>
      </c>
      <c r="Q5367" s="29" t="inlineStr">
        <is>
          <t>Відповідає вимогам</t>
        </is>
      </c>
      <c r="R5367" s="29" t="n"/>
      <c r="S5367" s="29" t="inlineStr">
        <is>
          <t>грн9 237,00</t>
        </is>
      </c>
      <c r="T5367" s="29" t="inlineStr">
        <is>
          <t>UAH</t>
        </is>
      </c>
      <c r="U5367" s="39" t="inlineStr">
        <is>
          <t>WATCH</t>
        </is>
      </c>
      <c r="V5367" s="40">
        <f>IFERROR(L5367/J5367,0)</f>
        <v/>
      </c>
      <c r="W5367" s="29" t="inlineStr">
        <is>
          <t>Monitor performance and collect more data.</t>
        </is>
      </c>
      <c r="X5367" s="29" t="inlineStr">
        <is>
          <t>Cost is below the 120 watch threshold.</t>
        </is>
      </c>
    </row>
    <row r="5368">
      <c r="A5368" s="29" t="inlineStr">
        <is>
          <t>low_price</t>
        </is>
      </c>
      <c r="B5368" s="29" t="inlineStr">
        <is>
          <t>Low priority</t>
        </is>
      </c>
      <c r="C5368" s="29" t="inlineStr">
        <is>
          <t>low_price.csv</t>
        </is>
      </c>
      <c r="D5368" s="29" t="inlineStr">
        <is>
          <t>708400278</t>
        </is>
      </c>
      <c r="E5368" s="29" t="inlineStr">
        <is>
          <t>Фіксатор пластику BRP Can-Am Outlander G3 G3L, Maverick Trail 700 800 1000, Maverick Sport 1000, Commander 700 1000</t>
        </is>
      </c>
      <c r="F5368" s="35" t="n">
        <v>0</v>
      </c>
      <c r="G5368" s="35" t="n">
        <v>0</v>
      </c>
      <c r="H5368" s="36" t="n"/>
      <c r="I5368" s="37" t="n">
        <v>0</v>
      </c>
      <c r="J5368" s="37" t="n">
        <v>0</v>
      </c>
      <c r="K5368" s="38" t="n">
        <v>0</v>
      </c>
      <c r="L5368" s="37" t="n">
        <v>0</v>
      </c>
      <c r="M5368" s="37" t="n">
        <v>0</v>
      </c>
      <c r="N5368" s="38" t="n">
        <v>0</v>
      </c>
      <c r="O5368" s="37" t="n">
        <v>0</v>
      </c>
      <c r="P5368" s="29" t="inlineStr">
        <is>
          <t>http://t1.gstatic.com/shopping?q=tbn:ANd9GcQ1zJeXANFxDozwivv8vEQCfCGWksM--Juu25sEhPyMgdVwRP6fL5opgUBxoy1l1OuG807fJOD-</t>
        </is>
      </c>
      <c r="Q5368" s="29" t="inlineStr">
        <is>
          <t>Відповідає вимогам</t>
        </is>
      </c>
      <c r="R5368" s="29" t="n"/>
      <c r="S5368" s="29" t="inlineStr">
        <is>
          <t>грн319,00</t>
        </is>
      </c>
      <c r="T5368" s="29" t="inlineStr">
        <is>
          <t>UAH</t>
        </is>
      </c>
      <c r="U5368" s="39" t="inlineStr">
        <is>
          <t>WATCH</t>
        </is>
      </c>
      <c r="V5368" s="40">
        <f>IFERROR(L5368/J5368,0)</f>
        <v/>
      </c>
      <c r="W5368" s="29" t="inlineStr">
        <is>
          <t>Monitor performance and collect more data.</t>
        </is>
      </c>
      <c r="X5368" s="29" t="inlineStr">
        <is>
          <t>Cost is below the 120 watch threshold.</t>
        </is>
      </c>
    </row>
    <row r="5369">
      <c r="A5369" s="29" t="inlineStr">
        <is>
          <t>low_price</t>
        </is>
      </c>
      <c r="B5369" s="29" t="inlineStr">
        <is>
          <t>Low priority</t>
        </is>
      </c>
      <c r="C5369" s="29" t="inlineStr">
        <is>
          <t>low_price.csv</t>
        </is>
      </c>
      <c r="D5369" s="29" t="inlineStr">
        <is>
          <t>14401-hn8-003</t>
        </is>
      </c>
      <c r="E5369" s="29" t="inlineStr">
        <is>
          <t>Ланцюг ГРМ Honda TRX 650 Rincon 2003-2005 (110L)</t>
        </is>
      </c>
      <c r="F5369" s="35" t="n">
        <v>0</v>
      </c>
      <c r="G5369" s="35" t="n">
        <v>0</v>
      </c>
      <c r="H5369" s="36" t="n"/>
      <c r="I5369" s="37" t="n">
        <v>0</v>
      </c>
      <c r="J5369" s="37" t="n">
        <v>0</v>
      </c>
      <c r="K5369" s="38" t="n">
        <v>0</v>
      </c>
      <c r="L5369" s="37" t="n">
        <v>0</v>
      </c>
      <c r="M5369" s="37" t="n">
        <v>0</v>
      </c>
      <c r="N5369" s="38" t="n">
        <v>0</v>
      </c>
      <c r="O5369" s="37" t="n">
        <v>0</v>
      </c>
      <c r="P5369" s="29" t="inlineStr">
        <is>
          <t>http://t2.gstatic.com/shopping?q=tbn:ANd9GcQiL3c6jYCgrgNEJ_iZa4thkKhBkNblQS87YWrHxU9j608l0fqDUjQRwbQRJNZ4D2157rT4t0Y</t>
        </is>
      </c>
      <c r="Q5369" s="29" t="inlineStr">
        <is>
          <t>Відповідає вимогам</t>
        </is>
      </c>
      <c r="R5369" s="29" t="n"/>
      <c r="S5369" s="29" t="inlineStr">
        <is>
          <t>грн4 641,00</t>
        </is>
      </c>
      <c r="T5369" s="29" t="inlineStr">
        <is>
          <t>UAH</t>
        </is>
      </c>
      <c r="U5369" s="39" t="inlineStr">
        <is>
          <t>WATCH</t>
        </is>
      </c>
      <c r="V5369" s="40">
        <f>IFERROR(L5369/J5369,0)</f>
        <v/>
      </c>
      <c r="W5369" s="29" t="inlineStr">
        <is>
          <t>Monitor performance and collect more data.</t>
        </is>
      </c>
      <c r="X5369" s="29" t="inlineStr">
        <is>
          <t>Cost is below the 120 watch threshold.</t>
        </is>
      </c>
    </row>
    <row r="5370">
      <c r="A5370" s="29" t="inlineStr">
        <is>
          <t>low_price</t>
        </is>
      </c>
      <c r="B5370" s="29" t="inlineStr">
        <is>
          <t>Low priority</t>
        </is>
      </c>
      <c r="C5370" s="29" t="inlineStr">
        <is>
          <t>low_price.csv</t>
        </is>
      </c>
      <c r="D5370" s="29" t="inlineStr">
        <is>
          <t>na-30015r</t>
        </is>
      </c>
      <c r="E5370" s="29" t="inlineStr">
        <is>
          <t>Поршневі кільця стандарт Suzuki King Quad 750</t>
        </is>
      </c>
      <c r="F5370" s="35" t="n">
        <v>0</v>
      </c>
      <c r="G5370" s="35" t="n">
        <v>0</v>
      </c>
      <c r="H5370" s="36" t="n"/>
      <c r="I5370" s="37" t="n">
        <v>0</v>
      </c>
      <c r="J5370" s="37" t="n">
        <v>0</v>
      </c>
      <c r="K5370" s="38" t="n">
        <v>0</v>
      </c>
      <c r="L5370" s="37" t="n">
        <v>0</v>
      </c>
      <c r="M5370" s="37" t="n">
        <v>0</v>
      </c>
      <c r="N5370" s="38" t="n">
        <v>0</v>
      </c>
      <c r="O5370" s="37" t="n">
        <v>0</v>
      </c>
      <c r="P5370" s="29" t="inlineStr">
        <is>
          <t>http://t0.gstatic.com/shopping?q=tbn:ANd9GcSBoC2qinoiGP0VSn87XYyFsRu-yFAexZfXLr6REvvSao3iFRCcuKi1M4spTRRY5khc52JTe_M</t>
        </is>
      </c>
      <c r="Q5370" s="29" t="inlineStr">
        <is>
          <t>Відповідає вимогам</t>
        </is>
      </c>
      <c r="R5370" s="29" t="n"/>
      <c r="S5370" s="29" t="inlineStr">
        <is>
          <t>грн1 502,00</t>
        </is>
      </c>
      <c r="T5370" s="29" t="inlineStr">
        <is>
          <t>UAH</t>
        </is>
      </c>
      <c r="U5370" s="39" t="inlineStr">
        <is>
          <t>WATCH</t>
        </is>
      </c>
      <c r="V5370" s="40">
        <f>IFERROR(L5370/J5370,0)</f>
        <v/>
      </c>
      <c r="W5370" s="29" t="inlineStr">
        <is>
          <t>Monitor performance and collect more data.</t>
        </is>
      </c>
      <c r="X5370" s="29" t="inlineStr">
        <is>
          <t>Cost is below the 120 watch threshold.</t>
        </is>
      </c>
    </row>
    <row r="5371">
      <c r="A5371" s="29" t="inlineStr">
        <is>
          <t>low_price</t>
        </is>
      </c>
      <c r="B5371" s="29" t="inlineStr">
        <is>
          <t>Low priority</t>
        </is>
      </c>
      <c r="C5371" s="29" t="inlineStr">
        <is>
          <t>low_price.csv</t>
        </is>
      </c>
      <c r="D5371" s="29" t="inlineStr">
        <is>
          <t>54315-hn8-003</t>
        </is>
      </c>
      <c r="E5371" s="29" t="inlineStr">
        <is>
          <t>Трос перемикання передач Honda TRX 650 680 Rincon</t>
        </is>
      </c>
      <c r="F5371" s="35" t="n">
        <v>0</v>
      </c>
      <c r="G5371" s="35" t="n">
        <v>0</v>
      </c>
      <c r="H5371" s="36" t="n"/>
      <c r="I5371" s="37" t="n">
        <v>0</v>
      </c>
      <c r="J5371" s="37" t="n">
        <v>0</v>
      </c>
      <c r="K5371" s="38" t="n">
        <v>0</v>
      </c>
      <c r="L5371" s="37" t="n">
        <v>0</v>
      </c>
      <c r="M5371" s="37" t="n">
        <v>0</v>
      </c>
      <c r="N5371" s="38" t="n">
        <v>0</v>
      </c>
      <c r="O5371" s="37" t="n">
        <v>0</v>
      </c>
      <c r="P5371" s="29" t="inlineStr">
        <is>
          <t>http://t1.gstatic.com/shopping?q=tbn:ANd9GcTJleuLrtTYAwNsi1ILdUq4uUiCKHvt6eshrcYgSYP33pW24gwfbp4XpcACRQjiN0vgMpoKiYmE</t>
        </is>
      </c>
      <c r="Q5371" s="29" t="inlineStr">
        <is>
          <t>Відповідає вимогам</t>
        </is>
      </c>
      <c r="R5371" s="29" t="n"/>
      <c r="S5371" s="29" t="inlineStr">
        <is>
          <t>грн2 912,00</t>
        </is>
      </c>
      <c r="T5371" s="29" t="inlineStr">
        <is>
          <t>UAH</t>
        </is>
      </c>
      <c r="U5371" s="39" t="inlineStr">
        <is>
          <t>WATCH</t>
        </is>
      </c>
      <c r="V5371" s="40">
        <f>IFERROR(L5371/J5371,0)</f>
        <v/>
      </c>
      <c r="W5371" s="29" t="inlineStr">
        <is>
          <t>Monitor performance and collect more data.</t>
        </is>
      </c>
      <c r="X5371" s="29" t="inlineStr">
        <is>
          <t>Cost is below the 120 watch threshold.</t>
        </is>
      </c>
    </row>
    <row r="5372">
      <c r="A5372" s="29" t="inlineStr">
        <is>
          <t>low_price</t>
        </is>
      </c>
      <c r="B5372" s="29" t="inlineStr">
        <is>
          <t>Low priority</t>
        </is>
      </c>
      <c r="C5372" s="29" t="inlineStr">
        <is>
          <t>low_price.csv</t>
        </is>
      </c>
      <c r="D5372" s="29" t="inlineStr">
        <is>
          <t>ab6-ho-8-322</t>
        </is>
      </c>
      <c r="E5372" s="29" t="inlineStr">
        <is>
          <t>Піввісь задня права Honda TRX 420 Rancher IRS 2009-2014</t>
        </is>
      </c>
      <c r="F5372" s="35" t="n">
        <v>0</v>
      </c>
      <c r="G5372" s="35" t="n">
        <v>0</v>
      </c>
      <c r="H5372" s="36" t="n"/>
      <c r="I5372" s="37" t="n">
        <v>0</v>
      </c>
      <c r="J5372" s="37" t="n">
        <v>0</v>
      </c>
      <c r="K5372" s="38" t="n">
        <v>0</v>
      </c>
      <c r="L5372" s="37" t="n">
        <v>0</v>
      </c>
      <c r="M5372" s="37" t="n">
        <v>0</v>
      </c>
      <c r="N5372" s="38" t="n">
        <v>0</v>
      </c>
      <c r="O5372" s="37" t="n">
        <v>0</v>
      </c>
      <c r="P5372" s="29" t="inlineStr">
        <is>
          <t>http://t1.gstatic.com/shopping?q=tbn:ANd9GcRnCUi6xOrUKoX1snri8IYxKJ1vVHrVJSXqfCXKwLE4y0KRC97KGosfAa4IZRrePZ1zL6Wtoe8</t>
        </is>
      </c>
      <c r="Q5372" s="29" t="inlineStr">
        <is>
          <t>Відповідає вимогам</t>
        </is>
      </c>
      <c r="R5372" s="29" t="n"/>
      <c r="S5372" s="29" t="inlineStr">
        <is>
          <t>грн9 237,00</t>
        </is>
      </c>
      <c r="T5372" s="29" t="inlineStr">
        <is>
          <t>UAH</t>
        </is>
      </c>
      <c r="U5372" s="39" t="inlineStr">
        <is>
          <t>WATCH</t>
        </is>
      </c>
      <c r="V5372" s="40">
        <f>IFERROR(L5372/J5372,0)</f>
        <v/>
      </c>
      <c r="W5372" s="29" t="inlineStr">
        <is>
          <t>Monitor performance and collect more data.</t>
        </is>
      </c>
      <c r="X5372" s="29" t="inlineStr">
        <is>
          <t>Cost is below the 120 watch threshold.</t>
        </is>
      </c>
    </row>
    <row r="5373">
      <c r="A5373" s="29" t="inlineStr">
        <is>
          <t>low_price</t>
        </is>
      </c>
      <c r="B5373" s="29" t="inlineStr">
        <is>
          <t>Low priority</t>
        </is>
      </c>
      <c r="C5373" s="29" t="inlineStr">
        <is>
          <t>low_price.csv</t>
        </is>
      </c>
      <c r="D5373" s="29" t="inlineStr">
        <is>
          <t>92081-1896</t>
        </is>
      </c>
      <c r="E5373" s="29" t="inlineStr">
        <is>
          <t>Пружина регулювального болта передніх фар Kawasaki Brute Force 650​ 750, Prairie 360​ 650 700, KFX 700, Teryx 750, Mule 400 820 1000</t>
        </is>
      </c>
      <c r="F5373" s="35" t="n">
        <v>0</v>
      </c>
      <c r="G5373" s="35" t="n">
        <v>0</v>
      </c>
      <c r="H5373" s="36" t="n"/>
      <c r="I5373" s="37" t="n">
        <v>0</v>
      </c>
      <c r="J5373" s="37" t="n">
        <v>0</v>
      </c>
      <c r="K5373" s="38" t="n">
        <v>0</v>
      </c>
      <c r="L5373" s="37" t="n">
        <v>0</v>
      </c>
      <c r="M5373" s="37" t="n">
        <v>0</v>
      </c>
      <c r="N5373" s="38" t="n">
        <v>0</v>
      </c>
      <c r="O5373" s="37" t="n">
        <v>0</v>
      </c>
      <c r="P5373" s="29" t="inlineStr">
        <is>
          <t>http://t2.gstatic.com/shopping?q=tbn:ANd9GcSOI_cddZQ-NBTOo_351nbXRw-PzHoNLGZrCQa4q1hB2aHI8jHxD9h1gSAWJX-dGC3Y2_jxUGU</t>
        </is>
      </c>
      <c r="Q5373" s="29" t="inlineStr">
        <is>
          <t>Відповідає вимогам</t>
        </is>
      </c>
      <c r="R5373" s="29" t="n"/>
      <c r="S5373" s="29" t="inlineStr">
        <is>
          <t>грн273,00</t>
        </is>
      </c>
      <c r="T5373" s="29" t="inlineStr">
        <is>
          <t>UAH</t>
        </is>
      </c>
      <c r="U5373" s="39" t="inlineStr">
        <is>
          <t>WATCH</t>
        </is>
      </c>
      <c r="V5373" s="40">
        <f>IFERROR(L5373/J5373,0)</f>
        <v/>
      </c>
      <c r="W5373" s="29" t="inlineStr">
        <is>
          <t>Monitor performance and collect more data.</t>
        </is>
      </c>
      <c r="X5373" s="29" t="inlineStr">
        <is>
          <t>Cost is below the 120 watch threshold.</t>
        </is>
      </c>
    </row>
    <row r="5374">
      <c r="A5374" s="29" t="inlineStr">
        <is>
          <t>low_price</t>
        </is>
      </c>
      <c r="B5374" s="29" t="inlineStr">
        <is>
          <t>Low priority</t>
        </is>
      </c>
      <c r="C5374" s="29" t="inlineStr">
        <is>
          <t>low_price.csv</t>
        </is>
      </c>
      <c r="D5374" s="29" t="inlineStr">
        <is>
          <t>3515829</t>
        </is>
      </c>
      <c r="E5374" s="29" t="inlineStr">
        <is>
          <t>Вкладиш колінвала Polaris Sportsman Scrambler 850 1000</t>
        </is>
      </c>
      <c r="F5374" s="35" t="n">
        <v>0</v>
      </c>
      <c r="G5374" s="35" t="n">
        <v>0</v>
      </c>
      <c r="H5374" s="36" t="n"/>
      <c r="I5374" s="37" t="n">
        <v>0</v>
      </c>
      <c r="J5374" s="37" t="n">
        <v>0</v>
      </c>
      <c r="K5374" s="38" t="n">
        <v>0</v>
      </c>
      <c r="L5374" s="37" t="n">
        <v>0</v>
      </c>
      <c r="M5374" s="37" t="n">
        <v>0</v>
      </c>
      <c r="N5374" s="38" t="n">
        <v>0</v>
      </c>
      <c r="O5374" s="37" t="n">
        <v>0</v>
      </c>
      <c r="P5374" s="29" t="inlineStr">
        <is>
          <t>http://t2.gstatic.com/shopping?q=tbn:ANd9GcRBHOQj1HWD9-5hk4Da8AkCzYRVMGf6UU_-BPU28mhgQsYrVlwUZCXYItOoB_xeCcMyeLgeMIjO</t>
        </is>
      </c>
      <c r="Q5374" s="29" t="inlineStr">
        <is>
          <t>Відповідає вимогам</t>
        </is>
      </c>
      <c r="R5374" s="29" t="n"/>
      <c r="S5374" s="29" t="inlineStr">
        <is>
          <t>грн819,00</t>
        </is>
      </c>
      <c r="T5374" s="29" t="inlineStr">
        <is>
          <t>UAH</t>
        </is>
      </c>
      <c r="U5374" s="39" t="inlineStr">
        <is>
          <t>WATCH</t>
        </is>
      </c>
      <c r="V5374" s="40">
        <f>IFERROR(L5374/J5374,0)</f>
        <v/>
      </c>
      <c r="W5374" s="29" t="inlineStr">
        <is>
          <t>Monitor performance and collect more data.</t>
        </is>
      </c>
      <c r="X5374" s="29" t="inlineStr">
        <is>
          <t>Cost is below the 120 watch threshold.</t>
        </is>
      </c>
    </row>
    <row r="5375">
      <c r="A5375" s="29" t="inlineStr">
        <is>
          <t>low_price</t>
        </is>
      </c>
      <c r="B5375" s="29" t="inlineStr">
        <is>
          <t>Low priority</t>
        </is>
      </c>
      <c r="C5375" s="29" t="inlineStr">
        <is>
          <t>low_price.csv</t>
        </is>
      </c>
      <c r="D5375" s="29" t="inlineStr">
        <is>
          <t>9gql-042032</t>
        </is>
      </c>
      <c r="E5375" s="29" t="inlineStr">
        <is>
          <t>Підніжка права CFMoto CForce 400 (15-22), 500 (16-22)</t>
        </is>
      </c>
      <c r="F5375" s="35" t="n">
        <v>0</v>
      </c>
      <c r="G5375" s="35" t="n">
        <v>0</v>
      </c>
      <c r="H5375" s="36" t="n"/>
      <c r="I5375" s="37" t="n">
        <v>0</v>
      </c>
      <c r="J5375" s="37" t="n">
        <v>0</v>
      </c>
      <c r="K5375" s="38" t="n">
        <v>0</v>
      </c>
      <c r="L5375" s="37" t="n">
        <v>0</v>
      </c>
      <c r="M5375" s="37" t="n">
        <v>0</v>
      </c>
      <c r="N5375" s="38" t="n">
        <v>0</v>
      </c>
      <c r="O5375" s="37" t="n">
        <v>0</v>
      </c>
      <c r="P5375" s="29" t="inlineStr">
        <is>
          <t>http://t1.gstatic.com/shopping?q=tbn:ANd9GcT0Ps8srCMfkSiGOvjscbwNBGRM2OJAmBnKKEJU1KZswn0jRsfzqCZeOV-TKfeMlstkTx3dC2xb</t>
        </is>
      </c>
      <c r="Q5375" s="29" t="inlineStr">
        <is>
          <t>Відповідає вимогам</t>
        </is>
      </c>
      <c r="R5375" s="29" t="n"/>
      <c r="S5375" s="29" t="inlineStr">
        <is>
          <t>грн2 412,00</t>
        </is>
      </c>
      <c r="T5375" s="29" t="inlineStr">
        <is>
          <t>UAH</t>
        </is>
      </c>
      <c r="U5375" s="39" t="inlineStr">
        <is>
          <t>WATCH</t>
        </is>
      </c>
      <c r="V5375" s="40">
        <f>IFERROR(L5375/J5375,0)</f>
        <v/>
      </c>
      <c r="W5375" s="29" t="inlineStr">
        <is>
          <t>Monitor performance and collect more data.</t>
        </is>
      </c>
      <c r="X5375" s="29" t="inlineStr">
        <is>
          <t>Cost is below the 120 watch threshold.</t>
        </is>
      </c>
    </row>
    <row r="5376">
      <c r="A5376" s="29" t="inlineStr">
        <is>
          <t>low_price</t>
        </is>
      </c>
      <c r="B5376" s="29" t="inlineStr">
        <is>
          <t>Low priority</t>
        </is>
      </c>
      <c r="C5376" s="29" t="inlineStr">
        <is>
          <t>low_price.csv</t>
        </is>
      </c>
      <c r="D5376" s="29" t="inlineStr">
        <is>
          <t>715004450</t>
        </is>
      </c>
      <c r="E5376" s="29" t="inlineStr">
        <is>
          <t>Прицепний пристрій BRP Can-Am Maverick X3</t>
        </is>
      </c>
      <c r="F5376" s="35" t="n">
        <v>0</v>
      </c>
      <c r="G5376" s="35" t="n">
        <v>0</v>
      </c>
      <c r="H5376" s="36" t="n"/>
      <c r="I5376" s="37" t="n">
        <v>0</v>
      </c>
      <c r="J5376" s="37" t="n">
        <v>0</v>
      </c>
      <c r="K5376" s="38" t="n">
        <v>0</v>
      </c>
      <c r="L5376" s="37" t="n">
        <v>0</v>
      </c>
      <c r="M5376" s="37" t="n">
        <v>0</v>
      </c>
      <c r="N5376" s="38" t="n">
        <v>0</v>
      </c>
      <c r="O5376" s="37" t="n">
        <v>0</v>
      </c>
      <c r="P5376" s="29" t="inlineStr">
        <is>
          <t>http://t3.gstatic.com/shopping?q=tbn:ANd9GcQn5FyaFLkX5-1IAPlK4ZlS_0-Q1hqBOQbBgp_ZwCHqeLSyG-aIR4DxOYgk8-I</t>
        </is>
      </c>
      <c r="Q5376" s="29" t="inlineStr">
        <is>
          <t>Відповідає вимогам</t>
        </is>
      </c>
      <c r="R5376" s="29" t="n"/>
      <c r="S5376" s="29" t="inlineStr">
        <is>
          <t>грн5 005,00</t>
        </is>
      </c>
      <c r="T5376" s="29" t="inlineStr">
        <is>
          <t>UAH</t>
        </is>
      </c>
      <c r="U5376" s="39" t="inlineStr">
        <is>
          <t>WATCH</t>
        </is>
      </c>
      <c r="V5376" s="40">
        <f>IFERROR(L5376/J5376,0)</f>
        <v/>
      </c>
      <c r="W5376" s="29" t="inlineStr">
        <is>
          <t>Monitor performance and collect more data.</t>
        </is>
      </c>
      <c r="X5376" s="29" t="inlineStr">
        <is>
          <t>Cost is below the 120 watch threshold.</t>
        </is>
      </c>
    </row>
    <row r="5377">
      <c r="A5377" s="29" t="inlineStr">
        <is>
          <t>low_price</t>
        </is>
      </c>
      <c r="B5377" s="29" t="inlineStr">
        <is>
          <t>Low priority</t>
        </is>
      </c>
      <c r="C5377" s="29" t="inlineStr">
        <is>
          <t>low_price.csv</t>
        </is>
      </c>
      <c r="D5377" s="29" t="inlineStr">
        <is>
          <t>50-1174</t>
        </is>
      </c>
      <c r="E5377" s="29" t="inlineStr">
        <is>
          <t>Ремкомплект заднього стабілізатора BRP Can-Am Outlander Renegade G2 G2L G2S 2016-2019</t>
        </is>
      </c>
      <c r="F5377" s="35" t="n">
        <v>0</v>
      </c>
      <c r="G5377" s="35" t="n">
        <v>0</v>
      </c>
      <c r="H5377" s="36" t="n"/>
      <c r="I5377" s="37" t="n">
        <v>0</v>
      </c>
      <c r="J5377" s="37" t="n">
        <v>0</v>
      </c>
      <c r="K5377" s="38" t="n">
        <v>0</v>
      </c>
      <c r="L5377" s="37" t="n">
        <v>0</v>
      </c>
      <c r="M5377" s="37" t="n">
        <v>0</v>
      </c>
      <c r="N5377" s="38" t="n">
        <v>0</v>
      </c>
      <c r="O5377" s="37" t="n">
        <v>0</v>
      </c>
      <c r="P5377" s="29" t="inlineStr">
        <is>
          <t>http://t0.gstatic.com/shopping?q=tbn:ANd9GcSDWji-Xp4Po1mkITm_gFZcMACoA4FVzw6mZA9z8Gx3IKl1gYMuZqfGLDQ4l7v6XqsrUIqAWSlt</t>
        </is>
      </c>
      <c r="Q5377" s="29" t="inlineStr">
        <is>
          <t>Відповідає вимогам</t>
        </is>
      </c>
      <c r="R5377" s="29" t="n"/>
      <c r="S5377" s="29" t="inlineStr">
        <is>
          <t>грн4 050,00</t>
        </is>
      </c>
      <c r="T5377" s="29" t="inlineStr">
        <is>
          <t>UAH</t>
        </is>
      </c>
      <c r="U5377" s="39" t="inlineStr">
        <is>
          <t>WATCH</t>
        </is>
      </c>
      <c r="V5377" s="40">
        <f>IFERROR(L5377/J5377,0)</f>
        <v/>
      </c>
      <c r="W5377" s="29" t="inlineStr">
        <is>
          <t>Monitor performance and collect more data.</t>
        </is>
      </c>
      <c r="X5377" s="29" t="inlineStr">
        <is>
          <t>Cost is below the 120 watch threshold.</t>
        </is>
      </c>
    </row>
    <row r="5378">
      <c r="A5378" s="29" t="inlineStr">
        <is>
          <t>low_price</t>
        </is>
      </c>
      <c r="B5378" s="29" t="inlineStr">
        <is>
          <t>Low priority</t>
        </is>
      </c>
      <c r="C5378" s="29" t="inlineStr">
        <is>
          <t>low_price.csv</t>
        </is>
      </c>
      <c r="D5378" s="29" t="inlineStr">
        <is>
          <t>706200777</t>
        </is>
      </c>
      <c r="E5378" s="29" t="inlineStr">
        <is>
          <t>Стабілізатор передній BRP Can-Am Outlander 800 XXC (11), Renegade 800 XXC (10-11)</t>
        </is>
      </c>
      <c r="F5378" s="35" t="n">
        <v>0</v>
      </c>
      <c r="G5378" s="35" t="n">
        <v>0</v>
      </c>
      <c r="H5378" s="36" t="n"/>
      <c r="I5378" s="37" t="n">
        <v>0</v>
      </c>
      <c r="J5378" s="37" t="n">
        <v>0</v>
      </c>
      <c r="K5378" s="38" t="n">
        <v>0</v>
      </c>
      <c r="L5378" s="37" t="n">
        <v>0</v>
      </c>
      <c r="M5378" s="37" t="n">
        <v>0</v>
      </c>
      <c r="N5378" s="38" t="n">
        <v>0</v>
      </c>
      <c r="O5378" s="37" t="n">
        <v>0</v>
      </c>
      <c r="P5378" s="29" t="inlineStr">
        <is>
          <t>http://t1.gstatic.com/shopping?q=tbn:ANd9GcSkGRKyFRAE2UkvaW8fV6tf8XDPeGBqIAguBL-nf9uHQQULZWdL-69npw2Ug9tHq0jFHEZ2D4c</t>
        </is>
      </c>
      <c r="Q5378" s="29" t="inlineStr">
        <is>
          <t>Відповідає вимогам</t>
        </is>
      </c>
      <c r="R5378" s="29" t="n"/>
      <c r="S5378" s="29" t="inlineStr">
        <is>
          <t>грн4 186,00</t>
        </is>
      </c>
      <c r="T5378" s="29" t="inlineStr">
        <is>
          <t>UAH</t>
        </is>
      </c>
      <c r="U5378" s="39" t="inlineStr">
        <is>
          <t>WATCH</t>
        </is>
      </c>
      <c r="V5378" s="40">
        <f>IFERROR(L5378/J5378,0)</f>
        <v/>
      </c>
      <c r="W5378" s="29" t="inlineStr">
        <is>
          <t>Monitor performance and collect more data.</t>
        </is>
      </c>
      <c r="X5378" s="29" t="inlineStr">
        <is>
          <t>Cost is below the 120 watch threshold.</t>
        </is>
      </c>
    </row>
    <row r="5379">
      <c r="A5379" s="29" t="inlineStr">
        <is>
          <t>low_price</t>
        </is>
      </c>
      <c r="B5379" s="29" t="inlineStr">
        <is>
          <t>Low priority</t>
        </is>
      </c>
      <c r="C5379" s="29" t="inlineStr">
        <is>
          <t>low_price.csv</t>
        </is>
      </c>
      <c r="D5379" s="29" t="inlineStr">
        <is>
          <t>401b-000200-10000</t>
        </is>
      </c>
      <c r="E5379" s="29" t="inlineStr">
        <is>
          <t>Подушка двигуна CFMoto CForce 400 500 600 800 1000, UForce 500 600 800 1000, ZForce 600 800 950</t>
        </is>
      </c>
      <c r="F5379" s="35" t="n">
        <v>0</v>
      </c>
      <c r="G5379" s="35" t="n">
        <v>0</v>
      </c>
      <c r="H5379" s="36" t="n"/>
      <c r="I5379" s="37" t="n">
        <v>0</v>
      </c>
      <c r="J5379" s="37" t="n">
        <v>0</v>
      </c>
      <c r="K5379" s="38" t="n">
        <v>0</v>
      </c>
      <c r="L5379" s="37" t="n">
        <v>0</v>
      </c>
      <c r="M5379" s="37" t="n">
        <v>0</v>
      </c>
      <c r="N5379" s="38" t="n">
        <v>0</v>
      </c>
      <c r="O5379" s="37" t="n">
        <v>0</v>
      </c>
      <c r="P5379" s="29" t="inlineStr">
        <is>
          <t>http://t1.gstatic.com/shopping?q=tbn:ANd9GcRa6svEgBjJYOKchft3vjJz_Q_bMiMQ0wovx-vEEPBavzZy6IH4rfDYXhHMt_CiCTEOOd6p-nhqHA</t>
        </is>
      </c>
      <c r="Q5379" s="29" t="inlineStr">
        <is>
          <t>Відповідає вимогам</t>
        </is>
      </c>
      <c r="R5379" s="29" t="n"/>
      <c r="S5379" s="29" t="inlineStr">
        <is>
          <t>грн592,00</t>
        </is>
      </c>
      <c r="T5379" s="29" t="inlineStr">
        <is>
          <t>UAH</t>
        </is>
      </c>
      <c r="U5379" s="39" t="inlineStr">
        <is>
          <t>WATCH</t>
        </is>
      </c>
      <c r="V5379" s="40">
        <f>IFERROR(L5379/J5379,0)</f>
        <v/>
      </c>
      <c r="W5379" s="29" t="inlineStr">
        <is>
          <t>Monitor performance and collect more data.</t>
        </is>
      </c>
      <c r="X5379" s="29" t="inlineStr">
        <is>
          <t>Cost is below the 120 watch threshold.</t>
        </is>
      </c>
    </row>
    <row r="5380">
      <c r="A5380" s="29" t="inlineStr">
        <is>
          <t>low_price</t>
        </is>
      </c>
      <c r="B5380" s="29" t="inlineStr">
        <is>
          <t>Low priority</t>
        </is>
      </c>
      <c r="C5380" s="29" t="inlineStr">
        <is>
          <t>low_price.csv</t>
        </is>
      </c>
      <c r="D5380" s="29" t="inlineStr">
        <is>
          <t>420229577</t>
        </is>
      </c>
      <c r="E5380" s="29" t="inlineStr">
        <is>
          <t>Фіксатор обгінної муфти варіатора BRP Can-Am Outlander Renegade G1 G2 G2L G2S, Maverick 1000, Commander 800 1000, Traxter Defender HD5</t>
        </is>
      </c>
      <c r="F5380" s="35" t="n">
        <v>0</v>
      </c>
      <c r="G5380" s="35" t="n">
        <v>0</v>
      </c>
      <c r="H5380" s="36" t="n"/>
      <c r="I5380" s="37" t="n">
        <v>0</v>
      </c>
      <c r="J5380" s="37" t="n">
        <v>0</v>
      </c>
      <c r="K5380" s="38" t="n">
        <v>0</v>
      </c>
      <c r="L5380" s="37" t="n">
        <v>0</v>
      </c>
      <c r="M5380" s="37" t="n">
        <v>0</v>
      </c>
      <c r="N5380" s="38" t="n">
        <v>0</v>
      </c>
      <c r="O5380" s="37" t="n">
        <v>0</v>
      </c>
      <c r="P5380" s="29" t="inlineStr">
        <is>
          <t>http://t1.gstatic.com/shopping?q=tbn:ANd9GcS1rYWtSIqk3kq18oywYpEQcgzgniXibQL4Apkz-qNk9xyUOhhlOujtWx8UdrSLpSD2Od64OH24</t>
        </is>
      </c>
      <c r="Q5380" s="29" t="inlineStr">
        <is>
          <t>Відповідає вимогам</t>
        </is>
      </c>
      <c r="R5380" s="29" t="n"/>
      <c r="S5380" s="29" t="inlineStr">
        <is>
          <t>грн1 183,00</t>
        </is>
      </c>
      <c r="T5380" s="29" t="inlineStr">
        <is>
          <t>UAH</t>
        </is>
      </c>
      <c r="U5380" s="39" t="inlineStr">
        <is>
          <t>WATCH</t>
        </is>
      </c>
      <c r="V5380" s="40">
        <f>IFERROR(L5380/J5380,0)</f>
        <v/>
      </c>
      <c r="W5380" s="29" t="inlineStr">
        <is>
          <t>Monitor performance and collect more data.</t>
        </is>
      </c>
      <c r="X5380" s="29" t="inlineStr">
        <is>
          <t>Cost is below the 120 watch threshold.</t>
        </is>
      </c>
    </row>
    <row r="5381">
      <c r="A5381" s="29" t="inlineStr">
        <is>
          <t>low_price</t>
        </is>
      </c>
      <c r="B5381" s="29" t="inlineStr">
        <is>
          <t>Low priority</t>
        </is>
      </c>
      <c r="C5381" s="29" t="inlineStr">
        <is>
          <t>low_price.csv</t>
        </is>
      </c>
      <c r="D5381" s="29" t="inlineStr">
        <is>
          <t>04878</t>
        </is>
      </c>
      <c r="E5381" s="29" t="inlineStr">
        <is>
          <t>Блок управління двигуном Yamaha Grizzly 660</t>
        </is>
      </c>
      <c r="F5381" s="35" t="n">
        <v>0</v>
      </c>
      <c r="G5381" s="35" t="n">
        <v>0</v>
      </c>
      <c r="H5381" s="36" t="n"/>
      <c r="I5381" s="37" t="n">
        <v>0</v>
      </c>
      <c r="J5381" s="37" t="n">
        <v>0</v>
      </c>
      <c r="K5381" s="38" t="n">
        <v>0</v>
      </c>
      <c r="L5381" s="37" t="n">
        <v>0</v>
      </c>
      <c r="M5381" s="37" t="n">
        <v>0</v>
      </c>
      <c r="N5381" s="38" t="n">
        <v>0</v>
      </c>
      <c r="O5381" s="37" t="n">
        <v>0</v>
      </c>
      <c r="P5381" s="29" t="inlineStr">
        <is>
          <t>http://t1.gstatic.com/shopping?q=tbn:ANd9GcQJANaEgRxKAiQKewH0tgLAYXjFReBXYb7mNPI4vRusBq-l35nFichfdlkJFXzEeCGUwkRwSA</t>
        </is>
      </c>
      <c r="Q5381" s="29" t="inlineStr">
        <is>
          <t>Відповідає вимогам</t>
        </is>
      </c>
      <c r="R5381" s="29" t="n"/>
      <c r="S5381" s="29" t="inlineStr">
        <is>
          <t>грн2 275,00</t>
        </is>
      </c>
      <c r="T5381" s="29" t="inlineStr">
        <is>
          <t>UAH</t>
        </is>
      </c>
      <c r="U5381" s="39" t="inlineStr">
        <is>
          <t>WATCH</t>
        </is>
      </c>
      <c r="V5381" s="40">
        <f>IFERROR(L5381/J5381,0)</f>
        <v/>
      </c>
      <c r="W5381" s="29" t="inlineStr">
        <is>
          <t>Monitor performance and collect more data.</t>
        </is>
      </c>
      <c r="X5381" s="29" t="inlineStr">
        <is>
          <t>Cost is below the 120 watch threshold.</t>
        </is>
      </c>
    </row>
    <row r="5382">
      <c r="A5382" s="29" t="inlineStr">
        <is>
          <t>low_price</t>
        </is>
      </c>
      <c r="B5382" s="29" t="inlineStr">
        <is>
          <t>Low priority</t>
        </is>
      </c>
      <c r="C5382" s="29" t="inlineStr">
        <is>
          <t>low_price.csv</t>
        </is>
      </c>
      <c r="D5382" s="29" t="inlineStr">
        <is>
          <t>04986</t>
        </is>
      </c>
      <c r="E5382" s="29" t="inlineStr">
        <is>
          <t>Паливний насос Yamaha Rhino 450 660</t>
        </is>
      </c>
      <c r="F5382" s="35" t="n">
        <v>0</v>
      </c>
      <c r="G5382" s="35" t="n">
        <v>0</v>
      </c>
      <c r="H5382" s="36" t="n"/>
      <c r="I5382" s="37" t="n">
        <v>0</v>
      </c>
      <c r="J5382" s="37" t="n">
        <v>0</v>
      </c>
      <c r="K5382" s="38" t="n">
        <v>0</v>
      </c>
      <c r="L5382" s="37" t="n">
        <v>0</v>
      </c>
      <c r="M5382" s="37" t="n">
        <v>0</v>
      </c>
      <c r="N5382" s="38" t="n">
        <v>0</v>
      </c>
      <c r="O5382" s="37" t="n">
        <v>0</v>
      </c>
      <c r="P5382" s="29" t="inlineStr">
        <is>
          <t>http://t0.gstatic.com/shopping?q=tbn:ANd9GcRqfnAl9rOjNpfAC2RRaOrjk9Zj10eRkg1u08NS5d-5zH_-IEhPiOMWAuQGt8fMlGVJ7JIX2OU</t>
        </is>
      </c>
      <c r="Q5382" s="29" t="inlineStr">
        <is>
          <t>Відповідає вимогам</t>
        </is>
      </c>
      <c r="R5382" s="29" t="n"/>
      <c r="S5382" s="29" t="inlineStr">
        <is>
          <t>грн1 729,00</t>
        </is>
      </c>
      <c r="T5382" s="29" t="inlineStr">
        <is>
          <t>UAH</t>
        </is>
      </c>
      <c r="U5382" s="39" t="inlineStr">
        <is>
          <t>WATCH</t>
        </is>
      </c>
      <c r="V5382" s="40">
        <f>IFERROR(L5382/J5382,0)</f>
        <v/>
      </c>
      <c r="W5382" s="29" t="inlineStr">
        <is>
          <t>Monitor performance and collect more data.</t>
        </is>
      </c>
      <c r="X5382" s="29" t="inlineStr">
        <is>
          <t>Cost is below the 120 watch threshold.</t>
        </is>
      </c>
    </row>
    <row r="5383">
      <c r="A5383" s="29" t="inlineStr">
        <is>
          <t>low_price</t>
        </is>
      </c>
      <c r="B5383" s="29" t="inlineStr">
        <is>
          <t>Low priority</t>
        </is>
      </c>
      <c r="C5383" s="29" t="inlineStr">
        <is>
          <t>low_price.csv</t>
        </is>
      </c>
      <c r="D5383" s="29" t="inlineStr">
        <is>
          <t>9ay0-081010</t>
        </is>
      </c>
      <c r="E5383" s="29" t="inlineStr">
        <is>
          <t>Гальмівний шланг верхній CFmoto CForce 400 600 800 1000</t>
        </is>
      </c>
      <c r="F5383" s="35" t="n">
        <v>0</v>
      </c>
      <c r="G5383" s="35" t="n">
        <v>0</v>
      </c>
      <c r="H5383" s="36" t="n"/>
      <c r="I5383" s="37" t="n">
        <v>0</v>
      </c>
      <c r="J5383" s="37" t="n">
        <v>0</v>
      </c>
      <c r="K5383" s="38" t="n">
        <v>0</v>
      </c>
      <c r="L5383" s="37" t="n">
        <v>0</v>
      </c>
      <c r="M5383" s="37" t="n">
        <v>0</v>
      </c>
      <c r="N5383" s="38" t="n">
        <v>0</v>
      </c>
      <c r="O5383" s="37" t="n">
        <v>0</v>
      </c>
      <c r="P5383" s="29" t="inlineStr">
        <is>
          <t>http://t3.gstatic.com/shopping?q=tbn:ANd9GcSDUBzeCSDlriuDpMtTDntlMi_EBk6NaXUFNYP4880ykiyKrofOxT5eG0hPFkSwTnzMGsUnd3Va</t>
        </is>
      </c>
      <c r="Q5383" s="29" t="inlineStr">
        <is>
          <t>Відповідає вимогам</t>
        </is>
      </c>
      <c r="R5383" s="29" t="n"/>
      <c r="S5383" s="29" t="inlineStr">
        <is>
          <t>грн2 002,00</t>
        </is>
      </c>
      <c r="T5383" s="29" t="inlineStr">
        <is>
          <t>UAH</t>
        </is>
      </c>
      <c r="U5383" s="39" t="inlineStr">
        <is>
          <t>WATCH</t>
        </is>
      </c>
      <c r="V5383" s="40">
        <f>IFERROR(L5383/J5383,0)</f>
        <v/>
      </c>
      <c r="W5383" s="29" t="inlineStr">
        <is>
          <t>Monitor performance and collect more data.</t>
        </is>
      </c>
      <c r="X5383" s="29" t="inlineStr">
        <is>
          <t>Cost is below the 120 watch threshold.</t>
        </is>
      </c>
    </row>
    <row r="5384">
      <c r="A5384" s="29" t="inlineStr">
        <is>
          <t>low_price</t>
        </is>
      </c>
      <c r="B5384" s="29" t="inlineStr">
        <is>
          <t>Low priority</t>
        </is>
      </c>
      <c r="C5384" s="29" t="inlineStr">
        <is>
          <t>low_price.csv</t>
        </is>
      </c>
      <c r="D5384" s="29" t="inlineStr">
        <is>
          <t>80218-hp0-a00</t>
        </is>
      </c>
      <c r="E5384" s="29" t="inlineStr">
        <is>
          <t>Каркас лівої підніжки Honda TRX 500 Foreman (05-11), 500 Rubicon (05-14)</t>
        </is>
      </c>
      <c r="F5384" s="35" t="n">
        <v>0</v>
      </c>
      <c r="G5384" s="35" t="n">
        <v>0</v>
      </c>
      <c r="H5384" s="36" t="n"/>
      <c r="I5384" s="37" t="n">
        <v>0</v>
      </c>
      <c r="J5384" s="37" t="n">
        <v>0</v>
      </c>
      <c r="K5384" s="38" t="n">
        <v>0</v>
      </c>
      <c r="L5384" s="37" t="n">
        <v>0</v>
      </c>
      <c r="M5384" s="37" t="n">
        <v>0</v>
      </c>
      <c r="N5384" s="38" t="n">
        <v>0</v>
      </c>
      <c r="O5384" s="37" t="n">
        <v>0</v>
      </c>
      <c r="P5384" s="29" t="inlineStr">
        <is>
          <t>http://t3.gstatic.com/shopping?q=tbn:ANd9GcR7JEMyhXwSAd1XFKB32_QjdPPl5AhbbnCuJj7hEh2jR9gvKb8YlQ9WtNpFrg5ZjM57DsZdyiOG</t>
        </is>
      </c>
      <c r="Q5384" s="29" t="inlineStr">
        <is>
          <t>Відповідає вимогам</t>
        </is>
      </c>
      <c r="R5384" s="29" t="n"/>
      <c r="S5384" s="29" t="inlineStr">
        <is>
          <t>грн8 463,00</t>
        </is>
      </c>
      <c r="T5384" s="29" t="inlineStr">
        <is>
          <t>UAH</t>
        </is>
      </c>
      <c r="U5384" s="39" t="inlineStr">
        <is>
          <t>WATCH</t>
        </is>
      </c>
      <c r="V5384" s="40">
        <f>IFERROR(L5384/J5384,0)</f>
        <v/>
      </c>
      <c r="W5384" s="29" t="inlineStr">
        <is>
          <t>Monitor performance and collect more data.</t>
        </is>
      </c>
      <c r="X5384" s="29" t="inlineStr">
        <is>
          <t>Cost is below the 120 watch threshold.</t>
        </is>
      </c>
    </row>
    <row r="5385">
      <c r="A5385" s="29" t="inlineStr">
        <is>
          <t>low_price</t>
        </is>
      </c>
      <c r="B5385" s="29" t="inlineStr">
        <is>
          <t>Low priority</t>
        </is>
      </c>
      <c r="C5385" s="29" t="inlineStr">
        <is>
          <t>low_price.csv</t>
        </is>
      </c>
      <c r="D5385" s="29" t="inlineStr">
        <is>
          <t>0jwa-060100</t>
        </is>
      </c>
      <c r="E5385" s="29" t="inlineStr">
        <is>
          <t>Муфта заднього кардана CFMoto CForce 800 1000, UForce 1000</t>
        </is>
      </c>
      <c r="F5385" s="35" t="n">
        <v>0</v>
      </c>
      <c r="G5385" s="35" t="n">
        <v>0</v>
      </c>
      <c r="H5385" s="36" t="n"/>
      <c r="I5385" s="37" t="n">
        <v>0</v>
      </c>
      <c r="J5385" s="37" t="n">
        <v>0</v>
      </c>
      <c r="K5385" s="38" t="n">
        <v>0</v>
      </c>
      <c r="L5385" s="37" t="n">
        <v>0</v>
      </c>
      <c r="M5385" s="37" t="n">
        <v>0</v>
      </c>
      <c r="N5385" s="38" t="n">
        <v>0</v>
      </c>
      <c r="O5385" s="37" t="n">
        <v>0</v>
      </c>
      <c r="P5385" s="29" t="inlineStr">
        <is>
          <t>http://t0.gstatic.com/shopping?q=tbn:ANd9GcQSe73xyrPaUY5xTabAF4W6XwqeTpPNA-zV4dbMr6uauxZLlg7ov2eLtINWWXmde4wJ-6TOLA4</t>
        </is>
      </c>
      <c r="Q5385" s="29" t="inlineStr">
        <is>
          <t>Відповідає вимогам</t>
        </is>
      </c>
      <c r="R5385" s="29" t="n"/>
      <c r="S5385" s="29" t="inlineStr">
        <is>
          <t>грн956,00</t>
        </is>
      </c>
      <c r="T5385" s="29" t="inlineStr">
        <is>
          <t>UAH</t>
        </is>
      </c>
      <c r="U5385" s="39" t="inlineStr">
        <is>
          <t>WATCH</t>
        </is>
      </c>
      <c r="V5385" s="40">
        <f>IFERROR(L5385/J5385,0)</f>
        <v/>
      </c>
      <c r="W5385" s="29" t="inlineStr">
        <is>
          <t>Monitor performance and collect more data.</t>
        </is>
      </c>
      <c r="X5385" s="29" t="inlineStr">
        <is>
          <t>Cost is below the 120 watch threshold.</t>
        </is>
      </c>
    </row>
    <row r="5386">
      <c r="A5386" s="29" t="inlineStr">
        <is>
          <t>low_price</t>
        </is>
      </c>
      <c r="B5386" s="29" t="inlineStr">
        <is>
          <t>Low priority</t>
        </is>
      </c>
      <c r="C5386" s="29" t="inlineStr">
        <is>
          <t>low_price.csv</t>
        </is>
      </c>
      <c r="D5386" s="29" t="inlineStr">
        <is>
          <t>28-1155</t>
        </is>
      </c>
      <c r="E5386" s="29" t="inlineStr">
        <is>
          <t>Ремкомплект заднього маятника BRP Can-Am Quest Traxter 500 650; Suzuki Vinson 500</t>
        </is>
      </c>
      <c r="F5386" s="35" t="n">
        <v>0</v>
      </c>
      <c r="G5386" s="35" t="n">
        <v>0</v>
      </c>
      <c r="H5386" s="36" t="n"/>
      <c r="I5386" s="37" t="n">
        <v>0</v>
      </c>
      <c r="J5386" s="37" t="n">
        <v>0</v>
      </c>
      <c r="K5386" s="38" t="n">
        <v>0</v>
      </c>
      <c r="L5386" s="37" t="n">
        <v>0</v>
      </c>
      <c r="M5386" s="37" t="n">
        <v>0</v>
      </c>
      <c r="N5386" s="38" t="n">
        <v>0</v>
      </c>
      <c r="O5386" s="37" t="n">
        <v>0</v>
      </c>
      <c r="P5386" s="29" t="inlineStr">
        <is>
          <t>http://t1.gstatic.com/shopping?q=tbn:ANd9GcRk2nPyLrYI-mgvVi_CfO5Ri15eC7APR86PY7vGqJppnXAMiz8UP_1p9qZUkND9s7_uLO2RHBY2</t>
        </is>
      </c>
      <c r="Q5386" s="29" t="inlineStr">
        <is>
          <t>Відповідає вимогам</t>
        </is>
      </c>
      <c r="R5386" s="29" t="n"/>
      <c r="S5386" s="29" t="inlineStr">
        <is>
          <t>грн1 957,00</t>
        </is>
      </c>
      <c r="T5386" s="29" t="inlineStr">
        <is>
          <t>UAH</t>
        </is>
      </c>
      <c r="U5386" s="39" t="inlineStr">
        <is>
          <t>WATCH</t>
        </is>
      </c>
      <c r="V5386" s="40">
        <f>IFERROR(L5386/J5386,0)</f>
        <v/>
      </c>
      <c r="W5386" s="29" t="inlineStr">
        <is>
          <t>Monitor performance and collect more data.</t>
        </is>
      </c>
      <c r="X5386" s="29" t="inlineStr">
        <is>
          <t>Cost is below the 120 watch threshold.</t>
        </is>
      </c>
    </row>
    <row r="5387">
      <c r="A5387" s="29" t="inlineStr">
        <is>
          <t>low_price</t>
        </is>
      </c>
      <c r="B5387" s="29" t="inlineStr">
        <is>
          <t>Low priority</t>
        </is>
      </c>
      <c r="C5387" s="29" t="inlineStr">
        <is>
          <t>low_price.csv</t>
        </is>
      </c>
      <c r="D5387" s="29" t="inlineStr">
        <is>
          <t>420233980</t>
        </is>
      </c>
      <c r="E5387" s="29" t="inlineStr">
        <is>
          <t xml:space="preserve">Вкладиш шатунний BRP Can-Am Outlander 330 400 450 500 570 650 800 850, Renegade 500 570 650 800 850, Commander Maverick Trail 800, Traxter Defender </t>
        </is>
      </c>
      <c r="F5387" s="35" t="n">
        <v>0</v>
      </c>
      <c r="G5387" s="35" t="n">
        <v>0</v>
      </c>
      <c r="H5387" s="36" t="n"/>
      <c r="I5387" s="37" t="n">
        <v>0</v>
      </c>
      <c r="J5387" s="37" t="n">
        <v>0</v>
      </c>
      <c r="K5387" s="38" t="n">
        <v>0</v>
      </c>
      <c r="L5387" s="37" t="n">
        <v>0</v>
      </c>
      <c r="M5387" s="37" t="n">
        <v>0</v>
      </c>
      <c r="N5387" s="38" t="n">
        <v>0</v>
      </c>
      <c r="O5387" s="37" t="n">
        <v>0</v>
      </c>
      <c r="P5387" s="29" t="inlineStr">
        <is>
          <t>http://t3.gstatic.com/shopping?q=tbn:ANd9GcSK3NeRhluEtGLi42Qoj4lQlZFKiKUTULYvisO5anXiBI_4WZYMkGlIRtU7e83bg4NKtZo59RQ</t>
        </is>
      </c>
      <c r="Q5387" s="29" t="inlineStr">
        <is>
          <t>Відповідає вимогам</t>
        </is>
      </c>
      <c r="R5387" s="29" t="n"/>
      <c r="S5387" s="29" t="inlineStr">
        <is>
          <t>грн1 820,00</t>
        </is>
      </c>
      <c r="T5387" s="29" t="inlineStr">
        <is>
          <t>UAH</t>
        </is>
      </c>
      <c r="U5387" s="39" t="inlineStr">
        <is>
          <t>WATCH</t>
        </is>
      </c>
      <c r="V5387" s="40">
        <f>IFERROR(L5387/J5387,0)</f>
        <v/>
      </c>
      <c r="W5387" s="29" t="inlineStr">
        <is>
          <t>Monitor performance and collect more data.</t>
        </is>
      </c>
      <c r="X5387" s="29" t="inlineStr">
        <is>
          <t>Cost is below the 120 watch threshold.</t>
        </is>
      </c>
    </row>
    <row r="5388">
      <c r="A5388" s="29" t="inlineStr">
        <is>
          <t>low_price</t>
        </is>
      </c>
      <c r="B5388" s="29" t="inlineStr">
        <is>
          <t>Low priority</t>
        </is>
      </c>
      <c r="C5388" s="29" t="inlineStr">
        <is>
          <t>low_price.csv</t>
        </is>
      </c>
      <c r="D5388" s="29" t="inlineStr">
        <is>
          <t>04740</t>
        </is>
      </c>
      <c r="E5388" s="29" t="inlineStr">
        <is>
          <t>Датчик швидкості Kawasaki Brute Force 650 750, Teryx 750, Prairie 360 650 700, Mule 3010 4000 4010</t>
        </is>
      </c>
      <c r="F5388" s="35" t="n">
        <v>0</v>
      </c>
      <c r="G5388" s="35" t="n">
        <v>0</v>
      </c>
      <c r="H5388" s="36" t="n"/>
      <c r="I5388" s="37" t="n">
        <v>0</v>
      </c>
      <c r="J5388" s="37" t="n">
        <v>0</v>
      </c>
      <c r="K5388" s="38" t="n">
        <v>0</v>
      </c>
      <c r="L5388" s="37" t="n">
        <v>0</v>
      </c>
      <c r="M5388" s="37" t="n">
        <v>0</v>
      </c>
      <c r="N5388" s="38" t="n">
        <v>0</v>
      </c>
      <c r="O5388" s="37" t="n">
        <v>0</v>
      </c>
      <c r="P5388" s="29" t="inlineStr">
        <is>
          <t>http://t1.gstatic.com/shopping?q=tbn:ANd9GcSxAE8xC4P6m_YiW68TXqAJjeGhwR-XemnDguBcdVRKBFu0K5bGl6cRNXFx</t>
        </is>
      </c>
      <c r="Q5388" s="29" t="inlineStr">
        <is>
          <t>Відповідає вимогам</t>
        </is>
      </c>
      <c r="R5388" s="29" t="n"/>
      <c r="S5388" s="29" t="inlineStr">
        <is>
          <t>грн1 502,00</t>
        </is>
      </c>
      <c r="T5388" s="29" t="inlineStr">
        <is>
          <t>UAH</t>
        </is>
      </c>
      <c r="U5388" s="39" t="inlineStr">
        <is>
          <t>WATCH</t>
        </is>
      </c>
      <c r="V5388" s="40">
        <f>IFERROR(L5388/J5388,0)</f>
        <v/>
      </c>
      <c r="W5388" s="29" t="inlineStr">
        <is>
          <t>Monitor performance and collect more data.</t>
        </is>
      </c>
      <c r="X5388" s="29" t="inlineStr">
        <is>
          <t>Cost is below the 120 watch threshold.</t>
        </is>
      </c>
    </row>
    <row r="5389">
      <c r="A5389" s="29" t="inlineStr">
        <is>
          <t>low_price</t>
        </is>
      </c>
      <c r="B5389" s="29" t="inlineStr">
        <is>
          <t>Low priority</t>
        </is>
      </c>
      <c r="C5389" s="29" t="inlineStr">
        <is>
          <t>low_price.csv</t>
        </is>
      </c>
      <c r="D5389" s="29" t="inlineStr">
        <is>
          <t>ab6-po-8-372</t>
        </is>
      </c>
      <c r="E5389" s="29" t="inlineStr">
        <is>
          <t>Піввісь задня Polaris ​RZR 800 2008-2014</t>
        </is>
      </c>
      <c r="F5389" s="35" t="n">
        <v>0</v>
      </c>
      <c r="G5389" s="35" t="n">
        <v>0</v>
      </c>
      <c r="H5389" s="36" t="n"/>
      <c r="I5389" s="37" t="n">
        <v>0</v>
      </c>
      <c r="J5389" s="37" t="n">
        <v>0</v>
      </c>
      <c r="K5389" s="38" t="n">
        <v>0</v>
      </c>
      <c r="L5389" s="37" t="n">
        <v>0</v>
      </c>
      <c r="M5389" s="37" t="n">
        <v>0</v>
      </c>
      <c r="N5389" s="38" t="n">
        <v>0</v>
      </c>
      <c r="O5389" s="37" t="n">
        <v>0</v>
      </c>
      <c r="P5389" s="29" t="inlineStr">
        <is>
          <t>http://t3.gstatic.com/shopping?q=tbn:ANd9GcRFrto2BF7EGukQSAwSAjxq2bKJsJoISLCwcpyCV77d-RlMhYpvhkS1vtZfDIB7PnKwWVoGv_PN</t>
        </is>
      </c>
      <c r="Q5389" s="29" t="inlineStr">
        <is>
          <t>Відповідає вимогам</t>
        </is>
      </c>
      <c r="R5389" s="29" t="n"/>
      <c r="S5389" s="29" t="inlineStr">
        <is>
          <t>грн9 237,00</t>
        </is>
      </c>
      <c r="T5389" s="29" t="inlineStr">
        <is>
          <t>UAH</t>
        </is>
      </c>
      <c r="U5389" s="39" t="inlineStr">
        <is>
          <t>WATCH</t>
        </is>
      </c>
      <c r="V5389" s="40">
        <f>IFERROR(L5389/J5389,0)</f>
        <v/>
      </c>
      <c r="W5389" s="29" t="inlineStr">
        <is>
          <t>Monitor performance and collect more data.</t>
        </is>
      </c>
      <c r="X5389" s="29" t="inlineStr">
        <is>
          <t>Cost is below the 120 watch threshold.</t>
        </is>
      </c>
    </row>
    <row r="5390">
      <c r="A5390" s="29" t="inlineStr">
        <is>
          <t>low_price</t>
        </is>
      </c>
      <c r="B5390" s="29" t="inlineStr">
        <is>
          <t>Low priority</t>
        </is>
      </c>
      <c r="C5390" s="29" t="inlineStr">
        <is>
          <t>low_price.csv</t>
        </is>
      </c>
      <c r="D5390" s="29" t="inlineStr">
        <is>
          <t>28p-82370-00-00</t>
        </is>
      </c>
      <c r="E5390" s="29" t="inlineStr">
        <is>
          <t>Свічний ковпачок Yamaha Grizzly 550 700 2009-2014</t>
        </is>
      </c>
      <c r="F5390" s="35" t="n">
        <v>0</v>
      </c>
      <c r="G5390" s="35" t="n">
        <v>0</v>
      </c>
      <c r="H5390" s="36" t="n"/>
      <c r="I5390" s="37" t="n">
        <v>0</v>
      </c>
      <c r="J5390" s="37" t="n">
        <v>0</v>
      </c>
      <c r="K5390" s="38" t="n">
        <v>0</v>
      </c>
      <c r="L5390" s="37" t="n">
        <v>0</v>
      </c>
      <c r="M5390" s="37" t="n">
        <v>0</v>
      </c>
      <c r="N5390" s="38" t="n">
        <v>0</v>
      </c>
      <c r="O5390" s="37" t="n">
        <v>0</v>
      </c>
      <c r="P5390" s="29" t="inlineStr">
        <is>
          <t>http://t0.gstatic.com/shopping?q=tbn:ANd9GcTG4Uubc2imHQqoxi0HfeTtsbIA3XKDyMrb_xyq6u0TZ8b3E233sh5hwMSBQA</t>
        </is>
      </c>
      <c r="Q5390" s="29" t="inlineStr">
        <is>
          <t>Відповідає вимогам</t>
        </is>
      </c>
      <c r="R5390" s="29" t="n"/>
      <c r="S5390" s="29" t="inlineStr">
        <is>
          <t>грн3 640,00</t>
        </is>
      </c>
      <c r="T5390" s="29" t="inlineStr">
        <is>
          <t>UAH</t>
        </is>
      </c>
      <c r="U5390" s="39" t="inlineStr">
        <is>
          <t>WATCH</t>
        </is>
      </c>
      <c r="V5390" s="40">
        <f>IFERROR(L5390/J5390,0)</f>
        <v/>
      </c>
      <c r="W5390" s="29" t="inlineStr">
        <is>
          <t>Monitor performance and collect more data.</t>
        </is>
      </c>
      <c r="X5390" s="29" t="inlineStr">
        <is>
          <t>Cost is below the 120 watch threshold.</t>
        </is>
      </c>
    </row>
    <row r="5391">
      <c r="A5391" s="29" t="inlineStr">
        <is>
          <t>low_price</t>
        </is>
      </c>
      <c r="B5391" s="29" t="inlineStr">
        <is>
          <t>Low priority</t>
        </is>
      </c>
      <c r="C5391" s="29" t="inlineStr">
        <is>
          <t>low_price.csv</t>
        </is>
      </c>
      <c r="D5391" s="29" t="inlineStr">
        <is>
          <t>420430373</t>
        </is>
      </c>
      <c r="E5391" s="29" t="inlineStr">
        <is>
          <t>Ущільнююче кільце натягувача BRP Can-Am, Ski-Doo, Sea-Doo</t>
        </is>
      </c>
      <c r="F5391" s="35" t="n">
        <v>0</v>
      </c>
      <c r="G5391" s="35" t="n">
        <v>0</v>
      </c>
      <c r="H5391" s="36" t="n"/>
      <c r="I5391" s="37" t="n">
        <v>0</v>
      </c>
      <c r="J5391" s="37" t="n">
        <v>0</v>
      </c>
      <c r="K5391" s="38" t="n">
        <v>0</v>
      </c>
      <c r="L5391" s="37" t="n">
        <v>0</v>
      </c>
      <c r="M5391" s="37" t="n">
        <v>0</v>
      </c>
      <c r="N5391" s="38" t="n">
        <v>0</v>
      </c>
      <c r="O5391" s="37" t="n">
        <v>0</v>
      </c>
      <c r="P5391" s="29" t="inlineStr">
        <is>
          <t>http://t0.gstatic.com/shopping?q=tbn:ANd9GcQ0Tv10v9Ipf9WOVVwKPvAg_-urYZS9BgcSyycbTk05IfJGKuUWGVajzmTXLgrSjuWHyxxVpyI</t>
        </is>
      </c>
      <c r="Q5391" s="29" t="inlineStr">
        <is>
          <t>Відповідає вимогам</t>
        </is>
      </c>
      <c r="R5391" s="29" t="n"/>
      <c r="S5391" s="29" t="inlineStr">
        <is>
          <t>грн228,00</t>
        </is>
      </c>
      <c r="T5391" s="29" t="inlineStr">
        <is>
          <t>UAH</t>
        </is>
      </c>
      <c r="U5391" s="39" t="inlineStr">
        <is>
          <t>WATCH</t>
        </is>
      </c>
      <c r="V5391" s="40">
        <f>IFERROR(L5391/J5391,0)</f>
        <v/>
      </c>
      <c r="W5391" s="29" t="inlineStr">
        <is>
          <t>Monitor performance and collect more data.</t>
        </is>
      </c>
      <c r="X5391" s="29" t="inlineStr">
        <is>
          <t>Cost is below the 120 watch threshold.</t>
        </is>
      </c>
    </row>
    <row r="5392">
      <c r="A5392" s="29" t="inlineStr">
        <is>
          <t>low_price</t>
        </is>
      </c>
      <c r="B5392" s="29" t="inlineStr">
        <is>
          <t>Low priority</t>
        </is>
      </c>
      <c r="C5392" s="29" t="inlineStr">
        <is>
          <t>low_price.csv</t>
        </is>
      </c>
      <c r="D5392" s="29" t="inlineStr">
        <is>
          <t>04828</t>
        </is>
      </c>
      <c r="E5392" s="29" t="inlineStr">
        <is>
          <t>Датчик тиску повітря Polaris Sportsman 550 2009-2014</t>
        </is>
      </c>
      <c r="F5392" s="35" t="n">
        <v>0</v>
      </c>
      <c r="G5392" s="35" t="n">
        <v>0</v>
      </c>
      <c r="H5392" s="36" t="n"/>
      <c r="I5392" s="37" t="n">
        <v>0</v>
      </c>
      <c r="J5392" s="37" t="n">
        <v>0</v>
      </c>
      <c r="K5392" s="38" t="n">
        <v>0</v>
      </c>
      <c r="L5392" s="37" t="n">
        <v>0</v>
      </c>
      <c r="M5392" s="37" t="n">
        <v>0</v>
      </c>
      <c r="N5392" s="38" t="n">
        <v>0</v>
      </c>
      <c r="O5392" s="37" t="n">
        <v>0</v>
      </c>
      <c r="P5392" s="29" t="inlineStr">
        <is>
          <t>http://t0.gstatic.com/shopping?q=tbn:ANd9GcRCvgI-zEKBQ3BPhPDODeP4ZRDma2Y-tgCXuiN2ox3_OyPVQ_loKomhKIPb4sHGZ9fEM-pxspk</t>
        </is>
      </c>
      <c r="Q5392" s="29" t="inlineStr">
        <is>
          <t>Відповідає вимогам</t>
        </is>
      </c>
      <c r="R5392" s="29" t="n"/>
      <c r="S5392" s="29" t="inlineStr">
        <is>
          <t>грн2 503,00</t>
        </is>
      </c>
      <c r="T5392" s="29" t="inlineStr">
        <is>
          <t>UAH</t>
        </is>
      </c>
      <c r="U5392" s="39" t="inlineStr">
        <is>
          <t>WATCH</t>
        </is>
      </c>
      <c r="V5392" s="40">
        <f>IFERROR(L5392/J5392,0)</f>
        <v/>
      </c>
      <c r="W5392" s="29" t="inlineStr">
        <is>
          <t>Monitor performance and collect more data.</t>
        </is>
      </c>
      <c r="X5392" s="29" t="inlineStr">
        <is>
          <t>Cost is below the 120 watch threshold.</t>
        </is>
      </c>
    </row>
    <row r="5393">
      <c r="A5393" s="29" t="inlineStr">
        <is>
          <t>low_price</t>
        </is>
      </c>
      <c r="B5393" s="29" t="inlineStr">
        <is>
          <t>Low priority</t>
        </is>
      </c>
      <c r="C5393" s="29" t="inlineStr">
        <is>
          <t>low_price.csv</t>
        </is>
      </c>
      <c r="D5393" s="29" t="inlineStr">
        <is>
          <t>082991245c1</t>
        </is>
      </c>
      <c r="E5393" s="29" t="inlineStr">
        <is>
          <t>Шина Kenda K299 Bear Claw 25×8-12</t>
        </is>
      </c>
      <c r="F5393" s="35" t="n">
        <v>0</v>
      </c>
      <c r="G5393" s="35" t="n">
        <v>0</v>
      </c>
      <c r="H5393" s="36" t="n"/>
      <c r="I5393" s="37" t="n">
        <v>0</v>
      </c>
      <c r="J5393" s="37" t="n">
        <v>0</v>
      </c>
      <c r="K5393" s="38" t="n">
        <v>0</v>
      </c>
      <c r="L5393" s="37" t="n">
        <v>0</v>
      </c>
      <c r="M5393" s="37" t="n">
        <v>0</v>
      </c>
      <c r="N5393" s="38" t="n">
        <v>0</v>
      </c>
      <c r="O5393" s="37" t="n">
        <v>0</v>
      </c>
      <c r="P5393" s="29" t="inlineStr">
        <is>
          <t>http://t0.gstatic.com/shopping?q=tbn:ANd9GcQ0DMogpHrwTgg9JpxGaNdS9G6S5gVKDYQcrRl4ciiS92znIyKuYpbEESG3cM5a79K5dm81LJpz</t>
        </is>
      </c>
      <c r="Q5393" s="29" t="inlineStr">
        <is>
          <t>Відповідає вимогам</t>
        </is>
      </c>
      <c r="R5393" s="29" t="n"/>
      <c r="S5393" s="29" t="inlineStr">
        <is>
          <t>грн4 186,00</t>
        </is>
      </c>
      <c r="T5393" s="29" t="inlineStr">
        <is>
          <t>UAH</t>
        </is>
      </c>
      <c r="U5393" s="39" t="inlineStr">
        <is>
          <t>WATCH</t>
        </is>
      </c>
      <c r="V5393" s="40">
        <f>IFERROR(L5393/J5393,0)</f>
        <v/>
      </c>
      <c r="W5393" s="29" t="inlineStr">
        <is>
          <t>Monitor performance and collect more data.</t>
        </is>
      </c>
      <c r="X5393" s="29" t="inlineStr">
        <is>
          <t>Cost is below the 120 watch threshold.</t>
        </is>
      </c>
    </row>
    <row r="5394">
      <c r="A5394" s="29" t="inlineStr">
        <is>
          <t>low_price</t>
        </is>
      </c>
      <c r="B5394" s="29" t="inlineStr">
        <is>
          <t>Low priority</t>
        </is>
      </c>
      <c r="C5394" s="29" t="inlineStr">
        <is>
          <t>low_price.csv</t>
        </is>
      </c>
      <c r="D5394" s="29" t="inlineStr">
        <is>
          <t>710002324</t>
        </is>
      </c>
      <c r="E5394" s="29" t="inlineStr">
        <is>
          <t>Замок запалювання BRP Can-Am Outlander 400 (10-15), 500 650 800 (06-12), Renegade 500 800 (07-12)</t>
        </is>
      </c>
      <c r="F5394" s="35" t="n">
        <v>0</v>
      </c>
      <c r="G5394" s="35" t="n">
        <v>0</v>
      </c>
      <c r="H5394" s="36" t="n"/>
      <c r="I5394" s="37" t="n">
        <v>0</v>
      </c>
      <c r="J5394" s="37" t="n">
        <v>0</v>
      </c>
      <c r="K5394" s="38" t="n">
        <v>0</v>
      </c>
      <c r="L5394" s="37" t="n">
        <v>0</v>
      </c>
      <c r="M5394" s="37" t="n">
        <v>0</v>
      </c>
      <c r="N5394" s="38" t="n">
        <v>0</v>
      </c>
      <c r="O5394" s="37" t="n">
        <v>0</v>
      </c>
      <c r="P5394" s="29" t="inlineStr">
        <is>
          <t>http://t2.gstatic.com/shopping?q=tbn:ANd9GcQ4bX5d_9arbv9aa8mAXmBLSKYDT4gp5wBApHa4q_eKcSr95kT31ZHI8U67M9_M6wAAL49WN7c</t>
        </is>
      </c>
      <c r="Q5394" s="29" t="inlineStr">
        <is>
          <t>Відповідає вимогам</t>
        </is>
      </c>
      <c r="R5394" s="29" t="n"/>
      <c r="S5394" s="29" t="inlineStr">
        <is>
          <t>грн4 596,00</t>
        </is>
      </c>
      <c r="T5394" s="29" t="inlineStr">
        <is>
          <t>UAH</t>
        </is>
      </c>
      <c r="U5394" s="39" t="inlineStr">
        <is>
          <t>WATCH</t>
        </is>
      </c>
      <c r="V5394" s="40">
        <f>IFERROR(L5394/J5394,0)</f>
        <v/>
      </c>
      <c r="W5394" s="29" t="inlineStr">
        <is>
          <t>Monitor performance and collect more data.</t>
        </is>
      </c>
      <c r="X5394" s="29" t="inlineStr">
        <is>
          <t>Cost is below the 120 watch threshold.</t>
        </is>
      </c>
    </row>
    <row r="5395">
      <c r="A5395" s="29" t="inlineStr">
        <is>
          <t>low_price</t>
        </is>
      </c>
      <c r="B5395" s="29" t="inlineStr">
        <is>
          <t>Low priority</t>
        </is>
      </c>
      <c r="C5395" s="29" t="inlineStr">
        <is>
          <t>low_price.csv</t>
        </is>
      </c>
      <c r="D5395" s="29" t="inlineStr">
        <is>
          <t>25-2050-5</t>
        </is>
      </c>
      <c r="E5395" s="29" t="inlineStr">
        <is>
          <t>Сальники переднього редуктора Arctic Cat 300 366 400 650, заднього Arctic Cat 300 366 400 450 500 550 650 700; Kymco 450</t>
        </is>
      </c>
      <c r="F5395" s="35" t="n">
        <v>0</v>
      </c>
      <c r="G5395" s="35" t="n">
        <v>0</v>
      </c>
      <c r="H5395" s="36" t="n"/>
      <c r="I5395" s="37" t="n">
        <v>0</v>
      </c>
      <c r="J5395" s="37" t="n">
        <v>0</v>
      </c>
      <c r="K5395" s="38" t="n">
        <v>0</v>
      </c>
      <c r="L5395" s="37" t="n">
        <v>0</v>
      </c>
      <c r="M5395" s="37" t="n">
        <v>0</v>
      </c>
      <c r="N5395" s="38" t="n">
        <v>0</v>
      </c>
      <c r="O5395" s="37" t="n">
        <v>0</v>
      </c>
      <c r="P5395" s="29" t="inlineStr">
        <is>
          <t>http://t1.gstatic.com/shopping?q=tbn:ANd9GcRlMACIlDyvmj-KvyaUuPdgWStu543F9zkUAzfs1PwBt5ymxvd4lNOHIMtDh7KpmwxmGh_sU9TQ</t>
        </is>
      </c>
      <c r="Q5395" s="29" t="inlineStr">
        <is>
          <t>Відповідає вимогам</t>
        </is>
      </c>
      <c r="R5395" s="29" t="n"/>
      <c r="S5395" s="29" t="inlineStr">
        <is>
          <t>грн956,00</t>
        </is>
      </c>
      <c r="T5395" s="29" t="inlineStr">
        <is>
          <t>UAH</t>
        </is>
      </c>
      <c r="U5395" s="39" t="inlineStr">
        <is>
          <t>WATCH</t>
        </is>
      </c>
      <c r="V5395" s="40">
        <f>IFERROR(L5395/J5395,0)</f>
        <v/>
      </c>
      <c r="W5395" s="29" t="inlineStr">
        <is>
          <t>Monitor performance and collect more data.</t>
        </is>
      </c>
      <c r="X5395" s="29" t="inlineStr">
        <is>
          <t>Cost is below the 120 watch threshold.</t>
        </is>
      </c>
    </row>
    <row r="5396">
      <c r="A5396" s="29" t="inlineStr">
        <is>
          <t>low_price</t>
        </is>
      </c>
      <c r="B5396" s="29" t="inlineStr">
        <is>
          <t>Low priority</t>
        </is>
      </c>
      <c r="C5396" s="29" t="inlineStr">
        <is>
          <t>low_price.csv</t>
        </is>
      </c>
      <c r="D5396" s="29" t="inlineStr">
        <is>
          <t>01155</t>
        </is>
      </c>
      <c r="E5396" s="29" t="inlineStr">
        <is>
          <t>Стартер BRP Can-Am Outlander 330 400 450, Traxter Defender HD5</t>
        </is>
      </c>
      <c r="F5396" s="35" t="n">
        <v>0</v>
      </c>
      <c r="G5396" s="35" t="n">
        <v>0</v>
      </c>
      <c r="H5396" s="36" t="n"/>
      <c r="I5396" s="37" t="n">
        <v>0</v>
      </c>
      <c r="J5396" s="37" t="n">
        <v>0</v>
      </c>
      <c r="K5396" s="38" t="n">
        <v>0</v>
      </c>
      <c r="L5396" s="37" t="n">
        <v>0</v>
      </c>
      <c r="M5396" s="37" t="n">
        <v>0</v>
      </c>
      <c r="N5396" s="38" t="n">
        <v>0</v>
      </c>
      <c r="O5396" s="37" t="n">
        <v>0</v>
      </c>
      <c r="P5396" s="29" t="inlineStr">
        <is>
          <t>http://t0.gstatic.com/shopping?q=tbn:ANd9GcQq3X9VLM9Bz4DvzloL8LtDlnjeY1WMciUDIHxWpWLjPKu5MRGNVG5uGartdQ5GZww5x70Q4Xk</t>
        </is>
      </c>
      <c r="Q5396" s="29" t="inlineStr">
        <is>
          <t>Відповідає вимогам</t>
        </is>
      </c>
      <c r="R5396" s="29" t="n"/>
      <c r="S5396" s="29" t="inlineStr">
        <is>
          <t>грн4 687,00</t>
        </is>
      </c>
      <c r="T5396" s="29" t="inlineStr">
        <is>
          <t>UAH</t>
        </is>
      </c>
      <c r="U5396" s="39" t="inlineStr">
        <is>
          <t>WATCH</t>
        </is>
      </c>
      <c r="V5396" s="40">
        <f>IFERROR(L5396/J5396,0)</f>
        <v/>
      </c>
      <c r="W5396" s="29" t="inlineStr">
        <is>
          <t>Monitor performance and collect more data.</t>
        </is>
      </c>
      <c r="X5396" s="29" t="inlineStr">
        <is>
          <t>Cost is below the 120 watch threshold.</t>
        </is>
      </c>
    </row>
    <row r="5397">
      <c r="A5397" s="29" t="inlineStr">
        <is>
          <t>low_price</t>
        </is>
      </c>
      <c r="B5397" s="29" t="inlineStr">
        <is>
          <t>Low priority</t>
        </is>
      </c>
      <c r="C5397" s="29" t="inlineStr">
        <is>
          <t>low_price.csv</t>
        </is>
      </c>
      <c r="D5397" s="29" t="inlineStr">
        <is>
          <t>hf143</t>
        </is>
      </c>
      <c r="E5397" s="29" t="inlineStr">
        <is>
          <t>Масляний фільтр Yamaha 200 225 230 250</t>
        </is>
      </c>
      <c r="F5397" s="35" t="n">
        <v>0</v>
      </c>
      <c r="G5397" s="35" t="n">
        <v>0</v>
      </c>
      <c r="H5397" s="36" t="n"/>
      <c r="I5397" s="37" t="n">
        <v>0</v>
      </c>
      <c r="J5397" s="37" t="n">
        <v>0</v>
      </c>
      <c r="K5397" s="38" t="n">
        <v>0</v>
      </c>
      <c r="L5397" s="37" t="n">
        <v>0</v>
      </c>
      <c r="M5397" s="37" t="n">
        <v>0</v>
      </c>
      <c r="N5397" s="38" t="n">
        <v>0</v>
      </c>
      <c r="O5397" s="37" t="n">
        <v>0</v>
      </c>
      <c r="P5397" s="29" t="inlineStr">
        <is>
          <t>http://t1.gstatic.com/shopping?q=tbn:ANd9GcTVcH6g_Axj6aGShNe22mDx2T9oO3WWA1VAUgw5LeeqdWdYlU3b1Z5QN5_QOhIW3DU1BYb6BMdw</t>
        </is>
      </c>
      <c r="Q5397" s="29" t="inlineStr">
        <is>
          <t>Відповідає вимогам</t>
        </is>
      </c>
      <c r="R5397" s="29" t="n"/>
      <c r="S5397" s="29" t="inlineStr">
        <is>
          <t>грн501,00</t>
        </is>
      </c>
      <c r="T5397" s="29" t="inlineStr">
        <is>
          <t>UAH</t>
        </is>
      </c>
      <c r="U5397" s="39" t="inlineStr">
        <is>
          <t>WATCH</t>
        </is>
      </c>
      <c r="V5397" s="40">
        <f>IFERROR(L5397/J5397,0)</f>
        <v/>
      </c>
      <c r="W5397" s="29" t="inlineStr">
        <is>
          <t>Monitor performance and collect more data.</t>
        </is>
      </c>
      <c r="X5397" s="29" t="inlineStr">
        <is>
          <t>Cost is below the 120 watch threshold.</t>
        </is>
      </c>
    </row>
    <row r="5398">
      <c r="A5398" s="29" t="inlineStr">
        <is>
          <t>low_price</t>
        </is>
      </c>
      <c r="B5398" s="29" t="inlineStr">
        <is>
          <t>Low priority</t>
        </is>
      </c>
      <c r="C5398" s="29" t="inlineStr">
        <is>
          <t>low_price.csv</t>
        </is>
      </c>
      <c r="D5398" s="29" t="inlineStr">
        <is>
          <t>22545-hn8-b41</t>
        </is>
      </c>
      <c r="E5398" s="29" t="inlineStr">
        <is>
          <t>Диск зчеплення фрикційний Honda TRX 680 Rincon, MUV 700 Big Red, SXS 700 Pioneer</t>
        </is>
      </c>
      <c r="F5398" s="35" t="n">
        <v>0</v>
      </c>
      <c r="G5398" s="35" t="n">
        <v>0</v>
      </c>
      <c r="H5398" s="36" t="n"/>
      <c r="I5398" s="37" t="n">
        <v>0</v>
      </c>
      <c r="J5398" s="37" t="n">
        <v>0</v>
      </c>
      <c r="K5398" s="38" t="n">
        <v>0</v>
      </c>
      <c r="L5398" s="37" t="n">
        <v>0</v>
      </c>
      <c r="M5398" s="37" t="n">
        <v>0</v>
      </c>
      <c r="N5398" s="38" t="n">
        <v>0</v>
      </c>
      <c r="O5398" s="37" t="n">
        <v>0</v>
      </c>
      <c r="P5398" s="29" t="inlineStr">
        <is>
          <t>http://t1.gstatic.com/shopping?q=tbn:ANd9GcSi8oLkzd32DnY8UT_plQ---gFRQINFOKAxurr2NhjS33rkG0i76rKTPA2joF79R_jWT2LCoog</t>
        </is>
      </c>
      <c r="Q5398" s="29" t="inlineStr">
        <is>
          <t>Відповідає вимогам</t>
        </is>
      </c>
      <c r="R5398" s="29" t="n"/>
      <c r="S5398" s="29" t="inlineStr">
        <is>
          <t>грн637,00</t>
        </is>
      </c>
      <c r="T5398" s="29" t="inlineStr">
        <is>
          <t>UAH</t>
        </is>
      </c>
      <c r="U5398" s="39" t="inlineStr">
        <is>
          <t>WATCH</t>
        </is>
      </c>
      <c r="V5398" s="40">
        <f>IFERROR(L5398/J5398,0)</f>
        <v/>
      </c>
      <c r="W5398" s="29" t="inlineStr">
        <is>
          <t>Monitor performance and collect more data.</t>
        </is>
      </c>
      <c r="X5398" s="29" t="inlineStr">
        <is>
          <t>Cost is below the 120 watch threshold.</t>
        </is>
      </c>
    </row>
    <row r="5399">
      <c r="A5399" s="29" t="inlineStr">
        <is>
          <t>low_price</t>
        </is>
      </c>
      <c r="B5399" s="29" t="inlineStr">
        <is>
          <t>Low priority</t>
        </is>
      </c>
      <c r="C5399" s="29" t="inlineStr">
        <is>
          <t>low_price.csv</t>
        </is>
      </c>
      <c r="D5399" s="29" t="inlineStr">
        <is>
          <t>2mb-e5596-01-00</t>
        </is>
      </c>
      <c r="E5399" s="29" t="inlineStr">
        <is>
          <t>Підшипник вала водяної помпи Yamaha Grizzly Kodiak Wolverine 700 2016-2018</t>
        </is>
      </c>
      <c r="F5399" s="35" t="n">
        <v>0</v>
      </c>
      <c r="G5399" s="35" t="n">
        <v>0</v>
      </c>
      <c r="H5399" s="36" t="n"/>
      <c r="I5399" s="37" t="n">
        <v>0</v>
      </c>
      <c r="J5399" s="37" t="n">
        <v>0</v>
      </c>
      <c r="K5399" s="38" t="n">
        <v>0</v>
      </c>
      <c r="L5399" s="37" t="n">
        <v>0</v>
      </c>
      <c r="M5399" s="37" t="n">
        <v>0</v>
      </c>
      <c r="N5399" s="38" t="n">
        <v>0</v>
      </c>
      <c r="O5399" s="37" t="n">
        <v>0</v>
      </c>
      <c r="P5399" s="29" t="inlineStr">
        <is>
          <t>http://t1.gstatic.com/shopping?q=tbn:ANd9GcSxLrRw8FQWj-pXQiFasAZhN3mNyjQW3OfNpbHz2eNUiZ8--BrbqU1vZtDzQcf26q_AacR4jt60</t>
        </is>
      </c>
      <c r="Q5399" s="29" t="inlineStr">
        <is>
          <t>Відповідає вимогам</t>
        </is>
      </c>
      <c r="R5399" s="29" t="n"/>
      <c r="S5399" s="29" t="inlineStr">
        <is>
          <t>грн728,00</t>
        </is>
      </c>
      <c r="T5399" s="29" t="inlineStr">
        <is>
          <t>UAH</t>
        </is>
      </c>
      <c r="U5399" s="39" t="inlineStr">
        <is>
          <t>WATCH</t>
        </is>
      </c>
      <c r="V5399" s="40">
        <f>IFERROR(L5399/J5399,0)</f>
        <v/>
      </c>
      <c r="W5399" s="29" t="inlineStr">
        <is>
          <t>Monitor performance and collect more data.</t>
        </is>
      </c>
      <c r="X5399" s="29" t="inlineStr">
        <is>
          <t>Cost is below the 120 watch threshold.</t>
        </is>
      </c>
    </row>
    <row r="5400">
      <c r="A5400" s="29" t="inlineStr">
        <is>
          <t>low_price</t>
        </is>
      </c>
      <c r="B5400" s="29" t="inlineStr">
        <is>
          <t>Low priority</t>
        </is>
      </c>
      <c r="C5400" s="29" t="inlineStr">
        <is>
          <t>low_price.csv</t>
        </is>
      </c>
      <c r="D5400" s="29" t="inlineStr">
        <is>
          <t>5uh-12241-01-00</t>
        </is>
      </c>
      <c r="E5400" s="29" t="inlineStr">
        <is>
          <t>Натягувач ланцюга ГРМ Yamaha Grizzly Bruin Wolverine 350</t>
        </is>
      </c>
      <c r="F5400" s="35" t="n">
        <v>0</v>
      </c>
      <c r="G5400" s="35" t="n">
        <v>0</v>
      </c>
      <c r="H5400" s="36" t="n"/>
      <c r="I5400" s="37" t="n">
        <v>0</v>
      </c>
      <c r="J5400" s="37" t="n">
        <v>0</v>
      </c>
      <c r="K5400" s="38" t="n">
        <v>0</v>
      </c>
      <c r="L5400" s="37" t="n">
        <v>0</v>
      </c>
      <c r="M5400" s="37" t="n">
        <v>0</v>
      </c>
      <c r="N5400" s="38" t="n">
        <v>0</v>
      </c>
      <c r="O5400" s="37" t="n">
        <v>0</v>
      </c>
      <c r="P5400" s="29" t="inlineStr">
        <is>
          <t>http://t2.gstatic.com/shopping?q=tbn:ANd9GcQUh4on7-mE7gYeUXS-S8Zt1Xe1zxQTYleLMxJwI2bEwiaPlp6uhvqaAAYIZ3XgDgTCjwdf_WA</t>
        </is>
      </c>
      <c r="Q5400" s="29" t="inlineStr">
        <is>
          <t>Відповідає вимогам</t>
        </is>
      </c>
      <c r="R5400" s="29" t="n"/>
      <c r="S5400" s="29" t="inlineStr">
        <is>
          <t>грн9 282,00</t>
        </is>
      </c>
      <c r="T5400" s="29" t="inlineStr">
        <is>
          <t>UAH</t>
        </is>
      </c>
      <c r="U5400" s="39" t="inlineStr">
        <is>
          <t>WATCH</t>
        </is>
      </c>
      <c r="V5400" s="40">
        <f>IFERROR(L5400/J5400,0)</f>
        <v/>
      </c>
      <c r="W5400" s="29" t="inlineStr">
        <is>
          <t>Monitor performance and collect more data.</t>
        </is>
      </c>
      <c r="X5400" s="29" t="inlineStr">
        <is>
          <t>Cost is below the 120 watch threshold.</t>
        </is>
      </c>
    </row>
    <row r="5401">
      <c r="A5401" s="29" t="inlineStr">
        <is>
          <t>low_price</t>
        </is>
      </c>
      <c r="B5401" s="29" t="inlineStr">
        <is>
          <t>Low priority</t>
        </is>
      </c>
      <c r="C5401" s="29" t="inlineStr">
        <is>
          <t>low_price.csv</t>
        </is>
      </c>
      <c r="D5401" s="29" t="inlineStr">
        <is>
          <t>80211-hp0-a50za</t>
        </is>
      </c>
      <c r="E5401" s="29" t="inlineStr">
        <is>
          <t>Кріплення заднього стопа Honda TRX 500 Foreman (05-11), 500 Rubicon (07-14)</t>
        </is>
      </c>
      <c r="F5401" s="35" t="n">
        <v>0</v>
      </c>
      <c r="G5401" s="35" t="n">
        <v>0</v>
      </c>
      <c r="H5401" s="36" t="n"/>
      <c r="I5401" s="37" t="n">
        <v>0</v>
      </c>
      <c r="J5401" s="37" t="n">
        <v>0</v>
      </c>
      <c r="K5401" s="38" t="n">
        <v>0</v>
      </c>
      <c r="L5401" s="37" t="n">
        <v>0</v>
      </c>
      <c r="M5401" s="37" t="n">
        <v>0</v>
      </c>
      <c r="N5401" s="38" t="n">
        <v>0</v>
      </c>
      <c r="O5401" s="37" t="n">
        <v>0</v>
      </c>
      <c r="P5401" s="29" t="inlineStr">
        <is>
          <t>http://t2.gstatic.com/shopping?q=tbn:ANd9GcTvSSN7kRJM43dRHwFRH9mUmrGESN9EhRgk3zpuHyEC0mVlmM8XSsTWcodOyEDX2D9HD9ExOA</t>
        </is>
      </c>
      <c r="Q5401" s="29" t="inlineStr">
        <is>
          <t>Відповідає вимогам</t>
        </is>
      </c>
      <c r="R5401" s="29" t="n"/>
      <c r="S5401" s="29" t="inlineStr">
        <is>
          <t>грн910,00</t>
        </is>
      </c>
      <c r="T5401" s="29" t="inlineStr">
        <is>
          <t>UAH</t>
        </is>
      </c>
      <c r="U5401" s="39" t="inlineStr">
        <is>
          <t>WATCH</t>
        </is>
      </c>
      <c r="V5401" s="40">
        <f>IFERROR(L5401/J5401,0)</f>
        <v/>
      </c>
      <c r="W5401" s="29" t="inlineStr">
        <is>
          <t>Monitor performance and collect more data.</t>
        </is>
      </c>
      <c r="X5401" s="29" t="inlineStr">
        <is>
          <t>Cost is below the 120 watch threshold.</t>
        </is>
      </c>
    </row>
    <row r="5402">
      <c r="A5402" s="29" t="inlineStr">
        <is>
          <t>low_price</t>
        </is>
      </c>
      <c r="B5402" s="29" t="inlineStr">
        <is>
          <t>Low priority</t>
        </is>
      </c>
      <c r="C5402" s="29" t="inlineStr">
        <is>
          <t>low_price.csv</t>
        </is>
      </c>
      <c r="D5402" s="29" t="inlineStr">
        <is>
          <t>sm1300bx</t>
        </is>
      </c>
      <c r="E5402" s="29" t="inlineStr">
        <is>
          <t>Ковпачок для дисків ITP Steel Delta Silver</t>
        </is>
      </c>
      <c r="F5402" s="35" t="n">
        <v>0</v>
      </c>
      <c r="G5402" s="35" t="n">
        <v>0</v>
      </c>
      <c r="H5402" s="36" t="n"/>
      <c r="I5402" s="37" t="n">
        <v>0</v>
      </c>
      <c r="J5402" s="37" t="n">
        <v>0</v>
      </c>
      <c r="K5402" s="38" t="n">
        <v>0</v>
      </c>
      <c r="L5402" s="37" t="n">
        <v>0</v>
      </c>
      <c r="M5402" s="37" t="n">
        <v>0</v>
      </c>
      <c r="N5402" s="38" t="n">
        <v>0</v>
      </c>
      <c r="O5402" s="37" t="n">
        <v>0</v>
      </c>
      <c r="P5402" s="29" t="inlineStr">
        <is>
          <t>http://t0.gstatic.com/shopping?q=tbn:ANd9GcQVj9RcdaAjsPQSnHY4takD5G9HDsNUl7XrnvKccrWgxRuYleTcUsBqSDqGSeyC92fOnjZpaYU</t>
        </is>
      </c>
      <c r="Q5402" s="29" t="inlineStr">
        <is>
          <t>Відповідає вимогам</t>
        </is>
      </c>
      <c r="R5402" s="29" t="n"/>
      <c r="S5402" s="29" t="inlineStr">
        <is>
          <t>грн228,00</t>
        </is>
      </c>
      <c r="T5402" s="29" t="inlineStr">
        <is>
          <t>UAH</t>
        </is>
      </c>
      <c r="U5402" s="39" t="inlineStr">
        <is>
          <t>WATCH</t>
        </is>
      </c>
      <c r="V5402" s="40">
        <f>IFERROR(L5402/J5402,0)</f>
        <v/>
      </c>
      <c r="W5402" s="29" t="inlineStr">
        <is>
          <t>Monitor performance and collect more data.</t>
        </is>
      </c>
      <c r="X5402" s="29" t="inlineStr">
        <is>
          <t>Cost is below the 120 watch threshold.</t>
        </is>
      </c>
    </row>
    <row r="5403">
      <c r="A5403" s="29" t="inlineStr">
        <is>
          <t>low_price</t>
        </is>
      </c>
      <c r="B5403" s="29" t="inlineStr">
        <is>
          <t>Low priority</t>
        </is>
      </c>
      <c r="C5403" s="29" t="inlineStr">
        <is>
          <t>low_price.csv</t>
        </is>
      </c>
      <c r="D5403" s="29" t="inlineStr">
        <is>
          <t>43026-1074</t>
        </is>
      </c>
      <c r="E5403" s="29" t="inlineStr">
        <is>
          <t>Кришка гальмівного циліндра Kawasaki Brute Force 650 750, Prairie 300 360 400 650 700</t>
        </is>
      </c>
      <c r="F5403" s="35" t="n">
        <v>0</v>
      </c>
      <c r="G5403" s="35" t="n">
        <v>0</v>
      </c>
      <c r="H5403" s="36" t="n"/>
      <c r="I5403" s="37" t="n">
        <v>0</v>
      </c>
      <c r="J5403" s="37" t="n">
        <v>0</v>
      </c>
      <c r="K5403" s="38" t="n">
        <v>0</v>
      </c>
      <c r="L5403" s="37" t="n">
        <v>0</v>
      </c>
      <c r="M5403" s="37" t="n">
        <v>0</v>
      </c>
      <c r="N5403" s="38" t="n">
        <v>0</v>
      </c>
      <c r="O5403" s="37" t="n">
        <v>0</v>
      </c>
      <c r="P5403" s="29" t="inlineStr">
        <is>
          <t>http://t2.gstatic.com/shopping?q=tbn:ANd9GcSa2RgUWdtq5Qn_ZLOmwB7MAcg8RgmoHtu22DSSM91xnO2peqSDE7MHWdt6NMot1IIN5gh_4pVx</t>
        </is>
      </c>
      <c r="Q5403" s="29" t="inlineStr">
        <is>
          <t>Відповідає вимогам</t>
        </is>
      </c>
      <c r="R5403" s="29" t="n"/>
      <c r="S5403" s="29" t="inlineStr">
        <is>
          <t>грн1 365,00</t>
        </is>
      </c>
      <c r="T5403" s="29" t="inlineStr">
        <is>
          <t>UAH</t>
        </is>
      </c>
      <c r="U5403" s="39" t="inlineStr">
        <is>
          <t>WATCH</t>
        </is>
      </c>
      <c r="V5403" s="40">
        <f>IFERROR(L5403/J5403,0)</f>
        <v/>
      </c>
      <c r="W5403" s="29" t="inlineStr">
        <is>
          <t>Monitor performance and collect more data.</t>
        </is>
      </c>
      <c r="X5403" s="29" t="inlineStr">
        <is>
          <t>Cost is below the 120 watch threshold.</t>
        </is>
      </c>
    </row>
    <row r="5404">
      <c r="A5404" s="29" t="inlineStr">
        <is>
          <t>low_price</t>
        </is>
      </c>
      <c r="B5404" s="29" t="inlineStr">
        <is>
          <t>Low priority</t>
        </is>
      </c>
      <c r="C5404" s="29" t="inlineStr">
        <is>
          <t>low_price.csv</t>
        </is>
      </c>
      <c r="D5404" s="29" t="inlineStr">
        <is>
          <t>706203291</t>
        </is>
      </c>
      <c r="E5404" s="29" t="inlineStr">
        <is>
          <t>Стійка стабілізатора права передня BRP Can-Am Outlander Renegade G2 G2S 2019+</t>
        </is>
      </c>
      <c r="F5404" s="35" t="n">
        <v>0</v>
      </c>
      <c r="G5404" s="35" t="n">
        <v>0</v>
      </c>
      <c r="H5404" s="36" t="n"/>
      <c r="I5404" s="37" t="n">
        <v>0</v>
      </c>
      <c r="J5404" s="37" t="n">
        <v>0</v>
      </c>
      <c r="K5404" s="38" t="n">
        <v>0</v>
      </c>
      <c r="L5404" s="37" t="n">
        <v>0</v>
      </c>
      <c r="M5404" s="37" t="n">
        <v>0</v>
      </c>
      <c r="N5404" s="38" t="n">
        <v>0</v>
      </c>
      <c r="O5404" s="37" t="n">
        <v>0</v>
      </c>
      <c r="P5404" s="29" t="inlineStr">
        <is>
          <t>http://t2.gstatic.com/shopping?q=tbn:ANd9GcSKEKE-2WhnO1R3ULqrhCL7ipJQf_47M53vth-JxaWgD0rFdZ0yRWZfrFURZ0tJ6ftw3xGkFAg</t>
        </is>
      </c>
      <c r="Q5404" s="29" t="inlineStr">
        <is>
          <t>Відповідає вимогам</t>
        </is>
      </c>
      <c r="R5404" s="29" t="n"/>
      <c r="S5404" s="29" t="inlineStr">
        <is>
          <t>грн4 141,00</t>
        </is>
      </c>
      <c r="T5404" s="29" t="inlineStr">
        <is>
          <t>UAH</t>
        </is>
      </c>
      <c r="U5404" s="39" t="inlineStr">
        <is>
          <t>WATCH</t>
        </is>
      </c>
      <c r="V5404" s="40">
        <f>IFERROR(L5404/J5404,0)</f>
        <v/>
      </c>
      <c r="W5404" s="29" t="inlineStr">
        <is>
          <t>Monitor performance and collect more data.</t>
        </is>
      </c>
      <c r="X5404" s="29" t="inlineStr">
        <is>
          <t>Cost is below the 120 watch threshold.</t>
        </is>
      </c>
    </row>
    <row r="5405">
      <c r="A5405" s="29" t="inlineStr">
        <is>
          <t>low_price</t>
        </is>
      </c>
      <c r="B5405" s="29" t="inlineStr">
        <is>
          <t>Low priority</t>
        </is>
      </c>
      <c r="C5405" s="29" t="inlineStr">
        <is>
          <t>low_price.csv</t>
        </is>
      </c>
      <c r="D5405" s="29" t="inlineStr">
        <is>
          <t>12760-19b71</t>
        </is>
      </c>
      <c r="E5405" s="29" t="inlineStr">
        <is>
          <t>Ланцюг ГРМ Suzuki King Quad Eiger 400 (108LE)</t>
        </is>
      </c>
      <c r="F5405" s="35" t="n">
        <v>0</v>
      </c>
      <c r="G5405" s="35" t="n">
        <v>0</v>
      </c>
      <c r="H5405" s="36" t="n"/>
      <c r="I5405" s="37" t="n">
        <v>0</v>
      </c>
      <c r="J5405" s="37" t="n">
        <v>0</v>
      </c>
      <c r="K5405" s="38" t="n">
        <v>0</v>
      </c>
      <c r="L5405" s="37" t="n">
        <v>0</v>
      </c>
      <c r="M5405" s="37" t="n">
        <v>0</v>
      </c>
      <c r="N5405" s="38" t="n">
        <v>0</v>
      </c>
      <c r="O5405" s="37" t="n">
        <v>0</v>
      </c>
      <c r="P5405" s="29" t="inlineStr">
        <is>
          <t>http://t0.gstatic.com/shopping?q=tbn:ANd9GcT1Fi9IULsVr7MN5wq7f6oPQUhMe4dVPkLfeQtEVDYg_t5VS6oHYhNQtTPdMMimdA5Ga7WKd_I</t>
        </is>
      </c>
      <c r="Q5405" s="29" t="inlineStr">
        <is>
          <t>Відповідає вимогам</t>
        </is>
      </c>
      <c r="R5405" s="29" t="n"/>
      <c r="S5405" s="29" t="inlineStr">
        <is>
          <t>грн5 779,00</t>
        </is>
      </c>
      <c r="T5405" s="29" t="inlineStr">
        <is>
          <t>UAH</t>
        </is>
      </c>
      <c r="U5405" s="39" t="inlineStr">
        <is>
          <t>WATCH</t>
        </is>
      </c>
      <c r="V5405" s="40">
        <f>IFERROR(L5405/J5405,0)</f>
        <v/>
      </c>
      <c r="W5405" s="29" t="inlineStr">
        <is>
          <t>Monitor performance and collect more data.</t>
        </is>
      </c>
      <c r="X5405" s="29" t="inlineStr">
        <is>
          <t>Cost is below the 120 watch threshold.</t>
        </is>
      </c>
    </row>
    <row r="5406">
      <c r="A5406" s="29" t="inlineStr">
        <is>
          <t>low_price</t>
        </is>
      </c>
      <c r="B5406" s="29" t="inlineStr">
        <is>
          <t>Low priority</t>
        </is>
      </c>
      <c r="C5406" s="29" t="inlineStr">
        <is>
          <t>low_price.csv</t>
        </is>
      </c>
      <c r="D5406" s="29" t="inlineStr">
        <is>
          <t>5251753</t>
        </is>
      </c>
      <c r="E5406" s="29" t="inlineStr">
        <is>
          <t>Шайба пружини амортизатора Polaris Sportsman 300 335 400 450 500 550 570 700 800 850 1000, Scrambler 400 500 850 1000, RZR 570 800 900, Ranger 400 500</t>
        </is>
      </c>
      <c r="F5406" s="35" t="n">
        <v>0</v>
      </c>
      <c r="G5406" s="35" t="n">
        <v>0</v>
      </c>
      <c r="H5406" s="36" t="n"/>
      <c r="I5406" s="37" t="n">
        <v>0</v>
      </c>
      <c r="J5406" s="37" t="n">
        <v>0</v>
      </c>
      <c r="K5406" s="38" t="n">
        <v>0</v>
      </c>
      <c r="L5406" s="37" t="n">
        <v>0</v>
      </c>
      <c r="M5406" s="37" t="n">
        <v>0</v>
      </c>
      <c r="N5406" s="38" t="n">
        <v>0</v>
      </c>
      <c r="O5406" s="37" t="n">
        <v>0</v>
      </c>
      <c r="P5406" s="29" t="inlineStr">
        <is>
          <t>http://t2.gstatic.com/shopping?q=tbn:ANd9GcQ-lZ63ua9pKh2azWbnJXEVcoz7jZc35Ub3pcaW6FiZW3Vx1fo2fps9KsZVqyNjKllJVzSm6qYr</t>
        </is>
      </c>
      <c r="Q5406" s="29" t="inlineStr">
        <is>
          <t>Відповідає вимогам</t>
        </is>
      </c>
      <c r="R5406" s="29" t="n"/>
      <c r="S5406" s="29" t="inlineStr">
        <is>
          <t>грн683,00</t>
        </is>
      </c>
      <c r="T5406" s="29" t="inlineStr">
        <is>
          <t>UAH</t>
        </is>
      </c>
      <c r="U5406" s="39" t="inlineStr">
        <is>
          <t>WATCH</t>
        </is>
      </c>
      <c r="V5406" s="40">
        <f>IFERROR(L5406/J5406,0)</f>
        <v/>
      </c>
      <c r="W5406" s="29" t="inlineStr">
        <is>
          <t>Monitor performance and collect more data.</t>
        </is>
      </c>
      <c r="X5406" s="29" t="inlineStr">
        <is>
          <t>Cost is below the 120 watch threshold.</t>
        </is>
      </c>
    </row>
    <row r="5407">
      <c r="A5407" s="29" t="inlineStr">
        <is>
          <t>low_price</t>
        </is>
      </c>
      <c r="B5407" s="29" t="inlineStr">
        <is>
          <t>Low priority</t>
        </is>
      </c>
      <c r="C5407" s="29" t="inlineStr">
        <is>
          <t>low_price.csv</t>
        </is>
      </c>
      <c r="D5407" s="29" t="inlineStr">
        <is>
          <t>58690-38f00</t>
        </is>
      </c>
      <c r="E5407" s="29" t="inlineStr">
        <is>
          <t>Трос перемикання передач Suzuki Eiger 400</t>
        </is>
      </c>
      <c r="F5407" s="35" t="n">
        <v>0</v>
      </c>
      <c r="G5407" s="35" t="n">
        <v>0</v>
      </c>
      <c r="H5407" s="36" t="n"/>
      <c r="I5407" s="37" t="n">
        <v>0</v>
      </c>
      <c r="J5407" s="37" t="n">
        <v>0</v>
      </c>
      <c r="K5407" s="38" t="n">
        <v>0</v>
      </c>
      <c r="L5407" s="37" t="n">
        <v>0</v>
      </c>
      <c r="M5407" s="37" t="n">
        <v>0</v>
      </c>
      <c r="N5407" s="38" t="n">
        <v>0</v>
      </c>
      <c r="O5407" s="37" t="n">
        <v>0</v>
      </c>
      <c r="P5407" s="29" t="inlineStr">
        <is>
          <t>http://t1.gstatic.com/shopping?q=tbn:ANd9GcTPufEmOiYup0hHs4LywT_T8ZKcX_i5NaLg_Od5L4m0iCr7cQI3NAqsLpMPNLFXGDNpTcx3OycU</t>
        </is>
      </c>
      <c r="Q5407" s="29" t="inlineStr">
        <is>
          <t>Відповідає вимогам</t>
        </is>
      </c>
      <c r="R5407" s="29" t="n"/>
      <c r="S5407" s="29" t="inlineStr">
        <is>
          <t>грн4 914,00</t>
        </is>
      </c>
      <c r="T5407" s="29" t="inlineStr">
        <is>
          <t>UAH</t>
        </is>
      </c>
      <c r="U5407" s="39" t="inlineStr">
        <is>
          <t>WATCH</t>
        </is>
      </c>
      <c r="V5407" s="40">
        <f>IFERROR(L5407/J5407,0)</f>
        <v/>
      </c>
      <c r="W5407" s="29" t="inlineStr">
        <is>
          <t>Monitor performance and collect more data.</t>
        </is>
      </c>
      <c r="X5407" s="29" t="inlineStr">
        <is>
          <t>Cost is below the 120 watch threshold.</t>
        </is>
      </c>
    </row>
    <row r="5408">
      <c r="A5408" s="29" t="inlineStr">
        <is>
          <t>low_price</t>
        </is>
      </c>
      <c r="B5408" s="29" t="inlineStr">
        <is>
          <t>Low priority</t>
        </is>
      </c>
      <c r="C5408" s="29" t="inlineStr">
        <is>
          <t>low_price.csv</t>
        </is>
      </c>
      <c r="D5408" s="29" t="inlineStr">
        <is>
          <t>420638133</t>
        </is>
      </c>
      <c r="E5408" s="29" t="inlineStr">
        <is>
          <t>Пружина ведучого варіатора BRP Can-Am Outlander G3 G3L, Maverick X3, Maverick Trail 700, Commander 700, Traxter Defender HD7</t>
        </is>
      </c>
      <c r="F5408" s="35" t="n">
        <v>0</v>
      </c>
      <c r="G5408" s="35" t="n">
        <v>0</v>
      </c>
      <c r="H5408" s="36" t="n"/>
      <c r="I5408" s="37" t="n">
        <v>0</v>
      </c>
      <c r="J5408" s="37" t="n">
        <v>0</v>
      </c>
      <c r="K5408" s="38" t="n">
        <v>0</v>
      </c>
      <c r="L5408" s="37" t="n">
        <v>0</v>
      </c>
      <c r="M5408" s="37" t="n">
        <v>0</v>
      </c>
      <c r="N5408" s="38" t="n">
        <v>0</v>
      </c>
      <c r="O5408" s="37" t="n">
        <v>0</v>
      </c>
      <c r="P5408" s="29" t="inlineStr">
        <is>
          <t>http://t1.gstatic.com/shopping?q=tbn:ANd9GcTFNPmpK4VSNj-oqCIDTd903p692EyohN5ah8YR1J6xM9ztZEo3xNu9-v5JGh2SIpYuxr-Mqg</t>
        </is>
      </c>
      <c r="Q5408" s="29" t="inlineStr">
        <is>
          <t>Відповідає вимогам</t>
        </is>
      </c>
      <c r="R5408" s="29" t="n"/>
      <c r="S5408" s="29" t="inlineStr">
        <is>
          <t>грн1 911,00</t>
        </is>
      </c>
      <c r="T5408" s="29" t="inlineStr">
        <is>
          <t>UAH</t>
        </is>
      </c>
      <c r="U5408" s="39" t="inlineStr">
        <is>
          <t>WATCH</t>
        </is>
      </c>
      <c r="V5408" s="40">
        <f>IFERROR(L5408/J5408,0)</f>
        <v/>
      </c>
      <c r="W5408" s="29" t="inlineStr">
        <is>
          <t>Monitor performance and collect more data.</t>
        </is>
      </c>
      <c r="X5408" s="29" t="inlineStr">
        <is>
          <t>Cost is below the 120 watch threshold.</t>
        </is>
      </c>
    </row>
    <row r="5409">
      <c r="A5409" s="29" t="inlineStr">
        <is>
          <t>low_price</t>
        </is>
      </c>
      <c r="B5409" s="29" t="inlineStr">
        <is>
          <t>Low priority</t>
        </is>
      </c>
      <c r="C5409" s="29" t="inlineStr">
        <is>
          <t>low_price.csv</t>
        </is>
      </c>
      <c r="D5409" s="29" t="inlineStr">
        <is>
          <t>5143641</t>
        </is>
      </c>
      <c r="E5409" s="29" t="inlineStr">
        <is>
          <t>Ступиця Polaris RZR Pro XP</t>
        </is>
      </c>
      <c r="F5409" s="35" t="n">
        <v>0</v>
      </c>
      <c r="G5409" s="35" t="n">
        <v>0</v>
      </c>
      <c r="H5409" s="36" t="n"/>
      <c r="I5409" s="37" t="n">
        <v>0</v>
      </c>
      <c r="J5409" s="37" t="n">
        <v>0</v>
      </c>
      <c r="K5409" s="38" t="n">
        <v>0</v>
      </c>
      <c r="L5409" s="37" t="n">
        <v>0</v>
      </c>
      <c r="M5409" s="37" t="n">
        <v>0</v>
      </c>
      <c r="N5409" s="38" t="n">
        <v>0</v>
      </c>
      <c r="O5409" s="37" t="n">
        <v>0</v>
      </c>
      <c r="P5409" s="29" t="inlineStr">
        <is>
          <t>http://t1.gstatic.com/shopping?q=tbn:ANd9GcQPHLj2YubrFG1Q4OBmSDmCbcqiYZqwPDCnu2kngk_25zNB93MYCVC5RjMxiOfEgSAn1lHC5fhw</t>
        </is>
      </c>
      <c r="Q5409" s="29" t="inlineStr">
        <is>
          <t>Відповідає вимогам</t>
        </is>
      </c>
      <c r="R5409" s="29" t="n"/>
      <c r="S5409" s="29" t="inlineStr">
        <is>
          <t>грн6 825,00</t>
        </is>
      </c>
      <c r="T5409" s="29" t="inlineStr">
        <is>
          <t>UAH</t>
        </is>
      </c>
      <c r="U5409" s="39" t="inlineStr">
        <is>
          <t>WATCH</t>
        </is>
      </c>
      <c r="V5409" s="40">
        <f>IFERROR(L5409/J5409,0)</f>
        <v/>
      </c>
      <c r="W5409" s="29" t="inlineStr">
        <is>
          <t>Monitor performance and collect more data.</t>
        </is>
      </c>
      <c r="X5409" s="29" t="inlineStr">
        <is>
          <t>Cost is below the 120 watch threshold.</t>
        </is>
      </c>
    </row>
    <row r="5410">
      <c r="A5410" s="29" t="inlineStr">
        <is>
          <t>low_price</t>
        </is>
      </c>
      <c r="B5410" s="29" t="inlineStr">
        <is>
          <t>Low priority</t>
        </is>
      </c>
      <c r="C5410" s="29" t="inlineStr">
        <is>
          <t>low_price.csv</t>
        </is>
      </c>
      <c r="D5410" s="29" t="inlineStr">
        <is>
          <t>53044-0037</t>
        </is>
      </c>
      <c r="E5410" s="29" t="inlineStr">
        <is>
          <t>Прокладка кришка бардачка Kawasaki Brute Force 750 2012+</t>
        </is>
      </c>
      <c r="F5410" s="35" t="n">
        <v>0</v>
      </c>
      <c r="G5410" s="35" t="n">
        <v>0</v>
      </c>
      <c r="H5410" s="36" t="n"/>
      <c r="I5410" s="37" t="n">
        <v>0</v>
      </c>
      <c r="J5410" s="37" t="n">
        <v>0</v>
      </c>
      <c r="K5410" s="38" t="n">
        <v>0</v>
      </c>
      <c r="L5410" s="37" t="n">
        <v>0</v>
      </c>
      <c r="M5410" s="37" t="n">
        <v>0</v>
      </c>
      <c r="N5410" s="38" t="n">
        <v>0</v>
      </c>
      <c r="O5410" s="37" t="n">
        <v>0</v>
      </c>
      <c r="P5410" s="29" t="inlineStr">
        <is>
          <t>http://t1.gstatic.com/shopping?q=tbn:ANd9GcQ2efli7IuICJ-NSQNjW4QfXfwxd0SNK0vY54aMJT2Xy2eN8Z_E8zldANWWicPGRXPqZjEgbho</t>
        </is>
      </c>
      <c r="Q5410" s="29" t="inlineStr">
        <is>
          <t>Відповідає вимогам</t>
        </is>
      </c>
      <c r="R5410" s="29" t="n"/>
      <c r="S5410" s="29" t="inlineStr">
        <is>
          <t>грн637,00</t>
        </is>
      </c>
      <c r="T5410" s="29" t="inlineStr">
        <is>
          <t>UAH</t>
        </is>
      </c>
      <c r="U5410" s="39" t="inlineStr">
        <is>
          <t>WATCH</t>
        </is>
      </c>
      <c r="V5410" s="40">
        <f>IFERROR(L5410/J5410,0)</f>
        <v/>
      </c>
      <c r="W5410" s="29" t="inlineStr">
        <is>
          <t>Monitor performance and collect more data.</t>
        </is>
      </c>
      <c r="X5410" s="29" t="inlineStr">
        <is>
          <t>Cost is below the 120 watch threshold.</t>
        </is>
      </c>
    </row>
    <row r="5411">
      <c r="A5411" s="29" t="inlineStr">
        <is>
          <t>low_price</t>
        </is>
      </c>
      <c r="B5411" s="29" t="inlineStr">
        <is>
          <t>Low priority</t>
        </is>
      </c>
      <c r="C5411" s="29" t="inlineStr">
        <is>
          <t>low_price.csv</t>
        </is>
      </c>
      <c r="D5411" s="29" t="inlineStr">
        <is>
          <t>25-2044-5</t>
        </is>
      </c>
      <c r="E5411" s="29" t="inlineStr">
        <is>
          <t>Сальники переднього редуктора Yamaha Grizzly 350 450 550 660 700, Kodiak 450 700, Rhino 450 660 700, Viking Wolverine 700, YXZ 1000</t>
        </is>
      </c>
      <c r="F5411" s="35" t="n">
        <v>0</v>
      </c>
      <c r="G5411" s="35" t="n">
        <v>0</v>
      </c>
      <c r="H5411" s="36" t="n"/>
      <c r="I5411" s="37" t="n">
        <v>0</v>
      </c>
      <c r="J5411" s="37" t="n">
        <v>0</v>
      </c>
      <c r="K5411" s="38" t="n">
        <v>0</v>
      </c>
      <c r="L5411" s="37" t="n">
        <v>0</v>
      </c>
      <c r="M5411" s="37" t="n">
        <v>0</v>
      </c>
      <c r="N5411" s="38" t="n">
        <v>0</v>
      </c>
      <c r="O5411" s="37" t="n">
        <v>0</v>
      </c>
      <c r="P5411" s="29" t="inlineStr">
        <is>
          <t>http://t1.gstatic.com/shopping?q=tbn:ANd9GcTD5Cp4wMZTRkwv-qg7k4OfY67aud4gnsLDcdoHa7c5KkNQUkxaP7VAW3UemA</t>
        </is>
      </c>
      <c r="Q5411" s="29" t="inlineStr">
        <is>
          <t>Відповідає вимогам</t>
        </is>
      </c>
      <c r="R5411" s="29" t="n"/>
      <c r="S5411" s="29" t="inlineStr">
        <is>
          <t>грн1 092,00</t>
        </is>
      </c>
      <c r="T5411" s="29" t="inlineStr">
        <is>
          <t>UAH</t>
        </is>
      </c>
      <c r="U5411" s="39" t="inlineStr">
        <is>
          <t>WATCH</t>
        </is>
      </c>
      <c r="V5411" s="40">
        <f>IFERROR(L5411/J5411,0)</f>
        <v/>
      </c>
      <c r="W5411" s="29" t="inlineStr">
        <is>
          <t>Monitor performance and collect more data.</t>
        </is>
      </c>
      <c r="X5411" s="29" t="inlineStr">
        <is>
          <t>Cost is below the 120 watch threshold.</t>
        </is>
      </c>
    </row>
    <row r="5412">
      <c r="A5412" s="29" t="inlineStr">
        <is>
          <t>low_price</t>
        </is>
      </c>
      <c r="B5412" s="29" t="inlineStr">
        <is>
          <t>Low priority</t>
        </is>
      </c>
      <c r="C5412" s="29" t="inlineStr">
        <is>
          <t>low_price.csv</t>
        </is>
      </c>
      <c r="D5412" s="29" t="inlineStr">
        <is>
          <t>15022-hr6-b01</t>
        </is>
      </c>
      <c r="E5412" s="29" t="inlineStr">
        <is>
          <t>Ротор масляного насоса Honda TRX 500 Rubicon (01-14), 520 Rubicon (20+)</t>
        </is>
      </c>
      <c r="F5412" s="35" t="n">
        <v>0</v>
      </c>
      <c r="G5412" s="35" t="n">
        <v>0</v>
      </c>
      <c r="H5412" s="36" t="n"/>
      <c r="I5412" s="37" t="n">
        <v>0</v>
      </c>
      <c r="J5412" s="37" t="n">
        <v>0</v>
      </c>
      <c r="K5412" s="38" t="n">
        <v>0</v>
      </c>
      <c r="L5412" s="37" t="n">
        <v>0</v>
      </c>
      <c r="M5412" s="37" t="n">
        <v>0</v>
      </c>
      <c r="N5412" s="38" t="n">
        <v>0</v>
      </c>
      <c r="O5412" s="37" t="n">
        <v>0</v>
      </c>
      <c r="P5412" s="29" t="inlineStr">
        <is>
          <t>http://t2.gstatic.com/shopping?q=tbn:ANd9GcSzikmMRMclwZsWZvcn0-iJApeztZTq327fbYagyQ5kneap_YZwpL77w4t7FrtMbidyddxEaA</t>
        </is>
      </c>
      <c r="Q5412" s="29" t="inlineStr">
        <is>
          <t>Відповідає вимогам</t>
        </is>
      </c>
      <c r="R5412" s="29" t="n"/>
      <c r="S5412" s="29" t="inlineStr">
        <is>
          <t>грн3 549,00</t>
        </is>
      </c>
      <c r="T5412" s="29" t="inlineStr">
        <is>
          <t>UAH</t>
        </is>
      </c>
      <c r="U5412" s="39" t="inlineStr">
        <is>
          <t>WATCH</t>
        </is>
      </c>
      <c r="V5412" s="40">
        <f>IFERROR(L5412/J5412,0)</f>
        <v/>
      </c>
      <c r="W5412" s="29" t="inlineStr">
        <is>
          <t>Monitor performance and collect more data.</t>
        </is>
      </c>
      <c r="X5412" s="29" t="inlineStr">
        <is>
          <t>Cost is below the 120 watch threshold.</t>
        </is>
      </c>
    </row>
    <row r="5413">
      <c r="A5413" s="29" t="inlineStr">
        <is>
          <t>low_price</t>
        </is>
      </c>
      <c r="B5413" s="29" t="inlineStr">
        <is>
          <t>Low priority</t>
        </is>
      </c>
      <c r="C5413" s="29" t="inlineStr">
        <is>
          <t>low_price.csv</t>
        </is>
      </c>
      <c r="D5413" s="29" t="inlineStr">
        <is>
          <t>5454257</t>
        </is>
      </c>
      <c r="E5413" s="29" t="inlineStr">
        <is>
          <t>Втулка переднього стабілізатора Polaris RZR 1000 (18+), General 1000 (20+)</t>
        </is>
      </c>
      <c r="F5413" s="35" t="n">
        <v>0</v>
      </c>
      <c r="G5413" s="35" t="n">
        <v>0</v>
      </c>
      <c r="H5413" s="36" t="n"/>
      <c r="I5413" s="37" t="n">
        <v>0</v>
      </c>
      <c r="J5413" s="37" t="n">
        <v>0</v>
      </c>
      <c r="K5413" s="38" t="n">
        <v>0</v>
      </c>
      <c r="L5413" s="37" t="n">
        <v>0</v>
      </c>
      <c r="M5413" s="37" t="n">
        <v>0</v>
      </c>
      <c r="N5413" s="38" t="n">
        <v>0</v>
      </c>
      <c r="O5413" s="37" t="n">
        <v>0</v>
      </c>
      <c r="P5413" s="29" t="inlineStr">
        <is>
          <t>http://t2.gstatic.com/shopping?q=tbn:ANd9GcQ2wEBBN5cdjafafYU4A2cKgF6RsvAqbQVMzvKF-Sckby0mKEp7fe3VkiBot3o7C_9cs-9hWHc</t>
        </is>
      </c>
      <c r="Q5413" s="29" t="inlineStr">
        <is>
          <t>Відповідає вимогам</t>
        </is>
      </c>
      <c r="R5413" s="29" t="n"/>
      <c r="S5413" s="29" t="inlineStr">
        <is>
          <t>грн546,00</t>
        </is>
      </c>
      <c r="T5413" s="29" t="inlineStr">
        <is>
          <t>UAH</t>
        </is>
      </c>
      <c r="U5413" s="39" t="inlineStr">
        <is>
          <t>WATCH</t>
        </is>
      </c>
      <c r="V5413" s="40">
        <f>IFERROR(L5413/J5413,0)</f>
        <v/>
      </c>
      <c r="W5413" s="29" t="inlineStr">
        <is>
          <t>Monitor performance and collect more data.</t>
        </is>
      </c>
      <c r="X5413" s="29" t="inlineStr">
        <is>
          <t>Cost is below the 120 watch threshold.</t>
        </is>
      </c>
    </row>
    <row r="5414">
      <c r="A5414" s="29" t="inlineStr">
        <is>
          <t>low_price</t>
        </is>
      </c>
      <c r="B5414" s="29" t="inlineStr">
        <is>
          <t>Low priority</t>
        </is>
      </c>
      <c r="C5414" s="29" t="inlineStr">
        <is>
          <t>low_price.csv</t>
        </is>
      </c>
      <c r="D5414" s="29" t="inlineStr">
        <is>
          <t>709402211</t>
        </is>
      </c>
      <c r="E5414" s="29" t="inlineStr">
        <is>
          <t xml:space="preserve">Окантовка панелі приладів права BRP Can-Am Outlander 850 1000 (19-20), Maverick X3, Maverick Trail 700 800 1000, Maverick Sport 1000, Commander 700 </t>
        </is>
      </c>
      <c r="F5414" s="35" t="n">
        <v>0</v>
      </c>
      <c r="G5414" s="35" t="n">
        <v>0</v>
      </c>
      <c r="H5414" s="36" t="n"/>
      <c r="I5414" s="37" t="n">
        <v>0</v>
      </c>
      <c r="J5414" s="37" t="n">
        <v>0</v>
      </c>
      <c r="K5414" s="38" t="n">
        <v>0</v>
      </c>
      <c r="L5414" s="37" t="n">
        <v>0</v>
      </c>
      <c r="M5414" s="37" t="n">
        <v>0</v>
      </c>
      <c r="N5414" s="38" t="n">
        <v>0</v>
      </c>
      <c r="O5414" s="37" t="n">
        <v>0</v>
      </c>
      <c r="P5414" s="29" t="inlineStr">
        <is>
          <t>http://t2.gstatic.com/shopping?q=tbn:ANd9GcToqtWG7pgVGDiZbYfCOWwKtEnYEW3qL-fYwzkCIu_yPvDy6_1CBZxhAZW6Xro7rnlvVor6dVU1xe0</t>
        </is>
      </c>
      <c r="Q5414" s="29" t="inlineStr">
        <is>
          <t>Відповідає вимогам</t>
        </is>
      </c>
      <c r="R5414" s="29" t="n"/>
      <c r="S5414" s="29" t="inlineStr">
        <is>
          <t>грн1 775,00</t>
        </is>
      </c>
      <c r="T5414" s="29" t="inlineStr">
        <is>
          <t>UAH</t>
        </is>
      </c>
      <c r="U5414" s="39" t="inlineStr">
        <is>
          <t>WATCH</t>
        </is>
      </c>
      <c r="V5414" s="40">
        <f>IFERROR(L5414/J5414,0)</f>
        <v/>
      </c>
      <c r="W5414" s="29" t="inlineStr">
        <is>
          <t>Monitor performance and collect more data.</t>
        </is>
      </c>
      <c r="X5414" s="29" t="inlineStr">
        <is>
          <t>Cost is below the 120 watch threshold.</t>
        </is>
      </c>
    </row>
    <row r="5415">
      <c r="A5415" s="29" t="inlineStr">
        <is>
          <t>low_price</t>
        </is>
      </c>
      <c r="B5415" s="29" t="inlineStr">
        <is>
          <t>Low priority</t>
        </is>
      </c>
      <c r="C5415" s="29" t="inlineStr">
        <is>
          <t>low_price.csv</t>
        </is>
      </c>
      <c r="D5415" s="29" t="inlineStr">
        <is>
          <t>17950-hn5-m40</t>
        </is>
      </c>
      <c r="E5415" s="29" t="inlineStr">
        <is>
          <t>Трос підсосу Honda TRX 350 Rancher 2004-2006</t>
        </is>
      </c>
      <c r="F5415" s="35" t="n">
        <v>0</v>
      </c>
      <c r="G5415" s="35" t="n">
        <v>0</v>
      </c>
      <c r="H5415" s="36" t="n"/>
      <c r="I5415" s="37" t="n">
        <v>0</v>
      </c>
      <c r="J5415" s="37" t="n">
        <v>0</v>
      </c>
      <c r="K5415" s="38" t="n">
        <v>0</v>
      </c>
      <c r="L5415" s="37" t="n">
        <v>0</v>
      </c>
      <c r="M5415" s="37" t="n">
        <v>0</v>
      </c>
      <c r="N5415" s="38" t="n">
        <v>0</v>
      </c>
      <c r="O5415" s="37" t="n">
        <v>0</v>
      </c>
      <c r="P5415" s="29" t="inlineStr">
        <is>
          <t>http://t0.gstatic.com/shopping?q=tbn:ANd9GcSqX8IeIzuK78Rgr0eJK8Fezesp0nH4Em2CYV57Ww1ePIFSf8YnHmYjfdIW4MwfhIUmDpXHA5kG</t>
        </is>
      </c>
      <c r="Q5415" s="29" t="inlineStr">
        <is>
          <t>Відповідає вимогам</t>
        </is>
      </c>
      <c r="R5415" s="29" t="n"/>
      <c r="S5415" s="29" t="inlineStr">
        <is>
          <t>грн1 092,00</t>
        </is>
      </c>
      <c r="T5415" s="29" t="inlineStr">
        <is>
          <t>UAH</t>
        </is>
      </c>
      <c r="U5415" s="39" t="inlineStr">
        <is>
          <t>WATCH</t>
        </is>
      </c>
      <c r="V5415" s="40">
        <f>IFERROR(L5415/J5415,0)</f>
        <v/>
      </c>
      <c r="W5415" s="29" t="inlineStr">
        <is>
          <t>Monitor performance and collect more data.</t>
        </is>
      </c>
      <c r="X5415" s="29" t="inlineStr">
        <is>
          <t>Cost is below the 120 watch threshold.</t>
        </is>
      </c>
    </row>
    <row r="5416">
      <c r="A5416" s="29" t="inlineStr">
        <is>
          <t>low_price</t>
        </is>
      </c>
      <c r="B5416" s="29" t="inlineStr">
        <is>
          <t>Low priority</t>
        </is>
      </c>
      <c r="C5416" s="29" t="inlineStr">
        <is>
          <t>low_price.csv</t>
        </is>
      </c>
      <c r="D5416" s="29" t="inlineStr">
        <is>
          <t>40200-hr6-a60</t>
        </is>
      </c>
      <c r="E5416" s="29" t="inlineStr">
        <is>
          <t>Карданний вал задній Honda TRX 420 Rancher (15+), 500 Foreman (15-19), 500 Rubicon (15-19), 520 Foreman (20+), 520 Rubicon (20+)</t>
        </is>
      </c>
      <c r="F5416" s="35" t="n">
        <v>0</v>
      </c>
      <c r="G5416" s="35" t="n">
        <v>0</v>
      </c>
      <c r="H5416" s="36" t="n"/>
      <c r="I5416" s="37" t="n">
        <v>0</v>
      </c>
      <c r="J5416" s="37" t="n">
        <v>0</v>
      </c>
      <c r="K5416" s="38" t="n">
        <v>0</v>
      </c>
      <c r="L5416" s="37" t="n">
        <v>0</v>
      </c>
      <c r="M5416" s="37" t="n">
        <v>0</v>
      </c>
      <c r="N5416" s="38" t="n">
        <v>0</v>
      </c>
      <c r="O5416" s="37" t="n">
        <v>0</v>
      </c>
      <c r="P5416" s="29" t="inlineStr">
        <is>
          <t>http://t2.gstatic.com/shopping?q=tbn:ANd9GcRiYpC2MqRo958cNFhoEY3K2tnGIIiG1RkILc0IBefjG3btdMPUyp_NwiYqWf41vh8wD5wmsVX3</t>
        </is>
      </c>
      <c r="Q5416" s="29" t="inlineStr">
        <is>
          <t>Відповідає вимогам</t>
        </is>
      </c>
      <c r="R5416" s="29" t="n"/>
      <c r="S5416" s="29" t="inlineStr">
        <is>
          <t>грн3 322,00</t>
        </is>
      </c>
      <c r="T5416" s="29" t="inlineStr">
        <is>
          <t>UAH</t>
        </is>
      </c>
      <c r="U5416" s="39" t="inlineStr">
        <is>
          <t>WATCH</t>
        </is>
      </c>
      <c r="V5416" s="40">
        <f>IFERROR(L5416/J5416,0)</f>
        <v/>
      </c>
      <c r="W5416" s="29" t="inlineStr">
        <is>
          <t>Monitor performance and collect more data.</t>
        </is>
      </c>
      <c r="X5416" s="29" t="inlineStr">
        <is>
          <t>Cost is below the 120 watch threshold.</t>
        </is>
      </c>
    </row>
    <row r="5417">
      <c r="A5417" s="29" t="inlineStr">
        <is>
          <t>low_price</t>
        </is>
      </c>
      <c r="B5417" s="29" t="inlineStr">
        <is>
          <t>Low priority</t>
        </is>
      </c>
      <c r="C5417" s="29" t="inlineStr">
        <is>
          <t>low_price.csv</t>
        </is>
      </c>
      <c r="D5417" s="29" t="inlineStr">
        <is>
          <t>706205088</t>
        </is>
      </c>
      <c r="E5417" s="29" t="inlineStr">
        <is>
          <t>Стійка заднього стабілізатора ліва BRP Can-Am Outlander G3L 2023-2024</t>
        </is>
      </c>
      <c r="F5417" s="35" t="n">
        <v>0</v>
      </c>
      <c r="G5417" s="35" t="n">
        <v>0</v>
      </c>
      <c r="H5417" s="36" t="n"/>
      <c r="I5417" s="37" t="n">
        <v>0</v>
      </c>
      <c r="J5417" s="37" t="n">
        <v>0</v>
      </c>
      <c r="K5417" s="38" t="n">
        <v>0</v>
      </c>
      <c r="L5417" s="37" t="n">
        <v>0</v>
      </c>
      <c r="M5417" s="37" t="n">
        <v>0</v>
      </c>
      <c r="N5417" s="38" t="n">
        <v>0</v>
      </c>
      <c r="O5417" s="37" t="n">
        <v>0</v>
      </c>
      <c r="P5417" s="29" t="inlineStr">
        <is>
          <t>http://t1.gstatic.com/shopping?q=tbn:ANd9GcQECIXe8VMhajKRUw7RIJyryY3yQVEEXxtkC9FTjTNA073KN4XBCq4C5j_otQzvazMILNN_4XsM</t>
        </is>
      </c>
      <c r="Q5417" s="29" t="inlineStr">
        <is>
          <t>Відповідає вимогам</t>
        </is>
      </c>
      <c r="R5417" s="29" t="n"/>
      <c r="S5417" s="29" t="inlineStr">
        <is>
          <t>грн4 232,00</t>
        </is>
      </c>
      <c r="T5417" s="29" t="inlineStr">
        <is>
          <t>UAH</t>
        </is>
      </c>
      <c r="U5417" s="39" t="inlineStr">
        <is>
          <t>WATCH</t>
        </is>
      </c>
      <c r="V5417" s="40">
        <f>IFERROR(L5417/J5417,0)</f>
        <v/>
      </c>
      <c r="W5417" s="29" t="inlineStr">
        <is>
          <t>Monitor performance and collect more data.</t>
        </is>
      </c>
      <c r="X5417" s="29" t="inlineStr">
        <is>
          <t>Cost is below the 120 watch threshold.</t>
        </is>
      </c>
    </row>
    <row r="5418">
      <c r="A5418" s="29" t="inlineStr">
        <is>
          <t>low_price</t>
        </is>
      </c>
      <c r="B5418" s="29" t="inlineStr">
        <is>
          <t>Low priority</t>
        </is>
      </c>
      <c r="C5418" s="29" t="inlineStr">
        <is>
          <t>low_price.csv</t>
        </is>
      </c>
      <c r="D5418" s="29" t="inlineStr">
        <is>
          <t>24321-hc0-000</t>
        </is>
      </c>
      <c r="E5418" s="29" t="inlineStr">
        <is>
          <t>Барабан перемикання передач Honda TRX 420 Rancher (09+), 500 Rubicon (15-19), 520 Rubicon (20+)</t>
        </is>
      </c>
      <c r="F5418" s="35" t="n">
        <v>0</v>
      </c>
      <c r="G5418" s="35" t="n">
        <v>0</v>
      </c>
      <c r="H5418" s="36" t="n"/>
      <c r="I5418" s="37" t="n">
        <v>0</v>
      </c>
      <c r="J5418" s="37" t="n">
        <v>0</v>
      </c>
      <c r="K5418" s="38" t="n">
        <v>0</v>
      </c>
      <c r="L5418" s="37" t="n">
        <v>0</v>
      </c>
      <c r="M5418" s="37" t="n">
        <v>0</v>
      </c>
      <c r="N5418" s="38" t="n">
        <v>0</v>
      </c>
      <c r="O5418" s="37" t="n">
        <v>0</v>
      </c>
      <c r="P5418" s="29" t="inlineStr">
        <is>
          <t>http://t2.gstatic.com/shopping?q=tbn:ANd9GcTZvtUO2367diMBRlxfXFaKhEa4T_4HmuhikcMR192b0ccPAAhfFhLQax1sfXgUOOsm4e7zERHw</t>
        </is>
      </c>
      <c r="Q5418" s="29" t="inlineStr">
        <is>
          <t>Відповідає вимогам</t>
        </is>
      </c>
      <c r="R5418" s="29" t="n"/>
      <c r="S5418" s="29" t="inlineStr">
        <is>
          <t>грн3 640,00</t>
        </is>
      </c>
      <c r="T5418" s="29" t="inlineStr">
        <is>
          <t>UAH</t>
        </is>
      </c>
      <c r="U5418" s="39" t="inlineStr">
        <is>
          <t>WATCH</t>
        </is>
      </c>
      <c r="V5418" s="40">
        <f>IFERROR(L5418/J5418,0)</f>
        <v/>
      </c>
      <c r="W5418" s="29" t="inlineStr">
        <is>
          <t>Monitor performance and collect more data.</t>
        </is>
      </c>
      <c r="X5418" s="29" t="inlineStr">
        <is>
          <t>Cost is below the 120 watch threshold.</t>
        </is>
      </c>
    </row>
    <row r="5419">
      <c r="A5419" s="29" t="inlineStr">
        <is>
          <t>low_price</t>
        </is>
      </c>
      <c r="B5419" s="29" t="inlineStr">
        <is>
          <t>Low priority</t>
        </is>
      </c>
      <c r="C5419" s="29" t="inlineStr">
        <is>
          <t>low_price.csv</t>
        </is>
      </c>
      <c r="D5419" s="29" t="inlineStr">
        <is>
          <t>9dqv-100530-3000</t>
        </is>
      </c>
      <c r="E5419" s="29" t="inlineStr">
        <is>
          <t>Рульова тяга в зборі CFMoto CForce 400 500 2022+</t>
        </is>
      </c>
      <c r="F5419" s="35" t="n">
        <v>0</v>
      </c>
      <c r="G5419" s="35" t="n">
        <v>0</v>
      </c>
      <c r="H5419" s="36" t="n"/>
      <c r="I5419" s="37" t="n">
        <v>0</v>
      </c>
      <c r="J5419" s="37" t="n">
        <v>0</v>
      </c>
      <c r="K5419" s="38" t="n">
        <v>0</v>
      </c>
      <c r="L5419" s="37" t="n">
        <v>0</v>
      </c>
      <c r="M5419" s="37" t="n">
        <v>0</v>
      </c>
      <c r="N5419" s="38" t="n">
        <v>0</v>
      </c>
      <c r="O5419" s="37" t="n">
        <v>0</v>
      </c>
      <c r="P5419" s="29" t="inlineStr">
        <is>
          <t>http://t0.gstatic.com/shopping?q=tbn:ANd9GcTh2GT2lziWe2NmFZ1sYaEE1puRBsrVACS64C39zj7l5V0UcB2Ma4bo3jobHdibscygs4HJEqw</t>
        </is>
      </c>
      <c r="Q5419" s="29" t="inlineStr">
        <is>
          <t>Відповідає вимогам</t>
        </is>
      </c>
      <c r="R5419" s="29" t="n"/>
      <c r="S5419" s="29" t="inlineStr">
        <is>
          <t>грн2 867,00</t>
        </is>
      </c>
      <c r="T5419" s="29" t="inlineStr">
        <is>
          <t>UAH</t>
        </is>
      </c>
      <c r="U5419" s="39" t="inlineStr">
        <is>
          <t>WATCH</t>
        </is>
      </c>
      <c r="V5419" s="40">
        <f>IFERROR(L5419/J5419,0)</f>
        <v/>
      </c>
      <c r="W5419" s="29" t="inlineStr">
        <is>
          <t>Monitor performance and collect more data.</t>
        </is>
      </c>
      <c r="X5419" s="29" t="inlineStr">
        <is>
          <t>Cost is below the 120 watch threshold.</t>
        </is>
      </c>
    </row>
    <row r="5420">
      <c r="A5420" s="29" t="inlineStr">
        <is>
          <t>low_price</t>
        </is>
      </c>
      <c r="B5420" s="29" t="inlineStr">
        <is>
          <t>Low priority</t>
        </is>
      </c>
      <c r="C5420" s="29" t="inlineStr">
        <is>
          <t>low_price.csv</t>
        </is>
      </c>
      <c r="D5420" s="29" t="inlineStr">
        <is>
          <t>715900546</t>
        </is>
      </c>
      <c r="E5420" s="29" t="inlineStr">
        <is>
          <t xml:space="preserve">Шестерня переднього лівого приводу BRP Can-Am Maverick X3 (18-21), Maverick Sport 1000 (19-22), Commander 1000 (21-22), Traxter Defender HD10 (18-22) </t>
        </is>
      </c>
      <c r="F5420" s="35" t="n">
        <v>0</v>
      </c>
      <c r="G5420" s="35" t="n">
        <v>0</v>
      </c>
      <c r="H5420" s="36" t="n"/>
      <c r="I5420" s="37" t="n">
        <v>0</v>
      </c>
      <c r="J5420" s="37" t="n">
        <v>0</v>
      </c>
      <c r="K5420" s="38" t="n">
        <v>0</v>
      </c>
      <c r="L5420" s="37" t="n">
        <v>0</v>
      </c>
      <c r="M5420" s="37" t="n">
        <v>0</v>
      </c>
      <c r="N5420" s="38" t="n">
        <v>0</v>
      </c>
      <c r="O5420" s="37" t="n">
        <v>0</v>
      </c>
      <c r="P5420" s="29" t="inlineStr">
        <is>
          <t>http://t2.gstatic.com/shopping?q=tbn:ANd9GcRdW7yKyyI90Nb0v0-Sndp9Fic_O-H7KmHavtIlq-9olvnKh_DNHQQ5wkMFav3z3SftbVe-Lt-F</t>
        </is>
      </c>
      <c r="Q5420" s="29" t="inlineStr">
        <is>
          <t>Відповідає вимогам</t>
        </is>
      </c>
      <c r="R5420" s="29" t="n"/>
      <c r="S5420" s="29" t="inlineStr">
        <is>
          <t>грн5 005,00</t>
        </is>
      </c>
      <c r="T5420" s="29" t="inlineStr">
        <is>
          <t>UAH</t>
        </is>
      </c>
      <c r="U5420" s="39" t="inlineStr">
        <is>
          <t>WATCH</t>
        </is>
      </c>
      <c r="V5420" s="40">
        <f>IFERROR(L5420/J5420,0)</f>
        <v/>
      </c>
      <c r="W5420" s="29" t="inlineStr">
        <is>
          <t>Monitor performance and collect more data.</t>
        </is>
      </c>
      <c r="X5420" s="29" t="inlineStr">
        <is>
          <t>Cost is below the 120 watch threshold.</t>
        </is>
      </c>
    </row>
    <row r="5421">
      <c r="A5421" s="29" t="inlineStr">
        <is>
          <t>low_price</t>
        </is>
      </c>
      <c r="B5421" s="29" t="inlineStr">
        <is>
          <t>Low priority</t>
        </is>
      </c>
      <c r="C5421" s="29" t="inlineStr">
        <is>
          <t>low_price.csv</t>
        </is>
      </c>
      <c r="D5421" s="29" t="inlineStr">
        <is>
          <t>5gh-16664-00-00</t>
        </is>
      </c>
      <c r="E5421" s="29" t="inlineStr">
        <is>
          <t>Обгінна муфта зчеплення Yamaha Grizzly 350 400 450, Rhino 450, Wolverine 350 450, Bruin 350, Kodiak 400 450</t>
        </is>
      </c>
      <c r="F5421" s="35" t="n">
        <v>0</v>
      </c>
      <c r="G5421" s="35" t="n">
        <v>0</v>
      </c>
      <c r="H5421" s="36" t="n"/>
      <c r="I5421" s="37" t="n">
        <v>0</v>
      </c>
      <c r="J5421" s="37" t="n">
        <v>0</v>
      </c>
      <c r="K5421" s="38" t="n">
        <v>0</v>
      </c>
      <c r="L5421" s="37" t="n">
        <v>0</v>
      </c>
      <c r="M5421" s="37" t="n">
        <v>0</v>
      </c>
      <c r="N5421" s="38" t="n">
        <v>0</v>
      </c>
      <c r="O5421" s="37" t="n">
        <v>0</v>
      </c>
      <c r="P5421" s="29" t="inlineStr">
        <is>
          <t>http://t1.gstatic.com/shopping?q=tbn:ANd9GcQv6VK4UP-yXjUCKBbQbHR5UHCrhH8Xyv-Ocy73PEGjJaAhziA6CzppaoBIKO1UkGN1n5dpo4E</t>
        </is>
      </c>
      <c r="Q5421" s="29" t="inlineStr">
        <is>
          <t>Відповідає вимогам</t>
        </is>
      </c>
      <c r="R5421" s="29" t="n"/>
      <c r="S5421" s="29" t="inlineStr">
        <is>
          <t>грн8 463,00</t>
        </is>
      </c>
      <c r="T5421" s="29" t="inlineStr">
        <is>
          <t>UAH</t>
        </is>
      </c>
      <c r="U5421" s="39" t="inlineStr">
        <is>
          <t>WATCH</t>
        </is>
      </c>
      <c r="V5421" s="40">
        <f>IFERROR(L5421/J5421,0)</f>
        <v/>
      </c>
      <c r="W5421" s="29" t="inlineStr">
        <is>
          <t>Monitor performance and collect more data.</t>
        </is>
      </c>
      <c r="X5421" s="29" t="inlineStr">
        <is>
          <t>Cost is below the 120 watch threshold.</t>
        </is>
      </c>
    </row>
    <row r="5422">
      <c r="A5422" s="29" t="inlineStr">
        <is>
          <t>low_price</t>
        </is>
      </c>
      <c r="B5422" s="29" t="inlineStr">
        <is>
          <t>Low priority</t>
        </is>
      </c>
      <c r="C5422" s="29" t="inlineStr">
        <is>
          <t>low_price.csv</t>
        </is>
      </c>
      <c r="D5422" s="29" t="inlineStr">
        <is>
          <t>1ct-f8349-00-00</t>
        </is>
      </c>
      <c r="E5422" s="29" t="inlineStr">
        <is>
          <t>Заглушка рами Yamaha Grizzly 450 2011-2014</t>
        </is>
      </c>
      <c r="F5422" s="35" t="n">
        <v>0</v>
      </c>
      <c r="G5422" s="35" t="n">
        <v>0</v>
      </c>
      <c r="H5422" s="36" t="n"/>
      <c r="I5422" s="37" t="n">
        <v>0</v>
      </c>
      <c r="J5422" s="37" t="n">
        <v>0</v>
      </c>
      <c r="K5422" s="38" t="n">
        <v>0</v>
      </c>
      <c r="L5422" s="37" t="n">
        <v>0</v>
      </c>
      <c r="M5422" s="37" t="n">
        <v>0</v>
      </c>
      <c r="N5422" s="38" t="n">
        <v>0</v>
      </c>
      <c r="O5422" s="37" t="n">
        <v>0</v>
      </c>
      <c r="P5422" s="29" t="inlineStr">
        <is>
          <t>http://t1.gstatic.com/shopping?q=tbn:ANd9GcSavV-OOwBZDlsX271heni818JP5kObbDupATn-4Z_61KO6IWf-FxEizw175ZH9BBR2WnR3jUtT</t>
        </is>
      </c>
      <c r="Q5422" s="29" t="inlineStr">
        <is>
          <t>Відповідає вимогам</t>
        </is>
      </c>
      <c r="R5422" s="29" t="n"/>
      <c r="S5422" s="29" t="inlineStr">
        <is>
          <t>грн137,00</t>
        </is>
      </c>
      <c r="T5422" s="29" t="inlineStr">
        <is>
          <t>UAH</t>
        </is>
      </c>
      <c r="U5422" s="39" t="inlineStr">
        <is>
          <t>WATCH</t>
        </is>
      </c>
      <c r="V5422" s="40">
        <f>IFERROR(L5422/J5422,0)</f>
        <v/>
      </c>
      <c r="W5422" s="29" t="inlineStr">
        <is>
          <t>Monitor performance and collect more data.</t>
        </is>
      </c>
      <c r="X5422" s="29" t="inlineStr">
        <is>
          <t>Cost is below the 120 watch threshold.</t>
        </is>
      </c>
    </row>
    <row r="5423">
      <c r="A5423" s="29" t="inlineStr">
        <is>
          <t>low_price</t>
        </is>
      </c>
      <c r="B5423" s="29" t="inlineStr">
        <is>
          <t>Low priority</t>
        </is>
      </c>
      <c r="C5423" s="29" t="inlineStr">
        <is>
          <t>low_price.csv</t>
        </is>
      </c>
      <c r="D5423" s="29" t="inlineStr">
        <is>
          <t>420230039</t>
        </is>
      </c>
      <c r="E5423" s="29" t="inlineStr">
        <is>
          <t>Прокладка картера BRP Can-Am Maverick R</t>
        </is>
      </c>
      <c r="F5423" s="35" t="n">
        <v>0</v>
      </c>
      <c r="G5423" s="35" t="n">
        <v>0</v>
      </c>
      <c r="H5423" s="36" t="n"/>
      <c r="I5423" s="37" t="n">
        <v>0</v>
      </c>
      <c r="J5423" s="37" t="n">
        <v>0</v>
      </c>
      <c r="K5423" s="38" t="n">
        <v>0</v>
      </c>
      <c r="L5423" s="37" t="n">
        <v>0</v>
      </c>
      <c r="M5423" s="37" t="n">
        <v>0</v>
      </c>
      <c r="N5423" s="38" t="n">
        <v>0</v>
      </c>
      <c r="O5423" s="37" t="n">
        <v>0</v>
      </c>
      <c r="P5423" s="29" t="inlineStr">
        <is>
          <t>http://t2.gstatic.com/shopping?q=tbn:ANd9GcT3srEDvdBaXJej8_jBa4YrqHcR5Qckn8QzJV1OMkzj6yKJHhqcN2EM1lX7fk5x6dmemA5XyxxC</t>
        </is>
      </c>
      <c r="Q5423" s="29" t="inlineStr">
        <is>
          <t>Відповідає вимогам</t>
        </is>
      </c>
      <c r="R5423" s="29" t="n"/>
      <c r="S5423" s="29" t="inlineStr">
        <is>
          <t>грн1 183,00</t>
        </is>
      </c>
      <c r="T5423" s="29" t="inlineStr">
        <is>
          <t>UAH</t>
        </is>
      </c>
      <c r="U5423" s="39" t="inlineStr">
        <is>
          <t>WATCH</t>
        </is>
      </c>
      <c r="V5423" s="40">
        <f>IFERROR(L5423/J5423,0)</f>
        <v/>
      </c>
      <c r="W5423" s="29" t="inlineStr">
        <is>
          <t>Monitor performance and collect more data.</t>
        </is>
      </c>
      <c r="X5423" s="29" t="inlineStr">
        <is>
          <t>Cost is below the 120 watch threshold.</t>
        </is>
      </c>
    </row>
    <row r="5424">
      <c r="A5424" s="29" t="inlineStr">
        <is>
          <t>low_price</t>
        </is>
      </c>
      <c r="B5424" s="29" t="inlineStr">
        <is>
          <t>Low priority</t>
        </is>
      </c>
      <c r="C5424" s="29" t="inlineStr">
        <is>
          <t>low_price.csv</t>
        </is>
      </c>
      <c r="D5424" s="29" t="inlineStr">
        <is>
          <t>ab6-ho-8-327</t>
        </is>
      </c>
      <c r="E5424" s="29" t="inlineStr">
        <is>
          <t>Піввісь задня Honda TRX 420 Rancher IRS (15-19), 500 Foreman IRS (15-19), 500 Rubicon (15-19)</t>
        </is>
      </c>
      <c r="F5424" s="35" t="n">
        <v>0</v>
      </c>
      <c r="G5424" s="35" t="n">
        <v>0</v>
      </c>
      <c r="H5424" s="36" t="n"/>
      <c r="I5424" s="37" t="n">
        <v>0</v>
      </c>
      <c r="J5424" s="37" t="n">
        <v>0</v>
      </c>
      <c r="K5424" s="38" t="n">
        <v>0</v>
      </c>
      <c r="L5424" s="37" t="n">
        <v>0</v>
      </c>
      <c r="M5424" s="37" t="n">
        <v>0</v>
      </c>
      <c r="N5424" s="38" t="n">
        <v>0</v>
      </c>
      <c r="O5424" s="37" t="n">
        <v>0</v>
      </c>
      <c r="P5424" s="29" t="inlineStr">
        <is>
          <t>http://t2.gstatic.com/shopping?q=tbn:ANd9GcQiiVv68ESXsRmG4P3_yjL2nnBUC7CLWBHpo7AQfK3xWuFCEupBE-_n7urscTFyUn93whngnXi8</t>
        </is>
      </c>
      <c r="Q5424" s="29" t="inlineStr">
        <is>
          <t>Відповідає вимогам</t>
        </is>
      </c>
      <c r="R5424" s="29" t="n"/>
      <c r="S5424" s="29" t="inlineStr">
        <is>
          <t>грн9 237,00</t>
        </is>
      </c>
      <c r="T5424" s="29" t="inlineStr">
        <is>
          <t>UAH</t>
        </is>
      </c>
      <c r="U5424" s="39" t="inlineStr">
        <is>
          <t>WATCH</t>
        </is>
      </c>
      <c r="V5424" s="40">
        <f>IFERROR(L5424/J5424,0)</f>
        <v/>
      </c>
      <c r="W5424" s="29" t="inlineStr">
        <is>
          <t>Monitor performance and collect more data.</t>
        </is>
      </c>
      <c r="X5424" s="29" t="inlineStr">
        <is>
          <t>Cost is below the 120 watch threshold.</t>
        </is>
      </c>
    </row>
    <row r="5425">
      <c r="A5425" s="29" t="inlineStr">
        <is>
          <t>low_price</t>
        </is>
      </c>
      <c r="B5425" s="29" t="inlineStr">
        <is>
          <t>Low priority</t>
        </is>
      </c>
      <c r="C5425" s="29" t="inlineStr">
        <is>
          <t>low_price.csv</t>
        </is>
      </c>
      <c r="D5425" s="29" t="inlineStr">
        <is>
          <t>705500728</t>
        </is>
      </c>
      <c r="E5425" s="29" t="inlineStr">
        <is>
          <t>Кулак задній зовнішній BRP Can-Am Outlander 500 (07), 650 800 (06-07), Renegade 800 (07)</t>
        </is>
      </c>
      <c r="F5425" s="35" t="n">
        <v>0</v>
      </c>
      <c r="G5425" s="35" t="n">
        <v>0</v>
      </c>
      <c r="H5425" s="36" t="n"/>
      <c r="I5425" s="37" t="n">
        <v>0</v>
      </c>
      <c r="J5425" s="37" t="n">
        <v>0</v>
      </c>
      <c r="K5425" s="38" t="n">
        <v>0</v>
      </c>
      <c r="L5425" s="37" t="n">
        <v>0</v>
      </c>
      <c r="M5425" s="37" t="n">
        <v>0</v>
      </c>
      <c r="N5425" s="38" t="n">
        <v>0</v>
      </c>
      <c r="O5425" s="37" t="n">
        <v>0</v>
      </c>
      <c r="P5425" s="29" t="inlineStr">
        <is>
          <t>http://t3.gstatic.com/shopping?q=tbn:ANd9GcTmd1cufJ3EFGmN6P3kdSUS41ef_LIbU54yuKPmsgmsHHJT0zZquyKhKnO4gTNg1vGNy6PEDAs7</t>
        </is>
      </c>
      <c r="Q5425" s="29" t="inlineStr">
        <is>
          <t>Відповідає вимогам</t>
        </is>
      </c>
      <c r="R5425" s="29" t="n"/>
      <c r="S5425" s="29" t="inlineStr">
        <is>
          <t>грн8 645,00</t>
        </is>
      </c>
      <c r="T5425" s="29" t="inlineStr">
        <is>
          <t>UAH</t>
        </is>
      </c>
      <c r="U5425" s="39" t="inlineStr">
        <is>
          <t>WATCH</t>
        </is>
      </c>
      <c r="V5425" s="40">
        <f>IFERROR(L5425/J5425,0)</f>
        <v/>
      </c>
      <c r="W5425" s="29" t="inlineStr">
        <is>
          <t>Monitor performance and collect more data.</t>
        </is>
      </c>
      <c r="X5425" s="29" t="inlineStr">
        <is>
          <t>Cost is below the 120 watch threshold.</t>
        </is>
      </c>
    </row>
    <row r="5426">
      <c r="A5426" s="29" t="inlineStr">
        <is>
          <t>low_price</t>
        </is>
      </c>
      <c r="B5426" s="29" t="inlineStr">
        <is>
          <t>Low priority</t>
        </is>
      </c>
      <c r="C5426" s="29" t="inlineStr">
        <is>
          <t>low_price.csv</t>
        </is>
      </c>
      <c r="D5426" s="29" t="inlineStr">
        <is>
          <t>22880-hp5-600</t>
        </is>
      </c>
      <c r="E5426" s="29" t="inlineStr">
        <is>
          <t>Трос вмикання заднього ходу Honda TRX 420 Rancher 2007-2011</t>
        </is>
      </c>
      <c r="F5426" s="35" t="n">
        <v>0</v>
      </c>
      <c r="G5426" s="35" t="n">
        <v>0</v>
      </c>
      <c r="H5426" s="36" t="n"/>
      <c r="I5426" s="37" t="n">
        <v>0</v>
      </c>
      <c r="J5426" s="37" t="n">
        <v>0</v>
      </c>
      <c r="K5426" s="38" t="n">
        <v>0</v>
      </c>
      <c r="L5426" s="37" t="n">
        <v>0</v>
      </c>
      <c r="M5426" s="37" t="n">
        <v>0</v>
      </c>
      <c r="N5426" s="38" t="n">
        <v>0</v>
      </c>
      <c r="O5426" s="37" t="n">
        <v>0</v>
      </c>
      <c r="P5426" s="29" t="inlineStr">
        <is>
          <t>http://t3.gstatic.com/shopping?q=tbn:ANd9GcTkrFVfoG_Wx_Qwh19AmtqIIrEUAjqMQn6kerQmnw8pryyUGvrqBGuO0gTSJfwheOUz-ZO5BYs</t>
        </is>
      </c>
      <c r="Q5426" s="29" t="inlineStr">
        <is>
          <t>Відповідає вимогам</t>
        </is>
      </c>
      <c r="R5426" s="29" t="n"/>
      <c r="S5426" s="29" t="inlineStr">
        <is>
          <t>грн1 138,00</t>
        </is>
      </c>
      <c r="T5426" s="29" t="inlineStr">
        <is>
          <t>UAH</t>
        </is>
      </c>
      <c r="U5426" s="39" t="inlineStr">
        <is>
          <t>WATCH</t>
        </is>
      </c>
      <c r="V5426" s="40">
        <f>IFERROR(L5426/J5426,0)</f>
        <v/>
      </c>
      <c r="W5426" s="29" t="inlineStr">
        <is>
          <t>Monitor performance and collect more data.</t>
        </is>
      </c>
      <c r="X5426" s="29" t="inlineStr">
        <is>
          <t>Cost is below the 120 watch threshold.</t>
        </is>
      </c>
    </row>
    <row r="5427">
      <c r="A5427" s="29" t="inlineStr">
        <is>
          <t>low_price</t>
        </is>
      </c>
      <c r="B5427" s="29" t="inlineStr">
        <is>
          <t>Low priority</t>
        </is>
      </c>
      <c r="C5427" s="29" t="inlineStr">
        <is>
          <t>low_price.csv</t>
        </is>
      </c>
      <c r="D5427" s="29" t="inlineStr">
        <is>
          <t>705013096</t>
        </is>
      </c>
      <c r="E5427" s="29" t="inlineStr">
        <is>
          <t>Замок дверей правий BRP Can-Am Maverick X3, Commander 700 1000, Maverick Trail 1000, Maverick Sport 1000</t>
        </is>
      </c>
      <c r="F5427" s="35" t="n">
        <v>0</v>
      </c>
      <c r="G5427" s="35" t="n">
        <v>0</v>
      </c>
      <c r="H5427" s="36" t="n"/>
      <c r="I5427" s="37" t="n">
        <v>0</v>
      </c>
      <c r="J5427" s="37" t="n">
        <v>0</v>
      </c>
      <c r="K5427" s="38" t="n">
        <v>0</v>
      </c>
      <c r="L5427" s="37" t="n">
        <v>0</v>
      </c>
      <c r="M5427" s="37" t="n">
        <v>0</v>
      </c>
      <c r="N5427" s="38" t="n">
        <v>0</v>
      </c>
      <c r="O5427" s="37" t="n">
        <v>0</v>
      </c>
      <c r="P5427" s="29" t="inlineStr">
        <is>
          <t>http://t0.gstatic.com/shopping?q=tbn:ANd9GcSBBxOaEOs1sm4fYKjUPafDyKfHiDx2FNo8RhNOjkiYCPjCHWXmYcVy7LGYTCT4AxwsXJHoJWA</t>
        </is>
      </c>
      <c r="Q5427" s="29" t="inlineStr">
        <is>
          <t>Відповідає вимогам</t>
        </is>
      </c>
      <c r="R5427" s="29" t="n"/>
      <c r="S5427" s="29" t="inlineStr">
        <is>
          <t>грн2 639,00</t>
        </is>
      </c>
      <c r="T5427" s="29" t="inlineStr">
        <is>
          <t>UAH</t>
        </is>
      </c>
      <c r="U5427" s="39" t="inlineStr">
        <is>
          <t>WATCH</t>
        </is>
      </c>
      <c r="V5427" s="40">
        <f>IFERROR(L5427/J5427,0)</f>
        <v/>
      </c>
      <c r="W5427" s="29" t="inlineStr">
        <is>
          <t>Monitor performance and collect more data.</t>
        </is>
      </c>
      <c r="X5427" s="29" t="inlineStr">
        <is>
          <t>Cost is below the 120 watch threshold.</t>
        </is>
      </c>
    </row>
    <row r="5428">
      <c r="A5428" s="29" t="inlineStr">
        <is>
          <t>low_price</t>
        </is>
      </c>
      <c r="B5428" s="29" t="inlineStr">
        <is>
          <t>Low priority</t>
        </is>
      </c>
      <c r="C5428" s="29" t="inlineStr">
        <is>
          <t>low_price.csv</t>
        </is>
      </c>
      <c r="D5428" s="29" t="inlineStr">
        <is>
          <t>25-1014</t>
        </is>
      </c>
      <c r="E5428" s="29" t="inlineStr">
        <is>
          <t>Підшипники задньої осі Yamaha Big Bear 350, Grizzly 600, Beartracker 250</t>
        </is>
      </c>
      <c r="F5428" s="35" t="n">
        <v>0</v>
      </c>
      <c r="G5428" s="35" t="n">
        <v>0</v>
      </c>
      <c r="H5428" s="36" t="n"/>
      <c r="I5428" s="37" t="n">
        <v>0</v>
      </c>
      <c r="J5428" s="37" t="n">
        <v>0</v>
      </c>
      <c r="K5428" s="38" t="n">
        <v>0</v>
      </c>
      <c r="L5428" s="37" t="n">
        <v>0</v>
      </c>
      <c r="M5428" s="37" t="n">
        <v>0</v>
      </c>
      <c r="N5428" s="38" t="n">
        <v>0</v>
      </c>
      <c r="O5428" s="37" t="n">
        <v>0</v>
      </c>
      <c r="P5428" s="29" t="inlineStr">
        <is>
          <t>http://t2.gstatic.com/shopping?q=tbn:ANd9GcSeCVFZhUOLtMtMPqFYfow6wm9w-d_KhYeFdOMjQUO5WB7RiDjC8OKHLil5xECFLcpgY9iD_7Q</t>
        </is>
      </c>
      <c r="Q5428" s="29" t="inlineStr">
        <is>
          <t>Відповідає вимогам</t>
        </is>
      </c>
      <c r="R5428" s="29" t="n"/>
      <c r="S5428" s="29" t="inlineStr">
        <is>
          <t>грн1 866,00</t>
        </is>
      </c>
      <c r="T5428" s="29" t="inlineStr">
        <is>
          <t>UAH</t>
        </is>
      </c>
      <c r="U5428" s="39" t="inlineStr">
        <is>
          <t>WATCH</t>
        </is>
      </c>
      <c r="V5428" s="40">
        <f>IFERROR(L5428/J5428,0)</f>
        <v/>
      </c>
      <c r="W5428" s="29" t="inlineStr">
        <is>
          <t>Monitor performance and collect more data.</t>
        </is>
      </c>
      <c r="X5428" s="29" t="inlineStr">
        <is>
          <t>Cost is below the 120 watch threshold.</t>
        </is>
      </c>
    </row>
    <row r="5429">
      <c r="A5429" s="29" t="inlineStr">
        <is>
          <t>low_price</t>
        </is>
      </c>
      <c r="B5429" s="29" t="inlineStr">
        <is>
          <t>Low priority</t>
        </is>
      </c>
      <c r="C5429" s="29" t="inlineStr">
        <is>
          <t>low_price.csv</t>
        </is>
      </c>
      <c r="D5429" s="29" t="inlineStr">
        <is>
          <t>420233112</t>
        </is>
      </c>
      <c r="E5429" s="29" t="inlineStr">
        <is>
          <t>Вкладиш шатунний BRP Can-Am Outlander Renegade 500 2014-2015</t>
        </is>
      </c>
      <c r="F5429" s="35" t="n">
        <v>0</v>
      </c>
      <c r="G5429" s="35" t="n">
        <v>0</v>
      </c>
      <c r="H5429" s="36" t="n"/>
      <c r="I5429" s="37" t="n">
        <v>0</v>
      </c>
      <c r="J5429" s="37" t="n">
        <v>0</v>
      </c>
      <c r="K5429" s="38" t="n">
        <v>0</v>
      </c>
      <c r="L5429" s="37" t="n">
        <v>0</v>
      </c>
      <c r="M5429" s="37" t="n">
        <v>0</v>
      </c>
      <c r="N5429" s="38" t="n">
        <v>0</v>
      </c>
      <c r="O5429" s="37" t="n">
        <v>0</v>
      </c>
      <c r="P5429" s="29" t="inlineStr">
        <is>
          <t>http://t1.gstatic.com/shopping?q=tbn:ANd9GcSmiighg9m6kfheWcsLP7aBEIickKxQx9VcYsAn5F6nllkGaV_Y6kloMXOXPt77-GpPyJKHGQ</t>
        </is>
      </c>
      <c r="Q5429" s="29" t="inlineStr">
        <is>
          <t>Відповідає вимогам</t>
        </is>
      </c>
      <c r="R5429" s="29" t="n"/>
      <c r="S5429" s="29" t="inlineStr">
        <is>
          <t>грн1 047,00</t>
        </is>
      </c>
      <c r="T5429" s="29" t="inlineStr">
        <is>
          <t>UAH</t>
        </is>
      </c>
      <c r="U5429" s="39" t="inlineStr">
        <is>
          <t>WATCH</t>
        </is>
      </c>
      <c r="V5429" s="40">
        <f>IFERROR(L5429/J5429,0)</f>
        <v/>
      </c>
      <c r="W5429" s="29" t="inlineStr">
        <is>
          <t>Monitor performance and collect more data.</t>
        </is>
      </c>
      <c r="X5429" s="29" t="inlineStr">
        <is>
          <t>Cost is below the 120 watch threshold.</t>
        </is>
      </c>
    </row>
    <row r="5430">
      <c r="A5430" s="29" t="inlineStr">
        <is>
          <t>low_price</t>
        </is>
      </c>
      <c r="B5430" s="29" t="inlineStr">
        <is>
          <t>Low priority</t>
        </is>
      </c>
      <c r="C5430" s="29" t="inlineStr">
        <is>
          <t>low_price.csv</t>
        </is>
      </c>
      <c r="D5430" s="29" t="inlineStr">
        <is>
          <t>705011462</t>
        </is>
      </c>
      <c r="E5430" s="29" t="inlineStr">
        <is>
          <t>Підкрилок внутрішній правий BRP Can-Am Outlander G2 500 570 650 800 850 1000</t>
        </is>
      </c>
      <c r="F5430" s="35" t="n">
        <v>0</v>
      </c>
      <c r="G5430" s="35" t="n">
        <v>0</v>
      </c>
      <c r="H5430" s="36" t="n"/>
      <c r="I5430" s="37" t="n">
        <v>0</v>
      </c>
      <c r="J5430" s="37" t="n">
        <v>0</v>
      </c>
      <c r="K5430" s="38" t="n">
        <v>0</v>
      </c>
      <c r="L5430" s="37" t="n">
        <v>0</v>
      </c>
      <c r="M5430" s="37" t="n">
        <v>0</v>
      </c>
      <c r="N5430" s="38" t="n">
        <v>0</v>
      </c>
      <c r="O5430" s="37" t="n">
        <v>0</v>
      </c>
      <c r="P5430" s="29" t="inlineStr">
        <is>
          <t>http://t2.gstatic.com/shopping?q=tbn:ANd9GcRHb058Mmrr1OSNODS7rvXTqUImy3Y3spgKq-9XfVWDf7c0ymSKUaxeGgY-NngHc0vE9Ec7wAM</t>
        </is>
      </c>
      <c r="Q5430" s="29" t="inlineStr">
        <is>
          <t>Відповідає вимогам</t>
        </is>
      </c>
      <c r="R5430" s="29" t="n"/>
      <c r="S5430" s="29" t="inlineStr">
        <is>
          <t>грн1 365,00</t>
        </is>
      </c>
      <c r="T5430" s="29" t="inlineStr">
        <is>
          <t>UAH</t>
        </is>
      </c>
      <c r="U5430" s="39" t="inlineStr">
        <is>
          <t>WATCH</t>
        </is>
      </c>
      <c r="V5430" s="40">
        <f>IFERROR(L5430/J5430,0)</f>
        <v/>
      </c>
      <c r="W5430" s="29" t="inlineStr">
        <is>
          <t>Monitor performance and collect more data.</t>
        </is>
      </c>
      <c r="X5430" s="29" t="inlineStr">
        <is>
          <t>Cost is below the 120 watch threshold.</t>
        </is>
      </c>
    </row>
    <row r="5431">
      <c r="A5431" s="29" t="inlineStr">
        <is>
          <t>low_price</t>
        </is>
      </c>
      <c r="B5431" s="29" t="inlineStr">
        <is>
          <t>Low priority</t>
        </is>
      </c>
      <c r="C5431" s="29" t="inlineStr">
        <is>
          <t>low_price.csv</t>
        </is>
      </c>
      <c r="D5431" s="29" t="inlineStr">
        <is>
          <t>24700-hp0-a00</t>
        </is>
      </c>
      <c r="E5431" s="29" t="inlineStr">
        <is>
          <t>Ніжка перемикання передач Honda TRX 500 Foreman 2005-2011</t>
        </is>
      </c>
      <c r="F5431" s="35" t="n">
        <v>0</v>
      </c>
      <c r="G5431" s="35" t="n">
        <v>0</v>
      </c>
      <c r="H5431" s="36" t="n"/>
      <c r="I5431" s="37" t="n">
        <v>0</v>
      </c>
      <c r="J5431" s="37" t="n">
        <v>0</v>
      </c>
      <c r="K5431" s="38" t="n">
        <v>0</v>
      </c>
      <c r="L5431" s="37" t="n">
        <v>0</v>
      </c>
      <c r="M5431" s="37" t="n">
        <v>0</v>
      </c>
      <c r="N5431" s="38" t="n">
        <v>0</v>
      </c>
      <c r="O5431" s="37" t="n">
        <v>0</v>
      </c>
      <c r="P5431" s="29" t="inlineStr">
        <is>
          <t>http://t1.gstatic.com/shopping?q=tbn:ANd9GcSnIMrGYt6mZHdS982SdoHhfu3nLSC_e8TwaSA7Jxte246D-5IkayjqYUKI1HyD5_Un-bs_G5w</t>
        </is>
      </c>
      <c r="Q5431" s="29" t="inlineStr">
        <is>
          <t>Відповідає вимогам</t>
        </is>
      </c>
      <c r="R5431" s="29" t="n"/>
      <c r="S5431" s="29" t="inlineStr">
        <is>
          <t>грн3 276,00</t>
        </is>
      </c>
      <c r="T5431" s="29" t="inlineStr">
        <is>
          <t>UAH</t>
        </is>
      </c>
      <c r="U5431" s="39" t="inlineStr">
        <is>
          <t>WATCH</t>
        </is>
      </c>
      <c r="V5431" s="40">
        <f>IFERROR(L5431/J5431,0)</f>
        <v/>
      </c>
      <c r="W5431" s="29" t="inlineStr">
        <is>
          <t>Monitor performance and collect more data.</t>
        </is>
      </c>
      <c r="X5431" s="29" t="inlineStr">
        <is>
          <t>Cost is below the 120 watch threshold.</t>
        </is>
      </c>
    </row>
    <row r="5432">
      <c r="A5432" s="29" t="inlineStr">
        <is>
          <t>low_price</t>
        </is>
      </c>
      <c r="B5432" s="29" t="inlineStr">
        <is>
          <t>Low priority</t>
        </is>
      </c>
      <c r="C5432" s="29" t="inlineStr">
        <is>
          <t>low_price.csv</t>
        </is>
      </c>
      <c r="D5432" s="29" t="inlineStr">
        <is>
          <t>5255577</t>
        </is>
      </c>
      <c r="E5432" s="29" t="inlineStr">
        <is>
          <t>Прокладка глушника Polaris Sportsman 850 (14+), Scrambler 850 (13+)</t>
        </is>
      </c>
      <c r="F5432" s="35" t="n">
        <v>0</v>
      </c>
      <c r="G5432" s="35" t="n">
        <v>0</v>
      </c>
      <c r="H5432" s="36" t="n"/>
      <c r="I5432" s="37" t="n">
        <v>0</v>
      </c>
      <c r="J5432" s="37" t="n">
        <v>0</v>
      </c>
      <c r="K5432" s="38" t="n">
        <v>0</v>
      </c>
      <c r="L5432" s="37" t="n">
        <v>0</v>
      </c>
      <c r="M5432" s="37" t="n">
        <v>0</v>
      </c>
      <c r="N5432" s="38" t="n">
        <v>0</v>
      </c>
      <c r="O5432" s="37" t="n">
        <v>0</v>
      </c>
      <c r="P5432" s="29" t="inlineStr">
        <is>
          <t>http://t2.gstatic.com/shopping?q=tbn:ANd9GcS2mkgHFGB4njjpeo0aFkmxxCk7SndUMYPFy05cgKYtvSvOJlAGql-efOragKCujWLFRdStkQ4</t>
        </is>
      </c>
      <c r="Q5432" s="29" t="inlineStr">
        <is>
          <t>Відповідає вимогам</t>
        </is>
      </c>
      <c r="R5432" s="29" t="n"/>
      <c r="S5432" s="29" t="inlineStr">
        <is>
          <t>грн1 274,00</t>
        </is>
      </c>
      <c r="T5432" s="29" t="inlineStr">
        <is>
          <t>UAH</t>
        </is>
      </c>
      <c r="U5432" s="39" t="inlineStr">
        <is>
          <t>WATCH</t>
        </is>
      </c>
      <c r="V5432" s="40">
        <f>IFERROR(L5432/J5432,0)</f>
        <v/>
      </c>
      <c r="W5432" s="29" t="inlineStr">
        <is>
          <t>Monitor performance and collect more data.</t>
        </is>
      </c>
      <c r="X5432" s="29" t="inlineStr">
        <is>
          <t>Cost is below the 120 watch threshold.</t>
        </is>
      </c>
    </row>
    <row r="5433">
      <c r="A5433" s="29" t="inlineStr">
        <is>
          <t>low_price</t>
        </is>
      </c>
      <c r="B5433" s="29" t="inlineStr">
        <is>
          <t>Low priority</t>
        </is>
      </c>
      <c r="C5433" s="29" t="inlineStr">
        <is>
          <t>low_price.csv</t>
        </is>
      </c>
      <c r="D5433" s="29" t="inlineStr">
        <is>
          <t>69600-04821</t>
        </is>
      </c>
      <c r="E5433" s="29" t="inlineStr">
        <is>
          <t>Ремкомплект заднього головного гальмівного циліндра Suzuki Vinson 500</t>
        </is>
      </c>
      <c r="F5433" s="35" t="n">
        <v>0</v>
      </c>
      <c r="G5433" s="35" t="n">
        <v>0</v>
      </c>
      <c r="H5433" s="36" t="n"/>
      <c r="I5433" s="37" t="n">
        <v>0</v>
      </c>
      <c r="J5433" s="37" t="n">
        <v>0</v>
      </c>
      <c r="K5433" s="38" t="n">
        <v>0</v>
      </c>
      <c r="L5433" s="37" t="n">
        <v>0</v>
      </c>
      <c r="M5433" s="37" t="n">
        <v>0</v>
      </c>
      <c r="N5433" s="38" t="n">
        <v>0</v>
      </c>
      <c r="O5433" s="37" t="n">
        <v>0</v>
      </c>
      <c r="P5433" s="29" t="inlineStr">
        <is>
          <t>http://t2.gstatic.com/shopping?q=tbn:ANd9GcTziS1HFlCAIdiB2EaBFh974d1skirF65DQxeNY5VcSspgJKGytUgrdo0q1Lc0GPSXOYMpvFNc</t>
        </is>
      </c>
      <c r="Q5433" s="29" t="inlineStr">
        <is>
          <t>Відповідає вимогам</t>
        </is>
      </c>
      <c r="R5433" s="29" t="n"/>
      <c r="S5433" s="29" t="inlineStr">
        <is>
          <t>грн2 139,00</t>
        </is>
      </c>
      <c r="T5433" s="29" t="inlineStr">
        <is>
          <t>UAH</t>
        </is>
      </c>
      <c r="U5433" s="39" t="inlineStr">
        <is>
          <t>WATCH</t>
        </is>
      </c>
      <c r="V5433" s="40">
        <f>IFERROR(L5433/J5433,0)</f>
        <v/>
      </c>
      <c r="W5433" s="29" t="inlineStr">
        <is>
          <t>Monitor performance and collect more data.</t>
        </is>
      </c>
      <c r="X5433" s="29" t="inlineStr">
        <is>
          <t>Cost is below the 120 watch threshold.</t>
        </is>
      </c>
    </row>
    <row r="5434">
      <c r="A5434" s="29" t="inlineStr">
        <is>
          <t>low_price</t>
        </is>
      </c>
      <c r="B5434" s="29" t="inlineStr">
        <is>
          <t>Low priority</t>
        </is>
      </c>
      <c r="C5434" s="29" t="inlineStr">
        <is>
          <t>low_price.csv</t>
        </is>
      </c>
      <c r="D5434" s="29" t="inlineStr">
        <is>
          <t>92093-0568</t>
        </is>
      </c>
      <c r="E5434" s="29" t="inlineStr">
        <is>
          <t>Прокладка кришка бардачка Kawasaki Brute Force 750 2012+</t>
        </is>
      </c>
      <c r="F5434" s="35" t="n">
        <v>0</v>
      </c>
      <c r="G5434" s="35" t="n">
        <v>0</v>
      </c>
      <c r="H5434" s="36" t="n"/>
      <c r="I5434" s="37" t="n">
        <v>0</v>
      </c>
      <c r="J5434" s="37" t="n">
        <v>0</v>
      </c>
      <c r="K5434" s="38" t="n">
        <v>0</v>
      </c>
      <c r="L5434" s="37" t="n">
        <v>0</v>
      </c>
      <c r="M5434" s="37" t="n">
        <v>0</v>
      </c>
      <c r="N5434" s="38" t="n">
        <v>0</v>
      </c>
      <c r="O5434" s="37" t="n">
        <v>0</v>
      </c>
      <c r="P5434" s="29" t="inlineStr">
        <is>
          <t>http://t1.gstatic.com/shopping?q=tbn:ANd9GcSnP0wwnN-M5lsKTlvChw6Xr-E7urqasivjg93WukKmJ0-vUpOWWH_M8ASV-x9xFNgb64AKAZLG</t>
        </is>
      </c>
      <c r="Q5434" s="29" t="inlineStr">
        <is>
          <t>Відповідає вимогам</t>
        </is>
      </c>
      <c r="R5434" s="29" t="n"/>
      <c r="S5434" s="29" t="inlineStr">
        <is>
          <t>грн1 047,00</t>
        </is>
      </c>
      <c r="T5434" s="29" t="inlineStr">
        <is>
          <t>UAH</t>
        </is>
      </c>
      <c r="U5434" s="39" t="inlineStr">
        <is>
          <t>WATCH</t>
        </is>
      </c>
      <c r="V5434" s="40">
        <f>IFERROR(L5434/J5434,0)</f>
        <v/>
      </c>
      <c r="W5434" s="29" t="inlineStr">
        <is>
          <t>Monitor performance and collect more data.</t>
        </is>
      </c>
      <c r="X5434" s="29" t="inlineStr">
        <is>
          <t>Cost is below the 120 watch threshold.</t>
        </is>
      </c>
    </row>
    <row r="5435">
      <c r="A5435" s="29" t="inlineStr">
        <is>
          <t>low_price</t>
        </is>
      </c>
      <c r="B5435" s="29" t="inlineStr">
        <is>
          <t>Low priority</t>
        </is>
      </c>
      <c r="C5435" s="29" t="inlineStr">
        <is>
          <t>low_price.csv</t>
        </is>
      </c>
      <c r="D5435" s="29" t="inlineStr">
        <is>
          <t>706003003</t>
        </is>
      </c>
      <c r="E5435" s="29" t="inlineStr">
        <is>
          <t>Стійка заднього стабілізатора BRP Can-Am Maverick Trail 700 800 1000, Maverick Sport 1000, Commander 700 1000</t>
        </is>
      </c>
      <c r="F5435" s="35" t="n">
        <v>0</v>
      </c>
      <c r="G5435" s="35" t="n">
        <v>0</v>
      </c>
      <c r="H5435" s="36" t="n"/>
      <c r="I5435" s="37" t="n">
        <v>0</v>
      </c>
      <c r="J5435" s="37" t="n">
        <v>0</v>
      </c>
      <c r="K5435" s="38" t="n">
        <v>0</v>
      </c>
      <c r="L5435" s="37" t="n">
        <v>0</v>
      </c>
      <c r="M5435" s="37" t="n">
        <v>0</v>
      </c>
      <c r="N5435" s="38" t="n">
        <v>0</v>
      </c>
      <c r="O5435" s="37" t="n">
        <v>0</v>
      </c>
      <c r="P5435" s="29" t="inlineStr">
        <is>
          <t>http://t0.gstatic.com/shopping?q=tbn:ANd9GcT5F9twCWhL004D909y8NYrnPHE7ZsvX7YOP_4Di3hDVL5E6SFZfzyxmg6VZ-Yu6QYhUIrYVNzwoA</t>
        </is>
      </c>
      <c r="Q5435" s="29" t="inlineStr">
        <is>
          <t>Відповідає вимогам</t>
        </is>
      </c>
      <c r="R5435" s="29" t="n"/>
      <c r="S5435" s="29" t="inlineStr">
        <is>
          <t>грн6 370,00</t>
        </is>
      </c>
      <c r="T5435" s="29" t="inlineStr">
        <is>
          <t>UAH</t>
        </is>
      </c>
      <c r="U5435" s="39" t="inlineStr">
        <is>
          <t>WATCH</t>
        </is>
      </c>
      <c r="V5435" s="40">
        <f>IFERROR(L5435/J5435,0)</f>
        <v/>
      </c>
      <c r="W5435" s="29" t="inlineStr">
        <is>
          <t>Monitor performance and collect more data.</t>
        </is>
      </c>
      <c r="X5435" s="29" t="inlineStr">
        <is>
          <t>Cost is below the 120 watch threshold.</t>
        </is>
      </c>
    </row>
    <row r="5436">
      <c r="A5436" s="29" t="inlineStr">
        <is>
          <t>low_price</t>
        </is>
      </c>
      <c r="B5436" s="29" t="inlineStr">
        <is>
          <t>Low priority</t>
        </is>
      </c>
      <c r="C5436" s="29" t="inlineStr">
        <is>
          <t>low_price.csv</t>
        </is>
      </c>
      <c r="D5436" s="29" t="inlineStr">
        <is>
          <t>03769</t>
        </is>
      </c>
      <c r="E5436" s="29" t="inlineStr">
        <is>
          <t>Впускний патрубок Yamaha Grizzly Bruin Wolverine 350</t>
        </is>
      </c>
      <c r="F5436" s="35" t="n">
        <v>0</v>
      </c>
      <c r="G5436" s="35" t="n">
        <v>0</v>
      </c>
      <c r="H5436" s="36" t="n"/>
      <c r="I5436" s="37" t="n">
        <v>0</v>
      </c>
      <c r="J5436" s="37" t="n">
        <v>0</v>
      </c>
      <c r="K5436" s="38" t="n">
        <v>0</v>
      </c>
      <c r="L5436" s="37" t="n">
        <v>0</v>
      </c>
      <c r="M5436" s="37" t="n">
        <v>0</v>
      </c>
      <c r="N5436" s="38" t="n">
        <v>0</v>
      </c>
      <c r="O5436" s="37" t="n">
        <v>0</v>
      </c>
      <c r="P5436" s="29" t="inlineStr">
        <is>
          <t>http://t1.gstatic.com/shopping?q=tbn:ANd9GcQCom5V8jlIrGGC3Ujj3gDOcDUc7FNvWBFlFKm1FiR9QHjfx1FtjAwcmEqlC0qcsDrlQVzcV3E</t>
        </is>
      </c>
      <c r="Q5436" s="29" t="inlineStr">
        <is>
          <t>Відповідає вимогам</t>
        </is>
      </c>
      <c r="R5436" s="29" t="n"/>
      <c r="S5436" s="29" t="inlineStr">
        <is>
          <t>грн1 320,00</t>
        </is>
      </c>
      <c r="T5436" s="29" t="inlineStr">
        <is>
          <t>UAH</t>
        </is>
      </c>
      <c r="U5436" s="39" t="inlineStr">
        <is>
          <t>WATCH</t>
        </is>
      </c>
      <c r="V5436" s="40">
        <f>IFERROR(L5436/J5436,0)</f>
        <v/>
      </c>
      <c r="W5436" s="29" t="inlineStr">
        <is>
          <t>Monitor performance and collect more data.</t>
        </is>
      </c>
      <c r="X5436" s="29" t="inlineStr">
        <is>
          <t>Cost is below the 120 watch threshold.</t>
        </is>
      </c>
    </row>
    <row r="5437">
      <c r="A5437" s="29" t="inlineStr">
        <is>
          <t>low_price</t>
        </is>
      </c>
      <c r="B5437" s="29" t="inlineStr">
        <is>
          <t>Low priority</t>
        </is>
      </c>
      <c r="C5437" s="29" t="inlineStr">
        <is>
          <t>low_price.csv</t>
        </is>
      </c>
      <c r="D5437" s="29" t="inlineStr">
        <is>
          <t>9779152</t>
        </is>
      </c>
      <c r="E5437" s="29" t="inlineStr">
        <is>
          <t>Гальмівна рідина BRP XPS DOT 4 Racing Brake Fluid (355ml)</t>
        </is>
      </c>
      <c r="F5437" s="35" t="n">
        <v>0</v>
      </c>
      <c r="G5437" s="35" t="n">
        <v>0</v>
      </c>
      <c r="H5437" s="36" t="n"/>
      <c r="I5437" s="37" t="n">
        <v>0</v>
      </c>
      <c r="J5437" s="37" t="n">
        <v>0</v>
      </c>
      <c r="K5437" s="38" t="n">
        <v>0</v>
      </c>
      <c r="L5437" s="37" t="n">
        <v>0</v>
      </c>
      <c r="M5437" s="37" t="n">
        <v>0</v>
      </c>
      <c r="N5437" s="38" t="n">
        <v>0</v>
      </c>
      <c r="O5437" s="37" t="n">
        <v>0</v>
      </c>
      <c r="P5437" s="29" t="inlineStr">
        <is>
          <t>http://t1.gstatic.com/shopping?q=tbn:ANd9GcQ9Y22ow_m3b9l9KMdfV-lw2zbj3g_myffJemN14MgRDY3fk7CO1MzeVkTkvbSX1WcNTCNGYTRo</t>
        </is>
      </c>
      <c r="Q5437" s="29" t="inlineStr">
        <is>
          <t>Відповідає вимогам</t>
        </is>
      </c>
      <c r="R5437" s="29" t="n"/>
      <c r="S5437" s="29" t="inlineStr">
        <is>
          <t>грн1 092,00</t>
        </is>
      </c>
      <c r="T5437" s="29" t="inlineStr">
        <is>
          <t>UAH</t>
        </is>
      </c>
      <c r="U5437" s="39" t="inlineStr">
        <is>
          <t>WATCH</t>
        </is>
      </c>
      <c r="V5437" s="40">
        <f>IFERROR(L5437/J5437,0)</f>
        <v/>
      </c>
      <c r="W5437" s="29" t="inlineStr">
        <is>
          <t>Monitor performance and collect more data.</t>
        </is>
      </c>
      <c r="X5437" s="29" t="inlineStr">
        <is>
          <t>Cost is below the 120 watch threshold.</t>
        </is>
      </c>
    </row>
    <row r="5438">
      <c r="A5438" s="29" t="inlineStr">
        <is>
          <t>low_price</t>
        </is>
      </c>
      <c r="B5438" s="29" t="inlineStr">
        <is>
          <t>Low priority</t>
        </is>
      </c>
      <c r="C5438" s="29" t="inlineStr">
        <is>
          <t>low_price.csv</t>
        </is>
      </c>
      <c r="D5438" s="29" t="inlineStr">
        <is>
          <t>420627578</t>
        </is>
      </c>
      <c r="E5438" s="29" t="inlineStr">
        <is>
          <t>Втулка пружини ведучого варіатора BRP Can-Am Outlander Renegade G1 G2 G2L G2S, Maverick 1000, Commander 800 1000, Traxter Defender HD5</t>
        </is>
      </c>
      <c r="F5438" s="35" t="n">
        <v>0</v>
      </c>
      <c r="G5438" s="35" t="n">
        <v>0</v>
      </c>
      <c r="H5438" s="36" t="n"/>
      <c r="I5438" s="37" t="n">
        <v>0</v>
      </c>
      <c r="J5438" s="37" t="n">
        <v>0</v>
      </c>
      <c r="K5438" s="38" t="n">
        <v>0</v>
      </c>
      <c r="L5438" s="37" t="n">
        <v>0</v>
      </c>
      <c r="M5438" s="37" t="n">
        <v>0</v>
      </c>
      <c r="N5438" s="38" t="n">
        <v>0</v>
      </c>
      <c r="O5438" s="37" t="n">
        <v>0</v>
      </c>
      <c r="P5438" s="29" t="inlineStr">
        <is>
          <t>http://t0.gstatic.com/shopping?q=tbn:ANd9GcRnMx0Ken6EjtZc64jG3HHeQGPlrXL-L-nqgU0_L0WnsfL2Pci3xflUcpTeg78LFeOcZn5f_VU</t>
        </is>
      </c>
      <c r="Q5438" s="29" t="inlineStr">
        <is>
          <t>Відповідає вимогам</t>
        </is>
      </c>
      <c r="R5438" s="29" t="n"/>
      <c r="S5438" s="29" t="inlineStr">
        <is>
          <t>грн2 184,00</t>
        </is>
      </c>
      <c r="T5438" s="29" t="inlineStr">
        <is>
          <t>UAH</t>
        </is>
      </c>
      <c r="U5438" s="39" t="inlineStr">
        <is>
          <t>WATCH</t>
        </is>
      </c>
      <c r="V5438" s="40">
        <f>IFERROR(L5438/J5438,0)</f>
        <v/>
      </c>
      <c r="W5438" s="29" t="inlineStr">
        <is>
          <t>Monitor performance and collect more data.</t>
        </is>
      </c>
      <c r="X5438" s="29" t="inlineStr">
        <is>
          <t>Cost is below the 120 watch threshold.</t>
        </is>
      </c>
    </row>
    <row r="5439">
      <c r="A5439" s="29" t="inlineStr">
        <is>
          <t>low_price</t>
        </is>
      </c>
      <c r="B5439" s="29" t="inlineStr">
        <is>
          <t>Low priority</t>
        </is>
      </c>
      <c r="C5439" s="29" t="inlineStr">
        <is>
          <t>low_price.csv</t>
        </is>
      </c>
      <c r="D5439" s="29" t="inlineStr">
        <is>
          <t>60/32-2rs c3</t>
        </is>
      </c>
      <c r="E5439" s="29" t="inlineStr">
        <is>
          <t>Підшипник задньої осі лівий Honda TRX 350 (00-06), 400 (02-07), 450 (02-04), 420 (14-17), 500 (01-17)</t>
        </is>
      </c>
      <c r="F5439" s="35" t="n">
        <v>0</v>
      </c>
      <c r="G5439" s="35" t="n">
        <v>0</v>
      </c>
      <c r="H5439" s="36" t="n"/>
      <c r="I5439" s="37" t="n">
        <v>0</v>
      </c>
      <c r="J5439" s="37" t="n">
        <v>0</v>
      </c>
      <c r="K5439" s="38" t="n">
        <v>0</v>
      </c>
      <c r="L5439" s="37" t="n">
        <v>0</v>
      </c>
      <c r="M5439" s="37" t="n">
        <v>0</v>
      </c>
      <c r="N5439" s="38" t="n">
        <v>0</v>
      </c>
      <c r="O5439" s="37" t="n">
        <v>0</v>
      </c>
      <c r="P5439" s="29" t="inlineStr">
        <is>
          <t>http://t3.gstatic.com/shopping?q=tbn:ANd9GcRyqFM10kOO0m-q5dJ03KhWiy00aDAhU8MdliGOfSizZS3JTKZcUzzyoX7qg7h2F5zuxcCcQsEy</t>
        </is>
      </c>
      <c r="Q5439" s="29" t="inlineStr">
        <is>
          <t>Відповідає вимогам</t>
        </is>
      </c>
      <c r="R5439" s="29" t="n"/>
      <c r="S5439" s="29" t="inlineStr">
        <is>
          <t>грн501,00</t>
        </is>
      </c>
      <c r="T5439" s="29" t="inlineStr">
        <is>
          <t>UAH</t>
        </is>
      </c>
      <c r="U5439" s="39" t="inlineStr">
        <is>
          <t>WATCH</t>
        </is>
      </c>
      <c r="V5439" s="40">
        <f>IFERROR(L5439/J5439,0)</f>
        <v/>
      </c>
      <c r="W5439" s="29" t="inlineStr">
        <is>
          <t>Monitor performance and collect more data.</t>
        </is>
      </c>
      <c r="X5439" s="29" t="inlineStr">
        <is>
          <t>Cost is below the 120 watch threshold.</t>
        </is>
      </c>
    </row>
    <row r="5440">
      <c r="A5440" s="29" t="inlineStr">
        <is>
          <t>low_price</t>
        </is>
      </c>
      <c r="B5440" s="29" t="inlineStr">
        <is>
          <t>Low priority</t>
        </is>
      </c>
      <c r="C5440" s="29" t="inlineStr">
        <is>
          <t>low_price.csv</t>
        </is>
      </c>
      <c r="D5440" s="29" t="inlineStr">
        <is>
          <t>43028-1061</t>
        </is>
      </c>
      <c r="E5440" s="29" t="inlineStr">
        <is>
          <t>Діафрагма гальмівного циліндра Kawasaki Brute Force 650 750, Prairie 300 360 400 650 700</t>
        </is>
      </c>
      <c r="F5440" s="35" t="n">
        <v>0</v>
      </c>
      <c r="G5440" s="35" t="n">
        <v>0</v>
      </c>
      <c r="H5440" s="36" t="n"/>
      <c r="I5440" s="37" t="n">
        <v>0</v>
      </c>
      <c r="J5440" s="37" t="n">
        <v>0</v>
      </c>
      <c r="K5440" s="38" t="n">
        <v>0</v>
      </c>
      <c r="L5440" s="37" t="n">
        <v>0</v>
      </c>
      <c r="M5440" s="37" t="n">
        <v>0</v>
      </c>
      <c r="N5440" s="38" t="n">
        <v>0</v>
      </c>
      <c r="O5440" s="37" t="n">
        <v>0</v>
      </c>
      <c r="P5440" s="29" t="inlineStr">
        <is>
          <t>http://t1.gstatic.com/shopping?q=tbn:ANd9GcSHr4wljJKyoHWKrY_RRFMNa4nsVjqQrbaCpHl2FbsJ5ohh2s3RwthNAIJKDnwEq_wNebnZks3U</t>
        </is>
      </c>
      <c r="Q5440" s="29" t="inlineStr">
        <is>
          <t>Відповідає вимогам</t>
        </is>
      </c>
      <c r="R5440" s="29" t="n"/>
      <c r="S5440" s="29" t="inlineStr">
        <is>
          <t>грн865,00</t>
        </is>
      </c>
      <c r="T5440" s="29" t="inlineStr">
        <is>
          <t>UAH</t>
        </is>
      </c>
      <c r="U5440" s="39" t="inlineStr">
        <is>
          <t>WATCH</t>
        </is>
      </c>
      <c r="V5440" s="40">
        <f>IFERROR(L5440/J5440,0)</f>
        <v/>
      </c>
      <c r="W5440" s="29" t="inlineStr">
        <is>
          <t>Monitor performance and collect more data.</t>
        </is>
      </c>
      <c r="X5440" s="29" t="inlineStr">
        <is>
          <t>Cost is below the 120 watch threshold.</t>
        </is>
      </c>
    </row>
    <row r="5441">
      <c r="A5441" s="29" t="inlineStr">
        <is>
          <t>low_price</t>
        </is>
      </c>
      <c r="B5441" s="29" t="inlineStr">
        <is>
          <t>Low priority</t>
        </is>
      </c>
      <c r="C5441" s="29" t="inlineStr">
        <is>
          <t>low_price.csv</t>
        </is>
      </c>
      <c r="D5441" s="29" t="inlineStr">
        <is>
          <t>53100-hn8-b40</t>
        </is>
      </c>
      <c r="E5441" s="29" t="inlineStr">
        <is>
          <t>Руль Honda TRX 680 Rincon, 700 Rubicon</t>
        </is>
      </c>
      <c r="F5441" s="35" t="n">
        <v>0</v>
      </c>
      <c r="G5441" s="35" t="n">
        <v>0</v>
      </c>
      <c r="H5441" s="36" t="n"/>
      <c r="I5441" s="37" t="n">
        <v>0</v>
      </c>
      <c r="J5441" s="37" t="n">
        <v>0</v>
      </c>
      <c r="K5441" s="38" t="n">
        <v>0</v>
      </c>
      <c r="L5441" s="37" t="n">
        <v>0</v>
      </c>
      <c r="M5441" s="37" t="n">
        <v>0</v>
      </c>
      <c r="N5441" s="38" t="n">
        <v>0</v>
      </c>
      <c r="O5441" s="37" t="n">
        <v>0</v>
      </c>
      <c r="P5441" s="29" t="inlineStr">
        <is>
          <t>http://t3.gstatic.com/shopping?q=tbn:ANd9GcQzaBWs-8riuyJdURrYIm81-aeBnPn0oQ0iMGDzD7xxp9e4QmMYVbGFrls0MjQvgYPmxqpHRm0</t>
        </is>
      </c>
      <c r="Q5441" s="29" t="inlineStr">
        <is>
          <t>Відповідає вимогам</t>
        </is>
      </c>
      <c r="R5441" s="29" t="n"/>
      <c r="S5441" s="29" t="inlineStr">
        <is>
          <t>грн8 782,00</t>
        </is>
      </c>
      <c r="T5441" s="29" t="inlineStr">
        <is>
          <t>UAH</t>
        </is>
      </c>
      <c r="U5441" s="39" t="inlineStr">
        <is>
          <t>WATCH</t>
        </is>
      </c>
      <c r="V5441" s="40">
        <f>IFERROR(L5441/J5441,0)</f>
        <v/>
      </c>
      <c r="W5441" s="29" t="inlineStr">
        <is>
          <t>Monitor performance and collect more data.</t>
        </is>
      </c>
      <c r="X5441" s="29" t="inlineStr">
        <is>
          <t>Cost is below the 120 watch threshold.</t>
        </is>
      </c>
    </row>
    <row r="5442">
      <c r="A5442" s="29" t="inlineStr">
        <is>
          <t>low_price</t>
        </is>
      </c>
      <c r="B5442" s="29" t="inlineStr">
        <is>
          <t>Low priority</t>
        </is>
      </c>
      <c r="C5442" s="29" t="inlineStr">
        <is>
          <t>low_price.csv</t>
        </is>
      </c>
      <c r="D5442" s="29" t="inlineStr">
        <is>
          <t>bkr6e</t>
        </is>
      </c>
      <c r="E5442" s="29" t="inlineStr">
        <is>
          <t>Свічка запалювання Polaris Sportsman 400 450 500 550, Scrambler 500, Ranger 400 500, Magnum 325 330 425, Hawkeye 400, Trail Boss 325 330, Trail Blazer</t>
        </is>
      </c>
      <c r="F5442" s="35" t="n">
        <v>0</v>
      </c>
      <c r="G5442" s="35" t="n">
        <v>0</v>
      </c>
      <c r="H5442" s="36" t="n"/>
      <c r="I5442" s="37" t="n">
        <v>0</v>
      </c>
      <c r="J5442" s="37" t="n">
        <v>0</v>
      </c>
      <c r="K5442" s="38" t="n">
        <v>0</v>
      </c>
      <c r="L5442" s="37" t="n">
        <v>0</v>
      </c>
      <c r="M5442" s="37" t="n">
        <v>0</v>
      </c>
      <c r="N5442" s="38" t="n">
        <v>0</v>
      </c>
      <c r="O5442" s="37" t="n">
        <v>0</v>
      </c>
      <c r="P5442" s="29" t="inlineStr">
        <is>
          <t>http://t1.gstatic.com/shopping?q=tbn:ANd9GcSgvmyB7q67sBXvigCI0RdKGa2T7hA6863gz0xZA-IGivBMnuEqa5Xyqc-3ynbY0SyNRQYuDsU</t>
        </is>
      </c>
      <c r="Q5442" s="29" t="inlineStr">
        <is>
          <t>Відповідає вимогам</t>
        </is>
      </c>
      <c r="R5442" s="29" t="n"/>
      <c r="S5442" s="29" t="inlineStr">
        <is>
          <t>грн182,00</t>
        </is>
      </c>
      <c r="T5442" s="29" t="inlineStr">
        <is>
          <t>UAH</t>
        </is>
      </c>
      <c r="U5442" s="39" t="inlineStr">
        <is>
          <t>WATCH</t>
        </is>
      </c>
      <c r="V5442" s="40">
        <f>IFERROR(L5442/J5442,0)</f>
        <v/>
      </c>
      <c r="W5442" s="29" t="inlineStr">
        <is>
          <t>Monitor performance and collect more data.</t>
        </is>
      </c>
      <c r="X5442" s="29" t="inlineStr">
        <is>
          <t>Cost is below the 120 watch threshold.</t>
        </is>
      </c>
    </row>
    <row r="5443">
      <c r="A5443" s="29" t="inlineStr">
        <is>
          <t>low_price</t>
        </is>
      </c>
      <c r="B5443" s="29" t="inlineStr">
        <is>
          <t>Low priority</t>
        </is>
      </c>
      <c r="C5443" s="29" t="inlineStr">
        <is>
          <t>low_price.csv</t>
        </is>
      </c>
      <c r="D5443" s="29" t="inlineStr">
        <is>
          <t>25-2076-5</t>
        </is>
      </c>
      <c r="E5443" s="29" t="inlineStr">
        <is>
          <t>Сальники переднього редуктора Polaris Sportsman 550 850 1000, Scrambler 850 1000, Ranger 325 570</t>
        </is>
      </c>
      <c r="F5443" s="35" t="n">
        <v>0</v>
      </c>
      <c r="G5443" s="35" t="n">
        <v>0</v>
      </c>
      <c r="H5443" s="36" t="n"/>
      <c r="I5443" s="37" t="n">
        <v>0</v>
      </c>
      <c r="J5443" s="37" t="n">
        <v>0</v>
      </c>
      <c r="K5443" s="38" t="n">
        <v>0</v>
      </c>
      <c r="L5443" s="37" t="n">
        <v>0</v>
      </c>
      <c r="M5443" s="37" t="n">
        <v>0</v>
      </c>
      <c r="N5443" s="38" t="n">
        <v>0</v>
      </c>
      <c r="O5443" s="37" t="n">
        <v>0</v>
      </c>
      <c r="P5443" s="29" t="inlineStr">
        <is>
          <t>http://t2.gstatic.com/shopping?q=tbn:ANd9GcSbxTFd5TR6UQnOlqzZEnRLNOuRd-HOocr-22Y143IEb1jWOiMrRrDonawfnuvUJ5c9jszQs2vw</t>
        </is>
      </c>
      <c r="Q5443" s="29" t="inlineStr">
        <is>
          <t>Відповідає вимогам</t>
        </is>
      </c>
      <c r="R5443" s="29" t="n"/>
      <c r="S5443" s="29" t="inlineStr">
        <is>
          <t>грн956,00</t>
        </is>
      </c>
      <c r="T5443" s="29" t="inlineStr">
        <is>
          <t>UAH</t>
        </is>
      </c>
      <c r="U5443" s="39" t="inlineStr">
        <is>
          <t>WATCH</t>
        </is>
      </c>
      <c r="V5443" s="40">
        <f>IFERROR(L5443/J5443,0)</f>
        <v/>
      </c>
      <c r="W5443" s="29" t="inlineStr">
        <is>
          <t>Monitor performance and collect more data.</t>
        </is>
      </c>
      <c r="X5443" s="29" t="inlineStr">
        <is>
          <t>Cost is below the 120 watch threshold.</t>
        </is>
      </c>
    </row>
    <row r="5444">
      <c r="A5444" s="29" t="inlineStr">
        <is>
          <t>low_price</t>
        </is>
      </c>
      <c r="B5444" s="29" t="inlineStr">
        <is>
          <t>Low priority</t>
        </is>
      </c>
      <c r="C5444" s="29" t="inlineStr">
        <is>
          <t>low_price.csv</t>
        </is>
      </c>
      <c r="D5444" s="29" t="inlineStr">
        <is>
          <t>2hc-18511-00-00</t>
        </is>
      </c>
      <c r="E5444" s="29" t="inlineStr">
        <is>
          <t>Вилка перемикання передач Yamaha YXZ 1000 2016-2023</t>
        </is>
      </c>
      <c r="F5444" s="35" t="n">
        <v>0</v>
      </c>
      <c r="G5444" s="35" t="n">
        <v>0</v>
      </c>
      <c r="H5444" s="36" t="n"/>
      <c r="I5444" s="37" t="n">
        <v>0</v>
      </c>
      <c r="J5444" s="37" t="n">
        <v>0</v>
      </c>
      <c r="K5444" s="38" t="n">
        <v>0</v>
      </c>
      <c r="L5444" s="37" t="n">
        <v>0</v>
      </c>
      <c r="M5444" s="37" t="n">
        <v>0</v>
      </c>
      <c r="N5444" s="38" t="n">
        <v>0</v>
      </c>
      <c r="O5444" s="37" t="n">
        <v>0</v>
      </c>
      <c r="P5444" s="29" t="inlineStr">
        <is>
          <t>http://t3.gstatic.com/shopping?q=tbn:ANd9GcSaSCZs5MNgZCfdgO_h-gKZa-O7Ji3Gomohm5uelbNL-t5TbSkH-0Hei7xXl0UXPxXLLQZsPg</t>
        </is>
      </c>
      <c r="Q5444" s="29" t="inlineStr">
        <is>
          <t>Відповідає вимогам</t>
        </is>
      </c>
      <c r="R5444" s="29" t="n"/>
      <c r="S5444" s="29" t="inlineStr">
        <is>
          <t>грн2 958,00</t>
        </is>
      </c>
      <c r="T5444" s="29" t="inlineStr">
        <is>
          <t>UAH</t>
        </is>
      </c>
      <c r="U5444" s="39" t="inlineStr">
        <is>
          <t>WATCH</t>
        </is>
      </c>
      <c r="V5444" s="40">
        <f>IFERROR(L5444/J5444,0)</f>
        <v/>
      </c>
      <c r="W5444" s="29" t="inlineStr">
        <is>
          <t>Monitor performance and collect more data.</t>
        </is>
      </c>
      <c r="X5444" s="29" t="inlineStr">
        <is>
          <t>Cost is below the 120 watch threshold.</t>
        </is>
      </c>
    </row>
    <row r="5445">
      <c r="A5445" s="29" t="inlineStr">
        <is>
          <t>low_price</t>
        </is>
      </c>
      <c r="B5445" s="29" t="inlineStr">
        <is>
          <t>Low priority</t>
        </is>
      </c>
      <c r="C5445" s="29" t="inlineStr">
        <is>
          <t>low_price.csv</t>
        </is>
      </c>
      <c r="D5445" s="29" t="inlineStr">
        <is>
          <t>5km-12231-10-00</t>
        </is>
      </c>
      <c r="E5445" s="29" t="inlineStr">
        <is>
          <t>Заспокоювач ланцюга ГРМ Yamaha Grizzly 660 (03-08), Rhino 660 (04-07)</t>
        </is>
      </c>
      <c r="F5445" s="35" t="n">
        <v>0</v>
      </c>
      <c r="G5445" s="35" t="n">
        <v>0</v>
      </c>
      <c r="H5445" s="36" t="n"/>
      <c r="I5445" s="37" t="n">
        <v>0</v>
      </c>
      <c r="J5445" s="37" t="n">
        <v>0</v>
      </c>
      <c r="K5445" s="38" t="n">
        <v>0</v>
      </c>
      <c r="L5445" s="37" t="n">
        <v>0</v>
      </c>
      <c r="M5445" s="37" t="n">
        <v>0</v>
      </c>
      <c r="N5445" s="38" t="n">
        <v>0</v>
      </c>
      <c r="O5445" s="37" t="n">
        <v>0</v>
      </c>
      <c r="P5445" s="29" t="inlineStr">
        <is>
          <t>http://t2.gstatic.com/shopping?q=tbn:ANd9GcQkPRJhfPpOkwoQuSt_0Ua5OK5g8CkMF554cmj3vbxNzoeC6zyUxUXEHVZZnFPeMiSrA-_dRkk</t>
        </is>
      </c>
      <c r="Q5445" s="29" t="inlineStr">
        <is>
          <t>Відповідає вимогам</t>
        </is>
      </c>
      <c r="R5445" s="29" t="n"/>
      <c r="S5445" s="29" t="inlineStr">
        <is>
          <t>грн2 685,00</t>
        </is>
      </c>
      <c r="T5445" s="29" t="inlineStr">
        <is>
          <t>UAH</t>
        </is>
      </c>
      <c r="U5445" s="39" t="inlineStr">
        <is>
          <t>WATCH</t>
        </is>
      </c>
      <c r="V5445" s="40">
        <f>IFERROR(L5445/J5445,0)</f>
        <v/>
      </c>
      <c r="W5445" s="29" t="inlineStr">
        <is>
          <t>Monitor performance and collect more data.</t>
        </is>
      </c>
      <c r="X5445" s="29" t="inlineStr">
        <is>
          <t>Cost is below the 120 watch threshold.</t>
        </is>
      </c>
    </row>
    <row r="5446">
      <c r="A5446" s="29" t="inlineStr">
        <is>
          <t>low_price</t>
        </is>
      </c>
      <c r="B5446" s="29" t="inlineStr">
        <is>
          <t>Low priority</t>
        </is>
      </c>
      <c r="C5446" s="29" t="inlineStr">
        <is>
          <t>low_price.csv</t>
        </is>
      </c>
      <c r="D5446" s="29" t="inlineStr">
        <is>
          <t>706600296</t>
        </is>
      </c>
      <c r="E5446" s="29" t="inlineStr">
        <is>
          <t>Сітка шноркеля BRP Can-Am Maverick X3</t>
        </is>
      </c>
      <c r="F5446" s="35" t="n">
        <v>0</v>
      </c>
      <c r="G5446" s="35" t="n">
        <v>0</v>
      </c>
      <c r="H5446" s="36" t="n"/>
      <c r="I5446" s="37" t="n">
        <v>0</v>
      </c>
      <c r="J5446" s="37" t="n">
        <v>0</v>
      </c>
      <c r="K5446" s="38" t="n">
        <v>0</v>
      </c>
      <c r="L5446" s="37" t="n">
        <v>0</v>
      </c>
      <c r="M5446" s="37" t="n">
        <v>0</v>
      </c>
      <c r="N5446" s="38" t="n">
        <v>0</v>
      </c>
      <c r="O5446" s="37" t="n">
        <v>0</v>
      </c>
      <c r="P5446" s="29" t="inlineStr">
        <is>
          <t>http://t2.gstatic.com/shopping?q=tbn:ANd9GcR2jnH6UPWE8uRtCgZrufcx4vm8qntLFmX5TgL9nbNfqV9GADR822iDJNIpHQnrgk68zfAFUQpN</t>
        </is>
      </c>
      <c r="Q5446" s="29" t="inlineStr">
        <is>
          <t>Відповідає вимогам</t>
        </is>
      </c>
      <c r="R5446" s="29" t="n"/>
      <c r="S5446" s="29" t="inlineStr">
        <is>
          <t>грн1 320,00</t>
        </is>
      </c>
      <c r="T5446" s="29" t="inlineStr">
        <is>
          <t>UAH</t>
        </is>
      </c>
      <c r="U5446" s="39" t="inlineStr">
        <is>
          <t>WATCH</t>
        </is>
      </c>
      <c r="V5446" s="40">
        <f>IFERROR(L5446/J5446,0)</f>
        <v/>
      </c>
      <c r="W5446" s="29" t="inlineStr">
        <is>
          <t>Monitor performance and collect more data.</t>
        </is>
      </c>
      <c r="X5446" s="29" t="inlineStr">
        <is>
          <t>Cost is below the 120 watch threshold.</t>
        </is>
      </c>
    </row>
    <row r="5447">
      <c r="A5447" s="29" t="inlineStr">
        <is>
          <t>low_price</t>
        </is>
      </c>
      <c r="B5447" s="29" t="inlineStr">
        <is>
          <t>Low priority</t>
        </is>
      </c>
      <c r="C5447" s="29" t="inlineStr">
        <is>
          <t>low_price.csv</t>
        </is>
      </c>
      <c r="D5447" s="29" t="inlineStr">
        <is>
          <t>14621-hn2-000</t>
        </is>
      </c>
      <c r="E5447" s="29" t="inlineStr">
        <is>
          <t>Заспокоювач ланцюга ГРМ Honda TRX 500 Rubicon 2001-2014</t>
        </is>
      </c>
      <c r="F5447" s="35" t="n">
        <v>0</v>
      </c>
      <c r="G5447" s="35" t="n">
        <v>0</v>
      </c>
      <c r="H5447" s="36" t="n"/>
      <c r="I5447" s="37" t="n">
        <v>0</v>
      </c>
      <c r="J5447" s="37" t="n">
        <v>0</v>
      </c>
      <c r="K5447" s="38" t="n">
        <v>0</v>
      </c>
      <c r="L5447" s="37" t="n">
        <v>0</v>
      </c>
      <c r="M5447" s="37" t="n">
        <v>0</v>
      </c>
      <c r="N5447" s="38" t="n">
        <v>0</v>
      </c>
      <c r="O5447" s="37" t="n">
        <v>0</v>
      </c>
      <c r="P5447" s="29" t="inlineStr">
        <is>
          <t>http://t2.gstatic.com/shopping?q=tbn:ANd9GcSFxJE_DLYFI5Ih4-GMlONe9haH06ks5tpUbQsHOQ1-3NvGQmyt1A4VpuWl2HMxlkRFnOQ-bRtF</t>
        </is>
      </c>
      <c r="Q5447" s="29" t="inlineStr">
        <is>
          <t>Відповідає вимогам</t>
        </is>
      </c>
      <c r="R5447" s="29" t="n"/>
      <c r="S5447" s="29" t="inlineStr">
        <is>
          <t>грн2 412,00</t>
        </is>
      </c>
      <c r="T5447" s="29" t="inlineStr">
        <is>
          <t>UAH</t>
        </is>
      </c>
      <c r="U5447" s="39" t="inlineStr">
        <is>
          <t>WATCH</t>
        </is>
      </c>
      <c r="V5447" s="40">
        <f>IFERROR(L5447/J5447,0)</f>
        <v/>
      </c>
      <c r="W5447" s="29" t="inlineStr">
        <is>
          <t>Monitor performance and collect more data.</t>
        </is>
      </c>
      <c r="X5447" s="29" t="inlineStr">
        <is>
          <t>Cost is below the 120 watch threshold.</t>
        </is>
      </c>
    </row>
    <row r="5448">
      <c r="A5448" s="29" t="inlineStr">
        <is>
          <t>low_price</t>
        </is>
      </c>
      <c r="B5448" s="29" t="inlineStr">
        <is>
          <t>Low priority</t>
        </is>
      </c>
      <c r="C5448" s="29" t="inlineStr">
        <is>
          <t>low_price.csv</t>
        </is>
      </c>
      <c r="D5448" s="29" t="inlineStr">
        <is>
          <t>18-0022</t>
        </is>
      </c>
      <c r="E5448" s="29" t="inlineStr">
        <is>
          <t>Гальмівний диск задній Polaris Sportsman 400 450 500 550 570 700 800 850, RZR 570 800, Ranger 400 500 570 700 800 900 1000</t>
        </is>
      </c>
      <c r="F5448" s="35" t="n">
        <v>0</v>
      </c>
      <c r="G5448" s="35" t="n">
        <v>0</v>
      </c>
      <c r="H5448" s="36" t="n"/>
      <c r="I5448" s="37" t="n">
        <v>0</v>
      </c>
      <c r="J5448" s="37" t="n">
        <v>0</v>
      </c>
      <c r="K5448" s="38" t="n">
        <v>0</v>
      </c>
      <c r="L5448" s="37" t="n">
        <v>0</v>
      </c>
      <c r="M5448" s="37" t="n">
        <v>0</v>
      </c>
      <c r="N5448" s="38" t="n">
        <v>0</v>
      </c>
      <c r="O5448" s="37" t="n">
        <v>0</v>
      </c>
      <c r="P5448" s="29" t="inlineStr">
        <is>
          <t>http://t3.gstatic.com/shopping?q=tbn:ANd9GcSx3BlYEkKxNorbyHYeC5vY-8w0RlASBdYKV5SEd5WqUIMnGmDtAaPSqqDA9a8</t>
        </is>
      </c>
      <c r="Q5448" s="29" t="inlineStr">
        <is>
          <t>Відповідає вимогам</t>
        </is>
      </c>
      <c r="R5448" s="29" t="n"/>
      <c r="S5448" s="29" t="inlineStr">
        <is>
          <t>грн3 003,00</t>
        </is>
      </c>
      <c r="T5448" s="29" t="inlineStr">
        <is>
          <t>UAH</t>
        </is>
      </c>
      <c r="U5448" s="39" t="inlineStr">
        <is>
          <t>WATCH</t>
        </is>
      </c>
      <c r="V5448" s="40">
        <f>IFERROR(L5448/J5448,0)</f>
        <v/>
      </c>
      <c r="W5448" s="29" t="inlineStr">
        <is>
          <t>Monitor performance and collect more data.</t>
        </is>
      </c>
      <c r="X5448" s="29" t="inlineStr">
        <is>
          <t>Cost is below the 120 watch threshold.</t>
        </is>
      </c>
    </row>
    <row r="5449">
      <c r="A5449" s="29" t="inlineStr">
        <is>
          <t>low_price</t>
        </is>
      </c>
      <c r="B5449" s="29" t="inlineStr">
        <is>
          <t>Low priority</t>
        </is>
      </c>
      <c r="C5449" s="29" t="inlineStr">
        <is>
          <t>low_price.csv</t>
        </is>
      </c>
      <c r="D5449" s="29" t="inlineStr">
        <is>
          <t>420253171</t>
        </is>
      </c>
      <c r="E5449" s="29" t="inlineStr">
        <is>
          <t>Випускний клапан BRP Can-Am, Ski-Doo</t>
        </is>
      </c>
      <c r="F5449" s="35" t="n">
        <v>0</v>
      </c>
      <c r="G5449" s="35" t="n">
        <v>0</v>
      </c>
      <c r="H5449" s="36" t="n"/>
      <c r="I5449" s="37" t="n">
        <v>0</v>
      </c>
      <c r="J5449" s="37" t="n">
        <v>0</v>
      </c>
      <c r="K5449" s="38" t="n">
        <v>0</v>
      </c>
      <c r="L5449" s="37" t="n">
        <v>0</v>
      </c>
      <c r="M5449" s="37" t="n">
        <v>0</v>
      </c>
      <c r="N5449" s="38" t="n">
        <v>0</v>
      </c>
      <c r="O5449" s="37" t="n">
        <v>0</v>
      </c>
      <c r="P5449" s="29" t="inlineStr">
        <is>
          <t>http://t0.gstatic.com/shopping?q=tbn:ANd9GcT75juCXKI8e90M9zMZGuYIJ0RpEuRqd6iAATI8iEae2D1uWcG1iEZvMEay6nmoP30THRF0f0M</t>
        </is>
      </c>
      <c r="Q5449" s="29" t="inlineStr">
        <is>
          <t>Відповідає вимогам</t>
        </is>
      </c>
      <c r="R5449" s="29" t="n"/>
      <c r="S5449" s="29" t="inlineStr">
        <is>
          <t>грн4 277,00</t>
        </is>
      </c>
      <c r="T5449" s="29" t="inlineStr">
        <is>
          <t>UAH</t>
        </is>
      </c>
      <c r="U5449" s="39" t="inlineStr">
        <is>
          <t>WATCH</t>
        </is>
      </c>
      <c r="V5449" s="40">
        <f>IFERROR(L5449/J5449,0)</f>
        <v/>
      </c>
      <c r="W5449" s="29" t="inlineStr">
        <is>
          <t>Monitor performance and collect more data.</t>
        </is>
      </c>
      <c r="X5449" s="29" t="inlineStr">
        <is>
          <t>Cost is below the 120 watch threshold.</t>
        </is>
      </c>
    </row>
    <row r="5450">
      <c r="A5450" s="29" t="inlineStr">
        <is>
          <t>low_price</t>
        </is>
      </c>
      <c r="B5450" s="29" t="inlineStr">
        <is>
          <t>Low priority</t>
        </is>
      </c>
      <c r="C5450" s="29" t="inlineStr">
        <is>
          <t>low_price.csv</t>
        </is>
      </c>
      <c r="D5450" s="29" t="inlineStr">
        <is>
          <t>na-10007t</t>
        </is>
      </c>
      <c r="E5450" s="29" t="inlineStr">
        <is>
          <t>Комплект прокладок на верх двигуна Honda TRX 350 Rancher 1999-2006</t>
        </is>
      </c>
      <c r="F5450" s="35" t="n">
        <v>0</v>
      </c>
      <c r="G5450" s="35" t="n">
        <v>0</v>
      </c>
      <c r="H5450" s="36" t="n"/>
      <c r="I5450" s="37" t="n">
        <v>0</v>
      </c>
      <c r="J5450" s="37" t="n">
        <v>0</v>
      </c>
      <c r="K5450" s="38" t="n">
        <v>0</v>
      </c>
      <c r="L5450" s="37" t="n">
        <v>0</v>
      </c>
      <c r="M5450" s="37" t="n">
        <v>0</v>
      </c>
      <c r="N5450" s="38" t="n">
        <v>0</v>
      </c>
      <c r="O5450" s="37" t="n">
        <v>0</v>
      </c>
      <c r="P5450" s="29" t="inlineStr">
        <is>
          <t>http://t2.gstatic.com/shopping?q=tbn:ANd9GcQxhqw9RM74Zi-DTVkCS03PWLbr9LNCV3A1tPNiGSC7b6rWHh_0e-C447ZrvDuBAOpUCKt6uQU</t>
        </is>
      </c>
      <c r="Q5450" s="29" t="inlineStr">
        <is>
          <t>Відповідає вимогам</t>
        </is>
      </c>
      <c r="R5450" s="29" t="n"/>
      <c r="S5450" s="29" t="inlineStr">
        <is>
          <t>грн1 638,00</t>
        </is>
      </c>
      <c r="T5450" s="29" t="inlineStr">
        <is>
          <t>UAH</t>
        </is>
      </c>
      <c r="U5450" s="39" t="inlineStr">
        <is>
          <t>WATCH</t>
        </is>
      </c>
      <c r="V5450" s="40">
        <f>IFERROR(L5450/J5450,0)</f>
        <v/>
      </c>
      <c r="W5450" s="29" t="inlineStr">
        <is>
          <t>Monitor performance and collect more data.</t>
        </is>
      </c>
      <c r="X5450" s="29" t="inlineStr">
        <is>
          <t>Cost is below the 120 watch threshold.</t>
        </is>
      </c>
    </row>
    <row r="5451">
      <c r="A5451" s="29" t="inlineStr">
        <is>
          <t>low_price</t>
        </is>
      </c>
      <c r="B5451" s="29" t="inlineStr">
        <is>
          <t>Low priority</t>
        </is>
      </c>
      <c r="C5451" s="29" t="inlineStr">
        <is>
          <t>low_price.csv</t>
        </is>
      </c>
      <c r="D5451" s="29" t="inlineStr">
        <is>
          <t>420450512</t>
        </is>
      </c>
      <c r="E5451" s="29" t="inlineStr">
        <is>
          <t>Прокладка впускного колектора BRP Can-Am Maverick R</t>
        </is>
      </c>
      <c r="F5451" s="35" t="n">
        <v>0</v>
      </c>
      <c r="G5451" s="35" t="n">
        <v>0</v>
      </c>
      <c r="H5451" s="36" t="n"/>
      <c r="I5451" s="37" t="n">
        <v>0</v>
      </c>
      <c r="J5451" s="37" t="n">
        <v>0</v>
      </c>
      <c r="K5451" s="38" t="n">
        <v>0</v>
      </c>
      <c r="L5451" s="37" t="n">
        <v>0</v>
      </c>
      <c r="M5451" s="37" t="n">
        <v>0</v>
      </c>
      <c r="N5451" s="38" t="n">
        <v>0</v>
      </c>
      <c r="O5451" s="37" t="n">
        <v>0</v>
      </c>
      <c r="P5451" s="29" t="inlineStr">
        <is>
          <t>http://t3.gstatic.com/shopping?q=tbn:ANd9GcRhzaNRPCQO7FzUCeNLmHD_nLKl3chLdU7QOivR4REdSar6U-_3CsTLo-pt-tmEUPssI6MD7OKv</t>
        </is>
      </c>
      <c r="Q5451" s="29" t="inlineStr">
        <is>
          <t>Відповідає вимогам</t>
        </is>
      </c>
      <c r="R5451" s="29" t="n"/>
      <c r="S5451" s="29" t="inlineStr">
        <is>
          <t>грн2 867,00</t>
        </is>
      </c>
      <c r="T5451" s="29" t="inlineStr">
        <is>
          <t>UAH</t>
        </is>
      </c>
      <c r="U5451" s="39" t="inlineStr">
        <is>
          <t>WATCH</t>
        </is>
      </c>
      <c r="V5451" s="40">
        <f>IFERROR(L5451/J5451,0)</f>
        <v/>
      </c>
      <c r="W5451" s="29" t="inlineStr">
        <is>
          <t>Monitor performance and collect more data.</t>
        </is>
      </c>
      <c r="X5451" s="29" t="inlineStr">
        <is>
          <t>Cost is below the 120 watch threshold.</t>
        </is>
      </c>
    </row>
    <row r="5452">
      <c r="A5452" s="29" t="inlineStr">
        <is>
          <t>low_price</t>
        </is>
      </c>
      <c r="B5452" s="29" t="inlineStr">
        <is>
          <t>Low priority</t>
        </is>
      </c>
      <c r="C5452" s="29" t="inlineStr">
        <is>
          <t>low_price.csv</t>
        </is>
      </c>
      <c r="D5452" s="29" t="inlineStr">
        <is>
          <t>25-1459</t>
        </is>
      </c>
      <c r="E5452" s="29" t="inlineStr">
        <is>
          <t>Ремкомплект рульової колонки Honda TRX 300 350 400 420 450</t>
        </is>
      </c>
      <c r="F5452" s="35" t="n">
        <v>0</v>
      </c>
      <c r="G5452" s="35" t="n">
        <v>0</v>
      </c>
      <c r="H5452" s="36" t="n"/>
      <c r="I5452" s="37" t="n">
        <v>0</v>
      </c>
      <c r="J5452" s="37" t="n">
        <v>0</v>
      </c>
      <c r="K5452" s="38" t="n">
        <v>0</v>
      </c>
      <c r="L5452" s="37" t="n">
        <v>0</v>
      </c>
      <c r="M5452" s="37" t="n">
        <v>0</v>
      </c>
      <c r="N5452" s="38" t="n">
        <v>0</v>
      </c>
      <c r="O5452" s="37" t="n">
        <v>0</v>
      </c>
      <c r="P5452" s="29" t="inlineStr">
        <is>
          <t>http://t3.gstatic.com/shopping?q=tbn:ANd9GcTRMJP_Ty-xefeLQTSNF4k_crOs3yOL3dObi9u-GIw5dECjHw0Gs6fi8GMHE8w2PYhT12EpMsUs</t>
        </is>
      </c>
      <c r="Q5452" s="29" t="inlineStr">
        <is>
          <t>Відповідає вимогам</t>
        </is>
      </c>
      <c r="R5452" s="29" t="n"/>
      <c r="S5452" s="29" t="inlineStr">
        <is>
          <t>грн819,00</t>
        </is>
      </c>
      <c r="T5452" s="29" t="inlineStr">
        <is>
          <t>UAH</t>
        </is>
      </c>
      <c r="U5452" s="39" t="inlineStr">
        <is>
          <t>WATCH</t>
        </is>
      </c>
      <c r="V5452" s="40">
        <f>IFERROR(L5452/J5452,0)</f>
        <v/>
      </c>
      <c r="W5452" s="29" t="inlineStr">
        <is>
          <t>Monitor performance and collect more data.</t>
        </is>
      </c>
      <c r="X5452" s="29" t="inlineStr">
        <is>
          <t>Cost is below the 120 watch threshold.</t>
        </is>
      </c>
    </row>
    <row r="5453">
      <c r="A5453" s="29" t="inlineStr">
        <is>
          <t>low_price</t>
        </is>
      </c>
      <c r="B5453" s="29" t="inlineStr">
        <is>
          <t>Low priority</t>
        </is>
      </c>
      <c r="C5453" s="29" t="inlineStr">
        <is>
          <t>low_price.csv</t>
        </is>
      </c>
      <c r="D5453" s="29" t="inlineStr">
        <is>
          <t>706002135</t>
        </is>
      </c>
      <c r="E5453" s="29" t="inlineStr">
        <is>
          <t>Сайлентблок задньої тяги BRP Can-Am Maverick X3, Maverick R</t>
        </is>
      </c>
      <c r="F5453" s="35" t="n">
        <v>0</v>
      </c>
      <c r="G5453" s="35" t="n">
        <v>0</v>
      </c>
      <c r="H5453" s="36" t="n"/>
      <c r="I5453" s="37" t="n">
        <v>0</v>
      </c>
      <c r="J5453" s="37" t="n">
        <v>0</v>
      </c>
      <c r="K5453" s="38" t="n">
        <v>0</v>
      </c>
      <c r="L5453" s="37" t="n">
        <v>0</v>
      </c>
      <c r="M5453" s="37" t="n">
        <v>0</v>
      </c>
      <c r="N5453" s="38" t="n">
        <v>0</v>
      </c>
      <c r="O5453" s="37" t="n">
        <v>0</v>
      </c>
      <c r="P5453" s="29" t="inlineStr">
        <is>
          <t>http://t3.gstatic.com/shopping?q=tbn:ANd9GcRcE3AXajlL0xbex_RLsl98bdeHJdDxi2WEHn6YsA1GabwxvR7HgtmRLiPjiQQISHgZ4tNYK4wh</t>
        </is>
      </c>
      <c r="Q5453" s="29" t="inlineStr">
        <is>
          <t>Відповідає вимогам</t>
        </is>
      </c>
      <c r="R5453" s="29" t="n"/>
      <c r="S5453" s="29" t="inlineStr">
        <is>
          <t>грн2 776,00</t>
        </is>
      </c>
      <c r="T5453" s="29" t="inlineStr">
        <is>
          <t>UAH</t>
        </is>
      </c>
      <c r="U5453" s="39" t="inlineStr">
        <is>
          <t>WATCH</t>
        </is>
      </c>
      <c r="V5453" s="40">
        <f>IFERROR(L5453/J5453,0)</f>
        <v/>
      </c>
      <c r="W5453" s="29" t="inlineStr">
        <is>
          <t>Monitor performance and collect more data.</t>
        </is>
      </c>
      <c r="X5453" s="29" t="inlineStr">
        <is>
          <t>Cost is below the 120 watch threshold.</t>
        </is>
      </c>
    </row>
    <row r="5454">
      <c r="A5454" s="29" t="inlineStr">
        <is>
          <t>low_price</t>
        </is>
      </c>
      <c r="B5454" s="29" t="inlineStr">
        <is>
          <t>Low priority</t>
        </is>
      </c>
      <c r="C5454" s="29" t="inlineStr">
        <is>
          <t>low_price.csv</t>
        </is>
      </c>
      <c r="D5454" s="29" t="inlineStr">
        <is>
          <t>715900488</t>
        </is>
      </c>
      <c r="E5454" s="29" t="inlineStr">
        <is>
          <t>Рульовий наконечник внутрішній BRP Can-Am Maverick X3</t>
        </is>
      </c>
      <c r="F5454" s="35" t="n">
        <v>0</v>
      </c>
      <c r="G5454" s="35" t="n">
        <v>0</v>
      </c>
      <c r="H5454" s="36" t="n"/>
      <c r="I5454" s="37" t="n">
        <v>0</v>
      </c>
      <c r="J5454" s="37" t="n">
        <v>0</v>
      </c>
      <c r="K5454" s="38" t="n">
        <v>0</v>
      </c>
      <c r="L5454" s="37" t="n">
        <v>0</v>
      </c>
      <c r="M5454" s="37" t="n">
        <v>0</v>
      </c>
      <c r="N5454" s="38" t="n">
        <v>0</v>
      </c>
      <c r="O5454" s="37" t="n">
        <v>0</v>
      </c>
      <c r="P5454" s="29" t="inlineStr">
        <is>
          <t>http://t0.gstatic.com/shopping?q=tbn:ANd9GcSMnux6sUhiu6JSWKJdpbQkpqse7ib7BtFKBhP-A0SOCVYjbb17OWNRYcMapFTapsTUjsx_y4sv</t>
        </is>
      </c>
      <c r="Q5454" s="29" t="inlineStr">
        <is>
          <t>Відповідає вимогам</t>
        </is>
      </c>
      <c r="R5454" s="29" t="n"/>
      <c r="S5454" s="29" t="inlineStr">
        <is>
          <t>грн2 730,00</t>
        </is>
      </c>
      <c r="T5454" s="29" t="inlineStr">
        <is>
          <t>UAH</t>
        </is>
      </c>
      <c r="U5454" s="39" t="inlineStr">
        <is>
          <t>WATCH</t>
        </is>
      </c>
      <c r="V5454" s="40">
        <f>IFERROR(L5454/J5454,0)</f>
        <v/>
      </c>
      <c r="W5454" s="29" t="inlineStr">
        <is>
          <t>Monitor performance and collect more data.</t>
        </is>
      </c>
      <c r="X5454" s="29" t="inlineStr">
        <is>
          <t>Cost is below the 120 watch threshold.</t>
        </is>
      </c>
    </row>
    <row r="5455">
      <c r="A5455" s="29" t="inlineStr">
        <is>
          <t>low_price</t>
        </is>
      </c>
      <c r="B5455" s="29" t="inlineStr">
        <is>
          <t>Low priority</t>
        </is>
      </c>
      <c r="C5455" s="29" t="inlineStr">
        <is>
          <t>low_price.csv</t>
        </is>
      </c>
      <c r="D5455" s="29" t="inlineStr">
        <is>
          <t>db2155</t>
        </is>
      </c>
      <c r="E5455" s="29" t="inlineStr">
        <is>
          <t>Гальмівні колодки передні ліві Yamaha Grizzly 550 700, Kodiak 700, Raptor 250</t>
        </is>
      </c>
      <c r="F5455" s="35" t="n">
        <v>0</v>
      </c>
      <c r="G5455" s="35" t="n">
        <v>0</v>
      </c>
      <c r="H5455" s="36" t="n"/>
      <c r="I5455" s="37" t="n">
        <v>0</v>
      </c>
      <c r="J5455" s="37" t="n">
        <v>0</v>
      </c>
      <c r="K5455" s="38" t="n">
        <v>0</v>
      </c>
      <c r="L5455" s="37" t="n">
        <v>0</v>
      </c>
      <c r="M5455" s="37" t="n">
        <v>0</v>
      </c>
      <c r="N5455" s="38" t="n">
        <v>0</v>
      </c>
      <c r="O5455" s="37" t="n">
        <v>0</v>
      </c>
      <c r="P5455" s="29" t="inlineStr">
        <is>
          <t>http://t1.gstatic.com/shopping?q=tbn:ANd9GcQEhb2IC1qsSjlDiravT4VR1M1aDDRCZoI8sp5wVjzc00KLX_iYHz_g3sZG7654zi-8DoDelnc</t>
        </is>
      </c>
      <c r="Q5455" s="29" t="inlineStr">
        <is>
          <t>Відповідає вимогам</t>
        </is>
      </c>
      <c r="R5455" s="29" t="n"/>
      <c r="S5455" s="29" t="inlineStr">
        <is>
          <t>грн819,00</t>
        </is>
      </c>
      <c r="T5455" s="29" t="inlineStr">
        <is>
          <t>UAH</t>
        </is>
      </c>
      <c r="U5455" s="39" t="inlineStr">
        <is>
          <t>WATCH</t>
        </is>
      </c>
      <c r="V5455" s="40">
        <f>IFERROR(L5455/J5455,0)</f>
        <v/>
      </c>
      <c r="W5455" s="29" t="inlineStr">
        <is>
          <t>Monitor performance and collect more data.</t>
        </is>
      </c>
      <c r="X5455" s="29" t="inlineStr">
        <is>
          <t>Cost is below the 120 watch threshold.</t>
        </is>
      </c>
    </row>
    <row r="5456">
      <c r="A5456" s="29" t="inlineStr">
        <is>
          <t>low_price</t>
        </is>
      </c>
      <c r="B5456" s="29" t="inlineStr">
        <is>
          <t>Low priority</t>
        </is>
      </c>
      <c r="C5456" s="29" t="inlineStr">
        <is>
          <t>low_price.csv</t>
        </is>
      </c>
      <c r="D5456" s="29" t="inlineStr">
        <is>
          <t>91252-hp5-601</t>
        </is>
      </c>
      <c r="E5456" s="29" t="inlineStr">
        <is>
          <t>Сальник хвостовика переднього редуктора Honda TRX 420 Rancher (07-11), MUV 700 Big Red (09-11) (42X58X8)</t>
        </is>
      </c>
      <c r="F5456" s="35" t="n">
        <v>0</v>
      </c>
      <c r="G5456" s="35" t="n">
        <v>0</v>
      </c>
      <c r="H5456" s="36" t="n"/>
      <c r="I5456" s="37" t="n">
        <v>0</v>
      </c>
      <c r="J5456" s="37" t="n">
        <v>0</v>
      </c>
      <c r="K5456" s="38" t="n">
        <v>0</v>
      </c>
      <c r="L5456" s="37" t="n">
        <v>0</v>
      </c>
      <c r="M5456" s="37" t="n">
        <v>0</v>
      </c>
      <c r="N5456" s="38" t="n">
        <v>0</v>
      </c>
      <c r="O5456" s="37" t="n">
        <v>0</v>
      </c>
      <c r="P5456" s="29" t="inlineStr">
        <is>
          <t>http://t0.gstatic.com/shopping?q=tbn:ANd9GcQY4ZcdCeJ1RDW0HdT0yRXYFzHwX9Z6_BHp7tUiDAQeZyVsibJ3i2DmIsPMyps5b1mKwKH4geo</t>
        </is>
      </c>
      <c r="Q5456" s="29" t="inlineStr">
        <is>
          <t>Відповідає вимогам</t>
        </is>
      </c>
      <c r="R5456" s="29" t="n"/>
      <c r="S5456" s="29" t="inlineStr">
        <is>
          <t>грн1 365,00</t>
        </is>
      </c>
      <c r="T5456" s="29" t="inlineStr">
        <is>
          <t>UAH</t>
        </is>
      </c>
      <c r="U5456" s="39" t="inlineStr">
        <is>
          <t>WATCH</t>
        </is>
      </c>
      <c r="V5456" s="40">
        <f>IFERROR(L5456/J5456,0)</f>
        <v/>
      </c>
      <c r="W5456" s="29" t="inlineStr">
        <is>
          <t>Monitor performance and collect more data.</t>
        </is>
      </c>
      <c r="X5456" s="29" t="inlineStr">
        <is>
          <t>Cost is below the 120 watch threshold.</t>
        </is>
      </c>
    </row>
    <row r="5457">
      <c r="A5457" s="29" t="inlineStr">
        <is>
          <t>low_price</t>
        </is>
      </c>
      <c r="B5457" s="29" t="inlineStr">
        <is>
          <t>Low priority</t>
        </is>
      </c>
      <c r="C5457" s="29" t="inlineStr">
        <is>
          <t>low_price.csv</t>
        </is>
      </c>
      <c r="D5457" s="29" t="inlineStr">
        <is>
          <t>na-30050r</t>
        </is>
      </c>
      <c r="E5457" s="29" t="inlineStr">
        <is>
          <t>Поршневі кільця стандарт Arctic Cat Suzuki 500; Suzuki Quadrunner Vinson King Quad 500</t>
        </is>
      </c>
      <c r="F5457" s="35" t="n">
        <v>0</v>
      </c>
      <c r="G5457" s="35" t="n">
        <v>0</v>
      </c>
      <c r="H5457" s="36" t="n"/>
      <c r="I5457" s="37" t="n">
        <v>0</v>
      </c>
      <c r="J5457" s="37" t="n">
        <v>0</v>
      </c>
      <c r="K5457" s="38" t="n">
        <v>0</v>
      </c>
      <c r="L5457" s="37" t="n">
        <v>0</v>
      </c>
      <c r="M5457" s="37" t="n">
        <v>0</v>
      </c>
      <c r="N5457" s="38" t="n">
        <v>0</v>
      </c>
      <c r="O5457" s="37" t="n">
        <v>0</v>
      </c>
      <c r="P5457" s="29" t="inlineStr">
        <is>
          <t>http://t2.gstatic.com/shopping?q=tbn:ANd9GcSO7DORu-w2VmP59eNNMX-Vzig9NjYfnASx4CIpt2PKvLPYW5UTIi9h4UNRZh78hrtl_xM4xa4</t>
        </is>
      </c>
      <c r="Q5457" s="29" t="inlineStr">
        <is>
          <t>Відповідає вимогам</t>
        </is>
      </c>
      <c r="R5457" s="29" t="n"/>
      <c r="S5457" s="29" t="inlineStr">
        <is>
          <t>грн1 138,00</t>
        </is>
      </c>
      <c r="T5457" s="29" t="inlineStr">
        <is>
          <t>UAH</t>
        </is>
      </c>
      <c r="U5457" s="39" t="inlineStr">
        <is>
          <t>WATCH</t>
        </is>
      </c>
      <c r="V5457" s="40">
        <f>IFERROR(L5457/J5457,0)</f>
        <v/>
      </c>
      <c r="W5457" s="29" t="inlineStr">
        <is>
          <t>Monitor performance and collect more data.</t>
        </is>
      </c>
      <c r="X5457" s="29" t="inlineStr">
        <is>
          <t>Cost is below the 120 watch threshold.</t>
        </is>
      </c>
    </row>
    <row r="5458">
      <c r="A5458" s="29" t="inlineStr">
        <is>
          <t>low_price</t>
        </is>
      </c>
      <c r="B5458" s="29" t="inlineStr">
        <is>
          <t>Low priority</t>
        </is>
      </c>
      <c r="C5458" s="29" t="inlineStr">
        <is>
          <t>low_price.csv</t>
        </is>
      </c>
      <c r="D5458" s="29" t="inlineStr">
        <is>
          <t>92049-016</t>
        </is>
      </c>
      <c r="E5458" s="29" t="inlineStr">
        <is>
          <t>Сальник клапана Kawasaki Prairie 300 360</t>
        </is>
      </c>
      <c r="F5458" s="35" t="n">
        <v>0</v>
      </c>
      <c r="G5458" s="35" t="n">
        <v>0</v>
      </c>
      <c r="H5458" s="36" t="n"/>
      <c r="I5458" s="37" t="n">
        <v>0</v>
      </c>
      <c r="J5458" s="37" t="n">
        <v>0</v>
      </c>
      <c r="K5458" s="38" t="n">
        <v>0</v>
      </c>
      <c r="L5458" s="37" t="n">
        <v>0</v>
      </c>
      <c r="M5458" s="37" t="n">
        <v>0</v>
      </c>
      <c r="N5458" s="38" t="n">
        <v>0</v>
      </c>
      <c r="O5458" s="37" t="n">
        <v>0</v>
      </c>
      <c r="P5458" s="29" t="inlineStr">
        <is>
          <t>http://t1.gstatic.com/shopping?q=tbn:ANd9GcRoLE13EAwDEYswKO5vpm1h1rrNlZJk_9CtqyHC1icDFWcCX6O3LEYi-Xc6WLA4FREbX0bD8pIW</t>
        </is>
      </c>
      <c r="Q5458" s="29" t="inlineStr">
        <is>
          <t>Відповідає вимогам</t>
        </is>
      </c>
      <c r="R5458" s="29" t="n"/>
      <c r="S5458" s="29" t="inlineStr">
        <is>
          <t>грн956,00</t>
        </is>
      </c>
      <c r="T5458" s="29" t="inlineStr">
        <is>
          <t>UAH</t>
        </is>
      </c>
      <c r="U5458" s="39" t="inlineStr">
        <is>
          <t>WATCH</t>
        </is>
      </c>
      <c r="V5458" s="40">
        <f>IFERROR(L5458/J5458,0)</f>
        <v/>
      </c>
      <c r="W5458" s="29" t="inlineStr">
        <is>
          <t>Monitor performance and collect more data.</t>
        </is>
      </c>
      <c r="X5458" s="29" t="inlineStr">
        <is>
          <t>Cost is below the 120 watch threshold.</t>
        </is>
      </c>
    </row>
    <row r="5459">
      <c r="A5459" s="29" t="inlineStr">
        <is>
          <t>low_price</t>
        </is>
      </c>
      <c r="B5459" s="29" t="inlineStr">
        <is>
          <t>Low priority</t>
        </is>
      </c>
      <c r="C5459" s="29" t="inlineStr">
        <is>
          <t>low_price.csv</t>
        </is>
      </c>
      <c r="D5459" s="29" t="inlineStr">
        <is>
          <t>0110-8888</t>
        </is>
      </c>
      <c r="E5459" s="29" t="inlineStr">
        <is>
          <t>Шолом Thor Fleet Blackout Matte Black (L)</t>
        </is>
      </c>
      <c r="F5459" s="35" t="n">
        <v>0</v>
      </c>
      <c r="G5459" s="35" t="n">
        <v>0</v>
      </c>
      <c r="H5459" s="36" t="n"/>
      <c r="I5459" s="37" t="n">
        <v>0</v>
      </c>
      <c r="J5459" s="37" t="n">
        <v>0</v>
      </c>
      <c r="K5459" s="38" t="n">
        <v>0</v>
      </c>
      <c r="L5459" s="37" t="n">
        <v>0</v>
      </c>
      <c r="M5459" s="37" t="n">
        <v>0</v>
      </c>
      <c r="N5459" s="38" t="n">
        <v>0</v>
      </c>
      <c r="O5459" s="37" t="n">
        <v>0</v>
      </c>
      <c r="P5459" s="29" t="inlineStr">
        <is>
          <t>http://t3.gstatic.com/shopping?q=tbn:ANd9GcSNCLXZV6zVL07OycGm4zUfk-92K454w2pa3o-Xi7rCdOjeJuEnRmQ5oNfQ-Ollr6shx00XmB0B</t>
        </is>
      </c>
      <c r="Q5459" s="29" t="inlineStr">
        <is>
          <t>Відповідає вимогам</t>
        </is>
      </c>
      <c r="R5459" s="29" t="n"/>
      <c r="S5459" s="29" t="inlineStr">
        <is>
          <t>грн8 645,00</t>
        </is>
      </c>
      <c r="T5459" s="29" t="inlineStr">
        <is>
          <t>UAH</t>
        </is>
      </c>
      <c r="U5459" s="39" t="inlineStr">
        <is>
          <t>WATCH</t>
        </is>
      </c>
      <c r="V5459" s="40">
        <f>IFERROR(L5459/J5459,0)</f>
        <v/>
      </c>
      <c r="W5459" s="29" t="inlineStr">
        <is>
          <t>Monitor performance and collect more data.</t>
        </is>
      </c>
      <c r="X5459" s="29" t="inlineStr">
        <is>
          <t>Cost is below the 120 watch threshold.</t>
        </is>
      </c>
    </row>
    <row r="5460">
      <c r="A5460" s="29" t="inlineStr">
        <is>
          <t>low_price</t>
        </is>
      </c>
      <c r="B5460" s="29" t="inlineStr">
        <is>
          <t>Low priority</t>
        </is>
      </c>
      <c r="C5460" s="29" t="inlineStr">
        <is>
          <t>low_price.csv</t>
        </is>
      </c>
      <c r="D5460" s="29" t="inlineStr">
        <is>
          <t>420847927</t>
        </is>
      </c>
      <c r="E5460" s="29" t="inlineStr">
        <is>
          <t>Втулка ручного стартера BRP Can-Am Outlander 330 400</t>
        </is>
      </c>
      <c r="F5460" s="35" t="n">
        <v>0</v>
      </c>
      <c r="G5460" s="35" t="n">
        <v>0</v>
      </c>
      <c r="H5460" s="36" t="n"/>
      <c r="I5460" s="37" t="n">
        <v>0</v>
      </c>
      <c r="J5460" s="37" t="n">
        <v>0</v>
      </c>
      <c r="K5460" s="38" t="n">
        <v>0</v>
      </c>
      <c r="L5460" s="37" t="n">
        <v>0</v>
      </c>
      <c r="M5460" s="37" t="n">
        <v>0</v>
      </c>
      <c r="N5460" s="38" t="n">
        <v>0</v>
      </c>
      <c r="O5460" s="37" t="n">
        <v>0</v>
      </c>
      <c r="P5460" s="29" t="inlineStr">
        <is>
          <t>http://t1.gstatic.com/shopping?q=tbn:ANd9GcQMHQP9B7Tbw6vC7NBuMpRFrYp1XXfCKXlo8v2AlDhval36lJSmzSgDIgv5ddFcMZJG8i1fUg-c7xs</t>
        </is>
      </c>
      <c r="Q5460" s="29" t="inlineStr">
        <is>
          <t>Відповідає вимогам</t>
        </is>
      </c>
      <c r="R5460" s="29" t="n"/>
      <c r="S5460" s="29" t="inlineStr">
        <is>
          <t>грн1 138,00</t>
        </is>
      </c>
      <c r="T5460" s="29" t="inlineStr">
        <is>
          <t>UAH</t>
        </is>
      </c>
      <c r="U5460" s="39" t="inlineStr">
        <is>
          <t>WATCH</t>
        </is>
      </c>
      <c r="V5460" s="40">
        <f>IFERROR(L5460/J5460,0)</f>
        <v/>
      </c>
      <c r="W5460" s="29" t="inlineStr">
        <is>
          <t>Monitor performance and collect more data.</t>
        </is>
      </c>
      <c r="X5460" s="29" t="inlineStr">
        <is>
          <t>Cost is below the 120 watch threshold.</t>
        </is>
      </c>
    </row>
    <row r="5461">
      <c r="A5461" s="29" t="inlineStr">
        <is>
          <t>low_price</t>
        </is>
      </c>
      <c r="B5461" s="29" t="inlineStr">
        <is>
          <t>Low priority</t>
        </is>
      </c>
      <c r="C5461" s="29" t="inlineStr">
        <is>
          <t>low_price.csv</t>
        </is>
      </c>
      <c r="D5461" s="29" t="inlineStr">
        <is>
          <t>92139-0763</t>
        </is>
      </c>
      <c r="E5461" s="29" t="inlineStr">
        <is>
          <t>Втулка рульової колонки Kawasaki Brute Force 750 2012-2023</t>
        </is>
      </c>
      <c r="F5461" s="35" t="n">
        <v>0</v>
      </c>
      <c r="G5461" s="35" t="n">
        <v>0</v>
      </c>
      <c r="H5461" s="36" t="n"/>
      <c r="I5461" s="37" t="n">
        <v>0</v>
      </c>
      <c r="J5461" s="37" t="n">
        <v>0</v>
      </c>
      <c r="K5461" s="38" t="n">
        <v>0</v>
      </c>
      <c r="L5461" s="37" t="n">
        <v>0</v>
      </c>
      <c r="M5461" s="37" t="n">
        <v>0</v>
      </c>
      <c r="N5461" s="38" t="n">
        <v>0</v>
      </c>
      <c r="O5461" s="37" t="n">
        <v>0</v>
      </c>
      <c r="P5461" s="29" t="inlineStr">
        <is>
          <t>http://t0.gstatic.com/shopping?q=tbn:ANd9GcQ3eM9DQuCY21rZajtJEC7mHvVhhoe5T7qR8Hg26vMskymu3qRUxD5rbVGKXivoGGrkz0lLfv_N</t>
        </is>
      </c>
      <c r="Q5461" s="29" t="inlineStr">
        <is>
          <t>Відповідає вимогам</t>
        </is>
      </c>
      <c r="R5461" s="29" t="n"/>
      <c r="S5461" s="29" t="inlineStr">
        <is>
          <t>грн728,00</t>
        </is>
      </c>
      <c r="T5461" s="29" t="inlineStr">
        <is>
          <t>UAH</t>
        </is>
      </c>
      <c r="U5461" s="39" t="inlineStr">
        <is>
          <t>WATCH</t>
        </is>
      </c>
      <c r="V5461" s="40">
        <f>IFERROR(L5461/J5461,0)</f>
        <v/>
      </c>
      <c r="W5461" s="29" t="inlineStr">
        <is>
          <t>Monitor performance and collect more data.</t>
        </is>
      </c>
      <c r="X5461" s="29" t="inlineStr">
        <is>
          <t>Cost is below the 120 watch threshold.</t>
        </is>
      </c>
    </row>
    <row r="5462">
      <c r="A5462" s="29" t="inlineStr">
        <is>
          <t>low_price</t>
        </is>
      </c>
      <c r="B5462" s="29" t="inlineStr">
        <is>
          <t>Low priority</t>
        </is>
      </c>
      <c r="C5462" s="29" t="inlineStr">
        <is>
          <t>low_price.csv</t>
        </is>
      </c>
      <c r="D5462" s="29" t="inlineStr">
        <is>
          <t>420434330</t>
        </is>
      </c>
      <c r="E5462" s="29" t="inlineStr">
        <is>
          <t>Шестерня привода водяної помпи BRP Can-Am, Ski-Doo</t>
        </is>
      </c>
      <c r="F5462" s="35" t="n">
        <v>0</v>
      </c>
      <c r="G5462" s="35" t="n">
        <v>0</v>
      </c>
      <c r="H5462" s="36" t="n"/>
      <c r="I5462" s="37" t="n">
        <v>0</v>
      </c>
      <c r="J5462" s="37" t="n">
        <v>0</v>
      </c>
      <c r="K5462" s="38" t="n">
        <v>0</v>
      </c>
      <c r="L5462" s="37" t="n">
        <v>0</v>
      </c>
      <c r="M5462" s="37" t="n">
        <v>0</v>
      </c>
      <c r="N5462" s="38" t="n">
        <v>0</v>
      </c>
      <c r="O5462" s="37" t="n">
        <v>0</v>
      </c>
      <c r="P5462" s="29" t="inlineStr">
        <is>
          <t>http://t2.gstatic.com/shopping?q=tbn:ANd9GcTkkieBVOK1j0wWH8q1Fykqn2laYgENLMGuucipvBNNdW-8yJRlB-W_l1Nfx7gyw7nVnTP-ZOMI</t>
        </is>
      </c>
      <c r="Q5462" s="29" t="inlineStr">
        <is>
          <t>Відповідає вимогам</t>
        </is>
      </c>
      <c r="R5462" s="29" t="n"/>
      <c r="S5462" s="29" t="inlineStr">
        <is>
          <t>грн774,00</t>
        </is>
      </c>
      <c r="T5462" s="29" t="inlineStr">
        <is>
          <t>UAH</t>
        </is>
      </c>
      <c r="U5462" s="39" t="inlineStr">
        <is>
          <t>WATCH</t>
        </is>
      </c>
      <c r="V5462" s="40">
        <f>IFERROR(L5462/J5462,0)</f>
        <v/>
      </c>
      <c r="W5462" s="29" t="inlineStr">
        <is>
          <t>Monitor performance and collect more data.</t>
        </is>
      </c>
      <c r="X5462" s="29" t="inlineStr">
        <is>
          <t>Cost is below the 120 watch threshold.</t>
        </is>
      </c>
    </row>
    <row r="5463">
      <c r="A5463" s="29" t="inlineStr">
        <is>
          <t>low_price</t>
        </is>
      </c>
      <c r="B5463" s="29" t="inlineStr">
        <is>
          <t>Low priority</t>
        </is>
      </c>
      <c r="C5463" s="29" t="inlineStr">
        <is>
          <t>low_price.csv</t>
        </is>
      </c>
      <c r="D5463" s="29" t="inlineStr">
        <is>
          <t>706000988</t>
        </is>
      </c>
      <c r="E5463" s="29" t="inlineStr">
        <is>
          <t>Стабілізатор задній BRP Can-Am Outlander Renegade G2 G2L G2S 2012-2018</t>
        </is>
      </c>
      <c r="F5463" s="35" t="n">
        <v>0</v>
      </c>
      <c r="G5463" s="35" t="n">
        <v>0</v>
      </c>
      <c r="H5463" s="36" t="n"/>
      <c r="I5463" s="37" t="n">
        <v>0</v>
      </c>
      <c r="J5463" s="37" t="n">
        <v>0</v>
      </c>
      <c r="K5463" s="38" t="n">
        <v>0</v>
      </c>
      <c r="L5463" s="37" t="n">
        <v>0</v>
      </c>
      <c r="M5463" s="37" t="n">
        <v>0</v>
      </c>
      <c r="N5463" s="38" t="n">
        <v>0</v>
      </c>
      <c r="O5463" s="37" t="n">
        <v>0</v>
      </c>
      <c r="P5463" s="29" t="inlineStr">
        <is>
          <t>http://t1.gstatic.com/shopping?q=tbn:ANd9GcQPaUhMG4bfY3XolyECiNgD2YaB0mYFYDajtEBiXBlCR6VRjZTKXqSNYJChG1oFY705w3v-2wsc</t>
        </is>
      </c>
      <c r="Q5463" s="29" t="inlineStr">
        <is>
          <t>Відповідає вимогам</t>
        </is>
      </c>
      <c r="R5463" s="29" t="n"/>
      <c r="S5463" s="29" t="inlineStr">
        <is>
          <t>грн7 235,00</t>
        </is>
      </c>
      <c r="T5463" s="29" t="inlineStr">
        <is>
          <t>UAH</t>
        </is>
      </c>
      <c r="U5463" s="39" t="inlineStr">
        <is>
          <t>WATCH</t>
        </is>
      </c>
      <c r="V5463" s="40">
        <f>IFERROR(L5463/J5463,0)</f>
        <v/>
      </c>
      <c r="W5463" s="29" t="inlineStr">
        <is>
          <t>Monitor performance and collect more data.</t>
        </is>
      </c>
      <c r="X5463" s="29" t="inlineStr">
        <is>
          <t>Cost is below the 120 watch threshold.</t>
        </is>
      </c>
    </row>
    <row r="5464">
      <c r="A5464" s="29" t="inlineStr">
        <is>
          <t>low_price</t>
        </is>
      </c>
      <c r="B5464" s="29" t="inlineStr">
        <is>
          <t>Low priority</t>
        </is>
      </c>
      <c r="C5464" s="29" t="inlineStr">
        <is>
          <t>low_price.csv</t>
        </is>
      </c>
      <c r="D5464" s="29" t="inlineStr">
        <is>
          <t>706002303</t>
        </is>
      </c>
      <c r="E5464" s="29" t="inlineStr">
        <is>
          <t>Затискач втулки стабілізатора BRP Can-Am Maverick X3</t>
        </is>
      </c>
      <c r="F5464" s="35" t="n">
        <v>0</v>
      </c>
      <c r="G5464" s="35" t="n">
        <v>0</v>
      </c>
      <c r="H5464" s="36" t="n"/>
      <c r="I5464" s="37" t="n">
        <v>0</v>
      </c>
      <c r="J5464" s="37" t="n">
        <v>0</v>
      </c>
      <c r="K5464" s="38" t="n">
        <v>0</v>
      </c>
      <c r="L5464" s="37" t="n">
        <v>0</v>
      </c>
      <c r="M5464" s="37" t="n">
        <v>0</v>
      </c>
      <c r="N5464" s="38" t="n">
        <v>0</v>
      </c>
      <c r="O5464" s="37" t="n">
        <v>0</v>
      </c>
      <c r="P5464" s="29" t="inlineStr">
        <is>
          <t>http://t2.gstatic.com/shopping?q=tbn:ANd9GcQACYkR9H9MXxp61SkRdCJLLLJO-OkOxs_plDMptWu3-M0AXckqC2fzV_UuKSTjjEhhjdl0xpnc</t>
        </is>
      </c>
      <c r="Q5464" s="29" t="inlineStr">
        <is>
          <t>Відповідає вимогам</t>
        </is>
      </c>
      <c r="R5464" s="29" t="n"/>
      <c r="S5464" s="29" t="inlineStr">
        <is>
          <t>грн1 047,00</t>
        </is>
      </c>
      <c r="T5464" s="29" t="inlineStr">
        <is>
          <t>UAH</t>
        </is>
      </c>
      <c r="U5464" s="39" t="inlineStr">
        <is>
          <t>WATCH</t>
        </is>
      </c>
      <c r="V5464" s="40">
        <f>IFERROR(L5464/J5464,0)</f>
        <v/>
      </c>
      <c r="W5464" s="29" t="inlineStr">
        <is>
          <t>Monitor performance and collect more data.</t>
        </is>
      </c>
      <c r="X5464" s="29" t="inlineStr">
        <is>
          <t>Cost is below the 120 watch threshold.</t>
        </is>
      </c>
    </row>
    <row r="5465">
      <c r="A5465" s="29" t="inlineStr">
        <is>
          <t>low_price</t>
        </is>
      </c>
      <c r="B5465" s="29" t="inlineStr">
        <is>
          <t>Low priority</t>
        </is>
      </c>
      <c r="C5465" s="29" t="inlineStr">
        <is>
          <t>low_price.csv</t>
        </is>
      </c>
      <c r="D5465" s="29" t="inlineStr">
        <is>
          <t>710008396</t>
        </is>
      </c>
      <c r="E5465" s="29" t="inlineStr">
        <is>
          <t>Кріплення фари ближнього світла BRP Can-Am Outlander 650 850 1000, Renegade 650 1000 2023+</t>
        </is>
      </c>
      <c r="F5465" s="35" t="n">
        <v>0</v>
      </c>
      <c r="G5465" s="35" t="n">
        <v>0</v>
      </c>
      <c r="H5465" s="36" t="n"/>
      <c r="I5465" s="37" t="n">
        <v>0</v>
      </c>
      <c r="J5465" s="37" t="n">
        <v>0</v>
      </c>
      <c r="K5465" s="38" t="n">
        <v>0</v>
      </c>
      <c r="L5465" s="37" t="n">
        <v>0</v>
      </c>
      <c r="M5465" s="37" t="n">
        <v>0</v>
      </c>
      <c r="N5465" s="38" t="n">
        <v>0</v>
      </c>
      <c r="O5465" s="37" t="n">
        <v>0</v>
      </c>
      <c r="P5465" s="29" t="inlineStr">
        <is>
          <t>http://t3.gstatic.com/shopping?q=tbn:ANd9GcRXTNbqmAvP9NuUrZhs_VjYZtNWPlzCnEYtZ7hhy4zhYrD07nlDzXsFeKhZjGbUIkhhKwS9hiu5</t>
        </is>
      </c>
      <c r="Q5465" s="29" t="inlineStr">
        <is>
          <t>Відповідає вимогам</t>
        </is>
      </c>
      <c r="R5465" s="29" t="n"/>
      <c r="S5465" s="29" t="inlineStr">
        <is>
          <t>грн1 638,00</t>
        </is>
      </c>
      <c r="T5465" s="29" t="inlineStr">
        <is>
          <t>UAH</t>
        </is>
      </c>
      <c r="U5465" s="39" t="inlineStr">
        <is>
          <t>WATCH</t>
        </is>
      </c>
      <c r="V5465" s="40">
        <f>IFERROR(L5465/J5465,0)</f>
        <v/>
      </c>
      <c r="W5465" s="29" t="inlineStr">
        <is>
          <t>Monitor performance and collect more data.</t>
        </is>
      </c>
      <c r="X5465" s="29" t="inlineStr">
        <is>
          <t>Cost is below the 120 watch threshold.</t>
        </is>
      </c>
    </row>
    <row r="5466">
      <c r="A5466" s="29" t="inlineStr">
        <is>
          <t>low_price</t>
        </is>
      </c>
      <c r="B5466" s="29" t="inlineStr">
        <is>
          <t>Low priority</t>
        </is>
      </c>
      <c r="C5466" s="29" t="inlineStr">
        <is>
          <t>low_price.csv</t>
        </is>
      </c>
      <c r="D5466" s="29" t="inlineStr">
        <is>
          <t>50-1035-k</t>
        </is>
      </c>
      <c r="E5466" s="29" t="inlineStr">
        <is>
          <t>Ремкомплект задніх ричагів зі сторони цапфи Honda TRX 650 680 Rincon</t>
        </is>
      </c>
      <c r="F5466" s="35" t="n">
        <v>0</v>
      </c>
      <c r="G5466" s="35" t="n">
        <v>0</v>
      </c>
      <c r="H5466" s="36" t="n"/>
      <c r="I5466" s="37" t="n">
        <v>0</v>
      </c>
      <c r="J5466" s="37" t="n">
        <v>0</v>
      </c>
      <c r="K5466" s="38" t="n">
        <v>0</v>
      </c>
      <c r="L5466" s="37" t="n">
        <v>0</v>
      </c>
      <c r="M5466" s="37" t="n">
        <v>0</v>
      </c>
      <c r="N5466" s="38" t="n">
        <v>0</v>
      </c>
      <c r="O5466" s="37" t="n">
        <v>0</v>
      </c>
      <c r="P5466" s="29" t="inlineStr">
        <is>
          <t>http://t2.gstatic.com/shopping?q=tbn:ANd9GcR2NfQJoo9fuAaVq5J-z2lo9Z-zJfU7z8fZk9VwjZts7VGTOJ45LSeKmyvhN_a597r0FkIzeSFi</t>
        </is>
      </c>
      <c r="Q5466" s="29" t="inlineStr">
        <is>
          <t>Відповідає вимогам</t>
        </is>
      </c>
      <c r="R5466" s="29" t="n"/>
      <c r="S5466" s="29" t="inlineStr">
        <is>
          <t>грн3 822,00</t>
        </is>
      </c>
      <c r="T5466" s="29" t="inlineStr">
        <is>
          <t>UAH</t>
        </is>
      </c>
      <c r="U5466" s="39" t="inlineStr">
        <is>
          <t>WATCH</t>
        </is>
      </c>
      <c r="V5466" s="40">
        <f>IFERROR(L5466/J5466,0)</f>
        <v/>
      </c>
      <c r="W5466" s="29" t="inlineStr">
        <is>
          <t>Monitor performance and collect more data.</t>
        </is>
      </c>
      <c r="X5466" s="29" t="inlineStr">
        <is>
          <t>Cost is below the 120 watch threshold.</t>
        </is>
      </c>
    </row>
    <row r="5467">
      <c r="A5467" s="29" t="inlineStr">
        <is>
          <t>low_price</t>
        </is>
      </c>
      <c r="B5467" s="29" t="inlineStr">
        <is>
          <t>Low priority</t>
        </is>
      </c>
      <c r="C5467" s="29" t="inlineStr">
        <is>
          <t>low_price.csv</t>
        </is>
      </c>
      <c r="D5467" s="29" t="inlineStr">
        <is>
          <t>18-9024</t>
        </is>
      </c>
      <c r="E5467" s="29" t="inlineStr">
        <is>
          <t>Поршні гальмівного супорта BRP Can-Am Outlander Renegade G2 G2L G2S</t>
        </is>
      </c>
      <c r="F5467" s="35" t="n">
        <v>0</v>
      </c>
      <c r="G5467" s="35" t="n">
        <v>0</v>
      </c>
      <c r="H5467" s="36" t="n"/>
      <c r="I5467" s="37" t="n">
        <v>0</v>
      </c>
      <c r="J5467" s="37" t="n">
        <v>0</v>
      </c>
      <c r="K5467" s="38" t="n">
        <v>0</v>
      </c>
      <c r="L5467" s="37" t="n">
        <v>0</v>
      </c>
      <c r="M5467" s="37" t="n">
        <v>0</v>
      </c>
      <c r="N5467" s="38" t="n">
        <v>0</v>
      </c>
      <c r="O5467" s="37" t="n">
        <v>0</v>
      </c>
      <c r="P5467" s="29" t="inlineStr">
        <is>
          <t>http://t0.gstatic.com/shopping?q=tbn:ANd9GcRrdo3U1nilsMyqhyZ-9-MWq4L5Xjd6HUxesrsR6ENIrngI4xul7Gr1Pw281SwWGbzPeBuE6QXL</t>
        </is>
      </c>
      <c r="Q5467" s="29" t="inlineStr">
        <is>
          <t>Відповідає вимогам</t>
        </is>
      </c>
      <c r="R5467" s="29" t="n"/>
      <c r="S5467" s="29" t="inlineStr">
        <is>
          <t>грн2 275,00</t>
        </is>
      </c>
      <c r="T5467" s="29" t="inlineStr">
        <is>
          <t>UAH</t>
        </is>
      </c>
      <c r="U5467" s="39" t="inlineStr">
        <is>
          <t>WATCH</t>
        </is>
      </c>
      <c r="V5467" s="40">
        <f>IFERROR(L5467/J5467,0)</f>
        <v/>
      </c>
      <c r="W5467" s="29" t="inlineStr">
        <is>
          <t>Monitor performance and collect more data.</t>
        </is>
      </c>
      <c r="X5467" s="29" t="inlineStr">
        <is>
          <t>Cost is below the 120 watch threshold.</t>
        </is>
      </c>
    </row>
    <row r="5468">
      <c r="A5468" s="29" t="inlineStr">
        <is>
          <t>low_price</t>
        </is>
      </c>
      <c r="B5468" s="29" t="inlineStr">
        <is>
          <t>Low priority</t>
        </is>
      </c>
      <c r="C5468" s="29" t="inlineStr">
        <is>
          <t>low_price.csv</t>
        </is>
      </c>
      <c r="D5468" s="29" t="inlineStr">
        <is>
          <t>93102-28476-00</t>
        </is>
      </c>
      <c r="E5468" s="29" t="inlineStr">
        <is>
          <t>Сальник колінвала Yamaha Grizzly 350 400 450 600 660, Kodiak 400 450, Rhino 450, Wolverine Big Bear 350 400, Bruin Raptor Warrior 350</t>
        </is>
      </c>
      <c r="F5468" s="35" t="n">
        <v>0</v>
      </c>
      <c r="G5468" s="35" t="n">
        <v>0</v>
      </c>
      <c r="H5468" s="36" t="n"/>
      <c r="I5468" s="37" t="n">
        <v>0</v>
      </c>
      <c r="J5468" s="37" t="n">
        <v>0</v>
      </c>
      <c r="K5468" s="38" t="n">
        <v>0</v>
      </c>
      <c r="L5468" s="37" t="n">
        <v>0</v>
      </c>
      <c r="M5468" s="37" t="n">
        <v>0</v>
      </c>
      <c r="N5468" s="38" t="n">
        <v>0</v>
      </c>
      <c r="O5468" s="37" t="n">
        <v>0</v>
      </c>
      <c r="P5468" s="29" t="inlineStr">
        <is>
          <t>http://t1.gstatic.com/shopping?q=tbn:ANd9GcSuuCSrIhI7RP88hsCWBNKyoOljM-mfiupyb8pmU36jkx7H-c6vPr_8rPaE0LVMQNFi56QrXgg</t>
        </is>
      </c>
      <c r="Q5468" s="29" t="inlineStr">
        <is>
          <t>Відповідає вимогам</t>
        </is>
      </c>
      <c r="R5468" s="29" t="n"/>
      <c r="S5468" s="29" t="inlineStr">
        <is>
          <t>грн1 229,00</t>
        </is>
      </c>
      <c r="T5468" s="29" t="inlineStr">
        <is>
          <t>UAH</t>
        </is>
      </c>
      <c r="U5468" s="39" t="inlineStr">
        <is>
          <t>WATCH</t>
        </is>
      </c>
      <c r="V5468" s="40">
        <f>IFERROR(L5468/J5468,0)</f>
        <v/>
      </c>
      <c r="W5468" s="29" t="inlineStr">
        <is>
          <t>Monitor performance and collect more data.</t>
        </is>
      </c>
      <c r="X5468" s="29" t="inlineStr">
        <is>
          <t>Cost is below the 120 watch threshold.</t>
        </is>
      </c>
    </row>
    <row r="5469">
      <c r="A5469" s="29" t="inlineStr">
        <is>
          <t>low_price</t>
        </is>
      </c>
      <c r="B5469" s="29" t="inlineStr">
        <is>
          <t>Low priority</t>
        </is>
      </c>
      <c r="C5469" s="29" t="inlineStr">
        <is>
          <t>low_price.csv</t>
        </is>
      </c>
      <c r="D5469" s="29" t="inlineStr">
        <is>
          <t>b110ss</t>
        </is>
      </c>
      <c r="E5469" s="29" t="inlineStr">
        <is>
          <t>Ковпачок для дисків ITP SS112 і SS212 з розболтовкою 4/110 і 4/115</t>
        </is>
      </c>
      <c r="F5469" s="35" t="n">
        <v>0</v>
      </c>
      <c r="G5469" s="35" t="n">
        <v>0</v>
      </c>
      <c r="H5469" s="36" t="n"/>
      <c r="I5469" s="37" t="n">
        <v>0</v>
      </c>
      <c r="J5469" s="37" t="n">
        <v>0</v>
      </c>
      <c r="K5469" s="38" t="n">
        <v>0</v>
      </c>
      <c r="L5469" s="37" t="n">
        <v>0</v>
      </c>
      <c r="M5469" s="37" t="n">
        <v>0</v>
      </c>
      <c r="N5469" s="38" t="n">
        <v>0</v>
      </c>
      <c r="O5469" s="37" t="n">
        <v>0</v>
      </c>
      <c r="P5469" s="29" t="inlineStr">
        <is>
          <t>http://t3.gstatic.com/shopping?q=tbn:ANd9GcTx-lLqwrZ1JZE4l9ce_LN9QZ4iqgxEkP6HUZZwkE8nMa4OVDhFm_ajUwGwLM_Xm6Q9Lqmg8QY</t>
        </is>
      </c>
      <c r="Q5469" s="29" t="inlineStr">
        <is>
          <t>Відповідає вимогам</t>
        </is>
      </c>
      <c r="R5469" s="29" t="n"/>
      <c r="S5469" s="29" t="inlineStr">
        <is>
          <t>грн319,00</t>
        </is>
      </c>
      <c r="T5469" s="29" t="inlineStr">
        <is>
          <t>UAH</t>
        </is>
      </c>
      <c r="U5469" s="39" t="inlineStr">
        <is>
          <t>WATCH</t>
        </is>
      </c>
      <c r="V5469" s="40">
        <f>IFERROR(L5469/J5469,0)</f>
        <v/>
      </c>
      <c r="W5469" s="29" t="inlineStr">
        <is>
          <t>Monitor performance and collect more data.</t>
        </is>
      </c>
      <c r="X5469" s="29" t="inlineStr">
        <is>
          <t>Cost is below the 120 watch threshold.</t>
        </is>
      </c>
    </row>
    <row r="5470">
      <c r="A5470" s="29" t="inlineStr">
        <is>
          <t>low_price</t>
        </is>
      </c>
      <c r="B5470" s="29" t="inlineStr">
        <is>
          <t>Low priority</t>
        </is>
      </c>
      <c r="C5470" s="29" t="inlineStr">
        <is>
          <t>low_price.csv</t>
        </is>
      </c>
      <c r="D5470" s="29" t="inlineStr">
        <is>
          <t>709200796</t>
        </is>
      </c>
      <c r="E5470" s="29" t="inlineStr">
        <is>
          <t>Патрубок охолодження верхній BRP Can-Am BRP Can-Am Maverick Trail 700 800 1000, Maverick Sport 1000, Commander 700 1000</t>
        </is>
      </c>
      <c r="F5470" s="35" t="n">
        <v>0</v>
      </c>
      <c r="G5470" s="35" t="n">
        <v>0</v>
      </c>
      <c r="H5470" s="36" t="n"/>
      <c r="I5470" s="37" t="n">
        <v>0</v>
      </c>
      <c r="J5470" s="37" t="n">
        <v>0</v>
      </c>
      <c r="K5470" s="38" t="n">
        <v>0</v>
      </c>
      <c r="L5470" s="37" t="n">
        <v>0</v>
      </c>
      <c r="M5470" s="37" t="n">
        <v>0</v>
      </c>
      <c r="N5470" s="38" t="n">
        <v>0</v>
      </c>
      <c r="O5470" s="37" t="n">
        <v>0</v>
      </c>
      <c r="P5470" s="29" t="inlineStr">
        <is>
          <t>http://t0.gstatic.com/shopping?q=tbn:ANd9GcTw3MSm77J9iNBGnEG6wF2m1rY43B4eavQNbfM1d7v74tf4slB97FD0r1YNZ5y1lqRPPx4v4ac</t>
        </is>
      </c>
      <c r="Q5470" s="29" t="inlineStr">
        <is>
          <t>Відповідає вимогам</t>
        </is>
      </c>
      <c r="R5470" s="29" t="n"/>
      <c r="S5470" s="29" t="inlineStr">
        <is>
          <t>грн2 230,00</t>
        </is>
      </c>
      <c r="T5470" s="29" t="inlineStr">
        <is>
          <t>UAH</t>
        </is>
      </c>
      <c r="U5470" s="39" t="inlineStr">
        <is>
          <t>WATCH</t>
        </is>
      </c>
      <c r="V5470" s="40">
        <f>IFERROR(L5470/J5470,0)</f>
        <v/>
      </c>
      <c r="W5470" s="29" t="inlineStr">
        <is>
          <t>Monitor performance and collect more data.</t>
        </is>
      </c>
      <c r="X5470" s="29" t="inlineStr">
        <is>
          <t>Cost is below the 120 watch threshold.</t>
        </is>
      </c>
    </row>
    <row r="5471">
      <c r="A5471" s="29" t="inlineStr">
        <is>
          <t>low_price</t>
        </is>
      </c>
      <c r="B5471" s="29" t="inlineStr">
        <is>
          <t>Low priority</t>
        </is>
      </c>
      <c r="C5471" s="29" t="inlineStr">
        <is>
          <t>low_price.csv</t>
        </is>
      </c>
      <c r="D5471" s="29" t="inlineStr">
        <is>
          <t>37880-mca-003</t>
        </is>
      </c>
      <c r="E5471" s="29" t="inlineStr">
        <is>
          <t>Датчик температури повітря Honda TRX 420 Rancher (07-14), 500 Foreman (12-13), 680 Rincon (06+), MUV 700 Big Red (09-13)</t>
        </is>
      </c>
      <c r="F5471" s="35" t="n">
        <v>0</v>
      </c>
      <c r="G5471" s="35" t="n">
        <v>0</v>
      </c>
      <c r="H5471" s="36" t="n"/>
      <c r="I5471" s="37" t="n">
        <v>0</v>
      </c>
      <c r="J5471" s="37" t="n">
        <v>0</v>
      </c>
      <c r="K5471" s="38" t="n">
        <v>0</v>
      </c>
      <c r="L5471" s="37" t="n">
        <v>0</v>
      </c>
      <c r="M5471" s="37" t="n">
        <v>0</v>
      </c>
      <c r="N5471" s="38" t="n">
        <v>0</v>
      </c>
      <c r="O5471" s="37" t="n">
        <v>0</v>
      </c>
      <c r="P5471" s="29" t="inlineStr">
        <is>
          <t>http://t1.gstatic.com/shopping?q=tbn:ANd9GcSGuiq60uHekN9a_SCGHY4Ao9ykImwF00zyMQ4X-9oxDamyuYhev3RfFa7PcEYcto4T_TXIbw</t>
        </is>
      </c>
      <c r="Q5471" s="29" t="inlineStr">
        <is>
          <t>Відповідає вимогам</t>
        </is>
      </c>
      <c r="R5471" s="29" t="n"/>
      <c r="S5471" s="29" t="inlineStr">
        <is>
          <t>грн2 639,00</t>
        </is>
      </c>
      <c r="T5471" s="29" t="inlineStr">
        <is>
          <t>UAH</t>
        </is>
      </c>
      <c r="U5471" s="39" t="inlineStr">
        <is>
          <t>WATCH</t>
        </is>
      </c>
      <c r="V5471" s="40">
        <f>IFERROR(L5471/J5471,0)</f>
        <v/>
      </c>
      <c r="W5471" s="29" t="inlineStr">
        <is>
          <t>Monitor performance and collect more data.</t>
        </is>
      </c>
      <c r="X5471" s="29" t="inlineStr">
        <is>
          <t>Cost is below the 120 watch threshold.</t>
        </is>
      </c>
    </row>
    <row r="5472">
      <c r="A5472" s="29" t="inlineStr">
        <is>
          <t>low_price</t>
        </is>
      </c>
      <c r="B5472" s="29" t="inlineStr">
        <is>
          <t>Low priority</t>
        </is>
      </c>
      <c r="C5472" s="29" t="inlineStr">
        <is>
          <t>low_price.csv</t>
        </is>
      </c>
      <c r="D5472" s="29" t="inlineStr">
        <is>
          <t>5uh-e4462-00-00</t>
        </is>
      </c>
      <c r="E5472" s="29" t="inlineStr">
        <is>
          <t>Прокладка кришки повітряного фільтра Yamaha Grizzly 350 400 450, Kodiak 400, Bruin 350, Wolverine 350 450</t>
        </is>
      </c>
      <c r="F5472" s="35" t="n">
        <v>0</v>
      </c>
      <c r="G5472" s="35" t="n">
        <v>0</v>
      </c>
      <c r="H5472" s="36" t="n"/>
      <c r="I5472" s="37" t="n">
        <v>0</v>
      </c>
      <c r="J5472" s="37" t="n">
        <v>0</v>
      </c>
      <c r="K5472" s="38" t="n">
        <v>0</v>
      </c>
      <c r="L5472" s="37" t="n">
        <v>0</v>
      </c>
      <c r="M5472" s="37" t="n">
        <v>0</v>
      </c>
      <c r="N5472" s="38" t="n">
        <v>0</v>
      </c>
      <c r="O5472" s="37" t="n">
        <v>0</v>
      </c>
      <c r="P5472" s="29" t="inlineStr">
        <is>
          <t>http://t1.gstatic.com/shopping?q=tbn:ANd9GcSYVktsHD9IRV3CbgWWrR4Om1M1Vmc7gBp_yF2xDVT-lG7bR_AzcDFbgd_9WUe9mbKxlrLU7us</t>
        </is>
      </c>
      <c r="Q5472" s="29" t="inlineStr">
        <is>
          <t>Відповідає вимогам</t>
        </is>
      </c>
      <c r="R5472" s="29" t="n"/>
      <c r="S5472" s="29" t="inlineStr">
        <is>
          <t>грн228,00</t>
        </is>
      </c>
      <c r="T5472" s="29" t="inlineStr">
        <is>
          <t>UAH</t>
        </is>
      </c>
      <c r="U5472" s="39" t="inlineStr">
        <is>
          <t>WATCH</t>
        </is>
      </c>
      <c r="V5472" s="40">
        <f>IFERROR(L5472/J5472,0)</f>
        <v/>
      </c>
      <c r="W5472" s="29" t="inlineStr">
        <is>
          <t>Monitor performance and collect more data.</t>
        </is>
      </c>
      <c r="X5472" s="29" t="inlineStr">
        <is>
          <t>Cost is below the 120 watch threshold.</t>
        </is>
      </c>
    </row>
    <row r="5473">
      <c r="A5473" s="29" t="inlineStr">
        <is>
          <t>low_price</t>
        </is>
      </c>
      <c r="B5473" s="29" t="inlineStr">
        <is>
          <t>Low priority</t>
        </is>
      </c>
      <c r="C5473" s="29" t="inlineStr">
        <is>
          <t>low_price.csv</t>
        </is>
      </c>
      <c r="D5473" s="29" t="inlineStr">
        <is>
          <t>12204-hp0-305</t>
        </is>
      </c>
      <c r="E5473" s="29" t="inlineStr">
        <is>
          <t>Направляюча клапана Honda TRX 500 Foreman 2005-2011</t>
        </is>
      </c>
      <c r="F5473" s="35" t="n">
        <v>0</v>
      </c>
      <c r="G5473" s="35" t="n">
        <v>0</v>
      </c>
      <c r="H5473" s="36" t="n"/>
      <c r="I5473" s="37" t="n">
        <v>0</v>
      </c>
      <c r="J5473" s="37" t="n">
        <v>0</v>
      </c>
      <c r="K5473" s="38" t="n">
        <v>0</v>
      </c>
      <c r="L5473" s="37" t="n">
        <v>0</v>
      </c>
      <c r="M5473" s="37" t="n">
        <v>0</v>
      </c>
      <c r="N5473" s="38" t="n">
        <v>0</v>
      </c>
      <c r="O5473" s="37" t="n">
        <v>0</v>
      </c>
      <c r="P5473" s="29" t="inlineStr">
        <is>
          <t>http://t0.gstatic.com/shopping?q=tbn:ANd9GcQQthz2OjzHrzUe37rbIAmbCZx4c8X1QUkJVUb83XdsNGrVbai_Oki29CKbsMHUmwHJgr_mi3Y</t>
        </is>
      </c>
      <c r="Q5473" s="29" t="inlineStr">
        <is>
          <t>Відповідає вимогам</t>
        </is>
      </c>
      <c r="R5473" s="29" t="n"/>
      <c r="S5473" s="29" t="inlineStr">
        <is>
          <t>грн1 456,00</t>
        </is>
      </c>
      <c r="T5473" s="29" t="inlineStr">
        <is>
          <t>UAH</t>
        </is>
      </c>
      <c r="U5473" s="39" t="inlineStr">
        <is>
          <t>WATCH</t>
        </is>
      </c>
      <c r="V5473" s="40">
        <f>IFERROR(L5473/J5473,0)</f>
        <v/>
      </c>
      <c r="W5473" s="29" t="inlineStr">
        <is>
          <t>Monitor performance and collect more data.</t>
        </is>
      </c>
      <c r="X5473" s="29" t="inlineStr">
        <is>
          <t>Cost is below the 120 watch threshold.</t>
        </is>
      </c>
    </row>
    <row r="5474">
      <c r="A5474" s="29" t="inlineStr">
        <is>
          <t>low_price</t>
        </is>
      </c>
      <c r="B5474" s="29" t="inlineStr">
        <is>
          <t>Low priority</t>
        </is>
      </c>
      <c r="C5474" s="29" t="inlineStr">
        <is>
          <t>low_price.csv</t>
        </is>
      </c>
      <c r="D5474" s="29" t="inlineStr">
        <is>
          <t>705010677</t>
        </is>
      </c>
      <c r="E5474" s="29" t="inlineStr">
        <is>
          <t>Панель бокова задня права BRP Can-Am Maverick X3</t>
        </is>
      </c>
      <c r="F5474" s="35" t="n">
        <v>0</v>
      </c>
      <c r="G5474" s="35" t="n">
        <v>0</v>
      </c>
      <c r="H5474" s="36" t="n"/>
      <c r="I5474" s="37" t="n">
        <v>0</v>
      </c>
      <c r="J5474" s="37" t="n">
        <v>0</v>
      </c>
      <c r="K5474" s="38" t="n">
        <v>0</v>
      </c>
      <c r="L5474" s="37" t="n">
        <v>0</v>
      </c>
      <c r="M5474" s="37" t="n">
        <v>0</v>
      </c>
      <c r="N5474" s="38" t="n">
        <v>0</v>
      </c>
      <c r="O5474" s="37" t="n">
        <v>0</v>
      </c>
      <c r="P5474" s="29" t="inlineStr">
        <is>
          <t>http://t1.gstatic.com/shopping?q=tbn:ANd9GcT8Bd-0O6_qeHc-ZSJa_WUxGZK-0kNWfIPAf5ektiZ5CK0YBMNFbVGHO8a-dbvaWm0811Q_gmPl</t>
        </is>
      </c>
      <c r="Q5474" s="29" t="inlineStr">
        <is>
          <t>Відповідає вимогам</t>
        </is>
      </c>
      <c r="R5474" s="29" t="n"/>
      <c r="S5474" s="29" t="inlineStr">
        <is>
          <t>грн6 370,00</t>
        </is>
      </c>
      <c r="T5474" s="29" t="inlineStr">
        <is>
          <t>UAH</t>
        </is>
      </c>
      <c r="U5474" s="39" t="inlineStr">
        <is>
          <t>WATCH</t>
        </is>
      </c>
      <c r="V5474" s="40">
        <f>IFERROR(L5474/J5474,0)</f>
        <v/>
      </c>
      <c r="W5474" s="29" t="inlineStr">
        <is>
          <t>Monitor performance and collect more data.</t>
        </is>
      </c>
      <c r="X5474" s="29" t="inlineStr">
        <is>
          <t>Cost is below the 120 watch threshold.</t>
        </is>
      </c>
    </row>
    <row r="5475">
      <c r="A5475" s="29" t="inlineStr">
        <is>
          <t>low_price</t>
        </is>
      </c>
      <c r="B5475" s="29" t="inlineStr">
        <is>
          <t>Low priority</t>
        </is>
      </c>
      <c r="C5475" s="29" t="inlineStr">
        <is>
          <t>low_price.csv</t>
        </is>
      </c>
      <c r="D5475" s="29" t="inlineStr">
        <is>
          <t>705015793</t>
        </is>
      </c>
      <c r="E5475" s="29" t="inlineStr">
        <is>
          <t>Бокова панель права BRP Can-Am Outlander G3</t>
        </is>
      </c>
      <c r="F5475" s="35" t="n">
        <v>0</v>
      </c>
      <c r="G5475" s="35" t="n">
        <v>0</v>
      </c>
      <c r="H5475" s="36" t="n"/>
      <c r="I5475" s="37" t="n">
        <v>0</v>
      </c>
      <c r="J5475" s="37" t="n">
        <v>0</v>
      </c>
      <c r="K5475" s="38" t="n">
        <v>0</v>
      </c>
      <c r="L5475" s="37" t="n">
        <v>0</v>
      </c>
      <c r="M5475" s="37" t="n">
        <v>0</v>
      </c>
      <c r="N5475" s="38" t="n">
        <v>0</v>
      </c>
      <c r="O5475" s="37" t="n">
        <v>0</v>
      </c>
      <c r="P5475" s="29" t="inlineStr">
        <is>
          <t>http://t1.gstatic.com/shopping?q=tbn:ANd9GcSly_YZckGRvpfeFp5F1YP5aZ9GdAW1bzVBj92nZVnK0M4GiXTnAr03VcdTVfjPTyQljpGJcn4</t>
        </is>
      </c>
      <c r="Q5475" s="29" t="inlineStr">
        <is>
          <t>Відповідає вимогам</t>
        </is>
      </c>
      <c r="R5475" s="29" t="n"/>
      <c r="S5475" s="29" t="inlineStr">
        <is>
          <t>грн4 186,00</t>
        </is>
      </c>
      <c r="T5475" s="29" t="inlineStr">
        <is>
          <t>UAH</t>
        </is>
      </c>
      <c r="U5475" s="39" t="inlineStr">
        <is>
          <t>WATCH</t>
        </is>
      </c>
      <c r="V5475" s="40">
        <f>IFERROR(L5475/J5475,0)</f>
        <v/>
      </c>
      <c r="W5475" s="29" t="inlineStr">
        <is>
          <t>Monitor performance and collect more data.</t>
        </is>
      </c>
      <c r="X5475" s="29" t="inlineStr">
        <is>
          <t>Cost is below the 120 watch threshold.</t>
        </is>
      </c>
    </row>
    <row r="5476">
      <c r="A5476" s="29" t="inlineStr">
        <is>
          <t>low_price</t>
        </is>
      </c>
      <c r="B5476" s="29" t="inlineStr">
        <is>
          <t>Low priority</t>
        </is>
      </c>
      <c r="C5476" s="29" t="inlineStr">
        <is>
          <t>low_price.csv</t>
        </is>
      </c>
      <c r="D5476" s="29" t="inlineStr">
        <is>
          <t>3022413</t>
        </is>
      </c>
      <c r="E5476" s="29" t="inlineStr">
        <is>
          <t>Стопорне кільце поршня Polaris RZR 900 1000, RZR Pro XP, Pro XD, Ranger 900 1000, General 1000, ACE 900</t>
        </is>
      </c>
      <c r="F5476" s="35" t="n">
        <v>0</v>
      </c>
      <c r="G5476" s="35" t="n">
        <v>0</v>
      </c>
      <c r="H5476" s="36" t="n"/>
      <c r="I5476" s="37" t="n">
        <v>0</v>
      </c>
      <c r="J5476" s="37" t="n">
        <v>0</v>
      </c>
      <c r="K5476" s="38" t="n">
        <v>0</v>
      </c>
      <c r="L5476" s="37" t="n">
        <v>0</v>
      </c>
      <c r="M5476" s="37" t="n">
        <v>0</v>
      </c>
      <c r="N5476" s="38" t="n">
        <v>0</v>
      </c>
      <c r="O5476" s="37" t="n">
        <v>0</v>
      </c>
      <c r="P5476" s="29" t="inlineStr">
        <is>
          <t>http://t2.gstatic.com/shopping?q=tbn:ANd9GcStJ3IBZrPc7bNzC3jcNmuQ0KYfMbqG0KMPEcYHMcdmQvHCmluEb5MuIeVu0HCYtvixeuPVpUyw</t>
        </is>
      </c>
      <c r="Q5476" s="29" t="inlineStr">
        <is>
          <t>Відповідає вимогам</t>
        </is>
      </c>
      <c r="R5476" s="29" t="n"/>
      <c r="S5476" s="29" t="inlineStr">
        <is>
          <t>грн546,00</t>
        </is>
      </c>
      <c r="T5476" s="29" t="inlineStr">
        <is>
          <t>UAH</t>
        </is>
      </c>
      <c r="U5476" s="39" t="inlineStr">
        <is>
          <t>WATCH</t>
        </is>
      </c>
      <c r="V5476" s="40">
        <f>IFERROR(L5476/J5476,0)</f>
        <v/>
      </c>
      <c r="W5476" s="29" t="inlineStr">
        <is>
          <t>Monitor performance and collect more data.</t>
        </is>
      </c>
      <c r="X5476" s="29" t="inlineStr">
        <is>
          <t>Cost is below the 120 watch threshold.</t>
        </is>
      </c>
    </row>
    <row r="5477">
      <c r="A5477" s="29" t="inlineStr">
        <is>
          <t>low_price</t>
        </is>
      </c>
      <c r="B5477" s="29" t="inlineStr">
        <is>
          <t>Low priority</t>
        </is>
      </c>
      <c r="C5477" s="29" t="inlineStr">
        <is>
          <t>low_price.csv</t>
        </is>
      </c>
      <c r="D5477" s="29" t="inlineStr">
        <is>
          <t>06113-hn8-670</t>
        </is>
      </c>
      <c r="E5477" s="29" t="inlineStr">
        <is>
          <t>Комплект прокладок на верх двигуна Honda TRX 650 Rincon</t>
        </is>
      </c>
      <c r="F5477" s="35" t="n">
        <v>0</v>
      </c>
      <c r="G5477" s="35" t="n">
        <v>0</v>
      </c>
      <c r="H5477" s="36" t="n"/>
      <c r="I5477" s="37" t="n">
        <v>0</v>
      </c>
      <c r="J5477" s="37" t="n">
        <v>0</v>
      </c>
      <c r="K5477" s="38" t="n">
        <v>0</v>
      </c>
      <c r="L5477" s="37" t="n">
        <v>0</v>
      </c>
      <c r="M5477" s="37" t="n">
        <v>0</v>
      </c>
      <c r="N5477" s="38" t="n">
        <v>0</v>
      </c>
      <c r="O5477" s="37" t="n">
        <v>0</v>
      </c>
      <c r="P5477" s="29" t="inlineStr">
        <is>
          <t>http://t1.gstatic.com/shopping?q=tbn:ANd9GcQ-mPbF2aelC2Z4Pq4vFwMiAPCKKqX46a9MPkD_K9jqBIVXVx-UBQm8SHeJL_9wCC9BqIoFxg</t>
        </is>
      </c>
      <c r="Q5477" s="29" t="inlineStr">
        <is>
          <t>Відповідає вимогам</t>
        </is>
      </c>
      <c r="R5477" s="29" t="n"/>
      <c r="S5477" s="29" t="inlineStr">
        <is>
          <t>грн5 961,00</t>
        </is>
      </c>
      <c r="T5477" s="29" t="inlineStr">
        <is>
          <t>UAH</t>
        </is>
      </c>
      <c r="U5477" s="39" t="inlineStr">
        <is>
          <t>WATCH</t>
        </is>
      </c>
      <c r="V5477" s="40">
        <f>IFERROR(L5477/J5477,0)</f>
        <v/>
      </c>
      <c r="W5477" s="29" t="inlineStr">
        <is>
          <t>Monitor performance and collect more data.</t>
        </is>
      </c>
      <c r="X5477" s="29" t="inlineStr">
        <is>
          <t>Cost is below the 120 watch threshold.</t>
        </is>
      </c>
    </row>
    <row r="5478">
      <c r="A5478" s="29" t="inlineStr">
        <is>
          <t>low_price</t>
        </is>
      </c>
      <c r="B5478" s="29" t="inlineStr">
        <is>
          <t>Low priority</t>
        </is>
      </c>
      <c r="C5478" s="29" t="inlineStr">
        <is>
          <t>low_price.csv</t>
        </is>
      </c>
      <c r="D5478" s="29" t="inlineStr">
        <is>
          <t>3022358</t>
        </is>
      </c>
      <c r="E5478" s="29" t="inlineStr">
        <is>
          <t>Поршневий палець Polaris RZR 900 1000, RZR Pro XP, Pro XD, Ranger 900 1000, General 1000, ACE 900</t>
        </is>
      </c>
      <c r="F5478" s="35" t="n">
        <v>0</v>
      </c>
      <c r="G5478" s="35" t="n">
        <v>0</v>
      </c>
      <c r="H5478" s="36" t="n"/>
      <c r="I5478" s="37" t="n">
        <v>0</v>
      </c>
      <c r="J5478" s="37" t="n">
        <v>0</v>
      </c>
      <c r="K5478" s="38" t="n">
        <v>0</v>
      </c>
      <c r="L5478" s="37" t="n">
        <v>0</v>
      </c>
      <c r="M5478" s="37" t="n">
        <v>0</v>
      </c>
      <c r="N5478" s="38" t="n">
        <v>0</v>
      </c>
      <c r="O5478" s="37" t="n">
        <v>0</v>
      </c>
      <c r="P5478" s="29" t="inlineStr">
        <is>
          <t>http://t1.gstatic.com/shopping?q=tbn:ANd9GcReIwp3HUG1oKhqRyTz69eBFy6hmuIMYA8cP0xLwmC8SZ1TNiEINpyvPvHULZ0Q7gg-Eyos2Aay</t>
        </is>
      </c>
      <c r="Q5478" s="29" t="inlineStr">
        <is>
          <t>Відповідає вимогам</t>
        </is>
      </c>
      <c r="R5478" s="29" t="n"/>
      <c r="S5478" s="29" t="inlineStr">
        <is>
          <t>грн2 230,00</t>
        </is>
      </c>
      <c r="T5478" s="29" t="inlineStr">
        <is>
          <t>UAH</t>
        </is>
      </c>
      <c r="U5478" s="39" t="inlineStr">
        <is>
          <t>WATCH</t>
        </is>
      </c>
      <c r="V5478" s="40">
        <f>IFERROR(L5478/J5478,0)</f>
        <v/>
      </c>
      <c r="W5478" s="29" t="inlineStr">
        <is>
          <t>Monitor performance and collect more data.</t>
        </is>
      </c>
      <c r="X5478" s="29" t="inlineStr">
        <is>
          <t>Cost is below the 120 watch threshold.</t>
        </is>
      </c>
    </row>
    <row r="5479">
      <c r="A5479" s="29" t="inlineStr">
        <is>
          <t>low_price</t>
        </is>
      </c>
      <c r="B5479" s="29" t="inlineStr">
        <is>
          <t>Low priority</t>
        </is>
      </c>
      <c r="C5479" s="29" t="inlineStr">
        <is>
          <t>low_price.csv</t>
        </is>
      </c>
      <c r="D5479" s="29" t="inlineStr">
        <is>
          <t>0gs0-0000a0</t>
        </is>
      </c>
      <c r="E5479" s="29" t="inlineStr">
        <is>
          <t>Комплект прокладок двигуна CFMoto CForce 400 500 600, UForce 600, ZForce 500</t>
        </is>
      </c>
      <c r="F5479" s="35" t="n">
        <v>0</v>
      </c>
      <c r="G5479" s="35" t="n">
        <v>0</v>
      </c>
      <c r="H5479" s="36" t="n"/>
      <c r="I5479" s="37" t="n">
        <v>0</v>
      </c>
      <c r="J5479" s="37" t="n">
        <v>0</v>
      </c>
      <c r="K5479" s="38" t="n">
        <v>0</v>
      </c>
      <c r="L5479" s="37" t="n">
        <v>0</v>
      </c>
      <c r="M5479" s="37" t="n">
        <v>0</v>
      </c>
      <c r="N5479" s="38" t="n">
        <v>0</v>
      </c>
      <c r="O5479" s="37" t="n">
        <v>0</v>
      </c>
      <c r="P5479" s="29" t="inlineStr">
        <is>
          <t>http://t3.gstatic.com/shopping?q=tbn:ANd9GcQxrb_vlHJiTcBcFETeYFxWrqYtCpwcqkB1nbb3hXvPiIxxz-5oKKii1Y9r9dulf0VGGVg3hvJo</t>
        </is>
      </c>
      <c r="Q5479" s="29" t="inlineStr">
        <is>
          <t>Відповідає вимогам</t>
        </is>
      </c>
      <c r="R5479" s="29" t="n"/>
      <c r="S5479" s="29" t="inlineStr">
        <is>
          <t>грн1 911,00</t>
        </is>
      </c>
      <c r="T5479" s="29" t="inlineStr">
        <is>
          <t>UAH</t>
        </is>
      </c>
      <c r="U5479" s="39" t="inlineStr">
        <is>
          <t>WATCH</t>
        </is>
      </c>
      <c r="V5479" s="40">
        <f>IFERROR(L5479/J5479,0)</f>
        <v/>
      </c>
      <c r="W5479" s="29" t="inlineStr">
        <is>
          <t>Monitor performance and collect more data.</t>
        </is>
      </c>
      <c r="X5479" s="29" t="inlineStr">
        <is>
          <t>Cost is below the 120 watch threshold.</t>
        </is>
      </c>
    </row>
    <row r="5480">
      <c r="A5480" s="29" t="inlineStr">
        <is>
          <t>low_price</t>
        </is>
      </c>
      <c r="B5480" s="29" t="inlineStr">
        <is>
          <t>Low priority</t>
        </is>
      </c>
      <c r="C5480" s="29" t="inlineStr">
        <is>
          <t>low_price.csv</t>
        </is>
      </c>
      <c r="D5480" s="29" t="inlineStr">
        <is>
          <t>85-1074</t>
        </is>
      </c>
      <c r="E5480" s="29" t="inlineStr">
        <is>
          <t>Комплект шпильок і гайок колеса BRP Can-Am Outlander Renegade G1, Commander 800 1000, Traxter Defender HD5 HD8 HD10</t>
        </is>
      </c>
      <c r="F5480" s="35" t="n">
        <v>0</v>
      </c>
      <c r="G5480" s="35" t="n">
        <v>0</v>
      </c>
      <c r="H5480" s="36" t="n"/>
      <c r="I5480" s="37" t="n">
        <v>0</v>
      </c>
      <c r="J5480" s="37" t="n">
        <v>0</v>
      </c>
      <c r="K5480" s="38" t="n">
        <v>0</v>
      </c>
      <c r="L5480" s="37" t="n">
        <v>0</v>
      </c>
      <c r="M5480" s="37" t="n">
        <v>0</v>
      </c>
      <c r="N5480" s="38" t="n">
        <v>0</v>
      </c>
      <c r="O5480" s="37" t="n">
        <v>0</v>
      </c>
      <c r="P5480" s="29" t="inlineStr">
        <is>
          <t>http://t2.gstatic.com/shopping?q=tbn:ANd9GcTpN2QFxofZ-UoN6cbezL7gDG63-pt7dSfcyVAmIN4xhxUPvhxLTbxPHSv0kK8t4IYLqgEykOE</t>
        </is>
      </c>
      <c r="Q5480" s="29" t="inlineStr">
        <is>
          <t>Відповідає вимогам</t>
        </is>
      </c>
      <c r="R5480" s="29" t="n"/>
      <c r="S5480" s="29" t="inlineStr">
        <is>
          <t>грн1 411,00</t>
        </is>
      </c>
      <c r="T5480" s="29" t="inlineStr">
        <is>
          <t>UAH</t>
        </is>
      </c>
      <c r="U5480" s="39" t="inlineStr">
        <is>
          <t>WATCH</t>
        </is>
      </c>
      <c r="V5480" s="40">
        <f>IFERROR(L5480/J5480,0)</f>
        <v/>
      </c>
      <c r="W5480" s="29" t="inlineStr">
        <is>
          <t>Monitor performance and collect more data.</t>
        </is>
      </c>
      <c r="X5480" s="29" t="inlineStr">
        <is>
          <t>Cost is below the 120 watch threshold.</t>
        </is>
      </c>
    </row>
    <row r="5481">
      <c r="A5481" s="29" t="inlineStr">
        <is>
          <t>low_price</t>
        </is>
      </c>
      <c r="B5481" s="29" t="inlineStr">
        <is>
          <t>Low priority</t>
        </is>
      </c>
      <c r="C5481" s="29" t="inlineStr">
        <is>
          <t>low_price.csv</t>
        </is>
      </c>
      <c r="D5481" s="29" t="inlineStr">
        <is>
          <t>709401739</t>
        </is>
      </c>
      <c r="E5481" s="29" t="inlineStr">
        <is>
          <t>Рульова тяга з наконечником BRP Can-Am Maverick X3 72"</t>
        </is>
      </c>
      <c r="F5481" s="35" t="n">
        <v>0</v>
      </c>
      <c r="G5481" s="35" t="n">
        <v>0</v>
      </c>
      <c r="H5481" s="36" t="n"/>
      <c r="I5481" s="37" t="n">
        <v>0</v>
      </c>
      <c r="J5481" s="37" t="n">
        <v>0</v>
      </c>
      <c r="K5481" s="38" t="n">
        <v>0</v>
      </c>
      <c r="L5481" s="37" t="n">
        <v>0</v>
      </c>
      <c r="M5481" s="37" t="n">
        <v>0</v>
      </c>
      <c r="N5481" s="38" t="n">
        <v>0</v>
      </c>
      <c r="O5481" s="37" t="n">
        <v>0</v>
      </c>
      <c r="P5481" s="29" t="inlineStr">
        <is>
          <t>http://t1.gstatic.com/shopping?q=tbn:ANd9GcQi3o4CaaaqOfuZFgWPMDhsYQYFyIaI7VM_BM_Au433pn256wDs8dn_4aImJPY0awfgImgp5Rk</t>
        </is>
      </c>
      <c r="Q5481" s="29" t="inlineStr">
        <is>
          <t>Відповідає вимогам</t>
        </is>
      </c>
      <c r="R5481" s="29" t="n"/>
      <c r="S5481" s="29" t="inlineStr">
        <is>
          <t>грн6 598,00</t>
        </is>
      </c>
      <c r="T5481" s="29" t="inlineStr">
        <is>
          <t>UAH</t>
        </is>
      </c>
      <c r="U5481" s="39" t="inlineStr">
        <is>
          <t>WATCH</t>
        </is>
      </c>
      <c r="V5481" s="40">
        <f>IFERROR(L5481/J5481,0)</f>
        <v/>
      </c>
      <c r="W5481" s="29" t="inlineStr">
        <is>
          <t>Monitor performance and collect more data.</t>
        </is>
      </c>
      <c r="X5481" s="29" t="inlineStr">
        <is>
          <t>Cost is below the 120 watch threshold.</t>
        </is>
      </c>
    </row>
    <row r="5482">
      <c r="A5482" s="29" t="inlineStr">
        <is>
          <t>low_price</t>
        </is>
      </c>
      <c r="B5482" s="29" t="inlineStr">
        <is>
          <t>Low priority</t>
        </is>
      </c>
      <c r="C5482" s="29" t="inlineStr">
        <is>
          <t>low_price.csv</t>
        </is>
      </c>
      <c r="D5482" s="29" t="inlineStr">
        <is>
          <t>25-2061</t>
        </is>
      </c>
      <c r="E5482" s="29" t="inlineStr">
        <is>
          <t>Ремкомплект заднього редуктора Honda TRX 500 Foreman (05-11), 500 Rubicon (05-14)</t>
        </is>
      </c>
      <c r="F5482" s="35" t="n">
        <v>0</v>
      </c>
      <c r="G5482" s="35" t="n">
        <v>0</v>
      </c>
      <c r="H5482" s="36" t="n"/>
      <c r="I5482" s="37" t="n">
        <v>0</v>
      </c>
      <c r="J5482" s="37" t="n">
        <v>0</v>
      </c>
      <c r="K5482" s="38" t="n">
        <v>0</v>
      </c>
      <c r="L5482" s="37" t="n">
        <v>0</v>
      </c>
      <c r="M5482" s="37" t="n">
        <v>0</v>
      </c>
      <c r="N5482" s="38" t="n">
        <v>0</v>
      </c>
      <c r="O5482" s="37" t="n">
        <v>0</v>
      </c>
      <c r="P5482" s="29" t="inlineStr">
        <is>
          <t>http://t1.gstatic.com/shopping?q=tbn:ANd9GcQRYmBSdymJbqO9FbGymXGbyx7FujubSPvxbgTW7xmWLK7m4X1ddzjPYE-KjA8UL9TriOx4nnwb</t>
        </is>
      </c>
      <c r="Q5482" s="29" t="inlineStr">
        <is>
          <t>Відповідає вимогам</t>
        </is>
      </c>
      <c r="R5482" s="29" t="n"/>
      <c r="S5482" s="29" t="inlineStr">
        <is>
          <t>грн4 641,00</t>
        </is>
      </c>
      <c r="T5482" s="29" t="inlineStr">
        <is>
          <t>UAH</t>
        </is>
      </c>
      <c r="U5482" s="39" t="inlineStr">
        <is>
          <t>WATCH</t>
        </is>
      </c>
      <c r="V5482" s="40">
        <f>IFERROR(L5482/J5482,0)</f>
        <v/>
      </c>
      <c r="W5482" s="29" t="inlineStr">
        <is>
          <t>Monitor performance and collect more data.</t>
        </is>
      </c>
      <c r="X5482" s="29" t="inlineStr">
        <is>
          <t>Cost is below the 120 watch threshold.</t>
        </is>
      </c>
    </row>
    <row r="5483">
      <c r="A5483" s="29" t="inlineStr">
        <is>
          <t>low_price</t>
        </is>
      </c>
      <c r="B5483" s="29" t="inlineStr">
        <is>
          <t>Low priority</t>
        </is>
      </c>
      <c r="C5483" s="29" t="inlineStr">
        <is>
          <t>low_price.csv</t>
        </is>
      </c>
      <c r="D5483" s="29" t="inlineStr">
        <is>
          <t>93105-46001-00</t>
        </is>
      </c>
      <c r="E5483" s="29" t="inlineStr">
        <is>
          <t>Сальник хвостовика переднього редуктора Yamaha Grizzly 350 450 550 660 700, Rhino 450 660 700, Kodiak 450 700, Viking Wolverine 700, YXZ 1000</t>
        </is>
      </c>
      <c r="F5483" s="35" t="n">
        <v>0</v>
      </c>
      <c r="G5483" s="35" t="n">
        <v>0</v>
      </c>
      <c r="H5483" s="36" t="n"/>
      <c r="I5483" s="37" t="n">
        <v>0</v>
      </c>
      <c r="J5483" s="37" t="n">
        <v>0</v>
      </c>
      <c r="K5483" s="38" t="n">
        <v>0</v>
      </c>
      <c r="L5483" s="37" t="n">
        <v>0</v>
      </c>
      <c r="M5483" s="37" t="n">
        <v>0</v>
      </c>
      <c r="N5483" s="38" t="n">
        <v>0</v>
      </c>
      <c r="O5483" s="37" t="n">
        <v>0</v>
      </c>
      <c r="P5483" s="29" t="inlineStr">
        <is>
          <t>http://t0.gstatic.com/shopping?q=tbn:ANd9GcR3RrIIpSMAn8nTAA37UkhY6_aJ5FhR5MfcS9hCmm24B28_Kg-m-vwU_q2BhbPih91Bj3j87HQ</t>
        </is>
      </c>
      <c r="Q5483" s="29" t="inlineStr">
        <is>
          <t>Відповідає вимогам</t>
        </is>
      </c>
      <c r="R5483" s="29" t="n"/>
      <c r="S5483" s="29" t="inlineStr">
        <is>
          <t>грн1 138,00</t>
        </is>
      </c>
      <c r="T5483" s="29" t="inlineStr">
        <is>
          <t>UAH</t>
        </is>
      </c>
      <c r="U5483" s="39" t="inlineStr">
        <is>
          <t>WATCH</t>
        </is>
      </c>
      <c r="V5483" s="40">
        <f>IFERROR(L5483/J5483,0)</f>
        <v/>
      </c>
      <c r="W5483" s="29" t="inlineStr">
        <is>
          <t>Monitor performance and collect more data.</t>
        </is>
      </c>
      <c r="X5483" s="29" t="inlineStr">
        <is>
          <t>Cost is below the 120 watch threshold.</t>
        </is>
      </c>
    </row>
    <row r="5484">
      <c r="A5484" s="29" t="inlineStr">
        <is>
          <t>low_price</t>
        </is>
      </c>
      <c r="B5484" s="29" t="inlineStr">
        <is>
          <t>Low priority</t>
        </is>
      </c>
      <c r="C5484" s="29" t="inlineStr">
        <is>
          <t>low_price.csv</t>
        </is>
      </c>
      <c r="D5484" s="29" t="inlineStr">
        <is>
          <t>706202215</t>
        </is>
      </c>
      <c r="E5484" s="29" t="inlineStr">
        <is>
          <t>Захист заднього амортизатора BRP Can-Am Maverick 1000 (15-17), Maverick X3 (17+)</t>
        </is>
      </c>
      <c r="F5484" s="35" t="n">
        <v>0</v>
      </c>
      <c r="G5484" s="35" t="n">
        <v>0</v>
      </c>
      <c r="H5484" s="36" t="n"/>
      <c r="I5484" s="37" t="n">
        <v>0</v>
      </c>
      <c r="J5484" s="37" t="n">
        <v>0</v>
      </c>
      <c r="K5484" s="38" t="n">
        <v>0</v>
      </c>
      <c r="L5484" s="37" t="n">
        <v>0</v>
      </c>
      <c r="M5484" s="37" t="n">
        <v>0</v>
      </c>
      <c r="N5484" s="38" t="n">
        <v>0</v>
      </c>
      <c r="O5484" s="37" t="n">
        <v>0</v>
      </c>
      <c r="P5484" s="29" t="inlineStr">
        <is>
          <t>http://t2.gstatic.com/shopping?q=tbn:ANd9GcSBA4p1XkYiAjbzpSWgB1EWoycYicnkRFZTihCOawnF7D1PtaDcjQB0u2goonhQNLA_FqMLCTo</t>
        </is>
      </c>
      <c r="Q5484" s="29" t="inlineStr">
        <is>
          <t>Відповідає вимогам</t>
        </is>
      </c>
      <c r="R5484" s="29" t="n"/>
      <c r="S5484" s="29" t="inlineStr">
        <is>
          <t>грн637,00</t>
        </is>
      </c>
      <c r="T5484" s="29" t="inlineStr">
        <is>
          <t>UAH</t>
        </is>
      </c>
      <c r="U5484" s="39" t="inlineStr">
        <is>
          <t>WATCH</t>
        </is>
      </c>
      <c r="V5484" s="40">
        <f>IFERROR(L5484/J5484,0)</f>
        <v/>
      </c>
      <c r="W5484" s="29" t="inlineStr">
        <is>
          <t>Monitor performance and collect more data.</t>
        </is>
      </c>
      <c r="X5484" s="29" t="inlineStr">
        <is>
          <t>Cost is below the 120 watch threshold.</t>
        </is>
      </c>
    </row>
    <row r="5485">
      <c r="A5485" s="29" t="inlineStr">
        <is>
          <t>low_price</t>
        </is>
      </c>
      <c r="B5485" s="29" t="inlineStr">
        <is>
          <t>Low priority</t>
        </is>
      </c>
      <c r="C5485" s="29" t="inlineStr">
        <is>
          <t>low_price.csv</t>
        </is>
      </c>
      <c r="D5485" s="29" t="inlineStr">
        <is>
          <t>2mb-e1456-00-00</t>
        </is>
      </c>
      <c r="E5485" s="29" t="inlineStr">
        <is>
          <t>Ланцюг масляного насоса Yamaha Grizzly Kodiak Wolverine 700 2016-2018</t>
        </is>
      </c>
      <c r="F5485" s="35" t="n">
        <v>0</v>
      </c>
      <c r="G5485" s="35" t="n">
        <v>0</v>
      </c>
      <c r="H5485" s="36" t="n"/>
      <c r="I5485" s="37" t="n">
        <v>0</v>
      </c>
      <c r="J5485" s="37" t="n">
        <v>0</v>
      </c>
      <c r="K5485" s="38" t="n">
        <v>0</v>
      </c>
      <c r="L5485" s="37" t="n">
        <v>0</v>
      </c>
      <c r="M5485" s="37" t="n">
        <v>0</v>
      </c>
      <c r="N5485" s="38" t="n">
        <v>0</v>
      </c>
      <c r="O5485" s="37" t="n">
        <v>0</v>
      </c>
      <c r="P5485" s="29" t="inlineStr">
        <is>
          <t>http://t3.gstatic.com/shopping?q=tbn:ANd9GcRiJGbLWWtaej-vsS3xBj0fYNlZ1SgQDhsl46DY36vQJaFkvTMevEo26fAgXoIdTfzCozuYhez8</t>
        </is>
      </c>
      <c r="Q5485" s="29" t="inlineStr">
        <is>
          <t>Відповідає вимогам</t>
        </is>
      </c>
      <c r="R5485" s="29" t="n"/>
      <c r="S5485" s="29" t="inlineStr">
        <is>
          <t>грн1 320,00</t>
        </is>
      </c>
      <c r="T5485" s="29" t="inlineStr">
        <is>
          <t>UAH</t>
        </is>
      </c>
      <c r="U5485" s="39" t="inlineStr">
        <is>
          <t>WATCH</t>
        </is>
      </c>
      <c r="V5485" s="40">
        <f>IFERROR(L5485/J5485,0)</f>
        <v/>
      </c>
      <c r="W5485" s="29" t="inlineStr">
        <is>
          <t>Monitor performance and collect more data.</t>
        </is>
      </c>
      <c r="X5485" s="29" t="inlineStr">
        <is>
          <t>Cost is below the 120 watch threshold.</t>
        </is>
      </c>
    </row>
    <row r="5486">
      <c r="A5486" s="29" t="inlineStr">
        <is>
          <t>low_price</t>
        </is>
      </c>
      <c r="B5486" s="29" t="inlineStr">
        <is>
          <t>Low priority</t>
        </is>
      </c>
      <c r="C5486" s="29" t="inlineStr">
        <is>
          <t>low_price.csv</t>
        </is>
      </c>
      <c r="D5486" s="29" t="inlineStr">
        <is>
          <t>74926</t>
        </is>
      </c>
      <c r="E5486" s="29" t="inlineStr">
        <is>
          <t>Ремкомплект лебідки Warn Provantage 2500 3500 4500</t>
        </is>
      </c>
      <c r="F5486" s="35" t="n">
        <v>0</v>
      </c>
      <c r="G5486" s="35" t="n">
        <v>0</v>
      </c>
      <c r="H5486" s="36" t="n"/>
      <c r="I5486" s="37" t="n">
        <v>0</v>
      </c>
      <c r="J5486" s="37" t="n">
        <v>0</v>
      </c>
      <c r="K5486" s="38" t="n">
        <v>0</v>
      </c>
      <c r="L5486" s="37" t="n">
        <v>0</v>
      </c>
      <c r="M5486" s="37" t="n">
        <v>0</v>
      </c>
      <c r="N5486" s="38" t="n">
        <v>0</v>
      </c>
      <c r="O5486" s="37" t="n">
        <v>0</v>
      </c>
      <c r="P5486" s="29" t="inlineStr">
        <is>
          <t>http://t3.gstatic.com/shopping?q=tbn:ANd9GcRAHKJsRSFp3Po3if9UymQAyvCIDA6sfEQ_cHM965f6TAMlV8XSClgAhzZtrO8ESbxbDH8ruXY</t>
        </is>
      </c>
      <c r="Q5486" s="29" t="inlineStr">
        <is>
          <t>Відповідає вимогам</t>
        </is>
      </c>
      <c r="R5486" s="29" t="n"/>
      <c r="S5486" s="29" t="inlineStr">
        <is>
          <t>грн3 822,00</t>
        </is>
      </c>
      <c r="T5486" s="29" t="inlineStr">
        <is>
          <t>UAH</t>
        </is>
      </c>
      <c r="U5486" s="39" t="inlineStr">
        <is>
          <t>WATCH</t>
        </is>
      </c>
      <c r="V5486" s="40">
        <f>IFERROR(L5486/J5486,0)</f>
        <v/>
      </c>
      <c r="W5486" s="29" t="inlineStr">
        <is>
          <t>Monitor performance and collect more data.</t>
        </is>
      </c>
      <c r="X5486" s="29" t="inlineStr">
        <is>
          <t>Cost is below the 120 watch threshold.</t>
        </is>
      </c>
    </row>
    <row r="5487">
      <c r="A5487" s="29" t="inlineStr">
        <is>
          <t>low_price</t>
        </is>
      </c>
      <c r="B5487" s="29" t="inlineStr">
        <is>
          <t>Low priority</t>
        </is>
      </c>
      <c r="C5487" s="29" t="inlineStr">
        <is>
          <t>low_price.csv</t>
        </is>
      </c>
      <c r="D5487" s="29" t="inlineStr">
        <is>
          <t>4kb-11351-00-00</t>
        </is>
      </c>
      <c r="E5487" s="29" t="inlineStr">
        <is>
          <t>Прокладка головки циліндра Yamaha Grizzly Raptor Warrior Wolverine 350, Kodiak 400</t>
        </is>
      </c>
      <c r="F5487" s="35" t="n">
        <v>0</v>
      </c>
      <c r="G5487" s="35" t="n">
        <v>0</v>
      </c>
      <c r="H5487" s="36" t="n"/>
      <c r="I5487" s="37" t="n">
        <v>0</v>
      </c>
      <c r="J5487" s="37" t="n">
        <v>0</v>
      </c>
      <c r="K5487" s="38" t="n">
        <v>0</v>
      </c>
      <c r="L5487" s="37" t="n">
        <v>0</v>
      </c>
      <c r="M5487" s="37" t="n">
        <v>0</v>
      </c>
      <c r="N5487" s="38" t="n">
        <v>0</v>
      </c>
      <c r="O5487" s="37" t="n">
        <v>0</v>
      </c>
      <c r="P5487" s="29" t="inlineStr">
        <is>
          <t>http://t3.gstatic.com/shopping?q=tbn:ANd9GcQwT-AmdCP5QYzd--STs7hxtMqna92q029onbnFlaB4el-aefm1noYp9Er69yKJo9LrFKXPOWzA</t>
        </is>
      </c>
      <c r="Q5487" s="29" t="inlineStr">
        <is>
          <t>Відповідає вимогам</t>
        </is>
      </c>
      <c r="R5487" s="29" t="n"/>
      <c r="S5487" s="29" t="inlineStr">
        <is>
          <t>грн1 138,00</t>
        </is>
      </c>
      <c r="T5487" s="29" t="inlineStr">
        <is>
          <t>UAH</t>
        </is>
      </c>
      <c r="U5487" s="39" t="inlineStr">
        <is>
          <t>WATCH</t>
        </is>
      </c>
      <c r="V5487" s="40">
        <f>IFERROR(L5487/J5487,0)</f>
        <v/>
      </c>
      <c r="W5487" s="29" t="inlineStr">
        <is>
          <t>Monitor performance and collect more data.</t>
        </is>
      </c>
      <c r="X5487" s="29" t="inlineStr">
        <is>
          <t>Cost is below the 120 watch threshold.</t>
        </is>
      </c>
    </row>
    <row r="5488">
      <c r="A5488" s="29" t="inlineStr">
        <is>
          <t>low_price</t>
        </is>
      </c>
      <c r="B5488" s="29" t="inlineStr">
        <is>
          <t>Low priority</t>
        </is>
      </c>
      <c r="C5488" s="29" t="inlineStr">
        <is>
          <t>low_price.csv</t>
        </is>
      </c>
      <c r="D5488" s="29" t="inlineStr">
        <is>
          <t>91203-965-003</t>
        </is>
      </c>
      <c r="E5488" s="29" t="inlineStr">
        <is>
          <t>Сальник лапки КПП Honda TRX 400 Rancher (04-07), 500 Rubicon (15-19), 520 Rubicon (20+)</t>
        </is>
      </c>
      <c r="F5488" s="35" t="n">
        <v>0</v>
      </c>
      <c r="G5488" s="35" t="n">
        <v>0</v>
      </c>
      <c r="H5488" s="36" t="n"/>
      <c r="I5488" s="37" t="n">
        <v>0</v>
      </c>
      <c r="J5488" s="37" t="n">
        <v>0</v>
      </c>
      <c r="K5488" s="38" t="n">
        <v>0</v>
      </c>
      <c r="L5488" s="37" t="n">
        <v>0</v>
      </c>
      <c r="M5488" s="37" t="n">
        <v>0</v>
      </c>
      <c r="N5488" s="38" t="n">
        <v>0</v>
      </c>
      <c r="O5488" s="37" t="n">
        <v>0</v>
      </c>
      <c r="P5488" s="29" t="inlineStr">
        <is>
          <t>http://t2.gstatic.com/shopping?q=tbn:ANd9GcQYM-1qBWr0yT0B0spA4i9eAE6nIPOhElhX8HmlTt81AWTD7oLCyzwb8QbxsYVDptOUVmfl5Yrk</t>
        </is>
      </c>
      <c r="Q5488" s="29" t="inlineStr">
        <is>
          <t>Відповідає вимогам</t>
        </is>
      </c>
      <c r="R5488" s="29" t="n"/>
      <c r="S5488" s="29" t="inlineStr">
        <is>
          <t>грн455,00</t>
        </is>
      </c>
      <c r="T5488" s="29" t="inlineStr">
        <is>
          <t>UAH</t>
        </is>
      </c>
      <c r="U5488" s="39" t="inlineStr">
        <is>
          <t>WATCH</t>
        </is>
      </c>
      <c r="V5488" s="40">
        <f>IFERROR(L5488/J5488,0)</f>
        <v/>
      </c>
      <c r="W5488" s="29" t="inlineStr">
        <is>
          <t>Monitor performance and collect more data.</t>
        </is>
      </c>
      <c r="X5488" s="29" t="inlineStr">
        <is>
          <t>Cost is below the 120 watch threshold.</t>
        </is>
      </c>
    </row>
    <row r="5489">
      <c r="A5489" s="29" t="inlineStr">
        <is>
          <t>low_price</t>
        </is>
      </c>
      <c r="B5489" s="29" t="inlineStr">
        <is>
          <t>Low priority</t>
        </is>
      </c>
      <c r="C5489" s="29" t="inlineStr">
        <is>
          <t>low_price.csv</t>
        </is>
      </c>
      <c r="D5489" s="29" t="inlineStr">
        <is>
          <t>235381646</t>
        </is>
      </c>
      <c r="E5489" s="29" t="inlineStr">
        <is>
          <t>Болт кріплення гальмівного диска BRP Can-Am (M8X16)</t>
        </is>
      </c>
      <c r="F5489" s="35" t="n">
        <v>0</v>
      </c>
      <c r="G5489" s="35" t="n">
        <v>0</v>
      </c>
      <c r="H5489" s="36" t="n"/>
      <c r="I5489" s="37" t="n">
        <v>0</v>
      </c>
      <c r="J5489" s="37" t="n">
        <v>0</v>
      </c>
      <c r="K5489" s="38" t="n">
        <v>0</v>
      </c>
      <c r="L5489" s="37" t="n">
        <v>0</v>
      </c>
      <c r="M5489" s="37" t="n">
        <v>0</v>
      </c>
      <c r="N5489" s="38" t="n">
        <v>0</v>
      </c>
      <c r="O5489" s="37" t="n">
        <v>0</v>
      </c>
      <c r="P5489" s="29" t="inlineStr">
        <is>
          <t>http://t2.gstatic.com/shopping?q=tbn:ANd9GcSV54SvTn6ogtSAFu4OfvflUobkSUFdviPaC64MHg-kLnoYmCx6mFecEg7OiK7GYS43FyvhyZQ</t>
        </is>
      </c>
      <c r="Q5489" s="29" t="inlineStr">
        <is>
          <t>Відповідає вимогам</t>
        </is>
      </c>
      <c r="R5489" s="29" t="n"/>
      <c r="S5489" s="29" t="inlineStr">
        <is>
          <t>грн182,00</t>
        </is>
      </c>
      <c r="T5489" s="29" t="inlineStr">
        <is>
          <t>UAH</t>
        </is>
      </c>
      <c r="U5489" s="39" t="inlineStr">
        <is>
          <t>WATCH</t>
        </is>
      </c>
      <c r="V5489" s="40">
        <f>IFERROR(L5489/J5489,0)</f>
        <v/>
      </c>
      <c r="W5489" s="29" t="inlineStr">
        <is>
          <t>Monitor performance and collect more data.</t>
        </is>
      </c>
      <c r="X5489" s="29" t="inlineStr">
        <is>
          <t>Cost is below the 120 watch threshold.</t>
        </is>
      </c>
    </row>
    <row r="5490">
      <c r="A5490" s="29" t="inlineStr">
        <is>
          <t>low_price</t>
        </is>
      </c>
      <c r="B5490" s="29" t="inlineStr">
        <is>
          <t>Low priority</t>
        </is>
      </c>
      <c r="C5490" s="29" t="inlineStr">
        <is>
          <t>low_price.csv</t>
        </is>
      </c>
      <c r="D5490" s="29" t="inlineStr">
        <is>
          <t>45-4070</t>
        </is>
      </c>
      <c r="E5490" s="29" t="inlineStr">
        <is>
          <t>Трос ручного гальма Yamaha Grizzly 660 2002-2008</t>
        </is>
      </c>
      <c r="F5490" s="35" t="n">
        <v>0</v>
      </c>
      <c r="G5490" s="35" t="n">
        <v>0</v>
      </c>
      <c r="H5490" s="36" t="n"/>
      <c r="I5490" s="37" t="n">
        <v>0</v>
      </c>
      <c r="J5490" s="37" t="n">
        <v>0</v>
      </c>
      <c r="K5490" s="38" t="n">
        <v>0</v>
      </c>
      <c r="L5490" s="37" t="n">
        <v>0</v>
      </c>
      <c r="M5490" s="37" t="n">
        <v>0</v>
      </c>
      <c r="N5490" s="38" t="n">
        <v>0</v>
      </c>
      <c r="O5490" s="37" t="n">
        <v>0</v>
      </c>
      <c r="P5490" s="29" t="inlineStr">
        <is>
          <t>http://t2.gstatic.com/shopping?q=tbn:ANd9GcRtzU-LID_AmL4dYHF5NJF22zOu20LL6LhBsZV6ZXOk4HEZFlJwV6nmNWawD7WKyq31ypnckfoO</t>
        </is>
      </c>
      <c r="Q5490" s="29" t="inlineStr">
        <is>
          <t>Відповідає вимогам</t>
        </is>
      </c>
      <c r="R5490" s="29" t="n"/>
      <c r="S5490" s="29" t="inlineStr">
        <is>
          <t>грн819,00</t>
        </is>
      </c>
      <c r="T5490" s="29" t="inlineStr">
        <is>
          <t>UAH</t>
        </is>
      </c>
      <c r="U5490" s="39" t="inlineStr">
        <is>
          <t>WATCH</t>
        </is>
      </c>
      <c r="V5490" s="40">
        <f>IFERROR(L5490/J5490,0)</f>
        <v/>
      </c>
      <c r="W5490" s="29" t="inlineStr">
        <is>
          <t>Monitor performance and collect more data.</t>
        </is>
      </c>
      <c r="X5490" s="29" t="inlineStr">
        <is>
          <t>Cost is below the 120 watch threshold.</t>
        </is>
      </c>
    </row>
    <row r="5491">
      <c r="A5491" s="29" t="inlineStr">
        <is>
          <t>low_price</t>
        </is>
      </c>
      <c r="B5491" s="29" t="inlineStr">
        <is>
          <t>Low priority</t>
        </is>
      </c>
      <c r="C5491" s="29" t="inlineStr">
        <is>
          <t>low_price.csv</t>
        </is>
      </c>
      <c r="D5491" s="29" t="inlineStr">
        <is>
          <t>27153-31g01</t>
        </is>
      </c>
      <c r="E5491" s="29" t="inlineStr">
        <is>
          <t>Пильник заднього карданного валу Suzuki King Quad 450 500 700 750</t>
        </is>
      </c>
      <c r="F5491" s="35" t="n">
        <v>0</v>
      </c>
      <c r="G5491" s="35" t="n">
        <v>0</v>
      </c>
      <c r="H5491" s="36" t="n"/>
      <c r="I5491" s="37" t="n">
        <v>0</v>
      </c>
      <c r="J5491" s="37" t="n">
        <v>0</v>
      </c>
      <c r="K5491" s="38" t="n">
        <v>0</v>
      </c>
      <c r="L5491" s="37" t="n">
        <v>0</v>
      </c>
      <c r="M5491" s="37" t="n">
        <v>0</v>
      </c>
      <c r="N5491" s="38" t="n">
        <v>0</v>
      </c>
      <c r="O5491" s="37" t="n">
        <v>0</v>
      </c>
      <c r="P5491" s="29" t="inlineStr">
        <is>
          <t>http://t2.gstatic.com/shopping?q=tbn:ANd9GcRSSH1JOj09U94ITyPDmV5jpYX3JIAjWgyklJR6AlW-wtd6RV8ymtmcTB37wgsheeVbaSXIyH4P</t>
        </is>
      </c>
      <c r="Q5491" s="29" t="inlineStr">
        <is>
          <t>Відповідає вимогам</t>
        </is>
      </c>
      <c r="R5491" s="29" t="n"/>
      <c r="S5491" s="29" t="inlineStr">
        <is>
          <t>грн1 047,00</t>
        </is>
      </c>
      <c r="T5491" s="29" t="inlineStr">
        <is>
          <t>UAH</t>
        </is>
      </c>
      <c r="U5491" s="39" t="inlineStr">
        <is>
          <t>WATCH</t>
        </is>
      </c>
      <c r="V5491" s="40">
        <f>IFERROR(L5491/J5491,0)</f>
        <v/>
      </c>
      <c r="W5491" s="29" t="inlineStr">
        <is>
          <t>Monitor performance and collect more data.</t>
        </is>
      </c>
      <c r="X5491" s="29" t="inlineStr">
        <is>
          <t>Cost is below the 120 watch threshold.</t>
        </is>
      </c>
    </row>
    <row r="5492">
      <c r="A5492" s="29" t="inlineStr">
        <is>
          <t>low_price</t>
        </is>
      </c>
      <c r="B5492" s="29" t="inlineStr">
        <is>
          <t>Low priority</t>
        </is>
      </c>
      <c r="C5492" s="29" t="inlineStr">
        <is>
          <t>low_price.csv</t>
        </is>
      </c>
      <c r="D5492" s="29" t="inlineStr">
        <is>
          <t>30g3569</t>
        </is>
      </c>
      <c r="E5492" s="29" t="inlineStr">
        <is>
          <t>Ремінь варіатора Kymco MXU 500 700, UXV 500 700</t>
        </is>
      </c>
      <c r="F5492" s="35" t="n">
        <v>0</v>
      </c>
      <c r="G5492" s="35" t="n">
        <v>0</v>
      </c>
      <c r="H5492" s="36" t="n"/>
      <c r="I5492" s="37" t="n">
        <v>0</v>
      </c>
      <c r="J5492" s="37" t="n">
        <v>0</v>
      </c>
      <c r="K5492" s="38" t="n">
        <v>0</v>
      </c>
      <c r="L5492" s="37" t="n">
        <v>0</v>
      </c>
      <c r="M5492" s="37" t="n">
        <v>0</v>
      </c>
      <c r="N5492" s="38" t="n">
        <v>0</v>
      </c>
      <c r="O5492" s="37" t="n">
        <v>0</v>
      </c>
      <c r="P5492" s="29" t="inlineStr">
        <is>
          <t>http://t1.gstatic.com/shopping?q=tbn:ANd9GcSOvbCamj_zniTFUxf_dZR8R1JlAJmEnJ3AoB3CAPmgo5iv49qpmvEhBHz_2Y0</t>
        </is>
      </c>
      <c r="Q5492" s="29" t="inlineStr">
        <is>
          <t>Відповідає вимогам</t>
        </is>
      </c>
      <c r="R5492" s="29" t="n"/>
      <c r="S5492" s="29" t="inlineStr">
        <is>
          <t>грн4 778,00</t>
        </is>
      </c>
      <c r="T5492" s="29" t="inlineStr">
        <is>
          <t>UAH</t>
        </is>
      </c>
      <c r="U5492" s="39" t="inlineStr">
        <is>
          <t>WATCH</t>
        </is>
      </c>
      <c r="V5492" s="40">
        <f>IFERROR(L5492/J5492,0)</f>
        <v/>
      </c>
      <c r="W5492" s="29" t="inlineStr">
        <is>
          <t>Monitor performance and collect more data.</t>
        </is>
      </c>
      <c r="X5492" s="29" t="inlineStr">
        <is>
          <t>Cost is below the 120 watch threshold.</t>
        </is>
      </c>
    </row>
    <row r="5493">
      <c r="A5493" s="29" t="inlineStr">
        <is>
          <t>low_price</t>
        </is>
      </c>
      <c r="B5493" s="29" t="inlineStr">
        <is>
          <t>Low priority</t>
        </is>
      </c>
      <c r="C5493" s="29" t="inlineStr">
        <is>
          <t>low_price.csv</t>
        </is>
      </c>
      <c r="D5493" s="29" t="inlineStr">
        <is>
          <t>90430-10003-00</t>
        </is>
      </c>
      <c r="E5493" s="29" t="inlineStr">
        <is>
          <t xml:space="preserve">Шайба пробки зливу масла переднього редуктора Yamaha Grizzly 350 400 450 550 660 700, Kodiak 400 450 700, Rhino 450 660 700, Bruin 350, Big Bear 400, </t>
        </is>
      </c>
      <c r="F5493" s="35" t="n">
        <v>0</v>
      </c>
      <c r="G5493" s="35" t="n">
        <v>0</v>
      </c>
      <c r="H5493" s="36" t="n"/>
      <c r="I5493" s="37" t="n">
        <v>0</v>
      </c>
      <c r="J5493" s="37" t="n">
        <v>0</v>
      </c>
      <c r="K5493" s="38" t="n">
        <v>0</v>
      </c>
      <c r="L5493" s="37" t="n">
        <v>0</v>
      </c>
      <c r="M5493" s="37" t="n">
        <v>0</v>
      </c>
      <c r="N5493" s="38" t="n">
        <v>0</v>
      </c>
      <c r="O5493" s="37" t="n">
        <v>0</v>
      </c>
      <c r="P5493" s="29" t="inlineStr">
        <is>
          <t>http://t0.gstatic.com/shopping?q=tbn:ANd9GcQKFZqRm6GCn642-955QeVuEFG1Eay6RSzjicInut3yxy6wl6Aoid-okv1LzI_Gecw2oW1sT3g</t>
        </is>
      </c>
      <c r="Q5493" s="29" t="inlineStr">
        <is>
          <t>Відповідає вимогам</t>
        </is>
      </c>
      <c r="R5493" s="29" t="n"/>
      <c r="S5493" s="29" t="inlineStr">
        <is>
          <t>грн501,00</t>
        </is>
      </c>
      <c r="T5493" s="29" t="inlineStr">
        <is>
          <t>UAH</t>
        </is>
      </c>
      <c r="U5493" s="39" t="inlineStr">
        <is>
          <t>WATCH</t>
        </is>
      </c>
      <c r="V5493" s="40">
        <f>IFERROR(L5493/J5493,0)</f>
        <v/>
      </c>
      <c r="W5493" s="29" t="inlineStr">
        <is>
          <t>Monitor performance and collect more data.</t>
        </is>
      </c>
      <c r="X5493" s="29" t="inlineStr">
        <is>
          <t>Cost is below the 120 watch threshold.</t>
        </is>
      </c>
    </row>
    <row r="5494">
      <c r="A5494" s="29" t="inlineStr">
        <is>
          <t>low_price</t>
        </is>
      </c>
      <c r="B5494" s="29" t="inlineStr">
        <is>
          <t>Low priority</t>
        </is>
      </c>
      <c r="C5494" s="29" t="inlineStr">
        <is>
          <t>low_price.csv</t>
        </is>
      </c>
      <c r="D5494" s="29" t="inlineStr">
        <is>
          <t>250200014</t>
        </is>
      </c>
      <c r="E5494" s="29" t="inlineStr">
        <is>
          <t>Шайба болта кріплення вилки карданного валу BRP Can-Am (M10)</t>
        </is>
      </c>
      <c r="F5494" s="35" t="n">
        <v>0</v>
      </c>
      <c r="G5494" s="35" t="n">
        <v>0</v>
      </c>
      <c r="H5494" s="36" t="n"/>
      <c r="I5494" s="37" t="n">
        <v>0</v>
      </c>
      <c r="J5494" s="37" t="n">
        <v>0</v>
      </c>
      <c r="K5494" s="38" t="n">
        <v>0</v>
      </c>
      <c r="L5494" s="37" t="n">
        <v>0</v>
      </c>
      <c r="M5494" s="37" t="n">
        <v>0</v>
      </c>
      <c r="N5494" s="38" t="n">
        <v>0</v>
      </c>
      <c r="O5494" s="37" t="n">
        <v>0</v>
      </c>
      <c r="P5494" s="29" t="inlineStr">
        <is>
          <t>http://t3.gstatic.com/shopping?q=tbn:ANd9GcTLX8j4I2k3TlL96Pb7jLkJeed281QDffY3sgGu5KfbcqB7Hl09HyBkiG_T48xoaQ9QrrPSOex4</t>
        </is>
      </c>
      <c r="Q5494" s="29" t="inlineStr">
        <is>
          <t>Відповідає вимогам</t>
        </is>
      </c>
      <c r="R5494" s="29" t="n"/>
      <c r="S5494" s="29" t="inlineStr">
        <is>
          <t>грн137,00</t>
        </is>
      </c>
      <c r="T5494" s="29" t="inlineStr">
        <is>
          <t>UAH</t>
        </is>
      </c>
      <c r="U5494" s="39" t="inlineStr">
        <is>
          <t>WATCH</t>
        </is>
      </c>
      <c r="V5494" s="40">
        <f>IFERROR(L5494/J5494,0)</f>
        <v/>
      </c>
      <c r="W5494" s="29" t="inlineStr">
        <is>
          <t>Monitor performance and collect more data.</t>
        </is>
      </c>
      <c r="X5494" s="29" t="inlineStr">
        <is>
          <t>Cost is below the 120 watch threshold.</t>
        </is>
      </c>
    </row>
    <row r="5495">
      <c r="A5495" s="29" t="inlineStr">
        <is>
          <t>low_price</t>
        </is>
      </c>
      <c r="B5495" s="29" t="inlineStr">
        <is>
          <t>Low priority</t>
        </is>
      </c>
      <c r="C5495" s="29" t="inlineStr">
        <is>
          <t>low_price.csv</t>
        </is>
      </c>
      <c r="D5495" s="29" t="inlineStr">
        <is>
          <t>707601255</t>
        </is>
      </c>
      <c r="E5495" s="29" t="inlineStr">
        <is>
          <t>Кришка глушника BRP Can-Am Outlander G2</t>
        </is>
      </c>
      <c r="F5495" s="35" t="n">
        <v>0</v>
      </c>
      <c r="G5495" s="35" t="n">
        <v>0</v>
      </c>
      <c r="H5495" s="36" t="n"/>
      <c r="I5495" s="37" t="n">
        <v>0</v>
      </c>
      <c r="J5495" s="37" t="n">
        <v>0</v>
      </c>
      <c r="K5495" s="38" t="n">
        <v>0</v>
      </c>
      <c r="L5495" s="37" t="n">
        <v>0</v>
      </c>
      <c r="M5495" s="37" t="n">
        <v>0</v>
      </c>
      <c r="N5495" s="38" t="n">
        <v>0</v>
      </c>
      <c r="O5495" s="37" t="n">
        <v>0</v>
      </c>
      <c r="P5495" s="29" t="inlineStr">
        <is>
          <t>http://t3.gstatic.com/shopping?q=tbn:ANd9GcQXf866eW48nXHJJOGRPJ9Zm5iYz4DiUzo5zBfdvP4XfMiDTyHXOIQJ-x9c5oEt-wsODECQ9Rk</t>
        </is>
      </c>
      <c r="Q5495" s="29" t="inlineStr">
        <is>
          <t>Відповідає вимогам</t>
        </is>
      </c>
      <c r="R5495" s="29" t="n"/>
      <c r="S5495" s="29" t="inlineStr">
        <is>
          <t>грн2 821,00</t>
        </is>
      </c>
      <c r="T5495" s="29" t="inlineStr">
        <is>
          <t>UAH</t>
        </is>
      </c>
      <c r="U5495" s="39" t="inlineStr">
        <is>
          <t>WATCH</t>
        </is>
      </c>
      <c r="V5495" s="40">
        <f>IFERROR(L5495/J5495,0)</f>
        <v/>
      </c>
      <c r="W5495" s="29" t="inlineStr">
        <is>
          <t>Monitor performance and collect more data.</t>
        </is>
      </c>
      <c r="X5495" s="29" t="inlineStr">
        <is>
          <t>Cost is below the 120 watch threshold.</t>
        </is>
      </c>
    </row>
    <row r="5496">
      <c r="A5496" s="29" t="inlineStr">
        <is>
          <t>low_price</t>
        </is>
      </c>
      <c r="B5496" s="29" t="inlineStr">
        <is>
          <t>Low priority</t>
        </is>
      </c>
      <c r="C5496" s="29" t="inlineStr">
        <is>
          <t>low_price.csv</t>
        </is>
      </c>
      <c r="D5496" s="29" t="inlineStr">
        <is>
          <t>715900272</t>
        </is>
      </c>
      <c r="E5496" s="29" t="inlineStr">
        <is>
          <t>Вилка заднього карданного валу BRP Can-Am Maverick 1000, Commander 800 1000</t>
        </is>
      </c>
      <c r="F5496" s="35" t="n">
        <v>0</v>
      </c>
      <c r="G5496" s="35" t="n">
        <v>0</v>
      </c>
      <c r="H5496" s="36" t="n"/>
      <c r="I5496" s="37" t="n">
        <v>0</v>
      </c>
      <c r="J5496" s="37" t="n">
        <v>0</v>
      </c>
      <c r="K5496" s="38" t="n">
        <v>0</v>
      </c>
      <c r="L5496" s="37" t="n">
        <v>0</v>
      </c>
      <c r="M5496" s="37" t="n">
        <v>0</v>
      </c>
      <c r="N5496" s="38" t="n">
        <v>0</v>
      </c>
      <c r="O5496" s="37" t="n">
        <v>0</v>
      </c>
      <c r="P5496" s="29" t="inlineStr">
        <is>
          <t>http://t2.gstatic.com/shopping?q=tbn:ANd9GcTLuZFjryrAaF6BHmepDg_pCvSEQFqx7qJnYLDhPD2QESDgEOvXxb1UGXLDDnZhEiZ7u3UidQo</t>
        </is>
      </c>
      <c r="Q5496" s="29" t="inlineStr">
        <is>
          <t>Відповідає вимогам</t>
        </is>
      </c>
      <c r="R5496" s="29" t="n"/>
      <c r="S5496" s="29" t="inlineStr">
        <is>
          <t>грн1 547,00</t>
        </is>
      </c>
      <c r="T5496" s="29" t="inlineStr">
        <is>
          <t>UAH</t>
        </is>
      </c>
      <c r="U5496" s="39" t="inlineStr">
        <is>
          <t>WATCH</t>
        </is>
      </c>
      <c r="V5496" s="40">
        <f>IFERROR(L5496/J5496,0)</f>
        <v/>
      </c>
      <c r="W5496" s="29" t="inlineStr">
        <is>
          <t>Monitor performance and collect more data.</t>
        </is>
      </c>
      <c r="X5496" s="29" t="inlineStr">
        <is>
          <t>Cost is below the 120 watch threshold.</t>
        </is>
      </c>
    </row>
    <row r="5497">
      <c r="A5497" s="29" t="inlineStr">
        <is>
          <t>low_price</t>
        </is>
      </c>
      <c r="B5497" s="29" t="inlineStr">
        <is>
          <t>Low priority</t>
        </is>
      </c>
      <c r="C5497" s="29" t="inlineStr">
        <is>
          <t>low_price.csv</t>
        </is>
      </c>
      <c r="D5497" s="29" t="inlineStr">
        <is>
          <t>12004-1155</t>
        </is>
      </c>
      <c r="E5497" s="29" t="inlineStr">
        <is>
          <t>Впускний клапан Kawasaki Prairie 360 2003-2013</t>
        </is>
      </c>
      <c r="F5497" s="35" t="n">
        <v>0</v>
      </c>
      <c r="G5497" s="35" t="n">
        <v>0</v>
      </c>
      <c r="H5497" s="36" t="n"/>
      <c r="I5497" s="37" t="n">
        <v>0</v>
      </c>
      <c r="J5497" s="37" t="n">
        <v>0</v>
      </c>
      <c r="K5497" s="38" t="n">
        <v>0</v>
      </c>
      <c r="L5497" s="37" t="n">
        <v>0</v>
      </c>
      <c r="M5497" s="37" t="n">
        <v>0</v>
      </c>
      <c r="N5497" s="38" t="n">
        <v>0</v>
      </c>
      <c r="O5497" s="37" t="n">
        <v>0</v>
      </c>
      <c r="P5497" s="29" t="inlineStr">
        <is>
          <t>http://t3.gstatic.com/shopping?q=tbn:ANd9GcQpqoeZPUj5ctZEQyQQqpj9fqQQiS6MVKnzV5-492k9TDnTpFRcrKI0eBVCXQzAxw3Ni0-CY98C</t>
        </is>
      </c>
      <c r="Q5497" s="29" t="inlineStr">
        <is>
          <t>Відповідає вимогам</t>
        </is>
      </c>
      <c r="R5497" s="29" t="n"/>
      <c r="S5497" s="29" t="inlineStr">
        <is>
          <t>грн2 366,00</t>
        </is>
      </c>
      <c r="T5497" s="29" t="inlineStr">
        <is>
          <t>UAH</t>
        </is>
      </c>
      <c r="U5497" s="39" t="inlineStr">
        <is>
          <t>WATCH</t>
        </is>
      </c>
      <c r="V5497" s="40">
        <f>IFERROR(L5497/J5497,0)</f>
        <v/>
      </c>
      <c r="W5497" s="29" t="inlineStr">
        <is>
          <t>Monitor performance and collect more data.</t>
        </is>
      </c>
      <c r="X5497" s="29" t="inlineStr">
        <is>
          <t>Cost is below the 120 watch threshold.</t>
        </is>
      </c>
    </row>
    <row r="5498">
      <c r="A5498" s="29" t="inlineStr">
        <is>
          <t>low_price</t>
        </is>
      </c>
      <c r="B5498" s="29" t="inlineStr">
        <is>
          <t>Low priority</t>
        </is>
      </c>
      <c r="C5498" s="29" t="inlineStr">
        <is>
          <t>low_price.csv</t>
        </is>
      </c>
      <c r="D5498" s="29" t="inlineStr">
        <is>
          <t>02151</t>
        </is>
      </c>
      <c r="E5498" s="29" t="inlineStr">
        <is>
          <t>Лампочка в фару BRP Can-Am Traxter Defender HD5 HD7 HD8 HD9 HD10 (H8 12V 35W)</t>
        </is>
      </c>
      <c r="F5498" s="35" t="n">
        <v>0</v>
      </c>
      <c r="G5498" s="35" t="n">
        <v>0</v>
      </c>
      <c r="H5498" s="36" t="n"/>
      <c r="I5498" s="37" t="n">
        <v>0</v>
      </c>
      <c r="J5498" s="37" t="n">
        <v>0</v>
      </c>
      <c r="K5498" s="38" t="n">
        <v>0</v>
      </c>
      <c r="L5498" s="37" t="n">
        <v>0</v>
      </c>
      <c r="M5498" s="37" t="n">
        <v>0</v>
      </c>
      <c r="N5498" s="38" t="n">
        <v>0</v>
      </c>
      <c r="O5498" s="37" t="n">
        <v>0</v>
      </c>
      <c r="P5498" s="29" t="inlineStr">
        <is>
          <t>http://t0.gstatic.com/shopping?q=tbn:ANd9GcTu4uNA_qBhGwDuyf8aZqhJMsorvbpEP9OpB21cqNa3SqM3TAsKXYDLR0Pz2Vaw3mE3mwkZXxlq</t>
        </is>
      </c>
      <c r="Q5498" s="29" t="inlineStr">
        <is>
          <t>Відповідає вимогам</t>
        </is>
      </c>
      <c r="R5498" s="29" t="n"/>
      <c r="S5498" s="29" t="inlineStr">
        <is>
          <t>грн410,00</t>
        </is>
      </c>
      <c r="T5498" s="29" t="inlineStr">
        <is>
          <t>UAH</t>
        </is>
      </c>
      <c r="U5498" s="39" t="inlineStr">
        <is>
          <t>WATCH</t>
        </is>
      </c>
      <c r="V5498" s="40">
        <f>IFERROR(L5498/J5498,0)</f>
        <v/>
      </c>
      <c r="W5498" s="29" t="inlineStr">
        <is>
          <t>Monitor performance and collect more data.</t>
        </is>
      </c>
      <c r="X5498" s="29" t="inlineStr">
        <is>
          <t>Cost is below the 120 watch threshold.</t>
        </is>
      </c>
    </row>
    <row r="5499">
      <c r="A5499" s="29" t="inlineStr">
        <is>
          <t>low_price</t>
        </is>
      </c>
      <c r="B5499" s="29" t="inlineStr">
        <is>
          <t>Low priority</t>
        </is>
      </c>
      <c r="C5499" s="29" t="inlineStr">
        <is>
          <t>low_price.csv</t>
        </is>
      </c>
      <c r="D5499" s="29" t="inlineStr">
        <is>
          <t>23645-hn8-000</t>
        </is>
      </c>
      <c r="E5499" s="29" t="inlineStr">
        <is>
          <t>Напрямна шестерня КПП Honda TRX 650 680 Rincon, MUV 700 Big Red, SXS 700 Pioneer</t>
        </is>
      </c>
      <c r="F5499" s="35" t="n">
        <v>0</v>
      </c>
      <c r="G5499" s="35" t="n">
        <v>0</v>
      </c>
      <c r="H5499" s="36" t="n"/>
      <c r="I5499" s="37" t="n">
        <v>0</v>
      </c>
      <c r="J5499" s="37" t="n">
        <v>0</v>
      </c>
      <c r="K5499" s="38" t="n">
        <v>0</v>
      </c>
      <c r="L5499" s="37" t="n">
        <v>0</v>
      </c>
      <c r="M5499" s="37" t="n">
        <v>0</v>
      </c>
      <c r="N5499" s="38" t="n">
        <v>0</v>
      </c>
      <c r="O5499" s="37" t="n">
        <v>0</v>
      </c>
      <c r="P5499" s="29" t="inlineStr">
        <is>
          <t>http://t0.gstatic.com/shopping?q=tbn:ANd9GcQZedQNybjQjw3aDBbhvjqH6m965BiMnNWRJ4uqDPk2Gt8041bCDtWSfIrlhCGU0DeEfNLUY4g</t>
        </is>
      </c>
      <c r="Q5499" s="29" t="inlineStr">
        <is>
          <t>Відповідає вимогам</t>
        </is>
      </c>
      <c r="R5499" s="29" t="n"/>
      <c r="S5499" s="29" t="inlineStr">
        <is>
          <t>грн5 187,00</t>
        </is>
      </c>
      <c r="T5499" s="29" t="inlineStr">
        <is>
          <t>UAH</t>
        </is>
      </c>
      <c r="U5499" s="39" t="inlineStr">
        <is>
          <t>WATCH</t>
        </is>
      </c>
      <c r="V5499" s="40">
        <f>IFERROR(L5499/J5499,0)</f>
        <v/>
      </c>
      <c r="W5499" s="29" t="inlineStr">
        <is>
          <t>Monitor performance and collect more data.</t>
        </is>
      </c>
      <c r="X5499" s="29" t="inlineStr">
        <is>
          <t>Cost is below the 120 watch threshold.</t>
        </is>
      </c>
    </row>
    <row r="5500">
      <c r="A5500" s="29" t="inlineStr">
        <is>
          <t>low_price</t>
        </is>
      </c>
      <c r="B5500" s="29" t="inlineStr">
        <is>
          <t>Low priority</t>
        </is>
      </c>
      <c r="C5500" s="29" t="inlineStr">
        <is>
          <t>low_price.csv</t>
        </is>
      </c>
      <c r="D5500" s="29" t="inlineStr">
        <is>
          <t>na-10014-4</t>
        </is>
      </c>
      <c r="E5500" s="29" t="inlineStr">
        <is>
          <t>Поршень +1мм Honda TRX 500 Foreman (12-19), 500 Rubicon (15-19), SXS 500 Pioneer (15-23)</t>
        </is>
      </c>
      <c r="F5500" s="35" t="n">
        <v>0</v>
      </c>
      <c r="G5500" s="35" t="n">
        <v>0</v>
      </c>
      <c r="H5500" s="36" t="n"/>
      <c r="I5500" s="37" t="n">
        <v>0</v>
      </c>
      <c r="J5500" s="37" t="n">
        <v>0</v>
      </c>
      <c r="K5500" s="38" t="n">
        <v>0</v>
      </c>
      <c r="L5500" s="37" t="n">
        <v>0</v>
      </c>
      <c r="M5500" s="37" t="n">
        <v>0</v>
      </c>
      <c r="N5500" s="38" t="n">
        <v>0</v>
      </c>
      <c r="O5500" s="37" t="n">
        <v>0</v>
      </c>
      <c r="P5500" s="29" t="inlineStr">
        <is>
          <t>http://t3.gstatic.com/shopping?q=tbn:ANd9GcRu1lUkCoSGTiqxKTuGUamDC9Digkyi_OGe5MANoZ-8ufpBii3x6ICrNUpsCKD0Pu8IZWznHpAV</t>
        </is>
      </c>
      <c r="Q5500" s="29" t="inlineStr">
        <is>
          <t>Відповідає вимогам</t>
        </is>
      </c>
      <c r="R5500" s="29" t="n"/>
      <c r="S5500" s="29" t="inlineStr">
        <is>
          <t>грн5 005,00</t>
        </is>
      </c>
      <c r="T5500" s="29" t="inlineStr">
        <is>
          <t>UAH</t>
        </is>
      </c>
      <c r="U5500" s="39" t="inlineStr">
        <is>
          <t>WATCH</t>
        </is>
      </c>
      <c r="V5500" s="40">
        <f>IFERROR(L5500/J5500,0)</f>
        <v/>
      </c>
      <c r="W5500" s="29" t="inlineStr">
        <is>
          <t>Monitor performance and collect more data.</t>
        </is>
      </c>
      <c r="X5500" s="29" t="inlineStr">
        <is>
          <t>Cost is below the 120 watch threshold.</t>
        </is>
      </c>
    </row>
    <row r="5501">
      <c r="A5501" s="29" t="inlineStr">
        <is>
          <t>low_price</t>
        </is>
      </c>
      <c r="B5501" s="29" t="inlineStr">
        <is>
          <t>Low priority</t>
        </is>
      </c>
      <c r="C5501" s="29" t="inlineStr">
        <is>
          <t>low_price.csv</t>
        </is>
      </c>
      <c r="D5501" s="29" t="inlineStr">
        <is>
          <t>na-10000-2</t>
        </is>
      </c>
      <c r="E5501" s="29" t="inlineStr">
        <is>
          <t>Поршень +0.5мм Honda TRX 450 Foreman</t>
        </is>
      </c>
      <c r="F5501" s="35" t="n">
        <v>0</v>
      </c>
      <c r="G5501" s="35" t="n">
        <v>0</v>
      </c>
      <c r="H5501" s="36" t="n"/>
      <c r="I5501" s="37" t="n">
        <v>0</v>
      </c>
      <c r="J5501" s="37" t="n">
        <v>0</v>
      </c>
      <c r="K5501" s="38" t="n">
        <v>0</v>
      </c>
      <c r="L5501" s="37" t="n">
        <v>0</v>
      </c>
      <c r="M5501" s="37" t="n">
        <v>0</v>
      </c>
      <c r="N5501" s="38" t="n">
        <v>0</v>
      </c>
      <c r="O5501" s="37" t="n">
        <v>0</v>
      </c>
      <c r="P5501" s="29" t="inlineStr">
        <is>
          <t>http://t2.gstatic.com/shopping?q=tbn:ANd9GcRVWkL-E_-bZ3n0SyHyFC8RXiC40RRyS3SbqPuufVje3r2RA0AoVvK9RtXypAanVfQsIjSaPWs</t>
        </is>
      </c>
      <c r="Q5501" s="29" t="inlineStr">
        <is>
          <t>Відповідає вимогам</t>
        </is>
      </c>
      <c r="R5501" s="29" t="n"/>
      <c r="S5501" s="29" t="inlineStr">
        <is>
          <t>грн4 687,00</t>
        </is>
      </c>
      <c r="T5501" s="29" t="inlineStr">
        <is>
          <t>UAH</t>
        </is>
      </c>
      <c r="U5501" s="39" t="inlineStr">
        <is>
          <t>WATCH</t>
        </is>
      </c>
      <c r="V5501" s="40">
        <f>IFERROR(L5501/J5501,0)</f>
        <v/>
      </c>
      <c r="W5501" s="29" t="inlineStr">
        <is>
          <t>Monitor performance and collect more data.</t>
        </is>
      </c>
      <c r="X5501" s="29" t="inlineStr">
        <is>
          <t>Cost is below the 120 watch threshold.</t>
        </is>
      </c>
    </row>
    <row r="5502">
      <c r="A5502" s="29" t="inlineStr">
        <is>
          <t>low_price</t>
        </is>
      </c>
      <c r="B5502" s="29" t="inlineStr">
        <is>
          <t>Low priority</t>
        </is>
      </c>
      <c r="C5502" s="29" t="inlineStr">
        <is>
          <t>low_price.csv</t>
        </is>
      </c>
      <c r="D5502" s="29" t="inlineStr">
        <is>
          <t>705002995</t>
        </is>
      </c>
      <c r="E5502" s="29" t="inlineStr">
        <is>
          <t>Кріплення переднього амортизатора верхнє ліве BRP Can-Am Outlander G1</t>
        </is>
      </c>
      <c r="F5502" s="35" t="n">
        <v>0</v>
      </c>
      <c r="G5502" s="35" t="n">
        <v>0</v>
      </c>
      <c r="H5502" s="36" t="n"/>
      <c r="I5502" s="37" t="n">
        <v>0</v>
      </c>
      <c r="J5502" s="37" t="n">
        <v>0</v>
      </c>
      <c r="K5502" s="38" t="n">
        <v>0</v>
      </c>
      <c r="L5502" s="37" t="n">
        <v>0</v>
      </c>
      <c r="M5502" s="37" t="n">
        <v>0</v>
      </c>
      <c r="N5502" s="38" t="n">
        <v>0</v>
      </c>
      <c r="O5502" s="37" t="n">
        <v>0</v>
      </c>
      <c r="P5502" s="29" t="inlineStr">
        <is>
          <t>http://t2.gstatic.com/shopping?q=tbn:ANd9GcTOI7mNvL8r0ftGKcsNrqShwgOTCgqMcCeBVcdHnpZFSYKSVp3Uqt8p-Z4ly7HFdVo4nrEbkF0</t>
        </is>
      </c>
      <c r="Q5502" s="29" t="inlineStr">
        <is>
          <t>Відповідає вимогам</t>
        </is>
      </c>
      <c r="R5502" s="29" t="n"/>
      <c r="S5502" s="29" t="inlineStr">
        <is>
          <t>грн1 047,00</t>
        </is>
      </c>
      <c r="T5502" s="29" t="inlineStr">
        <is>
          <t>UAH</t>
        </is>
      </c>
      <c r="U5502" s="39" t="inlineStr">
        <is>
          <t>WATCH</t>
        </is>
      </c>
      <c r="V5502" s="40">
        <f>IFERROR(L5502/J5502,0)</f>
        <v/>
      </c>
      <c r="W5502" s="29" t="inlineStr">
        <is>
          <t>Monitor performance and collect more data.</t>
        </is>
      </c>
      <c r="X5502" s="29" t="inlineStr">
        <is>
          <t>Cost is below the 120 watch threshold.</t>
        </is>
      </c>
    </row>
    <row r="5503">
      <c r="A5503" s="29" t="inlineStr">
        <is>
          <t>low_price</t>
        </is>
      </c>
      <c r="B5503" s="29" t="inlineStr">
        <is>
          <t>Low priority</t>
        </is>
      </c>
      <c r="C5503" s="29" t="inlineStr">
        <is>
          <t>low_price.csv</t>
        </is>
      </c>
      <c r="D5503" s="29" t="inlineStr">
        <is>
          <t>1912385</t>
        </is>
      </c>
      <c r="E5503" s="29" t="inlineStr">
        <is>
          <t>Гальмівний шланг передній Polaris Sportsman 570 2015+</t>
        </is>
      </c>
      <c r="F5503" s="35" t="n">
        <v>0</v>
      </c>
      <c r="G5503" s="35" t="n">
        <v>0</v>
      </c>
      <c r="H5503" s="36" t="n"/>
      <c r="I5503" s="37" t="n">
        <v>0</v>
      </c>
      <c r="J5503" s="37" t="n">
        <v>0</v>
      </c>
      <c r="K5503" s="38" t="n">
        <v>0</v>
      </c>
      <c r="L5503" s="37" t="n">
        <v>0</v>
      </c>
      <c r="M5503" s="37" t="n">
        <v>0</v>
      </c>
      <c r="N5503" s="38" t="n">
        <v>0</v>
      </c>
      <c r="O5503" s="37" t="n">
        <v>0</v>
      </c>
      <c r="P5503" s="29" t="inlineStr">
        <is>
          <t>http://t2.gstatic.com/shopping?q=tbn:ANd9GcTDGg8ffOVJzWFVDXbB-bA3aUHHT7rOlZ7s34J0FE7soH1u7-Ki_QTyeF1UnDFyAwo7TUUOZqQ</t>
        </is>
      </c>
      <c r="Q5503" s="29" t="inlineStr">
        <is>
          <t>Відповідає вимогам</t>
        </is>
      </c>
      <c r="R5503" s="29" t="n"/>
      <c r="S5503" s="29" t="inlineStr">
        <is>
          <t>грн4 323,00</t>
        </is>
      </c>
      <c r="T5503" s="29" t="inlineStr">
        <is>
          <t>UAH</t>
        </is>
      </c>
      <c r="U5503" s="39" t="inlineStr">
        <is>
          <t>WATCH</t>
        </is>
      </c>
      <c r="V5503" s="40">
        <f>IFERROR(L5503/J5503,0)</f>
        <v/>
      </c>
      <c r="W5503" s="29" t="inlineStr">
        <is>
          <t>Monitor performance and collect more data.</t>
        </is>
      </c>
      <c r="X5503" s="29" t="inlineStr">
        <is>
          <t>Cost is below the 120 watch threshold.</t>
        </is>
      </c>
    </row>
    <row r="5504">
      <c r="A5504" s="29" t="inlineStr">
        <is>
          <t>low_price</t>
        </is>
      </c>
      <c r="B5504" s="29" t="inlineStr">
        <is>
          <t>Low priority</t>
        </is>
      </c>
      <c r="C5504" s="29" t="inlineStr">
        <is>
          <t>low_price.csv</t>
        </is>
      </c>
      <c r="D5504" s="29" t="inlineStr">
        <is>
          <t>92049-1576</t>
        </is>
      </c>
      <c r="E5504" s="29" t="inlineStr">
        <is>
          <t>Сальник кришки генератора Kawasaki Brute Force 650 750 (05-11), Praire 360 650 750 (02-12), Teryx 750 (08-13), KFX 700 (06-11), Mule 400 (28X45X7)</t>
        </is>
      </c>
      <c r="F5504" s="35" t="n">
        <v>0</v>
      </c>
      <c r="G5504" s="35" t="n">
        <v>0</v>
      </c>
      <c r="H5504" s="36" t="n"/>
      <c r="I5504" s="37" t="n">
        <v>0</v>
      </c>
      <c r="J5504" s="37" t="n">
        <v>0</v>
      </c>
      <c r="K5504" s="38" t="n">
        <v>0</v>
      </c>
      <c r="L5504" s="37" t="n">
        <v>0</v>
      </c>
      <c r="M5504" s="37" t="n">
        <v>0</v>
      </c>
      <c r="N5504" s="38" t="n">
        <v>0</v>
      </c>
      <c r="O5504" s="37" t="n">
        <v>0</v>
      </c>
      <c r="P5504" s="29" t="inlineStr">
        <is>
          <t>http://t3.gstatic.com/shopping?q=tbn:ANd9GcRIaXW-4AMkdrz-JskDr01XeHAydIn8NZ5ChAkRE8PZiQvTM37gxtZR9-_MtmjpXQmxkTpuVhHe</t>
        </is>
      </c>
      <c r="Q5504" s="29" t="inlineStr">
        <is>
          <t>Відповідає вимогам</t>
        </is>
      </c>
      <c r="R5504" s="29" t="n"/>
      <c r="S5504" s="29" t="inlineStr">
        <is>
          <t>грн774,00</t>
        </is>
      </c>
      <c r="T5504" s="29" t="inlineStr">
        <is>
          <t>UAH</t>
        </is>
      </c>
      <c r="U5504" s="39" t="inlineStr">
        <is>
          <t>WATCH</t>
        </is>
      </c>
      <c r="V5504" s="40">
        <f>IFERROR(L5504/J5504,0)</f>
        <v/>
      </c>
      <c r="W5504" s="29" t="inlineStr">
        <is>
          <t>Monitor performance and collect more data.</t>
        </is>
      </c>
      <c r="X5504" s="29" t="inlineStr">
        <is>
          <t>Cost is below the 120 watch threshold.</t>
        </is>
      </c>
    </row>
    <row r="5505">
      <c r="A5505" s="29" t="inlineStr">
        <is>
          <t>low_price</t>
        </is>
      </c>
      <c r="B5505" s="29" t="inlineStr">
        <is>
          <t>Low priority</t>
        </is>
      </c>
      <c r="C5505" s="29" t="inlineStr">
        <is>
          <t>low_price.csv</t>
        </is>
      </c>
      <c r="D5505" s="29" t="inlineStr">
        <is>
          <t>na-40021t</t>
        </is>
      </c>
      <c r="E5505" s="29" t="inlineStr">
        <is>
          <t>Комплект прокладок на верх двигуна Yamaha Grizzly 550 2009-2014</t>
        </is>
      </c>
      <c r="F5505" s="35" t="n">
        <v>0</v>
      </c>
      <c r="G5505" s="35" t="n">
        <v>0</v>
      </c>
      <c r="H5505" s="36" t="n"/>
      <c r="I5505" s="37" t="n">
        <v>0</v>
      </c>
      <c r="J5505" s="37" t="n">
        <v>0</v>
      </c>
      <c r="K5505" s="38" t="n">
        <v>0</v>
      </c>
      <c r="L5505" s="37" t="n">
        <v>0</v>
      </c>
      <c r="M5505" s="37" t="n">
        <v>0</v>
      </c>
      <c r="N5505" s="38" t="n">
        <v>0</v>
      </c>
      <c r="O5505" s="37" t="n">
        <v>0</v>
      </c>
      <c r="P5505" s="29" t="inlineStr">
        <is>
          <t>http://t1.gstatic.com/shopping?q=tbn:ANd9GcSTAsjiuAo4ppx2zPJy1NPELsubYrIQkQkk42x2V44omDl_E9cNOOvLzSlS_A</t>
        </is>
      </c>
      <c r="Q5505" s="29" t="inlineStr">
        <is>
          <t>Відповідає вимогам</t>
        </is>
      </c>
      <c r="R5505" s="29" t="n"/>
      <c r="S5505" s="29" t="inlineStr">
        <is>
          <t>грн3 686,00</t>
        </is>
      </c>
      <c r="T5505" s="29" t="inlineStr">
        <is>
          <t>UAH</t>
        </is>
      </c>
      <c r="U5505" s="39" t="inlineStr">
        <is>
          <t>WATCH</t>
        </is>
      </c>
      <c r="V5505" s="40">
        <f>IFERROR(L5505/J5505,0)</f>
        <v/>
      </c>
      <c r="W5505" s="29" t="inlineStr">
        <is>
          <t>Monitor performance and collect more data.</t>
        </is>
      </c>
      <c r="X5505" s="29" t="inlineStr">
        <is>
          <t>Cost is below the 120 watch threshold.</t>
        </is>
      </c>
    </row>
    <row r="5506">
      <c r="A5506" s="29" t="inlineStr">
        <is>
          <t>low_price</t>
        </is>
      </c>
      <c r="B5506" s="29" t="inlineStr">
        <is>
          <t>Low priority</t>
        </is>
      </c>
      <c r="C5506" s="29" t="inlineStr">
        <is>
          <t>low_price.csv</t>
        </is>
      </c>
      <c r="D5506" s="29" t="inlineStr">
        <is>
          <t>5247360</t>
        </is>
      </c>
      <c r="E5506" s="29" t="inlineStr">
        <is>
          <t>Прокладка головки циліндра Polaris Sportsman 700 800, RZR 800, Ranger 700 800</t>
        </is>
      </c>
      <c r="F5506" s="35" t="n">
        <v>0</v>
      </c>
      <c r="G5506" s="35" t="n">
        <v>0</v>
      </c>
      <c r="H5506" s="36" t="n"/>
      <c r="I5506" s="37" t="n">
        <v>0</v>
      </c>
      <c r="J5506" s="37" t="n">
        <v>0</v>
      </c>
      <c r="K5506" s="38" t="n">
        <v>0</v>
      </c>
      <c r="L5506" s="37" t="n">
        <v>0</v>
      </c>
      <c r="M5506" s="37" t="n">
        <v>0</v>
      </c>
      <c r="N5506" s="38" t="n">
        <v>0</v>
      </c>
      <c r="O5506" s="37" t="n">
        <v>0</v>
      </c>
      <c r="P5506" s="29" t="inlineStr">
        <is>
          <t>http://t2.gstatic.com/shopping?q=tbn:ANd9GcScgWNdcCRoGHOen_iy-N12xUa1NpJgNnodWTl7mKNNmkwkmALT0NcPPL9zApruwZlRCttEc8D3</t>
        </is>
      </c>
      <c r="Q5506" s="29" t="inlineStr">
        <is>
          <t>Відповідає вимогам</t>
        </is>
      </c>
      <c r="R5506" s="29" t="n"/>
      <c r="S5506" s="29" t="inlineStr">
        <is>
          <t>грн2 503,00</t>
        </is>
      </c>
      <c r="T5506" s="29" t="inlineStr">
        <is>
          <t>UAH</t>
        </is>
      </c>
      <c r="U5506" s="39" t="inlineStr">
        <is>
          <t>WATCH</t>
        </is>
      </c>
      <c r="V5506" s="40">
        <f>IFERROR(L5506/J5506,0)</f>
        <v/>
      </c>
      <c r="W5506" s="29" t="inlineStr">
        <is>
          <t>Monitor performance and collect more data.</t>
        </is>
      </c>
      <c r="X5506" s="29" t="inlineStr">
        <is>
          <t>Cost is below the 120 watch threshold.</t>
        </is>
      </c>
    </row>
    <row r="5507">
      <c r="A5507" s="29" t="inlineStr">
        <is>
          <t>low_price</t>
        </is>
      </c>
      <c r="B5507" s="29" t="inlineStr">
        <is>
          <t>Low priority</t>
        </is>
      </c>
      <c r="C5507" s="29" t="inlineStr">
        <is>
          <t>low_price.csv</t>
        </is>
      </c>
      <c r="D5507" s="29" t="inlineStr">
        <is>
          <t>503006mse</t>
        </is>
      </c>
      <c r="E5507" s="29" t="inlineStr">
        <is>
          <t>Ремкомплект водяної помпи Polaris Sportsman 600 570 700 800, RZR 800, Ranger 700 800</t>
        </is>
      </c>
      <c r="F5507" s="35" t="n">
        <v>0</v>
      </c>
      <c r="G5507" s="35" t="n">
        <v>0</v>
      </c>
      <c r="H5507" s="36" t="n"/>
      <c r="I5507" s="37" t="n">
        <v>0</v>
      </c>
      <c r="J5507" s="37" t="n">
        <v>0</v>
      </c>
      <c r="K5507" s="38" t="n">
        <v>0</v>
      </c>
      <c r="L5507" s="37" t="n">
        <v>0</v>
      </c>
      <c r="M5507" s="37" t="n">
        <v>0</v>
      </c>
      <c r="N5507" s="38" t="n">
        <v>0</v>
      </c>
      <c r="O5507" s="37" t="n">
        <v>0</v>
      </c>
      <c r="P5507" s="29" t="inlineStr">
        <is>
          <t>http://t0.gstatic.com/shopping?q=tbn:ANd9GcTVzrm56J5jAC72TPFUyCz1T8W2EqCOQcYZEUEeQM7zuKaWb07Rj-EfGlBf8EfPcQhaDsuU8Wf5</t>
        </is>
      </c>
      <c r="Q5507" s="29" t="inlineStr">
        <is>
          <t>Відповідає вимогам</t>
        </is>
      </c>
      <c r="R5507" s="29" t="n"/>
      <c r="S5507" s="29" t="inlineStr">
        <is>
          <t>грн2 275,00</t>
        </is>
      </c>
      <c r="T5507" s="29" t="inlineStr">
        <is>
          <t>UAH</t>
        </is>
      </c>
      <c r="U5507" s="39" t="inlineStr">
        <is>
          <t>WATCH</t>
        </is>
      </c>
      <c r="V5507" s="40">
        <f>IFERROR(L5507/J5507,0)</f>
        <v/>
      </c>
      <c r="W5507" s="29" t="inlineStr">
        <is>
          <t>Monitor performance and collect more data.</t>
        </is>
      </c>
      <c r="X5507" s="29" t="inlineStr">
        <is>
          <t>Cost is below the 120 watch threshold.</t>
        </is>
      </c>
    </row>
    <row r="5508">
      <c r="A5508" s="29" t="inlineStr">
        <is>
          <t>low_price</t>
        </is>
      </c>
      <c r="B5508" s="29" t="inlineStr">
        <is>
          <t>Low priority</t>
        </is>
      </c>
      <c r="C5508" s="29" t="inlineStr">
        <is>
          <t>low_price.csv</t>
        </is>
      </c>
      <c r="D5508" s="29" t="inlineStr">
        <is>
          <t>66300-hp0-a00za</t>
        </is>
      </c>
      <c r="E5508" s="29" t="inlineStr">
        <is>
          <t>Накладка бампера права Honda TRX 500 Foreman Rubicon 2005-2014</t>
        </is>
      </c>
      <c r="F5508" s="35" t="n">
        <v>0</v>
      </c>
      <c r="G5508" s="35" t="n">
        <v>0</v>
      </c>
      <c r="H5508" s="36" t="n"/>
      <c r="I5508" s="37" t="n">
        <v>0</v>
      </c>
      <c r="J5508" s="37" t="n">
        <v>0</v>
      </c>
      <c r="K5508" s="38" t="n">
        <v>0</v>
      </c>
      <c r="L5508" s="37" t="n">
        <v>0</v>
      </c>
      <c r="M5508" s="37" t="n">
        <v>0</v>
      </c>
      <c r="N5508" s="38" t="n">
        <v>0</v>
      </c>
      <c r="O5508" s="37" t="n">
        <v>0</v>
      </c>
      <c r="P5508" s="29" t="inlineStr">
        <is>
          <t>http://t0.gstatic.com/shopping?q=tbn:ANd9GcRXXjD2J7KPPxJXJc4ysof39lZYqYFWv5aVfPMCdd5LjHizJig97-g6r_vvb3sZOxcKezM8nkc</t>
        </is>
      </c>
      <c r="Q5508" s="29" t="inlineStr">
        <is>
          <t>Відповідає вимогам</t>
        </is>
      </c>
      <c r="R5508" s="29" t="n"/>
      <c r="S5508" s="29" t="inlineStr">
        <is>
          <t>грн1 638,00</t>
        </is>
      </c>
      <c r="T5508" s="29" t="inlineStr">
        <is>
          <t>UAH</t>
        </is>
      </c>
      <c r="U5508" s="39" t="inlineStr">
        <is>
          <t>WATCH</t>
        </is>
      </c>
      <c r="V5508" s="40">
        <f>IFERROR(L5508/J5508,0)</f>
        <v/>
      </c>
      <c r="W5508" s="29" t="inlineStr">
        <is>
          <t>Monitor performance and collect more data.</t>
        </is>
      </c>
      <c r="X5508" s="29" t="inlineStr">
        <is>
          <t>Cost is below the 120 watch threshold.</t>
        </is>
      </c>
    </row>
    <row r="5509">
      <c r="A5509" s="29" t="inlineStr">
        <is>
          <t>low_price</t>
        </is>
      </c>
      <c r="B5509" s="29" t="inlineStr">
        <is>
          <t>Low priority</t>
        </is>
      </c>
      <c r="C5509" s="29" t="inlineStr">
        <is>
          <t>low_price.csv</t>
        </is>
      </c>
      <c r="D5509" s="29" t="inlineStr">
        <is>
          <t>420830753</t>
        </is>
      </c>
      <c r="E5509" s="29" t="inlineStr">
        <is>
          <t>Сальник картера задній BRP Can-Am Outlander G3 G3L, Maverick Trail 700, Commander 700, Traxter Defender HD7</t>
        </is>
      </c>
      <c r="F5509" s="35" t="n">
        <v>0</v>
      </c>
      <c r="G5509" s="35" t="n">
        <v>0</v>
      </c>
      <c r="H5509" s="36" t="n"/>
      <c r="I5509" s="37" t="n">
        <v>0</v>
      </c>
      <c r="J5509" s="37" t="n">
        <v>0</v>
      </c>
      <c r="K5509" s="38" t="n">
        <v>0</v>
      </c>
      <c r="L5509" s="37" t="n">
        <v>0</v>
      </c>
      <c r="M5509" s="37" t="n">
        <v>0</v>
      </c>
      <c r="N5509" s="38" t="n">
        <v>0</v>
      </c>
      <c r="O5509" s="37" t="n">
        <v>0</v>
      </c>
      <c r="P5509" s="29" t="inlineStr">
        <is>
          <t>http://t2.gstatic.com/shopping?q=tbn:ANd9GcQKtRMLE6VQjrUF7URvTN0V8ycx5zMqKgWFqjsJHVGS9iPvIIRIvwzCTb5FjNzMdAYq5eyRkKM</t>
        </is>
      </c>
      <c r="Q5509" s="29" t="inlineStr">
        <is>
          <t>Відповідає вимогам</t>
        </is>
      </c>
      <c r="R5509" s="29" t="n"/>
      <c r="S5509" s="29" t="inlineStr">
        <is>
          <t>грн2 503,00</t>
        </is>
      </c>
      <c r="T5509" s="29" t="inlineStr">
        <is>
          <t>UAH</t>
        </is>
      </c>
      <c r="U5509" s="39" t="inlineStr">
        <is>
          <t>WATCH</t>
        </is>
      </c>
      <c r="V5509" s="40">
        <f>IFERROR(L5509/J5509,0)</f>
        <v/>
      </c>
      <c r="W5509" s="29" t="inlineStr">
        <is>
          <t>Monitor performance and collect more data.</t>
        </is>
      </c>
      <c r="X5509" s="29" t="inlineStr">
        <is>
          <t>Cost is below the 120 watch threshold.</t>
        </is>
      </c>
    </row>
    <row r="5510">
      <c r="A5510" s="29" t="inlineStr">
        <is>
          <t>low_price</t>
        </is>
      </c>
      <c r="B5510" s="29" t="inlineStr">
        <is>
          <t>Low priority</t>
        </is>
      </c>
      <c r="C5510" s="29" t="inlineStr">
        <is>
          <t>low_price.csv</t>
        </is>
      </c>
      <c r="D5510" s="29" t="inlineStr">
        <is>
          <t>ab6-po-8-315</t>
        </is>
      </c>
      <c r="E5510" s="29" t="inlineStr">
        <is>
          <t>Піввісь задня Polaris Sportsman 300 400, Hawkeye 300</t>
        </is>
      </c>
      <c r="F5510" s="35" t="n">
        <v>0</v>
      </c>
      <c r="G5510" s="35" t="n">
        <v>0</v>
      </c>
      <c r="H5510" s="36" t="n"/>
      <c r="I5510" s="37" t="n">
        <v>0</v>
      </c>
      <c r="J5510" s="37" t="n">
        <v>0</v>
      </c>
      <c r="K5510" s="38" t="n">
        <v>0</v>
      </c>
      <c r="L5510" s="37" t="n">
        <v>0</v>
      </c>
      <c r="M5510" s="37" t="n">
        <v>0</v>
      </c>
      <c r="N5510" s="38" t="n">
        <v>0</v>
      </c>
      <c r="O5510" s="37" t="n">
        <v>0</v>
      </c>
      <c r="P5510" s="29" t="inlineStr">
        <is>
          <t>http://t2.gstatic.com/shopping?q=tbn:ANd9GcSJAx_eislr3bfgOg2PlUYoHOZ7Am3MF4hmph0REXXu64nc6f-BIofE2sxkajKiIBHT-1bwouDv</t>
        </is>
      </c>
      <c r="Q5510" s="29" t="inlineStr">
        <is>
          <t>Відповідає вимогам</t>
        </is>
      </c>
      <c r="R5510" s="29" t="n"/>
      <c r="S5510" s="29" t="inlineStr">
        <is>
          <t>грн9 237,00</t>
        </is>
      </c>
      <c r="T5510" s="29" t="inlineStr">
        <is>
          <t>UAH</t>
        </is>
      </c>
      <c r="U5510" s="39" t="inlineStr">
        <is>
          <t>WATCH</t>
        </is>
      </c>
      <c r="V5510" s="40">
        <f>IFERROR(L5510/J5510,0)</f>
        <v/>
      </c>
      <c r="W5510" s="29" t="inlineStr">
        <is>
          <t>Monitor performance and collect more data.</t>
        </is>
      </c>
      <c r="X5510" s="29" t="inlineStr">
        <is>
          <t>Cost is below the 120 watch threshold.</t>
        </is>
      </c>
    </row>
    <row r="5511">
      <c r="A5511" s="29" t="inlineStr">
        <is>
          <t>low_price</t>
        </is>
      </c>
      <c r="B5511" s="29" t="inlineStr">
        <is>
          <t>Low priority</t>
        </is>
      </c>
      <c r="C5511" s="29" t="inlineStr">
        <is>
          <t>low_price.csv</t>
        </is>
      </c>
      <c r="D5511" s="29" t="inlineStr">
        <is>
          <t>705009685</t>
        </is>
      </c>
      <c r="E5511" s="29" t="inlineStr">
        <is>
          <t>Корпус шноркеля BRP Can-Am Renegade G2S</t>
        </is>
      </c>
      <c r="F5511" s="35" t="n">
        <v>0</v>
      </c>
      <c r="G5511" s="35" t="n">
        <v>0</v>
      </c>
      <c r="H5511" s="36" t="n"/>
      <c r="I5511" s="37" t="n">
        <v>0</v>
      </c>
      <c r="J5511" s="37" t="n">
        <v>0</v>
      </c>
      <c r="K5511" s="38" t="n">
        <v>0</v>
      </c>
      <c r="L5511" s="37" t="n">
        <v>0</v>
      </c>
      <c r="M5511" s="37" t="n">
        <v>0</v>
      </c>
      <c r="N5511" s="38" t="n">
        <v>0</v>
      </c>
      <c r="O5511" s="37" t="n">
        <v>0</v>
      </c>
      <c r="P5511" s="29" t="inlineStr">
        <is>
          <t>http://t2.gstatic.com/shopping?q=tbn:ANd9GcSwlaauNHUlTgTUJTrvHJmtNvg2DNTmZeBvuBnGWcZDVt7eCtcho8trBcjk5A0y-FIjsAn0_FlG</t>
        </is>
      </c>
      <c r="Q5511" s="29" t="inlineStr">
        <is>
          <t>Відповідає вимогам</t>
        </is>
      </c>
      <c r="R5511" s="29" t="n"/>
      <c r="S5511" s="29" t="inlineStr">
        <is>
          <t>грн5 278,00</t>
        </is>
      </c>
      <c r="T5511" s="29" t="inlineStr">
        <is>
          <t>UAH</t>
        </is>
      </c>
      <c r="U5511" s="39" t="inlineStr">
        <is>
          <t>WATCH</t>
        </is>
      </c>
      <c r="V5511" s="40">
        <f>IFERROR(L5511/J5511,0)</f>
        <v/>
      </c>
      <c r="W5511" s="29" t="inlineStr">
        <is>
          <t>Monitor performance and collect more data.</t>
        </is>
      </c>
      <c r="X5511" s="29" t="inlineStr">
        <is>
          <t>Cost is below the 120 watch threshold.</t>
        </is>
      </c>
    </row>
    <row r="5512">
      <c r="A5512" s="29" t="inlineStr">
        <is>
          <t>low_price</t>
        </is>
      </c>
      <c r="B5512" s="29" t="inlineStr">
        <is>
          <t>Low priority</t>
        </is>
      </c>
      <c r="C5512" s="29" t="inlineStr">
        <is>
          <t>low_price.csv</t>
        </is>
      </c>
      <c r="D5512" s="29" t="inlineStr">
        <is>
          <t>250300060</t>
        </is>
      </c>
      <c r="E5512" s="29" t="inlineStr">
        <is>
          <t>Шпилька ступиці колеса BRP Can-Am Maverick 1000, Commander 800 1000</t>
        </is>
      </c>
      <c r="F5512" s="35" t="n">
        <v>0</v>
      </c>
      <c r="G5512" s="35" t="n">
        <v>0</v>
      </c>
      <c r="H5512" s="36" t="n"/>
      <c r="I5512" s="37" t="n">
        <v>0</v>
      </c>
      <c r="J5512" s="37" t="n">
        <v>0</v>
      </c>
      <c r="K5512" s="38" t="n">
        <v>0</v>
      </c>
      <c r="L5512" s="37" t="n">
        <v>0</v>
      </c>
      <c r="M5512" s="37" t="n">
        <v>0</v>
      </c>
      <c r="N5512" s="38" t="n">
        <v>0</v>
      </c>
      <c r="O5512" s="37" t="n">
        <v>0</v>
      </c>
      <c r="P5512" s="29" t="inlineStr">
        <is>
          <t>http://t2.gstatic.com/shopping?q=tbn:ANd9GcQ1E_AkRrKoex_TwdSveSJeaFLc2987vlmLmN8sceo1XSU21fuviFjhyFYxg5WAiJoY4zKPdTwq</t>
        </is>
      </c>
      <c r="Q5512" s="29" t="inlineStr">
        <is>
          <t>Відповідає вимогам</t>
        </is>
      </c>
      <c r="R5512" s="29" t="n"/>
      <c r="S5512" s="29" t="inlineStr">
        <is>
          <t>грн728,00</t>
        </is>
      </c>
      <c r="T5512" s="29" t="inlineStr">
        <is>
          <t>UAH</t>
        </is>
      </c>
      <c r="U5512" s="39" t="inlineStr">
        <is>
          <t>WATCH</t>
        </is>
      </c>
      <c r="V5512" s="40">
        <f>IFERROR(L5512/J5512,0)</f>
        <v/>
      </c>
      <c r="W5512" s="29" t="inlineStr">
        <is>
          <t>Monitor performance and collect more data.</t>
        </is>
      </c>
      <c r="X5512" s="29" t="inlineStr">
        <is>
          <t>Cost is below the 120 watch threshold.</t>
        </is>
      </c>
    </row>
    <row r="5513">
      <c r="A5513" s="29" t="inlineStr">
        <is>
          <t>low_price</t>
        </is>
      </c>
      <c r="B5513" s="29" t="inlineStr">
        <is>
          <t>Low priority</t>
        </is>
      </c>
      <c r="C5513" s="29" t="inlineStr">
        <is>
          <t>low_price.csv</t>
        </is>
      </c>
      <c r="D5513" s="29" t="inlineStr">
        <is>
          <t>705015046</t>
        </is>
      </c>
      <c r="E5513" s="29" t="inlineStr">
        <is>
          <t>Кронштейн панелі приладів BRP Can-Am Outlander XMR 700 2023+</t>
        </is>
      </c>
      <c r="F5513" s="35" t="n">
        <v>0</v>
      </c>
      <c r="G5513" s="35" t="n">
        <v>0</v>
      </c>
      <c r="H5513" s="36" t="n"/>
      <c r="I5513" s="37" t="n">
        <v>0</v>
      </c>
      <c r="J5513" s="37" t="n">
        <v>0</v>
      </c>
      <c r="K5513" s="38" t="n">
        <v>0</v>
      </c>
      <c r="L5513" s="37" t="n">
        <v>0</v>
      </c>
      <c r="M5513" s="37" t="n">
        <v>0</v>
      </c>
      <c r="N5513" s="38" t="n">
        <v>0</v>
      </c>
      <c r="O5513" s="37" t="n">
        <v>0</v>
      </c>
      <c r="P5513" s="29" t="inlineStr">
        <is>
          <t>http://t0.gstatic.com/shopping?q=tbn:ANd9GcScyM2MW8Y8XmeM3FAS1N88kVWrVuHCk3bhsqr_ryx88GwAz5GkOKkWRInUvGkdBz3TEKdSDhj-</t>
        </is>
      </c>
      <c r="Q5513" s="29" t="inlineStr">
        <is>
          <t>Відповідає вимогам</t>
        </is>
      </c>
      <c r="R5513" s="29" t="n"/>
      <c r="S5513" s="29" t="inlineStr">
        <is>
          <t>грн2 503,00</t>
        </is>
      </c>
      <c r="T5513" s="29" t="inlineStr">
        <is>
          <t>UAH</t>
        </is>
      </c>
      <c r="U5513" s="39" t="inlineStr">
        <is>
          <t>WATCH</t>
        </is>
      </c>
      <c r="V5513" s="40">
        <f>IFERROR(L5513/J5513,0)</f>
        <v/>
      </c>
      <c r="W5513" s="29" t="inlineStr">
        <is>
          <t>Monitor performance and collect more data.</t>
        </is>
      </c>
      <c r="X5513" s="29" t="inlineStr">
        <is>
          <t>Cost is below the 120 watch threshold.</t>
        </is>
      </c>
    </row>
    <row r="5514">
      <c r="A5514" s="29" t="inlineStr">
        <is>
          <t>low_price</t>
        </is>
      </c>
      <c r="B5514" s="29" t="inlineStr">
        <is>
          <t>Low priority</t>
        </is>
      </c>
      <c r="C5514" s="29" t="inlineStr">
        <is>
          <t>low_price.csv</t>
        </is>
      </c>
      <c r="D5514" s="29" t="inlineStr">
        <is>
          <t>09381-20004</t>
        </is>
      </c>
      <c r="E5514" s="29" t="inlineStr">
        <is>
          <t>Стопорне кільце поршня Suzuki King Quad​ 400 450 750 (08-09), Eiger 400</t>
        </is>
      </c>
      <c r="F5514" s="35" t="n">
        <v>0</v>
      </c>
      <c r="G5514" s="35" t="n">
        <v>0</v>
      </c>
      <c r="H5514" s="36" t="n"/>
      <c r="I5514" s="37" t="n">
        <v>0</v>
      </c>
      <c r="J5514" s="37" t="n">
        <v>0</v>
      </c>
      <c r="K5514" s="38" t="n">
        <v>0</v>
      </c>
      <c r="L5514" s="37" t="n">
        <v>0</v>
      </c>
      <c r="M5514" s="37" t="n">
        <v>0</v>
      </c>
      <c r="N5514" s="38" t="n">
        <v>0</v>
      </c>
      <c r="O5514" s="37" t="n">
        <v>0</v>
      </c>
      <c r="P5514" s="29" t="inlineStr">
        <is>
          <t>http://t1.gstatic.com/shopping?q=tbn:ANd9GcQFLxRKVoqO7cA_dwIYhnopJWfdB2zPg8SGl8aK3eJX_sj7CZnOeJA-anDcjfJL6L9dAryWQmE</t>
        </is>
      </c>
      <c r="Q5514" s="29" t="inlineStr">
        <is>
          <t>Відповідає вимогам</t>
        </is>
      </c>
      <c r="R5514" s="29" t="n"/>
      <c r="S5514" s="29" t="inlineStr">
        <is>
          <t>грн137,00</t>
        </is>
      </c>
      <c r="T5514" s="29" t="inlineStr">
        <is>
          <t>UAH</t>
        </is>
      </c>
      <c r="U5514" s="39" t="inlineStr">
        <is>
          <t>WATCH</t>
        </is>
      </c>
      <c r="V5514" s="40">
        <f>IFERROR(L5514/J5514,0)</f>
        <v/>
      </c>
      <c r="W5514" s="29" t="inlineStr">
        <is>
          <t>Monitor performance and collect more data.</t>
        </is>
      </c>
      <c r="X5514" s="29" t="inlineStr">
        <is>
          <t>Cost is below the 120 watch threshold.</t>
        </is>
      </c>
    </row>
    <row r="5515">
      <c r="A5515" s="29" t="inlineStr">
        <is>
          <t>low_price</t>
        </is>
      </c>
      <c r="B5515" s="29" t="inlineStr">
        <is>
          <t>Low priority</t>
        </is>
      </c>
      <c r="C5515" s="29" t="inlineStr">
        <is>
          <t>low_price.csv</t>
        </is>
      </c>
      <c r="D5515" s="29" t="inlineStr">
        <is>
          <t>707800327</t>
        </is>
      </c>
      <c r="E5515" s="29" t="inlineStr">
        <is>
          <t>Повітряний фільтр BRP Can-Am Maverick 1000 (13-18), Commander 800 1000 (11-20)</t>
        </is>
      </c>
      <c r="F5515" s="35" t="n">
        <v>0</v>
      </c>
      <c r="G5515" s="35" t="n">
        <v>0</v>
      </c>
      <c r="H5515" s="36" t="n"/>
      <c r="I5515" s="37" t="n">
        <v>0</v>
      </c>
      <c r="J5515" s="37" t="n">
        <v>0</v>
      </c>
      <c r="K5515" s="38" t="n">
        <v>0</v>
      </c>
      <c r="L5515" s="37" t="n">
        <v>0</v>
      </c>
      <c r="M5515" s="37" t="n">
        <v>0</v>
      </c>
      <c r="N5515" s="38" t="n">
        <v>0</v>
      </c>
      <c r="O5515" s="37" t="n">
        <v>0</v>
      </c>
      <c r="P5515" s="29" t="inlineStr">
        <is>
          <t>http://t3.gstatic.com/shopping?q=tbn:ANd9GcTmD6hiNDRWV7vvQ0U9pL30BRDK9vQI35rPkENDPIFHDGt_hkuRkWbjJbHeo5AUlwLvhIt2QxE</t>
        </is>
      </c>
      <c r="Q5515" s="29" t="inlineStr">
        <is>
          <t>Відповідає вимогам</t>
        </is>
      </c>
      <c r="R5515" s="29" t="n"/>
      <c r="S5515" s="29" t="inlineStr">
        <is>
          <t>грн3 413,00</t>
        </is>
      </c>
      <c r="T5515" s="29" t="inlineStr">
        <is>
          <t>UAH</t>
        </is>
      </c>
      <c r="U5515" s="39" t="inlineStr">
        <is>
          <t>WATCH</t>
        </is>
      </c>
      <c r="V5515" s="40">
        <f>IFERROR(L5515/J5515,0)</f>
        <v/>
      </c>
      <c r="W5515" s="29" t="inlineStr">
        <is>
          <t>Monitor performance and collect more data.</t>
        </is>
      </c>
      <c r="X5515" s="29" t="inlineStr">
        <is>
          <t>Cost is below the 120 watch threshold.</t>
        </is>
      </c>
    </row>
    <row r="5516">
      <c r="A5516" s="29" t="inlineStr">
        <is>
          <t>low_price</t>
        </is>
      </c>
      <c r="B5516" s="29" t="inlineStr">
        <is>
          <t>Low priority</t>
        </is>
      </c>
      <c r="C5516" s="29" t="inlineStr">
        <is>
          <t>low_price.csv</t>
        </is>
      </c>
      <c r="D5516" s="29" t="inlineStr">
        <is>
          <t>707000154</t>
        </is>
      </c>
      <c r="E5516" s="29" t="inlineStr">
        <is>
          <t>Адаптер кришки варіатора випускний BRP Can-Am Outlander Renegade G1 (02-08), Quest 500 650 (02-04), Traxter 500 650 (05)</t>
        </is>
      </c>
      <c r="F5516" s="35" t="n">
        <v>0</v>
      </c>
      <c r="G5516" s="35" t="n">
        <v>0</v>
      </c>
      <c r="H5516" s="36" t="n"/>
      <c r="I5516" s="37" t="n">
        <v>0</v>
      </c>
      <c r="J5516" s="37" t="n">
        <v>0</v>
      </c>
      <c r="K5516" s="38" t="n">
        <v>0</v>
      </c>
      <c r="L5516" s="37" t="n">
        <v>0</v>
      </c>
      <c r="M5516" s="37" t="n">
        <v>0</v>
      </c>
      <c r="N5516" s="38" t="n">
        <v>0</v>
      </c>
      <c r="O5516" s="37" t="n">
        <v>0</v>
      </c>
      <c r="P5516" s="29" t="inlineStr">
        <is>
          <t>http://t2.gstatic.com/shopping?q=tbn:ANd9GcQ_HbflEFVtUksDh3HRh3-rUiDQSTNGog8r6H9O4SzK37v7P7N4OMXAhWkdw4NDcigSEFeMLA</t>
        </is>
      </c>
      <c r="Q5516" s="29" t="inlineStr">
        <is>
          <t>Відповідає вимогам</t>
        </is>
      </c>
      <c r="R5516" s="29" t="n"/>
      <c r="S5516" s="29" t="inlineStr">
        <is>
          <t>грн1 775,00</t>
        </is>
      </c>
      <c r="T5516" s="29" t="inlineStr">
        <is>
          <t>UAH</t>
        </is>
      </c>
      <c r="U5516" s="39" t="inlineStr">
        <is>
          <t>WATCH</t>
        </is>
      </c>
      <c r="V5516" s="40">
        <f>IFERROR(L5516/J5516,0)</f>
        <v/>
      </c>
      <c r="W5516" s="29" t="inlineStr">
        <is>
          <t>Monitor performance and collect more data.</t>
        </is>
      </c>
      <c r="X5516" s="29" t="inlineStr">
        <is>
          <t>Cost is below the 120 watch threshold.</t>
        </is>
      </c>
    </row>
    <row r="5517">
      <c r="A5517" s="29" t="inlineStr">
        <is>
          <t>low_price</t>
        </is>
      </c>
      <c r="B5517" s="29" t="inlineStr">
        <is>
          <t>Low priority</t>
        </is>
      </c>
      <c r="C5517" s="29" t="inlineStr">
        <is>
          <t>low_price.csv</t>
        </is>
      </c>
      <c r="D5517" s="29" t="inlineStr">
        <is>
          <t>1823781-329</t>
        </is>
      </c>
      <c r="E5517" s="29" t="inlineStr">
        <is>
          <t>Рульова колонка Polaris Sportsman 550 850 1000, Scrambler 850 1000</t>
        </is>
      </c>
      <c r="F5517" s="35" t="n">
        <v>0</v>
      </c>
      <c r="G5517" s="35" t="n">
        <v>0</v>
      </c>
      <c r="H5517" s="36" t="n"/>
      <c r="I5517" s="37" t="n">
        <v>0</v>
      </c>
      <c r="J5517" s="37" t="n">
        <v>0</v>
      </c>
      <c r="K5517" s="38" t="n">
        <v>0</v>
      </c>
      <c r="L5517" s="37" t="n">
        <v>0</v>
      </c>
      <c r="M5517" s="37" t="n">
        <v>0</v>
      </c>
      <c r="N5517" s="38" t="n">
        <v>0</v>
      </c>
      <c r="O5517" s="37" t="n">
        <v>0</v>
      </c>
      <c r="P5517" s="29" t="inlineStr">
        <is>
          <t>http://t0.gstatic.com/shopping?q=tbn:ANd9GcSZb98DNmEoKrw78MX0T4svsl-9fMa9GOtVa1XqzXpwJwsKPNU6qWG8Ea7_UMFfLjVzEL9WpBJv</t>
        </is>
      </c>
      <c r="Q5517" s="29" t="inlineStr">
        <is>
          <t>Відповідає вимогам</t>
        </is>
      </c>
      <c r="R5517" s="29" t="n"/>
      <c r="S5517" s="29" t="inlineStr">
        <is>
          <t>грн7 690,00</t>
        </is>
      </c>
      <c r="T5517" s="29" t="inlineStr">
        <is>
          <t>UAH</t>
        </is>
      </c>
      <c r="U5517" s="39" t="inlineStr">
        <is>
          <t>WATCH</t>
        </is>
      </c>
      <c r="V5517" s="40">
        <f>IFERROR(L5517/J5517,0)</f>
        <v/>
      </c>
      <c r="W5517" s="29" t="inlineStr">
        <is>
          <t>Monitor performance and collect more data.</t>
        </is>
      </c>
      <c r="X5517" s="29" t="inlineStr">
        <is>
          <t>Cost is below the 120 watch threshold.</t>
        </is>
      </c>
    </row>
    <row r="5518">
      <c r="A5518" s="29" t="inlineStr">
        <is>
          <t>low_price</t>
        </is>
      </c>
      <c r="B5518" s="29" t="inlineStr">
        <is>
          <t>Low priority</t>
        </is>
      </c>
      <c r="C5518" s="29" t="inlineStr">
        <is>
          <t>low_price.csv</t>
        </is>
      </c>
      <c r="D5518" s="29" t="inlineStr">
        <is>
          <t>19-1019</t>
        </is>
      </c>
      <c r="E5518" s="29" t="inlineStr">
        <is>
          <t>Хрестовина заднього карданного валу Kawasaki Teryx 800</t>
        </is>
      </c>
      <c r="F5518" s="35" t="n">
        <v>0</v>
      </c>
      <c r="G5518" s="35" t="n">
        <v>0</v>
      </c>
      <c r="H5518" s="36" t="n"/>
      <c r="I5518" s="37" t="n">
        <v>0</v>
      </c>
      <c r="J5518" s="37" t="n">
        <v>0</v>
      </c>
      <c r="K5518" s="38" t="n">
        <v>0</v>
      </c>
      <c r="L5518" s="37" t="n">
        <v>0</v>
      </c>
      <c r="M5518" s="37" t="n">
        <v>0</v>
      </c>
      <c r="N5518" s="38" t="n">
        <v>0</v>
      </c>
      <c r="O5518" s="37" t="n">
        <v>0</v>
      </c>
      <c r="P5518" s="29" t="inlineStr">
        <is>
          <t>http://t1.gstatic.com/shopping?q=tbn:ANd9GcReg0PVz0csRChf-PXrD9TbBZxNG5ScYb2Rxek5Rwt3G7bF0squmiT00GKvagIqxHVILF8SMWY</t>
        </is>
      </c>
      <c r="Q5518" s="29" t="inlineStr">
        <is>
          <t>Відповідає вимогам</t>
        </is>
      </c>
      <c r="R5518" s="29" t="n"/>
      <c r="S5518" s="29" t="inlineStr">
        <is>
          <t>грн1 957,00</t>
        </is>
      </c>
      <c r="T5518" s="29" t="inlineStr">
        <is>
          <t>UAH</t>
        </is>
      </c>
      <c r="U5518" s="39" t="inlineStr">
        <is>
          <t>WATCH</t>
        </is>
      </c>
      <c r="V5518" s="40">
        <f>IFERROR(L5518/J5518,0)</f>
        <v/>
      </c>
      <c r="W5518" s="29" t="inlineStr">
        <is>
          <t>Monitor performance and collect more data.</t>
        </is>
      </c>
      <c r="X5518" s="29" t="inlineStr">
        <is>
          <t>Cost is below the 120 watch threshold.</t>
        </is>
      </c>
    </row>
    <row r="5519">
      <c r="A5519" s="29" t="inlineStr">
        <is>
          <t>low_price</t>
        </is>
      </c>
      <c r="B5519" s="29" t="inlineStr">
        <is>
          <t>Low priority</t>
        </is>
      </c>
      <c r="C5519" s="29" t="inlineStr">
        <is>
          <t>low_price.csv</t>
        </is>
      </c>
      <c r="D5519" s="29" t="inlineStr">
        <is>
          <t>2208162</t>
        </is>
      </c>
      <c r="E5519" s="29" t="inlineStr">
        <is>
          <t>Гальмівні колодки передні Polaris RZR Pro XP 2020+</t>
        </is>
      </c>
      <c r="F5519" s="35" t="n">
        <v>0</v>
      </c>
      <c r="G5519" s="35" t="n">
        <v>0</v>
      </c>
      <c r="H5519" s="36" t="n"/>
      <c r="I5519" s="37" t="n">
        <v>0</v>
      </c>
      <c r="J5519" s="37" t="n">
        <v>0</v>
      </c>
      <c r="K5519" s="38" t="n">
        <v>0</v>
      </c>
      <c r="L5519" s="37" t="n">
        <v>0</v>
      </c>
      <c r="M5519" s="37" t="n">
        <v>0</v>
      </c>
      <c r="N5519" s="38" t="n">
        <v>0</v>
      </c>
      <c r="O5519" s="37" t="n">
        <v>0</v>
      </c>
      <c r="P5519" s="29" t="inlineStr">
        <is>
          <t>http://t2.gstatic.com/shopping?q=tbn:ANd9GcThmurIhHxeUlNPuVMUZHd-WX-EGPXt1-bGaXYQeZ4tqXlohwIN36vXr1NtFSounpOARKIRuCLk</t>
        </is>
      </c>
      <c r="Q5519" s="29" t="inlineStr">
        <is>
          <t>Відповідає вимогам</t>
        </is>
      </c>
      <c r="R5519" s="29" t="n"/>
      <c r="S5519" s="29" t="inlineStr">
        <is>
          <t>грн3 003,00</t>
        </is>
      </c>
      <c r="T5519" s="29" t="inlineStr">
        <is>
          <t>UAH</t>
        </is>
      </c>
      <c r="U5519" s="39" t="inlineStr">
        <is>
          <t>WATCH</t>
        </is>
      </c>
      <c r="V5519" s="40">
        <f>IFERROR(L5519/J5519,0)</f>
        <v/>
      </c>
      <c r="W5519" s="29" t="inlineStr">
        <is>
          <t>Monitor performance and collect more data.</t>
        </is>
      </c>
      <c r="X5519" s="29" t="inlineStr">
        <is>
          <t>Cost is below the 120 watch threshold.</t>
        </is>
      </c>
    </row>
    <row r="5520">
      <c r="A5520" s="29" t="inlineStr">
        <is>
          <t>low_price</t>
        </is>
      </c>
      <c r="B5520" s="29" t="inlineStr">
        <is>
          <t>Low priority</t>
        </is>
      </c>
      <c r="C5520" s="29" t="inlineStr">
        <is>
          <t>low_price.csv</t>
        </is>
      </c>
      <c r="D5520" s="29" t="inlineStr">
        <is>
          <t>517306478</t>
        </is>
      </c>
      <c r="E5520" s="29" t="inlineStr">
        <is>
          <t>Кліпса стальна BRP Can-Am</t>
        </is>
      </c>
      <c r="F5520" s="35" t="n">
        <v>0</v>
      </c>
      <c r="G5520" s="35" t="n">
        <v>0</v>
      </c>
      <c r="H5520" s="36" t="n"/>
      <c r="I5520" s="37" t="n">
        <v>0</v>
      </c>
      <c r="J5520" s="37" t="n">
        <v>0</v>
      </c>
      <c r="K5520" s="38" t="n">
        <v>0</v>
      </c>
      <c r="L5520" s="37" t="n">
        <v>0</v>
      </c>
      <c r="M5520" s="37" t="n">
        <v>0</v>
      </c>
      <c r="N5520" s="38" t="n">
        <v>0</v>
      </c>
      <c r="O5520" s="37" t="n">
        <v>0</v>
      </c>
      <c r="P5520" s="29" t="inlineStr">
        <is>
          <t>http://t1.gstatic.com/shopping?q=tbn:ANd9GcTF1QljOFK44G1UfqMk7BGatFyw7u-Wlu8lf8_bk_q2K4lyvEpuJOQRs9PzMFA8gkF0HttWOTL_Abo</t>
        </is>
      </c>
      <c r="Q5520" s="29" t="inlineStr">
        <is>
          <t>Відповідає вимогам</t>
        </is>
      </c>
      <c r="R5520" s="29" t="n"/>
      <c r="S5520" s="29" t="inlineStr">
        <is>
          <t>грн91,00</t>
        </is>
      </c>
      <c r="T5520" s="29" t="inlineStr">
        <is>
          <t>UAH</t>
        </is>
      </c>
      <c r="U5520" s="39" t="inlineStr">
        <is>
          <t>WATCH</t>
        </is>
      </c>
      <c r="V5520" s="40">
        <f>IFERROR(L5520/J5520,0)</f>
        <v/>
      </c>
      <c r="W5520" s="29" t="inlineStr">
        <is>
          <t>Monitor performance and collect more data.</t>
        </is>
      </c>
      <c r="X5520" s="29" t="inlineStr">
        <is>
          <t>Cost is below the 120 watch threshold.</t>
        </is>
      </c>
    </row>
    <row r="5521">
      <c r="A5521" s="29" t="inlineStr">
        <is>
          <t>low_price</t>
        </is>
      </c>
      <c r="B5521" s="29" t="inlineStr">
        <is>
          <t>Low priority</t>
        </is>
      </c>
      <c r="C5521" s="29" t="inlineStr">
        <is>
          <t>low_price.csv</t>
        </is>
      </c>
      <c r="D5521" s="29" t="inlineStr">
        <is>
          <t>5138774</t>
        </is>
      </c>
      <c r="E5521" s="29" t="inlineStr">
        <is>
          <t>Поршень переднього гальмівного супорта Polaris Ranger 570 800 900 1000, RZR General 1000</t>
        </is>
      </c>
      <c r="F5521" s="35" t="n">
        <v>0</v>
      </c>
      <c r="G5521" s="35" t="n">
        <v>0</v>
      </c>
      <c r="H5521" s="36" t="n"/>
      <c r="I5521" s="37" t="n">
        <v>0</v>
      </c>
      <c r="J5521" s="37" t="n">
        <v>0</v>
      </c>
      <c r="K5521" s="38" t="n">
        <v>0</v>
      </c>
      <c r="L5521" s="37" t="n">
        <v>0</v>
      </c>
      <c r="M5521" s="37" t="n">
        <v>0</v>
      </c>
      <c r="N5521" s="38" t="n">
        <v>0</v>
      </c>
      <c r="O5521" s="37" t="n">
        <v>0</v>
      </c>
      <c r="P5521" s="29" t="inlineStr">
        <is>
          <t>http://t0.gstatic.com/shopping?q=tbn:ANd9GcSphgUrErL1xoZjYGUotfiw8As6NJrgR5hoIXNEUutoTcb6L6NDThZ5P6RGgJNRAAvFb8_t6Dbc</t>
        </is>
      </c>
      <c r="Q5521" s="29" t="inlineStr">
        <is>
          <t>Відповідає вимогам</t>
        </is>
      </c>
      <c r="R5521" s="29" t="n"/>
      <c r="S5521" s="29" t="inlineStr">
        <is>
          <t>грн1 866,00</t>
        </is>
      </c>
      <c r="T5521" s="29" t="inlineStr">
        <is>
          <t>UAH</t>
        </is>
      </c>
      <c r="U5521" s="39" t="inlineStr">
        <is>
          <t>WATCH</t>
        </is>
      </c>
      <c r="V5521" s="40">
        <f>IFERROR(L5521/J5521,0)</f>
        <v/>
      </c>
      <c r="W5521" s="29" t="inlineStr">
        <is>
          <t>Monitor performance and collect more data.</t>
        </is>
      </c>
      <c r="X5521" s="29" t="inlineStr">
        <is>
          <t>Cost is below the 120 watch threshold.</t>
        </is>
      </c>
    </row>
    <row r="5522">
      <c r="A5522" s="29" t="inlineStr">
        <is>
          <t>low_price</t>
        </is>
      </c>
      <c r="B5522" s="29" t="inlineStr">
        <is>
          <t>Low priority</t>
        </is>
      </c>
      <c r="C5522" s="29" t="inlineStr">
        <is>
          <t>low_price.csv</t>
        </is>
      </c>
      <c r="D5522" s="29" t="inlineStr">
        <is>
          <t>707002414</t>
        </is>
      </c>
      <c r="E5522" s="29" t="inlineStr">
        <is>
          <t>Адаптер кришки варіатора впускний BRP Can-Am Outlander G3L</t>
        </is>
      </c>
      <c r="F5522" s="35" t="n">
        <v>0</v>
      </c>
      <c r="G5522" s="35" t="n">
        <v>0</v>
      </c>
      <c r="H5522" s="36" t="n"/>
      <c r="I5522" s="37" t="n">
        <v>0</v>
      </c>
      <c r="J5522" s="37" t="n">
        <v>0</v>
      </c>
      <c r="K5522" s="38" t="n">
        <v>0</v>
      </c>
      <c r="L5522" s="37" t="n">
        <v>0</v>
      </c>
      <c r="M5522" s="37" t="n">
        <v>0</v>
      </c>
      <c r="N5522" s="38" t="n">
        <v>0</v>
      </c>
      <c r="O5522" s="37" t="n">
        <v>0</v>
      </c>
      <c r="P5522" s="29" t="inlineStr">
        <is>
          <t>http://t2.gstatic.com/shopping?q=tbn:ANd9GcSbfod8e57Q3o0ZhRcRN6QSZazxkNApQUbmzuZWTAwWFTHiARpMIIxbWvN0Fxq5FasIBkSkuFsD</t>
        </is>
      </c>
      <c r="Q5522" s="29" t="inlineStr">
        <is>
          <t>Відповідає вимогам</t>
        </is>
      </c>
      <c r="R5522" s="29" t="n"/>
      <c r="S5522" s="29" t="inlineStr">
        <is>
          <t>грн1 183,00</t>
        </is>
      </c>
      <c r="T5522" s="29" t="inlineStr">
        <is>
          <t>UAH</t>
        </is>
      </c>
      <c r="U5522" s="39" t="inlineStr">
        <is>
          <t>WATCH</t>
        </is>
      </c>
      <c r="V5522" s="40">
        <f>IFERROR(L5522/J5522,0)</f>
        <v/>
      </c>
      <c r="W5522" s="29" t="inlineStr">
        <is>
          <t>Monitor performance and collect more data.</t>
        </is>
      </c>
      <c r="X5522" s="29" t="inlineStr">
        <is>
          <t>Cost is below the 120 watch threshold.</t>
        </is>
      </c>
    </row>
    <row r="5523">
      <c r="A5523" s="29" t="inlineStr">
        <is>
          <t>low_price</t>
        </is>
      </c>
      <c r="B5523" s="29" t="inlineStr">
        <is>
          <t>Low priority</t>
        </is>
      </c>
      <c r="C5523" s="29" t="inlineStr">
        <is>
          <t>low_price.csv</t>
        </is>
      </c>
      <c r="D5523" s="29" t="inlineStr">
        <is>
          <t>19030-hn2-013</t>
        </is>
      </c>
      <c r="E5523" s="29" t="inlineStr">
        <is>
          <t>Мотор вентилятор Honda TRX 500 Rubicon (01-04), 650 680 Rincon</t>
        </is>
      </c>
      <c r="F5523" s="35" t="n">
        <v>0</v>
      </c>
      <c r="G5523" s="35" t="n">
        <v>0</v>
      </c>
      <c r="H5523" s="36" t="n"/>
      <c r="I5523" s="37" t="n">
        <v>0</v>
      </c>
      <c r="J5523" s="37" t="n">
        <v>0</v>
      </c>
      <c r="K5523" s="38" t="n">
        <v>0</v>
      </c>
      <c r="L5523" s="37" t="n">
        <v>0</v>
      </c>
      <c r="M5523" s="37" t="n">
        <v>0</v>
      </c>
      <c r="N5523" s="38" t="n">
        <v>0</v>
      </c>
      <c r="O5523" s="37" t="n">
        <v>0</v>
      </c>
      <c r="P5523" s="29" t="inlineStr">
        <is>
          <t>http://t1.gstatic.com/shopping?q=tbn:ANd9GcQygyNTI2bsvla7Ov8yCUp5DKaDf--4W7jouxEYuilbcTxOR-ySUfJwbBHsk0im2cyssxwZPl4s</t>
        </is>
      </c>
      <c r="Q5523" s="29" t="inlineStr">
        <is>
          <t>Відповідає вимогам</t>
        </is>
      </c>
      <c r="R5523" s="29" t="n"/>
      <c r="S5523" s="29" t="inlineStr">
        <is>
          <t>грн7 053,00</t>
        </is>
      </c>
      <c r="T5523" s="29" t="inlineStr">
        <is>
          <t>UAH</t>
        </is>
      </c>
      <c r="U5523" s="39" t="inlineStr">
        <is>
          <t>WATCH</t>
        </is>
      </c>
      <c r="V5523" s="40">
        <f>IFERROR(L5523/J5523,0)</f>
        <v/>
      </c>
      <c r="W5523" s="29" t="inlineStr">
        <is>
          <t>Monitor performance and collect more data.</t>
        </is>
      </c>
      <c r="X5523" s="29" t="inlineStr">
        <is>
          <t>Cost is below the 120 watch threshold.</t>
        </is>
      </c>
    </row>
    <row r="5524">
      <c r="A5524" s="29" t="inlineStr">
        <is>
          <t>low_price</t>
        </is>
      </c>
      <c r="B5524" s="29" t="inlineStr">
        <is>
          <t>Low priority</t>
        </is>
      </c>
      <c r="C5524" s="29" t="inlineStr">
        <is>
          <t>low_price.csv</t>
        </is>
      </c>
      <c r="D5524" s="29" t="inlineStr">
        <is>
          <t>2bg-23831-00-00</t>
        </is>
      </c>
      <c r="E5524" s="29" t="inlineStr">
        <is>
          <t>Рульова тяга Yamaha Grizzly 700 2014+</t>
        </is>
      </c>
      <c r="F5524" s="35" t="n">
        <v>0</v>
      </c>
      <c r="G5524" s="35" t="n">
        <v>0</v>
      </c>
      <c r="H5524" s="36" t="n"/>
      <c r="I5524" s="37" t="n">
        <v>0</v>
      </c>
      <c r="J5524" s="37" t="n">
        <v>0</v>
      </c>
      <c r="K5524" s="38" t="n">
        <v>0</v>
      </c>
      <c r="L5524" s="37" t="n">
        <v>0</v>
      </c>
      <c r="M5524" s="37" t="n">
        <v>0</v>
      </c>
      <c r="N5524" s="38" t="n">
        <v>0</v>
      </c>
      <c r="O5524" s="37" t="n">
        <v>0</v>
      </c>
      <c r="P5524" s="29" t="inlineStr">
        <is>
          <t>http://t3.gstatic.com/shopping?q=tbn:ANd9GcT7MJrhGmpw6GUq6oTT_cpz7o0fjFZB7X2_MXctOiQsP5XvAoitQcQTLhSy7VL8iASC_RvXjhDQ</t>
        </is>
      </c>
      <c r="Q5524" s="29" t="inlineStr">
        <is>
          <t>Відповідає вимогам</t>
        </is>
      </c>
      <c r="R5524" s="29" t="n"/>
      <c r="S5524" s="29" t="inlineStr">
        <is>
          <t>грн1 502,00</t>
        </is>
      </c>
      <c r="T5524" s="29" t="inlineStr">
        <is>
          <t>UAH</t>
        </is>
      </c>
      <c r="U5524" s="39" t="inlineStr">
        <is>
          <t>WATCH</t>
        </is>
      </c>
      <c r="V5524" s="40">
        <f>IFERROR(L5524/J5524,0)</f>
        <v/>
      </c>
      <c r="W5524" s="29" t="inlineStr">
        <is>
          <t>Monitor performance and collect more data.</t>
        </is>
      </c>
      <c r="X5524" s="29" t="inlineStr">
        <is>
          <t>Cost is below the 120 watch threshold.</t>
        </is>
      </c>
    </row>
    <row r="5525">
      <c r="A5525" s="29" t="inlineStr">
        <is>
          <t>low_price</t>
        </is>
      </c>
      <c r="B5525" s="29" t="inlineStr">
        <is>
          <t>Low priority</t>
        </is>
      </c>
      <c r="C5525" s="29" t="inlineStr">
        <is>
          <t>low_price.csv</t>
        </is>
      </c>
      <c r="D5525" s="29" t="inlineStr">
        <is>
          <t>na-30010t</t>
        </is>
      </c>
      <c r="E5525" s="29" t="inlineStr">
        <is>
          <t>Комплект прокладок на верх двигуна Arctic Cat 375 400; Suzuki King Quad ​400, Eiger 400</t>
        </is>
      </c>
      <c r="F5525" s="35" t="n">
        <v>0</v>
      </c>
      <c r="G5525" s="35" t="n">
        <v>0</v>
      </c>
      <c r="H5525" s="36" t="n"/>
      <c r="I5525" s="37" t="n">
        <v>0</v>
      </c>
      <c r="J5525" s="37" t="n">
        <v>0</v>
      </c>
      <c r="K5525" s="38" t="n">
        <v>0</v>
      </c>
      <c r="L5525" s="37" t="n">
        <v>0</v>
      </c>
      <c r="M5525" s="37" t="n">
        <v>0</v>
      </c>
      <c r="N5525" s="38" t="n">
        <v>0</v>
      </c>
      <c r="O5525" s="37" t="n">
        <v>0</v>
      </c>
      <c r="P5525" s="29" t="inlineStr">
        <is>
          <t>http://t0.gstatic.com/shopping?q=tbn:ANd9GcS2E9L1MegHIZMfSzB_A8XvtD7YnOiaFNt7od4jrZrDzZx60kosno86djPYRb0EKgiM-xTA6ZY</t>
        </is>
      </c>
      <c r="Q5525" s="29" t="inlineStr">
        <is>
          <t>Відповідає вимогам</t>
        </is>
      </c>
      <c r="R5525" s="29" t="n"/>
      <c r="S5525" s="29" t="inlineStr">
        <is>
          <t>грн1 638,00</t>
        </is>
      </c>
      <c r="T5525" s="29" t="inlineStr">
        <is>
          <t>UAH</t>
        </is>
      </c>
      <c r="U5525" s="39" t="inlineStr">
        <is>
          <t>WATCH</t>
        </is>
      </c>
      <c r="V5525" s="40">
        <f>IFERROR(L5525/J5525,0)</f>
        <v/>
      </c>
      <c r="W5525" s="29" t="inlineStr">
        <is>
          <t>Monitor performance and collect more data.</t>
        </is>
      </c>
      <c r="X5525" s="29" t="inlineStr">
        <is>
          <t>Cost is below the 120 watch threshold.</t>
        </is>
      </c>
    </row>
    <row r="5526">
      <c r="A5526" s="29" t="inlineStr">
        <is>
          <t>low_price</t>
        </is>
      </c>
      <c r="B5526" s="29" t="inlineStr">
        <is>
          <t>Low priority</t>
        </is>
      </c>
      <c r="C5526" s="29" t="inlineStr">
        <is>
          <t>low_price.csv</t>
        </is>
      </c>
      <c r="D5526" s="29" t="inlineStr">
        <is>
          <t>06451-hp5-601</t>
        </is>
      </c>
      <c r="E5526" s="29" t="inlineStr">
        <is>
          <t>Сальники переднього гальмівного супорта Honda TRX 420 Rancher (07+), 500 Foreman Rubicon (12-19), 520 Foreman Rubicon (20+)</t>
        </is>
      </c>
      <c r="F5526" s="35" t="n">
        <v>0</v>
      </c>
      <c r="G5526" s="35" t="n">
        <v>0</v>
      </c>
      <c r="H5526" s="36" t="n"/>
      <c r="I5526" s="37" t="n">
        <v>0</v>
      </c>
      <c r="J5526" s="37" t="n">
        <v>0</v>
      </c>
      <c r="K5526" s="38" t="n">
        <v>0</v>
      </c>
      <c r="L5526" s="37" t="n">
        <v>0</v>
      </c>
      <c r="M5526" s="37" t="n">
        <v>0</v>
      </c>
      <c r="N5526" s="38" t="n">
        <v>0</v>
      </c>
      <c r="O5526" s="37" t="n">
        <v>0</v>
      </c>
      <c r="P5526" s="29" t="inlineStr">
        <is>
          <t>http://t3.gstatic.com/shopping?q=tbn:ANd9GcTZ8lgqRvcjvxOjPp97DwExdliHSLSnx17YfC6Q5p0Q1F38Ol5FFOjjMb_egXJDnrcOBkcvCR0</t>
        </is>
      </c>
      <c r="Q5526" s="29" t="inlineStr">
        <is>
          <t>Відповідає вимогам</t>
        </is>
      </c>
      <c r="R5526" s="29" t="n"/>
      <c r="S5526" s="29" t="inlineStr">
        <is>
          <t>грн546,00</t>
        </is>
      </c>
      <c r="T5526" s="29" t="inlineStr">
        <is>
          <t>UAH</t>
        </is>
      </c>
      <c r="U5526" s="39" t="inlineStr">
        <is>
          <t>WATCH</t>
        </is>
      </c>
      <c r="V5526" s="40">
        <f>IFERROR(L5526/J5526,0)</f>
        <v/>
      </c>
      <c r="W5526" s="29" t="inlineStr">
        <is>
          <t>Monitor performance and collect more data.</t>
        </is>
      </c>
      <c r="X5526" s="29" t="inlineStr">
        <is>
          <t>Cost is below the 120 watch threshold.</t>
        </is>
      </c>
    </row>
    <row r="5527">
      <c r="A5527" s="29" t="inlineStr">
        <is>
          <t>low_price</t>
        </is>
      </c>
      <c r="B5527" s="29" t="inlineStr">
        <is>
          <t>Low priority</t>
        </is>
      </c>
      <c r="C5527" s="29" t="inlineStr">
        <is>
          <t>low_price.csv</t>
        </is>
      </c>
      <c r="D5527" s="29" t="inlineStr">
        <is>
          <t>03016</t>
        </is>
      </c>
      <c r="E5527" s="29" t="inlineStr">
        <is>
          <t>Брелок для ключів Honda (Blue)</t>
        </is>
      </c>
      <c r="F5527" s="35" t="n">
        <v>0</v>
      </c>
      <c r="G5527" s="35" t="n">
        <v>0</v>
      </c>
      <c r="H5527" s="36" t="n"/>
      <c r="I5527" s="37" t="n">
        <v>0</v>
      </c>
      <c r="J5527" s="37" t="n">
        <v>0</v>
      </c>
      <c r="K5527" s="38" t="n">
        <v>0</v>
      </c>
      <c r="L5527" s="37" t="n">
        <v>0</v>
      </c>
      <c r="M5527" s="37" t="n">
        <v>0</v>
      </c>
      <c r="N5527" s="38" t="n">
        <v>0</v>
      </c>
      <c r="O5527" s="37" t="n">
        <v>0</v>
      </c>
      <c r="P5527" s="29" t="inlineStr">
        <is>
          <t>http://t3.gstatic.com/shopping?q=tbn:ANd9GcSxAzV3U-dazu7_VLT1xl78oeVlcQ31huCJs6oD65eTvzasbKf7fnyshme9xK39KejUYKY3UsN2</t>
        </is>
      </c>
      <c r="Q5527" s="29" t="inlineStr">
        <is>
          <t>Відповідає вимогам</t>
        </is>
      </c>
      <c r="R5527" s="29" t="n"/>
      <c r="S5527" s="29" t="inlineStr">
        <is>
          <t>грн46,00</t>
        </is>
      </c>
      <c r="T5527" s="29" t="inlineStr">
        <is>
          <t>UAH</t>
        </is>
      </c>
      <c r="U5527" s="39" t="inlineStr">
        <is>
          <t>WATCH</t>
        </is>
      </c>
      <c r="V5527" s="40">
        <f>IFERROR(L5527/J5527,0)</f>
        <v/>
      </c>
      <c r="W5527" s="29" t="inlineStr">
        <is>
          <t>Monitor performance and collect more data.</t>
        </is>
      </c>
      <c r="X5527" s="29" t="inlineStr">
        <is>
          <t>Cost is below the 120 watch threshold.</t>
        </is>
      </c>
    </row>
    <row r="5528">
      <c r="A5528" s="29" t="inlineStr">
        <is>
          <t>low_price</t>
        </is>
      </c>
      <c r="B5528" s="29" t="inlineStr">
        <is>
          <t>Low priority</t>
        </is>
      </c>
      <c r="C5528" s="29" t="inlineStr">
        <is>
          <t>low_price.csv</t>
        </is>
      </c>
      <c r="D5528" s="29" t="inlineStr">
        <is>
          <t>420245436</t>
        </is>
      </c>
      <c r="E5528" s="29" t="inlineStr">
        <is>
          <t>Стопорне кільце поршня BRP Can-Am Outlander Renegade Maverick Commander 1000, Traxter Defender HD10</t>
        </is>
      </c>
      <c r="F5528" s="35" t="n">
        <v>0</v>
      </c>
      <c r="G5528" s="35" t="n">
        <v>0</v>
      </c>
      <c r="H5528" s="36" t="n"/>
      <c r="I5528" s="37" t="n">
        <v>0</v>
      </c>
      <c r="J5528" s="37" t="n">
        <v>0</v>
      </c>
      <c r="K5528" s="38" t="n">
        <v>0</v>
      </c>
      <c r="L5528" s="37" t="n">
        <v>0</v>
      </c>
      <c r="M5528" s="37" t="n">
        <v>0</v>
      </c>
      <c r="N5528" s="38" t="n">
        <v>0</v>
      </c>
      <c r="O5528" s="37" t="n">
        <v>0</v>
      </c>
      <c r="P5528" s="29" t="inlineStr">
        <is>
          <t>http://t3.gstatic.com/shopping?q=tbn:ANd9GcQvBTLnQAnQt1RXgU-OajuaZrH1IfrOBMQ-Z8SwHoErNlDRO0BE7N2968RHGi89xrXbGuRcY5e9</t>
        </is>
      </c>
      <c r="Q5528" s="29" t="inlineStr">
        <is>
          <t>Відповідає вимогам</t>
        </is>
      </c>
      <c r="R5528" s="29" t="n"/>
      <c r="S5528" s="29" t="inlineStr">
        <is>
          <t>грн364,00</t>
        </is>
      </c>
      <c r="T5528" s="29" t="inlineStr">
        <is>
          <t>UAH</t>
        </is>
      </c>
      <c r="U5528" s="39" t="inlineStr">
        <is>
          <t>WATCH</t>
        </is>
      </c>
      <c r="V5528" s="40">
        <f>IFERROR(L5528/J5528,0)</f>
        <v/>
      </c>
      <c r="W5528" s="29" t="inlineStr">
        <is>
          <t>Monitor performance and collect more data.</t>
        </is>
      </c>
      <c r="X5528" s="29" t="inlineStr">
        <is>
          <t>Cost is below the 120 watch threshold.</t>
        </is>
      </c>
    </row>
    <row r="5529">
      <c r="A5529" s="29" t="inlineStr">
        <is>
          <t>low_price</t>
        </is>
      </c>
      <c r="B5529" s="29" t="inlineStr">
        <is>
          <t>Low priority</t>
        </is>
      </c>
      <c r="C5529" s="29" t="inlineStr">
        <is>
          <t>low_price.csv</t>
        </is>
      </c>
      <c r="D5529" s="29" t="inlineStr">
        <is>
          <t>51316-hn2-b70</t>
        </is>
      </c>
      <c r="E5529" s="29" t="inlineStr">
        <is>
          <t>Захист ричага передній лівий Honda TRX 500 Foreman (05-11), Rubicon 500 (05-14), 680 Rincon (06+)</t>
        </is>
      </c>
      <c r="F5529" s="35" t="n">
        <v>0</v>
      </c>
      <c r="G5529" s="35" t="n">
        <v>0</v>
      </c>
      <c r="H5529" s="36" t="n"/>
      <c r="I5529" s="37" t="n">
        <v>0</v>
      </c>
      <c r="J5529" s="37" t="n">
        <v>0</v>
      </c>
      <c r="K5529" s="38" t="n">
        <v>0</v>
      </c>
      <c r="L5529" s="37" t="n">
        <v>0</v>
      </c>
      <c r="M5529" s="37" t="n">
        <v>0</v>
      </c>
      <c r="N5529" s="38" t="n">
        <v>0</v>
      </c>
      <c r="O5529" s="37" t="n">
        <v>0</v>
      </c>
      <c r="P5529" s="29" t="inlineStr">
        <is>
          <t>http://t3.gstatic.com/shopping?q=tbn:ANd9GcRsPtOesl5jSUkJdYcvpZrjrUgw4BYbM7CmGO3QEpnoQjjZfRSHToxDOjDBbYNokiQ_sP_CIzo</t>
        </is>
      </c>
      <c r="Q5529" s="29" t="inlineStr">
        <is>
          <t>Відповідає вимогам</t>
        </is>
      </c>
      <c r="R5529" s="29" t="n"/>
      <c r="S5529" s="29" t="inlineStr">
        <is>
          <t>грн637,00</t>
        </is>
      </c>
      <c r="T5529" s="29" t="inlineStr">
        <is>
          <t>UAH</t>
        </is>
      </c>
      <c r="U5529" s="39" t="inlineStr">
        <is>
          <t>WATCH</t>
        </is>
      </c>
      <c r="V5529" s="40">
        <f>IFERROR(L5529/J5529,0)</f>
        <v/>
      </c>
      <c r="W5529" s="29" t="inlineStr">
        <is>
          <t>Monitor performance and collect more data.</t>
        </is>
      </c>
      <c r="X5529" s="29" t="inlineStr">
        <is>
          <t>Cost is below the 120 watch threshold.</t>
        </is>
      </c>
    </row>
    <row r="5530">
      <c r="A5530" s="29" t="inlineStr">
        <is>
          <t>low_price</t>
        </is>
      </c>
      <c r="B5530" s="29" t="inlineStr">
        <is>
          <t>Low priority</t>
        </is>
      </c>
      <c r="C5530" s="29" t="inlineStr">
        <is>
          <t>low_price.csv</t>
        </is>
      </c>
      <c r="D5530" s="29" t="inlineStr">
        <is>
          <t>09283-65001</t>
        </is>
      </c>
      <c r="E5530" s="29" t="inlineStr">
        <is>
          <t>Сальник заднього редуктора боковий лівий Suzuki King Quad 700 2005-2007 (65X88X8)</t>
        </is>
      </c>
      <c r="F5530" s="35" t="n">
        <v>0</v>
      </c>
      <c r="G5530" s="35" t="n">
        <v>0</v>
      </c>
      <c r="H5530" s="36" t="n"/>
      <c r="I5530" s="37" t="n">
        <v>0</v>
      </c>
      <c r="J5530" s="37" t="n">
        <v>0</v>
      </c>
      <c r="K5530" s="38" t="n">
        <v>0</v>
      </c>
      <c r="L5530" s="37" t="n">
        <v>0</v>
      </c>
      <c r="M5530" s="37" t="n">
        <v>0</v>
      </c>
      <c r="N5530" s="38" t="n">
        <v>0</v>
      </c>
      <c r="O5530" s="37" t="n">
        <v>0</v>
      </c>
      <c r="P5530" s="29" t="inlineStr">
        <is>
          <t>http://t1.gstatic.com/shopping?q=tbn:ANd9GcRGUyxbmXlnjmpGW7q9hVwMwDaKkEkbd0YhJZL7O9DAqGTUjbHbehkdc0cBuJ4VSuFF7f050Ymi</t>
        </is>
      </c>
      <c r="Q5530" s="29" t="inlineStr">
        <is>
          <t>Відповідає вимогам</t>
        </is>
      </c>
      <c r="R5530" s="29" t="n"/>
      <c r="S5530" s="29" t="inlineStr">
        <is>
          <t>грн1 684,00</t>
        </is>
      </c>
      <c r="T5530" s="29" t="inlineStr">
        <is>
          <t>UAH</t>
        </is>
      </c>
      <c r="U5530" s="39" t="inlineStr">
        <is>
          <t>WATCH</t>
        </is>
      </c>
      <c r="V5530" s="40">
        <f>IFERROR(L5530/J5530,0)</f>
        <v/>
      </c>
      <c r="W5530" s="29" t="inlineStr">
        <is>
          <t>Monitor performance and collect more data.</t>
        </is>
      </c>
      <c r="X5530" s="29" t="inlineStr">
        <is>
          <t>Cost is below the 120 watch threshold.</t>
        </is>
      </c>
    </row>
    <row r="5531">
      <c r="A5531" s="29" t="inlineStr">
        <is>
          <t>low_price</t>
        </is>
      </c>
      <c r="B5531" s="29" t="inlineStr">
        <is>
          <t>Low priority</t>
        </is>
      </c>
      <c r="C5531" s="29" t="inlineStr">
        <is>
          <t>low_price.csv</t>
        </is>
      </c>
      <c r="D5531" s="29" t="inlineStr">
        <is>
          <t>706005389</t>
        </is>
      </c>
      <c r="E5531" s="29" t="inlineStr">
        <is>
          <t>Сайлентблок заднього ричага BRP Can-Am Maverick R</t>
        </is>
      </c>
      <c r="F5531" s="35" t="n">
        <v>0</v>
      </c>
      <c r="G5531" s="35" t="n">
        <v>0</v>
      </c>
      <c r="H5531" s="36" t="n"/>
      <c r="I5531" s="37" t="n">
        <v>0</v>
      </c>
      <c r="J5531" s="37" t="n">
        <v>0</v>
      </c>
      <c r="K5531" s="38" t="n">
        <v>0</v>
      </c>
      <c r="L5531" s="37" t="n">
        <v>0</v>
      </c>
      <c r="M5531" s="37" t="n">
        <v>0</v>
      </c>
      <c r="N5531" s="38" t="n">
        <v>0</v>
      </c>
      <c r="O5531" s="37" t="n">
        <v>0</v>
      </c>
      <c r="P5531" s="29" t="inlineStr">
        <is>
          <t>http://t2.gstatic.com/shopping?q=tbn:ANd9GcRAP2EM9Y2k3rkE515npK6RqeIbrKC_kWIHqwNt31VbdZlXT0H8aTLchZJzPEOK0hGgz2GX7hI</t>
        </is>
      </c>
      <c r="Q5531" s="29" t="inlineStr">
        <is>
          <t>Відповідає вимогам</t>
        </is>
      </c>
      <c r="R5531" s="29" t="n"/>
      <c r="S5531" s="29" t="inlineStr">
        <is>
          <t>грн3 094,00</t>
        </is>
      </c>
      <c r="T5531" s="29" t="inlineStr">
        <is>
          <t>UAH</t>
        </is>
      </c>
      <c r="U5531" s="39" t="inlineStr">
        <is>
          <t>WATCH</t>
        </is>
      </c>
      <c r="V5531" s="40">
        <f>IFERROR(L5531/J5531,0)</f>
        <v/>
      </c>
      <c r="W5531" s="29" t="inlineStr">
        <is>
          <t>Monitor performance and collect more data.</t>
        </is>
      </c>
      <c r="X5531" s="29" t="inlineStr">
        <is>
          <t>Cost is below the 120 watch threshold.</t>
        </is>
      </c>
    </row>
    <row r="5532">
      <c r="A5532" s="29" t="inlineStr">
        <is>
          <t>low_price</t>
        </is>
      </c>
      <c r="B5532" s="29" t="inlineStr">
        <is>
          <t>Low priority</t>
        </is>
      </c>
      <c r="C5532" s="29" t="inlineStr">
        <is>
          <t>low_price.csv</t>
        </is>
      </c>
      <c r="D5532" s="29" t="inlineStr">
        <is>
          <t>3211095</t>
        </is>
      </c>
      <c r="E5532" s="29" t="inlineStr">
        <is>
          <t>Ремінь варіатора Polaris Sportsman 500​ 2003-2005</t>
        </is>
      </c>
      <c r="F5532" s="35" t="n">
        <v>0</v>
      </c>
      <c r="G5532" s="35" t="n">
        <v>0</v>
      </c>
      <c r="H5532" s="36" t="n"/>
      <c r="I5532" s="37" t="n">
        <v>0</v>
      </c>
      <c r="J5532" s="37" t="n">
        <v>0</v>
      </c>
      <c r="K5532" s="38" t="n">
        <v>0</v>
      </c>
      <c r="L5532" s="37" t="n">
        <v>0</v>
      </c>
      <c r="M5532" s="37" t="n">
        <v>0</v>
      </c>
      <c r="N5532" s="38" t="n">
        <v>0</v>
      </c>
      <c r="O5532" s="37" t="n">
        <v>0</v>
      </c>
      <c r="P5532" s="29" t="inlineStr">
        <is>
          <t>http://t1.gstatic.com/shopping?q=tbn:ANd9GcSmnt3VNz9IkPCf7lIMCR4upDKQ_Kx1oPbk1iohttPgqTsldUhPGJbp6iFnH5BZNEmQGmoPiGU</t>
        </is>
      </c>
      <c r="Q5532" s="29" t="inlineStr">
        <is>
          <t>Відповідає вимогам</t>
        </is>
      </c>
      <c r="R5532" s="29" t="n"/>
      <c r="S5532" s="29" t="inlineStr">
        <is>
          <t>грн3 822,00</t>
        </is>
      </c>
      <c r="T5532" s="29" t="inlineStr">
        <is>
          <t>UAH</t>
        </is>
      </c>
      <c r="U5532" s="39" t="inlineStr">
        <is>
          <t>WATCH</t>
        </is>
      </c>
      <c r="V5532" s="40">
        <f>IFERROR(L5532/J5532,0)</f>
        <v/>
      </c>
      <c r="W5532" s="29" t="inlineStr">
        <is>
          <t>Monitor performance and collect more data.</t>
        </is>
      </c>
      <c r="X5532" s="29" t="inlineStr">
        <is>
          <t>Cost is below the 120 watch threshold.</t>
        </is>
      </c>
    </row>
    <row r="5533">
      <c r="A5533" s="29" t="inlineStr">
        <is>
          <t>low_price</t>
        </is>
      </c>
      <c r="B5533" s="29" t="inlineStr">
        <is>
          <t>Low priority</t>
        </is>
      </c>
      <c r="C5533" s="29" t="inlineStr">
        <is>
          <t>low_price.csv</t>
        </is>
      </c>
      <c r="D5533" s="29" t="inlineStr">
        <is>
          <t>na-80001r</t>
        </is>
      </c>
      <c r="E5533" s="29" t="inlineStr">
        <is>
          <t>Поршневі кільця стандарт BRP Can-Am Outlander 330 400 800 1000, Renegade 800 1000, Maverick 1000, Commander 800 1000, Traxter Defender HD8 HD9 HD10</t>
        </is>
      </c>
      <c r="F5533" s="35" t="n">
        <v>0</v>
      </c>
      <c r="G5533" s="35" t="n">
        <v>0</v>
      </c>
      <c r="H5533" s="36" t="n"/>
      <c r="I5533" s="37" t="n">
        <v>0</v>
      </c>
      <c r="J5533" s="37" t="n">
        <v>0</v>
      </c>
      <c r="K5533" s="38" t="n">
        <v>0</v>
      </c>
      <c r="L5533" s="37" t="n">
        <v>0</v>
      </c>
      <c r="M5533" s="37" t="n">
        <v>0</v>
      </c>
      <c r="N5533" s="38" t="n">
        <v>0</v>
      </c>
      <c r="O5533" s="37" t="n">
        <v>0</v>
      </c>
      <c r="P5533" s="29" t="inlineStr">
        <is>
          <t>http://t1.gstatic.com/shopping?q=tbn:ANd9GcSkZiBvD7pWDiTbrS29N1HxLQduVfissa40FhtNOk2nLryYpn3dQ8kP2F25pz8kjLnEl41ypPo</t>
        </is>
      </c>
      <c r="Q5533" s="29" t="inlineStr">
        <is>
          <t>Відповідає вимогам</t>
        </is>
      </c>
      <c r="R5533" s="29" t="n"/>
      <c r="S5533" s="29" t="inlineStr">
        <is>
          <t>грн1 274,00</t>
        </is>
      </c>
      <c r="T5533" s="29" t="inlineStr">
        <is>
          <t>UAH</t>
        </is>
      </c>
      <c r="U5533" s="39" t="inlineStr">
        <is>
          <t>WATCH</t>
        </is>
      </c>
      <c r="V5533" s="40">
        <f>IFERROR(L5533/J5533,0)</f>
        <v/>
      </c>
      <c r="W5533" s="29" t="inlineStr">
        <is>
          <t>Monitor performance and collect more data.</t>
        </is>
      </c>
      <c r="X5533" s="29" t="inlineStr">
        <is>
          <t>Cost is below the 120 watch threshold.</t>
        </is>
      </c>
    </row>
    <row r="5534">
      <c r="A5534" s="29" t="inlineStr">
        <is>
          <t>low_price</t>
        </is>
      </c>
      <c r="B5534" s="29" t="inlineStr">
        <is>
          <t>Low priority</t>
        </is>
      </c>
      <c r="C5534" s="29" t="inlineStr">
        <is>
          <t>low_price.csv</t>
        </is>
      </c>
      <c r="D5534" s="29" t="inlineStr">
        <is>
          <t>we271070</t>
        </is>
      </c>
      <c r="E5534" s="29" t="inlineStr">
        <is>
          <t>Кулак передній зовнішній Honda TRX 350 Rancher (00-05), 400 Rancher (04-07), 680 Rincon (06-07)</t>
        </is>
      </c>
      <c r="F5534" s="35" t="n">
        <v>0</v>
      </c>
      <c r="G5534" s="35" t="n">
        <v>0</v>
      </c>
      <c r="H5534" s="36" t="n"/>
      <c r="I5534" s="37" t="n">
        <v>0</v>
      </c>
      <c r="J5534" s="37" t="n">
        <v>0</v>
      </c>
      <c r="K5534" s="38" t="n">
        <v>0</v>
      </c>
      <c r="L5534" s="37" t="n">
        <v>0</v>
      </c>
      <c r="M5534" s="37" t="n">
        <v>0</v>
      </c>
      <c r="N5534" s="38" t="n">
        <v>0</v>
      </c>
      <c r="O5534" s="37" t="n">
        <v>0</v>
      </c>
      <c r="P5534" s="29" t="inlineStr">
        <is>
          <t>http://t0.gstatic.com/shopping?q=tbn:ANd9GcS2dwRcAlcS2tmqgF40MYn8SoH0FDVkFPZ5V2kq5QD4FrVwkeMMtwovUV1TFTxiRBC-7vo0hgtO</t>
        </is>
      </c>
      <c r="Q5534" s="29" t="inlineStr">
        <is>
          <t>Відповідає вимогам</t>
        </is>
      </c>
      <c r="R5534" s="29" t="n"/>
      <c r="S5534" s="29" t="inlineStr">
        <is>
          <t>грн5 278,00</t>
        </is>
      </c>
      <c r="T5534" s="29" t="inlineStr">
        <is>
          <t>UAH</t>
        </is>
      </c>
      <c r="U5534" s="39" t="inlineStr">
        <is>
          <t>WATCH</t>
        </is>
      </c>
      <c r="V5534" s="40">
        <f>IFERROR(L5534/J5534,0)</f>
        <v/>
      </c>
      <c r="W5534" s="29" t="inlineStr">
        <is>
          <t>Monitor performance and collect more data.</t>
        </is>
      </c>
      <c r="X5534" s="29" t="inlineStr">
        <is>
          <t>Cost is below the 120 watch threshold.</t>
        </is>
      </c>
    </row>
  </sheetData>
  <autoFilter ref="A1:X5534"/>
  <conditionalFormatting sqref="A2:X5534">
    <cfRule type="expression" priority="1" dxfId="0">
      <formula>$U2="KEEP"</formula>
    </cfRule>
    <cfRule type="expression" priority="2" dxfId="1">
      <formula>$U2="WATCH"</formula>
    </cfRule>
    <cfRule type="expression" priority="3" dxfId="2">
      <formula>$U2="PAUSE"</formula>
    </cfRule>
    <cfRule type="expression" priority="4" dxfId="3">
      <formula>$U2="SCALE"</formula>
    </cfRule>
  </conditionalFormatting>
  <conditionalFormatting sqref="V2:V5534">
    <cfRule type="colorScale" priority="5">
      <colorScale>
        <cfvo type="num" val="0"/>
        <cfvo type="num" val="1"/>
        <cfvo type="num" val="10"/>
        <color rgb="00F8696B"/>
        <color rgb="00FFEB84"/>
        <color rgb="0063BE7B"/>
      </colorScale>
    </cfRule>
  </conditionalFormatting>
  <conditionalFormatting sqref="J2:J5534">
    <cfRule type="dataBar" priority="6">
      <dataBar showValue="1">
        <cfvo type="min"/>
        <cfvo type="max"/>
        <color rgb="00638EC6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6EFCE"/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45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25" customWidth="1" min="9" max="9"/>
  </cols>
  <sheetData>
    <row r="1" ht="22" customHeight="1">
      <c r="A1" s="17" t="inlineStr">
        <is>
          <t>SKU</t>
        </is>
      </c>
      <c r="B1" s="17" t="inlineStr">
        <is>
          <t>Campaign</t>
        </is>
      </c>
      <c r="C1" s="17" t="inlineStr">
        <is>
          <t>Product</t>
        </is>
      </c>
      <c r="D1" s="17" t="inlineStr">
        <is>
          <t>Clicks</t>
        </is>
      </c>
      <c r="E1" s="17" t="inlineStr">
        <is>
          <t>Cost</t>
        </is>
      </c>
      <c r="F1" s="17" t="inlineStr">
        <is>
          <t>Conversions</t>
        </is>
      </c>
      <c r="G1" s="17" t="inlineStr">
        <is>
          <t>Revenue</t>
        </is>
      </c>
      <c r="H1" s="17" t="inlineStr">
        <is>
          <t>ROAS</t>
        </is>
      </c>
      <c r="I1" s="17" t="inlineStr">
        <is>
          <t>Reason</t>
        </is>
      </c>
    </row>
    <row r="2">
      <c r="A2" s="29" t="inlineStr">
        <is>
          <t>05434</t>
        </is>
      </c>
      <c r="B2" s="29" t="inlineStr">
        <is>
          <t>high_price</t>
        </is>
      </c>
      <c r="C2" s="29" t="inlineStr">
        <is>
          <t>Комплект рестайлінгу BRP Can-Am Outlander G2</t>
        </is>
      </c>
      <c r="D2" s="35" t="n">
        <v>1603</v>
      </c>
      <c r="E2" s="37" t="n">
        <v>3548.54</v>
      </c>
      <c r="F2" s="38" t="n">
        <v>3</v>
      </c>
      <c r="G2" s="37" t="n">
        <v>13925</v>
      </c>
      <c r="H2" s="40">
        <f>IFERROR(G2/E2,0)</f>
        <v/>
      </c>
      <c r="I2" s="29" t="inlineStr">
        <is>
          <t>At least 2 conversions.</t>
        </is>
      </c>
    </row>
    <row r="3">
      <c r="A3" s="29" t="inlineStr">
        <is>
          <t>60s-01</t>
        </is>
      </c>
      <c r="B3" s="29" t="inlineStr">
        <is>
          <t>average_price</t>
        </is>
      </c>
      <c r="C3" s="29" t="inlineStr">
        <is>
          <t>Мотогарнітура Sena 60S</t>
        </is>
      </c>
      <c r="D3" s="35" t="n">
        <v>151</v>
      </c>
      <c r="E3" s="37" t="n">
        <v>3784.85</v>
      </c>
      <c r="F3" s="38" t="n">
        <v>2.05</v>
      </c>
      <c r="G3" s="37" t="n">
        <v>18433.92</v>
      </c>
      <c r="H3" s="40">
        <f>IFERROR(G3/E3,0)</f>
        <v/>
      </c>
      <c r="I3" s="29" t="inlineStr">
        <is>
          <t>At least 2 conversions.</t>
        </is>
      </c>
    </row>
    <row r="4">
      <c r="A4" s="29" t="inlineStr">
        <is>
          <t>5hy0-2803a0</t>
        </is>
      </c>
      <c r="B4" s="29" t="inlineStr">
        <is>
          <t>low_price</t>
        </is>
      </c>
      <c r="C4" s="29" t="inlineStr">
        <is>
          <t>Пильник ШРУСа задній зовнішній CFMoto CForce 800 1000, UForce 1000, ZForce 950 1000</t>
        </is>
      </c>
      <c r="D4" s="35" t="n">
        <v>30</v>
      </c>
      <c r="E4" s="37" t="n">
        <v>163.06</v>
      </c>
      <c r="F4" s="38" t="n">
        <v>2.5</v>
      </c>
      <c r="G4" s="37" t="n">
        <v>3159.25</v>
      </c>
      <c r="H4" s="40">
        <f>IFERROR(G4/E4,0)</f>
        <v/>
      </c>
      <c r="I4" s="29" t="inlineStr">
        <is>
          <t>At least 2 conversions.</t>
        </is>
      </c>
    </row>
    <row r="5">
      <c r="A5" s="29" t="inlineStr">
        <is>
          <t>860202529</t>
        </is>
      </c>
      <c r="B5" s="29" t="inlineStr">
        <is>
          <t>low_price</t>
        </is>
      </c>
      <c r="C5" s="29" t="inlineStr">
        <is>
          <t>Носик-лійка до каністр LinQ для BRP Can-Am, Ski-Doo, Sea-Doo</t>
        </is>
      </c>
      <c r="D5" s="35" t="n">
        <v>11</v>
      </c>
      <c r="E5" s="37" t="n">
        <v>208.8</v>
      </c>
      <c r="F5" s="38" t="n">
        <v>2.74</v>
      </c>
      <c r="G5" s="37" t="n">
        <v>4040.26</v>
      </c>
      <c r="H5" s="40">
        <f>IFERROR(G5/E5,0)</f>
        <v/>
      </c>
      <c r="I5" s="29" t="inlineStr">
        <is>
          <t>At least 2 conversions.</t>
        </is>
      </c>
    </row>
    <row r="6">
      <c r="A6" s="29" t="inlineStr">
        <is>
          <t>9awa-260014</t>
        </is>
      </c>
      <c r="B6" s="29" t="inlineStr">
        <is>
          <t>low_price</t>
        </is>
      </c>
      <c r="C6" s="29" t="inlineStr">
        <is>
          <t>Розширювач арки задній правий CFMoto CForce 850 1000</t>
        </is>
      </c>
      <c r="D6" s="35" t="n">
        <v>40</v>
      </c>
      <c r="E6" s="37" t="n">
        <v>201.15</v>
      </c>
      <c r="F6" s="38" t="n">
        <v>2.02</v>
      </c>
      <c r="G6" s="37" t="n">
        <v>3399.4</v>
      </c>
      <c r="H6" s="40">
        <f>IFERROR(G6/E6,0)</f>
        <v/>
      </c>
      <c r="I6" s="29" t="inlineStr">
        <is>
          <t>At least 2 conversions.</t>
        </is>
      </c>
    </row>
    <row r="7">
      <c r="A7" s="29" t="inlineStr">
        <is>
          <t>105781</t>
        </is>
      </c>
      <c r="B7" s="29" t="inlineStr">
        <is>
          <t>low_price</t>
        </is>
      </c>
      <c r="C7" s="29" t="inlineStr">
        <is>
          <t>Масло для редукторів Motul HD 80W90 (1L)</t>
        </is>
      </c>
      <c r="D7" s="35" t="n">
        <v>131</v>
      </c>
      <c r="E7" s="37" t="n">
        <v>463.98</v>
      </c>
      <c r="F7" s="38" t="n">
        <v>3.01</v>
      </c>
      <c r="G7" s="37" t="n">
        <v>1357.37</v>
      </c>
      <c r="H7" s="40">
        <f>IFERROR(G7/E7,0)</f>
        <v/>
      </c>
      <c r="I7" s="29" t="inlineStr">
        <is>
          <t>At least 2 conversions.</t>
        </is>
      </c>
    </row>
    <row r="8">
      <c r="A8" s="29" t="inlineStr">
        <is>
          <t>420256188</t>
        </is>
      </c>
      <c r="B8" s="29" t="inlineStr">
        <is>
          <t>low_price</t>
        </is>
      </c>
      <c r="C8" s="29" t="inlineStr">
        <is>
          <t>Масляний фільтр BRP Can-Am, Ski-Doo, Sea-Doo; CFMoto UForce 500 600 800 1000, ZForce 500 800 950 1000; Hisun 800 1000</t>
        </is>
      </c>
      <c r="D8" s="35" t="n">
        <v>34</v>
      </c>
      <c r="E8" s="37" t="n">
        <v>316.25</v>
      </c>
      <c r="F8" s="38" t="n">
        <v>2.25</v>
      </c>
      <c r="G8" s="37" t="n">
        <v>2388.33</v>
      </c>
      <c r="H8" s="40">
        <f>IFERROR(G8/E8,0)</f>
        <v/>
      </c>
      <c r="I8" s="29" t="inlineStr">
        <is>
          <t>At least 2 conversions.</t>
        </is>
      </c>
    </row>
    <row r="9">
      <c r="A9" s="29" t="inlineStr">
        <is>
          <t>102986</t>
        </is>
      </c>
      <c r="B9" s="29" t="inlineStr">
        <is>
          <t>low_price</t>
        </is>
      </c>
      <c r="C9" s="29" t="inlineStr">
        <is>
          <t>Мастило для повітряних фільтрів Motul A2 (400ml)</t>
        </is>
      </c>
      <c r="D9" s="35" t="n">
        <v>188</v>
      </c>
      <c r="E9" s="37" t="n">
        <v>1921.69</v>
      </c>
      <c r="F9" s="38" t="n">
        <v>8</v>
      </c>
      <c r="G9" s="37" t="n">
        <v>8153</v>
      </c>
      <c r="H9" s="40">
        <f>IFERROR(G9/E9,0)</f>
        <v/>
      </c>
      <c r="I9" s="29" t="inlineStr">
        <is>
          <t>At least 2 conversions.</t>
        </is>
      </c>
    </row>
    <row r="10">
      <c r="A10" s="29" t="inlineStr">
        <is>
          <t>422280366</t>
        </is>
      </c>
      <c r="B10" s="29" t="inlineStr">
        <is>
          <t>low_price</t>
        </is>
      </c>
      <c r="C10" s="29" t="inlineStr">
        <is>
          <t>Ремінь варіатора BRP Can-Am Outlander Renegade G1 G2 G2L G2S, Maverick 1000, Commander 800 1000</t>
        </is>
      </c>
      <c r="D10" s="35" t="n">
        <v>39</v>
      </c>
      <c r="E10" s="37" t="n">
        <v>281.29</v>
      </c>
      <c r="F10" s="38" t="n">
        <v>2.01</v>
      </c>
      <c r="G10" s="37" t="n">
        <v>4000.93</v>
      </c>
      <c r="H10" s="40">
        <f>IFERROR(G10/E10,0)</f>
        <v/>
      </c>
      <c r="I10" s="29" t="inlineStr">
        <is>
          <t>At least 2 conversions.</t>
        </is>
      </c>
    </row>
  </sheetData>
  <autoFilter ref="A1:I10"/>
  <conditionalFormatting sqref="H2:H10">
    <cfRule type="colorScale" priority="1">
      <colorScale>
        <cfvo type="num" val="0"/>
        <cfvo type="num" val="1"/>
        <cfvo type="num" val="10"/>
        <color rgb="00F8696B"/>
        <color rgb="00FFEB84"/>
        <color rgb="0063BE7B"/>
      </colorScale>
    </cfRule>
  </conditionalFormatting>
  <conditionalFormatting sqref="E2:E10">
    <cfRule type="dataBar" priority="2">
      <dataBar showValue="1">
        <cfvo type="min"/>
        <cfvo type="max"/>
        <color rgb="00638EC6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EB9C"/>
    <outlinePr summaryBelow="1" summaryRight="1"/>
    <pageSetUpPr/>
  </sheetPr>
  <dimension ref="A1:I5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45" customWidth="1" min="3" max="3"/>
    <col width="10" customWidth="1" min="4" max="4"/>
    <col width="10" customWidth="1" min="5" max="5"/>
    <col width="13" customWidth="1" min="6" max="6"/>
    <col width="11" customWidth="1" min="7" max="7"/>
    <col width="10" customWidth="1" min="8" max="8"/>
    <col width="45" customWidth="1" min="9" max="9"/>
  </cols>
  <sheetData>
    <row r="1" ht="22" customHeight="1">
      <c r="A1" s="17" t="inlineStr">
        <is>
          <t>SKU</t>
        </is>
      </c>
      <c r="B1" s="17" t="inlineStr">
        <is>
          <t>Campaign</t>
        </is>
      </c>
      <c r="C1" s="17" t="inlineStr">
        <is>
          <t>Product</t>
        </is>
      </c>
      <c r="D1" s="17" t="inlineStr">
        <is>
          <t>Clicks</t>
        </is>
      </c>
      <c r="E1" s="17" t="inlineStr">
        <is>
          <t>Cost</t>
        </is>
      </c>
      <c r="F1" s="17" t="inlineStr">
        <is>
          <t>Conversions</t>
        </is>
      </c>
      <c r="G1" s="17" t="inlineStr">
        <is>
          <t>Revenue</t>
        </is>
      </c>
      <c r="H1" s="17" t="inlineStr">
        <is>
          <t>ROAS</t>
        </is>
      </c>
      <c r="I1" s="17" t="inlineStr">
        <is>
          <t>Reason</t>
        </is>
      </c>
    </row>
    <row r="2">
      <c r="A2" s="29" t="inlineStr">
        <is>
          <t>13031-0983</t>
        </is>
      </c>
      <c r="B2" s="29" t="inlineStr">
        <is>
          <t>high_price</t>
        </is>
      </c>
      <c r="C2" s="29" t="inlineStr">
        <is>
          <t>Колінвал Kawasaki Teryx 800​ 2014+</t>
        </is>
      </c>
      <c r="D2" s="35" t="n">
        <v>0</v>
      </c>
      <c r="E2" s="37" t="n">
        <v>0</v>
      </c>
      <c r="F2" s="38" t="n">
        <v>0</v>
      </c>
      <c r="G2" s="37" t="n">
        <v>0</v>
      </c>
      <c r="H2" s="40">
        <f>IFERROR(G2/E2,0)</f>
        <v/>
      </c>
      <c r="I2" s="29" t="inlineStr">
        <is>
          <t>Cost is below the 300 watch threshold.</t>
        </is>
      </c>
    </row>
    <row r="3">
      <c r="A3" s="29" t="inlineStr">
        <is>
          <t>715009472</t>
        </is>
      </c>
      <c r="B3" s="29" t="inlineStr">
        <is>
          <t>high_price</t>
        </is>
      </c>
      <c r="C3" s="29" t="inlineStr">
        <is>
          <t>Кофр LinQ для BRP Can-Am Outlander G3 G3L (139L)</t>
        </is>
      </c>
      <c r="D3" s="35" t="n">
        <v>35</v>
      </c>
      <c r="E3" s="37" t="n">
        <v>392.91</v>
      </c>
      <c r="F3" s="38" t="n">
        <v>0</v>
      </c>
      <c r="G3" s="37" t="n">
        <v>0</v>
      </c>
      <c r="H3" s="40">
        <f>IFERROR(G3/E3,0)</f>
        <v/>
      </c>
      <c r="I3" s="29" t="inlineStr">
        <is>
          <t>Performance is below the scale and keep thresholds.</t>
        </is>
      </c>
    </row>
    <row r="4">
      <c r="A4" s="29" t="inlineStr">
        <is>
          <t>420219746</t>
        </is>
      </c>
      <c r="B4" s="29" t="inlineStr">
        <is>
          <t>high_price</t>
        </is>
      </c>
      <c r="C4" s="29" t="inlineStr">
        <is>
          <t>Колінвал BRP Can-Am Outlander 570 650 800 850, Renegade 650 800 850, Commander 800</t>
        </is>
      </c>
      <c r="D4" s="35" t="n">
        <v>0</v>
      </c>
      <c r="E4" s="37" t="n">
        <v>0</v>
      </c>
      <c r="F4" s="38" t="n">
        <v>0</v>
      </c>
      <c r="G4" s="37" t="n">
        <v>0</v>
      </c>
      <c r="H4" s="40">
        <f>IFERROR(G4/E4,0)</f>
        <v/>
      </c>
      <c r="I4" s="29" t="inlineStr">
        <is>
          <t>Cost is below the 300 watch threshold.</t>
        </is>
      </c>
    </row>
    <row r="5">
      <c r="A5" s="29" t="inlineStr">
        <is>
          <t>715007110</t>
        </is>
      </c>
      <c r="B5" s="29" t="inlineStr">
        <is>
          <t>high_price</t>
        </is>
      </c>
      <c r="C5" s="29" t="inlineStr">
        <is>
          <t>Комплект шноркеля BRP Can-Am Maverick X3 2020+</t>
        </is>
      </c>
      <c r="D5" s="35" t="n">
        <v>124</v>
      </c>
      <c r="E5" s="37" t="n">
        <v>661.3200000000001</v>
      </c>
      <c r="F5" s="38" t="n">
        <v>0</v>
      </c>
      <c r="G5" s="37" t="n">
        <v>0</v>
      </c>
      <c r="H5" s="40">
        <f>IFERROR(G5/E5,0)</f>
        <v/>
      </c>
      <c r="I5" s="29" t="inlineStr">
        <is>
          <t>Performance is below the scale and keep thresholds.</t>
        </is>
      </c>
    </row>
    <row r="6">
      <c r="A6" s="29" t="inlineStr">
        <is>
          <t>715005481</t>
        </is>
      </c>
      <c r="B6" s="29" t="inlineStr">
        <is>
          <t>high_price</t>
        </is>
      </c>
      <c r="C6" s="29" t="inlineStr">
        <is>
          <t>Глушник Yoshimura для BRP Can-Am Renegade G2S</t>
        </is>
      </c>
      <c r="D6" s="35" t="n">
        <v>38</v>
      </c>
      <c r="E6" s="37" t="n">
        <v>276.76</v>
      </c>
      <c r="F6" s="38" t="n">
        <v>0.96</v>
      </c>
      <c r="G6" s="37" t="n">
        <v>4201.38</v>
      </c>
      <c r="H6" s="40">
        <f>IFERROR(G6/E6,0)</f>
        <v/>
      </c>
      <c r="I6" s="29" t="inlineStr">
        <is>
          <t>Cost is below the 300 watch threshold.</t>
        </is>
      </c>
    </row>
    <row r="7">
      <c r="A7" s="29" t="inlineStr">
        <is>
          <t>709401608</t>
        </is>
      </c>
      <c r="B7" s="29" t="inlineStr">
        <is>
          <t>high_price</t>
        </is>
      </c>
      <c r="C7" s="29" t="inlineStr">
        <is>
          <t>Підсилювач керма BRP Can-Am Outlander Renegade G1 G2 G2L G2S 2010-2017</t>
        </is>
      </c>
      <c r="D7" s="35" t="n">
        <v>19</v>
      </c>
      <c r="E7" s="37" t="n">
        <v>68.52</v>
      </c>
      <c r="F7" s="38" t="n">
        <v>1</v>
      </c>
      <c r="G7" s="37" t="n">
        <v>62017</v>
      </c>
      <c r="H7" s="40">
        <f>IFERROR(G7/E7,0)</f>
        <v/>
      </c>
      <c r="I7" s="29" t="inlineStr">
        <is>
          <t>Cost is below the 300 watch threshold.</t>
        </is>
      </c>
    </row>
    <row r="8">
      <c r="A8" s="29" t="inlineStr">
        <is>
          <t>12100-hr0-f00</t>
        </is>
      </c>
      <c r="B8" s="29" t="inlineStr">
        <is>
          <t>high_price</t>
        </is>
      </c>
      <c r="C8" s="29" t="inlineStr">
        <is>
          <t>Циліндр двигуна Honda TRX 500 Foreman (12-19), 500 Rubicon (15-19), SXS 500 Pioneer (15+)</t>
        </is>
      </c>
      <c r="D8" s="35" t="n">
        <v>0</v>
      </c>
      <c r="E8" s="37" t="n">
        <v>0</v>
      </c>
      <c r="F8" s="38" t="n">
        <v>0</v>
      </c>
      <c r="G8" s="37" t="n">
        <v>0</v>
      </c>
      <c r="H8" s="40">
        <f>IFERROR(G8/E8,0)</f>
        <v/>
      </c>
      <c r="I8" s="29" t="inlineStr">
        <is>
          <t>Cost is below the 300 watch threshold.</t>
        </is>
      </c>
    </row>
    <row r="9">
      <c r="A9" s="29" t="inlineStr">
        <is>
          <t>707602827</t>
        </is>
      </c>
      <c r="B9" s="29" t="inlineStr">
        <is>
          <t>high_price</t>
        </is>
      </c>
      <c r="C9" s="29" t="inlineStr">
        <is>
          <t>Глушник BRP Can-Am Maverick X3</t>
        </is>
      </c>
      <c r="D9" s="35" t="n">
        <v>8</v>
      </c>
      <c r="E9" s="37" t="n">
        <v>53.76</v>
      </c>
      <c r="F9" s="38" t="n">
        <v>0</v>
      </c>
      <c r="G9" s="37" t="n">
        <v>0</v>
      </c>
      <c r="H9" s="40">
        <f>IFERROR(G9/E9,0)</f>
        <v/>
      </c>
      <c r="I9" s="29" t="inlineStr">
        <is>
          <t>Cost is below the 300 watch threshold.</t>
        </is>
      </c>
    </row>
    <row r="10">
      <c r="A10" s="29" t="inlineStr">
        <is>
          <t>12200-hn5-m00</t>
        </is>
      </c>
      <c r="B10" s="29" t="inlineStr">
        <is>
          <t>high_price</t>
        </is>
      </c>
      <c r="C10" s="29" t="inlineStr">
        <is>
          <t>Головка блоку циліндра Honda TRX 350 Rancher 2003-2006</t>
        </is>
      </c>
      <c r="D10" s="35" t="n">
        <v>2</v>
      </c>
      <c r="E10" s="37" t="n">
        <v>18.38</v>
      </c>
      <c r="F10" s="38" t="n">
        <v>0</v>
      </c>
      <c r="G10" s="37" t="n">
        <v>0</v>
      </c>
      <c r="H10" s="40">
        <f>IFERROR(G10/E10,0)</f>
        <v/>
      </c>
      <c r="I10" s="29" t="inlineStr">
        <is>
          <t>Cost is below the 300 watch threshold.</t>
        </is>
      </c>
    </row>
    <row r="11">
      <c r="A11" s="29" t="inlineStr">
        <is>
          <t>26000-hl1-a01</t>
        </is>
      </c>
      <c r="B11" s="29" t="inlineStr">
        <is>
          <t>high_price</t>
        </is>
      </c>
      <c r="C11" s="29" t="inlineStr">
        <is>
          <t>Гідротрансформатор Honda TRX 680 Rincon, MUV 700 Big Red, SXS 700 Pioneer</t>
        </is>
      </c>
      <c r="D11" s="35" t="n">
        <v>0</v>
      </c>
      <c r="E11" s="37" t="n">
        <v>0</v>
      </c>
      <c r="F11" s="38" t="n">
        <v>0</v>
      </c>
      <c r="G11" s="37" t="n">
        <v>0</v>
      </c>
      <c r="H11" s="40">
        <f>IFERROR(G11/E11,0)</f>
        <v/>
      </c>
      <c r="I11" s="29" t="inlineStr">
        <is>
          <t>Cost is below the 300 watch threshold.</t>
        </is>
      </c>
    </row>
    <row r="12">
      <c r="A12" s="29" t="inlineStr">
        <is>
          <t>715008859</t>
        </is>
      </c>
      <c r="B12" s="29" t="inlineStr">
        <is>
          <t>high_price</t>
        </is>
      </c>
      <c r="C12" s="29" t="inlineStr">
        <is>
          <t>Вітрове скло BRP Can-Am Maverick X3</t>
        </is>
      </c>
      <c r="D12" s="35" t="n">
        <v>44</v>
      </c>
      <c r="E12" s="37" t="n">
        <v>58.81</v>
      </c>
      <c r="F12" s="38" t="n">
        <v>0</v>
      </c>
      <c r="G12" s="37" t="n">
        <v>0</v>
      </c>
      <c r="H12" s="40">
        <f>IFERROR(G12/E12,0)</f>
        <v/>
      </c>
      <c r="I12" s="29" t="inlineStr">
        <is>
          <t>Cost is below the 300 watch threshold.</t>
        </is>
      </c>
    </row>
    <row r="13">
      <c r="A13" s="29" t="inlineStr">
        <is>
          <t>706202170</t>
        </is>
      </c>
      <c r="B13" s="29" t="inlineStr">
        <is>
          <t>high_price</t>
        </is>
      </c>
      <c r="C13" s="29" t="inlineStr">
        <is>
          <t>Амортизатор передній BRP Can-Am Outlander XMR 570 650 850 1000 2015-2016</t>
        </is>
      </c>
      <c r="D13" s="35" t="n">
        <v>9</v>
      </c>
      <c r="E13" s="37" t="n">
        <v>41.83</v>
      </c>
      <c r="F13" s="38" t="n">
        <v>0</v>
      </c>
      <c r="G13" s="37" t="n">
        <v>0</v>
      </c>
      <c r="H13" s="40">
        <f>IFERROR(G13/E13,0)</f>
        <v/>
      </c>
      <c r="I13" s="29" t="inlineStr">
        <is>
          <t>Cost is below the 300 watch threshold.</t>
        </is>
      </c>
    </row>
    <row r="14">
      <c r="A14" s="29" t="inlineStr">
        <is>
          <t>715007272</t>
        </is>
      </c>
      <c r="B14" s="29" t="inlineStr">
        <is>
          <t>high_price</t>
        </is>
      </c>
      <c r="C14" s="29" t="inlineStr">
        <is>
          <t>Спортивний дах BRP Can-Am Maverick Sport Max 1000, Commander Max 700 1000</t>
        </is>
      </c>
      <c r="D14" s="35" t="n">
        <v>271</v>
      </c>
      <c r="E14" s="37" t="n">
        <v>605.22</v>
      </c>
      <c r="F14" s="38" t="n">
        <v>0</v>
      </c>
      <c r="G14" s="37" t="n">
        <v>0</v>
      </c>
      <c r="H14" s="40">
        <f>IFERROR(G14/E14,0)</f>
        <v/>
      </c>
      <c r="I14" s="29" t="inlineStr">
        <is>
          <t>Performance is below the scale and keep thresholds.</t>
        </is>
      </c>
    </row>
    <row r="15">
      <c r="A15" s="29" t="inlineStr">
        <is>
          <t>420219736</t>
        </is>
      </c>
      <c r="B15" s="29" t="inlineStr">
        <is>
          <t>high_price</t>
        </is>
      </c>
      <c r="C15" s="29" t="inlineStr">
        <is>
          <t>Колінвал BRP Can-Am Outlander Renegade 1000 (12+), Maverick 1000 (13-18), Commander 1000 (11-20)</t>
        </is>
      </c>
      <c r="D15" s="35" t="n">
        <v>0</v>
      </c>
      <c r="E15" s="37" t="n">
        <v>0</v>
      </c>
      <c r="F15" s="38" t="n">
        <v>0</v>
      </c>
      <c r="G15" s="37" t="n">
        <v>0</v>
      </c>
      <c r="H15" s="40">
        <f>IFERROR(G15/E15,0)</f>
        <v/>
      </c>
      <c r="I15" s="29" t="inlineStr">
        <is>
          <t>Cost is below the 300 watch threshold.</t>
        </is>
      </c>
    </row>
    <row r="16">
      <c r="A16" s="29" t="inlineStr">
        <is>
          <t>2mb-e1400-00-00</t>
        </is>
      </c>
      <c r="B16" s="29" t="inlineStr">
        <is>
          <t>high_price</t>
        </is>
      </c>
      <c r="C16" s="29" t="inlineStr">
        <is>
          <t>Колінвал у зборі Yamaha Grizzly Kodiak Wolverine 700 2016-2018</t>
        </is>
      </c>
      <c r="D16" s="35" t="n">
        <v>7</v>
      </c>
      <c r="E16" s="37" t="n">
        <v>25.27</v>
      </c>
      <c r="F16" s="38" t="n">
        <v>0</v>
      </c>
      <c r="G16" s="37" t="n">
        <v>0</v>
      </c>
      <c r="H16" s="40">
        <f>IFERROR(G16/E16,0)</f>
        <v/>
      </c>
      <c r="I16" s="29" t="inlineStr">
        <is>
          <t>Cost is below the 300 watch threshold.</t>
        </is>
      </c>
    </row>
    <row r="17">
      <c r="A17" s="29" t="inlineStr">
        <is>
          <t>420281155</t>
        </is>
      </c>
      <c r="B17" s="29" t="inlineStr">
        <is>
          <t>high_price</t>
        </is>
      </c>
      <c r="C17" s="29" t="inlineStr">
        <is>
          <t>Комплект шестернь КПП BRP Can-Am Outlander XMR 1000 (13-14), Maverick 1000 (13-14), Commander 800 1000 (11-14)</t>
        </is>
      </c>
      <c r="D17" s="35" t="n">
        <v>12</v>
      </c>
      <c r="E17" s="37" t="n">
        <v>100.42</v>
      </c>
      <c r="F17" s="38" t="n">
        <v>0</v>
      </c>
      <c r="G17" s="37" t="n">
        <v>0</v>
      </c>
      <c r="H17" s="40">
        <f>IFERROR(G17/E17,0)</f>
        <v/>
      </c>
      <c r="I17" s="29" t="inlineStr">
        <is>
          <t>Cost is below the 300 watch threshold.</t>
        </is>
      </c>
    </row>
    <row r="18">
      <c r="A18" s="29" t="inlineStr">
        <is>
          <t>420219697</t>
        </is>
      </c>
      <c r="B18" s="29" t="inlineStr">
        <is>
          <t>high_price</t>
        </is>
      </c>
      <c r="C18" s="29" t="inlineStr">
        <is>
          <t>Колінвал BRP Can-Am Outlander Renegade 500 2010-2015</t>
        </is>
      </c>
      <c r="D18" s="35" t="n">
        <v>0</v>
      </c>
      <c r="E18" s="37" t="n">
        <v>0</v>
      </c>
      <c r="F18" s="38" t="n">
        <v>0</v>
      </c>
      <c r="G18" s="37" t="n">
        <v>0</v>
      </c>
      <c r="H18" s="40">
        <f>IFERROR(G18/E18,0)</f>
        <v/>
      </c>
      <c r="I18" s="29" t="inlineStr">
        <is>
          <t>Cost is below the 300 watch threshold.</t>
        </is>
      </c>
    </row>
    <row r="19">
      <c r="A19" s="29" t="inlineStr">
        <is>
          <t>715003733</t>
        </is>
      </c>
      <c r="B19" s="29" t="inlineStr">
        <is>
          <t>high_price</t>
        </is>
      </c>
      <c r="C19" s="29" t="inlineStr">
        <is>
          <t>Комплект шноркеля BRP Can-Am Maverick X3 2018-2020</t>
        </is>
      </c>
      <c r="D19" s="35" t="n">
        <v>51</v>
      </c>
      <c r="E19" s="37" t="n">
        <v>200.32</v>
      </c>
      <c r="F19" s="38" t="n">
        <v>0</v>
      </c>
      <c r="G19" s="37" t="n">
        <v>0</v>
      </c>
      <c r="H19" s="40">
        <f>IFERROR(G19/E19,0)</f>
        <v/>
      </c>
      <c r="I19" s="29" t="inlineStr">
        <is>
          <t>Cost is below the 300 watch threshold.</t>
        </is>
      </c>
    </row>
    <row r="20">
      <c r="A20" s="29" t="inlineStr">
        <is>
          <t>1323403</t>
        </is>
      </c>
      <c r="B20" s="29" t="inlineStr">
        <is>
          <t>high_price</t>
        </is>
      </c>
      <c r="C20" s="29" t="inlineStr">
        <is>
          <t>Варіатор ведений в зборі Polaris RZR 900 (17-18), 1000 (17+), General 1000 (18+)</t>
        </is>
      </c>
      <c r="D20" s="35" t="n">
        <v>0</v>
      </c>
      <c r="E20" s="37" t="n">
        <v>0</v>
      </c>
      <c r="F20" s="38" t="n">
        <v>0</v>
      </c>
      <c r="G20" s="37" t="n">
        <v>0</v>
      </c>
      <c r="H20" s="40">
        <f>IFERROR(G20/E20,0)</f>
        <v/>
      </c>
      <c r="I20" s="29" t="inlineStr">
        <is>
          <t>Cost is below the 300 watch threshold.</t>
        </is>
      </c>
    </row>
    <row r="21">
      <c r="A21" s="29" t="inlineStr">
        <is>
          <t>3022594</t>
        </is>
      </c>
      <c r="B21" s="29" t="inlineStr">
        <is>
          <t>high_price</t>
        </is>
      </c>
      <c r="C21" s="29" t="inlineStr">
        <is>
          <t>Циліндр двигуна Polaris RZR XP 1000, RZR S 1000, General 1000</t>
        </is>
      </c>
      <c r="D21" s="35" t="n">
        <v>0</v>
      </c>
      <c r="E21" s="37" t="n">
        <v>0</v>
      </c>
      <c r="F21" s="38" t="n">
        <v>0</v>
      </c>
      <c r="G21" s="37" t="n">
        <v>0</v>
      </c>
      <c r="H21" s="40">
        <f>IFERROR(G21/E21,0)</f>
        <v/>
      </c>
      <c r="I21" s="29" t="inlineStr">
        <is>
          <t>Cost is below the 300 watch threshold.</t>
        </is>
      </c>
    </row>
    <row r="22">
      <c r="A22" s="29" t="inlineStr">
        <is>
          <t>715006225</t>
        </is>
      </c>
      <c r="B22" s="29" t="inlineStr">
        <is>
          <t>high_price</t>
        </is>
      </c>
      <c r="C22" s="29" t="inlineStr">
        <is>
          <t>Експедиційний багажник на дах BRP Can-Am Maverick X3</t>
        </is>
      </c>
      <c r="D22" s="35" t="n">
        <v>6</v>
      </c>
      <c r="E22" s="37" t="n">
        <v>36.75</v>
      </c>
      <c r="F22" s="38" t="n">
        <v>1</v>
      </c>
      <c r="G22" s="37" t="n">
        <v>5915</v>
      </c>
      <c r="H22" s="40">
        <f>IFERROR(G22/E22,0)</f>
        <v/>
      </c>
      <c r="I22" s="29" t="inlineStr">
        <is>
          <t>Cost is below the 300 watch threshold.</t>
        </is>
      </c>
    </row>
    <row r="23">
      <c r="A23" s="29" t="inlineStr">
        <is>
          <t>20104-k01</t>
        </is>
      </c>
      <c r="B23" s="29" t="inlineStr">
        <is>
          <t>high_price</t>
        </is>
      </c>
      <c r="C23" s="29" t="inlineStr">
        <is>
          <t>Циліндр комплектний Yamaha Grizzly 700 (07-13), Rhino 700 (08-09, 11-13)</t>
        </is>
      </c>
      <c r="D23" s="35" t="n">
        <v>2</v>
      </c>
      <c r="E23" s="37" t="n">
        <v>3.81</v>
      </c>
      <c r="F23" s="38" t="n">
        <v>0</v>
      </c>
      <c r="G23" s="37" t="n">
        <v>0</v>
      </c>
      <c r="H23" s="40">
        <f>IFERROR(G23/E23,0)</f>
        <v/>
      </c>
      <c r="I23" s="29" t="inlineStr">
        <is>
          <t>Cost is below the 300 watch threshold.</t>
        </is>
      </c>
    </row>
    <row r="24">
      <c r="A24" s="29" t="inlineStr">
        <is>
          <t>1323631</t>
        </is>
      </c>
      <c r="B24" s="29" t="inlineStr">
        <is>
          <t>high_price</t>
        </is>
      </c>
      <c r="C24" s="29" t="inlineStr">
        <is>
          <t>Варіатор ведений в зборі Polaris Sportsman 850 1000 2019+</t>
        </is>
      </c>
      <c r="D24" s="35" t="n">
        <v>10</v>
      </c>
      <c r="E24" s="37" t="n">
        <v>79.56999999999999</v>
      </c>
      <c r="F24" s="38" t="n">
        <v>0</v>
      </c>
      <c r="G24" s="37" t="n">
        <v>0</v>
      </c>
      <c r="H24" s="40">
        <f>IFERROR(G24/E24,0)</f>
        <v/>
      </c>
      <c r="I24" s="29" t="inlineStr">
        <is>
          <t>Cost is below the 300 watch threshold.</t>
        </is>
      </c>
    </row>
    <row r="25">
      <c r="A25" s="29" t="inlineStr">
        <is>
          <t>q820-330000-10000</t>
        </is>
      </c>
      <c r="B25" s="29" t="inlineStr">
        <is>
          <t>high_price</t>
        </is>
      </c>
      <c r="C25" s="29" t="inlineStr">
        <is>
          <t>Редуктор задній в зборі CFMoto CForce 400 500 600 2021+</t>
        </is>
      </c>
      <c r="D25" s="35" t="n">
        <v>6</v>
      </c>
      <c r="E25" s="37" t="n">
        <v>17.53</v>
      </c>
      <c r="F25" s="38" t="n">
        <v>0</v>
      </c>
      <c r="G25" s="37" t="n">
        <v>0</v>
      </c>
      <c r="H25" s="40">
        <f>IFERROR(G25/E25,0)</f>
        <v/>
      </c>
      <c r="I25" s="29" t="inlineStr">
        <is>
          <t>Cost is below the 300 watch threshold.</t>
        </is>
      </c>
    </row>
    <row r="26">
      <c r="A26" s="29" t="inlineStr">
        <is>
          <t>26000-hn2-a00</t>
        </is>
      </c>
      <c r="B26" s="29" t="inlineStr">
        <is>
          <t>high_price</t>
        </is>
      </c>
      <c r="C26" s="29" t="inlineStr">
        <is>
          <t>КПП в зборі Honda TRX 500 Rubicon 2001-2014</t>
        </is>
      </c>
      <c r="D26" s="35" t="n">
        <v>4</v>
      </c>
      <c r="E26" s="37" t="n">
        <v>13.16</v>
      </c>
      <c r="F26" s="38" t="n">
        <v>0</v>
      </c>
      <c r="G26" s="37" t="n">
        <v>0</v>
      </c>
      <c r="H26" s="40">
        <f>IFERROR(G26/E26,0)</f>
        <v/>
      </c>
      <c r="I26" s="29" t="inlineStr">
        <is>
          <t>Cost is below the 300 watch threshold.</t>
        </is>
      </c>
    </row>
    <row r="27">
      <c r="A27" s="29" t="inlineStr">
        <is>
          <t>5km-11310-00-00</t>
        </is>
      </c>
      <c r="B27" s="29" t="inlineStr">
        <is>
          <t>high_price</t>
        </is>
      </c>
      <c r="C27" s="29" t="inlineStr">
        <is>
          <t>Циліндр двигуна Yamaha Grizzly Rhino Raptor 660</t>
        </is>
      </c>
      <c r="D27" s="35" t="n">
        <v>3</v>
      </c>
      <c r="E27" s="37" t="n">
        <v>4.72</v>
      </c>
      <c r="F27" s="38" t="n">
        <v>0</v>
      </c>
      <c r="G27" s="37" t="n">
        <v>0</v>
      </c>
      <c r="H27" s="40">
        <f>IFERROR(G27/E27,0)</f>
        <v/>
      </c>
      <c r="I27" s="29" t="inlineStr">
        <is>
          <t>Cost is below the 300 watch threshold.</t>
        </is>
      </c>
    </row>
    <row r="28">
      <c r="A28" s="29" t="inlineStr">
        <is>
          <t>715010071</t>
        </is>
      </c>
      <c r="B28" s="29" t="inlineStr">
        <is>
          <t>high_price</t>
        </is>
      </c>
      <c r="C28" s="29" t="inlineStr">
        <is>
          <t>Бампер передній BRP Can-Am Maverick R (Black)</t>
        </is>
      </c>
      <c r="D28" s="35" t="n">
        <v>5</v>
      </c>
      <c r="E28" s="37" t="n">
        <v>12.38</v>
      </c>
      <c r="F28" s="38" t="n">
        <v>0</v>
      </c>
      <c r="G28" s="37" t="n">
        <v>0</v>
      </c>
      <c r="H28" s="40">
        <f>IFERROR(G28/E28,0)</f>
        <v/>
      </c>
      <c r="I28" s="29" t="inlineStr">
        <is>
          <t>Cost is below the 300 watch threshold.</t>
        </is>
      </c>
    </row>
    <row r="29">
      <c r="A29" s="29" t="inlineStr">
        <is>
          <t>1337012</t>
        </is>
      </c>
      <c r="B29" s="29" t="inlineStr">
        <is>
          <t>high_price</t>
        </is>
      </c>
      <c r="C29" s="29" t="inlineStr">
        <is>
          <t>Редуктор передній в зборі Polaris Sportsman 850 1000 (15+), Scrambler 1000 (16+)</t>
        </is>
      </c>
      <c r="D29" s="35" t="n">
        <v>12</v>
      </c>
      <c r="E29" s="37" t="n">
        <v>28.2</v>
      </c>
      <c r="F29" s="38" t="n">
        <v>0</v>
      </c>
      <c r="G29" s="37" t="n">
        <v>0</v>
      </c>
      <c r="H29" s="40">
        <f>IFERROR(G29/E29,0)</f>
        <v/>
      </c>
      <c r="I29" s="29" t="inlineStr">
        <is>
          <t>Cost is below the 300 watch threshold.</t>
        </is>
      </c>
    </row>
    <row r="30">
      <c r="A30" s="29" t="inlineStr">
        <is>
          <t>715010098</t>
        </is>
      </c>
      <c r="B30" s="29" t="inlineStr">
        <is>
          <t>high_price</t>
        </is>
      </c>
      <c r="C30" s="29" t="inlineStr">
        <is>
          <t>Комплект музики MTX для BRP Can-Am Maverick X3 2026+</t>
        </is>
      </c>
      <c r="D30" s="35" t="n">
        <v>23</v>
      </c>
      <c r="E30" s="37" t="n">
        <v>332.5</v>
      </c>
      <c r="F30" s="38" t="n">
        <v>0</v>
      </c>
      <c r="G30" s="37" t="n">
        <v>0</v>
      </c>
      <c r="H30" s="40">
        <f>IFERROR(G30/E30,0)</f>
        <v/>
      </c>
      <c r="I30" s="29" t="inlineStr">
        <is>
          <t>Performance is below the scale and keep thresholds.</t>
        </is>
      </c>
    </row>
    <row r="31">
      <c r="A31" s="29" t="inlineStr">
        <is>
          <t>31110-hn8-a61</t>
        </is>
      </c>
      <c r="B31" s="29" t="inlineStr">
        <is>
          <t>high_price</t>
        </is>
      </c>
      <c r="C31" s="29" t="inlineStr">
        <is>
          <t>Магнето генератора Honda TRX 680 Rincon 2006-2014</t>
        </is>
      </c>
      <c r="D31" s="35" t="n">
        <v>0</v>
      </c>
      <c r="E31" s="37" t="n">
        <v>0</v>
      </c>
      <c r="F31" s="38" t="n">
        <v>0</v>
      </c>
      <c r="G31" s="37" t="n">
        <v>0</v>
      </c>
      <c r="H31" s="40">
        <f>IFERROR(G31/E31,0)</f>
        <v/>
      </c>
      <c r="I31" s="29" t="inlineStr">
        <is>
          <t>Cost is below the 300 watch threshold.</t>
        </is>
      </c>
    </row>
    <row r="32">
      <c r="A32" s="29" t="inlineStr">
        <is>
          <t>41300-hp0-b80</t>
        </is>
      </c>
      <c r="B32" s="29" t="inlineStr">
        <is>
          <t>high_price</t>
        </is>
      </c>
      <c r="C32" s="29" t="inlineStr">
        <is>
          <t>Редуктор задній в зборі Honda TRX 500 Foreman (05-11), 500 Rubicon (05-14)</t>
        </is>
      </c>
      <c r="D32" s="35" t="n">
        <v>0</v>
      </c>
      <c r="E32" s="37" t="n">
        <v>0</v>
      </c>
      <c r="F32" s="38" t="n">
        <v>0</v>
      </c>
      <c r="G32" s="37" t="n">
        <v>0</v>
      </c>
      <c r="H32" s="40">
        <f>IFERROR(G32/E32,0)</f>
        <v/>
      </c>
      <c r="I32" s="29" t="inlineStr">
        <is>
          <t>Cost is below the 300 watch threshold.</t>
        </is>
      </c>
    </row>
    <row r="33">
      <c r="A33" s="29" t="inlineStr">
        <is>
          <t>4421</t>
        </is>
      </c>
      <c r="B33" s="29" t="inlineStr">
        <is>
          <t>high_price</t>
        </is>
      </c>
      <c r="C33" s="29" t="inlineStr">
        <is>
          <t>Колінвал у зборі Polaris RZR 900 2011-2012</t>
        </is>
      </c>
      <c r="D33" s="35" t="n">
        <v>0</v>
      </c>
      <c r="E33" s="37" t="n">
        <v>0</v>
      </c>
      <c r="F33" s="38" t="n">
        <v>0</v>
      </c>
      <c r="G33" s="37" t="n">
        <v>0</v>
      </c>
      <c r="H33" s="40">
        <f>IFERROR(G33/E33,0)</f>
        <v/>
      </c>
      <c r="I33" s="29" t="inlineStr">
        <is>
          <t>Cost is below the 300 watch threshold.</t>
        </is>
      </c>
    </row>
    <row r="34">
      <c r="A34" s="29" t="inlineStr">
        <is>
          <t>219400840</t>
        </is>
      </c>
      <c r="B34" s="29" t="inlineStr">
        <is>
          <t>high_price</t>
        </is>
      </c>
      <c r="C34" s="29" t="inlineStr">
        <is>
          <t>Колонка Bluetooth Handlebar Soundbar by MTX для BRP Can-Am Outlander G2 G2L G2S G3 G3L</t>
        </is>
      </c>
      <c r="D34" s="35" t="n">
        <v>80</v>
      </c>
      <c r="E34" s="37" t="n">
        <v>407.82</v>
      </c>
      <c r="F34" s="38" t="n">
        <v>0.33</v>
      </c>
      <c r="G34" s="37" t="n">
        <v>1501.67</v>
      </c>
      <c r="H34" s="40">
        <f>IFERROR(G34/E34,0)</f>
        <v/>
      </c>
      <c r="I34" s="29" t="inlineStr">
        <is>
          <t>Performance is below the scale and keep thresholds.</t>
        </is>
      </c>
    </row>
    <row r="35">
      <c r="A35" s="29" t="inlineStr">
        <is>
          <t>12100-hn8-000</t>
        </is>
      </c>
      <c r="B35" s="29" t="inlineStr">
        <is>
          <t>high_price</t>
        </is>
      </c>
      <c r="C35" s="29" t="inlineStr">
        <is>
          <t>Циліндр двигуна Honda TRX 650 Rincon</t>
        </is>
      </c>
      <c r="D35" s="35" t="n">
        <v>2</v>
      </c>
      <c r="E35" s="37" t="n">
        <v>34.88</v>
      </c>
      <c r="F35" s="38" t="n">
        <v>0</v>
      </c>
      <c r="G35" s="37" t="n">
        <v>0</v>
      </c>
      <c r="H35" s="40">
        <f>IFERROR(G35/E35,0)</f>
        <v/>
      </c>
      <c r="I35" s="29" t="inlineStr">
        <is>
          <t>Cost is below the 300 watch threshold.</t>
        </is>
      </c>
    </row>
    <row r="36">
      <c r="A36" s="29" t="inlineStr">
        <is>
          <t>13000-hp5-600</t>
        </is>
      </c>
      <c r="B36" s="29" t="inlineStr">
        <is>
          <t>high_price</t>
        </is>
      </c>
      <c r="C36" s="29" t="inlineStr">
        <is>
          <t>Колінвал у зборі Honda TRX 420 Rancher 2007-2011</t>
        </is>
      </c>
      <c r="D36" s="35" t="n">
        <v>4</v>
      </c>
      <c r="E36" s="37" t="n">
        <v>16.14</v>
      </c>
      <c r="F36" s="38" t="n">
        <v>0</v>
      </c>
      <c r="G36" s="37" t="n">
        <v>0</v>
      </c>
      <c r="H36" s="40">
        <f>IFERROR(G36/E36,0)</f>
        <v/>
      </c>
      <c r="I36" s="29" t="inlineStr">
        <is>
          <t>Cost is below the 300 watch threshold.</t>
        </is>
      </c>
    </row>
    <row r="37">
      <c r="A37" s="29" t="inlineStr">
        <is>
          <t>2bg-11400-10-00</t>
        </is>
      </c>
      <c r="B37" s="29" t="inlineStr">
        <is>
          <t>high_price</t>
        </is>
      </c>
      <c r="C37" s="29" t="inlineStr">
        <is>
          <t>Колінвал у зборі Yamaha Grizzly 700 (07-15, 19+), Kodiak 700 (19+), Rhino 700 (08-13), Viking 700 (14+)</t>
        </is>
      </c>
      <c r="D37" s="35" t="n">
        <v>5</v>
      </c>
      <c r="E37" s="37" t="n">
        <v>8.119999999999999</v>
      </c>
      <c r="F37" s="38" t="n">
        <v>0</v>
      </c>
      <c r="G37" s="37" t="n">
        <v>0</v>
      </c>
      <c r="H37" s="40">
        <f>IFERROR(G37/E37,0)</f>
        <v/>
      </c>
      <c r="I37" s="29" t="inlineStr">
        <is>
          <t>Cost is below the 300 watch threshold.</t>
        </is>
      </c>
    </row>
    <row r="38">
      <c r="A38" s="29" t="inlineStr">
        <is>
          <t>5gt-y4612-10-00</t>
        </is>
      </c>
      <c r="B38" s="29" t="inlineStr">
        <is>
          <t>high_price</t>
        </is>
      </c>
      <c r="C38" s="29" t="inlineStr">
        <is>
          <t>Головна пара заднього редуктора Yamaha Grizzly 350 600, Bruin 350, Wolverine 350 450, Kodiak 400 450</t>
        </is>
      </c>
      <c r="D38" s="35" t="n">
        <v>0</v>
      </c>
      <c r="E38" s="37" t="n">
        <v>0</v>
      </c>
      <c r="F38" s="38" t="n">
        <v>0</v>
      </c>
      <c r="G38" s="37" t="n">
        <v>0</v>
      </c>
      <c r="H38" s="40">
        <f>IFERROR(G38/E38,0)</f>
        <v/>
      </c>
      <c r="I38" s="29" t="inlineStr">
        <is>
          <t>Cost is below the 300 watch threshold.</t>
        </is>
      </c>
    </row>
    <row r="39">
      <c r="A39" s="29" t="inlineStr">
        <is>
          <t>420637778</t>
        </is>
      </c>
      <c r="B39" s="29" t="inlineStr">
        <is>
          <t>high_price</t>
        </is>
      </c>
      <c r="C39" s="29" t="inlineStr">
        <is>
          <t>Головний вал КПП BRP Can-Am Maverick X3 (17+), Traxter Defender HD8 HD10 (16-17)</t>
        </is>
      </c>
      <c r="D39" s="35" t="n">
        <v>0</v>
      </c>
      <c r="E39" s="37" t="n">
        <v>0</v>
      </c>
      <c r="F39" s="38" t="n">
        <v>0</v>
      </c>
      <c r="G39" s="37" t="n">
        <v>0</v>
      </c>
      <c r="H39" s="40">
        <f>IFERROR(G39/E39,0)</f>
        <v/>
      </c>
      <c r="I39" s="29" t="inlineStr">
        <is>
          <t>Cost is below the 300 watch threshold.</t>
        </is>
      </c>
    </row>
    <row r="40">
      <c r="A40" s="29" t="inlineStr">
        <is>
          <t>715009925</t>
        </is>
      </c>
      <c r="B40" s="29" t="inlineStr">
        <is>
          <t>high_price</t>
        </is>
      </c>
      <c r="C40" s="29" t="inlineStr">
        <is>
          <t>Бампер передній BRP Can-Am Maverick R (Red)</t>
        </is>
      </c>
      <c r="D40" s="35" t="n">
        <v>16</v>
      </c>
      <c r="E40" s="37" t="n">
        <v>13.54</v>
      </c>
      <c r="F40" s="38" t="n">
        <v>0</v>
      </c>
      <c r="G40" s="37" t="n">
        <v>0</v>
      </c>
      <c r="H40" s="40">
        <f>IFERROR(G40/E40,0)</f>
        <v/>
      </c>
      <c r="I40" s="29" t="inlineStr">
        <is>
          <t>Cost is below the 300 watch threshold.</t>
        </is>
      </c>
    </row>
    <row r="41">
      <c r="A41" s="29" t="inlineStr">
        <is>
          <t>420464113</t>
        </is>
      </c>
      <c r="B41" s="29" t="inlineStr">
        <is>
          <t>high_price</t>
        </is>
      </c>
      <c r="C41" s="29" t="inlineStr">
        <is>
          <t>Блок управління BRP Can-Am, Ski-Doo, Sea-Doo</t>
        </is>
      </c>
      <c r="D41" s="35" t="n">
        <v>8</v>
      </c>
      <c r="E41" s="37" t="n">
        <v>15.57</v>
      </c>
      <c r="F41" s="38" t="n">
        <v>0</v>
      </c>
      <c r="G41" s="37" t="n">
        <v>0</v>
      </c>
      <c r="H41" s="40">
        <f>IFERROR(G41/E41,0)</f>
        <v/>
      </c>
      <c r="I41" s="29" t="inlineStr">
        <is>
          <t>Cost is below the 300 watch threshold.</t>
        </is>
      </c>
    </row>
    <row r="42">
      <c r="A42" s="29" t="inlineStr">
        <is>
          <t>715007083</t>
        </is>
      </c>
      <c r="B42" s="29" t="inlineStr">
        <is>
          <t>high_price</t>
        </is>
      </c>
      <c r="C42" s="29" t="inlineStr">
        <is>
          <t>Комплект шноркеля BRP Can-Am Renegade G2S 2021+</t>
        </is>
      </c>
      <c r="D42" s="35" t="n">
        <v>0</v>
      </c>
      <c r="E42" s="37" t="n">
        <v>0</v>
      </c>
      <c r="F42" s="38" t="n">
        <v>0</v>
      </c>
      <c r="G42" s="37" t="n">
        <v>0</v>
      </c>
      <c r="H42" s="40">
        <f>IFERROR(G42/E42,0)</f>
        <v/>
      </c>
      <c r="I42" s="29" t="inlineStr">
        <is>
          <t>Cost is below the 300 watch threshold.</t>
        </is>
      </c>
    </row>
    <row r="43">
      <c r="A43" s="29" t="inlineStr">
        <is>
          <t>420686714</t>
        </is>
      </c>
      <c r="B43" s="29" t="inlineStr">
        <is>
          <t>high_price</t>
        </is>
      </c>
      <c r="C43" s="29" t="inlineStr">
        <is>
          <t>КПП в зборі BRP Can-Am Outlander 800 850 1000, Renegade 800 850</t>
        </is>
      </c>
      <c r="D43" s="35" t="n">
        <v>25</v>
      </c>
      <c r="E43" s="37" t="n">
        <v>298.01</v>
      </c>
      <c r="F43" s="38" t="n">
        <v>0</v>
      </c>
      <c r="G43" s="37" t="n">
        <v>0</v>
      </c>
      <c r="H43" s="40">
        <f>IFERROR(G43/E43,0)</f>
        <v/>
      </c>
      <c r="I43" s="29" t="inlineStr">
        <is>
          <t>Cost is below the 300 watch threshold.</t>
        </is>
      </c>
    </row>
    <row r="44">
      <c r="A44" s="29" t="inlineStr">
        <is>
          <t>715004754</t>
        </is>
      </c>
      <c r="B44" s="29" t="inlineStr">
        <is>
          <t>high_price</t>
        </is>
      </c>
      <c r="C44" s="29" t="inlineStr">
        <is>
          <t>Рокслайдери BRP Can-Am Maverick Trail Max 700 800 1000, Maverick Sport Max 1000</t>
        </is>
      </c>
      <c r="D44" s="35" t="n">
        <v>2</v>
      </c>
      <c r="E44" s="37" t="n">
        <v>1.93</v>
      </c>
      <c r="F44" s="38" t="n">
        <v>0</v>
      </c>
      <c r="G44" s="37" t="n">
        <v>0</v>
      </c>
      <c r="H44" s="40">
        <f>IFERROR(G44/E44,0)</f>
        <v/>
      </c>
      <c r="I44" s="29" t="inlineStr">
        <is>
          <t>Cost is below the 300 watch threshold.</t>
        </is>
      </c>
    </row>
    <row r="45">
      <c r="A45" s="29" t="inlineStr">
        <is>
          <t>707602682</t>
        </is>
      </c>
      <c r="B45" s="29" t="inlineStr">
        <is>
          <t>high_price</t>
        </is>
      </c>
      <c r="C45" s="29" t="inlineStr">
        <is>
          <t>Вихлопна труба BRP Can-Am Maverick X3 2020-2023</t>
        </is>
      </c>
      <c r="D45" s="35" t="n">
        <v>14</v>
      </c>
      <c r="E45" s="37" t="n">
        <v>49.77</v>
      </c>
      <c r="F45" s="38" t="n">
        <v>0</v>
      </c>
      <c r="G45" s="37" t="n">
        <v>0</v>
      </c>
      <c r="H45" s="40">
        <f>IFERROR(G45/E45,0)</f>
        <v/>
      </c>
      <c r="I45" s="29" t="inlineStr">
        <is>
          <t>Cost is below the 300 watch threshold.</t>
        </is>
      </c>
    </row>
    <row r="46">
      <c r="A46" s="29" t="inlineStr">
        <is>
          <t>715007752</t>
        </is>
      </c>
      <c r="B46" s="29" t="inlineStr">
        <is>
          <t>high_price</t>
        </is>
      </c>
      <c r="C46" s="29" t="inlineStr">
        <is>
          <t>Базове кріплення відвалу центральне BRP Can-Am ProMount</t>
        </is>
      </c>
      <c r="D46" s="35" t="n">
        <v>0</v>
      </c>
      <c r="E46" s="37" t="n">
        <v>0</v>
      </c>
      <c r="F46" s="38" t="n">
        <v>0</v>
      </c>
      <c r="G46" s="37" t="n">
        <v>0</v>
      </c>
      <c r="H46" s="40">
        <f>IFERROR(G46/E46,0)</f>
        <v/>
      </c>
      <c r="I46" s="29" t="inlineStr">
        <is>
          <t>Cost is below the 300 watch threshold.</t>
        </is>
      </c>
    </row>
    <row r="47">
      <c r="A47" s="29" t="inlineStr">
        <is>
          <t>3234421</t>
        </is>
      </c>
      <c r="B47" s="29" t="inlineStr">
        <is>
          <t>high_price</t>
        </is>
      </c>
      <c r="C47" s="29" t="inlineStr">
        <is>
          <t>Шестерня КПП Polaris Sportsman 400 450 500 570, Hawkeye 400 (59T)</t>
        </is>
      </c>
      <c r="D47" s="35" t="n">
        <v>0</v>
      </c>
      <c r="E47" s="37" t="n">
        <v>0</v>
      </c>
      <c r="F47" s="38" t="n">
        <v>0</v>
      </c>
      <c r="G47" s="37" t="n">
        <v>0</v>
      </c>
      <c r="H47" s="40">
        <f>IFERROR(G47/E47,0)</f>
        <v/>
      </c>
      <c r="I47" s="29" t="inlineStr">
        <is>
          <t>Cost is below the 300 watch threshold.</t>
        </is>
      </c>
    </row>
    <row r="48">
      <c r="A48" s="29" t="inlineStr">
        <is>
          <t>05433</t>
        </is>
      </c>
      <c r="B48" s="29" t="inlineStr">
        <is>
          <t>high_price</t>
        </is>
      </c>
      <c r="C48" s="29" t="inlineStr">
        <is>
          <t>Комплект рестайлінгу BRP Can-Am Renegade G2S</t>
        </is>
      </c>
      <c r="D48" s="35" t="n">
        <v>23</v>
      </c>
      <c r="E48" s="37" t="n">
        <v>19.16</v>
      </c>
      <c r="F48" s="38" t="n">
        <v>0</v>
      </c>
      <c r="G48" s="37" t="n">
        <v>0</v>
      </c>
      <c r="H48" s="40">
        <f>IFERROR(G48/E48,0)</f>
        <v/>
      </c>
      <c r="I48" s="29" t="inlineStr">
        <is>
          <t>Cost is below the 300 watch threshold.</t>
        </is>
      </c>
    </row>
    <row r="49">
      <c r="A49" s="29" t="inlineStr">
        <is>
          <t>715007376</t>
        </is>
      </c>
      <c r="B49" s="29" t="inlineStr">
        <is>
          <t>high_price</t>
        </is>
      </c>
      <c r="C49" s="29" t="inlineStr">
        <is>
          <t>Захисні сітки на двері BRP Can-Am Maverick R</t>
        </is>
      </c>
      <c r="D49" s="35" t="n">
        <v>16</v>
      </c>
      <c r="E49" s="37" t="n">
        <v>16.86</v>
      </c>
      <c r="F49" s="38" t="n">
        <v>0</v>
      </c>
      <c r="G49" s="37" t="n">
        <v>0</v>
      </c>
      <c r="H49" s="40">
        <f>IFERROR(G49/E49,0)</f>
        <v/>
      </c>
      <c r="I49" s="29" t="inlineStr">
        <is>
          <t>Cost is below the 300 watch threshold.</t>
        </is>
      </c>
    </row>
    <row r="50">
      <c r="A50" s="29" t="inlineStr">
        <is>
          <t>715004718</t>
        </is>
      </c>
      <c r="B50" s="29" t="inlineStr">
        <is>
          <t>high_price</t>
        </is>
      </c>
      <c r="C50" s="29" t="inlineStr">
        <is>
          <t>Бокові вікна BRP Can-Am Maverick Trail 800 1000, Maverick Sport 1000, Commander 700 1000</t>
        </is>
      </c>
      <c r="D50" s="35" t="n">
        <v>64</v>
      </c>
      <c r="E50" s="37" t="n">
        <v>80.48999999999999</v>
      </c>
      <c r="F50" s="38" t="n">
        <v>0</v>
      </c>
      <c r="G50" s="37" t="n">
        <v>0</v>
      </c>
      <c r="H50" s="40">
        <f>IFERROR(G50/E50,0)</f>
        <v/>
      </c>
      <c r="I50" s="29" t="inlineStr">
        <is>
          <t>Cost is below the 300 watch threshold.</t>
        </is>
      </c>
    </row>
    <row r="51">
      <c r="A51" s="29" t="inlineStr">
        <is>
          <t>420464215</t>
        </is>
      </c>
      <c r="B51" s="29" t="inlineStr">
        <is>
          <t>high_price</t>
        </is>
      </c>
      <c r="C51" s="29" t="inlineStr">
        <is>
          <t>Блок управління BRP Can-Am Maverick X3 (21-23), Maverick R (24+)</t>
        </is>
      </c>
      <c r="D51" s="35" t="n">
        <v>0</v>
      </c>
      <c r="E51" s="37" t="n">
        <v>0</v>
      </c>
      <c r="F51" s="38" t="n">
        <v>0</v>
      </c>
      <c r="G51" s="37" t="n">
        <v>0</v>
      </c>
      <c r="H51" s="40">
        <f>IFERROR(G51/E51,0)</f>
        <v/>
      </c>
      <c r="I51" s="29" t="inlineStr">
        <is>
          <t>Cost is below the 300 watch threshold.</t>
        </is>
      </c>
    </row>
    <row r="52">
      <c r="A52" s="29" t="inlineStr">
        <is>
          <t>41300-hp7-a00</t>
        </is>
      </c>
      <c r="B52" s="29" t="inlineStr">
        <is>
          <t>high_price</t>
        </is>
      </c>
      <c r="C52" s="29" t="inlineStr">
        <is>
          <t>Редуктор задній в зборі Honda TRX 420 Rancher 2009-2014</t>
        </is>
      </c>
      <c r="D52" s="35" t="n">
        <v>3</v>
      </c>
      <c r="E52" s="37" t="n">
        <v>5.23</v>
      </c>
      <c r="F52" s="38" t="n">
        <v>0</v>
      </c>
      <c r="G52" s="37" t="n">
        <v>0</v>
      </c>
      <c r="H52" s="40">
        <f>IFERROR(G52/E52,0)</f>
        <v/>
      </c>
      <c r="I52" s="29" t="inlineStr">
        <is>
          <t>Cost is below the 300 watch threshold.</t>
        </is>
      </c>
    </row>
    <row r="53">
      <c r="A53" s="29" t="inlineStr">
        <is>
          <t>715007712</t>
        </is>
      </c>
      <c r="B53" s="29" t="inlineStr">
        <is>
          <t>high_price</t>
        </is>
      </c>
      <c r="C53" s="29" t="inlineStr">
        <is>
          <t>Комплект багатофункціональних перемикачів SMART для BRP Can-Am Maverick R</t>
        </is>
      </c>
      <c r="D53" s="35" t="n">
        <v>23</v>
      </c>
      <c r="E53" s="37" t="n">
        <v>99.58</v>
      </c>
      <c r="F53" s="38" t="n">
        <v>0.93</v>
      </c>
      <c r="G53" s="37" t="n">
        <v>6199.39</v>
      </c>
      <c r="H53" s="40">
        <f>IFERROR(G53/E53,0)</f>
        <v/>
      </c>
      <c r="I53" s="29" t="inlineStr">
        <is>
          <t>Cost is below the 300 watch threshold.</t>
        </is>
      </c>
    </row>
    <row r="54">
      <c r="A54" s="29" t="inlineStr">
        <is>
          <t>715002882</t>
        </is>
      </c>
      <c r="B54" s="29" t="inlineStr">
        <is>
          <t>high_price</t>
        </is>
      </c>
      <c r="C54" s="29" t="inlineStr">
        <is>
          <t>Глушник Yoshimura для BRP Can-Am Maverick X3</t>
        </is>
      </c>
      <c r="D54" s="35" t="n">
        <v>55</v>
      </c>
      <c r="E54" s="37" t="n">
        <v>263.38</v>
      </c>
      <c r="F54" s="38" t="n">
        <v>0.05</v>
      </c>
      <c r="G54" s="37" t="n">
        <v>212.19</v>
      </c>
      <c r="H54" s="40">
        <f>IFERROR(G54/E54,0)</f>
        <v/>
      </c>
      <c r="I54" s="29" t="inlineStr">
        <is>
          <t>Cost is below the 300 watch threshold.</t>
        </is>
      </c>
    </row>
    <row r="55">
      <c r="A55" s="29" t="inlineStr">
        <is>
          <t>715007261</t>
        </is>
      </c>
      <c r="B55" s="29" t="inlineStr">
        <is>
          <t>high_price</t>
        </is>
      </c>
      <c r="C55" s="29" t="inlineStr">
        <is>
          <t>Конусний снігоприбиральний відвал BRP Can-Am ProMount 1.52м</t>
        </is>
      </c>
      <c r="D55" s="35" t="n">
        <v>0</v>
      </c>
      <c r="E55" s="37" t="n">
        <v>0</v>
      </c>
      <c r="F55" s="38" t="n">
        <v>0</v>
      </c>
      <c r="G55" s="37" t="n">
        <v>0</v>
      </c>
      <c r="H55" s="40">
        <f>IFERROR(G55/E55,0)</f>
        <v/>
      </c>
      <c r="I55" s="29" t="inlineStr">
        <is>
          <t>Cost is below the 300 watch threshold.</t>
        </is>
      </c>
    </row>
    <row r="56">
      <c r="A56" s="29" t="inlineStr">
        <is>
          <t>715002373</t>
        </is>
      </c>
      <c r="B56" s="29" t="inlineStr">
        <is>
          <t>high_price</t>
        </is>
      </c>
      <c r="C56" s="29" t="inlineStr">
        <is>
          <t>Сидіння пасажирське BRP Can-Am Outlander G2 G2L 2015+</t>
        </is>
      </c>
      <c r="D56" s="35" t="n">
        <v>51</v>
      </c>
      <c r="E56" s="37" t="n">
        <v>345.08</v>
      </c>
      <c r="F56" s="38" t="n">
        <v>0.11</v>
      </c>
      <c r="G56" s="37" t="n">
        <v>92.08</v>
      </c>
      <c r="H56" s="40">
        <f>IFERROR(G56/E56,0)</f>
        <v/>
      </c>
      <c r="I56" s="29" t="inlineStr">
        <is>
          <t>Performance is below the scale and keep thresholds.</t>
        </is>
      </c>
    </row>
    <row r="57">
      <c r="A57" s="29" t="inlineStr">
        <is>
          <t>4430</t>
        </is>
      </c>
      <c r="B57" s="29" t="inlineStr">
        <is>
          <t>high_price</t>
        </is>
      </c>
      <c r="C57" s="29" t="inlineStr">
        <is>
          <t>Колінвал у зборі Polaris Sportsman 850 (09+), Scrambler 850 (13+)</t>
        </is>
      </c>
      <c r="D57" s="35" t="n">
        <v>0</v>
      </c>
      <c r="E57" s="37" t="n">
        <v>0</v>
      </c>
      <c r="F57" s="38" t="n">
        <v>0</v>
      </c>
      <c r="G57" s="37" t="n">
        <v>0</v>
      </c>
      <c r="H57" s="40">
        <f>IFERROR(G57/E57,0)</f>
        <v/>
      </c>
      <c r="I57" s="29" t="inlineStr">
        <is>
          <t>Cost is below the 300 watch threshold.</t>
        </is>
      </c>
    </row>
    <row r="58">
      <c r="A58" s="29" t="inlineStr">
        <is>
          <t>715002873</t>
        </is>
      </c>
      <c r="B58" s="29" t="inlineStr">
        <is>
          <t>high_price</t>
        </is>
      </c>
      <c r="C58" s="29" t="inlineStr">
        <is>
          <t>Комплект музики MTX для BRP Can-Am Maverick X3</t>
        </is>
      </c>
      <c r="D58" s="35" t="n">
        <v>15</v>
      </c>
      <c r="E58" s="37" t="n">
        <v>83.66</v>
      </c>
      <c r="F58" s="38" t="n">
        <v>0</v>
      </c>
      <c r="G58" s="37" t="n">
        <v>0</v>
      </c>
      <c r="H58" s="40">
        <f>IFERROR(G58/E58,0)</f>
        <v/>
      </c>
      <c r="I58" s="29" t="inlineStr">
        <is>
          <t>Cost is below the 300 watch threshold.</t>
        </is>
      </c>
    </row>
    <row r="59">
      <c r="A59" s="29" t="inlineStr">
        <is>
          <t>715001308</t>
        </is>
      </c>
      <c r="B59" s="29" t="inlineStr">
        <is>
          <t>high_price</t>
        </is>
      </c>
      <c r="C59" s="29" t="inlineStr">
        <is>
          <t>Комплект покажчиків поворотів і звукового сигналу BRP Can-Am Maverick 1000, Commander 800 1000</t>
        </is>
      </c>
      <c r="D59" s="35" t="n">
        <v>46</v>
      </c>
      <c r="E59" s="37" t="n">
        <v>72.29000000000001</v>
      </c>
      <c r="F59" s="38" t="n">
        <v>0.62</v>
      </c>
      <c r="G59" s="37" t="n">
        <v>10133.5</v>
      </c>
      <c r="H59" s="40">
        <f>IFERROR(G59/E59,0)</f>
        <v/>
      </c>
      <c r="I59" s="29" t="inlineStr">
        <is>
          <t>Cost is below the 300 watch threshold.</t>
        </is>
      </c>
    </row>
    <row r="60">
      <c r="A60" s="29" t="inlineStr">
        <is>
          <t>52200-hp5-600</t>
        </is>
      </c>
      <c r="B60" s="29" t="inlineStr">
        <is>
          <t>high_price</t>
        </is>
      </c>
      <c r="C60" s="29" t="inlineStr">
        <is>
          <t>Маятник Honda TRX 420 Rancher 2007-2013</t>
        </is>
      </c>
      <c r="D60" s="35" t="n">
        <v>1</v>
      </c>
      <c r="E60" s="37" t="n">
        <v>0.62</v>
      </c>
      <c r="F60" s="38" t="n">
        <v>0</v>
      </c>
      <c r="G60" s="37" t="n">
        <v>0</v>
      </c>
      <c r="H60" s="40">
        <f>IFERROR(G60/E60,0)</f>
        <v/>
      </c>
      <c r="I60" s="29" t="inlineStr">
        <is>
          <t>Cost is below the 300 watch threshold.</t>
        </is>
      </c>
    </row>
    <row r="61">
      <c r="A61" s="29" t="inlineStr">
        <is>
          <t>0jya-051000-10002</t>
        </is>
      </c>
      <c r="B61" s="29" t="inlineStr">
        <is>
          <t>high_price</t>
        </is>
      </c>
      <c r="C61" s="29" t="inlineStr">
        <is>
          <t>Варіатор ведучий в зборі CFMoto CForce 1000 (19+), UForce 1000 (18+)</t>
        </is>
      </c>
      <c r="D61" s="35" t="n">
        <v>38</v>
      </c>
      <c r="E61" s="37" t="n">
        <v>377.17</v>
      </c>
      <c r="F61" s="38" t="n">
        <v>0.57</v>
      </c>
      <c r="G61" s="37" t="n">
        <v>1804.49</v>
      </c>
      <c r="H61" s="40">
        <f>IFERROR(G61/E61,0)</f>
        <v/>
      </c>
      <c r="I61" s="29" t="inlineStr">
        <is>
          <t>Performance is below the scale and keep thresholds.</t>
        </is>
      </c>
    </row>
    <row r="62">
      <c r="A62" s="29" t="inlineStr">
        <is>
          <t>706202385</t>
        </is>
      </c>
      <c r="B62" s="29" t="inlineStr">
        <is>
          <t>high_price</t>
        </is>
      </c>
      <c r="C62" s="29" t="inlineStr">
        <is>
          <t>Амортизатор передній лівий BRP Can-Am Maverick X3 XRS 2021-2023</t>
        </is>
      </c>
      <c r="D62" s="35" t="n">
        <v>1</v>
      </c>
      <c r="E62" s="37" t="n">
        <v>0.77</v>
      </c>
      <c r="F62" s="38" t="n">
        <v>0</v>
      </c>
      <c r="G62" s="37" t="n">
        <v>0</v>
      </c>
      <c r="H62" s="40">
        <f>IFERROR(G62/E62,0)</f>
        <v/>
      </c>
      <c r="I62" s="29" t="inlineStr">
        <is>
          <t>Cost is below the 300 watch threshold.</t>
        </is>
      </c>
    </row>
    <row r="63">
      <c r="A63" s="29" t="inlineStr">
        <is>
          <t>12100-hn5-670</t>
        </is>
      </c>
      <c r="B63" s="29" t="inlineStr">
        <is>
          <t>high_price</t>
        </is>
      </c>
      <c r="C63" s="29" t="inlineStr">
        <is>
          <t>Циліндр двигуна Honda TRX 350 Rancher 2000-2006</t>
        </is>
      </c>
      <c r="D63" s="35" t="n">
        <v>2</v>
      </c>
      <c r="E63" s="37" t="n">
        <v>4.21</v>
      </c>
      <c r="F63" s="38" t="n">
        <v>0</v>
      </c>
      <c r="G63" s="37" t="n">
        <v>0</v>
      </c>
      <c r="H63" s="40">
        <f>IFERROR(G63/E63,0)</f>
        <v/>
      </c>
      <c r="I63" s="29" t="inlineStr">
        <is>
          <t>Cost is below the 300 watch threshold.</t>
        </is>
      </c>
    </row>
    <row r="64">
      <c r="A64" s="29" t="inlineStr">
        <is>
          <t>1323068</t>
        </is>
      </c>
      <c r="B64" s="29" t="inlineStr">
        <is>
          <t>high_price</t>
        </is>
      </c>
      <c r="C64" s="29" t="inlineStr">
        <is>
          <t>Варіатор ведучий в зборі Polaris RZR XP 1000 (14-18), General 1000 (18+)</t>
        </is>
      </c>
      <c r="D64" s="35" t="n">
        <v>29</v>
      </c>
      <c r="E64" s="37" t="n">
        <v>181.28</v>
      </c>
      <c r="F64" s="38" t="n">
        <v>0</v>
      </c>
      <c r="G64" s="37" t="n">
        <v>0</v>
      </c>
      <c r="H64" s="40">
        <f>IFERROR(G64/E64,0)</f>
        <v/>
      </c>
      <c r="I64" s="29" t="inlineStr">
        <is>
          <t>Cost is below the 300 watch threshold.</t>
        </is>
      </c>
    </row>
    <row r="65">
      <c r="A65" s="29" t="inlineStr">
        <is>
          <t>715007322</t>
        </is>
      </c>
      <c r="B65" s="29" t="inlineStr">
        <is>
          <t>high_price</t>
        </is>
      </c>
      <c r="C65" s="29" t="inlineStr">
        <is>
          <t>Світлодіодна балка SMART під дах BRP Can-Am Maverick R</t>
        </is>
      </c>
      <c r="D65" s="35" t="n">
        <v>7</v>
      </c>
      <c r="E65" s="37" t="n">
        <v>35.36</v>
      </c>
      <c r="F65" s="38" t="n">
        <v>0</v>
      </c>
      <c r="G65" s="37" t="n">
        <v>13.23</v>
      </c>
      <c r="H65" s="40">
        <f>IFERROR(G65/E65,0)</f>
        <v/>
      </c>
      <c r="I65" s="29" t="inlineStr">
        <is>
          <t>Cost is below the 300 watch threshold.</t>
        </is>
      </c>
    </row>
    <row r="66">
      <c r="A66" s="29" t="inlineStr">
        <is>
          <t>1323317</t>
        </is>
      </c>
      <c r="B66" s="29" t="inlineStr">
        <is>
          <t>high_price</t>
        </is>
      </c>
      <c r="C66" s="29" t="inlineStr">
        <is>
          <t>Варіатор ведучий в зборі Polaris RZR XP 1000 (17+), RZR Trail S 1000 (23+), Ranger 1000 (17-18), General 1000 (20+)</t>
        </is>
      </c>
      <c r="D66" s="35" t="n">
        <v>5</v>
      </c>
      <c r="E66" s="37" t="n">
        <v>6.93</v>
      </c>
      <c r="F66" s="38" t="n">
        <v>0</v>
      </c>
      <c r="G66" s="37" t="n">
        <v>0</v>
      </c>
      <c r="H66" s="40">
        <f>IFERROR(G66/E66,0)</f>
        <v/>
      </c>
      <c r="I66" s="29" t="inlineStr">
        <is>
          <t>Cost is below the 300 watch threshold.</t>
        </is>
      </c>
    </row>
    <row r="67">
      <c r="A67" s="29" t="inlineStr">
        <is>
          <t>3239382</t>
        </is>
      </c>
      <c r="B67" s="29" t="inlineStr">
        <is>
          <t>high_price</t>
        </is>
      </c>
      <c r="C67" s="29" t="inlineStr">
        <is>
          <t>Головна пара переднього редуктора Polaris Sportsman Scrambler 850 1000, RZR 570 (15-16), Ranger 570 900 1000 ETX, ACE 325 570</t>
        </is>
      </c>
      <c r="D67" s="35" t="n">
        <v>0</v>
      </c>
      <c r="E67" s="37" t="n">
        <v>0</v>
      </c>
      <c r="F67" s="38" t="n">
        <v>0</v>
      </c>
      <c r="G67" s="37" t="n">
        <v>0</v>
      </c>
      <c r="H67" s="40">
        <f>IFERROR(G67/E67,0)</f>
        <v/>
      </c>
      <c r="I67" s="29" t="inlineStr">
        <is>
          <t>Cost is below the 300 watch threshold.</t>
        </is>
      </c>
    </row>
    <row r="68">
      <c r="A68" s="29" t="inlineStr">
        <is>
          <t>715003678</t>
        </is>
      </c>
      <c r="B68" s="29" t="inlineStr">
        <is>
          <t>high_price</t>
        </is>
      </c>
      <c r="C68" s="29" t="inlineStr">
        <is>
          <t>Комплект обігрівача BRP Can-Am Maverick Trail 800 1000, Maverick Sport 1000, Commander 700 1000</t>
        </is>
      </c>
      <c r="D68" s="35" t="n">
        <v>43</v>
      </c>
      <c r="E68" s="37" t="n">
        <v>50.41</v>
      </c>
      <c r="F68" s="38" t="n">
        <v>0</v>
      </c>
      <c r="G68" s="37" t="n">
        <v>0</v>
      </c>
      <c r="H68" s="40">
        <f>IFERROR(G68/E68,0)</f>
        <v/>
      </c>
      <c r="I68" s="29" t="inlineStr">
        <is>
          <t>Cost is below the 300 watch threshold.</t>
        </is>
      </c>
    </row>
    <row r="69">
      <c r="A69" s="29" t="inlineStr">
        <is>
          <t>715005354</t>
        </is>
      </c>
      <c r="B69" s="29" t="inlineStr">
        <is>
          <t>high_price</t>
        </is>
      </c>
      <c r="C69" s="29" t="inlineStr">
        <is>
          <t>Комплект музики BRP Can-Am Outlander G3 G3L</t>
        </is>
      </c>
      <c r="D69" s="35" t="n">
        <v>53</v>
      </c>
      <c r="E69" s="37" t="n">
        <v>185.21</v>
      </c>
      <c r="F69" s="38" t="n">
        <v>0.33</v>
      </c>
      <c r="G69" s="37" t="n">
        <v>1501.67</v>
      </c>
      <c r="H69" s="40">
        <f>IFERROR(G69/E69,0)</f>
        <v/>
      </c>
      <c r="I69" s="29" t="inlineStr">
        <is>
          <t>Cost is below the 300 watch threshold.</t>
        </is>
      </c>
    </row>
    <row r="70">
      <c r="A70" s="29" t="inlineStr">
        <is>
          <t>f1s-61481-02-00</t>
        </is>
      </c>
      <c r="B70" s="29" t="inlineStr">
        <is>
          <t>high_price</t>
        </is>
      </c>
      <c r="C70" s="29" t="inlineStr">
        <is>
          <t>Трос рульового управління Yamaha FX 1000 1100 1800</t>
        </is>
      </c>
      <c r="D70" s="35" t="n">
        <v>3</v>
      </c>
      <c r="E70" s="37" t="n">
        <v>1.53</v>
      </c>
      <c r="F70" s="38" t="n">
        <v>0</v>
      </c>
      <c r="G70" s="37" t="n">
        <v>0</v>
      </c>
      <c r="H70" s="40">
        <f>IFERROR(G70/E70,0)</f>
        <v/>
      </c>
      <c r="I70" s="29" t="inlineStr">
        <is>
          <t>Cost is below the 300 watch threshold.</t>
        </is>
      </c>
    </row>
    <row r="71">
      <c r="A71" s="29" t="inlineStr">
        <is>
          <t>715008858</t>
        </is>
      </c>
      <c r="B71" s="29" t="inlineStr">
        <is>
          <t>high_price</t>
        </is>
      </c>
      <c r="C71" s="29" t="inlineStr">
        <is>
          <t>Вітрове скло в зборі BRP Can-Am Maverick X3</t>
        </is>
      </c>
      <c r="D71" s="35" t="n">
        <v>10</v>
      </c>
      <c r="E71" s="37" t="n">
        <v>21.15</v>
      </c>
      <c r="F71" s="38" t="n">
        <v>0</v>
      </c>
      <c r="G71" s="37" t="n">
        <v>0</v>
      </c>
      <c r="H71" s="40">
        <f>IFERROR(G71/E71,0)</f>
        <v/>
      </c>
      <c r="I71" s="29" t="inlineStr">
        <is>
          <t>Cost is below the 300 watch threshold.</t>
        </is>
      </c>
    </row>
    <row r="72">
      <c r="A72" s="29" t="inlineStr">
        <is>
          <t>715003652</t>
        </is>
      </c>
      <c r="B72" s="29" t="inlineStr">
        <is>
          <t>high_price</t>
        </is>
      </c>
      <c r="C72" s="29" t="inlineStr">
        <is>
          <t>Вітрове скло в зборі BRP Can-Am Maverick Trail 800 1000, Maverick Sport 1000, Commander 700 1000</t>
        </is>
      </c>
      <c r="D72" s="35" t="n">
        <v>2</v>
      </c>
      <c r="E72" s="37" t="n">
        <v>0.45</v>
      </c>
      <c r="F72" s="38" t="n">
        <v>0</v>
      </c>
      <c r="G72" s="37" t="n">
        <v>0</v>
      </c>
      <c r="H72" s="40">
        <f>IFERROR(G72/E72,0)</f>
        <v/>
      </c>
      <c r="I72" s="29" t="inlineStr">
        <is>
          <t>Cost is below the 300 watch threshold.</t>
        </is>
      </c>
    </row>
    <row r="73">
      <c r="A73" s="29" t="inlineStr">
        <is>
          <t>715003701</t>
        </is>
      </c>
      <c r="B73" s="29" t="inlineStr">
        <is>
          <t>high_price</t>
        </is>
      </c>
      <c r="C73" s="29" t="inlineStr">
        <is>
          <t>Кофр BRP Can-Am Maverick Trail 700 800 1000, Maverick Sport 1000</t>
        </is>
      </c>
      <c r="D73" s="35" t="n">
        <v>19</v>
      </c>
      <c r="E73" s="37" t="n">
        <v>22.33</v>
      </c>
      <c r="F73" s="38" t="n">
        <v>0</v>
      </c>
      <c r="G73" s="37" t="n">
        <v>0</v>
      </c>
      <c r="H73" s="40">
        <f>IFERROR(G73/E73,0)</f>
        <v/>
      </c>
      <c r="I73" s="29" t="inlineStr">
        <is>
          <t>Cost is below the 300 watch threshold.</t>
        </is>
      </c>
    </row>
    <row r="74">
      <c r="A74" s="29" t="inlineStr">
        <is>
          <t>709403211</t>
        </is>
      </c>
      <c r="B74" s="29" t="inlineStr">
        <is>
          <t>high_price</t>
        </is>
      </c>
      <c r="C74" s="29" t="inlineStr">
        <is>
          <t>Підсилювач керма BRP Can-Am Maverick X3, Maverick R</t>
        </is>
      </c>
      <c r="D74" s="35" t="n">
        <v>9</v>
      </c>
      <c r="E74" s="37" t="n">
        <v>14.74</v>
      </c>
      <c r="F74" s="38" t="n">
        <v>0</v>
      </c>
      <c r="G74" s="37" t="n">
        <v>0</v>
      </c>
      <c r="H74" s="40">
        <f>IFERROR(G74/E74,0)</f>
        <v/>
      </c>
      <c r="I74" s="29" t="inlineStr">
        <is>
          <t>Cost is below the 300 watch threshold.</t>
        </is>
      </c>
    </row>
    <row r="75">
      <c r="A75" s="29" t="inlineStr">
        <is>
          <t>715002881</t>
        </is>
      </c>
      <c r="B75" s="29" t="inlineStr">
        <is>
          <t>high_price</t>
        </is>
      </c>
      <c r="C75" s="29" t="inlineStr">
        <is>
          <t>Підйомна багажна площадка BRP Can-Am Maverick X3</t>
        </is>
      </c>
      <c r="D75" s="35" t="n">
        <v>35</v>
      </c>
      <c r="E75" s="37" t="n">
        <v>191.53</v>
      </c>
      <c r="F75" s="38" t="n">
        <v>0.18</v>
      </c>
      <c r="G75" s="37" t="n">
        <v>260.09</v>
      </c>
      <c r="H75" s="40">
        <f>IFERROR(G75/E75,0)</f>
        <v/>
      </c>
      <c r="I75" s="29" t="inlineStr">
        <is>
          <t>Cost is below the 300 watch threshold.</t>
        </is>
      </c>
    </row>
    <row r="76">
      <c r="A76" s="29" t="inlineStr">
        <is>
          <t>715004937</t>
        </is>
      </c>
      <c r="B76" s="29" t="inlineStr">
        <is>
          <t>high_price</t>
        </is>
      </c>
      <c r="C76" s="29" t="inlineStr">
        <is>
          <t>Винос радіатора BRP Can-Am Maverick X3</t>
        </is>
      </c>
      <c r="D76" s="35" t="n">
        <v>15</v>
      </c>
      <c r="E76" s="37" t="n">
        <v>56.38</v>
      </c>
      <c r="F76" s="38" t="n">
        <v>0</v>
      </c>
      <c r="G76" s="37" t="n">
        <v>0</v>
      </c>
      <c r="H76" s="40">
        <f>IFERROR(G76/E76,0)</f>
        <v/>
      </c>
      <c r="I76" s="29" t="inlineStr">
        <is>
          <t>Cost is below the 300 watch threshold.</t>
        </is>
      </c>
    </row>
    <row r="77">
      <c r="A77" s="29" t="inlineStr">
        <is>
          <t>715007173</t>
        </is>
      </c>
      <c r="B77" s="29" t="inlineStr">
        <is>
          <t>high_price</t>
        </is>
      </c>
      <c r="C77" s="29" t="inlineStr">
        <is>
          <t>Комплект склоочисника вітрового скла BRP Can-Am Maverick R</t>
        </is>
      </c>
      <c r="D77" s="35" t="n">
        <v>7</v>
      </c>
      <c r="E77" s="37" t="n">
        <v>3.62</v>
      </c>
      <c r="F77" s="38" t="n">
        <v>0</v>
      </c>
      <c r="G77" s="37" t="n">
        <v>0</v>
      </c>
      <c r="H77" s="40">
        <f>IFERROR(G77/E77,0)</f>
        <v/>
      </c>
      <c r="I77" s="29" t="inlineStr">
        <is>
          <t>Cost is below the 300 watch threshold.</t>
        </is>
      </c>
    </row>
    <row r="78">
      <c r="A78" s="29" t="inlineStr">
        <is>
          <t>715006000</t>
        </is>
      </c>
      <c r="B78" s="29" t="inlineStr">
        <is>
          <t>high_price</t>
        </is>
      </c>
      <c r="C78" s="29" t="inlineStr">
        <is>
          <t>Комплект шноркеля BRP Can-Am Renegade G2S 2013-2021</t>
        </is>
      </c>
      <c r="D78" s="35" t="n">
        <v>14</v>
      </c>
      <c r="E78" s="37" t="n">
        <v>107.41</v>
      </c>
      <c r="F78" s="38" t="n">
        <v>0.02</v>
      </c>
      <c r="G78" s="37" t="n">
        <v>99.48</v>
      </c>
      <c r="H78" s="40">
        <f>IFERROR(G78/E78,0)</f>
        <v/>
      </c>
      <c r="I78" s="29" t="inlineStr">
        <is>
          <t>Cost is below the 300 watch threshold.</t>
        </is>
      </c>
    </row>
    <row r="79">
      <c r="A79" s="29" t="inlineStr">
        <is>
          <t>1323298</t>
        </is>
      </c>
      <c r="B79" s="29" t="inlineStr">
        <is>
          <t>high_price</t>
        </is>
      </c>
      <c r="C79" s="29" t="inlineStr">
        <is>
          <t>Варіатор ведений Polaris RZR XP 1000 2016</t>
        </is>
      </c>
      <c r="D79" s="35" t="n">
        <v>5</v>
      </c>
      <c r="E79" s="37" t="n">
        <v>1.98</v>
      </c>
      <c r="F79" s="38" t="n">
        <v>0</v>
      </c>
      <c r="G79" s="37" t="n">
        <v>0</v>
      </c>
      <c r="H79" s="40">
        <f>IFERROR(G79/E79,0)</f>
        <v/>
      </c>
      <c r="I79" s="29" t="inlineStr">
        <is>
          <t>Cost is below the 300 watch threshold.</t>
        </is>
      </c>
    </row>
    <row r="80">
      <c r="A80" s="29" t="inlineStr">
        <is>
          <t>715010099</t>
        </is>
      </c>
      <c r="B80" s="29" t="inlineStr">
        <is>
          <t>high_price</t>
        </is>
      </c>
      <c r="C80" s="29" t="inlineStr">
        <is>
          <t>Комплект музики MTX для BRP Can-Am Maverick X3 Max 2026+</t>
        </is>
      </c>
      <c r="D80" s="35" t="n">
        <v>18</v>
      </c>
      <c r="E80" s="37" t="n">
        <v>102.78</v>
      </c>
      <c r="F80" s="38" t="n">
        <v>0</v>
      </c>
      <c r="G80" s="37" t="n">
        <v>0</v>
      </c>
      <c r="H80" s="40">
        <f>IFERROR(G80/E80,0)</f>
        <v/>
      </c>
      <c r="I80" s="29" t="inlineStr">
        <is>
          <t>Cost is below the 300 watch threshold.</t>
        </is>
      </c>
    </row>
    <row r="81">
      <c r="A81" s="29" t="inlineStr">
        <is>
          <t>715009796</t>
        </is>
      </c>
      <c r="B81" s="29" t="inlineStr">
        <is>
          <t>high_price</t>
        </is>
      </c>
      <c r="C81" s="29" t="inlineStr">
        <is>
          <t>Модуль управління аксесуарами BRP Can-Am Maverick X3, Maverick R</t>
        </is>
      </c>
      <c r="D81" s="35" t="n">
        <v>6</v>
      </c>
      <c r="E81" s="37" t="n">
        <v>16.12</v>
      </c>
      <c r="F81" s="38" t="n">
        <v>0.63</v>
      </c>
      <c r="G81" s="37" t="n">
        <v>25072.5</v>
      </c>
      <c r="H81" s="40">
        <f>IFERROR(G81/E81,0)</f>
        <v/>
      </c>
      <c r="I81" s="29" t="inlineStr">
        <is>
          <t>Cost is below the 300 watch threshold.</t>
        </is>
      </c>
    </row>
    <row r="82">
      <c r="A82" s="29" t="inlineStr">
        <is>
          <t>1327155</t>
        </is>
      </c>
      <c r="B82" s="29" t="inlineStr">
        <is>
          <t>high_price</t>
        </is>
      </c>
      <c r="C82" s="29" t="inlineStr">
        <is>
          <t>Варіатор ведучий в зборі Polaris Sportsman 570 2021+</t>
        </is>
      </c>
      <c r="D82" s="35" t="n">
        <v>12</v>
      </c>
      <c r="E82" s="37" t="n">
        <v>32.59</v>
      </c>
      <c r="F82" s="38" t="n">
        <v>0</v>
      </c>
      <c r="G82" s="37" t="n">
        <v>0</v>
      </c>
      <c r="H82" s="40">
        <f>IFERROR(G82/E82,0)</f>
        <v/>
      </c>
      <c r="I82" s="29" t="inlineStr">
        <is>
          <t>Cost is below the 300 watch threshold.</t>
        </is>
      </c>
    </row>
    <row r="83">
      <c r="A83" s="29" t="inlineStr">
        <is>
          <t>12200-31g12</t>
        </is>
      </c>
      <c r="B83" s="29" t="inlineStr">
        <is>
          <t>high_price</t>
        </is>
      </c>
      <c r="C83" s="29" t="inlineStr">
        <is>
          <t>Колінвал у зборі Suzuki King Quad 700 2005-2007</t>
        </is>
      </c>
      <c r="D83" s="35" t="n">
        <v>1</v>
      </c>
      <c r="E83" s="37" t="n">
        <v>0.61</v>
      </c>
      <c r="F83" s="38" t="n">
        <v>0</v>
      </c>
      <c r="G83" s="37" t="n">
        <v>0</v>
      </c>
      <c r="H83" s="40">
        <f>IFERROR(G83/E83,0)</f>
        <v/>
      </c>
      <c r="I83" s="29" t="inlineStr">
        <is>
          <t>Cost is below the 300 watch threshold.</t>
        </is>
      </c>
    </row>
    <row r="84">
      <c r="A84" s="29" t="inlineStr">
        <is>
          <t>715008297</t>
        </is>
      </c>
      <c r="B84" s="29" t="inlineStr">
        <is>
          <t>high_price</t>
        </is>
      </c>
      <c r="C84" s="29" t="inlineStr">
        <is>
          <t>Підйомна багажна площадка BRP Can-Am Maverick Trail 700 800 1000, Maverick Sport 1000</t>
        </is>
      </c>
      <c r="D84" s="35" t="n">
        <v>13</v>
      </c>
      <c r="E84" s="37" t="n">
        <v>7.41</v>
      </c>
      <c r="F84" s="38" t="n">
        <v>0</v>
      </c>
      <c r="G84" s="37" t="n">
        <v>0</v>
      </c>
      <c r="H84" s="40">
        <f>IFERROR(G84/E84,0)</f>
        <v/>
      </c>
      <c r="I84" s="29" t="inlineStr">
        <is>
          <t>Cost is below the 300 watch threshold.</t>
        </is>
      </c>
    </row>
    <row r="85">
      <c r="A85" s="29" t="inlineStr">
        <is>
          <t>52s04u01s02</t>
        </is>
      </c>
      <c r="B85" s="29" t="inlineStr">
        <is>
          <t>high_price</t>
        </is>
      </c>
      <c r="C85" s="29" t="inlineStr">
        <is>
          <t>Комплект обігрівача BRP Can-Am Maverick X3</t>
        </is>
      </c>
      <c r="D85" s="35" t="n">
        <v>7</v>
      </c>
      <c r="E85" s="37" t="n">
        <v>8</v>
      </c>
      <c r="F85" s="38" t="n">
        <v>0</v>
      </c>
      <c r="G85" s="37" t="n">
        <v>0</v>
      </c>
      <c r="H85" s="40">
        <f>IFERROR(G85/E85,0)</f>
        <v/>
      </c>
      <c r="I85" s="29" t="inlineStr">
        <is>
          <t>Cost is below the 300 watch threshold.</t>
        </is>
      </c>
    </row>
    <row r="86">
      <c r="A86" s="29" t="inlineStr">
        <is>
          <t>49093-0087</t>
        </is>
      </c>
      <c r="B86" s="29" t="inlineStr">
        <is>
          <t>high_price</t>
        </is>
      </c>
      <c r="C86" s="29" t="inlineStr">
        <is>
          <t>Варіатор ведучий в зборі Kawasaki Brute Force ​750 2012+</t>
        </is>
      </c>
      <c r="D86" s="35" t="n">
        <v>0</v>
      </c>
      <c r="E86" s="37" t="n">
        <v>0</v>
      </c>
      <c r="F86" s="38" t="n">
        <v>0</v>
      </c>
      <c r="G86" s="37" t="n">
        <v>0</v>
      </c>
      <c r="H86" s="40">
        <f>IFERROR(G86/E86,0)</f>
        <v/>
      </c>
      <c r="I86" s="29" t="inlineStr">
        <is>
          <t>Cost is below the 300 watch threshold.</t>
        </is>
      </c>
    </row>
    <row r="87">
      <c r="A87" s="29" t="inlineStr">
        <is>
          <t>715005103</t>
        </is>
      </c>
      <c r="B87" s="29" t="inlineStr">
        <is>
          <t>high_price</t>
        </is>
      </c>
      <c r="C87" s="29" t="inlineStr">
        <is>
          <t>Гусенична система Apache 360 LT для BRP Can-Am</t>
        </is>
      </c>
      <c r="D87" s="35" t="n">
        <v>33</v>
      </c>
      <c r="E87" s="37" t="n">
        <v>137.15</v>
      </c>
      <c r="F87" s="38" t="n">
        <v>0</v>
      </c>
      <c r="G87" s="37" t="n">
        <v>0</v>
      </c>
      <c r="H87" s="40">
        <f>IFERROR(G87/E87,0)</f>
        <v/>
      </c>
      <c r="I87" s="29" t="inlineStr">
        <is>
          <t>Cost is below the 300 watch threshold.</t>
        </is>
      </c>
    </row>
    <row r="88">
      <c r="A88" s="29" t="inlineStr">
        <is>
          <t>705501896</t>
        </is>
      </c>
      <c r="B88" s="29" t="inlineStr">
        <is>
          <t>high_price</t>
        </is>
      </c>
      <c r="C88" s="29" t="inlineStr">
        <is>
          <t>Редуктор задній в зборі BRP Can-Am Outlander Renegade G2 G2L G2S 2012-2018</t>
        </is>
      </c>
      <c r="D88" s="35" t="n">
        <v>11</v>
      </c>
      <c r="E88" s="37" t="n">
        <v>62.9</v>
      </c>
      <c r="F88" s="38" t="n">
        <v>0</v>
      </c>
      <c r="G88" s="37" t="n">
        <v>0</v>
      </c>
      <c r="H88" s="40">
        <f>IFERROR(G88/E88,0)</f>
        <v/>
      </c>
      <c r="I88" s="29" t="inlineStr">
        <is>
          <t>Cost is below the 300 watch threshold.</t>
        </is>
      </c>
    </row>
    <row r="89">
      <c r="A89" s="29" t="inlineStr">
        <is>
          <t>27421-31ga1</t>
        </is>
      </c>
      <c r="B89" s="29" t="inlineStr">
        <is>
          <t>high_price</t>
        </is>
      </c>
      <c r="C89" s="29" t="inlineStr">
        <is>
          <t>Актуатор переднього приводу Suzuki King Quad 450 700 750</t>
        </is>
      </c>
      <c r="D89" s="35" t="n">
        <v>0</v>
      </c>
      <c r="E89" s="37" t="n">
        <v>0</v>
      </c>
      <c r="F89" s="38" t="n">
        <v>0</v>
      </c>
      <c r="G89" s="37" t="n">
        <v>0</v>
      </c>
      <c r="H89" s="40">
        <f>IFERROR(G89/E89,0)</f>
        <v/>
      </c>
      <c r="I89" s="29" t="inlineStr">
        <is>
          <t>Cost is below the 300 watch threshold.</t>
        </is>
      </c>
    </row>
    <row r="90">
      <c r="A90" s="29" t="inlineStr">
        <is>
          <t>703501019</t>
        </is>
      </c>
      <c r="B90" s="29" t="inlineStr">
        <is>
          <t>high_price</t>
        </is>
      </c>
      <c r="C90" s="29" t="inlineStr">
        <is>
          <t>Редуктор задній в зборі BRP Can-Am Outlander 450 570 (16-23), 650 850 1000 (16-18), Renegade 570 850 1000 (17-18), Traxter Defender HD5 (17-21)</t>
        </is>
      </c>
      <c r="D90" s="35" t="n">
        <v>11</v>
      </c>
      <c r="E90" s="37" t="n">
        <v>112.25</v>
      </c>
      <c r="F90" s="38" t="n">
        <v>1</v>
      </c>
      <c r="G90" s="37" t="n">
        <v>49095</v>
      </c>
      <c r="H90" s="40">
        <f>IFERROR(G90/E90,0)</f>
        <v/>
      </c>
      <c r="I90" s="29" t="inlineStr">
        <is>
          <t>Cost is below the 300 watch threshold.</t>
        </is>
      </c>
    </row>
    <row r="91">
      <c r="A91" s="29" t="inlineStr">
        <is>
          <t>715009799</t>
        </is>
      </c>
      <c r="B91" s="29" t="inlineStr">
        <is>
          <t>high_price</t>
        </is>
      </c>
      <c r="C91" s="29" t="inlineStr">
        <is>
          <t>Лебідка BRP Can-Am HD 3500-S</t>
        </is>
      </c>
      <c r="D91" s="35" t="n">
        <v>0</v>
      </c>
      <c r="E91" s="37" t="n">
        <v>0.21</v>
      </c>
      <c r="F91" s="38" t="n">
        <v>0</v>
      </c>
      <c r="G91" s="37" t="n">
        <v>0</v>
      </c>
      <c r="H91" s="40">
        <f>IFERROR(G91/E91,0)</f>
        <v/>
      </c>
      <c r="I91" s="29" t="inlineStr">
        <is>
          <t>Cost is below the 300 watch threshold.</t>
        </is>
      </c>
    </row>
    <row r="92">
      <c r="A92" s="29" t="inlineStr">
        <is>
          <t>715003018</t>
        </is>
      </c>
      <c r="B92" s="29" t="inlineStr">
        <is>
          <t>high_price</t>
        </is>
      </c>
      <c r="C92" s="29" t="inlineStr">
        <is>
          <t>Кофр з музикою LinQ для BRP Can-Am (43L)</t>
        </is>
      </c>
      <c r="D92" s="35" t="n">
        <v>83</v>
      </c>
      <c r="E92" s="37" t="n">
        <v>630.3099999999999</v>
      </c>
      <c r="F92" s="38" t="n">
        <v>0.5</v>
      </c>
      <c r="G92" s="37" t="n">
        <v>1577.5</v>
      </c>
      <c r="H92" s="40">
        <f>IFERROR(G92/E92,0)</f>
        <v/>
      </c>
      <c r="I92" s="29" t="inlineStr">
        <is>
          <t>Performance is below the scale and keep thresholds.</t>
        </is>
      </c>
    </row>
    <row r="93">
      <c r="A93" s="29" t="inlineStr">
        <is>
          <t>715010203</t>
        </is>
      </c>
      <c r="B93" s="29" t="inlineStr">
        <is>
          <t>high_price</t>
        </is>
      </c>
      <c r="C93" s="29" t="inlineStr">
        <is>
          <t>Вітрове скло BRP Can-Am Maverick R</t>
        </is>
      </c>
      <c r="D93" s="35" t="n">
        <v>30</v>
      </c>
      <c r="E93" s="37" t="n">
        <v>67.75</v>
      </c>
      <c r="F93" s="38" t="n">
        <v>0</v>
      </c>
      <c r="G93" s="37" t="n">
        <v>0</v>
      </c>
      <c r="H93" s="40">
        <f>IFERROR(G93/E93,0)</f>
        <v/>
      </c>
      <c r="I93" s="29" t="inlineStr">
        <is>
          <t>Cost is below the 300 watch threshold.</t>
        </is>
      </c>
    </row>
    <row r="94">
      <c r="A94" s="29" t="inlineStr">
        <is>
          <t>28p-11311-02-00</t>
        </is>
      </c>
      <c r="B94" s="29" t="inlineStr">
        <is>
          <t>high_price</t>
        </is>
      </c>
      <c r="C94" s="29" t="inlineStr">
        <is>
          <t>Циліндр двигуна Yamaha Grizzly 550 2009-2014</t>
        </is>
      </c>
      <c r="D94" s="35" t="n">
        <v>0</v>
      </c>
      <c r="E94" s="37" t="n">
        <v>0</v>
      </c>
      <c r="F94" s="38" t="n">
        <v>0</v>
      </c>
      <c r="G94" s="37" t="n">
        <v>0</v>
      </c>
      <c r="H94" s="40">
        <f>IFERROR(G94/E94,0)</f>
        <v/>
      </c>
      <c r="I94" s="29" t="inlineStr">
        <is>
          <t>Cost is below the 300 watch threshold.</t>
        </is>
      </c>
    </row>
    <row r="95">
      <c r="A95" s="29" t="inlineStr">
        <is>
          <t>60002-k04</t>
        </is>
      </c>
      <c r="B95" s="29" t="inlineStr">
        <is>
          <t>high_price</t>
        </is>
      </c>
      <c r="C95" s="29" t="inlineStr">
        <is>
          <t>Циліндр комплектний Polaris Sportsman 800 (05-08), Ranger 700 (05-09), 800 (10), RZR 800 (08-10)</t>
        </is>
      </c>
      <c r="D95" s="35" t="n">
        <v>0</v>
      </c>
      <c r="E95" s="37" t="n">
        <v>0</v>
      </c>
      <c r="F95" s="38" t="n">
        <v>0</v>
      </c>
      <c r="G95" s="37" t="n">
        <v>0</v>
      </c>
      <c r="H95" s="40">
        <f>IFERROR(G95/E95,0)</f>
        <v/>
      </c>
      <c r="I95" s="29" t="inlineStr">
        <is>
          <t>Cost is below the 300 watch threshold.</t>
        </is>
      </c>
    </row>
    <row r="96">
      <c r="A96" s="29" t="inlineStr">
        <is>
          <t>715008091</t>
        </is>
      </c>
      <c r="B96" s="29" t="inlineStr">
        <is>
          <t>high_price</t>
        </is>
      </c>
      <c r="C96" s="29" t="inlineStr">
        <is>
          <t>Бокові вікна BRP Can-Am Maverick X3</t>
        </is>
      </c>
      <c r="D96" s="35" t="n">
        <v>5</v>
      </c>
      <c r="E96" s="37" t="n">
        <v>20.97</v>
      </c>
      <c r="F96" s="38" t="n">
        <v>0</v>
      </c>
      <c r="G96" s="37" t="n">
        <v>0</v>
      </c>
      <c r="H96" s="40">
        <f>IFERROR(G96/E96,0)</f>
        <v/>
      </c>
      <c r="I96" s="29" t="inlineStr">
        <is>
          <t>Cost is below the 300 watch threshold.</t>
        </is>
      </c>
    </row>
    <row r="97">
      <c r="A97" s="29" t="inlineStr">
        <is>
          <t>715004726</t>
        </is>
      </c>
      <c r="B97" s="29" t="inlineStr">
        <is>
          <t>high_price</t>
        </is>
      </c>
      <c r="C97" s="29" t="inlineStr">
        <is>
          <t>Бокові вікна задні BRP Can-Am Maverick Trail 700 800 1000, Maverick Sport 1000, Commander 700 1000</t>
        </is>
      </c>
      <c r="D97" s="35" t="n">
        <v>4</v>
      </c>
      <c r="E97" s="37" t="n">
        <v>9.98</v>
      </c>
      <c r="F97" s="38" t="n">
        <v>0</v>
      </c>
      <c r="G97" s="37" t="n">
        <v>0</v>
      </c>
      <c r="H97" s="40">
        <f>IFERROR(G97/E97,0)</f>
        <v/>
      </c>
      <c r="I97" s="29" t="inlineStr">
        <is>
          <t>Cost is below the 300 watch threshold.</t>
        </is>
      </c>
    </row>
    <row r="98">
      <c r="A98" s="29" t="inlineStr">
        <is>
          <t>13000-hr5-cc0</t>
        </is>
      </c>
      <c r="B98" s="29" t="inlineStr">
        <is>
          <t>high_price</t>
        </is>
      </c>
      <c r="C98" s="29" t="inlineStr">
        <is>
          <t>Колінвал у зборі Honda TRX 420 Rancher (14+), 500 Foreman (14-19), 520 Foreman (20+), SXS 500 Pioneer (15-23)</t>
        </is>
      </c>
      <c r="D98" s="35" t="n">
        <v>0</v>
      </c>
      <c r="E98" s="37" t="n">
        <v>0</v>
      </c>
      <c r="F98" s="38" t="n">
        <v>0</v>
      </c>
      <c r="G98" s="37" t="n">
        <v>0</v>
      </c>
      <c r="H98" s="40">
        <f>IFERROR(G98/E98,0)</f>
        <v/>
      </c>
      <c r="I98" s="29" t="inlineStr">
        <is>
          <t>Cost is below the 300 watch threshold.</t>
        </is>
      </c>
    </row>
    <row r="99">
      <c r="A99" s="29" t="inlineStr">
        <is>
          <t>420686612</t>
        </is>
      </c>
      <c r="B99" s="29" t="inlineStr">
        <is>
          <t>high_price</t>
        </is>
      </c>
      <c r="C99" s="29" t="inlineStr">
        <is>
          <t>КПП в зборі BRP Can-Am Outlander 500 650 800, Renegade 500 800 2010-2015</t>
        </is>
      </c>
      <c r="D99" s="35" t="n">
        <v>12</v>
      </c>
      <c r="E99" s="37" t="n">
        <v>332.59</v>
      </c>
      <c r="F99" s="38" t="n">
        <v>0</v>
      </c>
      <c r="G99" s="37" t="n">
        <v>0</v>
      </c>
      <c r="H99" s="40">
        <f>IFERROR(G99/E99,0)</f>
        <v/>
      </c>
      <c r="I99" s="29" t="inlineStr">
        <is>
          <t>Performance is below the scale and keep thresholds.</t>
        </is>
      </c>
    </row>
    <row r="100">
      <c r="A100" s="29" t="inlineStr">
        <is>
          <t>705402936</t>
        </is>
      </c>
      <c r="B100" s="29" t="inlineStr">
        <is>
          <t>high_price</t>
        </is>
      </c>
      <c r="C100" s="29" t="inlineStr">
        <is>
          <t>Редуктор передній в зборі BRP Can-Am Maverick X3, Maverick Sport 1000, Traxter Defender HD10</t>
        </is>
      </c>
      <c r="D100" s="35" t="n">
        <v>2</v>
      </c>
      <c r="E100" s="37" t="n">
        <v>15.2</v>
      </c>
      <c r="F100" s="38" t="n">
        <v>0</v>
      </c>
      <c r="G100" s="37" t="n">
        <v>0</v>
      </c>
      <c r="H100" s="40">
        <f>IFERROR(G100/E100,0)</f>
        <v/>
      </c>
      <c r="I100" s="29" t="inlineStr">
        <is>
          <t>Cost is below the 300 watch threshold.</t>
        </is>
      </c>
    </row>
    <row r="101">
      <c r="A101" s="29" t="inlineStr">
        <is>
          <t>4091</t>
        </is>
      </c>
      <c r="B101" s="29" t="inlineStr">
        <is>
          <t>high_price</t>
        </is>
      </c>
      <c r="C101" s="29" t="inlineStr">
        <is>
          <t>Колінвал у зборі Polaris Sportsman 800 (05-14), RZR 800 (08-14), Ranger 800 (08-14)</t>
        </is>
      </c>
      <c r="D101" s="35" t="n">
        <v>0</v>
      </c>
      <c r="E101" s="37" t="n">
        <v>0</v>
      </c>
      <c r="F101" s="38" t="n">
        <v>0</v>
      </c>
      <c r="G101" s="37" t="n">
        <v>0</v>
      </c>
      <c r="H101" s="40">
        <f>IFERROR(G101/E101,0)</f>
        <v/>
      </c>
      <c r="I101" s="29" t="inlineStr">
        <is>
          <t>Cost is below the 300 watch threshold.</t>
        </is>
      </c>
    </row>
    <row r="102">
      <c r="A102" s="29" t="inlineStr">
        <is>
          <t>420666064</t>
        </is>
      </c>
      <c r="B102" s="29" t="inlineStr">
        <is>
          <t>high_price</t>
        </is>
      </c>
      <c r="C102" s="29" t="inlineStr">
        <is>
          <t>Блок управління BRP Can-Am, Ski-Doo, Sea-Doo</t>
        </is>
      </c>
      <c r="D102" s="35" t="n">
        <v>0</v>
      </c>
      <c r="E102" s="37" t="n">
        <v>0</v>
      </c>
      <c r="F102" s="38" t="n">
        <v>0</v>
      </c>
      <c r="G102" s="37" t="n">
        <v>0</v>
      </c>
      <c r="H102" s="40">
        <f>IFERROR(G102/E102,0)</f>
        <v/>
      </c>
      <c r="I102" s="29" t="inlineStr">
        <is>
          <t>Cost is below the 300 watch threshold.</t>
        </is>
      </c>
    </row>
    <row r="103">
      <c r="A103" s="29" t="inlineStr">
        <is>
          <t>0805-325</t>
        </is>
      </c>
      <c r="B103" s="29" t="inlineStr">
        <is>
          <t>high_price</t>
        </is>
      </c>
      <c r="C103" s="29" t="inlineStr">
        <is>
          <t>Колінвал у зборі Arctic Cat 550 570</t>
        </is>
      </c>
      <c r="D103" s="35" t="n">
        <v>3</v>
      </c>
      <c r="E103" s="37" t="n">
        <v>17.63</v>
      </c>
      <c r="F103" s="38" t="n">
        <v>0</v>
      </c>
      <c r="G103" s="37" t="n">
        <v>0</v>
      </c>
      <c r="H103" s="40">
        <f>IFERROR(G103/E103,0)</f>
        <v/>
      </c>
      <c r="I103" s="29" t="inlineStr">
        <is>
          <t>Cost is below the 300 watch threshold.</t>
        </is>
      </c>
    </row>
    <row r="104">
      <c r="A104" s="29" t="inlineStr">
        <is>
          <t>715004755</t>
        </is>
      </c>
      <c r="B104" s="29" t="inlineStr">
        <is>
          <t>high_price</t>
        </is>
      </c>
      <c r="C104" s="29" t="inlineStr">
        <is>
          <t>Монтажний комплект Apache 360 LT для BRP Can-Am Maverick Trail 800 1000, Maverick Sport 1000, Commander 700 1000</t>
        </is>
      </c>
      <c r="D104" s="35" t="n">
        <v>32</v>
      </c>
      <c r="E104" s="37" t="n">
        <v>44.95</v>
      </c>
      <c r="F104" s="38" t="n">
        <v>0</v>
      </c>
      <c r="G104" s="37" t="n">
        <v>0</v>
      </c>
      <c r="H104" s="40">
        <f>IFERROR(G104/E104,0)</f>
        <v/>
      </c>
      <c r="I104" s="29" t="inlineStr">
        <is>
          <t>Cost is below the 300 watch threshold.</t>
        </is>
      </c>
    </row>
    <row r="105">
      <c r="A105" s="29" t="inlineStr">
        <is>
          <t>05192</t>
        </is>
      </c>
      <c r="B105" s="29" t="inlineStr">
        <is>
          <t>high_price</t>
        </is>
      </c>
      <c r="C105" s="29" t="inlineStr">
        <is>
          <t>Комплект задніх посилених тяг BRP Can-Am Maverick X3 72"</t>
        </is>
      </c>
      <c r="D105" s="35" t="n">
        <v>8</v>
      </c>
      <c r="E105" s="37" t="n">
        <v>7.22</v>
      </c>
      <c r="F105" s="38" t="n">
        <v>0</v>
      </c>
      <c r="G105" s="37" t="n">
        <v>0</v>
      </c>
      <c r="H105" s="40">
        <f>IFERROR(G105/E105,0)</f>
        <v/>
      </c>
      <c r="I105" s="29" t="inlineStr">
        <is>
          <t>Cost is below the 300 watch threshold.</t>
        </is>
      </c>
    </row>
    <row r="106">
      <c r="A106" s="29" t="inlineStr">
        <is>
          <t>715002032</t>
        </is>
      </c>
      <c r="B106" s="29" t="inlineStr">
        <is>
          <t>high_price</t>
        </is>
      </c>
      <c r="C106" s="29" t="inlineStr">
        <is>
          <t>Сидіння пасажирське BRP Can-Am Outlander G2 2013-2014</t>
        </is>
      </c>
      <c r="D106" s="35" t="n">
        <v>6</v>
      </c>
      <c r="E106" s="37" t="n">
        <v>25.07</v>
      </c>
      <c r="F106" s="38" t="n">
        <v>0</v>
      </c>
      <c r="G106" s="37" t="n">
        <v>0</v>
      </c>
      <c r="H106" s="40">
        <f>IFERROR(G106/E106,0)</f>
        <v/>
      </c>
      <c r="I106" s="29" t="inlineStr">
        <is>
          <t>Cost is below the 300 watch threshold.</t>
        </is>
      </c>
    </row>
    <row r="107">
      <c r="A107" s="29" t="inlineStr">
        <is>
          <t>715007170</t>
        </is>
      </c>
      <c r="B107" s="29" t="inlineStr">
        <is>
          <t>high_price</t>
        </is>
      </c>
      <c r="C107" s="29" t="inlineStr">
        <is>
          <t>Рокслайдери BRP Can-Am Maverick R</t>
        </is>
      </c>
      <c r="D107" s="35" t="n">
        <v>31</v>
      </c>
      <c r="E107" s="37" t="n">
        <v>21.29</v>
      </c>
      <c r="F107" s="38" t="n">
        <v>0</v>
      </c>
      <c r="G107" s="37" t="n">
        <v>0</v>
      </c>
      <c r="H107" s="40">
        <f>IFERROR(G107/E107,0)</f>
        <v/>
      </c>
      <c r="I107" s="29" t="inlineStr">
        <is>
          <t>Cost is below the 300 watch threshold.</t>
        </is>
      </c>
    </row>
    <row r="108">
      <c r="A108" s="29" t="inlineStr">
        <is>
          <t>3b4-11311-10-00</t>
        </is>
      </c>
      <c r="B108" s="29" t="inlineStr">
        <is>
          <t>high_price</t>
        </is>
      </c>
      <c r="C108" s="29" t="inlineStr">
        <is>
          <t>Циліндр двигуна Yamaha Grizzly Rhino Viking Kodiak 700</t>
        </is>
      </c>
      <c r="D108" s="35" t="n">
        <v>10</v>
      </c>
      <c r="E108" s="37" t="n">
        <v>15.29</v>
      </c>
      <c r="F108" s="38" t="n">
        <v>0</v>
      </c>
      <c r="G108" s="37" t="n">
        <v>0</v>
      </c>
      <c r="H108" s="40">
        <f>IFERROR(G108/E108,0)</f>
        <v/>
      </c>
      <c r="I108" s="29" t="inlineStr">
        <is>
          <t>Cost is below the 300 watch threshold.</t>
        </is>
      </c>
    </row>
    <row r="109">
      <c r="A109" s="29" t="inlineStr">
        <is>
          <t>3b4-11400-00-00</t>
        </is>
      </c>
      <c r="B109" s="29" t="inlineStr">
        <is>
          <t>high_price</t>
        </is>
      </c>
      <c r="C109" s="29" t="inlineStr">
        <is>
          <t>Колінвал у зборі Yamaha Grizzly Rhino 700 2007-2013</t>
        </is>
      </c>
      <c r="D109" s="35" t="n">
        <v>4</v>
      </c>
      <c r="E109" s="37" t="n">
        <v>10.8</v>
      </c>
      <c r="F109" s="38" t="n">
        <v>0</v>
      </c>
      <c r="G109" s="37" t="n">
        <v>0</v>
      </c>
      <c r="H109" s="40">
        <f>IFERROR(G109/E109,0)</f>
        <v/>
      </c>
      <c r="I109" s="29" t="inlineStr">
        <is>
          <t>Cost is below the 300 watch threshold.</t>
        </is>
      </c>
    </row>
    <row r="110">
      <c r="A110" s="29" t="inlineStr">
        <is>
          <t>710005253</t>
        </is>
      </c>
      <c r="B110" s="29" t="inlineStr">
        <is>
          <t>high_price</t>
        </is>
      </c>
      <c r="C110" s="29" t="inlineStr">
        <is>
          <t>Панель приладів BRP Can-Am Outlander G2 (21-23), Maverick X3 (21)</t>
        </is>
      </c>
      <c r="D110" s="35" t="n">
        <v>10</v>
      </c>
      <c r="E110" s="37" t="n">
        <v>43.25</v>
      </c>
      <c r="F110" s="38" t="n">
        <v>0</v>
      </c>
      <c r="G110" s="37" t="n">
        <v>0</v>
      </c>
      <c r="H110" s="40">
        <f>IFERROR(G110/E110,0)</f>
        <v/>
      </c>
      <c r="I110" s="29" t="inlineStr">
        <is>
          <t>Cost is below the 300 watch threshold.</t>
        </is>
      </c>
    </row>
    <row r="111">
      <c r="A111" s="29" t="inlineStr">
        <is>
          <t>41500-hp0-a02</t>
        </is>
      </c>
      <c r="B111" s="29" t="inlineStr">
        <is>
          <t>high_price</t>
        </is>
      </c>
      <c r="C111" s="29" t="inlineStr">
        <is>
          <t>Актуатор переднього приводу Honda TRX 500 Foreman (05-11), 500 Rubicon (05-14), 680 Rincon (06+)</t>
        </is>
      </c>
      <c r="D111" s="35" t="n">
        <v>1</v>
      </c>
      <c r="E111" s="37" t="n">
        <v>0.44</v>
      </c>
      <c r="F111" s="38" t="n">
        <v>0</v>
      </c>
      <c r="G111" s="37" t="n">
        <v>0</v>
      </c>
      <c r="H111" s="40">
        <f>IFERROR(G111/E111,0)</f>
        <v/>
      </c>
      <c r="I111" s="29" t="inlineStr">
        <is>
          <t>Cost is below the 300 watch threshold.</t>
        </is>
      </c>
    </row>
    <row r="112">
      <c r="A112" s="29" t="inlineStr">
        <is>
          <t>37f-11400-00-00</t>
        </is>
      </c>
      <c r="B112" s="29" t="inlineStr">
        <is>
          <t>high_price</t>
        </is>
      </c>
      <c r="C112" s="29" t="inlineStr">
        <is>
          <t>Колінвал у зборі Yamaha Blaster 200 1988-2006</t>
        </is>
      </c>
      <c r="D112" s="35" t="n">
        <v>0</v>
      </c>
      <c r="E112" s="37" t="n">
        <v>0</v>
      </c>
      <c r="F112" s="38" t="n">
        <v>0</v>
      </c>
      <c r="G112" s="37" t="n">
        <v>0</v>
      </c>
      <c r="H112" s="40">
        <f>IFERROR(G112/E112,0)</f>
        <v/>
      </c>
      <c r="I112" s="29" t="inlineStr">
        <is>
          <t>Cost is below the 300 watch threshold.</t>
        </is>
      </c>
    </row>
    <row r="113">
      <c r="A113" s="29" t="inlineStr">
        <is>
          <t>295501188</t>
        </is>
      </c>
      <c r="B113" s="29" t="inlineStr">
        <is>
          <t>high_price</t>
        </is>
      </c>
      <c r="C113" s="29" t="inlineStr">
        <is>
          <t>Нижня частина корпуса BRP Sea-Doo Spark</t>
        </is>
      </c>
      <c r="D113" s="35" t="n">
        <v>0</v>
      </c>
      <c r="E113" s="37" t="n">
        <v>0</v>
      </c>
      <c r="F113" s="38" t="n">
        <v>0</v>
      </c>
      <c r="G113" s="37" t="n">
        <v>0</v>
      </c>
      <c r="H113" s="40">
        <f>IFERROR(G113/E113,0)</f>
        <v/>
      </c>
      <c r="I113" s="29" t="inlineStr">
        <is>
          <t>Cost is below the 300 watch threshold.</t>
        </is>
      </c>
    </row>
    <row r="114">
      <c r="A114" s="29" t="inlineStr">
        <is>
          <t>4422</t>
        </is>
      </c>
      <c r="B114" s="29" t="inlineStr">
        <is>
          <t>high_price</t>
        </is>
      </c>
      <c r="C114" s="29" t="inlineStr">
        <is>
          <t>Колінвал у зборі Polaris Sportsman 700 (02-08), Ranger 700 (05-09)</t>
        </is>
      </c>
      <c r="D114" s="35" t="n">
        <v>3</v>
      </c>
      <c r="E114" s="37" t="n">
        <v>0.87</v>
      </c>
      <c r="F114" s="38" t="n">
        <v>0</v>
      </c>
      <c r="G114" s="37" t="n">
        <v>0</v>
      </c>
      <c r="H114" s="40">
        <f>IFERROR(G114/E114,0)</f>
        <v/>
      </c>
      <c r="I114" s="29" t="inlineStr">
        <is>
          <t>Cost is below the 300 watch threshold.</t>
        </is>
      </c>
    </row>
    <row r="115">
      <c r="A115" s="29" t="inlineStr">
        <is>
          <t>703501071</t>
        </is>
      </c>
      <c r="B115" s="29" t="inlineStr">
        <is>
          <t>high_price</t>
        </is>
      </c>
      <c r="C115" s="29" t="inlineStr">
        <is>
          <t>Глушник BRP Can-Am Outlander G2</t>
        </is>
      </c>
      <c r="D115" s="35" t="n">
        <v>4</v>
      </c>
      <c r="E115" s="37" t="n">
        <v>11.22</v>
      </c>
      <c r="F115" s="38" t="n">
        <v>0</v>
      </c>
      <c r="G115" s="37" t="n">
        <v>0</v>
      </c>
      <c r="H115" s="40">
        <f>IFERROR(G115/E115,0)</f>
        <v/>
      </c>
      <c r="I115" s="29" t="inlineStr">
        <is>
          <t>Cost is below the 300 watch threshold.</t>
        </is>
      </c>
    </row>
    <row r="116">
      <c r="A116" s="29" t="inlineStr">
        <is>
          <t>11210-27h00-0f0</t>
        </is>
      </c>
      <c r="B116" s="29" t="inlineStr">
        <is>
          <t>high_price</t>
        </is>
      </c>
      <c r="C116" s="29" t="inlineStr">
        <is>
          <t>Циліндр двигуна Suzuki King Quad Eiger 400</t>
        </is>
      </c>
      <c r="D116" s="35" t="n">
        <v>1</v>
      </c>
      <c r="E116" s="37" t="n">
        <v>1.09</v>
      </c>
      <c r="F116" s="38" t="n">
        <v>0</v>
      </c>
      <c r="G116" s="37" t="n">
        <v>0</v>
      </c>
      <c r="H116" s="40">
        <f>IFERROR(G116/E116,0)</f>
        <v/>
      </c>
      <c r="I116" s="29" t="inlineStr">
        <is>
          <t>Cost is below the 300 watch threshold.</t>
        </is>
      </c>
    </row>
    <row r="117">
      <c r="A117" s="29" t="inlineStr">
        <is>
          <t>41300-hr6-a60</t>
        </is>
      </c>
      <c r="B117" s="29" t="inlineStr">
        <is>
          <t>high_price</t>
        </is>
      </c>
      <c r="C117" s="29" t="inlineStr">
        <is>
          <t>Редуктор задній в зборі Honda TRX 420 Rancher, 500 Foreman Rubicon 2015-2016</t>
        </is>
      </c>
      <c r="D117" s="35" t="n">
        <v>10</v>
      </c>
      <c r="E117" s="37" t="n">
        <v>49.77</v>
      </c>
      <c r="F117" s="38" t="n">
        <v>0</v>
      </c>
      <c r="G117" s="37" t="n">
        <v>0</v>
      </c>
      <c r="H117" s="40">
        <f>IFERROR(G117/E117,0)</f>
        <v/>
      </c>
      <c r="I117" s="29" t="inlineStr">
        <is>
          <t>Cost is below the 300 watch threshold.</t>
        </is>
      </c>
    </row>
    <row r="118">
      <c r="A118" s="29" t="inlineStr">
        <is>
          <t>709401406</t>
        </is>
      </c>
      <c r="B118" s="29" t="inlineStr">
        <is>
          <t>high_price</t>
        </is>
      </c>
      <c r="C118" s="29" t="inlineStr">
        <is>
          <t>Підсилювач керма BRP Can-Am Maverick 1000, Commander 800 1000 2014-2015</t>
        </is>
      </c>
      <c r="D118" s="35" t="n">
        <v>0</v>
      </c>
      <c r="E118" s="37" t="n">
        <v>0</v>
      </c>
      <c r="F118" s="38" t="n">
        <v>0</v>
      </c>
      <c r="G118" s="37" t="n">
        <v>0</v>
      </c>
      <c r="H118" s="40">
        <f>IFERROR(G118/E118,0)</f>
        <v/>
      </c>
      <c r="I118" s="29" t="inlineStr">
        <is>
          <t>Cost is below the 300 watch threshold.</t>
        </is>
      </c>
    </row>
    <row r="119">
      <c r="A119" s="29" t="inlineStr">
        <is>
          <t>13031-0057</t>
        </is>
      </c>
      <c r="B119" s="29" t="inlineStr">
        <is>
          <t>high_price</t>
        </is>
      </c>
      <c r="C119" s="29" t="inlineStr">
        <is>
          <t>Колінвал Kawasaki Brute Force 650 (05-13), Prairie 650 (02-03)</t>
        </is>
      </c>
      <c r="D119" s="35" t="n">
        <v>1</v>
      </c>
      <c r="E119" s="37" t="n">
        <v>1.55</v>
      </c>
      <c r="F119" s="38" t="n">
        <v>0</v>
      </c>
      <c r="G119" s="37" t="n">
        <v>0</v>
      </c>
      <c r="H119" s="40">
        <f>IFERROR(G119/E119,0)</f>
        <v/>
      </c>
      <c r="I119" s="29" t="inlineStr">
        <is>
          <t>Cost is below the 300 watch threshold.</t>
        </is>
      </c>
    </row>
    <row r="120">
      <c r="A120" s="29" t="inlineStr">
        <is>
          <t>715004284</t>
        </is>
      </c>
      <c r="B120" s="29" t="inlineStr">
        <is>
          <t>high_price</t>
        </is>
      </c>
      <c r="C120" s="29" t="inlineStr">
        <is>
          <t>Світлодіодна оптика Baja для BRP Can-Am Outlander G2</t>
        </is>
      </c>
      <c r="D120" s="35" t="n">
        <v>104</v>
      </c>
      <c r="E120" s="37" t="n">
        <v>672.45</v>
      </c>
      <c r="F120" s="38" t="n">
        <v>0</v>
      </c>
      <c r="G120" s="37" t="n">
        <v>0</v>
      </c>
      <c r="H120" s="40">
        <f>IFERROR(G120/E120,0)</f>
        <v/>
      </c>
      <c r="I120" s="29" t="inlineStr">
        <is>
          <t>Performance is below the scale and keep thresholds.</t>
        </is>
      </c>
    </row>
    <row r="121">
      <c r="A121" s="29" t="inlineStr">
        <is>
          <t>715004943</t>
        </is>
      </c>
      <c r="B121" s="29" t="inlineStr">
        <is>
          <t>high_price</t>
        </is>
      </c>
      <c r="C121" s="29" t="inlineStr">
        <is>
          <t>Винос радіатора BRP Can-Am Outlander G3 G3L</t>
        </is>
      </c>
      <c r="D121" s="35" t="n">
        <v>56</v>
      </c>
      <c r="E121" s="37" t="n">
        <v>326.66</v>
      </c>
      <c r="F121" s="38" t="n">
        <v>0</v>
      </c>
      <c r="G121" s="37" t="n">
        <v>0</v>
      </c>
      <c r="H121" s="40">
        <f>IFERROR(G121/E121,0)</f>
        <v/>
      </c>
      <c r="I121" s="29" t="inlineStr">
        <is>
          <t>Performance is below the scale and keep thresholds.</t>
        </is>
      </c>
    </row>
    <row r="122">
      <c r="A122" s="29" t="inlineStr">
        <is>
          <t>31110-hn8-003</t>
        </is>
      </c>
      <c r="B122" s="29" t="inlineStr">
        <is>
          <t>high_price</t>
        </is>
      </c>
      <c r="C122" s="29" t="inlineStr">
        <is>
          <t>Магнето генератора Honda TRX 650 Rincon 2003-2005</t>
        </is>
      </c>
      <c r="D122" s="35" t="n">
        <v>2</v>
      </c>
      <c r="E122" s="37" t="n">
        <v>8.109999999999999</v>
      </c>
      <c r="F122" s="38" t="n">
        <v>0</v>
      </c>
      <c r="G122" s="37" t="n">
        <v>0</v>
      </c>
      <c r="H122" s="40">
        <f>IFERROR(G122/E122,0)</f>
        <v/>
      </c>
      <c r="I122" s="29" t="inlineStr">
        <is>
          <t>Cost is below the 300 watch threshold.</t>
        </is>
      </c>
    </row>
    <row r="123">
      <c r="A123" s="29" t="inlineStr">
        <is>
          <t>52s04u01s10</t>
        </is>
      </c>
      <c r="B123" s="29" t="inlineStr">
        <is>
          <t>high_price</t>
        </is>
      </c>
      <c r="C123" s="29" t="inlineStr">
        <is>
          <t>Вітрове скло DFK в зборі BRP Can-Am Maverick X3</t>
        </is>
      </c>
      <c r="D123" s="35" t="n">
        <v>9</v>
      </c>
      <c r="E123" s="37" t="n">
        <v>93.7</v>
      </c>
      <c r="F123" s="38" t="n">
        <v>0</v>
      </c>
      <c r="G123" s="37" t="n">
        <v>0</v>
      </c>
      <c r="H123" s="40">
        <f>IFERROR(G123/E123,0)</f>
        <v/>
      </c>
      <c r="I123" s="29" t="inlineStr">
        <is>
          <t>Cost is below the 300 watch threshold.</t>
        </is>
      </c>
    </row>
    <row r="124">
      <c r="A124" s="29" t="inlineStr">
        <is>
          <t>60s-01d</t>
        </is>
      </c>
      <c r="B124" s="29" t="inlineStr">
        <is>
          <t>high_price</t>
        </is>
      </c>
      <c r="C124" s="29" t="inlineStr">
        <is>
          <t>Мотогарнітура Sena 60S Dual</t>
        </is>
      </c>
      <c r="D124" s="35" t="n">
        <v>260</v>
      </c>
      <c r="E124" s="37" t="n">
        <v>3007.81</v>
      </c>
      <c r="F124" s="38" t="n">
        <v>1.01</v>
      </c>
      <c r="G124" s="37" t="n">
        <v>4301.45</v>
      </c>
      <c r="H124" s="40">
        <f>IFERROR(G124/E124,0)</f>
        <v/>
      </c>
      <c r="I124" s="29" t="inlineStr">
        <is>
          <t>Performance is below the scale and keep thresholds.</t>
        </is>
      </c>
    </row>
    <row r="125">
      <c r="A125" s="29" t="inlineStr">
        <is>
          <t>12100-hn2-000</t>
        </is>
      </c>
      <c r="B125" s="29" t="inlineStr">
        <is>
          <t>high_price</t>
        </is>
      </c>
      <c r="C125" s="29" t="inlineStr">
        <is>
          <t>Циліндр двигуна Honda TRX 500 Rubicon 2001-2014</t>
        </is>
      </c>
      <c r="D125" s="35" t="n">
        <v>12</v>
      </c>
      <c r="E125" s="37" t="n">
        <v>35.86</v>
      </c>
      <c r="F125" s="38" t="n">
        <v>0</v>
      </c>
      <c r="G125" s="37" t="n">
        <v>0</v>
      </c>
      <c r="H125" s="40">
        <f>IFERROR(G125/E125,0)</f>
        <v/>
      </c>
      <c r="I125" s="29" t="inlineStr">
        <is>
          <t>Cost is below the 300 watch threshold.</t>
        </is>
      </c>
    </row>
    <row r="126">
      <c r="A126" s="29" t="inlineStr">
        <is>
          <t>705503536</t>
        </is>
      </c>
      <c r="B126" s="29" t="inlineStr">
        <is>
          <t>high_price</t>
        </is>
      </c>
      <c r="C126" s="29" t="inlineStr">
        <is>
          <t>Редуктор задній в зборі BRP Can-Am Outlander Renegade G2 G2S 2019+</t>
        </is>
      </c>
      <c r="D126" s="35" t="n">
        <v>17</v>
      </c>
      <c r="E126" s="37" t="n">
        <v>134.18</v>
      </c>
      <c r="F126" s="38" t="n">
        <v>0</v>
      </c>
      <c r="G126" s="37" t="n">
        <v>0</v>
      </c>
      <c r="H126" s="40">
        <f>IFERROR(G126/E126,0)</f>
        <v/>
      </c>
      <c r="I126" s="29" t="inlineStr">
        <is>
          <t>Cost is below the 300 watch threshold.</t>
        </is>
      </c>
    </row>
    <row r="127">
      <c r="A127" s="29" t="inlineStr">
        <is>
          <t>715008280</t>
        </is>
      </c>
      <c r="B127" s="29" t="inlineStr">
        <is>
          <t>high_price</t>
        </is>
      </c>
      <c r="C127" s="29" t="inlineStr">
        <is>
          <t>Повітрозабірник BRP Can-Am Maverick R</t>
        </is>
      </c>
      <c r="D127" s="35" t="n">
        <v>6</v>
      </c>
      <c r="E127" s="37" t="n">
        <v>69.34</v>
      </c>
      <c r="F127" s="38" t="n">
        <v>0</v>
      </c>
      <c r="G127" s="37" t="n">
        <v>0</v>
      </c>
      <c r="H127" s="40">
        <f>IFERROR(G127/E127,0)</f>
        <v/>
      </c>
      <c r="I127" s="29" t="inlineStr">
        <is>
          <t>Cost is below the 300 watch threshold.</t>
        </is>
      </c>
    </row>
    <row r="128">
      <c r="A128" s="29" t="inlineStr">
        <is>
          <t>715008898</t>
        </is>
      </c>
      <c r="B128" s="29" t="inlineStr">
        <is>
          <t>high_price</t>
        </is>
      </c>
      <c r="C128" s="29" t="inlineStr">
        <is>
          <t>Винос радіатора BRP Can-Am Renegade G2S 2023+</t>
        </is>
      </c>
      <c r="D128" s="35" t="n">
        <v>4</v>
      </c>
      <c r="E128" s="37" t="n">
        <v>57.8</v>
      </c>
      <c r="F128" s="38" t="n">
        <v>0</v>
      </c>
      <c r="G128" s="37" t="n">
        <v>0</v>
      </c>
      <c r="H128" s="40">
        <f>IFERROR(G128/E128,0)</f>
        <v/>
      </c>
      <c r="I128" s="29" t="inlineStr">
        <is>
          <t>Cost is below the 300 watch threshold.</t>
        </is>
      </c>
    </row>
    <row r="129">
      <c r="A129" s="29" t="inlineStr">
        <is>
          <t>14100-hp0-a00</t>
        </is>
      </c>
      <c r="B129" s="29" t="inlineStr">
        <is>
          <t>average_price</t>
        </is>
      </c>
      <c r="C129" s="29" t="inlineStr">
        <is>
          <t>Розподільний вал Honda TRX 500 Foreman 2005-2011</t>
        </is>
      </c>
      <c r="D129" s="35" t="n">
        <v>0</v>
      </c>
      <c r="E129" s="37" t="n">
        <v>0</v>
      </c>
      <c r="F129" s="38" t="n">
        <v>0</v>
      </c>
      <c r="G129" s="37" t="n">
        <v>0</v>
      </c>
      <c r="H129" s="40">
        <f>IFERROR(G129/E129,0)</f>
        <v/>
      </c>
      <c r="I129" s="29" t="inlineStr">
        <is>
          <t>Cost is below the 250 watch threshold.</t>
        </is>
      </c>
    </row>
    <row r="130">
      <c r="A130" s="29" t="inlineStr">
        <is>
          <t>707001812</t>
        </is>
      </c>
      <c r="B130" s="29" t="inlineStr">
        <is>
          <t>average_price</t>
        </is>
      </c>
      <c r="C130" s="29" t="inlineStr">
        <is>
          <t>Щока веденого варіатора BRP Can-Am Maverick 1000 2015-2018</t>
        </is>
      </c>
      <c r="D130" s="35" t="n">
        <v>0</v>
      </c>
      <c r="E130" s="37" t="n">
        <v>0</v>
      </c>
      <c r="F130" s="38" t="n">
        <v>0</v>
      </c>
      <c r="G130" s="37" t="n">
        <v>0</v>
      </c>
      <c r="H130" s="40">
        <f>IFERROR(G130/E130,0)</f>
        <v/>
      </c>
      <c r="I130" s="29" t="inlineStr">
        <is>
          <t>Cost is below the 250 watch threshold.</t>
        </is>
      </c>
    </row>
    <row r="131">
      <c r="A131" s="29" t="inlineStr">
        <is>
          <t>706204785</t>
        </is>
      </c>
      <c r="B131" s="29" t="inlineStr">
        <is>
          <t>average_price</t>
        </is>
      </c>
      <c r="C131" s="29" t="inlineStr">
        <is>
          <t>Поворотний кулак лівий BRP Can-Am Maverick X3</t>
        </is>
      </c>
      <c r="D131" s="35" t="n">
        <v>0</v>
      </c>
      <c r="E131" s="37" t="n">
        <v>0</v>
      </c>
      <c r="F131" s="38" t="n">
        <v>0</v>
      </c>
      <c r="G131" s="37" t="n">
        <v>0</v>
      </c>
      <c r="H131" s="40">
        <f>IFERROR(G131/E131,0)</f>
        <v/>
      </c>
      <c r="I131" s="29" t="inlineStr">
        <is>
          <t>Cost is below the 250 watch threshold.</t>
        </is>
      </c>
    </row>
    <row r="132">
      <c r="A132" s="29" t="inlineStr">
        <is>
          <t>39980-hr6-a62</t>
        </is>
      </c>
      <c r="B132" s="29" t="inlineStr">
        <is>
          <t>average_price</t>
        </is>
      </c>
      <c r="C132" s="29" t="inlineStr">
        <is>
          <t>Блок управління підсилювачем керма Honda TRX 500 Rubicon (15-19), 520 Rubicon (20+)</t>
        </is>
      </c>
      <c r="D132" s="35" t="n">
        <v>0</v>
      </c>
      <c r="E132" s="37" t="n">
        <v>0</v>
      </c>
      <c r="F132" s="38" t="n">
        <v>0</v>
      </c>
      <c r="G132" s="37" t="n">
        <v>0</v>
      </c>
      <c r="H132" s="40">
        <f>IFERROR(G132/E132,0)</f>
        <v/>
      </c>
      <c r="I132" s="29" t="inlineStr">
        <is>
          <t>Cost is below the 250 watch threshold.</t>
        </is>
      </c>
    </row>
    <row r="133">
      <c r="A133" s="29" t="inlineStr">
        <is>
          <t>3b4-17606-00-00</t>
        </is>
      </c>
      <c r="B133" s="29" t="inlineStr">
        <is>
          <t>average_price</t>
        </is>
      </c>
      <c r="C133" s="29" t="inlineStr">
        <is>
          <t>Щока ведучого варіатора Yamaha Grizzly 550 700, Kodiak Rhino 700</t>
        </is>
      </c>
      <c r="D133" s="35" t="n">
        <v>7</v>
      </c>
      <c r="E133" s="37" t="n">
        <v>58.68</v>
      </c>
      <c r="F133" s="38" t="n">
        <v>0</v>
      </c>
      <c r="G133" s="37" t="n">
        <v>0</v>
      </c>
      <c r="H133" s="40">
        <f>IFERROR(G133/E133,0)</f>
        <v/>
      </c>
      <c r="I133" s="29" t="inlineStr">
        <is>
          <t>Cost is below the 250 watch threshold.</t>
        </is>
      </c>
    </row>
    <row r="134">
      <c r="A134" s="29" t="inlineStr">
        <is>
          <t>28150-hn8-000</t>
        </is>
      </c>
      <c r="B134" s="29" t="inlineStr">
        <is>
          <t>average_price</t>
        </is>
      </c>
      <c r="C134" s="29" t="inlineStr">
        <is>
          <t>Бендикс стартера Honda TRX 650 680 Rincon, MUV 700 Big Red, SXS 700 Pioneer</t>
        </is>
      </c>
      <c r="D134" s="35" t="n">
        <v>0</v>
      </c>
      <c r="E134" s="37" t="n">
        <v>0</v>
      </c>
      <c r="F134" s="38" t="n">
        <v>0</v>
      </c>
      <c r="G134" s="37" t="n">
        <v>0</v>
      </c>
      <c r="H134" s="40">
        <f>IFERROR(G134/E134,0)</f>
        <v/>
      </c>
      <c r="I134" s="29" t="inlineStr">
        <is>
          <t>Cost is below the 250 watch threshold.</t>
        </is>
      </c>
    </row>
    <row r="135">
      <c r="A135" s="29" t="inlineStr">
        <is>
          <t>02.17500</t>
        </is>
      </c>
      <c r="B135" s="29" t="inlineStr">
        <is>
          <t>average_price</t>
        </is>
      </c>
      <c r="C135" s="29" t="inlineStr">
        <is>
          <t>Пластиковий захист днища Yamaha Grizzly 700 2016+</t>
        </is>
      </c>
      <c r="D135" s="35" t="n">
        <v>1</v>
      </c>
      <c r="E135" s="37" t="n">
        <v>1.22</v>
      </c>
      <c r="F135" s="38" t="n">
        <v>0</v>
      </c>
      <c r="G135" s="37" t="n">
        <v>0</v>
      </c>
      <c r="H135" s="40">
        <f>IFERROR(G135/E135,0)</f>
        <v/>
      </c>
      <c r="I135" s="29" t="inlineStr">
        <is>
          <t>Cost is below the 250 watch threshold.</t>
        </is>
      </c>
    </row>
    <row r="136">
      <c r="A136" s="29" t="inlineStr">
        <is>
          <t>02.23200</t>
        </is>
      </c>
      <c r="B136" s="29" t="inlineStr">
        <is>
          <t>average_price</t>
        </is>
      </c>
      <c r="C136" s="29" t="inlineStr">
        <is>
          <t>Пластиковий захист днища BRP Can-Am Outlander G2 2019-2024</t>
        </is>
      </c>
      <c r="D136" s="35" t="n">
        <v>34</v>
      </c>
      <c r="E136" s="37" t="n">
        <v>287.27</v>
      </c>
      <c r="F136" s="38" t="n">
        <v>0.66</v>
      </c>
      <c r="G136" s="37" t="n">
        <v>2346.03</v>
      </c>
      <c r="H136" s="40">
        <f>IFERROR(G136/E136,0)</f>
        <v/>
      </c>
      <c r="I136" s="29" t="inlineStr">
        <is>
          <t>Performance is below the scale and keep thresholds.</t>
        </is>
      </c>
    </row>
    <row r="137">
      <c r="A137" s="29" t="inlineStr">
        <is>
          <t>715002878</t>
        </is>
      </c>
      <c r="B137" s="29" t="inlineStr">
        <is>
          <t>average_price</t>
        </is>
      </c>
      <c r="C137" s="29" t="inlineStr">
        <is>
          <t>Бампер передній BRP Can-Am Maverick X3 (Black)</t>
        </is>
      </c>
      <c r="D137" s="35" t="n">
        <v>29</v>
      </c>
      <c r="E137" s="37" t="n">
        <v>109.77</v>
      </c>
      <c r="F137" s="38" t="n">
        <v>0</v>
      </c>
      <c r="G137" s="37" t="n">
        <v>0</v>
      </c>
      <c r="H137" s="40">
        <f>IFERROR(G137/E137,0)</f>
        <v/>
      </c>
      <c r="I137" s="29" t="inlineStr">
        <is>
          <t>Cost is below the 250 watch threshold.</t>
        </is>
      </c>
    </row>
    <row r="138">
      <c r="A138" s="29" t="inlineStr">
        <is>
          <t>715002316</t>
        </is>
      </c>
      <c r="B138" s="29" t="inlineStr">
        <is>
          <t>average_price</t>
        </is>
      </c>
      <c r="C138" s="29" t="inlineStr">
        <is>
          <t>Корпус довстановелння радіатора BRP Can-Am Outlander G2</t>
        </is>
      </c>
      <c r="D138" s="35" t="n">
        <v>3</v>
      </c>
      <c r="E138" s="37" t="n">
        <v>11.57</v>
      </c>
      <c r="F138" s="38" t="n">
        <v>0</v>
      </c>
      <c r="G138" s="37" t="n">
        <v>0</v>
      </c>
      <c r="H138" s="40">
        <f>IFERROR(G138/E138,0)</f>
        <v/>
      </c>
      <c r="I138" s="29" t="inlineStr">
        <is>
          <t>Cost is below the 250 watch threshold.</t>
        </is>
      </c>
    </row>
    <row r="139">
      <c r="A139" s="29" t="inlineStr">
        <is>
          <t>3235245</t>
        </is>
      </c>
      <c r="B139" s="29" t="inlineStr">
        <is>
          <t>average_price</t>
        </is>
      </c>
      <c r="C139" s="29" t="inlineStr">
        <is>
          <t>Ланцюг КПП Polaris Sportsman 850 1000 (16+), Scrambler XP 1000 (20+), Ranger 900 (11-14)</t>
        </is>
      </c>
      <c r="D139" s="35" t="n">
        <v>0</v>
      </c>
      <c r="E139" s="37" t="n">
        <v>0</v>
      </c>
      <c r="F139" s="38" t="n">
        <v>0</v>
      </c>
      <c r="G139" s="37" t="n">
        <v>0</v>
      </c>
      <c r="H139" s="40">
        <f>IFERROR(G139/E139,0)</f>
        <v/>
      </c>
      <c r="I139" s="29" t="inlineStr">
        <is>
          <t>Cost is below the 250 watch threshold.</t>
        </is>
      </c>
    </row>
    <row r="140">
      <c r="A140" s="29" t="inlineStr">
        <is>
          <t>tm00155400</t>
        </is>
      </c>
      <c r="B140" s="29" t="inlineStr">
        <is>
          <t>average_price</t>
        </is>
      </c>
      <c r="C140" s="29" t="inlineStr">
        <is>
          <t>Шина Maxxis Carnivore 32×10-14</t>
        </is>
      </c>
      <c r="D140" s="35" t="n">
        <v>0</v>
      </c>
      <c r="E140" s="37" t="n">
        <v>0</v>
      </c>
      <c r="F140" s="38" t="n">
        <v>0</v>
      </c>
      <c r="G140" s="37" t="n">
        <v>0</v>
      </c>
      <c r="H140" s="40">
        <f>IFERROR(G140/E140,0)</f>
        <v/>
      </c>
      <c r="I140" s="29" t="inlineStr">
        <is>
          <t>Cost is below the 250 watch threshold.</t>
        </is>
      </c>
    </row>
    <row r="141">
      <c r="A141" s="29" t="inlineStr">
        <is>
          <t>4002-0104</t>
        </is>
      </c>
      <c r="B141" s="29" t="inlineStr">
        <is>
          <t>average_price</t>
        </is>
      </c>
      <c r="C141" s="29" t="inlineStr">
        <is>
          <t>Чохол Moose для чотирьохмісного баггі</t>
        </is>
      </c>
      <c r="D141" s="35" t="n">
        <v>0</v>
      </c>
      <c r="E141" s="37" t="n">
        <v>0</v>
      </c>
      <c r="F141" s="38" t="n">
        <v>0</v>
      </c>
      <c r="G141" s="37" t="n">
        <v>0</v>
      </c>
      <c r="H141" s="40">
        <f>IFERROR(G141/E141,0)</f>
        <v/>
      </c>
      <c r="I141" s="29" t="inlineStr">
        <is>
          <t>Cost is below the 250 watch threshold.</t>
        </is>
      </c>
    </row>
    <row r="142">
      <c r="A142" s="29" t="inlineStr">
        <is>
          <t>2204634</t>
        </is>
      </c>
      <c r="B142" s="29" t="inlineStr">
        <is>
          <t>average_price</t>
        </is>
      </c>
      <c r="C142" s="29" t="inlineStr">
        <is>
          <t>Шатун Polaris Sportsman Scrambler 850 1000</t>
        </is>
      </c>
      <c r="D142" s="35" t="n">
        <v>2</v>
      </c>
      <c r="E142" s="37" t="n">
        <v>4.95</v>
      </c>
      <c r="F142" s="38" t="n">
        <v>0</v>
      </c>
      <c r="G142" s="37" t="n">
        <v>0</v>
      </c>
      <c r="H142" s="40">
        <f>IFERROR(G142/E142,0)</f>
        <v/>
      </c>
      <c r="I142" s="29" t="inlineStr">
        <is>
          <t>Cost is below the 250 watch threshold.</t>
        </is>
      </c>
    </row>
    <row r="143">
      <c r="A143" s="29" t="inlineStr">
        <is>
          <t>420280811</t>
        </is>
      </c>
      <c r="B143" s="29" t="inlineStr">
        <is>
          <t>average_price</t>
        </is>
      </c>
      <c r="C143" s="29" t="inlineStr">
        <is>
          <t>Щока ведучого варіатора BRP Can-Am Maverick X3 (22+), Maverick Trail 700 (22), Commander 700 (22), Traxter Defender HD7 (22)</t>
        </is>
      </c>
      <c r="D143" s="35" t="n">
        <v>1</v>
      </c>
      <c r="E143" s="37" t="n">
        <v>6.83</v>
      </c>
      <c r="F143" s="38" t="n">
        <v>0</v>
      </c>
      <c r="G143" s="37" t="n">
        <v>0</v>
      </c>
      <c r="H143" s="40">
        <f>IFERROR(G143/E143,0)</f>
        <v/>
      </c>
      <c r="I143" s="29" t="inlineStr">
        <is>
          <t>Cost is below the 250 watch threshold.</t>
        </is>
      </c>
    </row>
    <row r="144">
      <c r="A144" s="29" t="inlineStr">
        <is>
          <t>706201170</t>
        </is>
      </c>
      <c r="B144" s="29" t="inlineStr">
        <is>
          <t>average_price</t>
        </is>
      </c>
      <c r="C144" s="29" t="inlineStr">
        <is>
          <t>Амортизатор передній BRP Can-Am Outlander G2 450 500 570 650 800 1000, Renegade 500 800</t>
        </is>
      </c>
      <c r="D144" s="35" t="n">
        <v>1</v>
      </c>
      <c r="E144" s="37" t="n">
        <v>8.15</v>
      </c>
      <c r="F144" s="38" t="n">
        <v>0</v>
      </c>
      <c r="G144" s="37" t="n">
        <v>0</v>
      </c>
      <c r="H144" s="40">
        <f>IFERROR(G144/E144,0)</f>
        <v/>
      </c>
      <c r="I144" s="29" t="inlineStr">
        <is>
          <t>Cost is below the 250 watch threshold.</t>
        </is>
      </c>
    </row>
    <row r="145">
      <c r="A145" s="29" t="inlineStr">
        <is>
          <t>12100-hp5-600</t>
        </is>
      </c>
      <c r="B145" s="29" t="inlineStr">
        <is>
          <t>average_price</t>
        </is>
      </c>
      <c r="C145" s="29" t="inlineStr">
        <is>
          <t>Циліндр двигуна Honda TRX 420 Rancher 2007-2008</t>
        </is>
      </c>
      <c r="D145" s="35" t="n">
        <v>0</v>
      </c>
      <c r="E145" s="37" t="n">
        <v>0</v>
      </c>
      <c r="F145" s="38" t="n">
        <v>0</v>
      </c>
      <c r="G145" s="37" t="n">
        <v>0</v>
      </c>
      <c r="H145" s="40">
        <f>IFERROR(G145/E145,0)</f>
        <v/>
      </c>
      <c r="I145" s="29" t="inlineStr">
        <is>
          <t>Cost is below the 250 watch threshold.</t>
        </is>
      </c>
    </row>
    <row r="146">
      <c r="A146" s="29" t="inlineStr">
        <is>
          <t>705014580</t>
        </is>
      </c>
      <c r="B146" s="29" t="inlineStr">
        <is>
          <t>average_price</t>
        </is>
      </c>
      <c r="C146" s="29" t="inlineStr">
        <is>
          <t>Бампер задній BRP Can-Am Outlander G2 (Yellow)</t>
        </is>
      </c>
      <c r="D146" s="35" t="n">
        <v>69</v>
      </c>
      <c r="E146" s="37" t="n">
        <v>245.3</v>
      </c>
      <c r="F146" s="38" t="n">
        <v>0</v>
      </c>
      <c r="G146" s="37" t="n">
        <v>0</v>
      </c>
      <c r="H146" s="40">
        <f>IFERROR(G146/E146,0)</f>
        <v/>
      </c>
      <c r="I146" s="29" t="inlineStr">
        <is>
          <t>Cost is below the 250 watch threshold.</t>
        </is>
      </c>
    </row>
    <row r="147">
      <c r="A147" s="29" t="inlineStr">
        <is>
          <t>709201058</t>
        </is>
      </c>
      <c r="B147" s="29" t="inlineStr">
        <is>
          <t>average_price</t>
        </is>
      </c>
      <c r="C147" s="29" t="inlineStr">
        <is>
          <t>Радіатор BRP Can-Am Maverick R</t>
        </is>
      </c>
      <c r="D147" s="35" t="n">
        <v>0</v>
      </c>
      <c r="E147" s="37" t="n">
        <v>0</v>
      </c>
      <c r="F147" s="38" t="n">
        <v>0</v>
      </c>
      <c r="G147" s="37" t="n">
        <v>0</v>
      </c>
      <c r="H147" s="40">
        <f>IFERROR(G147/E147,0)</f>
        <v/>
      </c>
      <c r="I147" s="29" t="inlineStr">
        <is>
          <t>Cost is below the 250 watch threshold.</t>
        </is>
      </c>
    </row>
    <row r="148">
      <c r="A148" s="29" t="inlineStr">
        <is>
          <t>420280706</t>
        </is>
      </c>
      <c r="B148" s="29" t="inlineStr">
        <is>
          <t>average_price</t>
        </is>
      </c>
      <c r="C148" s="29" t="inlineStr">
        <is>
          <t>Коронка варіатора BRP Can-Am Maverick X3 2017-2022</t>
        </is>
      </c>
      <c r="D148" s="35" t="n">
        <v>3</v>
      </c>
      <c r="E148" s="37" t="n">
        <v>31.37</v>
      </c>
      <c r="F148" s="38" t="n">
        <v>0</v>
      </c>
      <c r="G148" s="37" t="n">
        <v>0</v>
      </c>
      <c r="H148" s="40">
        <f>IFERROR(G148/E148,0)</f>
        <v/>
      </c>
      <c r="I148" s="29" t="inlineStr">
        <is>
          <t>Cost is below the 250 watch threshold.</t>
        </is>
      </c>
    </row>
    <row r="149">
      <c r="A149" s="29" t="inlineStr">
        <is>
          <t>07283</t>
        </is>
      </c>
      <c r="B149" s="29" t="inlineStr">
        <is>
          <t>average_price</t>
        </is>
      </c>
      <c r="C149" s="29" t="inlineStr">
        <is>
          <t>Нижні панелі дверей BRP Can-Am Maverick X3 Max</t>
        </is>
      </c>
      <c r="D149" s="35" t="n">
        <v>0</v>
      </c>
      <c r="E149" s="37" t="n">
        <v>0</v>
      </c>
      <c r="F149" s="38" t="n">
        <v>0</v>
      </c>
      <c r="G149" s="37" t="n">
        <v>0</v>
      </c>
      <c r="H149" s="40">
        <f>IFERROR(G149/E149,0)</f>
        <v/>
      </c>
      <c r="I149" s="29" t="inlineStr">
        <is>
          <t>Cost is below the 250 watch threshold.</t>
        </is>
      </c>
    </row>
    <row r="150">
      <c r="A150" s="29" t="inlineStr">
        <is>
          <t>ab8-ca-8-320</t>
        </is>
      </c>
      <c r="B150" s="29" t="inlineStr">
        <is>
          <t>average_price</t>
        </is>
      </c>
      <c r="C150" s="29" t="inlineStr">
        <is>
          <t>Посилена піввісь задня BRP Can-Am Commander 800 1000 2011-2015</t>
        </is>
      </c>
      <c r="D150" s="35" t="n">
        <v>0</v>
      </c>
      <c r="E150" s="37" t="n">
        <v>0</v>
      </c>
      <c r="F150" s="38" t="n">
        <v>0</v>
      </c>
      <c r="G150" s="37" t="n">
        <v>0</v>
      </c>
      <c r="H150" s="40">
        <f>IFERROR(G150/E150,0)</f>
        <v/>
      </c>
      <c r="I150" s="29" t="inlineStr">
        <is>
          <t>Cost is below the 250 watch threshold.</t>
        </is>
      </c>
    </row>
    <row r="151">
      <c r="A151" s="29" t="inlineStr">
        <is>
          <t>10-43260</t>
        </is>
      </c>
      <c r="B151" s="29" t="inlineStr">
        <is>
          <t>average_price</t>
        </is>
      </c>
      <c r="C151" s="29" t="inlineStr">
        <is>
          <t>Світлодіодна балка ProLight ST 43" (260Вт)</t>
        </is>
      </c>
      <c r="D151" s="35" t="n">
        <v>0</v>
      </c>
      <c r="E151" s="37" t="n">
        <v>0</v>
      </c>
      <c r="F151" s="38" t="n">
        <v>0</v>
      </c>
      <c r="G151" s="37" t="n">
        <v>0</v>
      </c>
      <c r="H151" s="40">
        <f>IFERROR(G151/E151,0)</f>
        <v/>
      </c>
      <c r="I151" s="29" t="inlineStr">
        <is>
          <t>Cost is below the 250 watch threshold.</t>
        </is>
      </c>
    </row>
    <row r="152">
      <c r="A152" s="29" t="inlineStr">
        <is>
          <t>715007364</t>
        </is>
      </c>
      <c r="B152" s="29" t="inlineStr">
        <is>
          <t>average_price</t>
        </is>
      </c>
      <c r="C152" s="29" t="inlineStr">
        <is>
          <t>Спортивний дах BRP Can-Am Maverick R</t>
        </is>
      </c>
      <c r="D152" s="35" t="n">
        <v>1</v>
      </c>
      <c r="E152" s="37" t="n">
        <v>2.42</v>
      </c>
      <c r="F152" s="38" t="n">
        <v>0</v>
      </c>
      <c r="G152" s="37" t="n">
        <v>0</v>
      </c>
      <c r="H152" s="40">
        <f>IFERROR(G152/E152,0)</f>
        <v/>
      </c>
      <c r="I152" s="29" t="inlineStr">
        <is>
          <t>Cost is below the 250 watch threshold.</t>
        </is>
      </c>
    </row>
    <row r="153">
      <c r="A153" s="29" t="inlineStr">
        <is>
          <t>705502362</t>
        </is>
      </c>
      <c r="B153" s="29" t="inlineStr">
        <is>
          <t>average_price</t>
        </is>
      </c>
      <c r="C153" s="29" t="inlineStr">
        <is>
          <t>Піввісь задня BRP Can-Am Maverick X3 72"</t>
        </is>
      </c>
      <c r="D153" s="35" t="n">
        <v>1</v>
      </c>
      <c r="E153" s="37" t="n">
        <v>4.85</v>
      </c>
      <c r="F153" s="38" t="n">
        <v>0</v>
      </c>
      <c r="G153" s="37" t="n">
        <v>0</v>
      </c>
      <c r="H153" s="40">
        <f>IFERROR(G153/E153,0)</f>
        <v/>
      </c>
      <c r="I153" s="29" t="inlineStr">
        <is>
          <t>Cost is below the 250 watch threshold.</t>
        </is>
      </c>
    </row>
    <row r="154">
      <c r="A154" s="29" t="inlineStr">
        <is>
          <t>706204837</t>
        </is>
      </c>
      <c r="B154" s="29" t="inlineStr">
        <is>
          <t>average_price</t>
        </is>
      </c>
      <c r="C154" s="29" t="inlineStr">
        <is>
          <t>Амортизатор передній BRP Can-Am Outlander XTP 650 850 1000 2019-2024</t>
        </is>
      </c>
      <c r="D154" s="35" t="n">
        <v>23</v>
      </c>
      <c r="E154" s="37" t="n">
        <v>96.65000000000001</v>
      </c>
      <c r="F154" s="38" t="n">
        <v>0</v>
      </c>
      <c r="G154" s="37" t="n">
        <v>0</v>
      </c>
      <c r="H154" s="40">
        <f>IFERROR(G154/E154,0)</f>
        <v/>
      </c>
      <c r="I154" s="29" t="inlineStr">
        <is>
          <t>Cost is below the 250 watch threshold.</t>
        </is>
      </c>
    </row>
    <row r="155">
      <c r="A155" s="29" t="inlineStr">
        <is>
          <t>02.33700</t>
        </is>
      </c>
      <c r="B155" s="29" t="inlineStr">
        <is>
          <t>average_price</t>
        </is>
      </c>
      <c r="C155" s="29" t="inlineStr">
        <is>
          <t>Алюмінієвий захист днища BRP Can-Am Outlander G3</t>
        </is>
      </c>
      <c r="D155" s="35" t="n">
        <v>52</v>
      </c>
      <c r="E155" s="37" t="n">
        <v>201.35</v>
      </c>
      <c r="F155" s="38" t="n">
        <v>0.01</v>
      </c>
      <c r="G155" s="37" t="n">
        <v>41.81</v>
      </c>
      <c r="H155" s="40">
        <f>IFERROR(G155/E155,0)</f>
        <v/>
      </c>
      <c r="I155" s="29" t="inlineStr">
        <is>
          <t>Cost is below the 250 watch threshold.</t>
        </is>
      </c>
    </row>
    <row r="156">
      <c r="A156" s="29" t="inlineStr">
        <is>
          <t>ab8-ca-8-120</t>
        </is>
      </c>
      <c r="B156" s="29" t="inlineStr">
        <is>
          <t>average_price</t>
        </is>
      </c>
      <c r="C156" s="29" t="inlineStr">
        <is>
          <t>Піввісь передня ліва BRP Can-Am Commander 800 1000 2013-2016</t>
        </is>
      </c>
      <c r="D156" s="35" t="n">
        <v>0</v>
      </c>
      <c r="E156" s="37" t="n">
        <v>0</v>
      </c>
      <c r="F156" s="38" t="n">
        <v>0</v>
      </c>
      <c r="G156" s="37" t="n">
        <v>0</v>
      </c>
      <c r="H156" s="40">
        <f>IFERROR(G156/E156,0)</f>
        <v/>
      </c>
      <c r="I156" s="29" t="inlineStr">
        <is>
          <t>Cost is below the 250 watch threshold.</t>
        </is>
      </c>
    </row>
    <row r="157">
      <c r="A157" s="29" t="inlineStr">
        <is>
          <t>ab8-ca-8-117</t>
        </is>
      </c>
      <c r="B157" s="29" t="inlineStr">
        <is>
          <t>average_price</t>
        </is>
      </c>
      <c r="C157" s="29" t="inlineStr">
        <is>
          <t>Посилена піввісь передня ліва BRP Can-Am Maverick 1000 2013-2018</t>
        </is>
      </c>
      <c r="D157" s="35" t="n">
        <v>0</v>
      </c>
      <c r="E157" s="37" t="n">
        <v>0</v>
      </c>
      <c r="F157" s="38" t="n">
        <v>0</v>
      </c>
      <c r="G157" s="37" t="n">
        <v>0</v>
      </c>
      <c r="H157" s="40">
        <f>IFERROR(G157/E157,0)</f>
        <v/>
      </c>
      <c r="I157" s="29" t="inlineStr">
        <is>
          <t>Cost is below the 250 watch threshold.</t>
        </is>
      </c>
    </row>
    <row r="158">
      <c r="A158" s="29" t="inlineStr">
        <is>
          <t>715005340</t>
        </is>
      </c>
      <c r="B158" s="29" t="inlineStr">
        <is>
          <t>average_price</t>
        </is>
      </c>
      <c r="C158" s="29" t="inlineStr">
        <is>
          <t>Тримачі Kolpin з кріпленнями LinQ для BRP Can-Am</t>
        </is>
      </c>
      <c r="D158" s="35" t="n">
        <v>11</v>
      </c>
      <c r="E158" s="37" t="n">
        <v>178.62</v>
      </c>
      <c r="F158" s="38" t="n">
        <v>0.04</v>
      </c>
      <c r="G158" s="37" t="n">
        <v>179.64</v>
      </c>
      <c r="H158" s="40">
        <f>IFERROR(G158/E158,0)</f>
        <v/>
      </c>
      <c r="I158" s="29" t="inlineStr">
        <is>
          <t>Cost is below the 250 watch threshold.</t>
        </is>
      </c>
    </row>
    <row r="159">
      <c r="A159" s="29" t="inlineStr">
        <is>
          <t>715005368</t>
        </is>
      </c>
      <c r="B159" s="29" t="inlineStr">
        <is>
          <t>average_price</t>
        </is>
      </c>
      <c r="C159" s="29" t="inlineStr">
        <is>
          <t>Багажне відділення з кріпленням електронних пристроїв BRP Can-Am Outlander G3L</t>
        </is>
      </c>
      <c r="D159" s="35" t="n">
        <v>17</v>
      </c>
      <c r="E159" s="37" t="n">
        <v>231.27</v>
      </c>
      <c r="F159" s="38" t="n">
        <v>0.01</v>
      </c>
      <c r="G159" s="37" t="n">
        <v>41.81</v>
      </c>
      <c r="H159" s="40">
        <f>IFERROR(G159/E159,0)</f>
        <v/>
      </c>
      <c r="I159" s="29" t="inlineStr">
        <is>
          <t>Cost is below the 250 watch threshold.</t>
        </is>
      </c>
    </row>
    <row r="160">
      <c r="A160" s="29" t="inlineStr">
        <is>
          <t>44250-hr4-a22</t>
        </is>
      </c>
      <c r="B160" s="29" t="inlineStr">
        <is>
          <t>average_price</t>
        </is>
      </c>
      <c r="C160" s="29" t="inlineStr">
        <is>
          <t>Кулак передній зовнішній правий Honda TRX 500 Foreman (14-19), 500 Rubicon (15-16)</t>
        </is>
      </c>
      <c r="D160" s="35" t="n">
        <v>1</v>
      </c>
      <c r="E160" s="37" t="n">
        <v>12.35</v>
      </c>
      <c r="F160" s="38" t="n">
        <v>0</v>
      </c>
      <c r="G160" s="37" t="n">
        <v>0</v>
      </c>
      <c r="H160" s="40">
        <f>IFERROR(G160/E160,0)</f>
        <v/>
      </c>
      <c r="I160" s="29" t="inlineStr">
        <is>
          <t>Cost is below the 250 watch threshold.</t>
        </is>
      </c>
    </row>
    <row r="161">
      <c r="A161" s="29" t="inlineStr">
        <is>
          <t>715007378</t>
        </is>
      </c>
      <c r="B161" s="29" t="inlineStr">
        <is>
          <t>average_price</t>
        </is>
      </c>
      <c r="C161" s="29" t="inlineStr">
        <is>
          <t>Світлодіодна балка SMART на капот BRP Can-Am Maverick R</t>
        </is>
      </c>
      <c r="D161" s="35" t="n">
        <v>0</v>
      </c>
      <c r="E161" s="37" t="n">
        <v>0</v>
      </c>
      <c r="F161" s="38" t="n">
        <v>0</v>
      </c>
      <c r="G161" s="37" t="n">
        <v>0</v>
      </c>
      <c r="H161" s="40">
        <f>IFERROR(G161/E161,0)</f>
        <v/>
      </c>
      <c r="I161" s="29" t="inlineStr">
        <is>
          <t>Cost is below the 250 watch threshold.</t>
        </is>
      </c>
    </row>
    <row r="162">
      <c r="A162" s="29" t="inlineStr">
        <is>
          <t>ab8-ca-8-127</t>
        </is>
      </c>
      <c r="B162" s="29" t="inlineStr">
        <is>
          <t>average_price</t>
        </is>
      </c>
      <c r="C162" s="29" t="inlineStr">
        <is>
          <t>Посилена піввісь передня BRP Can-Am Maverick X3 72"</t>
        </is>
      </c>
      <c r="D162" s="35" t="n">
        <v>6</v>
      </c>
      <c r="E162" s="37" t="n">
        <v>57.79</v>
      </c>
      <c r="F162" s="38" t="n">
        <v>0</v>
      </c>
      <c r="G162" s="37" t="n">
        <v>0</v>
      </c>
      <c r="H162" s="40">
        <f>IFERROR(G162/E162,0)</f>
        <v/>
      </c>
      <c r="I162" s="29" t="inlineStr">
        <is>
          <t>Cost is below the 250 watch threshold.</t>
        </is>
      </c>
    </row>
    <row r="163">
      <c r="A163" s="29" t="inlineStr">
        <is>
          <t>3233854</t>
        </is>
      </c>
      <c r="B163" s="29" t="inlineStr">
        <is>
          <t>average_price</t>
        </is>
      </c>
      <c r="C163" s="29" t="inlineStr">
        <is>
          <t>Шестерня КПП Polaris Sportsman 400 450 500 570 600 700 800, Magnum 330 500, ACE 325 570 (24T)</t>
        </is>
      </c>
      <c r="D163" s="35" t="n">
        <v>0</v>
      </c>
      <c r="E163" s="37" t="n">
        <v>0</v>
      </c>
      <c r="F163" s="38" t="n">
        <v>0</v>
      </c>
      <c r="G163" s="37" t="n">
        <v>0</v>
      </c>
      <c r="H163" s="40">
        <f>IFERROR(G163/E163,0)</f>
        <v/>
      </c>
      <c r="I163" s="29" t="inlineStr">
        <is>
          <t>Cost is below the 250 watch threshold.</t>
        </is>
      </c>
    </row>
    <row r="164">
      <c r="A164" s="29" t="inlineStr">
        <is>
          <t>1539camogrey</t>
        </is>
      </c>
      <c r="B164" s="29" t="inlineStr">
        <is>
          <t>average_price</t>
        </is>
      </c>
      <c r="C164" s="29" t="inlineStr">
        <is>
          <t>Вейдерси Finntrail Enduro 1539 CamoGrey</t>
        </is>
      </c>
      <c r="D164" s="35" t="n">
        <v>54</v>
      </c>
      <c r="E164" s="37" t="n">
        <v>444.24</v>
      </c>
      <c r="F164" s="38" t="n">
        <v>0</v>
      </c>
      <c r="G164" s="37" t="n">
        <v>0</v>
      </c>
      <c r="H164" s="40">
        <f>IFERROR(G164/E164,0)</f>
        <v/>
      </c>
      <c r="I164" s="29" t="inlineStr">
        <is>
          <t>Performance is below the scale and keep thresholds.</t>
        </is>
      </c>
    </row>
    <row r="165">
      <c r="A165" s="29" t="inlineStr">
        <is>
          <t>710008297</t>
        </is>
      </c>
      <c r="B165" s="29" t="inlineStr">
        <is>
          <t>average_price</t>
        </is>
      </c>
      <c r="C165" s="29" t="inlineStr">
        <is>
          <t>Панель приладів BRP Can-Am Outlander G2 G3 2024+</t>
        </is>
      </c>
      <c r="D165" s="35" t="n">
        <v>12</v>
      </c>
      <c r="E165" s="37" t="n">
        <v>48.75</v>
      </c>
      <c r="F165" s="38" t="n">
        <v>1.01</v>
      </c>
      <c r="G165" s="37" t="n">
        <v>8809.48</v>
      </c>
      <c r="H165" s="40">
        <f>IFERROR(G165/E165,0)</f>
        <v/>
      </c>
      <c r="I165" s="29" t="inlineStr">
        <is>
          <t>Cost is below the 250 watch threshold.</t>
        </is>
      </c>
    </row>
    <row r="166">
      <c r="A166" s="29" t="inlineStr">
        <is>
          <t>705016269</t>
        </is>
      </c>
      <c r="B166" s="29" t="inlineStr">
        <is>
          <t>average_price</t>
        </is>
      </c>
      <c r="C166" s="29" t="inlineStr">
        <is>
          <t>Крило заднє праве BRP Can-Am Outlander G2 Max 1000 LTD 2022-2023</t>
        </is>
      </c>
      <c r="D166" s="35" t="n">
        <v>0</v>
      </c>
      <c r="E166" s="37" t="n">
        <v>0</v>
      </c>
      <c r="F166" s="38" t="n">
        <v>0</v>
      </c>
      <c r="G166" s="37" t="n">
        <v>0</v>
      </c>
      <c r="H166" s="40">
        <f>IFERROR(G166/E166,0)</f>
        <v/>
      </c>
      <c r="I166" s="29" t="inlineStr">
        <is>
          <t>Cost is below the 250 watch threshold.</t>
        </is>
      </c>
    </row>
    <row r="167">
      <c r="A167" s="29" t="inlineStr">
        <is>
          <t>05908</t>
        </is>
      </c>
      <c r="B167" s="29" t="inlineStr">
        <is>
          <t>average_price</t>
        </is>
      </c>
      <c r="C167" s="29" t="inlineStr">
        <is>
          <t>Розширювачі арок BRP Can-Am Maverick X3</t>
        </is>
      </c>
      <c r="D167" s="35" t="n">
        <v>0</v>
      </c>
      <c r="E167" s="37" t="n">
        <v>0</v>
      </c>
      <c r="F167" s="38" t="n">
        <v>0</v>
      </c>
      <c r="G167" s="37" t="n">
        <v>0</v>
      </c>
      <c r="H167" s="40">
        <f>IFERROR(G167/E167,0)</f>
        <v/>
      </c>
      <c r="I167" s="29" t="inlineStr">
        <is>
          <t>Cost is below the 250 watch threshold.</t>
        </is>
      </c>
    </row>
    <row r="168">
      <c r="A168" s="29" t="inlineStr">
        <is>
          <t>715010613</t>
        </is>
      </c>
      <c r="B168" s="29" t="inlineStr">
        <is>
          <t>average_price</t>
        </is>
      </c>
      <c r="C168" s="29" t="inlineStr">
        <is>
          <t>Ричаг передній нижній правий BRP Can-Am Maverick X3 72"</t>
        </is>
      </c>
      <c r="D168" s="35" t="n">
        <v>2</v>
      </c>
      <c r="E168" s="37" t="n">
        <v>6.8</v>
      </c>
      <c r="F168" s="38" t="n">
        <v>0</v>
      </c>
      <c r="G168" s="37" t="n">
        <v>0</v>
      </c>
      <c r="H168" s="40">
        <f>IFERROR(G168/E168,0)</f>
        <v/>
      </c>
      <c r="I168" s="29" t="inlineStr">
        <is>
          <t>Cost is below the 250 watch threshold.</t>
        </is>
      </c>
    </row>
    <row r="169">
      <c r="A169" s="29" t="inlineStr">
        <is>
          <t>9awa-041021-0yd00</t>
        </is>
      </c>
      <c r="B169" s="29" t="inlineStr">
        <is>
          <t>average_price</t>
        </is>
      </c>
      <c r="C169" s="29" t="inlineStr">
        <is>
          <t>Крило переднє суцільне CFMoto CForce 800 1000 (Orange)</t>
        </is>
      </c>
      <c r="D169" s="35" t="n">
        <v>0</v>
      </c>
      <c r="E169" s="37" t="n">
        <v>0</v>
      </c>
      <c r="F169" s="38" t="n">
        <v>0</v>
      </c>
      <c r="G169" s="37" t="n">
        <v>0</v>
      </c>
      <c r="H169" s="40">
        <f>IFERROR(G169/E169,0)</f>
        <v/>
      </c>
      <c r="I169" s="29" t="inlineStr">
        <is>
          <t>Cost is below the 250 watch threshold.</t>
        </is>
      </c>
    </row>
    <row r="170">
      <c r="A170" s="29" t="inlineStr">
        <is>
          <t>02976</t>
        </is>
      </c>
      <c r="B170" s="29" t="inlineStr">
        <is>
          <t>average_price</t>
        </is>
      </c>
      <c r="C170" s="29" t="inlineStr">
        <is>
          <t>Варіатор ведучий в зборі Polaris RZR XP 1000 (14-18), General 1000 (18+)</t>
        </is>
      </c>
      <c r="D170" s="35" t="n">
        <v>12</v>
      </c>
      <c r="E170" s="37" t="n">
        <v>309.27</v>
      </c>
      <c r="F170" s="38" t="n">
        <v>0</v>
      </c>
      <c r="G170" s="37" t="n">
        <v>0</v>
      </c>
      <c r="H170" s="40">
        <f>IFERROR(G170/E170,0)</f>
        <v/>
      </c>
      <c r="I170" s="29" t="inlineStr">
        <is>
          <t>Performance is below the scale and keep thresholds.</t>
        </is>
      </c>
    </row>
    <row r="171">
      <c r="A171" s="29" t="inlineStr">
        <is>
          <t>420684566</t>
        </is>
      </c>
      <c r="B171" s="29" t="inlineStr">
        <is>
          <t>average_price</t>
        </is>
      </c>
      <c r="C171" s="29" t="inlineStr">
        <is>
          <t>Стартер BRP Can-Am Outlander Renegade G1 G2 G2S, Commander 800 1000, Maverick 1000, Maverick Trail 800 1000, Maverick Sport 1000, Traxter Defender HD8</t>
        </is>
      </c>
      <c r="D171" s="35" t="n">
        <v>4</v>
      </c>
      <c r="E171" s="37" t="n">
        <v>40.92</v>
      </c>
      <c r="F171" s="38" t="n">
        <v>0</v>
      </c>
      <c r="G171" s="37" t="n">
        <v>0</v>
      </c>
      <c r="H171" s="40">
        <f>IFERROR(G171/E171,0)</f>
        <v/>
      </c>
      <c r="I171" s="29" t="inlineStr">
        <is>
          <t>Cost is below the 250 watch threshold.</t>
        </is>
      </c>
    </row>
    <row r="172">
      <c r="A172" s="29" t="inlineStr">
        <is>
          <t>1532camoshadowblack</t>
        </is>
      </c>
      <c r="B172" s="29" t="inlineStr">
        <is>
          <t>average_price</t>
        </is>
      </c>
      <c r="C172" s="29" t="inlineStr">
        <is>
          <t>Вейдерси Finntrail Athletic 1532 CamoShadowBlack</t>
        </is>
      </c>
      <c r="D172" s="35" t="n">
        <v>3</v>
      </c>
      <c r="E172" s="37" t="n">
        <v>15.91</v>
      </c>
      <c r="F172" s="38" t="n">
        <v>0</v>
      </c>
      <c r="G172" s="37" t="n">
        <v>0</v>
      </c>
      <c r="H172" s="40">
        <f>IFERROR(G172/E172,0)</f>
        <v/>
      </c>
      <c r="I172" s="29" t="inlineStr">
        <is>
          <t>Cost is below the 250 watch threshold.</t>
        </is>
      </c>
    </row>
    <row r="173">
      <c r="A173" s="29" t="inlineStr">
        <is>
          <t>715007182</t>
        </is>
      </c>
      <c r="B173" s="29" t="inlineStr">
        <is>
          <t>average_price</t>
        </is>
      </c>
      <c r="C173" s="29" t="inlineStr">
        <is>
          <t>Кофр LinQ для BRP Can-Am Maverick R (96L)</t>
        </is>
      </c>
      <c r="D173" s="35" t="n">
        <v>6</v>
      </c>
      <c r="E173" s="37" t="n">
        <v>46.44</v>
      </c>
      <c r="F173" s="38" t="n">
        <v>0.5</v>
      </c>
      <c r="G173" s="37" t="n">
        <v>409.5</v>
      </c>
      <c r="H173" s="40">
        <f>IFERROR(G173/E173,0)</f>
        <v/>
      </c>
      <c r="I173" s="29" t="inlineStr">
        <is>
          <t>Cost is below the 250 watch threshold.</t>
        </is>
      </c>
    </row>
    <row r="174">
      <c r="A174" s="29" t="inlineStr">
        <is>
          <t>9290780409</t>
        </is>
      </c>
      <c r="B174" s="29" t="inlineStr">
        <is>
          <t>average_price</t>
        </is>
      </c>
      <c r="C174" s="29" t="inlineStr">
        <is>
          <t>Шолом BRP Can-Am Pura Fade Grey (S)</t>
        </is>
      </c>
      <c r="D174" s="35" t="n">
        <v>0</v>
      </c>
      <c r="E174" s="37" t="n">
        <v>0</v>
      </c>
      <c r="F174" s="38" t="n">
        <v>0</v>
      </c>
      <c r="G174" s="37" t="n">
        <v>0</v>
      </c>
      <c r="H174" s="40">
        <f>IFERROR(G174/E174,0)</f>
        <v/>
      </c>
      <c r="I174" s="29" t="inlineStr">
        <is>
          <t>Cost is below the 250 watch threshold.</t>
        </is>
      </c>
    </row>
    <row r="175">
      <c r="A175" s="29" t="inlineStr">
        <is>
          <t>02.23500</t>
        </is>
      </c>
      <c r="B175" s="29" t="inlineStr">
        <is>
          <t>average_price</t>
        </is>
      </c>
      <c r="C175" s="29" t="inlineStr">
        <is>
          <t>Пластиковий захист днища BRP Can-Am Renegade G2S XMR 2019+</t>
        </is>
      </c>
      <c r="D175" s="35" t="n">
        <v>4</v>
      </c>
      <c r="E175" s="37" t="n">
        <v>26.74</v>
      </c>
      <c r="F175" s="38" t="n">
        <v>0</v>
      </c>
      <c r="G175" s="37" t="n">
        <v>0</v>
      </c>
      <c r="H175" s="40">
        <f>IFERROR(G175/E175,0)</f>
        <v/>
      </c>
      <c r="I175" s="29" t="inlineStr">
        <is>
          <t>Cost is below the 250 watch threshold.</t>
        </is>
      </c>
    </row>
    <row r="176">
      <c r="A176" s="29" t="inlineStr">
        <is>
          <t>ab6-ca-8-111</t>
        </is>
      </c>
      <c r="B176" s="29" t="inlineStr">
        <is>
          <t>average_price</t>
        </is>
      </c>
      <c r="C176" s="29" t="inlineStr">
        <is>
          <t>Піввісь передня ліва BRP Can-Am Outlander 400 500 650 800, Renegade 500 800</t>
        </is>
      </c>
      <c r="D176" s="35" t="n">
        <v>0</v>
      </c>
      <c r="E176" s="37" t="n">
        <v>0.03</v>
      </c>
      <c r="F176" s="38" t="n">
        <v>0</v>
      </c>
      <c r="G176" s="37" t="n">
        <v>0</v>
      </c>
      <c r="H176" s="40">
        <f>IFERROR(G176/E176,0)</f>
        <v/>
      </c>
      <c r="I176" s="29" t="inlineStr">
        <is>
          <t>Cost is below the 250 watch threshold.</t>
        </is>
      </c>
    </row>
    <row r="177">
      <c r="A177" s="29" t="inlineStr">
        <is>
          <t>45014-0369</t>
        </is>
      </c>
      <c r="B177" s="29" t="inlineStr">
        <is>
          <t>average_price</t>
        </is>
      </c>
      <c r="C177" s="29" t="inlineStr">
        <is>
          <t>Амортизатор передній Kawasaki Brute Force 750 2005-2006</t>
        </is>
      </c>
      <c r="D177" s="35" t="n">
        <v>0</v>
      </c>
      <c r="E177" s="37" t="n">
        <v>0</v>
      </c>
      <c r="F177" s="38" t="n">
        <v>0</v>
      </c>
      <c r="G177" s="37" t="n">
        <v>0</v>
      </c>
      <c r="H177" s="40">
        <f>IFERROR(G177/E177,0)</f>
        <v/>
      </c>
      <c r="I177" s="29" t="inlineStr">
        <is>
          <t>Cost is below the 250 watch threshold.</t>
        </is>
      </c>
    </row>
    <row r="178">
      <c r="A178" s="29" t="inlineStr">
        <is>
          <t>1023240-689</t>
        </is>
      </c>
      <c r="B178" s="29" t="inlineStr">
        <is>
          <t>average_price</t>
        </is>
      </c>
      <c r="C178" s="29" t="inlineStr">
        <is>
          <t>Тяга задньої підвіски нижня Polaris RZR XP 1000, Ranger XP 1000 2017 (Blue)</t>
        </is>
      </c>
      <c r="D178" s="35" t="n">
        <v>0</v>
      </c>
      <c r="E178" s="37" t="n">
        <v>0</v>
      </c>
      <c r="F178" s="38" t="n">
        <v>0</v>
      </c>
      <c r="G178" s="37" t="n">
        <v>0</v>
      </c>
      <c r="H178" s="40">
        <f>IFERROR(G178/E178,0)</f>
        <v/>
      </c>
      <c r="I178" s="29" t="inlineStr">
        <is>
          <t>Cost is below the 250 watch threshold.</t>
        </is>
      </c>
    </row>
    <row r="179">
      <c r="A179" s="29" t="inlineStr">
        <is>
          <t>9290400207</t>
        </is>
      </c>
      <c r="B179" s="29" t="inlineStr">
        <is>
          <t>average_price</t>
        </is>
      </c>
      <c r="C179" s="29" t="inlineStr">
        <is>
          <t>Шолом BRP Can-Am Exome Grey (XS)</t>
        </is>
      </c>
      <c r="D179" s="35" t="n">
        <v>0</v>
      </c>
      <c r="E179" s="37" t="n">
        <v>0</v>
      </c>
      <c r="F179" s="38" t="n">
        <v>0</v>
      </c>
      <c r="G179" s="37" t="n">
        <v>0</v>
      </c>
      <c r="H179" s="40">
        <f>IFERROR(G179/E179,0)</f>
        <v/>
      </c>
      <c r="I179" s="29" t="inlineStr">
        <is>
          <t>Cost is below the 250 watch threshold.</t>
        </is>
      </c>
    </row>
    <row r="180">
      <c r="A180" s="29" t="inlineStr">
        <is>
          <t>420248608</t>
        </is>
      </c>
      <c r="B180" s="29" t="inlineStr">
        <is>
          <t>average_price</t>
        </is>
      </c>
      <c r="C180" s="29" t="inlineStr">
        <is>
          <t>Грузики варіатора BRP Can-Am Maverick 1000 (13-18), Commander 1000 (18-20)</t>
        </is>
      </c>
      <c r="D180" s="35" t="n">
        <v>0</v>
      </c>
      <c r="E180" s="37" t="n">
        <v>0</v>
      </c>
      <c r="F180" s="38" t="n">
        <v>0</v>
      </c>
      <c r="G180" s="37" t="n">
        <v>0</v>
      </c>
      <c r="H180" s="40">
        <f>IFERROR(G180/E180,0)</f>
        <v/>
      </c>
      <c r="I180" s="29" t="inlineStr">
        <is>
          <t>Cost is below the 250 watch threshold.</t>
        </is>
      </c>
    </row>
    <row r="181">
      <c r="A181" s="29" t="inlineStr">
        <is>
          <t>431-01027</t>
        </is>
      </c>
      <c r="B181" s="29" t="inlineStr">
        <is>
          <t>average_price</t>
        </is>
      </c>
      <c r="C181" s="29" t="inlineStr">
        <is>
          <t>Лебідка All Balls 6000</t>
        </is>
      </c>
      <c r="D181" s="35" t="n">
        <v>0</v>
      </c>
      <c r="E181" s="37" t="n">
        <v>0</v>
      </c>
      <c r="F181" s="38" t="n">
        <v>0</v>
      </c>
      <c r="G181" s="37" t="n">
        <v>0</v>
      </c>
      <c r="H181" s="40">
        <f>IFERROR(G181/E181,0)</f>
        <v/>
      </c>
      <c r="I181" s="29" t="inlineStr">
        <is>
          <t>Cost is below the 250 watch threshold.</t>
        </is>
      </c>
    </row>
    <row r="182">
      <c r="A182" s="29" t="inlineStr">
        <is>
          <t>47-1029</t>
        </is>
      </c>
      <c r="B182" s="29" t="inlineStr">
        <is>
          <t>average_price</t>
        </is>
      </c>
      <c r="C182" s="29" t="inlineStr">
        <is>
          <t>Паливний насос в зборі BRP Can-Am Outlander 450 570, Renegade 570</t>
        </is>
      </c>
      <c r="D182" s="35" t="n">
        <v>0</v>
      </c>
      <c r="E182" s="37" t="n">
        <v>0</v>
      </c>
      <c r="F182" s="38" t="n">
        <v>0</v>
      </c>
      <c r="G182" s="37" t="n">
        <v>0</v>
      </c>
      <c r="H182" s="40">
        <f>IFERROR(G182/E182,0)</f>
        <v/>
      </c>
      <c r="I182" s="29" t="inlineStr">
        <is>
          <t>Cost is below the 250 watch threshold.</t>
        </is>
      </c>
    </row>
    <row r="183">
      <c r="A183" s="29" t="inlineStr">
        <is>
          <t>15100-hn2-010</t>
        </is>
      </c>
      <c r="B183" s="29" t="inlineStr">
        <is>
          <t>average_price</t>
        </is>
      </c>
      <c r="C183" s="29" t="inlineStr">
        <is>
          <t>Масляний насос Honda TRX 500 Rubicon 2001-2014</t>
        </is>
      </c>
      <c r="D183" s="35" t="n">
        <v>0</v>
      </c>
      <c r="E183" s="37" t="n">
        <v>0</v>
      </c>
      <c r="F183" s="38" t="n">
        <v>0</v>
      </c>
      <c r="G183" s="37" t="n">
        <v>0</v>
      </c>
      <c r="H183" s="40">
        <f>IFERROR(G183/E183,0)</f>
        <v/>
      </c>
      <c r="I183" s="29" t="inlineStr">
        <is>
          <t>Cost is below the 250 watch threshold.</t>
        </is>
      </c>
    </row>
    <row r="184">
      <c r="A184" s="29" t="inlineStr">
        <is>
          <t>705402235</t>
        </is>
      </c>
      <c r="B184" s="29" t="inlineStr">
        <is>
          <t>average_price</t>
        </is>
      </c>
      <c r="C184" s="29" t="inlineStr">
        <is>
          <t>Піввісь передня ліва BRP Can-Am Outlander Renegade G2 G2S 2019+</t>
        </is>
      </c>
      <c r="D184" s="35" t="n">
        <v>0</v>
      </c>
      <c r="E184" s="37" t="n">
        <v>0</v>
      </c>
      <c r="F184" s="38" t="n">
        <v>0</v>
      </c>
      <c r="G184" s="37" t="n">
        <v>0</v>
      </c>
      <c r="H184" s="40">
        <f>IFERROR(G184/E184,0)</f>
        <v/>
      </c>
      <c r="I184" s="29" t="inlineStr">
        <is>
          <t>Cost is below the 250 watch threshold.</t>
        </is>
      </c>
    </row>
    <row r="185">
      <c r="A185" s="29" t="inlineStr">
        <is>
          <t>703500994</t>
        </is>
      </c>
      <c r="B185" s="29" t="inlineStr">
        <is>
          <t>average_price</t>
        </is>
      </c>
      <c r="C185" s="29" t="inlineStr">
        <is>
          <t>Карданний вал задній BRP Can-Am Maverick​ 1000 2013-2018</t>
        </is>
      </c>
      <c r="D185" s="35" t="n">
        <v>0</v>
      </c>
      <c r="E185" s="37" t="n">
        <v>0</v>
      </c>
      <c r="F185" s="38" t="n">
        <v>0</v>
      </c>
      <c r="G185" s="37" t="n">
        <v>0</v>
      </c>
      <c r="H185" s="40">
        <f>IFERROR(G185/E185,0)</f>
        <v/>
      </c>
      <c r="I185" s="29" t="inlineStr">
        <is>
          <t>Cost is below the 250 watch threshold.</t>
        </is>
      </c>
    </row>
    <row r="186">
      <c r="A186" s="29" t="inlineStr">
        <is>
          <t>710007301</t>
        </is>
      </c>
      <c r="B186" s="29" t="inlineStr">
        <is>
          <t>average_price</t>
        </is>
      </c>
      <c r="C186" s="29" t="inlineStr">
        <is>
          <t>Блок перемикачів на руль лівий BRP Can-Am Outlander G3 G3L</t>
        </is>
      </c>
      <c r="D186" s="35" t="n">
        <v>0</v>
      </c>
      <c r="E186" s="37" t="n">
        <v>0</v>
      </c>
      <c r="F186" s="38" t="n">
        <v>0</v>
      </c>
      <c r="G186" s="37" t="n">
        <v>0</v>
      </c>
      <c r="H186" s="40">
        <f>IFERROR(G186/E186,0)</f>
        <v/>
      </c>
      <c r="I186" s="29" t="inlineStr">
        <is>
          <t>Cost is below the 250 watch threshold.</t>
        </is>
      </c>
    </row>
    <row r="187">
      <c r="A187" s="29" t="inlineStr">
        <is>
          <t>705208148</t>
        </is>
      </c>
      <c r="B187" s="29" t="inlineStr">
        <is>
          <t>average_price</t>
        </is>
      </c>
      <c r="C187" s="29" t="inlineStr">
        <is>
          <t>Площадка багажна передня BRP Can-Am Outalnder G3L</t>
        </is>
      </c>
      <c r="D187" s="35" t="n">
        <v>0</v>
      </c>
      <c r="E187" s="37" t="n">
        <v>0</v>
      </c>
      <c r="F187" s="38" t="n">
        <v>0</v>
      </c>
      <c r="G187" s="37" t="n">
        <v>0</v>
      </c>
      <c r="H187" s="40">
        <f>IFERROR(G187/E187,0)</f>
        <v/>
      </c>
      <c r="I187" s="29" t="inlineStr">
        <is>
          <t>Cost is below the 250 watch threshold.</t>
        </is>
      </c>
    </row>
    <row r="188">
      <c r="A188" s="29" t="inlineStr">
        <is>
          <t>703500988</t>
        </is>
      </c>
      <c r="B188" s="29" t="inlineStr">
        <is>
          <t>average_price</t>
        </is>
      </c>
      <c r="C188" s="29" t="inlineStr">
        <is>
          <t>Карданний вал задній BRP Can-Am Outlander Renegade G2 G2S 2016+</t>
        </is>
      </c>
      <c r="D188" s="35" t="n">
        <v>0</v>
      </c>
      <c r="E188" s="37" t="n">
        <v>0</v>
      </c>
      <c r="F188" s="38" t="n">
        <v>0</v>
      </c>
      <c r="G188" s="37" t="n">
        <v>0</v>
      </c>
      <c r="H188" s="40">
        <f>IFERROR(G188/E188,0)</f>
        <v/>
      </c>
      <c r="I188" s="29" t="inlineStr">
        <is>
          <t>Cost is below the 250 watch threshold.</t>
        </is>
      </c>
    </row>
    <row r="189">
      <c r="A189" s="29" t="inlineStr">
        <is>
          <t>1333943</t>
        </is>
      </c>
      <c r="B189" s="29" t="inlineStr">
        <is>
          <t>average_price</t>
        </is>
      </c>
      <c r="C189" s="29" t="inlineStr">
        <is>
          <t>Піввісь передня Polaris RZR XP 1000 2014-2019</t>
        </is>
      </c>
      <c r="D189" s="35" t="n">
        <v>0</v>
      </c>
      <c r="E189" s="37" t="n">
        <v>0</v>
      </c>
      <c r="F189" s="38" t="n">
        <v>0</v>
      </c>
      <c r="G189" s="37" t="n">
        <v>0</v>
      </c>
      <c r="H189" s="40">
        <f>IFERROR(G189/E189,0)</f>
        <v/>
      </c>
      <c r="I189" s="29" t="inlineStr">
        <is>
          <t>Cost is below the 250 watch threshold.</t>
        </is>
      </c>
    </row>
    <row r="190">
      <c r="A190" s="29" t="inlineStr">
        <is>
          <t>59011-0047</t>
        </is>
      </c>
      <c r="B190" s="29" t="inlineStr">
        <is>
          <t>average_price</t>
        </is>
      </c>
      <c r="C190" s="29" t="inlineStr">
        <is>
          <t>Ремінь варіатора Kawasaki Teryx 1000 2020+</t>
        </is>
      </c>
      <c r="D190" s="35" t="n">
        <v>0</v>
      </c>
      <c r="E190" s="37" t="n">
        <v>0</v>
      </c>
      <c r="F190" s="38" t="n">
        <v>0</v>
      </c>
      <c r="G190" s="37" t="n">
        <v>0</v>
      </c>
      <c r="H190" s="40">
        <f>IFERROR(G190/E190,0)</f>
        <v/>
      </c>
      <c r="I190" s="29" t="inlineStr">
        <is>
          <t>Cost is below the 250 watch threshold.</t>
        </is>
      </c>
    </row>
    <row r="191">
      <c r="A191" s="29" t="inlineStr">
        <is>
          <t>715006693</t>
        </is>
      </c>
      <c r="B191" s="29" t="inlineStr">
        <is>
          <t>average_price</t>
        </is>
      </c>
      <c r="C191" s="29" t="inlineStr">
        <is>
          <t>Захисні сітки на двері BRP Can-Am Maverick X3</t>
        </is>
      </c>
      <c r="D191" s="35" t="n">
        <v>0</v>
      </c>
      <c r="E191" s="37" t="n">
        <v>0</v>
      </c>
      <c r="F191" s="38" t="n">
        <v>0</v>
      </c>
      <c r="G191" s="37" t="n">
        <v>0</v>
      </c>
      <c r="H191" s="40">
        <f>IFERROR(G191/E191,0)</f>
        <v/>
      </c>
      <c r="I191" s="29" t="inlineStr">
        <is>
          <t>Cost is below the 250 watch threshold.</t>
        </is>
      </c>
    </row>
    <row r="192">
      <c r="A192" s="29" t="inlineStr">
        <is>
          <t>49118-1239</t>
        </is>
      </c>
      <c r="B192" s="29" t="inlineStr">
        <is>
          <t>average_price</t>
        </is>
      </c>
      <c r="C192" s="29" t="inlineStr">
        <is>
          <t>Розподільний вал Kawasaki Brute Force 650​, Prairie ​650 700</t>
        </is>
      </c>
      <c r="D192" s="35" t="n">
        <v>0</v>
      </c>
      <c r="E192" s="37" t="n">
        <v>0</v>
      </c>
      <c r="F192" s="38" t="n">
        <v>0</v>
      </c>
      <c r="G192" s="37" t="n">
        <v>0</v>
      </c>
      <c r="H192" s="40">
        <f>IFERROR(G192/E192,0)</f>
        <v/>
      </c>
      <c r="I192" s="29" t="inlineStr">
        <is>
          <t>Cost is below the 250 watch threshold.</t>
        </is>
      </c>
    </row>
    <row r="193">
      <c r="A193" s="29" t="inlineStr">
        <is>
          <t>23110-hn7-000</t>
        </is>
      </c>
      <c r="B193" s="29" t="inlineStr">
        <is>
          <t>average_price</t>
        </is>
      </c>
      <c r="C193" s="29" t="inlineStr">
        <is>
          <t>Корпус зчеплення Honda TRX 400 Rancher 2004-2007</t>
        </is>
      </c>
      <c r="D193" s="35" t="n">
        <v>0</v>
      </c>
      <c r="E193" s="37" t="n">
        <v>0</v>
      </c>
      <c r="F193" s="38" t="n">
        <v>0</v>
      </c>
      <c r="G193" s="37" t="n">
        <v>0</v>
      </c>
      <c r="H193" s="40">
        <f>IFERROR(G193/E193,0)</f>
        <v/>
      </c>
      <c r="I193" s="29" t="inlineStr">
        <is>
          <t>Cost is below the 250 watch threshold.</t>
        </is>
      </c>
    </row>
    <row r="194">
      <c r="A194" s="29" t="inlineStr">
        <is>
          <t>705503051</t>
        </is>
      </c>
      <c r="B194" s="29" t="inlineStr">
        <is>
          <t>average_price</t>
        </is>
      </c>
      <c r="C194" s="29" t="inlineStr">
        <is>
          <t>Піввісь задня BRP Can-Am Traxter Defender HD10 2018+</t>
        </is>
      </c>
      <c r="D194" s="35" t="n">
        <v>0</v>
      </c>
      <c r="E194" s="37" t="n">
        <v>0</v>
      </c>
      <c r="F194" s="38" t="n">
        <v>0</v>
      </c>
      <c r="G194" s="37" t="n">
        <v>0</v>
      </c>
      <c r="H194" s="40">
        <f>IFERROR(G194/E194,0)</f>
        <v/>
      </c>
      <c r="I194" s="29" t="inlineStr">
        <is>
          <t>Cost is below the 250 watch threshold.</t>
        </is>
      </c>
    </row>
    <row r="195">
      <c r="A195" s="29" t="inlineStr">
        <is>
          <t>715006382</t>
        </is>
      </c>
      <c r="B195" s="29" t="inlineStr">
        <is>
          <t>average_price</t>
        </is>
      </c>
      <c r="C195" s="29" t="inlineStr">
        <is>
          <t>Вітрове скло BRP Can-Am Outlander Renegade G2 G2L G2S</t>
        </is>
      </c>
      <c r="D195" s="35" t="n">
        <v>0</v>
      </c>
      <c r="E195" s="37" t="n">
        <v>0</v>
      </c>
      <c r="F195" s="38" t="n">
        <v>0</v>
      </c>
      <c r="G195" s="37" t="n">
        <v>0</v>
      </c>
      <c r="H195" s="40">
        <f>IFERROR(G195/E195,0)</f>
        <v/>
      </c>
      <c r="I195" s="29" t="inlineStr">
        <is>
          <t>Cost is below the 250 watch threshold.</t>
        </is>
      </c>
    </row>
    <row r="196">
      <c r="A196" s="29" t="inlineStr">
        <is>
          <t>ab8-ca-8-307</t>
        </is>
      </c>
      <c r="B196" s="29" t="inlineStr">
        <is>
          <t>average_price</t>
        </is>
      </c>
      <c r="C196" s="29" t="inlineStr">
        <is>
          <t>Посилена піввісь задня BRP Can-Am Maverick 1000 2013-2015</t>
        </is>
      </c>
      <c r="D196" s="35" t="n">
        <v>0</v>
      </c>
      <c r="E196" s="37" t="n">
        <v>0</v>
      </c>
      <c r="F196" s="38" t="n">
        <v>0</v>
      </c>
      <c r="G196" s="37" t="n">
        <v>0</v>
      </c>
      <c r="H196" s="40">
        <f>IFERROR(G196/E196,0)</f>
        <v/>
      </c>
      <c r="I196" s="29" t="inlineStr">
        <is>
          <t>Cost is below the 250 watch threshold.</t>
        </is>
      </c>
    </row>
    <row r="197">
      <c r="A197" s="29" t="inlineStr">
        <is>
          <t>705402007</t>
        </is>
      </c>
      <c r="B197" s="29" t="inlineStr">
        <is>
          <t>average_price</t>
        </is>
      </c>
      <c r="C197" s="29" t="inlineStr">
        <is>
          <t>Піввісь передня права BRP Can-Am Maverick Trail 800 1000</t>
        </is>
      </c>
      <c r="D197" s="35" t="n">
        <v>0</v>
      </c>
      <c r="E197" s="37" t="n">
        <v>0</v>
      </c>
      <c r="F197" s="38" t="n">
        <v>0</v>
      </c>
      <c r="G197" s="37" t="n">
        <v>0</v>
      </c>
      <c r="H197" s="40">
        <f>IFERROR(G197/E197,0)</f>
        <v/>
      </c>
      <c r="I197" s="29" t="inlineStr">
        <is>
          <t>Cost is below the 250 watch threshold.</t>
        </is>
      </c>
    </row>
    <row r="198">
      <c r="A198" s="29" t="inlineStr">
        <is>
          <t>41431-hp0-a00</t>
        </is>
      </c>
      <c r="B198" s="29" t="inlineStr">
        <is>
          <t>average_price</t>
        </is>
      </c>
      <c r="C198" s="29" t="inlineStr">
        <is>
          <t>Планетарка заднього редуктора Honda TRX 400 420 450 500 520 (41T)</t>
        </is>
      </c>
      <c r="D198" s="35" t="n">
        <v>0</v>
      </c>
      <c r="E198" s="37" t="n">
        <v>0</v>
      </c>
      <c r="F198" s="38" t="n">
        <v>0</v>
      </c>
      <c r="G198" s="37" t="n">
        <v>0</v>
      </c>
      <c r="H198" s="40">
        <f>IFERROR(G198/E198,0)</f>
        <v/>
      </c>
      <c r="I198" s="29" t="inlineStr">
        <is>
          <t>Cost is below the 250 watch threshold.</t>
        </is>
      </c>
    </row>
    <row r="199">
      <c r="A199" s="29" t="inlineStr">
        <is>
          <t>705503025</t>
        </is>
      </c>
      <c r="B199" s="29" t="inlineStr">
        <is>
          <t>average_price</t>
        </is>
      </c>
      <c r="C199" s="29" t="inlineStr">
        <is>
          <t>Піввісь задня ліва BRP Can-Am Outlander Renegade G2 G2S XMR 2020+</t>
        </is>
      </c>
      <c r="D199" s="35" t="n">
        <v>0</v>
      </c>
      <c r="E199" s="37" t="n">
        <v>0</v>
      </c>
      <c r="F199" s="38" t="n">
        <v>0</v>
      </c>
      <c r="G199" s="37" t="n">
        <v>0</v>
      </c>
      <c r="H199" s="40">
        <f>IFERROR(G199/E199,0)</f>
        <v/>
      </c>
      <c r="I199" s="29" t="inlineStr">
        <is>
          <t>Cost is below the 250 watch threshold.</t>
        </is>
      </c>
    </row>
    <row r="200">
      <c r="A200" s="29" t="inlineStr">
        <is>
          <t>715004954</t>
        </is>
      </c>
      <c r="B200" s="29" t="inlineStr">
        <is>
          <t>average_price</t>
        </is>
      </c>
      <c r="C200" s="29" t="inlineStr">
        <is>
          <t>Дуга багажної площадки LinQ для BRP Can-Am Outlander G3L</t>
        </is>
      </c>
      <c r="D200" s="35" t="n">
        <v>0</v>
      </c>
      <c r="E200" s="37" t="n">
        <v>0</v>
      </c>
      <c r="F200" s="38" t="n">
        <v>0</v>
      </c>
      <c r="G200" s="37" t="n">
        <v>0</v>
      </c>
      <c r="H200" s="40">
        <f>IFERROR(G200/E200,0)</f>
        <v/>
      </c>
      <c r="I200" s="29" t="inlineStr">
        <is>
          <t>Cost is below the 250 watch threshold.</t>
        </is>
      </c>
    </row>
    <row r="201">
      <c r="A201" s="29" t="inlineStr">
        <is>
          <t>12100-hn6-000</t>
        </is>
      </c>
      <c r="B201" s="29" t="inlineStr">
        <is>
          <t>average_price</t>
        </is>
      </c>
      <c r="C201" s="29" t="inlineStr">
        <is>
          <t>Циліндр двигуна Honda TRX 250 Recon (97+), 250 Sportrax (01-08)</t>
        </is>
      </c>
      <c r="D201" s="35" t="n">
        <v>0</v>
      </c>
      <c r="E201" s="37" t="n">
        <v>0</v>
      </c>
      <c r="F201" s="38" t="n">
        <v>0</v>
      </c>
      <c r="G201" s="37" t="n">
        <v>0</v>
      </c>
      <c r="H201" s="40">
        <f>IFERROR(G201/E201,0)</f>
        <v/>
      </c>
      <c r="I201" s="29" t="inlineStr">
        <is>
          <t>Cost is below the 250 watch threshold.</t>
        </is>
      </c>
    </row>
    <row r="202">
      <c r="A202" s="29" t="inlineStr">
        <is>
          <t>715009507</t>
        </is>
      </c>
      <c r="B202" s="29" t="inlineStr">
        <is>
          <t>average_price</t>
        </is>
      </c>
      <c r="C202" s="29" t="inlineStr">
        <is>
          <t>Крило переднє ліве BRP Can-Am Outlander G3L (Legion Red)</t>
        </is>
      </c>
      <c r="D202" s="35" t="n">
        <v>0</v>
      </c>
      <c r="E202" s="37" t="n">
        <v>0</v>
      </c>
      <c r="F202" s="38" t="n">
        <v>0</v>
      </c>
      <c r="G202" s="37" t="n">
        <v>0</v>
      </c>
      <c r="H202" s="40">
        <f>IFERROR(G202/E202,0)</f>
        <v/>
      </c>
      <c r="I202" s="29" t="inlineStr">
        <is>
          <t>Cost is below the 250 watch threshold.</t>
        </is>
      </c>
    </row>
    <row r="203">
      <c r="A203" s="29" t="inlineStr">
        <is>
          <t>f1s-6153e-01-00</t>
        </is>
      </c>
      <c r="B203" s="29" t="inlineStr">
        <is>
          <t>average_price</t>
        </is>
      </c>
      <c r="C203" s="29" t="inlineStr">
        <is>
          <t>Трос системи трима Yamaha FX Cruiser 2002-2007</t>
        </is>
      </c>
      <c r="D203" s="35" t="n">
        <v>0</v>
      </c>
      <c r="E203" s="37" t="n">
        <v>0</v>
      </c>
      <c r="F203" s="38" t="n">
        <v>0</v>
      </c>
      <c r="G203" s="37" t="n">
        <v>0</v>
      </c>
      <c r="H203" s="40">
        <f>IFERROR(G203/E203,0)</f>
        <v/>
      </c>
      <c r="I203" s="29" t="inlineStr">
        <is>
          <t>Cost is below the 250 watch threshold.</t>
        </is>
      </c>
    </row>
    <row r="204">
      <c r="A204" s="29" t="inlineStr">
        <is>
          <t>05198</t>
        </is>
      </c>
      <c r="B204" s="29" t="inlineStr">
        <is>
          <t>average_price</t>
        </is>
      </c>
      <c r="C204" s="29" t="inlineStr">
        <is>
          <t>Варіатор ведучий в зборі Polaris Sportsman 800 (11-14), RZR 800 (10-14), Ranger 800 (10-17)</t>
        </is>
      </c>
      <c r="D204" s="35" t="n">
        <v>0</v>
      </c>
      <c r="E204" s="37" t="n">
        <v>0</v>
      </c>
      <c r="F204" s="38" t="n">
        <v>0</v>
      </c>
      <c r="G204" s="37" t="n">
        <v>0</v>
      </c>
      <c r="H204" s="40">
        <f>IFERROR(G204/E204,0)</f>
        <v/>
      </c>
      <c r="I204" s="29" t="inlineStr">
        <is>
          <t>Cost is below the 250 watch threshold.</t>
        </is>
      </c>
    </row>
    <row r="205">
      <c r="A205" s="29" t="inlineStr">
        <is>
          <t>295100909</t>
        </is>
      </c>
      <c r="B205" s="29" t="inlineStr">
        <is>
          <t>average_price</t>
        </is>
      </c>
      <c r="C205" s="29" t="inlineStr">
        <is>
          <t>Пілон буксирувальний LinQ для BRP Sea-Doo</t>
        </is>
      </c>
      <c r="D205" s="35" t="n">
        <v>37</v>
      </c>
      <c r="E205" s="37" t="n">
        <v>236.89</v>
      </c>
      <c r="F205" s="38" t="n">
        <v>0</v>
      </c>
      <c r="G205" s="37" t="n">
        <v>0</v>
      </c>
      <c r="H205" s="40">
        <f>IFERROR(G205/E205,0)</f>
        <v/>
      </c>
      <c r="I205" s="29" t="inlineStr">
        <is>
          <t>Cost is below the 250 watch threshold.</t>
        </is>
      </c>
    </row>
    <row r="206">
      <c r="A206" s="29" t="inlineStr">
        <is>
          <t>1525graphite</t>
        </is>
      </c>
      <c r="B206" s="29" t="inlineStr">
        <is>
          <t>average_price</t>
        </is>
      </c>
      <c r="C206" s="29" t="inlineStr">
        <is>
          <t>Вейдерси Finntrail Enduro 1525 Graphite</t>
        </is>
      </c>
      <c r="D206" s="35" t="n">
        <v>20</v>
      </c>
      <c r="E206" s="37" t="n">
        <v>302.67</v>
      </c>
      <c r="F206" s="38" t="n">
        <v>0</v>
      </c>
      <c r="G206" s="37" t="n">
        <v>0</v>
      </c>
      <c r="H206" s="40">
        <f>IFERROR(G206/E206,0)</f>
        <v/>
      </c>
      <c r="I206" s="29" t="inlineStr">
        <is>
          <t>Performance is below the scale and keep thresholds.</t>
        </is>
      </c>
    </row>
    <row r="207">
      <c r="A207" s="29" t="inlineStr">
        <is>
          <t>9290380907</t>
        </is>
      </c>
      <c r="B207" s="29" t="inlineStr">
        <is>
          <t>average_price</t>
        </is>
      </c>
      <c r="C207" s="29" t="inlineStr">
        <is>
          <t>Шолом BRP Can-Am Pura Charcoal Grey (L)</t>
        </is>
      </c>
      <c r="D207" s="35" t="n">
        <v>4</v>
      </c>
      <c r="E207" s="37" t="n">
        <v>19.51</v>
      </c>
      <c r="F207" s="38" t="n">
        <v>0</v>
      </c>
      <c r="G207" s="37" t="n">
        <v>0</v>
      </c>
      <c r="H207" s="40">
        <f>IFERROR(G207/E207,0)</f>
        <v/>
      </c>
      <c r="I207" s="29" t="inlineStr">
        <is>
          <t>Cost is below the 250 watch threshold.</t>
        </is>
      </c>
    </row>
    <row r="208">
      <c r="A208" s="29" t="inlineStr">
        <is>
          <t>715004202</t>
        </is>
      </c>
      <c r="B208" s="29" t="inlineStr">
        <is>
          <t>average_price</t>
        </is>
      </c>
      <c r="C208" s="29" t="inlineStr">
        <is>
          <t>Снігоприбиральний відвал BRP Can-Am ProMount 1.52м</t>
        </is>
      </c>
      <c r="D208" s="35" t="n">
        <v>0</v>
      </c>
      <c r="E208" s="37" t="n">
        <v>0</v>
      </c>
      <c r="F208" s="38" t="n">
        <v>0</v>
      </c>
      <c r="G208" s="37" t="n">
        <v>0</v>
      </c>
      <c r="H208" s="40">
        <f>IFERROR(G208/E208,0)</f>
        <v/>
      </c>
      <c r="I208" s="29" t="inlineStr">
        <is>
          <t>Cost is below the 250 watch threshold.</t>
        </is>
      </c>
    </row>
    <row r="209">
      <c r="A209" s="29" t="inlineStr">
        <is>
          <t>709402451</t>
        </is>
      </c>
      <c r="B209" s="29" t="inlineStr">
        <is>
          <t>average_price</t>
        </is>
      </c>
      <c r="C209" s="29" t="inlineStr">
        <is>
          <t>Рульова рейка BRP Can-Am Maverick Trail 800​ 1000, Maverick Sport 1000​, Commander 700​ 1000</t>
        </is>
      </c>
      <c r="D209" s="35" t="n">
        <v>6</v>
      </c>
      <c r="E209" s="37" t="n">
        <v>12.46</v>
      </c>
      <c r="F209" s="38" t="n">
        <v>0</v>
      </c>
      <c r="G209" s="37" t="n">
        <v>0</v>
      </c>
      <c r="H209" s="40">
        <f>IFERROR(G209/E209,0)</f>
        <v/>
      </c>
      <c r="I209" s="29" t="inlineStr">
        <is>
          <t>Cost is below the 250 watch threshold.</t>
        </is>
      </c>
    </row>
    <row r="210">
      <c r="A210" s="29" t="inlineStr">
        <is>
          <t>02.16500</t>
        </is>
      </c>
      <c r="B210" s="29" t="inlineStr">
        <is>
          <t>average_price</t>
        </is>
      </c>
      <c r="C210" s="29" t="inlineStr">
        <is>
          <t>Пластиковий захист днища BRP Can-Am Outlander G2L Max</t>
        </is>
      </c>
      <c r="D210" s="35" t="n">
        <v>3</v>
      </c>
      <c r="E210" s="37" t="n">
        <v>13.98</v>
      </c>
      <c r="F210" s="38" t="n">
        <v>0</v>
      </c>
      <c r="G210" s="37" t="n">
        <v>0</v>
      </c>
      <c r="H210" s="40">
        <f>IFERROR(G210/E210,0)</f>
        <v/>
      </c>
      <c r="I210" s="29" t="inlineStr">
        <is>
          <t>Cost is below the 250 watch threshold.</t>
        </is>
      </c>
    </row>
    <row r="211">
      <c r="A211" s="29" t="inlineStr">
        <is>
          <t>420280627</t>
        </is>
      </c>
      <c r="B211" s="29" t="inlineStr">
        <is>
          <t>average_price</t>
        </is>
      </c>
      <c r="C211" s="29" t="inlineStr">
        <is>
          <t>Щока веденого варіатора BRP Can-Am Maverick Trail 800 1000, Maverick Sport 1000, Traxter Defender HD8 HD10, Ryker 600 900</t>
        </is>
      </c>
      <c r="D211" s="35" t="n">
        <v>0</v>
      </c>
      <c r="E211" s="37" t="n">
        <v>0</v>
      </c>
      <c r="F211" s="38" t="n">
        <v>0</v>
      </c>
      <c r="G211" s="37" t="n">
        <v>0</v>
      </c>
      <c r="H211" s="40">
        <f>IFERROR(G211/E211,0)</f>
        <v/>
      </c>
      <c r="I211" s="29" t="inlineStr">
        <is>
          <t>Cost is below the 250 watch threshold.</t>
        </is>
      </c>
    </row>
    <row r="212">
      <c r="A212" s="29" t="inlineStr">
        <is>
          <t>715008738</t>
        </is>
      </c>
      <c r="B212" s="29" t="inlineStr">
        <is>
          <t>average_price</t>
        </is>
      </c>
      <c r="C212" s="29" t="inlineStr">
        <is>
          <t>Бампер задній BRP Can-Am Outlander G3L (Black)</t>
        </is>
      </c>
      <c r="D212" s="35" t="n">
        <v>0</v>
      </c>
      <c r="E212" s="37" t="n">
        <v>0</v>
      </c>
      <c r="F212" s="38" t="n">
        <v>0</v>
      </c>
      <c r="G212" s="37" t="n">
        <v>0</v>
      </c>
      <c r="H212" s="40">
        <f>IFERROR(G212/E212,0)</f>
        <v/>
      </c>
      <c r="I212" s="29" t="inlineStr">
        <is>
          <t>Cost is below the 250 watch threshold.</t>
        </is>
      </c>
    </row>
    <row r="213">
      <c r="A213" s="29" t="inlineStr">
        <is>
          <t>715007002</t>
        </is>
      </c>
      <c r="B213" s="29" t="inlineStr">
        <is>
          <t>average_price</t>
        </is>
      </c>
      <c r="C213" s="29" t="inlineStr">
        <is>
          <t>Кофр BRP Can-Am Outlander G3 G3L (70L)</t>
        </is>
      </c>
      <c r="D213" s="35" t="n">
        <v>33</v>
      </c>
      <c r="E213" s="37" t="n">
        <v>341.75</v>
      </c>
      <c r="F213" s="38" t="n">
        <v>0.17</v>
      </c>
      <c r="G213" s="37" t="n">
        <v>75.83</v>
      </c>
      <c r="H213" s="40">
        <f>IFERROR(G213/E213,0)</f>
        <v/>
      </c>
      <c r="I213" s="29" t="inlineStr">
        <is>
          <t>Performance is below the scale and keep thresholds.</t>
        </is>
      </c>
    </row>
    <row r="214">
      <c r="A214" s="29" t="inlineStr">
        <is>
          <t>706004606</t>
        </is>
      </c>
      <c r="B214" s="29" t="inlineStr">
        <is>
          <t>average_price</t>
        </is>
      </c>
      <c r="C214" s="29" t="inlineStr">
        <is>
          <t>Ричаг задній правий BRP Can-Am Maverick X3 72"</t>
        </is>
      </c>
      <c r="D214" s="35" t="n">
        <v>0</v>
      </c>
      <c r="E214" s="37" t="n">
        <v>0</v>
      </c>
      <c r="F214" s="38" t="n">
        <v>0</v>
      </c>
      <c r="G214" s="37" t="n">
        <v>0</v>
      </c>
      <c r="H214" s="40">
        <f>IFERROR(G214/E214,0)</f>
        <v/>
      </c>
      <c r="I214" s="29" t="inlineStr">
        <is>
          <t>Cost is below the 250 watch threshold.</t>
        </is>
      </c>
    </row>
    <row r="215">
      <c r="A215" s="29" t="inlineStr">
        <is>
          <t>9awv-280300-8000-m1</t>
        </is>
      </c>
      <c r="B215" s="29" t="inlineStr">
        <is>
          <t>average_price</t>
        </is>
      </c>
      <c r="C215" s="29" t="inlineStr">
        <is>
          <t>Піввісь задня CFMoto CForce 800 1000 2024+</t>
        </is>
      </c>
      <c r="D215" s="35" t="n">
        <v>21</v>
      </c>
      <c r="E215" s="37" t="n">
        <v>141.35</v>
      </c>
      <c r="F215" s="38" t="n">
        <v>0</v>
      </c>
      <c r="G215" s="37" t="n">
        <v>0</v>
      </c>
      <c r="H215" s="40">
        <f>IFERROR(G215/E215,0)</f>
        <v/>
      </c>
      <c r="I215" s="29" t="inlineStr">
        <is>
          <t>Cost is below the 250 watch threshold.</t>
        </is>
      </c>
    </row>
    <row r="216">
      <c r="A216" s="29" t="inlineStr">
        <is>
          <t>705401634</t>
        </is>
      </c>
      <c r="B216" s="29" t="inlineStr">
        <is>
          <t>average_price</t>
        </is>
      </c>
      <c r="C216" s="29" t="inlineStr">
        <is>
          <t>Піввісь передня BRP Can-Am Maverick X3 64"</t>
        </is>
      </c>
      <c r="D216" s="35" t="n">
        <v>0</v>
      </c>
      <c r="E216" s="37" t="n">
        <v>0</v>
      </c>
      <c r="F216" s="38" t="n">
        <v>0</v>
      </c>
      <c r="G216" s="37" t="n">
        <v>0</v>
      </c>
      <c r="H216" s="40">
        <f>IFERROR(G216/E216,0)</f>
        <v/>
      </c>
      <c r="I216" s="29" t="inlineStr">
        <is>
          <t>Cost is below the 250 watch threshold.</t>
        </is>
      </c>
    </row>
    <row r="217">
      <c r="A217" s="29" t="inlineStr">
        <is>
          <t>14100-hn8-p00</t>
        </is>
      </c>
      <c r="B217" s="29" t="inlineStr">
        <is>
          <t>average_price</t>
        </is>
      </c>
      <c r="C217" s="29" t="inlineStr">
        <is>
          <t>Розподільний вал Honda TRX 650 Rincon 2003-2005</t>
        </is>
      </c>
      <c r="D217" s="35" t="n">
        <v>1</v>
      </c>
      <c r="E217" s="37" t="n">
        <v>9.17</v>
      </c>
      <c r="F217" s="38" t="n">
        <v>0</v>
      </c>
      <c r="G217" s="37" t="n">
        <v>0</v>
      </c>
      <c r="H217" s="40">
        <f>IFERROR(G217/E217,0)</f>
        <v/>
      </c>
      <c r="I217" s="29" t="inlineStr">
        <is>
          <t>Cost is below the 250 watch threshold.</t>
        </is>
      </c>
    </row>
    <row r="218">
      <c r="A218" s="29" t="inlineStr">
        <is>
          <t>we210190</t>
        </is>
      </c>
      <c r="B218" s="29" t="inlineStr">
        <is>
          <t>average_price</t>
        </is>
      </c>
      <c r="C218" s="29" t="inlineStr">
        <is>
          <t>Ремкомплект варіатора Polaris Sportsman 550 800 850 1000, Scrambler 850 1000, RZR 800, Ranger 325 800</t>
        </is>
      </c>
      <c r="D218" s="35" t="n">
        <v>0</v>
      </c>
      <c r="E218" s="37" t="n">
        <v>0</v>
      </c>
      <c r="F218" s="38" t="n">
        <v>0</v>
      </c>
      <c r="G218" s="37" t="n">
        <v>0</v>
      </c>
      <c r="H218" s="40">
        <f>IFERROR(G218/E218,0)</f>
        <v/>
      </c>
      <c r="I218" s="29" t="inlineStr">
        <is>
          <t>Cost is below the 250 watch threshold.</t>
        </is>
      </c>
    </row>
    <row r="219">
      <c r="A219" s="29" t="inlineStr">
        <is>
          <t>02.33800</t>
        </is>
      </c>
      <c r="B219" s="29" t="inlineStr">
        <is>
          <t>average_price</t>
        </is>
      </c>
      <c r="C219" s="29" t="inlineStr">
        <is>
          <t>Пластиковий захист днища BRP Can-Am Outlander G3L Max</t>
        </is>
      </c>
      <c r="D219" s="35" t="n">
        <v>0</v>
      </c>
      <c r="E219" s="37" t="n">
        <v>0</v>
      </c>
      <c r="F219" s="38" t="n">
        <v>0</v>
      </c>
      <c r="G219" s="37" t="n">
        <v>0</v>
      </c>
      <c r="H219" s="40">
        <f>IFERROR(G219/E219,0)</f>
        <v/>
      </c>
      <c r="I219" s="29" t="inlineStr">
        <is>
          <t>Cost is below the 250 watch threshold.</t>
        </is>
      </c>
    </row>
    <row r="220">
      <c r="A220" s="29" t="inlineStr">
        <is>
          <t>715008685</t>
        </is>
      </c>
      <c r="B220" s="29" t="inlineStr">
        <is>
          <t>average_price</t>
        </is>
      </c>
      <c r="C220" s="29" t="inlineStr">
        <is>
          <t>Крило переднє ліве BRP Can-Am Outlander G2 (Oxford Blue)</t>
        </is>
      </c>
      <c r="D220" s="35" t="n">
        <v>2</v>
      </c>
      <c r="E220" s="37" t="n">
        <v>22.52</v>
      </c>
      <c r="F220" s="38" t="n">
        <v>0</v>
      </c>
      <c r="G220" s="37" t="n">
        <v>0</v>
      </c>
      <c r="H220" s="40">
        <f>IFERROR(G220/E220,0)</f>
        <v/>
      </c>
      <c r="I220" s="29" t="inlineStr">
        <is>
          <t>Cost is below the 250 watch threshold.</t>
        </is>
      </c>
    </row>
    <row r="221">
      <c r="A221" s="29" t="inlineStr">
        <is>
          <t>705402251</t>
        </is>
      </c>
      <c r="B221" s="29" t="inlineStr">
        <is>
          <t>average_price</t>
        </is>
      </c>
      <c r="C221" s="29" t="inlineStr">
        <is>
          <t>Піввісь передня ліва BRP Can-Am Outlander G3L</t>
        </is>
      </c>
      <c r="D221" s="35" t="n">
        <v>0</v>
      </c>
      <c r="E221" s="37" t="n">
        <v>0</v>
      </c>
      <c r="F221" s="38" t="n">
        <v>0</v>
      </c>
      <c r="G221" s="37" t="n">
        <v>0</v>
      </c>
      <c r="H221" s="40">
        <f>IFERROR(G221/E221,0)</f>
        <v/>
      </c>
      <c r="I221" s="29" t="inlineStr">
        <is>
          <t>Cost is below the 250 watch threshold.</t>
        </is>
      </c>
    </row>
    <row r="222">
      <c r="A222" s="29" t="inlineStr">
        <is>
          <t>705402420</t>
        </is>
      </c>
      <c r="B222" s="29" t="inlineStr">
        <is>
          <t>average_price</t>
        </is>
      </c>
      <c r="C222" s="29" t="inlineStr">
        <is>
          <t>Піввісь передня BRP Can-Am Traxter Defender HD10 2019+</t>
        </is>
      </c>
      <c r="D222" s="35" t="n">
        <v>0</v>
      </c>
      <c r="E222" s="37" t="n">
        <v>0</v>
      </c>
      <c r="F222" s="38" t="n">
        <v>0</v>
      </c>
      <c r="G222" s="37" t="n">
        <v>0</v>
      </c>
      <c r="H222" s="40">
        <f>IFERROR(G222/E222,0)</f>
        <v/>
      </c>
      <c r="I222" s="29" t="inlineStr">
        <is>
          <t>Cost is below the 250 watch threshold.</t>
        </is>
      </c>
    </row>
    <row r="223">
      <c r="A223" s="29" t="inlineStr">
        <is>
          <t>715004355</t>
        </is>
      </c>
      <c r="B223" s="29" t="inlineStr">
        <is>
          <t>average_price</t>
        </is>
      </c>
      <c r="C223" s="29" t="inlineStr">
        <is>
          <t>Сумки на двері нижні BRP Can-Am Maverick X3</t>
        </is>
      </c>
      <c r="D223" s="35" t="n">
        <v>1</v>
      </c>
      <c r="E223" s="37" t="n">
        <v>31.11</v>
      </c>
      <c r="F223" s="38" t="n">
        <v>0</v>
      </c>
      <c r="G223" s="37" t="n">
        <v>0</v>
      </c>
      <c r="H223" s="40">
        <f>IFERROR(G223/E223,0)</f>
        <v/>
      </c>
      <c r="I223" s="29" t="inlineStr">
        <is>
          <t>Cost is below the 250 watch threshold.</t>
        </is>
      </c>
    </row>
    <row r="224">
      <c r="A224" s="29" t="inlineStr">
        <is>
          <t>705403308</t>
        </is>
      </c>
      <c r="B224" s="29" t="inlineStr">
        <is>
          <t>average_price</t>
        </is>
      </c>
      <c r="C224" s="29" t="inlineStr">
        <is>
          <t>Поворотний кулак правий BRP Can-Am Outlander Renegade G2 G2L G2S</t>
        </is>
      </c>
      <c r="D224" s="35" t="n">
        <v>2</v>
      </c>
      <c r="E224" s="37" t="n">
        <v>31.48</v>
      </c>
      <c r="F224" s="38" t="n">
        <v>0</v>
      </c>
      <c r="G224" s="37" t="n">
        <v>0</v>
      </c>
      <c r="H224" s="40">
        <f>IFERROR(G224/E224,0)</f>
        <v/>
      </c>
      <c r="I224" s="29" t="inlineStr">
        <is>
          <t>Cost is below the 250 watch threshold.</t>
        </is>
      </c>
    </row>
    <row r="225">
      <c r="A225" s="29" t="inlineStr">
        <is>
          <t>705014573</t>
        </is>
      </c>
      <c r="B225" s="29" t="inlineStr">
        <is>
          <t>average_price</t>
        </is>
      </c>
      <c r="C225" s="29" t="inlineStr">
        <is>
          <t>Бампер передній BRP Can-Am Outlander G2 (Red)</t>
        </is>
      </c>
      <c r="D225" s="35" t="n">
        <v>10</v>
      </c>
      <c r="E225" s="37" t="n">
        <v>65.47</v>
      </c>
      <c r="F225" s="38" t="n">
        <v>0</v>
      </c>
      <c r="G225" s="37" t="n">
        <v>0</v>
      </c>
      <c r="H225" s="40">
        <f>IFERROR(G225/E225,0)</f>
        <v/>
      </c>
      <c r="I225" s="29" t="inlineStr">
        <is>
          <t>Cost is below the 250 watch threshold.</t>
        </is>
      </c>
    </row>
    <row r="226">
      <c r="A226" s="29" t="inlineStr">
        <is>
          <t>9290781209</t>
        </is>
      </c>
      <c r="B226" s="29" t="inlineStr">
        <is>
          <t>average_price</t>
        </is>
      </c>
      <c r="C226" s="29" t="inlineStr">
        <is>
          <t>Шолом BRP Can-Am Pura Fade Grey (XL)</t>
        </is>
      </c>
      <c r="D226" s="35" t="n">
        <v>3</v>
      </c>
      <c r="E226" s="37" t="n">
        <v>14.44</v>
      </c>
      <c r="F226" s="38" t="n">
        <v>0</v>
      </c>
      <c r="G226" s="37" t="n">
        <v>0</v>
      </c>
      <c r="H226" s="40">
        <f>IFERROR(G226/E226,0)</f>
        <v/>
      </c>
      <c r="I226" s="29" t="inlineStr">
        <is>
          <t>Cost is below the 250 watch threshold.</t>
        </is>
      </c>
    </row>
    <row r="227">
      <c r="A227" s="29" t="inlineStr">
        <is>
          <t>420212604</t>
        </is>
      </c>
      <c r="B227" s="29" t="inlineStr">
        <is>
          <t>average_price</t>
        </is>
      </c>
      <c r="C227" s="29" t="inlineStr">
        <is>
          <t>Кришка варіатора внутрішня BRP Can-Am Maverick Trail 800 1000, Maverick Sport 1000, Commander 1000, Traxter Defender HD8 HD9 HD10</t>
        </is>
      </c>
      <c r="D227" s="35" t="n">
        <v>0</v>
      </c>
      <c r="E227" s="37" t="n">
        <v>0</v>
      </c>
      <c r="F227" s="38" t="n">
        <v>0</v>
      </c>
      <c r="G227" s="37" t="n">
        <v>0</v>
      </c>
      <c r="H227" s="40">
        <f>IFERROR(G227/E227,0)</f>
        <v/>
      </c>
      <c r="I227" s="29" t="inlineStr">
        <is>
          <t>Cost is below the 250 watch threshold.</t>
        </is>
      </c>
    </row>
    <row r="228">
      <c r="A228" s="29" t="inlineStr">
        <is>
          <t>ab8-ca-8-329</t>
        </is>
      </c>
      <c r="B228" s="29" t="inlineStr">
        <is>
          <t>average_price</t>
        </is>
      </c>
      <c r="C228" s="29" t="inlineStr">
        <is>
          <t>Посилена піввісь задня BRP Can-Am Maverick X3 64"</t>
        </is>
      </c>
      <c r="D228" s="35" t="n">
        <v>2</v>
      </c>
      <c r="E228" s="37" t="n">
        <v>41.15</v>
      </c>
      <c r="F228" s="38" t="n">
        <v>0</v>
      </c>
      <c r="G228" s="37" t="n">
        <v>0</v>
      </c>
      <c r="H228" s="40">
        <f>IFERROR(G228/E228,0)</f>
        <v/>
      </c>
      <c r="I228" s="29" t="inlineStr">
        <is>
          <t>Cost is below the 250 watch threshold.</t>
        </is>
      </c>
    </row>
    <row r="229">
      <c r="A229" s="29" t="inlineStr">
        <is>
          <t>9290781409</t>
        </is>
      </c>
      <c r="B229" s="29" t="inlineStr">
        <is>
          <t>average_price</t>
        </is>
      </c>
      <c r="C229" s="29" t="inlineStr">
        <is>
          <t>Шолом BRP Can-Am Pura Fade Grey (2XL)</t>
        </is>
      </c>
      <c r="D229" s="35" t="n">
        <v>1</v>
      </c>
      <c r="E229" s="37" t="n">
        <v>21.84</v>
      </c>
      <c r="F229" s="38" t="n">
        <v>0</v>
      </c>
      <c r="G229" s="37" t="n">
        <v>0</v>
      </c>
      <c r="H229" s="40">
        <f>IFERROR(G229/E229,0)</f>
        <v/>
      </c>
      <c r="I229" s="29" t="inlineStr">
        <is>
          <t>Cost is below the 250 watch threshold.</t>
        </is>
      </c>
    </row>
    <row r="230">
      <c r="A230" s="29" t="inlineStr">
        <is>
          <t>715007185</t>
        </is>
      </c>
      <c r="B230" s="29" t="inlineStr">
        <is>
          <t>average_price</t>
        </is>
      </c>
      <c r="C230" s="29" t="inlineStr">
        <is>
          <t>Світлодіодне світло SMART на бокові дзеркала BRP Can-Am Maverick X3, Maverick R</t>
        </is>
      </c>
      <c r="D230" s="35" t="n">
        <v>1</v>
      </c>
      <c r="E230" s="37" t="n">
        <v>2.22</v>
      </c>
      <c r="F230" s="38" t="n">
        <v>0</v>
      </c>
      <c r="G230" s="37" t="n">
        <v>13.23</v>
      </c>
      <c r="H230" s="40">
        <f>IFERROR(G230/E230,0)</f>
        <v/>
      </c>
      <c r="I230" s="29" t="inlineStr">
        <is>
          <t>Cost is below the 250 watch threshold.</t>
        </is>
      </c>
    </row>
    <row r="231">
      <c r="A231" s="29" t="inlineStr">
        <is>
          <t>709402317</t>
        </is>
      </c>
      <c r="B231" s="29" t="inlineStr">
        <is>
          <t>average_price</t>
        </is>
      </c>
      <c r="C231" s="29" t="inlineStr">
        <is>
          <t>Рульова рейка BRP Can-Am Traxter Defender HD5 HD7 HD8 HD9 HD10</t>
        </is>
      </c>
      <c r="D231" s="35" t="n">
        <v>0</v>
      </c>
      <c r="E231" s="37" t="n">
        <v>0</v>
      </c>
      <c r="F231" s="38" t="n">
        <v>0</v>
      </c>
      <c r="G231" s="37" t="n">
        <v>0</v>
      </c>
      <c r="H231" s="40">
        <f>IFERROR(G231/E231,0)</f>
        <v/>
      </c>
      <c r="I231" s="29" t="inlineStr">
        <is>
          <t>Cost is below the 250 watch threshold.</t>
        </is>
      </c>
    </row>
    <row r="232">
      <c r="A232" s="29" t="inlineStr">
        <is>
          <t>705018856</t>
        </is>
      </c>
      <c r="B232" s="29" t="inlineStr">
        <is>
          <t>average_price</t>
        </is>
      </c>
      <c r="C232" s="29" t="inlineStr">
        <is>
          <t>Крило переднє праве BRP Can-Am Commander 700 1000 (Timeless Black)</t>
        </is>
      </c>
      <c r="D232" s="35" t="n">
        <v>0</v>
      </c>
      <c r="E232" s="37" t="n">
        <v>0</v>
      </c>
      <c r="F232" s="38" t="n">
        <v>0</v>
      </c>
      <c r="G232" s="37" t="n">
        <v>0</v>
      </c>
      <c r="H232" s="40">
        <f>IFERROR(G232/E232,0)</f>
        <v/>
      </c>
      <c r="I232" s="29" t="inlineStr">
        <is>
          <t>Cost is below the 250 watch threshold.</t>
        </is>
      </c>
    </row>
    <row r="233">
      <c r="A233" s="29" t="inlineStr">
        <is>
          <t>3234060</t>
        </is>
      </c>
      <c r="B233" s="29" t="inlineStr">
        <is>
          <t>average_price</t>
        </is>
      </c>
      <c r="C233" s="29" t="inlineStr">
        <is>
          <t>Шестерня КПП Polaris Sportsman 400 450 500 570 850, Ranger 400 500, Hawkeye 325 400 (19T)</t>
        </is>
      </c>
      <c r="D233" s="35" t="n">
        <v>0</v>
      </c>
      <c r="E233" s="37" t="n">
        <v>0.03</v>
      </c>
      <c r="F233" s="38" t="n">
        <v>0</v>
      </c>
      <c r="G233" s="37" t="n">
        <v>0</v>
      </c>
      <c r="H233" s="40">
        <f>IFERROR(G233/E233,0)</f>
        <v/>
      </c>
      <c r="I233" s="29" t="inlineStr">
        <is>
          <t>Cost is below the 250 watch threshold.</t>
        </is>
      </c>
    </row>
    <row r="234">
      <c r="A234" s="29" t="inlineStr">
        <is>
          <t>9290400907</t>
        </is>
      </c>
      <c r="B234" s="29" t="inlineStr">
        <is>
          <t>average_price</t>
        </is>
      </c>
      <c r="C234" s="29" t="inlineStr">
        <is>
          <t>Шолом BRP Can-Am Exome Grey (L)</t>
        </is>
      </c>
      <c r="D234" s="35" t="n">
        <v>4</v>
      </c>
      <c r="E234" s="37" t="n">
        <v>68.97</v>
      </c>
      <c r="F234" s="38" t="n">
        <v>0</v>
      </c>
      <c r="G234" s="37" t="n">
        <v>0</v>
      </c>
      <c r="H234" s="40">
        <f>IFERROR(G234/E234,0)</f>
        <v/>
      </c>
      <c r="I234" s="29" t="inlineStr">
        <is>
          <t>Cost is below the 250 watch threshold.</t>
        </is>
      </c>
    </row>
    <row r="235">
      <c r="A235" s="29" t="inlineStr">
        <is>
          <t>420248233</t>
        </is>
      </c>
      <c r="B235" s="29" t="inlineStr">
        <is>
          <t>average_price</t>
        </is>
      </c>
      <c r="C235" s="29" t="inlineStr">
        <is>
          <t>Щока веденого варіатора BRP Can-Am Outlander 400 450 500 570 650 800, Renegade 500 570 800, Traxter Defender HD5</t>
        </is>
      </c>
      <c r="D235" s="35" t="n">
        <v>1</v>
      </c>
      <c r="E235" s="37" t="n">
        <v>15.73</v>
      </c>
      <c r="F235" s="38" t="n">
        <v>0</v>
      </c>
      <c r="G235" s="37" t="n">
        <v>0</v>
      </c>
      <c r="H235" s="40">
        <f>IFERROR(G235/E235,0)</f>
        <v/>
      </c>
      <c r="I235" s="29" t="inlineStr">
        <is>
          <t>Cost is below the 250 watch threshold.</t>
        </is>
      </c>
    </row>
    <row r="236">
      <c r="A236" s="29" t="inlineStr">
        <is>
          <t>0230-1093</t>
        </is>
      </c>
      <c r="B236" s="29" t="inlineStr">
        <is>
          <t>average_price</t>
        </is>
      </c>
      <c r="C236" s="29" t="inlineStr">
        <is>
          <t>Колісний диск Moose 544X Beadlock 14x7 5+2 4/156</t>
        </is>
      </c>
      <c r="D236" s="35" t="n">
        <v>0</v>
      </c>
      <c r="E236" s="37" t="n">
        <v>0</v>
      </c>
      <c r="F236" s="38" t="n">
        <v>0</v>
      </c>
      <c r="G236" s="37" t="n">
        <v>0</v>
      </c>
      <c r="H236" s="40">
        <f>IFERROR(G236/E236,0)</f>
        <v/>
      </c>
      <c r="I236" s="29" t="inlineStr">
        <is>
          <t>Cost is below the 250 watch threshold.</t>
        </is>
      </c>
    </row>
    <row r="237">
      <c r="A237" s="29" t="inlineStr">
        <is>
          <t>705019626</t>
        </is>
      </c>
      <c r="B237" s="29" t="inlineStr">
        <is>
          <t>average_price</t>
        </is>
      </c>
      <c r="C237" s="29" t="inlineStr">
        <is>
          <t>Крило заднє ліве BRP Can-Am Maverick X3 (Dusty Navy)</t>
        </is>
      </c>
      <c r="D237" s="35" t="n">
        <v>0</v>
      </c>
      <c r="E237" s="37" t="n">
        <v>0</v>
      </c>
      <c r="F237" s="38" t="n">
        <v>0</v>
      </c>
      <c r="G237" s="37" t="n">
        <v>0</v>
      </c>
      <c r="H237" s="40">
        <f>IFERROR(G237/E237,0)</f>
        <v/>
      </c>
      <c r="I237" s="29" t="inlineStr">
        <is>
          <t>Cost is below the 250 watch threshold.</t>
        </is>
      </c>
    </row>
    <row r="238">
      <c r="A238" s="29" t="inlineStr">
        <is>
          <t>709200588</t>
        </is>
      </c>
      <c r="B238" s="29" t="inlineStr">
        <is>
          <t>average_price</t>
        </is>
      </c>
      <c r="C238" s="29" t="inlineStr">
        <is>
          <t>Вентилятор радіатора BRP Can-Am Maverick X3</t>
        </is>
      </c>
      <c r="D238" s="35" t="n">
        <v>3</v>
      </c>
      <c r="E238" s="37" t="n">
        <v>19.98</v>
      </c>
      <c r="F238" s="38" t="n">
        <v>0</v>
      </c>
      <c r="G238" s="37" t="n">
        <v>0</v>
      </c>
      <c r="H238" s="40">
        <f>IFERROR(G238/E238,0)</f>
        <v/>
      </c>
      <c r="I238" s="29" t="inlineStr">
        <is>
          <t>Cost is below the 250 watch threshold.</t>
        </is>
      </c>
    </row>
    <row r="239">
      <c r="A239" s="29" t="inlineStr">
        <is>
          <t>89547</t>
        </is>
      </c>
      <c r="B239" s="29" t="inlineStr">
        <is>
          <t>average_price</t>
        </is>
      </c>
      <c r="C239" s="29" t="inlineStr">
        <is>
          <t>Двигун лебідки Warn 2500 3000</t>
        </is>
      </c>
      <c r="D239" s="35" t="n">
        <v>2</v>
      </c>
      <c r="E239" s="37" t="n">
        <v>85.23</v>
      </c>
      <c r="F239" s="38" t="n">
        <v>0</v>
      </c>
      <c r="G239" s="37" t="n">
        <v>0</v>
      </c>
      <c r="H239" s="40">
        <f>IFERROR(G239/E239,0)</f>
        <v/>
      </c>
      <c r="I239" s="29" t="inlineStr">
        <is>
          <t>Cost is below the 250 watch threshold.</t>
        </is>
      </c>
    </row>
    <row r="240">
      <c r="A240" s="29" t="inlineStr">
        <is>
          <t>706003427</t>
        </is>
      </c>
      <c r="B240" s="29" t="inlineStr">
        <is>
          <t>average_price</t>
        </is>
      </c>
      <c r="C240" s="29" t="inlineStr">
        <is>
          <t>Ричаг задній правий BRP Can-Am Outlander G1 800 2012</t>
        </is>
      </c>
      <c r="D240" s="35" t="n">
        <v>1</v>
      </c>
      <c r="E240" s="37" t="n">
        <v>8.25</v>
      </c>
      <c r="F240" s="38" t="n">
        <v>0</v>
      </c>
      <c r="G240" s="37" t="n">
        <v>0</v>
      </c>
      <c r="H240" s="40">
        <f>IFERROR(G240/E240,0)</f>
        <v/>
      </c>
      <c r="I240" s="29" t="inlineStr">
        <is>
          <t>Cost is below the 250 watch threshold.</t>
        </is>
      </c>
    </row>
    <row r="241">
      <c r="A241" s="29" t="inlineStr">
        <is>
          <t>5gh-17606-01-00</t>
        </is>
      </c>
      <c r="B241" s="29" t="inlineStr">
        <is>
          <t>average_price</t>
        </is>
      </c>
      <c r="C241" s="29" t="inlineStr">
        <is>
          <t>Щока ведучого варіатора Yamaha Grizzly Kodiak Rhino Wolverine 450</t>
        </is>
      </c>
      <c r="D241" s="35" t="n">
        <v>2</v>
      </c>
      <c r="E241" s="37" t="n">
        <v>4.73</v>
      </c>
      <c r="F241" s="38" t="n">
        <v>0</v>
      </c>
      <c r="G241" s="37" t="n">
        <v>0</v>
      </c>
      <c r="H241" s="40">
        <f>IFERROR(G241/E241,0)</f>
        <v/>
      </c>
      <c r="I241" s="29" t="inlineStr">
        <is>
          <t>Cost is below the 250 watch threshold.</t>
        </is>
      </c>
    </row>
    <row r="242">
      <c r="A242" s="29" t="inlineStr">
        <is>
          <t>715002903</t>
        </is>
      </c>
      <c r="B242" s="29" t="inlineStr">
        <is>
          <t>average_price</t>
        </is>
      </c>
      <c r="C242" s="29" t="inlineStr">
        <is>
          <t>Нижні панелі дверей BRP Can-Am Maverick X3</t>
        </is>
      </c>
      <c r="D242" s="35" t="n">
        <v>0</v>
      </c>
      <c r="E242" s="37" t="n">
        <v>0</v>
      </c>
      <c r="F242" s="38" t="n">
        <v>0</v>
      </c>
      <c r="G242" s="37" t="n">
        <v>0</v>
      </c>
      <c r="H242" s="40">
        <f>IFERROR(G242/E242,0)</f>
        <v/>
      </c>
      <c r="I242" s="29" t="inlineStr">
        <is>
          <t>Cost is below the 250 watch threshold.</t>
        </is>
      </c>
    </row>
    <row r="243">
      <c r="A243" s="29" t="inlineStr">
        <is>
          <t>51360-hn8-000</t>
        </is>
      </c>
      <c r="B243" s="29" t="inlineStr">
        <is>
          <t>average_price</t>
        </is>
      </c>
      <c r="C243" s="29" t="inlineStr">
        <is>
          <t>Ричаг передній нижній лівий Honda TRX 650 Rincon</t>
        </is>
      </c>
      <c r="D243" s="35" t="n">
        <v>0</v>
      </c>
      <c r="E243" s="37" t="n">
        <v>0</v>
      </c>
      <c r="F243" s="38" t="n">
        <v>0</v>
      </c>
      <c r="G243" s="37" t="n">
        <v>0</v>
      </c>
      <c r="H243" s="40">
        <f>IFERROR(G243/E243,0)</f>
        <v/>
      </c>
      <c r="I243" s="29" t="inlineStr">
        <is>
          <t>Cost is below the 250 watch threshold.</t>
        </is>
      </c>
    </row>
    <row r="244">
      <c r="A244" s="29" t="inlineStr">
        <is>
          <t>6455graphite</t>
        </is>
      </c>
      <c r="B244" s="29" t="inlineStr">
        <is>
          <t>average_price</t>
        </is>
      </c>
      <c r="C244" s="29" t="inlineStr">
        <is>
          <t>Куртка жіноча Finntrail Rachel 6455 Graphite</t>
        </is>
      </c>
      <c r="D244" s="35" t="n">
        <v>3</v>
      </c>
      <c r="E244" s="37" t="n">
        <v>9.960000000000001</v>
      </c>
      <c r="F244" s="38" t="n">
        <v>0</v>
      </c>
      <c r="G244" s="37" t="n">
        <v>0</v>
      </c>
      <c r="H244" s="40">
        <f>IFERROR(G244/E244,0)</f>
        <v/>
      </c>
      <c r="I244" s="29" t="inlineStr">
        <is>
          <t>Cost is below the 250 watch threshold.</t>
        </is>
      </c>
    </row>
    <row r="245">
      <c r="A245" s="29" t="inlineStr">
        <is>
          <t>705402675</t>
        </is>
      </c>
      <c r="B245" s="29" t="inlineStr">
        <is>
          <t>average_price</t>
        </is>
      </c>
      <c r="C245" s="29" t="inlineStr">
        <is>
          <t>Колісний диск передній BRP Can-Am Maverick Sport 1000 (25), Commander 1000 (21+)</t>
        </is>
      </c>
      <c r="D245" s="35" t="n">
        <v>6</v>
      </c>
      <c r="E245" s="37" t="n">
        <v>31.49</v>
      </c>
      <c r="F245" s="38" t="n">
        <v>0</v>
      </c>
      <c r="G245" s="37" t="n">
        <v>13.23</v>
      </c>
      <c r="H245" s="40">
        <f>IFERROR(G245/E245,0)</f>
        <v/>
      </c>
      <c r="I245" s="29" t="inlineStr">
        <is>
          <t>Cost is below the 250 watch threshold.</t>
        </is>
      </c>
    </row>
    <row r="246">
      <c r="A246" s="29" t="inlineStr">
        <is>
          <t>9290780909</t>
        </is>
      </c>
      <c r="B246" s="29" t="inlineStr">
        <is>
          <t>average_price</t>
        </is>
      </c>
      <c r="C246" s="29" t="inlineStr">
        <is>
          <t>Шолом BRP Can-Am Pura Fade Grey (L)</t>
        </is>
      </c>
      <c r="D246" s="35" t="n">
        <v>4</v>
      </c>
      <c r="E246" s="37" t="n">
        <v>16.52</v>
      </c>
      <c r="F246" s="38" t="n">
        <v>0</v>
      </c>
      <c r="G246" s="37" t="n">
        <v>0</v>
      </c>
      <c r="H246" s="40">
        <f>IFERROR(G246/E246,0)</f>
        <v/>
      </c>
      <c r="I246" s="29" t="inlineStr">
        <is>
          <t>Cost is below the 250 watch threshold.</t>
        </is>
      </c>
    </row>
    <row r="247">
      <c r="A247" s="29" t="inlineStr">
        <is>
          <t>715500453</t>
        </is>
      </c>
      <c r="B247" s="29" t="inlineStr">
        <is>
          <t>average_price</t>
        </is>
      </c>
      <c r="C247" s="29" t="inlineStr">
        <is>
          <t>Кулак передній зовнішній BRP Can-Am Outlander G3L</t>
        </is>
      </c>
      <c r="D247" s="35" t="n">
        <v>0</v>
      </c>
      <c r="E247" s="37" t="n">
        <v>0</v>
      </c>
      <c r="F247" s="38" t="n">
        <v>0</v>
      </c>
      <c r="G247" s="37" t="n">
        <v>0</v>
      </c>
      <c r="H247" s="40">
        <f>IFERROR(G247/E247,0)</f>
        <v/>
      </c>
      <c r="I247" s="29" t="inlineStr">
        <is>
          <t>Cost is below the 250 watch threshold.</t>
        </is>
      </c>
    </row>
    <row r="248">
      <c r="A248" s="29" t="inlineStr">
        <is>
          <t>715004923</t>
        </is>
      </c>
      <c r="B248" s="29" t="inlineStr">
        <is>
          <t>average_price</t>
        </is>
      </c>
      <c r="C248" s="29" t="inlineStr">
        <is>
          <t>Кофр LinQ для BRP Can-Am (86L)</t>
        </is>
      </c>
      <c r="D248" s="35" t="n">
        <v>26</v>
      </c>
      <c r="E248" s="37" t="n">
        <v>156.69</v>
      </c>
      <c r="F248" s="38" t="n">
        <v>0.01</v>
      </c>
      <c r="G248" s="37" t="n">
        <v>131.96</v>
      </c>
      <c r="H248" s="40">
        <f>IFERROR(G248/E248,0)</f>
        <v/>
      </c>
      <c r="I248" s="29" t="inlineStr">
        <is>
          <t>Cost is below the 250 watch threshold.</t>
        </is>
      </c>
    </row>
    <row r="249">
      <c r="A249" s="29" t="inlineStr">
        <is>
          <t>271002004</t>
        </is>
      </c>
      <c r="B249" s="29" t="inlineStr">
        <is>
          <t>average_price</t>
        </is>
      </c>
      <c r="C249" s="29" t="inlineStr">
        <is>
          <t>Приводний вал BRP Sea-doo GTI 130 155, GTX 155 300</t>
        </is>
      </c>
      <c r="D249" s="35" t="n">
        <v>5</v>
      </c>
      <c r="E249" s="37" t="n">
        <v>24.55</v>
      </c>
      <c r="F249" s="38" t="n">
        <v>0</v>
      </c>
      <c r="G249" s="37" t="n">
        <v>0</v>
      </c>
      <c r="H249" s="40">
        <f>IFERROR(G249/E249,0)</f>
        <v/>
      </c>
      <c r="I249" s="29" t="inlineStr">
        <is>
          <t>Cost is below the 250 watch threshold.</t>
        </is>
      </c>
    </row>
    <row r="250">
      <c r="A250" s="29" t="inlineStr">
        <is>
          <t>710008317</t>
        </is>
      </c>
      <c r="B250" s="29" t="inlineStr">
        <is>
          <t>average_price</t>
        </is>
      </c>
      <c r="C250" s="29" t="inlineStr">
        <is>
          <t>Фара передня права BRP Can-Am Traxter Defender HD5 HD7 HD8 HD9 HD10 2020+</t>
        </is>
      </c>
      <c r="D250" s="35" t="n">
        <v>0</v>
      </c>
      <c r="E250" s="37" t="n">
        <v>0</v>
      </c>
      <c r="F250" s="38" t="n">
        <v>0</v>
      </c>
      <c r="G250" s="37" t="n">
        <v>0</v>
      </c>
      <c r="H250" s="40">
        <f>IFERROR(G250/E250,0)</f>
        <v/>
      </c>
      <c r="I250" s="29" t="inlineStr">
        <is>
          <t>Cost is below the 250 watch threshold.</t>
        </is>
      </c>
    </row>
    <row r="251">
      <c r="A251" s="29" t="inlineStr">
        <is>
          <t>40-40240</t>
        </is>
      </c>
      <c r="B251" s="29" t="inlineStr">
        <is>
          <t>average_price</t>
        </is>
      </c>
      <c r="C251" s="29" t="inlineStr">
        <is>
          <t>Світлодіодна балка ProLight ULTRA 40" (240Вт)</t>
        </is>
      </c>
      <c r="D251" s="35" t="n">
        <v>0</v>
      </c>
      <c r="E251" s="37" t="n">
        <v>0</v>
      </c>
      <c r="F251" s="38" t="n">
        <v>0</v>
      </c>
      <c r="G251" s="37" t="n">
        <v>0</v>
      </c>
      <c r="H251" s="40">
        <f>IFERROR(G251/E251,0)</f>
        <v/>
      </c>
      <c r="I251" s="29" t="inlineStr">
        <is>
          <t>Cost is below the 250 watch threshold.</t>
        </is>
      </c>
    </row>
    <row r="252">
      <c r="A252" s="29" t="inlineStr">
        <is>
          <t>705402717</t>
        </is>
      </c>
      <c r="B252" s="29" t="inlineStr">
        <is>
          <t>average_price</t>
        </is>
      </c>
      <c r="C252" s="29" t="inlineStr">
        <is>
          <t>Піввісь передня права BRP Can-Am Commander 1000 2021+</t>
        </is>
      </c>
      <c r="D252" s="35" t="n">
        <v>0</v>
      </c>
      <c r="E252" s="37" t="n">
        <v>0</v>
      </c>
      <c r="F252" s="38" t="n">
        <v>0</v>
      </c>
      <c r="G252" s="37" t="n">
        <v>0</v>
      </c>
      <c r="H252" s="40">
        <f>IFERROR(G252/E252,0)</f>
        <v/>
      </c>
      <c r="I252" s="29" t="inlineStr">
        <is>
          <t>Cost is below the 250 watch threshold.</t>
        </is>
      </c>
    </row>
    <row r="253">
      <c r="A253" s="29" t="inlineStr">
        <is>
          <t>2207958</t>
        </is>
      </c>
      <c r="B253" s="29" t="inlineStr">
        <is>
          <t>average_price</t>
        </is>
      </c>
      <c r="C253" s="29" t="inlineStr">
        <is>
          <t>Регулятор напруги Polaris Sportsman 570 2014</t>
        </is>
      </c>
      <c r="D253" s="35" t="n">
        <v>0</v>
      </c>
      <c r="E253" s="37" t="n">
        <v>0</v>
      </c>
      <c r="F253" s="38" t="n">
        <v>0</v>
      </c>
      <c r="G253" s="37" t="n">
        <v>0</v>
      </c>
      <c r="H253" s="40">
        <f>IFERROR(G253/E253,0)</f>
        <v/>
      </c>
      <c r="I253" s="29" t="inlineStr">
        <is>
          <t>Cost is below the 250 watch threshold.</t>
        </is>
      </c>
    </row>
    <row r="254">
      <c r="A254" s="29" t="inlineStr">
        <is>
          <t>04148</t>
        </is>
      </c>
      <c r="B254" s="29" t="inlineStr">
        <is>
          <t>average_price</t>
        </is>
      </c>
      <c r="C254" s="29" t="inlineStr">
        <is>
          <t>Карданний вал задній BRP Can-Am Outlander Max G2 G2L</t>
        </is>
      </c>
      <c r="D254" s="35" t="n">
        <v>0</v>
      </c>
      <c r="E254" s="37" t="n">
        <v>0.03</v>
      </c>
      <c r="F254" s="38" t="n">
        <v>0</v>
      </c>
      <c r="G254" s="37" t="n">
        <v>0</v>
      </c>
      <c r="H254" s="40">
        <f>IFERROR(G254/E254,0)</f>
        <v/>
      </c>
      <c r="I254" s="29" t="inlineStr">
        <is>
          <t>Cost is below the 250 watch threshold.</t>
        </is>
      </c>
    </row>
    <row r="255">
      <c r="A255" s="29" t="inlineStr">
        <is>
          <t>07308</t>
        </is>
      </c>
      <c r="B255" s="29" t="inlineStr">
        <is>
          <t>average_price</t>
        </is>
      </c>
      <c r="C255" s="29" t="inlineStr">
        <is>
          <t>Вітрове скло BRP Can-Am Maverick R</t>
        </is>
      </c>
      <c r="D255" s="35" t="n">
        <v>0</v>
      </c>
      <c r="E255" s="37" t="n">
        <v>0</v>
      </c>
      <c r="F255" s="38" t="n">
        <v>0</v>
      </c>
      <c r="G255" s="37" t="n">
        <v>0</v>
      </c>
      <c r="H255" s="40">
        <f>IFERROR(G255/E255,0)</f>
        <v/>
      </c>
      <c r="I255" s="29" t="inlineStr">
        <is>
          <t>Cost is below the 250 watch threshold.</t>
        </is>
      </c>
    </row>
    <row r="256">
      <c r="A256" s="29" t="inlineStr">
        <is>
          <t>420611397</t>
        </is>
      </c>
      <c r="B256" s="29" t="inlineStr">
        <is>
          <t>average_price</t>
        </is>
      </c>
      <c r="C256" s="29" t="inlineStr">
        <is>
          <t>Кришка варіатора зовнішня BRP Can-Am Outlander Renegade G1 G2 G2L G2S, Commander 800 1000</t>
        </is>
      </c>
      <c r="D256" s="35" t="n">
        <v>2</v>
      </c>
      <c r="E256" s="37" t="n">
        <v>15.14</v>
      </c>
      <c r="F256" s="38" t="n">
        <v>0.33</v>
      </c>
      <c r="G256" s="37" t="n">
        <v>1410.67</v>
      </c>
      <c r="H256" s="40">
        <f>IFERROR(G256/E256,0)</f>
        <v/>
      </c>
      <c r="I256" s="29" t="inlineStr">
        <is>
          <t>Cost is below the 250 watch threshold.</t>
        </is>
      </c>
    </row>
    <row r="257">
      <c r="A257" s="29" t="inlineStr">
        <is>
          <t>04967</t>
        </is>
      </c>
      <c r="B257" s="29" t="inlineStr">
        <is>
          <t>average_price</t>
        </is>
      </c>
      <c r="C257" s="29" t="inlineStr">
        <is>
          <t>Статор генератора Yamaha Grizzly Kodiak 700 2016-2018</t>
        </is>
      </c>
      <c r="D257" s="35" t="n">
        <v>1</v>
      </c>
      <c r="E257" s="37" t="n">
        <v>4.12</v>
      </c>
      <c r="F257" s="38" t="n">
        <v>0</v>
      </c>
      <c r="G257" s="37" t="n">
        <v>0</v>
      </c>
      <c r="H257" s="40">
        <f>IFERROR(G257/E257,0)</f>
        <v/>
      </c>
      <c r="I257" s="29" t="inlineStr">
        <is>
          <t>Cost is below the 250 watch threshold.</t>
        </is>
      </c>
    </row>
    <row r="258">
      <c r="A258" s="29" t="inlineStr">
        <is>
          <t>02.17300</t>
        </is>
      </c>
      <c r="B258" s="29" t="inlineStr">
        <is>
          <t>average_price</t>
        </is>
      </c>
      <c r="C258" s="29" t="inlineStr">
        <is>
          <t>Пластиковий захист днища CFMoto CForce 450 520 -2021</t>
        </is>
      </c>
      <c r="D258" s="35" t="n">
        <v>15</v>
      </c>
      <c r="E258" s="37" t="n">
        <v>31.59</v>
      </c>
      <c r="F258" s="38" t="n">
        <v>0</v>
      </c>
      <c r="G258" s="37" t="n">
        <v>0</v>
      </c>
      <c r="H258" s="40">
        <f>IFERROR(G258/E258,0)</f>
        <v/>
      </c>
      <c r="I258" s="29" t="inlineStr">
        <is>
          <t>Cost is below the 250 watch threshold.</t>
        </is>
      </c>
    </row>
    <row r="259">
      <c r="A259" s="29" t="inlineStr">
        <is>
          <t>3b4-16620-00-00</t>
        </is>
      </c>
      <c r="B259" s="29" t="inlineStr">
        <is>
          <t>average_price</t>
        </is>
      </c>
      <c r="C259" s="29" t="inlineStr">
        <is>
          <t>Зчеплення в зборі Yamaha Grizzly 550 (09-14), 700 (07-15), Rhino 700 (08-13), Viking 700 (14)</t>
        </is>
      </c>
      <c r="D259" s="35" t="n">
        <v>3</v>
      </c>
      <c r="E259" s="37" t="n">
        <v>24.58</v>
      </c>
      <c r="F259" s="38" t="n">
        <v>0.03</v>
      </c>
      <c r="G259" s="37" t="n">
        <v>33.94</v>
      </c>
      <c r="H259" s="40">
        <f>IFERROR(G259/E259,0)</f>
        <v/>
      </c>
      <c r="I259" s="29" t="inlineStr">
        <is>
          <t>Cost is below the 250 watch threshold.</t>
        </is>
      </c>
    </row>
    <row r="260">
      <c r="A260" s="29" t="inlineStr">
        <is>
          <t>706205054</t>
        </is>
      </c>
      <c r="B260" s="29" t="inlineStr">
        <is>
          <t>average_price</t>
        </is>
      </c>
      <c r="C260" s="29" t="inlineStr">
        <is>
          <t>Амортизатор передній BRP Can-Am Outlander G2 Max 570 650 850 1000 2023+</t>
        </is>
      </c>
      <c r="D260" s="35" t="n">
        <v>2</v>
      </c>
      <c r="E260" s="37" t="n">
        <v>16.3</v>
      </c>
      <c r="F260" s="38" t="n">
        <v>0</v>
      </c>
      <c r="G260" s="37" t="n">
        <v>0</v>
      </c>
      <c r="H260" s="40">
        <f>IFERROR(G260/E260,0)</f>
        <v/>
      </c>
      <c r="I260" s="29" t="inlineStr">
        <is>
          <t>Cost is below the 250 watch threshold.</t>
        </is>
      </c>
    </row>
    <row r="261">
      <c r="A261" s="29" t="inlineStr">
        <is>
          <t>420217563</t>
        </is>
      </c>
      <c r="B261" s="29" t="inlineStr">
        <is>
          <t>average_price</t>
        </is>
      </c>
      <c r="C261" s="29" t="inlineStr">
        <is>
          <t>Шатун BRP Can-Am Outlander Renegade Maverick Commander 1000, Traxter Defender HD9 HD10</t>
        </is>
      </c>
      <c r="D261" s="35" t="n">
        <v>0</v>
      </c>
      <c r="E261" s="37" t="n">
        <v>0</v>
      </c>
      <c r="F261" s="38" t="n">
        <v>0</v>
      </c>
      <c r="G261" s="37" t="n">
        <v>0</v>
      </c>
      <c r="H261" s="40">
        <f>IFERROR(G261/E261,0)</f>
        <v/>
      </c>
      <c r="I261" s="29" t="inlineStr">
        <is>
          <t>Cost is below the 250 watch threshold.</t>
        </is>
      </c>
    </row>
    <row r="262">
      <c r="A262" s="29" t="inlineStr">
        <is>
          <t>420892596</t>
        </is>
      </c>
      <c r="B262" s="29" t="inlineStr">
        <is>
          <t>average_price</t>
        </is>
      </c>
      <c r="C262" s="29" t="inlineStr">
        <is>
          <t>Дросельна заслінка BRP Can-Am Outlander Renegade 850 1000, Maverick Trail 800 1000, Maverick Sport 1000, Traxter Defender HD8 HD9 HD10</t>
        </is>
      </c>
      <c r="D262" s="35" t="n">
        <v>0</v>
      </c>
      <c r="E262" s="37" t="n">
        <v>0</v>
      </c>
      <c r="F262" s="38" t="n">
        <v>0</v>
      </c>
      <c r="G262" s="37" t="n">
        <v>0</v>
      </c>
      <c r="H262" s="40">
        <f>IFERROR(G262/E262,0)</f>
        <v/>
      </c>
      <c r="I262" s="29" t="inlineStr">
        <is>
          <t>Cost is below the 250 watch threshold.</t>
        </is>
      </c>
    </row>
    <row r="263">
      <c r="A263" s="29" t="inlineStr">
        <is>
          <t>we210934</t>
        </is>
      </c>
      <c r="B263" s="29" t="inlineStr">
        <is>
          <t>average_price</t>
        </is>
      </c>
      <c r="C263" s="29" t="inlineStr">
        <is>
          <t>Ремкомплект варіатора Polaris RZR 900 1000, Ranger 900 1000, General 1000, ACE 900</t>
        </is>
      </c>
      <c r="D263" s="35" t="n">
        <v>0</v>
      </c>
      <c r="E263" s="37" t="n">
        <v>0</v>
      </c>
      <c r="F263" s="38" t="n">
        <v>0</v>
      </c>
      <c r="G263" s="37" t="n">
        <v>0</v>
      </c>
      <c r="H263" s="40">
        <f>IFERROR(G263/E263,0)</f>
        <v/>
      </c>
      <c r="I263" s="29" t="inlineStr">
        <is>
          <t>Cost is below the 250 watch threshold.</t>
        </is>
      </c>
    </row>
    <row r="264">
      <c r="A264" s="29" t="inlineStr">
        <is>
          <t>5yt-11310-00-00</t>
        </is>
      </c>
      <c r="B264" s="29" t="inlineStr">
        <is>
          <t>average_price</t>
        </is>
      </c>
      <c r="C264" s="29" t="inlineStr">
        <is>
          <t>Циліндр двигуна Yamaha Yamaha Bruin Grizzly Raptor Warrior Wolverine 350</t>
        </is>
      </c>
      <c r="D264" s="35" t="n">
        <v>0</v>
      </c>
      <c r="E264" s="37" t="n">
        <v>0</v>
      </c>
      <c r="F264" s="38" t="n">
        <v>0</v>
      </c>
      <c r="G264" s="37" t="n">
        <v>0</v>
      </c>
      <c r="H264" s="40">
        <f>IFERROR(G264/E264,0)</f>
        <v/>
      </c>
      <c r="I264" s="29" t="inlineStr">
        <is>
          <t>Cost is below the 250 watch threshold.</t>
        </is>
      </c>
    </row>
    <row r="265">
      <c r="A265" s="29" t="inlineStr">
        <is>
          <t>5km-27453-01-00</t>
        </is>
      </c>
      <c r="B265" s="29" t="inlineStr">
        <is>
          <t>average_price</t>
        </is>
      </c>
      <c r="C265" s="29" t="inlineStr">
        <is>
          <t>Підніжка ліва Yamaha Grizzly 660 2002-2008</t>
        </is>
      </c>
      <c r="D265" s="35" t="n">
        <v>0</v>
      </c>
      <c r="E265" s="37" t="n">
        <v>0</v>
      </c>
      <c r="F265" s="38" t="n">
        <v>0</v>
      </c>
      <c r="G265" s="37" t="n">
        <v>0</v>
      </c>
      <c r="H265" s="40">
        <f>IFERROR(G265/E265,0)</f>
        <v/>
      </c>
      <c r="I265" s="29" t="inlineStr">
        <is>
          <t>Cost is below the 250 watch threshold.</t>
        </is>
      </c>
    </row>
    <row r="266">
      <c r="A266" s="29" t="inlineStr">
        <is>
          <t>3234798</t>
        </is>
      </c>
      <c r="B266" s="29" t="inlineStr">
        <is>
          <t>average_price</t>
        </is>
      </c>
      <c r="C266" s="29" t="inlineStr">
        <is>
          <t>Хвостовик заднього редуктора Polaris Sportsman 550 850 1000, Scrambler 850 1000 (10T)</t>
        </is>
      </c>
      <c r="D266" s="35" t="n">
        <v>0</v>
      </c>
      <c r="E266" s="37" t="n">
        <v>0</v>
      </c>
      <c r="F266" s="38" t="n">
        <v>0</v>
      </c>
      <c r="G266" s="37" t="n">
        <v>0</v>
      </c>
      <c r="H266" s="40">
        <f>IFERROR(G266/E266,0)</f>
        <v/>
      </c>
      <c r="I266" s="29" t="inlineStr">
        <is>
          <t>Cost is below the 250 watch threshold.</t>
        </is>
      </c>
    </row>
    <row r="267">
      <c r="A267" s="29" t="inlineStr">
        <is>
          <t>7083010</t>
        </is>
      </c>
      <c r="B267" s="29" t="inlineStr">
        <is>
          <t>average_price</t>
        </is>
      </c>
      <c r="C267" s="29" t="inlineStr">
        <is>
          <t>Трос перемикання передач Polaris RZR XP 4, RZR Turbo S 4</t>
        </is>
      </c>
      <c r="D267" s="35" t="n">
        <v>0</v>
      </c>
      <c r="E267" s="37" t="n">
        <v>0</v>
      </c>
      <c r="F267" s="38" t="n">
        <v>0</v>
      </c>
      <c r="G267" s="37" t="n">
        <v>0</v>
      </c>
      <c r="H267" s="40">
        <f>IFERROR(G267/E267,0)</f>
        <v/>
      </c>
      <c r="I267" s="29" t="inlineStr">
        <is>
          <t>Cost is below the 250 watch threshold.</t>
        </is>
      </c>
    </row>
    <row r="268">
      <c r="A268" s="29" t="inlineStr">
        <is>
          <t>705401874</t>
        </is>
      </c>
      <c r="B268" s="29" t="inlineStr">
        <is>
          <t>average_price</t>
        </is>
      </c>
      <c r="C268" s="29" t="inlineStr">
        <is>
          <t>Піввісь передня права BRP Can-Am Maverick 1000 2013-2018</t>
        </is>
      </c>
      <c r="D268" s="35" t="n">
        <v>0</v>
      </c>
      <c r="E268" s="37" t="n">
        <v>0</v>
      </c>
      <c r="F268" s="38" t="n">
        <v>0</v>
      </c>
      <c r="G268" s="37" t="n">
        <v>0</v>
      </c>
      <c r="H268" s="40">
        <f>IFERROR(G268/E268,0)</f>
        <v/>
      </c>
      <c r="I268" s="29" t="inlineStr">
        <is>
          <t>Cost is below the 250 watch threshold.</t>
        </is>
      </c>
    </row>
    <row r="269">
      <c r="A269" s="29" t="inlineStr">
        <is>
          <t>ab6-ca-8-333</t>
        </is>
      </c>
      <c r="B269" s="29" t="inlineStr">
        <is>
          <t>average_price</t>
        </is>
      </c>
      <c r="C269" s="29" t="inlineStr">
        <is>
          <t>Піввісь задня BRP Can-Am Commander 800 1000 2016-2020</t>
        </is>
      </c>
      <c r="D269" s="35" t="n">
        <v>0</v>
      </c>
      <c r="E269" s="37" t="n">
        <v>0</v>
      </c>
      <c r="F269" s="38" t="n">
        <v>0</v>
      </c>
      <c r="G269" s="37" t="n">
        <v>0</v>
      </c>
      <c r="H269" s="40">
        <f>IFERROR(G269/E269,0)</f>
        <v/>
      </c>
      <c r="I269" s="29" t="inlineStr">
        <is>
          <t>Cost is below the 250 watch threshold.</t>
        </is>
      </c>
    </row>
    <row r="270">
      <c r="A270" s="29" t="inlineStr">
        <is>
          <t>41300-hr3-a20</t>
        </is>
      </c>
      <c r="B270" s="29" t="inlineStr">
        <is>
          <t>average_price</t>
        </is>
      </c>
      <c r="C270" s="29" t="inlineStr">
        <is>
          <t>Редуктор задній в зборі Honda TRX 420 Rancher, 500 Foreman 2014-2016</t>
        </is>
      </c>
      <c r="D270" s="35" t="n">
        <v>0</v>
      </c>
      <c r="E270" s="37" t="n">
        <v>0</v>
      </c>
      <c r="F270" s="38" t="n">
        <v>0</v>
      </c>
      <c r="G270" s="37" t="n">
        <v>0</v>
      </c>
      <c r="H270" s="40">
        <f>IFERROR(G270/E270,0)</f>
        <v/>
      </c>
      <c r="I270" s="29" t="inlineStr">
        <is>
          <t>Cost is below the 250 watch threshold.</t>
        </is>
      </c>
    </row>
    <row r="271">
      <c r="A271" s="29" t="inlineStr">
        <is>
          <t>51200-hp5-600</t>
        </is>
      </c>
      <c r="B271" s="29" t="inlineStr">
        <is>
          <t>average_price</t>
        </is>
      </c>
      <c r="C271" s="29" t="inlineStr">
        <is>
          <t>Поворотний кулак правий Honda TRX 420 Rancher 2007-2014</t>
        </is>
      </c>
      <c r="D271" s="35" t="n">
        <v>0</v>
      </c>
      <c r="E271" s="37" t="n">
        <v>0</v>
      </c>
      <c r="F271" s="38" t="n">
        <v>0</v>
      </c>
      <c r="G271" s="37" t="n">
        <v>0</v>
      </c>
      <c r="H271" s="40">
        <f>IFERROR(G271/E271,0)</f>
        <v/>
      </c>
      <c r="I271" s="29" t="inlineStr">
        <is>
          <t>Cost is below the 250 watch threshold.</t>
        </is>
      </c>
    </row>
    <row r="272">
      <c r="A272" s="29" t="inlineStr">
        <is>
          <t>41431-hn5-670</t>
        </is>
      </c>
      <c r="B272" s="29" t="inlineStr">
        <is>
          <t>average_price</t>
        </is>
      </c>
      <c r="C272" s="29" t="inlineStr">
        <is>
          <t>Планетарка заднього редуктора Honda TRX 350 400 Rancher (41T)</t>
        </is>
      </c>
      <c r="D272" s="35" t="n">
        <v>0</v>
      </c>
      <c r="E272" s="37" t="n">
        <v>0</v>
      </c>
      <c r="F272" s="38" t="n">
        <v>0</v>
      </c>
      <c r="G272" s="37" t="n">
        <v>0</v>
      </c>
      <c r="H272" s="40">
        <f>IFERROR(G272/E272,0)</f>
        <v/>
      </c>
      <c r="I272" s="29" t="inlineStr">
        <is>
          <t>Cost is below the 250 watch threshold.</t>
        </is>
      </c>
    </row>
    <row r="273">
      <c r="A273" s="29" t="inlineStr">
        <is>
          <t>706001861</t>
        </is>
      </c>
      <c r="B273" s="29" t="inlineStr">
        <is>
          <t>average_price</t>
        </is>
      </c>
      <c r="C273" s="29" t="inlineStr">
        <is>
          <t>Ричаг задній правий BRP Can-Am Outlander Renegade G2 2012-2016</t>
        </is>
      </c>
      <c r="D273" s="35" t="n">
        <v>0</v>
      </c>
      <c r="E273" s="37" t="n">
        <v>0</v>
      </c>
      <c r="F273" s="38" t="n">
        <v>0</v>
      </c>
      <c r="G273" s="37" t="n">
        <v>0</v>
      </c>
      <c r="H273" s="40">
        <f>IFERROR(G273/E273,0)</f>
        <v/>
      </c>
      <c r="I273" s="29" t="inlineStr">
        <is>
          <t>Cost is below the 250 watch threshold.</t>
        </is>
      </c>
    </row>
    <row r="274">
      <c r="A274" s="29" t="inlineStr">
        <is>
          <t>1333947</t>
        </is>
      </c>
      <c r="B274" s="29" t="inlineStr">
        <is>
          <t>average_price</t>
        </is>
      </c>
      <c r="C274" s="29" t="inlineStr">
        <is>
          <t>Піввісь задня Polaris RZR 900 1000, General 1000</t>
        </is>
      </c>
      <c r="D274" s="35" t="n">
        <v>0</v>
      </c>
      <c r="E274" s="37" t="n">
        <v>0</v>
      </c>
      <c r="F274" s="38" t="n">
        <v>0</v>
      </c>
      <c r="G274" s="37" t="n">
        <v>0</v>
      </c>
      <c r="H274" s="40">
        <f>IFERROR(G274/E274,0)</f>
        <v/>
      </c>
      <c r="I274" s="29" t="inlineStr">
        <is>
          <t>Cost is below the 250 watch threshold.</t>
        </is>
      </c>
    </row>
    <row r="275">
      <c r="A275" s="29" t="inlineStr">
        <is>
          <t>32115-hp5-650</t>
        </is>
      </c>
      <c r="B275" s="29" t="inlineStr">
        <is>
          <t>average_price</t>
        </is>
      </c>
      <c r="C275" s="29" t="inlineStr">
        <is>
          <t>Комплект проводки паливної системи Honda TRX 420 Rancher 2007-2013</t>
        </is>
      </c>
      <c r="D275" s="35" t="n">
        <v>0</v>
      </c>
      <c r="E275" s="37" t="n">
        <v>0</v>
      </c>
      <c r="F275" s="38" t="n">
        <v>0</v>
      </c>
      <c r="G275" s="37" t="n">
        <v>0</v>
      </c>
      <c r="H275" s="40">
        <f>IFERROR(G275/E275,0)</f>
        <v/>
      </c>
      <c r="I275" s="29" t="inlineStr">
        <is>
          <t>Cost is below the 250 watch threshold.</t>
        </is>
      </c>
    </row>
    <row r="276">
      <c r="A276" s="29" t="inlineStr">
        <is>
          <t>ab8-sk-8-300</t>
        </is>
      </c>
      <c r="B276" s="29" t="inlineStr">
        <is>
          <t>average_price</t>
        </is>
      </c>
      <c r="C276" s="29" t="inlineStr">
        <is>
          <t>Посилена піввісь передня Suzuki King Quad 450 500 750</t>
        </is>
      </c>
      <c r="D276" s="35" t="n">
        <v>0</v>
      </c>
      <c r="E276" s="37" t="n">
        <v>0</v>
      </c>
      <c r="F276" s="38" t="n">
        <v>0</v>
      </c>
      <c r="G276" s="37" t="n">
        <v>0</v>
      </c>
      <c r="H276" s="40">
        <f>IFERROR(G276/E276,0)</f>
        <v/>
      </c>
      <c r="I276" s="29" t="inlineStr">
        <is>
          <t>Cost is below the 250 watch threshold.</t>
        </is>
      </c>
    </row>
    <row r="277">
      <c r="A277" s="29" t="inlineStr">
        <is>
          <t>2mb-e5590-00-00</t>
        </is>
      </c>
      <c r="B277" s="29" t="inlineStr">
        <is>
          <t>average_price</t>
        </is>
      </c>
      <c r="C277" s="29" t="inlineStr">
        <is>
          <t>Обгінна муфта стартера Yamaha Grizzly Kodiak Wolverine 700 2016-2018</t>
        </is>
      </c>
      <c r="D277" s="35" t="n">
        <v>0</v>
      </c>
      <c r="E277" s="37" t="n">
        <v>0</v>
      </c>
      <c r="F277" s="38" t="n">
        <v>0</v>
      </c>
      <c r="G277" s="37" t="n">
        <v>0</v>
      </c>
      <c r="H277" s="40">
        <f>IFERROR(G277/E277,0)</f>
        <v/>
      </c>
      <c r="I277" s="29" t="inlineStr">
        <is>
          <t>Cost is below the 250 watch threshold.</t>
        </is>
      </c>
    </row>
    <row r="278">
      <c r="A278" s="29" t="inlineStr">
        <is>
          <t>ab6-ca-8-312</t>
        </is>
      </c>
      <c r="B278" s="29" t="inlineStr">
        <is>
          <t>average_price</t>
        </is>
      </c>
      <c r="C278" s="29" t="inlineStr">
        <is>
          <t>Піввісь задня права BRP Can-Am Outlander 570 650 850 1000, Renegade 570 650 850 1000 2018+</t>
        </is>
      </c>
      <c r="D278" s="35" t="n">
        <v>0</v>
      </c>
      <c r="E278" s="37" t="n">
        <v>0</v>
      </c>
      <c r="F278" s="38" t="n">
        <v>0</v>
      </c>
      <c r="G278" s="37" t="n">
        <v>0</v>
      </c>
      <c r="H278" s="40">
        <f>IFERROR(G278/E278,0)</f>
        <v/>
      </c>
      <c r="I278" s="29" t="inlineStr">
        <is>
          <t>Cost is below the 250 watch threshold.</t>
        </is>
      </c>
    </row>
    <row r="279">
      <c r="A279" s="29" t="inlineStr">
        <is>
          <t>2202918</t>
        </is>
      </c>
      <c r="B279" s="29" t="inlineStr">
        <is>
          <t>average_price</t>
        </is>
      </c>
      <c r="C279" s="29" t="inlineStr">
        <is>
          <t>Розподільний вал Polaris Sportsman 800 (05-09), RZR 800 (08-10)</t>
        </is>
      </c>
      <c r="D279" s="35" t="n">
        <v>0</v>
      </c>
      <c r="E279" s="37" t="n">
        <v>0</v>
      </c>
      <c r="F279" s="38" t="n">
        <v>0</v>
      </c>
      <c r="G279" s="37" t="n">
        <v>0</v>
      </c>
      <c r="H279" s="40">
        <f>IFERROR(G279/E279,0)</f>
        <v/>
      </c>
      <c r="I279" s="29" t="inlineStr">
        <is>
          <t>Cost is below the 250 watch threshold.</t>
        </is>
      </c>
    </row>
    <row r="280">
      <c r="A280" s="29" t="inlineStr">
        <is>
          <t>ab8-ca-8-332</t>
        </is>
      </c>
      <c r="B280" s="29" t="inlineStr">
        <is>
          <t>average_price</t>
        </is>
      </c>
      <c r="C280" s="29" t="inlineStr">
        <is>
          <t>Піввісь задня BRP Can-Am Maverick Trail 700 800 1000, Maverick Sport 1000</t>
        </is>
      </c>
      <c r="D280" s="35" t="n">
        <v>0</v>
      </c>
      <c r="E280" s="37" t="n">
        <v>0</v>
      </c>
      <c r="F280" s="38" t="n">
        <v>0</v>
      </c>
      <c r="G280" s="37" t="n">
        <v>0</v>
      </c>
      <c r="H280" s="40">
        <f>IFERROR(G280/E280,0)</f>
        <v/>
      </c>
      <c r="I280" s="29" t="inlineStr">
        <is>
          <t>Cost is below the 250 watch threshold.</t>
        </is>
      </c>
    </row>
    <row r="281">
      <c r="A281" s="29" t="inlineStr">
        <is>
          <t>39007-0464-66c</t>
        </is>
      </c>
      <c r="B281" s="29" t="inlineStr">
        <is>
          <t>average_price</t>
        </is>
      </c>
      <c r="C281" s="29" t="inlineStr">
        <is>
          <t>Ричаг передній нижній правий Kawasaki Teryx KRX 1000 (20-23), Teryx KRF 1000 (25+) (Green)</t>
        </is>
      </c>
      <c r="D281" s="35" t="n">
        <v>0</v>
      </c>
      <c r="E281" s="37" t="n">
        <v>0</v>
      </c>
      <c r="F281" s="38" t="n">
        <v>0</v>
      </c>
      <c r="G281" s="37" t="n">
        <v>0</v>
      </c>
      <c r="H281" s="40">
        <f>IFERROR(G281/E281,0)</f>
        <v/>
      </c>
      <c r="I281" s="29" t="inlineStr">
        <is>
          <t>Cost is below the 250 watch threshold.</t>
        </is>
      </c>
    </row>
    <row r="282">
      <c r="A282" s="29" t="inlineStr">
        <is>
          <t>705400915</t>
        </is>
      </c>
      <c r="B282" s="29" t="inlineStr">
        <is>
          <t>average_price</t>
        </is>
      </c>
      <c r="C282" s="29" t="inlineStr">
        <is>
          <t>Карданний вал передній BRP Can-Am Commander 800 1000 2011-2015</t>
        </is>
      </c>
      <c r="D282" s="35" t="n">
        <v>0</v>
      </c>
      <c r="E282" s="37" t="n">
        <v>0</v>
      </c>
      <c r="F282" s="38" t="n">
        <v>0</v>
      </c>
      <c r="G282" s="37" t="n">
        <v>0</v>
      </c>
      <c r="H282" s="40">
        <f>IFERROR(G282/E282,0)</f>
        <v/>
      </c>
      <c r="I282" s="29" t="inlineStr">
        <is>
          <t>Cost is below the 250 watch threshold.</t>
        </is>
      </c>
    </row>
    <row r="283">
      <c r="A283" s="29" t="inlineStr">
        <is>
          <t>62100-34k20-019</t>
        </is>
      </c>
      <c r="B283" s="29" t="inlineStr">
        <is>
          <t>average_price</t>
        </is>
      </c>
      <c r="C283" s="29" t="inlineStr">
        <is>
          <t>Амортизатор задній Suzuki King Quad 500​ 2019-2022</t>
        </is>
      </c>
      <c r="D283" s="35" t="n">
        <v>0</v>
      </c>
      <c r="E283" s="37" t="n">
        <v>0</v>
      </c>
      <c r="F283" s="38" t="n">
        <v>0</v>
      </c>
      <c r="G283" s="37" t="n">
        <v>0</v>
      </c>
      <c r="H283" s="40">
        <f>IFERROR(G283/E283,0)</f>
        <v/>
      </c>
      <c r="I283" s="29" t="inlineStr">
        <is>
          <t>Cost is below the 250 watch threshold.</t>
        </is>
      </c>
    </row>
    <row r="284">
      <c r="A284" s="29" t="inlineStr">
        <is>
          <t>14401-hm7-003</t>
        </is>
      </c>
      <c r="B284" s="29" t="inlineStr">
        <is>
          <t>average_price</t>
        </is>
      </c>
      <c r="C284" s="29" t="inlineStr">
        <is>
          <t>Ланцюг ГРМ Honda TRX 400 450 Foreman 1995-2004 (56L)</t>
        </is>
      </c>
      <c r="D284" s="35" t="n">
        <v>0</v>
      </c>
      <c r="E284" s="37" t="n">
        <v>0</v>
      </c>
      <c r="F284" s="38" t="n">
        <v>0</v>
      </c>
      <c r="G284" s="37" t="n">
        <v>0</v>
      </c>
      <c r="H284" s="40">
        <f>IFERROR(G284/E284,0)</f>
        <v/>
      </c>
      <c r="I284" s="29" t="inlineStr">
        <is>
          <t>Cost is below the 250 watch threshold.</t>
        </is>
      </c>
    </row>
    <row r="285">
      <c r="A285" s="29" t="inlineStr">
        <is>
          <t>715006808</t>
        </is>
      </c>
      <c r="B285" s="29" t="inlineStr">
        <is>
          <t>average_price</t>
        </is>
      </c>
      <c r="C285" s="29" t="inlineStr">
        <is>
          <t>Бампер задній BRP Can-Am Commander 700 1000</t>
        </is>
      </c>
      <c r="D285" s="35" t="n">
        <v>0</v>
      </c>
      <c r="E285" s="37" t="n">
        <v>0</v>
      </c>
      <c r="F285" s="38" t="n">
        <v>0</v>
      </c>
      <c r="G285" s="37" t="n">
        <v>0</v>
      </c>
      <c r="H285" s="40">
        <f>IFERROR(G285/E285,0)</f>
        <v/>
      </c>
      <c r="I285" s="29" t="inlineStr">
        <is>
          <t>Cost is below the 250 watch threshold.</t>
        </is>
      </c>
    </row>
    <row r="286">
      <c r="A286" s="29" t="inlineStr">
        <is>
          <t>708003937</t>
        </is>
      </c>
      <c r="B286" s="29" t="inlineStr">
        <is>
          <t>average_price</t>
        </is>
      </c>
      <c r="C286" s="29" t="inlineStr">
        <is>
          <t>Корпус спинки сидіння BRP Can-Am Outlander G3 G3L</t>
        </is>
      </c>
      <c r="D286" s="35" t="n">
        <v>5</v>
      </c>
      <c r="E286" s="37" t="n">
        <v>48.56</v>
      </c>
      <c r="F286" s="38" t="n">
        <v>0.98</v>
      </c>
      <c r="G286" s="37" t="n">
        <v>10577.35</v>
      </c>
      <c r="H286" s="40">
        <f>IFERROR(G286/E286,0)</f>
        <v/>
      </c>
      <c r="I286" s="29" t="inlineStr">
        <is>
          <t>Cost is below the 250 watch threshold.</t>
        </is>
      </c>
    </row>
    <row r="287">
      <c r="A287" s="29" t="inlineStr">
        <is>
          <t>5200</t>
        </is>
      </c>
      <c r="B287" s="29" t="inlineStr">
        <is>
          <t>average_price</t>
        </is>
      </c>
      <c r="C287" s="29" t="inlineStr">
        <is>
          <t>Черевики Finntrail Speedmaster 5200</t>
        </is>
      </c>
      <c r="D287" s="35" t="n">
        <v>0</v>
      </c>
      <c r="E287" s="37" t="n">
        <v>0</v>
      </c>
      <c r="F287" s="38" t="n">
        <v>0</v>
      </c>
      <c r="G287" s="37" t="n">
        <v>0</v>
      </c>
      <c r="H287" s="40">
        <f>IFERROR(G287/E287,0)</f>
        <v/>
      </c>
      <c r="I287" s="29" t="inlineStr">
        <is>
          <t>Cost is below the 250 watch threshold.</t>
        </is>
      </c>
    </row>
    <row r="288">
      <c r="A288" s="29" t="inlineStr">
        <is>
          <t>420280816</t>
        </is>
      </c>
      <c r="B288" s="29" t="inlineStr">
        <is>
          <t>average_price</t>
        </is>
      </c>
      <c r="C288" s="29" t="inlineStr">
        <is>
          <t>Тарілка ведучого варіатора BRP Can-Am Outlander G3L, Maverick X3, Maverick Trail 700, Commander 700, Traxter Defender HD7</t>
        </is>
      </c>
      <c r="D288" s="35" t="n">
        <v>0</v>
      </c>
      <c r="E288" s="37" t="n">
        <v>0</v>
      </c>
      <c r="F288" s="38" t="n">
        <v>0</v>
      </c>
      <c r="G288" s="37" t="n">
        <v>0</v>
      </c>
      <c r="H288" s="40">
        <f>IFERROR(G288/E288,0)</f>
        <v/>
      </c>
      <c r="I288" s="29" t="inlineStr">
        <is>
          <t>Cost is below the 250 watch threshold.</t>
        </is>
      </c>
    </row>
    <row r="289">
      <c r="A289" s="29" t="inlineStr">
        <is>
          <t>715009924</t>
        </is>
      </c>
      <c r="B289" s="29" t="inlineStr">
        <is>
          <t>average_price</t>
        </is>
      </c>
      <c r="C289" s="29" t="inlineStr">
        <is>
          <t>Бампер задній BRP Can-Am Maverick R (Red)</t>
        </is>
      </c>
      <c r="D289" s="35" t="n">
        <v>1</v>
      </c>
      <c r="E289" s="37" t="n">
        <v>6.12</v>
      </c>
      <c r="F289" s="38" t="n">
        <v>0</v>
      </c>
      <c r="G289" s="37" t="n">
        <v>0</v>
      </c>
      <c r="H289" s="40">
        <f>IFERROR(G289/E289,0)</f>
        <v/>
      </c>
      <c r="I289" s="29" t="inlineStr">
        <is>
          <t>Cost is below the 250 watch threshold.</t>
        </is>
      </c>
    </row>
    <row r="290">
      <c r="A290" s="29" t="inlineStr">
        <is>
          <t>ab6-po-8-404</t>
        </is>
      </c>
      <c r="B290" s="29" t="inlineStr">
        <is>
          <t>average_price</t>
        </is>
      </c>
      <c r="C290" s="29" t="inlineStr">
        <is>
          <t>Піввісь задня Polaris RZR XP 1000 (16-22), RZR RS1 (18-21), Ranger XP 1000 (22)</t>
        </is>
      </c>
      <c r="D290" s="35" t="n">
        <v>0</v>
      </c>
      <c r="E290" s="37" t="n">
        <v>0</v>
      </c>
      <c r="F290" s="38" t="n">
        <v>0</v>
      </c>
      <c r="G290" s="37" t="n">
        <v>0</v>
      </c>
      <c r="H290" s="40">
        <f>IFERROR(G290/E290,0)</f>
        <v/>
      </c>
      <c r="I290" s="29" t="inlineStr">
        <is>
          <t>Cost is below the 250 watch threshold.</t>
        </is>
      </c>
    </row>
    <row r="291">
      <c r="A291" s="29" t="inlineStr">
        <is>
          <t>59011-0043</t>
        </is>
      </c>
      <c r="B291" s="29" t="inlineStr">
        <is>
          <t>average_price</t>
        </is>
      </c>
      <c r="C291" s="29" t="inlineStr">
        <is>
          <t>Ремінь варіатора Kawasaki Teryx 800</t>
        </is>
      </c>
      <c r="D291" s="35" t="n">
        <v>0</v>
      </c>
      <c r="E291" s="37" t="n">
        <v>0</v>
      </c>
      <c r="F291" s="38" t="n">
        <v>0</v>
      </c>
      <c r="G291" s="37" t="n">
        <v>0</v>
      </c>
      <c r="H291" s="40">
        <f>IFERROR(G291/E291,0)</f>
        <v/>
      </c>
      <c r="I291" s="29" t="inlineStr">
        <is>
          <t>Cost is below the 250 watch threshold.</t>
        </is>
      </c>
    </row>
    <row r="292">
      <c r="A292" s="29" t="inlineStr">
        <is>
          <t>02.26900</t>
        </is>
      </c>
      <c r="B292" s="29" t="inlineStr">
        <is>
          <t>average_price</t>
        </is>
      </c>
      <c r="C292" s="29" t="inlineStr">
        <is>
          <t>Алюмінієвий захист днища Polaris Sportsman 450 570 2021+</t>
        </is>
      </c>
      <c r="D292" s="35" t="n">
        <v>0</v>
      </c>
      <c r="E292" s="37" t="n">
        <v>0</v>
      </c>
      <c r="F292" s="38" t="n">
        <v>0</v>
      </c>
      <c r="G292" s="37" t="n">
        <v>0</v>
      </c>
      <c r="H292" s="40">
        <f>IFERROR(G292/E292,0)</f>
        <v/>
      </c>
      <c r="I292" s="29" t="inlineStr">
        <is>
          <t>Cost is below the 250 watch threshold.</t>
        </is>
      </c>
    </row>
    <row r="293">
      <c r="A293" s="29" t="inlineStr">
        <is>
          <t>706203896</t>
        </is>
      </c>
      <c r="B293" s="29" t="inlineStr">
        <is>
          <t>average_price</t>
        </is>
      </c>
      <c r="C293" s="29" t="inlineStr">
        <is>
          <t>Ричаг передній верхній лівий BRP Can-Am Maverick Sport 1000, Commander 1000 2021+</t>
        </is>
      </c>
      <c r="D293" s="35" t="n">
        <v>2</v>
      </c>
      <c r="E293" s="37" t="n">
        <v>35.91</v>
      </c>
      <c r="F293" s="38" t="n">
        <v>0</v>
      </c>
      <c r="G293" s="37" t="n">
        <v>0</v>
      </c>
      <c r="H293" s="40">
        <f>IFERROR(G293/E293,0)</f>
        <v/>
      </c>
      <c r="I293" s="29" t="inlineStr">
        <is>
          <t>Cost is below the 250 watch threshold.</t>
        </is>
      </c>
    </row>
    <row r="294">
      <c r="A294" s="29" t="inlineStr">
        <is>
          <t>9290780901</t>
        </is>
      </c>
      <c r="B294" s="29" t="inlineStr">
        <is>
          <t>average_price</t>
        </is>
      </c>
      <c r="C294" s="29" t="inlineStr">
        <is>
          <t>Шолом BRP Can-Am Pura Fade White (L)</t>
        </is>
      </c>
      <c r="D294" s="35" t="n">
        <v>2</v>
      </c>
      <c r="E294" s="37" t="n">
        <v>35.85</v>
      </c>
      <c r="F294" s="38" t="n">
        <v>0</v>
      </c>
      <c r="G294" s="37" t="n">
        <v>0</v>
      </c>
      <c r="H294" s="40">
        <f>IFERROR(G294/E294,0)</f>
        <v/>
      </c>
      <c r="I294" s="29" t="inlineStr">
        <is>
          <t>Cost is below the 250 watch threshold.</t>
        </is>
      </c>
    </row>
    <row r="295">
      <c r="A295" s="29" t="inlineStr">
        <is>
          <t>51200-hp0-b00</t>
        </is>
      </c>
      <c r="B295" s="29" t="inlineStr">
        <is>
          <t>average_price</t>
        </is>
      </c>
      <c r="C295" s="29" t="inlineStr">
        <is>
          <t>Поворотний кулак правий Honda TRX 500 Foreman (05-11), 500 Rubicon (05-14), 680 Rincon (06+), 700 Rubicon (24+)</t>
        </is>
      </c>
      <c r="D295" s="35" t="n">
        <v>0</v>
      </c>
      <c r="E295" s="37" t="n">
        <v>0</v>
      </c>
      <c r="F295" s="38" t="n">
        <v>0</v>
      </c>
      <c r="G295" s="37" t="n">
        <v>0</v>
      </c>
      <c r="H295" s="40">
        <f>IFERROR(G295/E295,0)</f>
        <v/>
      </c>
      <c r="I295" s="29" t="inlineStr">
        <is>
          <t>Cost is below the 250 watch threshold.</t>
        </is>
      </c>
    </row>
    <row r="296">
      <c r="A296" s="29" t="inlineStr">
        <is>
          <t>706203685</t>
        </is>
      </c>
      <c r="B296" s="29" t="inlineStr">
        <is>
          <t>average_price</t>
        </is>
      </c>
      <c r="C296" s="29" t="inlineStr">
        <is>
          <t>Ричаг передній верхній лівий BRP Can-Am Maverick X3 72"</t>
        </is>
      </c>
      <c r="D296" s="35" t="n">
        <v>2</v>
      </c>
      <c r="E296" s="37" t="n">
        <v>11.93</v>
      </c>
      <c r="F296" s="38" t="n">
        <v>0</v>
      </c>
      <c r="G296" s="37" t="n">
        <v>0</v>
      </c>
      <c r="H296" s="40">
        <f>IFERROR(G296/E296,0)</f>
        <v/>
      </c>
      <c r="I296" s="29" t="inlineStr">
        <is>
          <t>Cost is below the 250 watch threshold.</t>
        </is>
      </c>
    </row>
    <row r="297">
      <c r="A297" s="29" t="inlineStr">
        <is>
          <t>2211717</t>
        </is>
      </c>
      <c r="B297" s="29" t="inlineStr">
        <is>
          <t>average_price</t>
        </is>
      </c>
      <c r="C297" s="29" t="inlineStr">
        <is>
          <t>Піввісь задня Polaris RZR XP 1000 2024+</t>
        </is>
      </c>
      <c r="D297" s="35" t="n">
        <v>0</v>
      </c>
      <c r="E297" s="37" t="n">
        <v>0</v>
      </c>
      <c r="F297" s="38" t="n">
        <v>0</v>
      </c>
      <c r="G297" s="37" t="n">
        <v>0</v>
      </c>
      <c r="H297" s="40">
        <f>IFERROR(G297/E297,0)</f>
        <v/>
      </c>
      <c r="I297" s="29" t="inlineStr">
        <is>
          <t>Cost is below the 250 watch threshold.</t>
        </is>
      </c>
    </row>
    <row r="298">
      <c r="A298" s="29" t="inlineStr">
        <is>
          <t>715009292</t>
        </is>
      </c>
      <c r="B298" s="29" t="inlineStr">
        <is>
          <t>average_price</t>
        </is>
      </c>
      <c r="C298" s="29" t="inlineStr">
        <is>
          <t>Бампер задній BRP Can-Am Outlander G3 (Black)</t>
        </is>
      </c>
      <c r="D298" s="35" t="n">
        <v>6</v>
      </c>
      <c r="E298" s="37" t="n">
        <v>37.52</v>
      </c>
      <c r="F298" s="38" t="n">
        <v>0.04</v>
      </c>
      <c r="G298" s="37" t="n">
        <v>198.97</v>
      </c>
      <c r="H298" s="40">
        <f>IFERROR(G298/E298,0)</f>
        <v/>
      </c>
      <c r="I298" s="29" t="inlineStr">
        <is>
          <t>Cost is below the 250 watch threshold.</t>
        </is>
      </c>
    </row>
    <row r="299">
      <c r="A299" s="29" t="inlineStr">
        <is>
          <t>ab8-ca-8-111</t>
        </is>
      </c>
      <c r="B299" s="29" t="inlineStr">
        <is>
          <t>average_price</t>
        </is>
      </c>
      <c r="C299" s="29" t="inlineStr">
        <is>
          <t>Посилена піввісь передня ліва BRP Can-Am Outlander 400 500 650 800, Renegade 500 800</t>
        </is>
      </c>
      <c r="D299" s="35" t="n">
        <v>0</v>
      </c>
      <c r="E299" s="37" t="n">
        <v>0</v>
      </c>
      <c r="F299" s="38" t="n">
        <v>0</v>
      </c>
      <c r="G299" s="37" t="n">
        <v>0</v>
      </c>
      <c r="H299" s="40">
        <f>IFERROR(G299/E299,0)</f>
        <v/>
      </c>
      <c r="I299" s="29" t="inlineStr">
        <is>
          <t>Cost is below the 250 watch threshold.</t>
        </is>
      </c>
    </row>
    <row r="300">
      <c r="A300" s="29" t="inlineStr">
        <is>
          <t>44615-hp0-a50</t>
        </is>
      </c>
      <c r="B300" s="29" t="inlineStr">
        <is>
          <t>average_price</t>
        </is>
      </c>
      <c r="C300" s="29" t="inlineStr">
        <is>
          <t>Ступиця передня Honda TRX 500 Foreman (05-11), Rubicon 500 (12-14)</t>
        </is>
      </c>
      <c r="D300" s="35" t="n">
        <v>0</v>
      </c>
      <c r="E300" s="37" t="n">
        <v>0</v>
      </c>
      <c r="F300" s="38" t="n">
        <v>0</v>
      </c>
      <c r="G300" s="37" t="n">
        <v>0</v>
      </c>
      <c r="H300" s="40">
        <f>IFERROR(G300/E300,0)</f>
        <v/>
      </c>
      <c r="I300" s="29" t="inlineStr">
        <is>
          <t>Cost is below the 250 watch threshold.</t>
        </is>
      </c>
    </row>
    <row r="301">
      <c r="A301" s="29" t="inlineStr">
        <is>
          <t>38770-hr4-a24</t>
        </is>
      </c>
      <c r="B301" s="29" t="inlineStr">
        <is>
          <t>average_price</t>
        </is>
      </c>
      <c r="C301" s="29" t="inlineStr">
        <is>
          <t>Блок управління Honda TRX 500 Foreman 2014</t>
        </is>
      </c>
      <c r="D301" s="35" t="n">
        <v>0</v>
      </c>
      <c r="E301" s="37" t="n">
        <v>0</v>
      </c>
      <c r="F301" s="38" t="n">
        <v>0</v>
      </c>
      <c r="G301" s="37" t="n">
        <v>0</v>
      </c>
      <c r="H301" s="40">
        <f>IFERROR(G301/E301,0)</f>
        <v/>
      </c>
      <c r="I301" s="29" t="inlineStr">
        <is>
          <t>Cost is below the 250 watch threshold.</t>
        </is>
      </c>
    </row>
    <row r="302">
      <c r="A302" s="29" t="inlineStr">
        <is>
          <t>5451986-070</t>
        </is>
      </c>
      <c r="B302" s="29" t="inlineStr">
        <is>
          <t>average_price</t>
        </is>
      </c>
      <c r="C302" s="29" t="inlineStr">
        <is>
          <t>Кожух радіатора Polaris Sportsman 850 1000 High Lifter</t>
        </is>
      </c>
      <c r="D302" s="35" t="n">
        <v>5</v>
      </c>
      <c r="E302" s="37" t="n">
        <v>29.07</v>
      </c>
      <c r="F302" s="38" t="n">
        <v>0</v>
      </c>
      <c r="G302" s="37" t="n">
        <v>0</v>
      </c>
      <c r="H302" s="40">
        <f>IFERROR(G302/E302,0)</f>
        <v/>
      </c>
      <c r="I302" s="29" t="inlineStr">
        <is>
          <t>Cost is below the 250 watch threshold.</t>
        </is>
      </c>
    </row>
    <row r="303">
      <c r="A303" s="29" t="inlineStr">
        <is>
          <t>715005358</t>
        </is>
      </c>
      <c r="B303" s="29" t="inlineStr">
        <is>
          <t>average_price</t>
        </is>
      </c>
      <c r="C303" s="29" t="inlineStr">
        <is>
          <t>Ручки пасажира з підігрівом BRP Can-Am Outlander G3 G3L</t>
        </is>
      </c>
      <c r="D303" s="35" t="n">
        <v>4</v>
      </c>
      <c r="E303" s="37" t="n">
        <v>25.33</v>
      </c>
      <c r="F303" s="38" t="n">
        <v>0.93</v>
      </c>
      <c r="G303" s="37" t="n">
        <v>4409.2</v>
      </c>
      <c r="H303" s="40">
        <f>IFERROR(G303/E303,0)</f>
        <v/>
      </c>
      <c r="I303" s="29" t="inlineStr">
        <is>
          <t>Cost is below the 250 watch threshold.</t>
        </is>
      </c>
    </row>
    <row r="304">
      <c r="A304" s="29" t="inlineStr">
        <is>
          <t>715005999</t>
        </is>
      </c>
      <c r="B304" s="29" t="inlineStr">
        <is>
          <t>average_price</t>
        </is>
      </c>
      <c r="C304" s="29" t="inlineStr">
        <is>
          <t>Комплект шноркеля BRP Can-Am Outlander G2 G2L</t>
        </is>
      </c>
      <c r="D304" s="35" t="n">
        <v>28</v>
      </c>
      <c r="E304" s="37" t="n">
        <v>227.76</v>
      </c>
      <c r="F304" s="38" t="n">
        <v>0</v>
      </c>
      <c r="G304" s="37" t="n">
        <v>0</v>
      </c>
      <c r="H304" s="40">
        <f>IFERROR(G304/E304,0)</f>
        <v/>
      </c>
      <c r="I304" s="29" t="inlineStr">
        <is>
          <t>Cost is below the 250 watch threshold.</t>
        </is>
      </c>
    </row>
    <row r="305">
      <c r="A305" s="29" t="inlineStr">
        <is>
          <t>705014575</t>
        </is>
      </c>
      <c r="B305" s="29" t="inlineStr">
        <is>
          <t>average_price</t>
        </is>
      </c>
      <c r="C305" s="29" t="inlineStr">
        <is>
          <t>Бампер передній BRP Can-Am Outlander XMR G2 (Red)</t>
        </is>
      </c>
      <c r="D305" s="35" t="n">
        <v>5</v>
      </c>
      <c r="E305" s="37" t="n">
        <v>13.92</v>
      </c>
      <c r="F305" s="38" t="n">
        <v>0</v>
      </c>
      <c r="G305" s="37" t="n">
        <v>0</v>
      </c>
      <c r="H305" s="40">
        <f>IFERROR(G305/E305,0)</f>
        <v/>
      </c>
      <c r="I305" s="29" t="inlineStr">
        <is>
          <t>Cost is below the 250 watch threshold.</t>
        </is>
      </c>
    </row>
    <row r="306">
      <c r="A306" s="29" t="inlineStr">
        <is>
          <t>715004279</t>
        </is>
      </c>
      <c r="B306" s="29" t="inlineStr">
        <is>
          <t>average_price</t>
        </is>
      </c>
      <c r="C306" s="29" t="inlineStr">
        <is>
          <t>Бампер передній Extreme для BRP Can-Am Outlander G2L</t>
        </is>
      </c>
      <c r="D306" s="35" t="n">
        <v>20</v>
      </c>
      <c r="E306" s="37" t="n">
        <v>129.73</v>
      </c>
      <c r="F306" s="38" t="n">
        <v>0</v>
      </c>
      <c r="G306" s="37" t="n">
        <v>0</v>
      </c>
      <c r="H306" s="40">
        <f>IFERROR(G306/E306,0)</f>
        <v/>
      </c>
      <c r="I306" s="29" t="inlineStr">
        <is>
          <t>Cost is below the 250 watch threshold.</t>
        </is>
      </c>
    </row>
    <row r="307">
      <c r="A307" s="29" t="inlineStr">
        <is>
          <t>7043464</t>
        </is>
      </c>
      <c r="B307" s="29" t="inlineStr">
        <is>
          <t>average_price</t>
        </is>
      </c>
      <c r="C307" s="29" t="inlineStr">
        <is>
          <t>Амортизатор передній Polaris Sportsman 550 850 1000, Scrambler 850 1000</t>
        </is>
      </c>
      <c r="D307" s="35" t="n">
        <v>2</v>
      </c>
      <c r="E307" s="37" t="n">
        <v>4.52</v>
      </c>
      <c r="F307" s="38" t="n">
        <v>0</v>
      </c>
      <c r="G307" s="37" t="n">
        <v>0</v>
      </c>
      <c r="H307" s="40">
        <f>IFERROR(G307/E307,0)</f>
        <v/>
      </c>
      <c r="I307" s="29" t="inlineStr">
        <is>
          <t>Cost is below the 250 watch threshold.</t>
        </is>
      </c>
    </row>
    <row r="308">
      <c r="A308" s="29" t="inlineStr">
        <is>
          <t>5uh-16611-00-00</t>
        </is>
      </c>
      <c r="B308" s="29" t="inlineStr">
        <is>
          <t>average_price</t>
        </is>
      </c>
      <c r="C308" s="29" t="inlineStr">
        <is>
          <t>Корпус зчеплення Yamaha Grizzly 350 (07-14), Bruin 350 (03-06), Wolverine 350 (06-09)</t>
        </is>
      </c>
      <c r="D308" s="35" t="n">
        <v>0</v>
      </c>
      <c r="E308" s="37" t="n">
        <v>0</v>
      </c>
      <c r="F308" s="38" t="n">
        <v>0</v>
      </c>
      <c r="G308" s="37" t="n">
        <v>0</v>
      </c>
      <c r="H308" s="40">
        <f>IFERROR(G308/E308,0)</f>
        <v/>
      </c>
      <c r="I308" s="29" t="inlineStr">
        <is>
          <t>Cost is below the 250 watch threshold.</t>
        </is>
      </c>
    </row>
    <row r="309">
      <c r="A309" s="29" t="inlineStr">
        <is>
          <t>ab8-kw-8-312</t>
        </is>
      </c>
      <c r="B309" s="29" t="inlineStr">
        <is>
          <t>average_price</t>
        </is>
      </c>
      <c r="C309" s="29" t="inlineStr">
        <is>
          <t>Посилена піввісь задня Kawasaki Brute Force 650 750</t>
        </is>
      </c>
      <c r="D309" s="35" t="n">
        <v>0</v>
      </c>
      <c r="E309" s="37" t="n">
        <v>0</v>
      </c>
      <c r="F309" s="38" t="n">
        <v>0</v>
      </c>
      <c r="G309" s="37" t="n">
        <v>0</v>
      </c>
      <c r="H309" s="40">
        <f>IFERROR(G309/E309,0)</f>
        <v/>
      </c>
      <c r="I309" s="29" t="inlineStr">
        <is>
          <t>Cost is below the 250 watch threshold.</t>
        </is>
      </c>
    </row>
    <row r="310">
      <c r="A310" s="29" t="inlineStr">
        <is>
          <t>9dsv-806100-6004</t>
        </is>
      </c>
      <c r="B310" s="29" t="inlineStr">
        <is>
          <t>average_price</t>
        </is>
      </c>
      <c r="C310" s="29" t="inlineStr">
        <is>
          <t>Кофр задній CFMoto CForce 625 (90L)</t>
        </is>
      </c>
      <c r="D310" s="35" t="n">
        <v>14</v>
      </c>
      <c r="E310" s="37" t="n">
        <v>178.95</v>
      </c>
      <c r="F310" s="38" t="n">
        <v>0</v>
      </c>
      <c r="G310" s="37" t="n">
        <v>0</v>
      </c>
      <c r="H310" s="40">
        <f>IFERROR(G310/E310,0)</f>
        <v/>
      </c>
      <c r="I310" s="29" t="inlineStr">
        <is>
          <t>Cost is below the 250 watch threshold.</t>
        </is>
      </c>
    </row>
    <row r="311">
      <c r="A311" s="29" t="inlineStr">
        <is>
          <t>715007827</t>
        </is>
      </c>
      <c r="B311" s="29" t="inlineStr">
        <is>
          <t>average_price</t>
        </is>
      </c>
      <c r="C311" s="29" t="inlineStr">
        <is>
          <t>Кофр LinQ для BRP Can-Am Outlander G3, Maverick R (63L)</t>
        </is>
      </c>
      <c r="D311" s="35" t="n">
        <v>9</v>
      </c>
      <c r="E311" s="37" t="n">
        <v>142.34</v>
      </c>
      <c r="F311" s="38" t="n">
        <v>0</v>
      </c>
      <c r="G311" s="37" t="n">
        <v>0</v>
      </c>
      <c r="H311" s="40">
        <f>IFERROR(G311/E311,0)</f>
        <v/>
      </c>
      <c r="I311" s="29" t="inlineStr">
        <is>
          <t>Cost is below the 250 watch threshold.</t>
        </is>
      </c>
    </row>
    <row r="312">
      <c r="A312" s="29" t="inlineStr">
        <is>
          <t>5km-23550-10-00</t>
        </is>
      </c>
      <c r="B312" s="29" t="inlineStr">
        <is>
          <t>average_price</t>
        </is>
      </c>
      <c r="C312" s="29" t="inlineStr">
        <is>
          <t>Ричаг передній верхній правий Yamaha Grizzly 660</t>
        </is>
      </c>
      <c r="D312" s="35" t="n">
        <v>4</v>
      </c>
      <c r="E312" s="37" t="n">
        <v>30.32</v>
      </c>
      <c r="F312" s="38" t="n">
        <v>0</v>
      </c>
      <c r="G312" s="37" t="n">
        <v>0</v>
      </c>
      <c r="H312" s="40">
        <f>IFERROR(G312/E312,0)</f>
        <v/>
      </c>
      <c r="I312" s="29" t="inlineStr">
        <is>
          <t>Cost is below the 250 watch threshold.</t>
        </is>
      </c>
    </row>
    <row r="313">
      <c r="A313" s="29" t="inlineStr">
        <is>
          <t>715001930</t>
        </is>
      </c>
      <c r="B313" s="29" t="inlineStr">
        <is>
          <t>average_price</t>
        </is>
      </c>
      <c r="C313" s="29" t="inlineStr">
        <is>
          <t>Винос радіатора BRP Can-Am Outlander G2 G2L</t>
        </is>
      </c>
      <c r="D313" s="35" t="n">
        <v>48</v>
      </c>
      <c r="E313" s="37" t="n">
        <v>221.27</v>
      </c>
      <c r="F313" s="38" t="n">
        <v>0</v>
      </c>
      <c r="G313" s="37" t="n">
        <v>0</v>
      </c>
      <c r="H313" s="40">
        <f>IFERROR(G313/E313,0)</f>
        <v/>
      </c>
      <c r="I313" s="29" t="inlineStr">
        <is>
          <t>Cost is below the 250 watch threshold.</t>
        </is>
      </c>
    </row>
    <row r="314">
      <c r="A314" s="29" t="inlineStr">
        <is>
          <t>715004758</t>
        </is>
      </c>
      <c r="B314" s="29" t="inlineStr">
        <is>
          <t>average_price</t>
        </is>
      </c>
      <c r="C314" s="29" t="inlineStr">
        <is>
          <t>Ручки дверей BRP Can-Am Maverick X3</t>
        </is>
      </c>
      <c r="D314" s="35" t="n">
        <v>2</v>
      </c>
      <c r="E314" s="37" t="n">
        <v>23.72</v>
      </c>
      <c r="F314" s="38" t="n">
        <v>0</v>
      </c>
      <c r="G314" s="37" t="n">
        <v>0</v>
      </c>
      <c r="H314" s="40">
        <f>IFERROR(G314/E314,0)</f>
        <v/>
      </c>
      <c r="I314" s="29" t="inlineStr">
        <is>
          <t>Cost is below the 250 watch threshold.</t>
        </is>
      </c>
    </row>
    <row r="315">
      <c r="A315" s="29" t="inlineStr">
        <is>
          <t>420212725</t>
        </is>
      </c>
      <c r="B315" s="29" t="inlineStr">
        <is>
          <t>average_price</t>
        </is>
      </c>
      <c r="C315" s="29" t="inlineStr">
        <is>
          <t>Кришка варіатора зовнішня BRP Can-Am Outlander G3L, Maverick Trail 700, Commander 700, Traxter Defender HD7</t>
        </is>
      </c>
      <c r="D315" s="35" t="n">
        <v>10</v>
      </c>
      <c r="E315" s="37" t="n">
        <v>55.58</v>
      </c>
      <c r="F315" s="38" t="n">
        <v>0</v>
      </c>
      <c r="G315" s="37" t="n">
        <v>0</v>
      </c>
      <c r="H315" s="40">
        <f>IFERROR(G315/E315,0)</f>
        <v/>
      </c>
      <c r="I315" s="29" t="inlineStr">
        <is>
          <t>Cost is below the 250 watch threshold.</t>
        </is>
      </c>
    </row>
    <row r="316">
      <c r="A316" s="29" t="inlineStr">
        <is>
          <t>420612313</t>
        </is>
      </c>
      <c r="B316" s="29" t="inlineStr">
        <is>
          <t>average_price</t>
        </is>
      </c>
      <c r="C316" s="29" t="inlineStr">
        <is>
          <t>Кришка варіатора зовнішня BRP Can-Am Maverick 1000 (13-14), Commander Max 1000 (14)</t>
        </is>
      </c>
      <c r="D316" s="35" t="n">
        <v>1</v>
      </c>
      <c r="E316" s="37" t="n">
        <v>2.88</v>
      </c>
      <c r="F316" s="38" t="n">
        <v>0.33</v>
      </c>
      <c r="G316" s="37" t="n">
        <v>1410.67</v>
      </c>
      <c r="H316" s="40">
        <f>IFERROR(G316/E316,0)</f>
        <v/>
      </c>
      <c r="I316" s="29" t="inlineStr">
        <is>
          <t>Cost is below the 250 watch threshold.</t>
        </is>
      </c>
    </row>
    <row r="317">
      <c r="A317" s="29" t="inlineStr">
        <is>
          <t>ab8-po-8-319</t>
        </is>
      </c>
      <c r="B317" s="29" t="inlineStr">
        <is>
          <t>average_price</t>
        </is>
      </c>
      <c r="C317" s="29" t="inlineStr">
        <is>
          <t>Посилена піввісь передня Polaris Sportsman 400 450 500 700 800 2007-2012</t>
        </is>
      </c>
      <c r="D317" s="35" t="n">
        <v>1</v>
      </c>
      <c r="E317" s="37" t="n">
        <v>4.1</v>
      </c>
      <c r="F317" s="38" t="n">
        <v>0</v>
      </c>
      <c r="G317" s="37" t="n">
        <v>0</v>
      </c>
      <c r="H317" s="40">
        <f>IFERROR(G317/E317,0)</f>
        <v/>
      </c>
      <c r="I317" s="29" t="inlineStr">
        <is>
          <t>Cost is below the 250 watch threshold.</t>
        </is>
      </c>
    </row>
    <row r="318">
      <c r="A318" s="29" t="inlineStr">
        <is>
          <t>705502053</t>
        </is>
      </c>
      <c r="B318" s="29" t="inlineStr">
        <is>
          <t>average_price</t>
        </is>
      </c>
      <c r="C318" s="29" t="inlineStr">
        <is>
          <t>Хвостовик заднього редуктора BRP Can-Am Outlander Renegade G2 G2L G2S (15-18), Traxter Defender HD5 (17-21) (10T)</t>
        </is>
      </c>
      <c r="D318" s="35" t="n">
        <v>0</v>
      </c>
      <c r="E318" s="37" t="n">
        <v>0</v>
      </c>
      <c r="F318" s="38" t="n">
        <v>0</v>
      </c>
      <c r="G318" s="37" t="n">
        <v>0</v>
      </c>
      <c r="H318" s="40">
        <f>IFERROR(G318/E318,0)</f>
        <v/>
      </c>
      <c r="I318" s="29" t="inlineStr">
        <is>
          <t>Cost is below the 250 watch threshold.</t>
        </is>
      </c>
    </row>
    <row r="319">
      <c r="A319" s="29" t="inlineStr">
        <is>
          <t>1016615-458</t>
        </is>
      </c>
      <c r="B319" s="29" t="inlineStr">
        <is>
          <t>average_price</t>
        </is>
      </c>
      <c r="C319" s="29" t="inlineStr">
        <is>
          <t>Стабізітора задній Polaris Ranger 400 500 800 EV</t>
        </is>
      </c>
      <c r="D319" s="35" t="n">
        <v>1</v>
      </c>
      <c r="E319" s="37" t="n">
        <v>0.88</v>
      </c>
      <c r="F319" s="38" t="n">
        <v>0</v>
      </c>
      <c r="G319" s="37" t="n">
        <v>0</v>
      </c>
      <c r="H319" s="40">
        <f>IFERROR(G319/E319,0)</f>
        <v/>
      </c>
      <c r="I319" s="29" t="inlineStr">
        <is>
          <t>Cost is below the 250 watch threshold.</t>
        </is>
      </c>
    </row>
    <row r="320">
      <c r="A320" s="29" t="inlineStr">
        <is>
          <t>02.23100</t>
        </is>
      </c>
      <c r="B320" s="29" t="inlineStr">
        <is>
          <t>average_price</t>
        </is>
      </c>
      <c r="C320" s="29" t="inlineStr">
        <is>
          <t>Алюмінієвий захист днища BRP Can-Am Outlander G2 2019-2024</t>
        </is>
      </c>
      <c r="D320" s="35" t="n">
        <v>0</v>
      </c>
      <c r="E320" s="37" t="n">
        <v>0</v>
      </c>
      <c r="F320" s="38" t="n">
        <v>0</v>
      </c>
      <c r="G320" s="37" t="n">
        <v>0</v>
      </c>
      <c r="H320" s="40">
        <f>IFERROR(G320/E320,0)</f>
        <v/>
      </c>
      <c r="I320" s="29" t="inlineStr">
        <is>
          <t>Cost is below the 250 watch threshold.</t>
        </is>
      </c>
    </row>
    <row r="321">
      <c r="A321" s="29" t="inlineStr">
        <is>
          <t>2317-0194</t>
        </is>
      </c>
      <c r="B321" s="29" t="inlineStr">
        <is>
          <t>average_price</t>
        </is>
      </c>
      <c r="C321" s="29" t="inlineStr">
        <is>
          <t>Вітрове скло Moose універсальне</t>
        </is>
      </c>
      <c r="D321" s="35" t="n">
        <v>0</v>
      </c>
      <c r="E321" s="37" t="n">
        <v>0</v>
      </c>
      <c r="F321" s="38" t="n">
        <v>0</v>
      </c>
      <c r="G321" s="37" t="n">
        <v>0</v>
      </c>
      <c r="H321" s="40">
        <f>IFERROR(G321/E321,0)</f>
        <v/>
      </c>
      <c r="I321" s="29" t="inlineStr">
        <is>
          <t>Cost is below the 250 watch threshold.</t>
        </is>
      </c>
    </row>
    <row r="322">
      <c r="A322" s="29" t="inlineStr">
        <is>
          <t>420434855</t>
        </is>
      </c>
      <c r="B322" s="29" t="inlineStr">
        <is>
          <t>average_price</t>
        </is>
      </c>
      <c r="C322" s="29" t="inlineStr">
        <is>
          <t>Шестерня КПП BRP Can-Am Outlander G2 850 1000, Renegade G2S 1000 (37T)</t>
        </is>
      </c>
      <c r="D322" s="35" t="n">
        <v>1</v>
      </c>
      <c r="E322" s="37" t="n">
        <v>13.49</v>
      </c>
      <c r="F322" s="38" t="n">
        <v>0</v>
      </c>
      <c r="G322" s="37" t="n">
        <v>0</v>
      </c>
      <c r="H322" s="40">
        <f>IFERROR(G322/E322,0)</f>
        <v/>
      </c>
      <c r="I322" s="29" t="inlineStr">
        <is>
          <t>Cost is below the 250 watch threshold.</t>
        </is>
      </c>
    </row>
    <row r="323">
      <c r="A323" s="29" t="inlineStr">
        <is>
          <t>3852camoarmy</t>
        </is>
      </c>
      <c r="B323" s="29" t="inlineStr">
        <is>
          <t>average_price</t>
        </is>
      </c>
      <c r="C323" s="29" t="inlineStr">
        <is>
          <t>Комбінезон Finntrail Widetrack 3852 Camo Army</t>
        </is>
      </c>
      <c r="D323" s="35" t="n">
        <v>10</v>
      </c>
      <c r="E323" s="37" t="n">
        <v>90.45</v>
      </c>
      <c r="F323" s="38" t="n">
        <v>0</v>
      </c>
      <c r="G323" s="37" t="n">
        <v>13.23</v>
      </c>
      <c r="H323" s="40">
        <f>IFERROR(G323/E323,0)</f>
        <v/>
      </c>
      <c r="I323" s="29" t="inlineStr">
        <is>
          <t>Cost is below the 250 watch threshold.</t>
        </is>
      </c>
    </row>
    <row r="324">
      <c r="A324" s="29" t="inlineStr">
        <is>
          <t>219401199</t>
        </is>
      </c>
      <c r="B324" s="29" t="inlineStr">
        <is>
          <t>average_price</t>
        </is>
      </c>
      <c r="C324" s="29" t="inlineStr">
        <is>
          <t>Камера BRP Can-Am Maverick R</t>
        </is>
      </c>
      <c r="D324" s="35" t="n">
        <v>1</v>
      </c>
      <c r="E324" s="37" t="n">
        <v>10.75</v>
      </c>
      <c r="F324" s="38" t="n">
        <v>0</v>
      </c>
      <c r="G324" s="37" t="n">
        <v>0</v>
      </c>
      <c r="H324" s="40">
        <f>IFERROR(G324/E324,0)</f>
        <v/>
      </c>
      <c r="I324" s="29" t="inlineStr">
        <is>
          <t>Cost is below the 250 watch threshold.</t>
        </is>
      </c>
    </row>
    <row r="325">
      <c r="A325" s="29" t="inlineStr">
        <is>
          <t>706203213</t>
        </is>
      </c>
      <c r="B325" s="29" t="inlineStr">
        <is>
          <t>average_price</t>
        </is>
      </c>
      <c r="C325" s="29" t="inlineStr">
        <is>
          <t>Поворотний кулак правий BRP Can-Am Outlander G3 G3L</t>
        </is>
      </c>
      <c r="D325" s="35" t="n">
        <v>1</v>
      </c>
      <c r="E325" s="37" t="n">
        <v>19.99</v>
      </c>
      <c r="F325" s="38" t="n">
        <v>0</v>
      </c>
      <c r="G325" s="37" t="n">
        <v>0</v>
      </c>
      <c r="H325" s="40">
        <f>IFERROR(G325/E325,0)</f>
        <v/>
      </c>
      <c r="I325" s="29" t="inlineStr">
        <is>
          <t>Cost is below the 250 watch threshold.</t>
        </is>
      </c>
    </row>
    <row r="326">
      <c r="A326" s="29" t="inlineStr">
        <is>
          <t>ab8-ca-8-219</t>
        </is>
      </c>
      <c r="B326" s="29" t="inlineStr">
        <is>
          <t>average_price</t>
        </is>
      </c>
      <c r="C326" s="29" t="inlineStr">
        <is>
          <t>Посилена піввісь передня права BRP Can-Am Maverick XMR 1000 2014-2018</t>
        </is>
      </c>
      <c r="D326" s="35" t="n">
        <v>0</v>
      </c>
      <c r="E326" s="37" t="n">
        <v>0</v>
      </c>
      <c r="F326" s="38" t="n">
        <v>0</v>
      </c>
      <c r="G326" s="37" t="n">
        <v>0</v>
      </c>
      <c r="H326" s="40">
        <f>IFERROR(G326/E326,0)</f>
        <v/>
      </c>
      <c r="I326" s="29" t="inlineStr">
        <is>
          <t>Cost is below the 250 watch threshold.</t>
        </is>
      </c>
    </row>
    <row r="327">
      <c r="A327" s="29" t="inlineStr">
        <is>
          <t>715007050</t>
        </is>
      </c>
      <c r="B327" s="29" t="inlineStr">
        <is>
          <t>average_price</t>
        </is>
      </c>
      <c r="C327" s="29" t="inlineStr">
        <is>
          <t>Крило переднє ліве BRP Can-Am Outlander 1000 XMR 2020 (Timeless Black)</t>
        </is>
      </c>
      <c r="D327" s="35" t="n">
        <v>0</v>
      </c>
      <c r="E327" s="37" t="n">
        <v>0</v>
      </c>
      <c r="F327" s="38" t="n">
        <v>0</v>
      </c>
      <c r="G327" s="37" t="n">
        <v>0</v>
      </c>
      <c r="H327" s="40">
        <f>IFERROR(G327/E327,0)</f>
        <v/>
      </c>
      <c r="I327" s="29" t="inlineStr">
        <is>
          <t>Cost is below the 250 watch threshold.</t>
        </is>
      </c>
    </row>
    <row r="328">
      <c r="A328" s="29" t="inlineStr">
        <is>
          <t>710005075</t>
        </is>
      </c>
      <c r="B328" s="29" t="inlineStr">
        <is>
          <t>average_price</t>
        </is>
      </c>
      <c r="C328" s="29" t="inlineStr">
        <is>
          <t>Панель приладів BRP Can-Am Outlander G2 650 800 850 1000 2013-2017</t>
        </is>
      </c>
      <c r="D328" s="35" t="n">
        <v>10</v>
      </c>
      <c r="E328" s="37" t="n">
        <v>51.62</v>
      </c>
      <c r="F328" s="38" t="n">
        <v>0</v>
      </c>
      <c r="G328" s="37" t="n">
        <v>0</v>
      </c>
      <c r="H328" s="40">
        <f>IFERROR(G328/E328,0)</f>
        <v/>
      </c>
      <c r="I328" s="29" t="inlineStr">
        <is>
          <t>Cost is below the 250 watch threshold.</t>
        </is>
      </c>
    </row>
    <row r="329">
      <c r="A329" s="29" t="inlineStr">
        <is>
          <t>1536</t>
        </is>
      </c>
      <c r="B329" s="29" t="inlineStr">
        <is>
          <t>average_price</t>
        </is>
      </c>
      <c r="C329" s="29" t="inlineStr">
        <is>
          <t>Вейдерси Finntrail Aquamaster New 1536 Red</t>
        </is>
      </c>
      <c r="D329" s="35" t="n">
        <v>12</v>
      </c>
      <c r="E329" s="37" t="n">
        <v>46.62</v>
      </c>
      <c r="F329" s="38" t="n">
        <v>0</v>
      </c>
      <c r="G329" s="37" t="n">
        <v>0</v>
      </c>
      <c r="H329" s="40">
        <f>IFERROR(G329/E329,0)</f>
        <v/>
      </c>
      <c r="I329" s="29" t="inlineStr">
        <is>
          <t>Cost is below the 250 watch threshold.</t>
        </is>
      </c>
    </row>
    <row r="330">
      <c r="A330" s="29" t="inlineStr">
        <is>
          <t>9awa-081060</t>
        </is>
      </c>
      <c r="B330" s="29" t="inlineStr">
        <is>
          <t>average_price</t>
        </is>
      </c>
      <c r="C330" s="29" t="inlineStr">
        <is>
          <t>Гальмівний супорт задній правий CFMoto CForce 800 1000</t>
        </is>
      </c>
      <c r="D330" s="35" t="n">
        <v>2</v>
      </c>
      <c r="E330" s="37" t="n">
        <v>26.89</v>
      </c>
      <c r="F330" s="38" t="n">
        <v>0</v>
      </c>
      <c r="G330" s="37" t="n">
        <v>0</v>
      </c>
      <c r="H330" s="40">
        <f>IFERROR(G330/E330,0)</f>
        <v/>
      </c>
      <c r="I330" s="29" t="inlineStr">
        <is>
          <t>Cost is below the 250 watch threshold.</t>
        </is>
      </c>
    </row>
    <row r="331">
      <c r="A331" s="29" t="inlineStr">
        <is>
          <t>715004959</t>
        </is>
      </c>
      <c r="B331" s="29" t="inlineStr">
        <is>
          <t>average_price</t>
        </is>
      </c>
      <c r="C331" s="29" t="inlineStr">
        <is>
          <t>Розширювачі арок BRP Can-Am Maverick Trail 700 800 1000, Maverick Sport 1000</t>
        </is>
      </c>
      <c r="D331" s="35" t="n">
        <v>10</v>
      </c>
      <c r="E331" s="37" t="n">
        <v>35.13</v>
      </c>
      <c r="F331" s="38" t="n">
        <v>0</v>
      </c>
      <c r="G331" s="37" t="n">
        <v>0</v>
      </c>
      <c r="H331" s="40">
        <f>IFERROR(G331/E331,0)</f>
        <v/>
      </c>
      <c r="I331" s="29" t="inlineStr">
        <is>
          <t>Cost is below the 250 watch threshold.</t>
        </is>
      </c>
    </row>
    <row r="332">
      <c r="A332" s="29" t="inlineStr">
        <is>
          <t>715005813</t>
        </is>
      </c>
      <c r="B332" s="29" t="inlineStr">
        <is>
          <t>average_price</t>
        </is>
      </c>
      <c r="C332" s="29" t="inlineStr">
        <is>
          <t>Чохол транспортувальний для BRP Can-Am Maverick X3</t>
        </is>
      </c>
      <c r="D332" s="35" t="n">
        <v>0</v>
      </c>
      <c r="E332" s="37" t="n">
        <v>0.02</v>
      </c>
      <c r="F332" s="38" t="n">
        <v>0</v>
      </c>
      <c r="G332" s="37" t="n">
        <v>0</v>
      </c>
      <c r="H332" s="40">
        <f>IFERROR(G332/E332,0)</f>
        <v/>
      </c>
      <c r="I332" s="29" t="inlineStr">
        <is>
          <t>Cost is below the 250 watch threshold.</t>
        </is>
      </c>
    </row>
    <row r="333">
      <c r="A333" s="29" t="inlineStr">
        <is>
          <t>7044284</t>
        </is>
      </c>
      <c r="B333" s="29" t="inlineStr">
        <is>
          <t>average_price</t>
        </is>
      </c>
      <c r="C333" s="29" t="inlineStr">
        <is>
          <t>Амортизатор задній Polaris Sportsman 570 2015+</t>
        </is>
      </c>
      <c r="D333" s="35" t="n">
        <v>9</v>
      </c>
      <c r="E333" s="37" t="n">
        <v>47.25</v>
      </c>
      <c r="F333" s="38" t="n">
        <v>0.14</v>
      </c>
      <c r="G333" s="37" t="n">
        <v>942.5700000000001</v>
      </c>
      <c r="H333" s="40">
        <f>IFERROR(G333/E333,0)</f>
        <v/>
      </c>
      <c r="I333" s="29" t="inlineStr">
        <is>
          <t>Cost is below the 250 watch threshold.</t>
        </is>
      </c>
    </row>
    <row r="334">
      <c r="A334" s="29" t="inlineStr">
        <is>
          <t>705402048</t>
        </is>
      </c>
      <c r="B334" s="29" t="inlineStr">
        <is>
          <t>average_price</t>
        </is>
      </c>
      <c r="C334" s="29" t="inlineStr">
        <is>
          <t>Піввісь передня BRP Can-Am Maverick X3 72"</t>
        </is>
      </c>
      <c r="D334" s="35" t="n">
        <v>11</v>
      </c>
      <c r="E334" s="37" t="n">
        <v>102.47</v>
      </c>
      <c r="F334" s="38" t="n">
        <v>2</v>
      </c>
      <c r="G334" s="37" t="n">
        <v>16605</v>
      </c>
      <c r="H334" s="40">
        <f>IFERROR(G334/E334,0)</f>
        <v/>
      </c>
      <c r="I334" s="29" t="inlineStr">
        <is>
          <t>Cost is below the 250 watch threshold.</t>
        </is>
      </c>
    </row>
    <row r="335">
      <c r="A335" s="29" t="inlineStr">
        <is>
          <t>709200286</t>
        </is>
      </c>
      <c r="B335" s="29" t="inlineStr">
        <is>
          <t>average_price</t>
        </is>
      </c>
      <c r="C335" s="29" t="inlineStr">
        <is>
          <t>Радіатор BRP Can-Am Outlander Renegade G2 G2L G2S</t>
        </is>
      </c>
      <c r="D335" s="35" t="n">
        <v>4</v>
      </c>
      <c r="E335" s="37" t="n">
        <v>23.86</v>
      </c>
      <c r="F335" s="38" t="n">
        <v>0</v>
      </c>
      <c r="G335" s="37" t="n">
        <v>0</v>
      </c>
      <c r="H335" s="40">
        <f>IFERROR(G335/E335,0)</f>
        <v/>
      </c>
      <c r="I335" s="29" t="inlineStr">
        <is>
          <t>Cost is below the 250 watch threshold.</t>
        </is>
      </c>
    </row>
    <row r="336">
      <c r="A336" s="29" t="inlineStr">
        <is>
          <t>715007172</t>
        </is>
      </c>
      <c r="B336" s="29" t="inlineStr">
        <is>
          <t>average_price</t>
        </is>
      </c>
      <c r="C336" s="29" t="inlineStr">
        <is>
          <t>Бампер задній BRP Can-Am Maverick R (Black)</t>
        </is>
      </c>
      <c r="D336" s="35" t="n">
        <v>0</v>
      </c>
      <c r="E336" s="37" t="n">
        <v>0</v>
      </c>
      <c r="F336" s="38" t="n">
        <v>0</v>
      </c>
      <c r="G336" s="37" t="n">
        <v>0</v>
      </c>
      <c r="H336" s="40">
        <f>IFERROR(G336/E336,0)</f>
        <v/>
      </c>
      <c r="I336" s="29" t="inlineStr">
        <is>
          <t>Cost is below the 250 watch threshold.</t>
        </is>
      </c>
    </row>
    <row r="337">
      <c r="A337" s="29" t="inlineStr">
        <is>
          <t>9290381207</t>
        </is>
      </c>
      <c r="B337" s="29" t="inlineStr">
        <is>
          <t>average_price</t>
        </is>
      </c>
      <c r="C337" s="29" t="inlineStr">
        <is>
          <t>Шолом BRP Can-Am Pura Charcoal Grey (XL)</t>
        </is>
      </c>
      <c r="D337" s="35" t="n">
        <v>0</v>
      </c>
      <c r="E337" s="37" t="n">
        <v>0</v>
      </c>
      <c r="F337" s="38" t="n">
        <v>0</v>
      </c>
      <c r="G337" s="37" t="n">
        <v>0</v>
      </c>
      <c r="H337" s="40">
        <f>IFERROR(G337/E337,0)</f>
        <v/>
      </c>
      <c r="I337" s="29" t="inlineStr">
        <is>
          <t>Cost is below the 250 watch threshold.</t>
        </is>
      </c>
    </row>
    <row r="338">
      <c r="A338" s="29" t="inlineStr">
        <is>
          <t>705014418</t>
        </is>
      </c>
      <c r="B338" s="29" t="inlineStr">
        <is>
          <t>average_price</t>
        </is>
      </c>
      <c r="C338" s="29" t="inlineStr">
        <is>
          <t>Бампер передній BRP Can-Am Outlander XMR G2 (Platinum Silver Satin)</t>
        </is>
      </c>
      <c r="D338" s="35" t="n">
        <v>4</v>
      </c>
      <c r="E338" s="37" t="n">
        <v>19.17</v>
      </c>
      <c r="F338" s="38" t="n">
        <v>0</v>
      </c>
      <c r="G338" s="37" t="n">
        <v>0</v>
      </c>
      <c r="H338" s="40">
        <f>IFERROR(G338/E338,0)</f>
        <v/>
      </c>
      <c r="I338" s="29" t="inlineStr">
        <is>
          <t>Cost is below the 250 watch threshold.</t>
        </is>
      </c>
    </row>
    <row r="339">
      <c r="A339" s="29" t="inlineStr">
        <is>
          <t>706001860</t>
        </is>
      </c>
      <c r="B339" s="29" t="inlineStr">
        <is>
          <t>average_price</t>
        </is>
      </c>
      <c r="C339" s="29" t="inlineStr">
        <is>
          <t>Ричаг задній лівий BRP Can-Am Outlander Renegade G2 2012-2016</t>
        </is>
      </c>
      <c r="D339" s="35" t="n">
        <v>5</v>
      </c>
      <c r="E339" s="37" t="n">
        <v>139.76</v>
      </c>
      <c r="F339" s="38" t="n">
        <v>0</v>
      </c>
      <c r="G339" s="37" t="n">
        <v>0</v>
      </c>
      <c r="H339" s="40">
        <f>IFERROR(G339/E339,0)</f>
        <v/>
      </c>
      <c r="I339" s="29" t="inlineStr">
        <is>
          <t>Cost is below the 250 watch threshold.</t>
        </is>
      </c>
    </row>
    <row r="340">
      <c r="A340" s="29" t="inlineStr">
        <is>
          <t>2502-307</t>
        </is>
      </c>
      <c r="B340" s="29" t="inlineStr">
        <is>
          <t>average_price</t>
        </is>
      </c>
      <c r="C340" s="29" t="inlineStr">
        <is>
          <t>Піввісь передня Arctic Cat 700 1000 2015-2019</t>
        </is>
      </c>
      <c r="D340" s="35" t="n">
        <v>0</v>
      </c>
      <c r="E340" s="37" t="n">
        <v>0</v>
      </c>
      <c r="F340" s="38" t="n">
        <v>0</v>
      </c>
      <c r="G340" s="37" t="n">
        <v>0</v>
      </c>
      <c r="H340" s="40">
        <f>IFERROR(G340/E340,0)</f>
        <v/>
      </c>
      <c r="I340" s="29" t="inlineStr">
        <is>
          <t>Cost is below the 250 watch threshold.</t>
        </is>
      </c>
    </row>
    <row r="341">
      <c r="A341" s="29" t="inlineStr">
        <is>
          <t>715003680</t>
        </is>
      </c>
      <c r="B341" s="29" t="inlineStr">
        <is>
          <t>average_price</t>
        </is>
      </c>
      <c r="C341" s="29" t="inlineStr">
        <is>
          <t>Бампер передній BRP Can-Am Maverick Trail 700 800 1000, Maverick Sport 1000</t>
        </is>
      </c>
      <c r="D341" s="35" t="n">
        <v>19</v>
      </c>
      <c r="E341" s="37" t="n">
        <v>82.79000000000001</v>
      </c>
      <c r="F341" s="38" t="n">
        <v>0</v>
      </c>
      <c r="G341" s="37" t="n">
        <v>0</v>
      </c>
      <c r="H341" s="40">
        <f>IFERROR(G341/E341,0)</f>
        <v/>
      </c>
      <c r="I341" s="29" t="inlineStr">
        <is>
          <t>Cost is below the 250 watch threshold.</t>
        </is>
      </c>
    </row>
    <row r="342">
      <c r="A342" s="29" t="inlineStr">
        <is>
          <t>49118-1238</t>
        </is>
      </c>
      <c r="B342" s="29" t="inlineStr">
        <is>
          <t>average_price</t>
        </is>
      </c>
      <c r="C342" s="29" t="inlineStr">
        <is>
          <t>Розподільний вал Kawasaki Brute Force 650, Prairie 650 700</t>
        </is>
      </c>
      <c r="D342" s="35" t="n">
        <v>0</v>
      </c>
      <c r="E342" s="37" t="n">
        <v>0</v>
      </c>
      <c r="F342" s="38" t="n">
        <v>0</v>
      </c>
      <c r="G342" s="37" t="n">
        <v>0</v>
      </c>
      <c r="H342" s="40">
        <f>IFERROR(G342/E342,0)</f>
        <v/>
      </c>
      <c r="I342" s="29" t="inlineStr">
        <is>
          <t>Cost is below the 250 watch threshold.</t>
        </is>
      </c>
    </row>
    <row r="343">
      <c r="A343" s="29" t="inlineStr">
        <is>
          <t>ab6-ca-8-231</t>
        </is>
      </c>
      <c r="B343" s="29" t="inlineStr">
        <is>
          <t>average_price</t>
        </is>
      </c>
      <c r="C343" s="29" t="inlineStr">
        <is>
          <t>Піввісь передня права BRP Can-Am Outlander Renegade 570 650 850 1000 2019-2024</t>
        </is>
      </c>
      <c r="D343" s="35" t="n">
        <v>0</v>
      </c>
      <c r="E343" s="37" t="n">
        <v>0</v>
      </c>
      <c r="F343" s="38" t="n">
        <v>0</v>
      </c>
      <c r="G343" s="37" t="n">
        <v>0</v>
      </c>
      <c r="H343" s="40">
        <f>IFERROR(G343/E343,0)</f>
        <v/>
      </c>
      <c r="I343" s="29" t="inlineStr">
        <is>
          <t>Cost is below the 250 watch threshold.</t>
        </is>
      </c>
    </row>
    <row r="344">
      <c r="A344" s="29" t="inlineStr">
        <is>
          <t>41431-hn8-000</t>
        </is>
      </c>
      <c r="B344" s="29" t="inlineStr">
        <is>
          <t>average_price</t>
        </is>
      </c>
      <c r="C344" s="29" t="inlineStr">
        <is>
          <t>Планетарка заднього редуктора Honda TRX 420 Rancher (09-14), 650 680 Rincon, 700 Rubicon (41T)</t>
        </is>
      </c>
      <c r="D344" s="35" t="n">
        <v>0</v>
      </c>
      <c r="E344" s="37" t="n">
        <v>0</v>
      </c>
      <c r="F344" s="38" t="n">
        <v>0</v>
      </c>
      <c r="G344" s="37" t="n">
        <v>0</v>
      </c>
      <c r="H344" s="40">
        <f>IFERROR(G344/E344,0)</f>
        <v/>
      </c>
      <c r="I344" s="29" t="inlineStr">
        <is>
          <t>Cost is below the 250 watch threshold.</t>
        </is>
      </c>
    </row>
    <row r="345">
      <c r="A345" s="29" t="inlineStr">
        <is>
          <t>53310-hp0-b80</t>
        </is>
      </c>
      <c r="B345" s="29" t="inlineStr">
        <is>
          <t>average_price</t>
        </is>
      </c>
      <c r="C345" s="29" t="inlineStr">
        <is>
          <t>Рульова колонка Honda TRX 500 Foreman (07-11), 500 Rubicon (07-14)</t>
        </is>
      </c>
      <c r="D345" s="35" t="n">
        <v>0</v>
      </c>
      <c r="E345" s="37" t="n">
        <v>0</v>
      </c>
      <c r="F345" s="38" t="n">
        <v>0</v>
      </c>
      <c r="G345" s="37" t="n">
        <v>0</v>
      </c>
      <c r="H345" s="40">
        <f>IFERROR(G345/E345,0)</f>
        <v/>
      </c>
      <c r="I345" s="29" t="inlineStr">
        <is>
          <t>Cost is below the 250 watch threshold.</t>
        </is>
      </c>
    </row>
    <row r="346">
      <c r="A346" s="29" t="inlineStr">
        <is>
          <t>14100-hn2-p00</t>
        </is>
      </c>
      <c r="B346" s="29" t="inlineStr">
        <is>
          <t>average_price</t>
        </is>
      </c>
      <c r="C346" s="29" t="inlineStr">
        <is>
          <t>Розподільний вал Honda TRX 500 Rubicon 2001-2004</t>
        </is>
      </c>
      <c r="D346" s="35" t="n">
        <v>0</v>
      </c>
      <c r="E346" s="37" t="n">
        <v>0</v>
      </c>
      <c r="F346" s="38" t="n">
        <v>0</v>
      </c>
      <c r="G346" s="37" t="n">
        <v>0</v>
      </c>
      <c r="H346" s="40">
        <f>IFERROR(G346/E346,0)</f>
        <v/>
      </c>
      <c r="I346" s="29" t="inlineStr">
        <is>
          <t>Cost is below the 250 watch threshold.</t>
        </is>
      </c>
    </row>
    <row r="347">
      <c r="A347" s="29" t="inlineStr">
        <is>
          <t>1913638</t>
        </is>
      </c>
      <c r="B347" s="29" t="inlineStr">
        <is>
          <t>average_price</t>
        </is>
      </c>
      <c r="C347" s="29" t="inlineStr">
        <is>
          <t>Гальмівний супорт задній правий Polaris RZR XP 1000 2024+</t>
        </is>
      </c>
      <c r="D347" s="35" t="n">
        <v>0</v>
      </c>
      <c r="E347" s="37" t="n">
        <v>0</v>
      </c>
      <c r="F347" s="38" t="n">
        <v>0</v>
      </c>
      <c r="G347" s="37" t="n">
        <v>0</v>
      </c>
      <c r="H347" s="40">
        <f>IFERROR(G347/E347,0)</f>
        <v/>
      </c>
      <c r="I347" s="29" t="inlineStr">
        <is>
          <t>Cost is below the 250 watch threshold.</t>
        </is>
      </c>
    </row>
    <row r="348">
      <c r="A348" s="29" t="inlineStr">
        <is>
          <t>62100-31g20-019</t>
        </is>
      </c>
      <c r="B348" s="29" t="inlineStr">
        <is>
          <t>average_price</t>
        </is>
      </c>
      <c r="C348" s="29" t="inlineStr">
        <is>
          <t>Амортизатор задній Suzuki King Quad 750 2008-2018</t>
        </is>
      </c>
      <c r="D348" s="35" t="n">
        <v>0</v>
      </c>
      <c r="E348" s="37" t="n">
        <v>0</v>
      </c>
      <c r="F348" s="38" t="n">
        <v>0</v>
      </c>
      <c r="G348" s="37" t="n">
        <v>0</v>
      </c>
      <c r="H348" s="40">
        <f>IFERROR(G348/E348,0)</f>
        <v/>
      </c>
      <c r="I348" s="29" t="inlineStr">
        <is>
          <t>Cost is below the 250 watch threshold.</t>
        </is>
      </c>
    </row>
    <row r="349">
      <c r="A349" s="29" t="inlineStr">
        <is>
          <t>6b6-14451-01-00</t>
        </is>
      </c>
      <c r="B349" s="29" t="inlineStr">
        <is>
          <t>average_price</t>
        </is>
      </c>
      <c r="C349" s="29" t="inlineStr">
        <is>
          <t>Повітряний фільтр для гідроциклів Yamaha 2002-2010</t>
        </is>
      </c>
      <c r="D349" s="35" t="n">
        <v>0</v>
      </c>
      <c r="E349" s="37" t="n">
        <v>0</v>
      </c>
      <c r="F349" s="38" t="n">
        <v>0</v>
      </c>
      <c r="G349" s="37" t="n">
        <v>0</v>
      </c>
      <c r="H349" s="40">
        <f>IFERROR(G349/E349,0)</f>
        <v/>
      </c>
      <c r="I349" s="29" t="inlineStr">
        <is>
          <t>Cost is below the 250 watch threshold.</t>
        </is>
      </c>
    </row>
    <row r="350">
      <c r="A350" s="29" t="inlineStr">
        <is>
          <t>420248658</t>
        </is>
      </c>
      <c r="B350" s="29" t="inlineStr">
        <is>
          <t>average_price</t>
        </is>
      </c>
      <c r="C350" s="29" t="inlineStr">
        <is>
          <t>Грузики варіатора BRP Can-Am Maverick X3 2017-2021</t>
        </is>
      </c>
      <c r="D350" s="35" t="n">
        <v>0</v>
      </c>
      <c r="E350" s="37" t="n">
        <v>0</v>
      </c>
      <c r="F350" s="38" t="n">
        <v>0</v>
      </c>
      <c r="G350" s="37" t="n">
        <v>0</v>
      </c>
      <c r="H350" s="40">
        <f>IFERROR(G350/E350,0)</f>
        <v/>
      </c>
      <c r="I350" s="29" t="inlineStr">
        <is>
          <t>Cost is below the 250 watch threshold.</t>
        </is>
      </c>
    </row>
    <row r="351">
      <c r="A351" s="29" t="inlineStr">
        <is>
          <t>2205244</t>
        </is>
      </c>
      <c r="B351" s="29" t="inlineStr">
        <is>
          <t>average_price</t>
        </is>
      </c>
      <c r="C351" s="29" t="inlineStr">
        <is>
          <t>Поршень стандарт Polaris RZR 900 1000, Ranger 900 1000, Pro XD, General 1000, ACE 900</t>
        </is>
      </c>
      <c r="D351" s="35" t="n">
        <v>0</v>
      </c>
      <c r="E351" s="37" t="n">
        <v>0</v>
      </c>
      <c r="F351" s="38" t="n">
        <v>0</v>
      </c>
      <c r="G351" s="37" t="n">
        <v>0</v>
      </c>
      <c r="H351" s="40">
        <f>IFERROR(G351/E351,0)</f>
        <v/>
      </c>
      <c r="I351" s="29" t="inlineStr">
        <is>
          <t>Cost is below the 250 watch threshold.</t>
        </is>
      </c>
    </row>
    <row r="352">
      <c r="A352" s="29" t="inlineStr">
        <is>
          <t>705602046</t>
        </is>
      </c>
      <c r="B352" s="29" t="inlineStr">
        <is>
          <t>average_price</t>
        </is>
      </c>
      <c r="C352" s="29" t="inlineStr">
        <is>
          <t>Гальмівний шланг передній з трійником BRP Can-Am Outlander G3L 2023-2024</t>
        </is>
      </c>
      <c r="D352" s="35" t="n">
        <v>0</v>
      </c>
      <c r="E352" s="37" t="n">
        <v>0</v>
      </c>
      <c r="F352" s="38" t="n">
        <v>0</v>
      </c>
      <c r="G352" s="37" t="n">
        <v>0</v>
      </c>
      <c r="H352" s="40">
        <f>IFERROR(G352/E352,0)</f>
        <v/>
      </c>
      <c r="I352" s="29" t="inlineStr">
        <is>
          <t>Cost is below the 250 watch threshold.</t>
        </is>
      </c>
    </row>
    <row r="353">
      <c r="A353" s="29" t="inlineStr">
        <is>
          <t>5uh-12170-00-00</t>
        </is>
      </c>
      <c r="B353" s="29" t="inlineStr">
        <is>
          <t>average_price</t>
        </is>
      </c>
      <c r="C353" s="29" t="inlineStr">
        <is>
          <t>Розподільний вал Yamaha Bruin Raptor Wolverine 350</t>
        </is>
      </c>
      <c r="D353" s="35" t="n">
        <v>0</v>
      </c>
      <c r="E353" s="37" t="n">
        <v>0</v>
      </c>
      <c r="F353" s="38" t="n">
        <v>0</v>
      </c>
      <c r="G353" s="37" t="n">
        <v>0</v>
      </c>
      <c r="H353" s="40">
        <f>IFERROR(G353/E353,0)</f>
        <v/>
      </c>
      <c r="I353" s="29" t="inlineStr">
        <is>
          <t>Cost is below the 250 watch threshold.</t>
        </is>
      </c>
    </row>
    <row r="354">
      <c r="A354" s="29" t="inlineStr">
        <is>
          <t>ab8-po-8-307</t>
        </is>
      </c>
      <c r="B354" s="29" t="inlineStr">
        <is>
          <t>average_price</t>
        </is>
      </c>
      <c r="C354" s="29" t="inlineStr">
        <is>
          <t>Посилена піввісь передня Polaris RZR 570 800, Ranger 570 900 1000, Brutus 900 1000</t>
        </is>
      </c>
      <c r="D354" s="35" t="n">
        <v>0</v>
      </c>
      <c r="E354" s="37" t="n">
        <v>0</v>
      </c>
      <c r="F354" s="38" t="n">
        <v>0</v>
      </c>
      <c r="G354" s="37" t="n">
        <v>0</v>
      </c>
      <c r="H354" s="40">
        <f>IFERROR(G354/E354,0)</f>
        <v/>
      </c>
      <c r="I354" s="29" t="inlineStr">
        <is>
          <t>Cost is below the 250 watch threshold.</t>
        </is>
      </c>
    </row>
    <row r="355">
      <c r="A355" s="29" t="inlineStr">
        <is>
          <t>706002094</t>
        </is>
      </c>
      <c r="B355" s="29" t="inlineStr">
        <is>
          <t>average_price</t>
        </is>
      </c>
      <c r="C355" s="29" t="inlineStr">
        <is>
          <t>Ричаг задній верхній правий BRP Can-Am Maverick 1000 2014-2015 (Yellow)</t>
        </is>
      </c>
      <c r="D355" s="35" t="n">
        <v>0</v>
      </c>
      <c r="E355" s="37" t="n">
        <v>0</v>
      </c>
      <c r="F355" s="38" t="n">
        <v>0</v>
      </c>
      <c r="G355" s="37" t="n">
        <v>0</v>
      </c>
      <c r="H355" s="40">
        <f>IFERROR(G355/E355,0)</f>
        <v/>
      </c>
      <c r="I355" s="29" t="inlineStr">
        <is>
          <t>Cost is below the 250 watch threshold.</t>
        </is>
      </c>
    </row>
    <row r="356">
      <c r="A356" s="29" t="inlineStr">
        <is>
          <t>2204960</t>
        </is>
      </c>
      <c r="B356" s="29" t="inlineStr">
        <is>
          <t>average_price</t>
        </is>
      </c>
      <c r="C356" s="29" t="inlineStr">
        <is>
          <t>Поршень стандарт Polaris Sportsman 450 570, Ranger 530 570, RZR 570, Pro XD, ACE 570</t>
        </is>
      </c>
      <c r="D356" s="35" t="n">
        <v>0</v>
      </c>
      <c r="E356" s="37" t="n">
        <v>0</v>
      </c>
      <c r="F356" s="38" t="n">
        <v>0</v>
      </c>
      <c r="G356" s="37" t="n">
        <v>0</v>
      </c>
      <c r="H356" s="40">
        <f>IFERROR(G356/E356,0)</f>
        <v/>
      </c>
      <c r="I356" s="29" t="inlineStr">
        <is>
          <t>Cost is below the 250 watch threshold.</t>
        </is>
      </c>
    </row>
    <row r="357">
      <c r="A357" s="29" t="inlineStr">
        <is>
          <t>705402068</t>
        </is>
      </c>
      <c r="B357" s="29" t="inlineStr">
        <is>
          <t>average_price</t>
        </is>
      </c>
      <c r="C357" s="29" t="inlineStr">
        <is>
          <t>Карданний вал передній BRP Can-Am Maverick​ 1000 2013-2018</t>
        </is>
      </c>
      <c r="D357" s="35" t="n">
        <v>0</v>
      </c>
      <c r="E357" s="37" t="n">
        <v>0</v>
      </c>
      <c r="F357" s="38" t="n">
        <v>0</v>
      </c>
      <c r="G357" s="37" t="n">
        <v>0</v>
      </c>
      <c r="H357" s="40">
        <f>IFERROR(G357/E357,0)</f>
        <v/>
      </c>
      <c r="I357" s="29" t="inlineStr">
        <is>
          <t>Cost is below the 250 watch threshold.</t>
        </is>
      </c>
    </row>
    <row r="358">
      <c r="A358" s="29" t="inlineStr">
        <is>
          <t>705017558</t>
        </is>
      </c>
      <c r="B358" s="29" t="inlineStr">
        <is>
          <t>average_price</t>
        </is>
      </c>
      <c r="C358" s="29" t="inlineStr">
        <is>
          <t>Панель задня BRP Can-Am Maverick X3</t>
        </is>
      </c>
      <c r="D358" s="35" t="n">
        <v>0</v>
      </c>
      <c r="E358" s="37" t="n">
        <v>0</v>
      </c>
      <c r="F358" s="38" t="n">
        <v>0</v>
      </c>
      <c r="G358" s="37" t="n">
        <v>0</v>
      </c>
      <c r="H358" s="40">
        <f>IFERROR(G358/E358,0)</f>
        <v/>
      </c>
      <c r="I358" s="29" t="inlineStr">
        <is>
          <t>Cost is below the 250 watch threshold.</t>
        </is>
      </c>
    </row>
    <row r="359">
      <c r="A359" s="29" t="inlineStr">
        <is>
          <t>49118-0939</t>
        </is>
      </c>
      <c r="B359" s="29" t="inlineStr">
        <is>
          <t>average_price</t>
        </is>
      </c>
      <c r="C359" s="29" t="inlineStr">
        <is>
          <t>Розподільний вал Kawasaki Teryx 800​</t>
        </is>
      </c>
      <c r="D359" s="35" t="n">
        <v>0</v>
      </c>
      <c r="E359" s="37" t="n">
        <v>0</v>
      </c>
      <c r="F359" s="38" t="n">
        <v>0</v>
      </c>
      <c r="G359" s="37" t="n">
        <v>0</v>
      </c>
      <c r="H359" s="40">
        <f>IFERROR(G359/E359,0)</f>
        <v/>
      </c>
      <c r="I359" s="29" t="inlineStr">
        <is>
          <t>Cost is below the 250 watch threshold.</t>
        </is>
      </c>
    </row>
    <row r="360">
      <c r="A360" s="29" t="inlineStr">
        <is>
          <t>431-01026</t>
        </is>
      </c>
      <c r="B360" s="29" t="inlineStr">
        <is>
          <t>average_price</t>
        </is>
      </c>
      <c r="C360" s="29" t="inlineStr">
        <is>
          <t>Лебідка All Balls 4500S</t>
        </is>
      </c>
      <c r="D360" s="35" t="n">
        <v>0</v>
      </c>
      <c r="E360" s="37" t="n">
        <v>0</v>
      </c>
      <c r="F360" s="38" t="n">
        <v>0</v>
      </c>
      <c r="G360" s="37" t="n">
        <v>0</v>
      </c>
      <c r="H360" s="40">
        <f>IFERROR(G360/E360,0)</f>
        <v/>
      </c>
      <c r="I360" s="29" t="inlineStr">
        <is>
          <t>Cost is below the 250 watch threshold.</t>
        </is>
      </c>
    </row>
    <row r="361">
      <c r="A361" s="29" t="inlineStr">
        <is>
          <t>31200-hr0-f01</t>
        </is>
      </c>
      <c r="B361" s="29" t="inlineStr">
        <is>
          <t>average_price</t>
        </is>
      </c>
      <c r="C361" s="29" t="inlineStr">
        <is>
          <t>Стартер Honda TRX 420 Rancher (07-19), 500 Foreman (12-19), 500 Rubicon (15-19), SXS 500 Pioneer (14-21)</t>
        </is>
      </c>
      <c r="D361" s="35" t="n">
        <v>0</v>
      </c>
      <c r="E361" s="37" t="n">
        <v>0</v>
      </c>
      <c r="F361" s="38" t="n">
        <v>0</v>
      </c>
      <c r="G361" s="37" t="n">
        <v>0</v>
      </c>
      <c r="H361" s="40">
        <f>IFERROR(G361/E361,0)</f>
        <v/>
      </c>
      <c r="I361" s="29" t="inlineStr">
        <is>
          <t>Cost is below the 250 watch threshold.</t>
        </is>
      </c>
    </row>
    <row r="362">
      <c r="A362" s="29" t="inlineStr">
        <is>
          <t>0449259</t>
        </is>
      </c>
      <c r="B362" s="29" t="inlineStr">
        <is>
          <t>average_price</t>
        </is>
      </c>
      <c r="C362" s="29" t="inlineStr">
        <is>
          <t>Бризговикі BRP Can-Am Maverick R</t>
        </is>
      </c>
      <c r="D362" s="35" t="n">
        <v>0</v>
      </c>
      <c r="E362" s="37" t="n">
        <v>0</v>
      </c>
      <c r="F362" s="38" t="n">
        <v>0</v>
      </c>
      <c r="G362" s="37" t="n">
        <v>0</v>
      </c>
      <c r="H362" s="40">
        <f>IFERROR(G362/E362,0)</f>
        <v/>
      </c>
      <c r="I362" s="29" t="inlineStr">
        <is>
          <t>Cost is below the 250 watch threshold.</t>
        </is>
      </c>
    </row>
    <row r="363">
      <c r="A363" s="29" t="inlineStr">
        <is>
          <t>9290400407</t>
        </is>
      </c>
      <c r="B363" s="29" t="inlineStr">
        <is>
          <t>average_price</t>
        </is>
      </c>
      <c r="C363" s="29" t="inlineStr">
        <is>
          <t>Шолом BRP Can-Am Exome Grey (S)</t>
        </is>
      </c>
      <c r="D363" s="35" t="n">
        <v>0</v>
      </c>
      <c r="E363" s="37" t="n">
        <v>0</v>
      </c>
      <c r="F363" s="38" t="n">
        <v>0</v>
      </c>
      <c r="G363" s="37" t="n">
        <v>0</v>
      </c>
      <c r="H363" s="40">
        <f>IFERROR(G363/E363,0)</f>
        <v/>
      </c>
      <c r="I363" s="29" t="inlineStr">
        <is>
          <t>Cost is below the 250 watch threshold.</t>
        </is>
      </c>
    </row>
    <row r="364">
      <c r="A364" s="29" t="inlineStr">
        <is>
          <t>16172-0039</t>
        </is>
      </c>
      <c r="B364" s="29" t="inlineStr">
        <is>
          <t>average_price</t>
        </is>
      </c>
      <c r="C364" s="29" t="inlineStr">
        <is>
          <t>Актуатор переднього приводу Kawasaki Brute Force 650 750, Prairie 360 650</t>
        </is>
      </c>
      <c r="D364" s="35" t="n">
        <v>0</v>
      </c>
      <c r="E364" s="37" t="n">
        <v>0</v>
      </c>
      <c r="F364" s="38" t="n">
        <v>0</v>
      </c>
      <c r="G364" s="37" t="n">
        <v>0</v>
      </c>
      <c r="H364" s="40">
        <f>IFERROR(G364/E364,0)</f>
        <v/>
      </c>
      <c r="I364" s="29" t="inlineStr">
        <is>
          <t>Cost is below the 250 watch threshold.</t>
        </is>
      </c>
    </row>
    <row r="365">
      <c r="A365" s="29" t="inlineStr">
        <is>
          <t>420280247</t>
        </is>
      </c>
      <c r="B365" s="29" t="inlineStr">
        <is>
          <t>average_price</t>
        </is>
      </c>
      <c r="C365" s="29" t="inlineStr">
        <is>
          <t>Щока ведучого варіатора BRP Can-Am Outlander 400 450, Traxter Defender HD5</t>
        </is>
      </c>
      <c r="D365" s="35" t="n">
        <v>1</v>
      </c>
      <c r="E365" s="37" t="n">
        <v>4.17</v>
      </c>
      <c r="F365" s="38" t="n">
        <v>0</v>
      </c>
      <c r="G365" s="37" t="n">
        <v>0</v>
      </c>
      <c r="H365" s="40">
        <f>IFERROR(G365/E365,0)</f>
        <v/>
      </c>
      <c r="I365" s="29" t="inlineStr">
        <is>
          <t>Cost is below the 250 watch threshold.</t>
        </is>
      </c>
    </row>
    <row r="366">
      <c r="A366" s="29" t="inlineStr">
        <is>
          <t>705017375</t>
        </is>
      </c>
      <c r="B366" s="29" t="inlineStr">
        <is>
          <t>average_price</t>
        </is>
      </c>
      <c r="C366" s="29" t="inlineStr">
        <is>
          <t>Бампер передній BRP Can-Am Outlander G2 (Neo Yellow)</t>
        </is>
      </c>
      <c r="D366" s="35" t="n">
        <v>77</v>
      </c>
      <c r="E366" s="37" t="n">
        <v>197.56</v>
      </c>
      <c r="F366" s="38" t="n">
        <v>0</v>
      </c>
      <c r="G366" s="37" t="n">
        <v>0</v>
      </c>
      <c r="H366" s="40">
        <f>IFERROR(G366/E366,0)</f>
        <v/>
      </c>
      <c r="I366" s="29" t="inlineStr">
        <is>
          <t>Cost is below the 250 watch threshold.</t>
        </is>
      </c>
    </row>
    <row r="367">
      <c r="A367" s="29" t="inlineStr">
        <is>
          <t>9290781201</t>
        </is>
      </c>
      <c r="B367" s="29" t="inlineStr">
        <is>
          <t>average_price</t>
        </is>
      </c>
      <c r="C367" s="29" t="inlineStr">
        <is>
          <t>Шолом BRP Can-Am Pura Fade White (XL)</t>
        </is>
      </c>
      <c r="D367" s="35" t="n">
        <v>0</v>
      </c>
      <c r="E367" s="37" t="n">
        <v>0</v>
      </c>
      <c r="F367" s="38" t="n">
        <v>0</v>
      </c>
      <c r="G367" s="37" t="n">
        <v>0</v>
      </c>
      <c r="H367" s="40">
        <f>IFERROR(G367/E367,0)</f>
        <v/>
      </c>
      <c r="I367" s="29" t="inlineStr">
        <is>
          <t>Cost is below the 250 watch threshold.</t>
        </is>
      </c>
    </row>
    <row r="368">
      <c r="A368" s="29" t="inlineStr">
        <is>
          <t>715000533</t>
        </is>
      </c>
      <c r="B368" s="29" t="inlineStr">
        <is>
          <t>average_price</t>
        </is>
      </c>
      <c r="C368" s="29" t="inlineStr">
        <is>
          <t>Розширювачі арок BRP Can-Am Outlander G1</t>
        </is>
      </c>
      <c r="D368" s="35" t="n">
        <v>2</v>
      </c>
      <c r="E368" s="37" t="n">
        <v>31.33</v>
      </c>
      <c r="F368" s="38" t="n">
        <v>0</v>
      </c>
      <c r="G368" s="37" t="n">
        <v>0</v>
      </c>
      <c r="H368" s="40">
        <f>IFERROR(G368/E368,0)</f>
        <v/>
      </c>
      <c r="I368" s="29" t="inlineStr">
        <is>
          <t>Cost is below the 250 watch threshold.</t>
        </is>
      </c>
    </row>
    <row r="369">
      <c r="A369" s="29" t="inlineStr">
        <is>
          <t>5km-46212-00-00</t>
        </is>
      </c>
      <c r="B369" s="29" t="inlineStr">
        <is>
          <t>average_price</t>
        </is>
      </c>
      <c r="C369" s="29" t="inlineStr">
        <is>
          <t>Фланець заднього карданного валу Yamaha Grizzly 660</t>
        </is>
      </c>
      <c r="D369" s="35" t="n">
        <v>0</v>
      </c>
      <c r="E369" s="37" t="n">
        <v>0</v>
      </c>
      <c r="F369" s="38" t="n">
        <v>0</v>
      </c>
      <c r="G369" s="37" t="n">
        <v>0</v>
      </c>
      <c r="H369" s="40">
        <f>IFERROR(G369/E369,0)</f>
        <v/>
      </c>
      <c r="I369" s="29" t="inlineStr">
        <is>
          <t>Cost is below the 250 watch threshold.</t>
        </is>
      </c>
    </row>
    <row r="370">
      <c r="A370" s="29" t="inlineStr">
        <is>
          <t>706005180</t>
        </is>
      </c>
      <c r="B370" s="29" t="inlineStr">
        <is>
          <t>average_price</t>
        </is>
      </c>
      <c r="C370" s="29" t="inlineStr">
        <is>
          <t>Амортизатор задній BRP Can-Am Outlander G3</t>
        </is>
      </c>
      <c r="D370" s="35" t="n">
        <v>5</v>
      </c>
      <c r="E370" s="37" t="n">
        <v>18.35</v>
      </c>
      <c r="F370" s="38" t="n">
        <v>0</v>
      </c>
      <c r="G370" s="37" t="n">
        <v>0</v>
      </c>
      <c r="H370" s="40">
        <f>IFERROR(G370/E370,0)</f>
        <v/>
      </c>
      <c r="I370" s="29" t="inlineStr">
        <is>
          <t>Cost is below the 250 watch threshold.</t>
        </is>
      </c>
    </row>
    <row r="371">
      <c r="A371" s="29" t="inlineStr">
        <is>
          <t>02.14200</t>
        </is>
      </c>
      <c r="B371" s="29" t="inlineStr">
        <is>
          <t>average_price</t>
        </is>
      </c>
      <c r="C371" s="29" t="inlineStr">
        <is>
          <t>Захист днища Polaris RZR 1000 XP, RZR 1000 XP Turbo</t>
        </is>
      </c>
      <c r="D371" s="35" t="n">
        <v>1</v>
      </c>
      <c r="E371" s="37" t="n">
        <v>0.73</v>
      </c>
      <c r="F371" s="38" t="n">
        <v>0</v>
      </c>
      <c r="G371" s="37" t="n">
        <v>0</v>
      </c>
      <c r="H371" s="40">
        <f>IFERROR(G371/E371,0)</f>
        <v/>
      </c>
      <c r="I371" s="29" t="inlineStr">
        <is>
          <t>Cost is below the 250 watch threshold.</t>
        </is>
      </c>
    </row>
    <row r="372">
      <c r="A372" s="29" t="inlineStr">
        <is>
          <t>02.33500</t>
        </is>
      </c>
      <c r="B372" s="29" t="inlineStr">
        <is>
          <t>average_price</t>
        </is>
      </c>
      <c r="C372" s="29" t="inlineStr">
        <is>
          <t>Алюмінієвий захист днища BRP Can-Am Outlander G3 Max</t>
        </is>
      </c>
      <c r="D372" s="35" t="n">
        <v>63</v>
      </c>
      <c r="E372" s="37" t="n">
        <v>376.27</v>
      </c>
      <c r="F372" s="38" t="n">
        <v>0.5</v>
      </c>
      <c r="G372" s="37" t="n">
        <v>1979.5</v>
      </c>
      <c r="H372" s="40">
        <f>IFERROR(G372/E372,0)</f>
        <v/>
      </c>
      <c r="I372" s="29" t="inlineStr">
        <is>
          <t>Performance is below the scale and keep thresholds.</t>
        </is>
      </c>
    </row>
    <row r="373">
      <c r="A373" s="29" t="inlineStr">
        <is>
          <t>708002491</t>
        </is>
      </c>
      <c r="B373" s="29" t="inlineStr">
        <is>
          <t>average_price</t>
        </is>
      </c>
      <c r="C373" s="29" t="inlineStr">
        <is>
          <t>Сидіння BRP Outlander G2 G2L</t>
        </is>
      </c>
      <c r="D373" s="35" t="n">
        <v>7</v>
      </c>
      <c r="E373" s="37" t="n">
        <v>36.47</v>
      </c>
      <c r="F373" s="38" t="n">
        <v>0</v>
      </c>
      <c r="G373" s="37" t="n">
        <v>0</v>
      </c>
      <c r="H373" s="40">
        <f>IFERROR(G373/E373,0)</f>
        <v/>
      </c>
      <c r="I373" s="29" t="inlineStr">
        <is>
          <t>Cost is below the 250 watch threshold.</t>
        </is>
      </c>
    </row>
    <row r="374">
      <c r="A374" s="29" t="inlineStr">
        <is>
          <t>9290780609</t>
        </is>
      </c>
      <c r="B374" s="29" t="inlineStr">
        <is>
          <t>average_price</t>
        </is>
      </c>
      <c r="C374" s="29" t="inlineStr">
        <is>
          <t>Шолом BRP Can-Am Pura Fade Grey (M)</t>
        </is>
      </c>
      <c r="D374" s="35" t="n">
        <v>8</v>
      </c>
      <c r="E374" s="37" t="n">
        <v>49.67</v>
      </c>
      <c r="F374" s="38" t="n">
        <v>0</v>
      </c>
      <c r="G374" s="37" t="n">
        <v>0</v>
      </c>
      <c r="H374" s="40">
        <f>IFERROR(G374/E374,0)</f>
        <v/>
      </c>
      <c r="I374" s="29" t="inlineStr">
        <is>
          <t>Cost is below the 250 watch threshold.</t>
        </is>
      </c>
    </row>
    <row r="375">
      <c r="A375" s="29" t="inlineStr">
        <is>
          <t>706002485</t>
        </is>
      </c>
      <c r="B375" s="29" t="inlineStr">
        <is>
          <t>average_price</t>
        </is>
      </c>
      <c r="C375" s="29" t="inlineStr">
        <is>
          <t>Амортизатор задній BRP Can-Am Traxter Defender HD5 HD7 HD8 HD9 HD10</t>
        </is>
      </c>
      <c r="D375" s="35" t="n">
        <v>0</v>
      </c>
      <c r="E375" s="37" t="n">
        <v>0</v>
      </c>
      <c r="F375" s="38" t="n">
        <v>0</v>
      </c>
      <c r="G375" s="37" t="n">
        <v>0</v>
      </c>
      <c r="H375" s="40">
        <f>IFERROR(G375/E375,0)</f>
        <v/>
      </c>
      <c r="I375" s="29" t="inlineStr">
        <is>
          <t>Cost is below the 250 watch threshold.</t>
        </is>
      </c>
    </row>
    <row r="376">
      <c r="A376" s="29" t="inlineStr">
        <is>
          <t>706203212</t>
        </is>
      </c>
      <c r="B376" s="29" t="inlineStr">
        <is>
          <t>average_price</t>
        </is>
      </c>
      <c r="C376" s="29" t="inlineStr">
        <is>
          <t>Поворотний кулак лівий BRP Can-Am Outlander G3 G3L</t>
        </is>
      </c>
      <c r="D376" s="35" t="n">
        <v>0</v>
      </c>
      <c r="E376" s="37" t="n">
        <v>0</v>
      </c>
      <c r="F376" s="38" t="n">
        <v>0</v>
      </c>
      <c r="G376" s="37" t="n">
        <v>0</v>
      </c>
      <c r="H376" s="40">
        <f>IFERROR(G376/E376,0)</f>
        <v/>
      </c>
      <c r="I376" s="29" t="inlineStr">
        <is>
          <t>Cost is below the 250 watch threshold.</t>
        </is>
      </c>
    </row>
    <row r="377">
      <c r="A377" s="29" t="inlineStr">
        <is>
          <t>706204561</t>
        </is>
      </c>
      <c r="B377" s="29" t="inlineStr">
        <is>
          <t>average_price</t>
        </is>
      </c>
      <c r="C377" s="29" t="inlineStr">
        <is>
          <t>Амортизатор передній BRP Can-Am Outlander G3L</t>
        </is>
      </c>
      <c r="D377" s="35" t="n">
        <v>0</v>
      </c>
      <c r="E377" s="37" t="n">
        <v>0</v>
      </c>
      <c r="F377" s="38" t="n">
        <v>0</v>
      </c>
      <c r="G377" s="37" t="n">
        <v>0</v>
      </c>
      <c r="H377" s="40">
        <f>IFERROR(G377/E377,0)</f>
        <v/>
      </c>
      <c r="I377" s="29" t="inlineStr">
        <is>
          <t>Cost is below the 250 watch threshold.</t>
        </is>
      </c>
    </row>
    <row r="378">
      <c r="A378" s="29" t="inlineStr">
        <is>
          <t>715007176</t>
        </is>
      </c>
      <c r="B378" s="29" t="inlineStr">
        <is>
          <t>average_price</t>
        </is>
      </c>
      <c r="C378" s="29" t="inlineStr">
        <is>
          <t>Багажне відділення з кріпленням електронних пристроїв BRP Can-Am Maverick R</t>
        </is>
      </c>
      <c r="D378" s="35" t="n">
        <v>0</v>
      </c>
      <c r="E378" s="37" t="n">
        <v>0</v>
      </c>
      <c r="F378" s="38" t="n">
        <v>0</v>
      </c>
      <c r="G378" s="37" t="n">
        <v>0</v>
      </c>
      <c r="H378" s="40">
        <f>IFERROR(G378/E378,0)</f>
        <v/>
      </c>
      <c r="I378" s="29" t="inlineStr">
        <is>
          <t>Cost is below the 250 watch threshold.</t>
        </is>
      </c>
    </row>
    <row r="379">
      <c r="A379" s="29" t="inlineStr">
        <is>
          <t>706001356</t>
        </is>
      </c>
      <c r="B379" s="29" t="inlineStr">
        <is>
          <t>average_price</t>
        </is>
      </c>
      <c r="C379" s="29" t="inlineStr">
        <is>
          <t>Вал торсіона BRP Can-Am Maverick 1000</t>
        </is>
      </c>
      <c r="D379" s="35" t="n">
        <v>8</v>
      </c>
      <c r="E379" s="37" t="n">
        <v>24.97</v>
      </c>
      <c r="F379" s="38" t="n">
        <v>0</v>
      </c>
      <c r="G379" s="37" t="n">
        <v>0</v>
      </c>
      <c r="H379" s="40">
        <f>IFERROR(G379/E379,0)</f>
        <v/>
      </c>
      <c r="I379" s="29" t="inlineStr">
        <is>
          <t>Cost is below the 250 watch threshold.</t>
        </is>
      </c>
    </row>
    <row r="380">
      <c r="A380" s="29" t="inlineStr">
        <is>
          <t>706204243</t>
        </is>
      </c>
      <c r="B380" s="29" t="inlineStr">
        <is>
          <t>average_price</t>
        </is>
      </c>
      <c r="C380" s="29" t="inlineStr">
        <is>
          <t>Амортизатор передній BRP Can-Am Outlander G3</t>
        </is>
      </c>
      <c r="D380" s="35" t="n">
        <v>7</v>
      </c>
      <c r="E380" s="37" t="n">
        <v>45.27</v>
      </c>
      <c r="F380" s="38" t="n">
        <v>0</v>
      </c>
      <c r="G380" s="37" t="n">
        <v>0</v>
      </c>
      <c r="H380" s="40">
        <f>IFERROR(G380/E380,0)</f>
        <v/>
      </c>
      <c r="I380" s="29" t="inlineStr">
        <is>
          <t>Cost is below the 250 watch threshold.</t>
        </is>
      </c>
    </row>
    <row r="381">
      <c r="A381" s="29" t="inlineStr">
        <is>
          <t>703501223</t>
        </is>
      </c>
      <c r="B381" s="29" t="inlineStr">
        <is>
          <t>average_price</t>
        </is>
      </c>
      <c r="C381" s="29" t="inlineStr">
        <is>
          <t>Гальмівні колодки передні BRP Can-Am Maverick R</t>
        </is>
      </c>
      <c r="D381" s="35" t="n">
        <v>0</v>
      </c>
      <c r="E381" s="37" t="n">
        <v>0</v>
      </c>
      <c r="F381" s="38" t="n">
        <v>0</v>
      </c>
      <c r="G381" s="37" t="n">
        <v>0</v>
      </c>
      <c r="H381" s="40">
        <f>IFERROR(G381/E381,0)</f>
        <v/>
      </c>
      <c r="I381" s="29" t="inlineStr">
        <is>
          <t>Cost is below the 250 watch threshold.</t>
        </is>
      </c>
    </row>
    <row r="382">
      <c r="A382" s="29" t="inlineStr">
        <is>
          <t>420280727</t>
        </is>
      </c>
      <c r="B382" s="29" t="inlineStr">
        <is>
          <t>average_price</t>
        </is>
      </c>
      <c r="C382" s="29" t="inlineStr">
        <is>
          <t>Павук ведучого варіатора BRP Can-Am Maverick Trail 1000, Maverick ​Sport 1000, Commander 1000, Traxter Defender HD10</t>
        </is>
      </c>
      <c r="D382" s="35" t="n">
        <v>0</v>
      </c>
      <c r="E382" s="37" t="n">
        <v>0</v>
      </c>
      <c r="F382" s="38" t="n">
        <v>0</v>
      </c>
      <c r="G382" s="37" t="n">
        <v>0</v>
      </c>
      <c r="H382" s="40">
        <f>IFERROR(G382/E382,0)</f>
        <v/>
      </c>
      <c r="I382" s="29" t="inlineStr">
        <is>
          <t>Cost is below the 250 watch threshold.</t>
        </is>
      </c>
    </row>
    <row r="383">
      <c r="A383" s="29" t="inlineStr">
        <is>
          <t>2010graphite</t>
        </is>
      </c>
      <c r="B383" s="29" t="inlineStr">
        <is>
          <t>average_price</t>
        </is>
      </c>
      <c r="C383" s="29" t="inlineStr">
        <is>
          <t>Куртка Finntrail Mudway 2010 Graphite</t>
        </is>
      </c>
      <c r="D383" s="35" t="n">
        <v>16</v>
      </c>
      <c r="E383" s="37" t="n">
        <v>118.44</v>
      </c>
      <c r="F383" s="38" t="n">
        <v>0</v>
      </c>
      <c r="G383" s="37" t="n">
        <v>0</v>
      </c>
      <c r="H383" s="40">
        <f>IFERROR(G383/E383,0)</f>
        <v/>
      </c>
      <c r="I383" s="29" t="inlineStr">
        <is>
          <t>Cost is below the 250 watch threshold.</t>
        </is>
      </c>
    </row>
    <row r="384">
      <c r="A384" s="29" t="inlineStr">
        <is>
          <t>706201243</t>
        </is>
      </c>
      <c r="B384" s="29" t="inlineStr">
        <is>
          <t>average_price</t>
        </is>
      </c>
      <c r="C384" s="29" t="inlineStr">
        <is>
          <t>Амортизатор передній BRP Can-Am Outlander G2 Max 500 570 650 800 850 1000 2013-2018</t>
        </is>
      </c>
      <c r="D384" s="35" t="n">
        <v>2</v>
      </c>
      <c r="E384" s="37" t="n">
        <v>30.34</v>
      </c>
      <c r="F384" s="38" t="n">
        <v>0</v>
      </c>
      <c r="G384" s="37" t="n">
        <v>0</v>
      </c>
      <c r="H384" s="40">
        <f>IFERROR(G384/E384,0)</f>
        <v/>
      </c>
      <c r="I384" s="29" t="inlineStr">
        <is>
          <t>Cost is below the 250 watch threshold.</t>
        </is>
      </c>
    </row>
    <row r="385">
      <c r="A385" s="29" t="inlineStr">
        <is>
          <t>420280647</t>
        </is>
      </c>
      <c r="B385" s="29" t="inlineStr">
        <is>
          <t>average_price</t>
        </is>
      </c>
      <c r="C385" s="29" t="inlineStr">
        <is>
          <t>Коронка варіатора BRP Can-Am Maverick Trail 800 1000, Maverick Sport 1000, Traxter Defender HD8 HD10</t>
        </is>
      </c>
      <c r="D385" s="35" t="n">
        <v>0</v>
      </c>
      <c r="E385" s="37" t="n">
        <v>0</v>
      </c>
      <c r="F385" s="38" t="n">
        <v>0</v>
      </c>
      <c r="G385" s="37" t="n">
        <v>0</v>
      </c>
      <c r="H385" s="40">
        <f>IFERROR(G385/E385,0)</f>
        <v/>
      </c>
      <c r="I385" s="29" t="inlineStr">
        <is>
          <t>Cost is below the 250 watch threshold.</t>
        </is>
      </c>
    </row>
    <row r="386">
      <c r="A386" s="29" t="inlineStr">
        <is>
          <t>709200563</t>
        </is>
      </c>
      <c r="B386" s="29" t="inlineStr">
        <is>
          <t>average_price</t>
        </is>
      </c>
      <c r="C386" s="29" t="inlineStr">
        <is>
          <t>Вентилятор радіатора BRP Can-Am Outlander Renegade G2 G2L G2S</t>
        </is>
      </c>
      <c r="D386" s="35" t="n">
        <v>2</v>
      </c>
      <c r="E386" s="37" t="n">
        <v>9.43</v>
      </c>
      <c r="F386" s="38" t="n">
        <v>0</v>
      </c>
      <c r="G386" s="37" t="n">
        <v>0</v>
      </c>
      <c r="H386" s="40">
        <f>IFERROR(G386/E386,0)</f>
        <v/>
      </c>
      <c r="I386" s="29" t="inlineStr">
        <is>
          <t>Cost is below the 250 watch threshold.</t>
        </is>
      </c>
    </row>
    <row r="387">
      <c r="A387" s="29" t="inlineStr">
        <is>
          <t>705211446</t>
        </is>
      </c>
      <c r="B387" s="29" t="inlineStr">
        <is>
          <t>average_price</t>
        </is>
      </c>
      <c r="C387" s="29" t="inlineStr">
        <is>
          <t>Передній підрамник BRP Can-Am Outlander G3</t>
        </is>
      </c>
      <c r="D387" s="35" t="n">
        <v>0</v>
      </c>
      <c r="E387" s="37" t="n">
        <v>0</v>
      </c>
      <c r="F387" s="38" t="n">
        <v>0</v>
      </c>
      <c r="G387" s="37" t="n">
        <v>0</v>
      </c>
      <c r="H387" s="40">
        <f>IFERROR(G387/E387,0)</f>
        <v/>
      </c>
      <c r="I387" s="29" t="inlineStr">
        <is>
          <t>Cost is below the 250 watch threshold.</t>
        </is>
      </c>
    </row>
    <row r="388">
      <c r="A388" s="29" t="inlineStr">
        <is>
          <t>48r4289</t>
        </is>
      </c>
      <c r="B388" s="29" t="inlineStr">
        <is>
          <t>average_price</t>
        </is>
      </c>
      <c r="C388" s="29" t="inlineStr">
        <is>
          <t>Посилений ремінь варіатора BRP Can-Am Maverick X3, Maverick Trail 800 1000, Traxter Defender HD8 HD10, Ryker 600 900</t>
        </is>
      </c>
      <c r="D388" s="35" t="n">
        <v>7</v>
      </c>
      <c r="E388" s="37" t="n">
        <v>80.41</v>
      </c>
      <c r="F388" s="38" t="n">
        <v>0</v>
      </c>
      <c r="G388" s="37" t="n">
        <v>0</v>
      </c>
      <c r="H388" s="40">
        <f>IFERROR(G388/E388,0)</f>
        <v/>
      </c>
      <c r="I388" s="29" t="inlineStr">
        <is>
          <t>Cost is below the 250 watch threshold.</t>
        </is>
      </c>
    </row>
    <row r="389">
      <c r="A389" s="29" t="inlineStr">
        <is>
          <t>44350-hr4-a22</t>
        </is>
      </c>
      <c r="B389" s="29" t="inlineStr">
        <is>
          <t>average_price</t>
        </is>
      </c>
      <c r="C389" s="29" t="inlineStr">
        <is>
          <t>Кулак передній зовнішній лівий Honda TRX 420 Rancher (14-19), TRX 500 Foreman (14-19), 500 Rubicon (15-16)</t>
        </is>
      </c>
      <c r="D389" s="35" t="n">
        <v>0</v>
      </c>
      <c r="E389" s="37" t="n">
        <v>0</v>
      </c>
      <c r="F389" s="38" t="n">
        <v>0</v>
      </c>
      <c r="G389" s="37" t="n">
        <v>0</v>
      </c>
      <c r="H389" s="40">
        <f>IFERROR(G389/E389,0)</f>
        <v/>
      </c>
      <c r="I389" s="29" t="inlineStr">
        <is>
          <t>Cost is below the 250 watch threshold.</t>
        </is>
      </c>
    </row>
    <row r="390">
      <c r="A390" s="29" t="inlineStr">
        <is>
          <t>705403030</t>
        </is>
      </c>
      <c r="B390" s="29" t="inlineStr">
        <is>
          <t>average_price</t>
        </is>
      </c>
      <c r="C390" s="29" t="inlineStr">
        <is>
          <t>Колісний диск передній BRP Can-Am Outlander G3L</t>
        </is>
      </c>
      <c r="D390" s="35" t="n">
        <v>11</v>
      </c>
      <c r="E390" s="37" t="n">
        <v>122.72</v>
      </c>
      <c r="F390" s="38" t="n">
        <v>0.67</v>
      </c>
      <c r="G390" s="37" t="n">
        <v>11437.22</v>
      </c>
      <c r="H390" s="40">
        <f>IFERROR(G390/E390,0)</f>
        <v/>
      </c>
      <c r="I390" s="29" t="inlineStr">
        <is>
          <t>Cost is below the 250 watch threshold.</t>
        </is>
      </c>
    </row>
    <row r="391">
      <c r="A391" s="29" t="inlineStr">
        <is>
          <t>295100912</t>
        </is>
      </c>
      <c r="B391" s="29" t="inlineStr">
        <is>
          <t>average_price</t>
        </is>
      </c>
      <c r="C391" s="29" t="inlineStr">
        <is>
          <t>Чохол для BRP Sea-Doo Spark 2Up</t>
        </is>
      </c>
      <c r="D391" s="35" t="n">
        <v>30</v>
      </c>
      <c r="E391" s="37" t="n">
        <v>364.19</v>
      </c>
      <c r="F391" s="38" t="n">
        <v>0</v>
      </c>
      <c r="G391" s="37" t="n">
        <v>0</v>
      </c>
      <c r="H391" s="40">
        <f>IFERROR(G391/E391,0)</f>
        <v/>
      </c>
      <c r="I391" s="29" t="inlineStr">
        <is>
          <t>Performance is below the scale and keep thresholds.</t>
        </is>
      </c>
    </row>
    <row r="392">
      <c r="A392" s="29" t="inlineStr">
        <is>
          <t>517303739</t>
        </is>
      </c>
      <c r="B392" s="29" t="inlineStr">
        <is>
          <t>average_price</t>
        </is>
      </c>
      <c r="C392" s="29" t="inlineStr">
        <is>
          <t>Капот BRP Ski-Doo 2009-2015 (Black)</t>
        </is>
      </c>
      <c r="D392" s="35" t="n">
        <v>2</v>
      </c>
      <c r="E392" s="37" t="n">
        <v>1.88</v>
      </c>
      <c r="F392" s="38" t="n">
        <v>0</v>
      </c>
      <c r="G392" s="37" t="n">
        <v>0</v>
      </c>
      <c r="H392" s="40">
        <f>IFERROR(G392/E392,0)</f>
        <v/>
      </c>
      <c r="I392" s="29" t="inlineStr">
        <is>
          <t>Cost is below the 250 watch threshold.</t>
        </is>
      </c>
    </row>
    <row r="393">
      <c r="A393" s="29" t="inlineStr">
        <is>
          <t>706205729</t>
        </is>
      </c>
      <c r="B393" s="29" t="inlineStr">
        <is>
          <t>average_price</t>
        </is>
      </c>
      <c r="C393" s="29" t="inlineStr">
        <is>
          <t>Ричаг передній верхній правий BRP Can-Am Maverick Sport 1000, Commander 1000 2021+ (Legion Red)</t>
        </is>
      </c>
      <c r="D393" s="35" t="n">
        <v>0</v>
      </c>
      <c r="E393" s="37" t="n">
        <v>0</v>
      </c>
      <c r="F393" s="38" t="n">
        <v>0</v>
      </c>
      <c r="G393" s="37" t="n">
        <v>0</v>
      </c>
      <c r="H393" s="40">
        <f>IFERROR(G393/E393,0)</f>
        <v/>
      </c>
      <c r="I393" s="29" t="inlineStr">
        <is>
          <t>Cost is below the 250 watch threshold.</t>
        </is>
      </c>
    </row>
    <row r="394">
      <c r="A394" s="29" t="inlineStr">
        <is>
          <t>14100-hr0-f00</t>
        </is>
      </c>
      <c r="B394" s="29" t="inlineStr">
        <is>
          <t>average_price</t>
        </is>
      </c>
      <c r="C394" s="29" t="inlineStr">
        <is>
          <t>Розподільний вал Honda TRX 500 Foreman (12-19), SXS 500 Pioneer​ (15+)</t>
        </is>
      </c>
      <c r="D394" s="35" t="n">
        <v>0</v>
      </c>
      <c r="E394" s="37" t="n">
        <v>0</v>
      </c>
      <c r="F394" s="38" t="n">
        <v>0</v>
      </c>
      <c r="G394" s="37" t="n">
        <v>0</v>
      </c>
      <c r="H394" s="40">
        <f>IFERROR(G394/E394,0)</f>
        <v/>
      </c>
      <c r="I394" s="29" t="inlineStr">
        <is>
          <t>Cost is below the 250 watch threshold.</t>
        </is>
      </c>
    </row>
    <row r="395">
      <c r="A395" s="29" t="inlineStr">
        <is>
          <t>707000595</t>
        </is>
      </c>
      <c r="B395" s="29" t="inlineStr">
        <is>
          <t>average_price</t>
        </is>
      </c>
      <c r="C395" s="29" t="inlineStr">
        <is>
          <t>Блок перемикачів на руль правий BRP Can-Am Outlander Renegade G1 G2 G2L G2S 2008-2021</t>
        </is>
      </c>
      <c r="D395" s="35" t="n">
        <v>0</v>
      </c>
      <c r="E395" s="37" t="n">
        <v>0</v>
      </c>
      <c r="F395" s="38" t="n">
        <v>0</v>
      </c>
      <c r="G395" s="37" t="n">
        <v>0</v>
      </c>
      <c r="H395" s="40">
        <f>IFERROR(G395/E395,0)</f>
        <v/>
      </c>
      <c r="I395" s="29" t="inlineStr">
        <is>
          <t>Cost is below the 250 watch threshold.</t>
        </is>
      </c>
    </row>
    <row r="396">
      <c r="A396" s="29" t="inlineStr">
        <is>
          <t>47-1036</t>
        </is>
      </c>
      <c r="B396" s="29" t="inlineStr">
        <is>
          <t>average_price</t>
        </is>
      </c>
      <c r="C396" s="29" t="inlineStr">
        <is>
          <t>Паливний насос в зборі Yamaha Grizzly Kodiak 700 (16+), YXZ 1000 (16+)</t>
        </is>
      </c>
      <c r="D396" s="35" t="n">
        <v>5</v>
      </c>
      <c r="E396" s="37" t="n">
        <v>31.76</v>
      </c>
      <c r="F396" s="38" t="n">
        <v>0.01</v>
      </c>
      <c r="G396" s="37" t="n">
        <v>87.37</v>
      </c>
      <c r="H396" s="40">
        <f>IFERROR(G396/E396,0)</f>
        <v/>
      </c>
      <c r="I396" s="29" t="inlineStr">
        <is>
          <t>Cost is below the 250 watch threshold.</t>
        </is>
      </c>
    </row>
    <row r="397">
      <c r="A397" s="29" t="inlineStr">
        <is>
          <t>3234057</t>
        </is>
      </c>
      <c r="B397" s="29" t="inlineStr">
        <is>
          <t>average_price</t>
        </is>
      </c>
      <c r="C397" s="29" t="inlineStr">
        <is>
          <t>Ланцюг КПП Polaris Sportsman 400 450 500 570, Ranger 400 500, Hawkeye 325 400</t>
        </is>
      </c>
      <c r="D397" s="35" t="n">
        <v>0</v>
      </c>
      <c r="E397" s="37" t="n">
        <v>0</v>
      </c>
      <c r="F397" s="38" t="n">
        <v>0</v>
      </c>
      <c r="G397" s="37" t="n">
        <v>0</v>
      </c>
      <c r="H397" s="40">
        <f>IFERROR(G397/E397,0)</f>
        <v/>
      </c>
      <c r="I397" s="29" t="inlineStr">
        <is>
          <t>Cost is below the 250 watch threshold.</t>
        </is>
      </c>
    </row>
    <row r="398">
      <c r="A398" s="29" t="inlineStr">
        <is>
          <t>02324</t>
        </is>
      </c>
      <c r="B398" s="29" t="inlineStr">
        <is>
          <t>average_price</t>
        </is>
      </c>
      <c r="C398" s="29" t="inlineStr">
        <is>
          <t>Карданний вал задній BRP Can-Am Outlander Max G1 500 650 800</t>
        </is>
      </c>
      <c r="D398" s="35" t="n">
        <v>17</v>
      </c>
      <c r="E398" s="37" t="n">
        <v>75.59</v>
      </c>
      <c r="F398" s="38" t="n">
        <v>0</v>
      </c>
      <c r="G398" s="37" t="n">
        <v>0</v>
      </c>
      <c r="H398" s="40">
        <f>IFERROR(G398/E398,0)</f>
        <v/>
      </c>
      <c r="I398" s="29" t="inlineStr">
        <is>
          <t>Cost is below the 250 watch threshold.</t>
        </is>
      </c>
    </row>
    <row r="399">
      <c r="A399" s="29" t="inlineStr">
        <is>
          <t>52100-hr3-a20</t>
        </is>
      </c>
      <c r="B399" s="29" t="inlineStr">
        <is>
          <t>average_price</t>
        </is>
      </c>
      <c r="C399" s="29" t="inlineStr">
        <is>
          <t>Маятник Honda TRX 420 Rancher (14+), 500 Foreman (14-19), 520 Foreman (20+)</t>
        </is>
      </c>
      <c r="D399" s="35" t="n">
        <v>0</v>
      </c>
      <c r="E399" s="37" t="n">
        <v>0</v>
      </c>
      <c r="F399" s="38" t="n">
        <v>0</v>
      </c>
      <c r="G399" s="37" t="n">
        <v>0</v>
      </c>
      <c r="H399" s="40">
        <f>IFERROR(G399/E399,0)</f>
        <v/>
      </c>
      <c r="I399" s="29" t="inlineStr">
        <is>
          <t>Cost is below the 250 watch threshold.</t>
        </is>
      </c>
    </row>
    <row r="400">
      <c r="A400" s="29" t="inlineStr">
        <is>
          <t>420280462</t>
        </is>
      </c>
      <c r="B400" s="29" t="inlineStr">
        <is>
          <t>average_price</t>
        </is>
      </c>
      <c r="C400" s="29" t="inlineStr">
        <is>
          <t>Щока ведучого варіатора BRP Can-Am Maverick 1000 (13-18), Commander 1000 (18-20)</t>
        </is>
      </c>
      <c r="D400" s="35" t="n">
        <v>0</v>
      </c>
      <c r="E400" s="37" t="n">
        <v>0</v>
      </c>
      <c r="F400" s="38" t="n">
        <v>0</v>
      </c>
      <c r="G400" s="37" t="n">
        <v>0</v>
      </c>
      <c r="H400" s="40">
        <f>IFERROR(G400/E400,0)</f>
        <v/>
      </c>
      <c r="I400" s="29" t="inlineStr">
        <is>
          <t>Cost is below the 250 watch threshold.</t>
        </is>
      </c>
    </row>
    <row r="401">
      <c r="A401" s="29" t="inlineStr">
        <is>
          <t>715010578</t>
        </is>
      </c>
      <c r="B401" s="29" t="inlineStr">
        <is>
          <t>average_price</t>
        </is>
      </c>
      <c r="C401" s="29" t="inlineStr">
        <is>
          <t>Чохол для BRP Can-Am Outlander G3 G3L</t>
        </is>
      </c>
      <c r="D401" s="35" t="n">
        <v>0</v>
      </c>
      <c r="E401" s="37" t="n">
        <v>0</v>
      </c>
      <c r="F401" s="38" t="n">
        <v>0</v>
      </c>
      <c r="G401" s="37" t="n">
        <v>0</v>
      </c>
      <c r="H401" s="40">
        <f>IFERROR(G401/E401,0)</f>
        <v/>
      </c>
      <c r="I401" s="29" t="inlineStr">
        <is>
          <t>Cost is below the 250 watch threshold.</t>
        </is>
      </c>
    </row>
    <row r="402">
      <c r="A402" s="29" t="inlineStr">
        <is>
          <t>715001215</t>
        </is>
      </c>
      <c r="B402" s="29" t="inlineStr">
        <is>
          <t>average_price</t>
        </is>
      </c>
      <c r="C402" s="29" t="inlineStr">
        <is>
          <t>Посилений багажний ящик для BRP Can-Am Outlander G2 G2L</t>
        </is>
      </c>
      <c r="D402" s="35" t="n">
        <v>15</v>
      </c>
      <c r="E402" s="37" t="n">
        <v>58.76</v>
      </c>
      <c r="F402" s="38" t="n">
        <v>0.02</v>
      </c>
      <c r="G402" s="37" t="n">
        <v>83.61</v>
      </c>
      <c r="H402" s="40">
        <f>IFERROR(G402/E402,0)</f>
        <v/>
      </c>
      <c r="I402" s="29" t="inlineStr">
        <is>
          <t>Cost is below the 250 watch threshold.</t>
        </is>
      </c>
    </row>
    <row r="403">
      <c r="A403" s="29" t="inlineStr">
        <is>
          <t>420623566</t>
        </is>
      </c>
      <c r="B403" s="29" t="inlineStr">
        <is>
          <t>average_price</t>
        </is>
      </c>
      <c r="C403" s="29" t="inlineStr">
        <is>
          <t>Циліндр передній BRP Can-Am Outlander Renegade 1000 (12-20), Commander 1000 (11-17)</t>
        </is>
      </c>
      <c r="D403" s="35" t="n">
        <v>2</v>
      </c>
      <c r="E403" s="37" t="n">
        <v>8.99</v>
      </c>
      <c r="F403" s="38" t="n">
        <v>0</v>
      </c>
      <c r="G403" s="37" t="n">
        <v>0</v>
      </c>
      <c r="H403" s="40">
        <f>IFERROR(G403/E403,0)</f>
        <v/>
      </c>
      <c r="I403" s="29" t="inlineStr">
        <is>
          <t>Cost is below the 250 watch threshold.</t>
        </is>
      </c>
    </row>
    <row r="404">
      <c r="A404" s="29" t="inlineStr">
        <is>
          <t>706003473</t>
        </is>
      </c>
      <c r="B404" s="29" t="inlineStr">
        <is>
          <t>average_price</t>
        </is>
      </c>
      <c r="C404" s="29" t="inlineStr">
        <is>
          <t>Амортизатор задній BRP Can-Am Traxter Defender HD10 2020+</t>
        </is>
      </c>
      <c r="D404" s="35" t="n">
        <v>4</v>
      </c>
      <c r="E404" s="37" t="n">
        <v>25.76</v>
      </c>
      <c r="F404" s="38" t="n">
        <v>0</v>
      </c>
      <c r="G404" s="37" t="n">
        <v>0</v>
      </c>
      <c r="H404" s="40">
        <f>IFERROR(G404/E404,0)</f>
        <v/>
      </c>
      <c r="I404" s="29" t="inlineStr">
        <is>
          <t>Cost is below the 250 watch threshold.</t>
        </is>
      </c>
    </row>
    <row r="405">
      <c r="A405" s="29" t="inlineStr">
        <is>
          <t>3234470</t>
        </is>
      </c>
      <c r="B405" s="29" t="inlineStr">
        <is>
          <t>average_price</t>
        </is>
      </c>
      <c r="C405" s="29" t="inlineStr">
        <is>
          <t>Шестерня КПП Polaris Sportsman 500 570, Ranger 400 500</t>
        </is>
      </c>
      <c r="D405" s="35" t="n">
        <v>0</v>
      </c>
      <c r="E405" s="37" t="n">
        <v>0</v>
      </c>
      <c r="F405" s="38" t="n">
        <v>0</v>
      </c>
      <c r="G405" s="37" t="n">
        <v>0</v>
      </c>
      <c r="H405" s="40">
        <f>IFERROR(G405/E405,0)</f>
        <v/>
      </c>
      <c r="I405" s="29" t="inlineStr">
        <is>
          <t>Cost is below the 250 watch threshold.</t>
        </is>
      </c>
    </row>
    <row r="406">
      <c r="A406" s="29" t="inlineStr">
        <is>
          <t>2ud-f3390-61-00</t>
        </is>
      </c>
      <c r="B406" s="29" t="inlineStr">
        <is>
          <t>average_price</t>
        </is>
      </c>
      <c r="C406" s="29" t="inlineStr">
        <is>
          <t>Передній амортизатор Yamaha Grizzly 700 SE 2017</t>
        </is>
      </c>
      <c r="D406" s="35" t="n">
        <v>0</v>
      </c>
      <c r="E406" s="37" t="n">
        <v>0</v>
      </c>
      <c r="F406" s="38" t="n">
        <v>0</v>
      </c>
      <c r="G406" s="37" t="n">
        <v>0</v>
      </c>
      <c r="H406" s="40">
        <f>IFERROR(G406/E406,0)</f>
        <v/>
      </c>
      <c r="I406" s="29" t="inlineStr">
        <is>
          <t>Cost is below the 250 watch threshold.</t>
        </is>
      </c>
    </row>
    <row r="407">
      <c r="A407" s="29" t="inlineStr">
        <is>
          <t>14100-hn2-305</t>
        </is>
      </c>
      <c r="B407" s="29" t="inlineStr">
        <is>
          <t>average_price</t>
        </is>
      </c>
      <c r="C407" s="29" t="inlineStr">
        <is>
          <t>Розподільний вал Honda TRX 500 Rubicon 2005-2014</t>
        </is>
      </c>
      <c r="D407" s="35" t="n">
        <v>0</v>
      </c>
      <c r="E407" s="37" t="n">
        <v>0</v>
      </c>
      <c r="F407" s="38" t="n">
        <v>0</v>
      </c>
      <c r="G407" s="37" t="n">
        <v>0</v>
      </c>
      <c r="H407" s="40">
        <f>IFERROR(G407/E407,0)</f>
        <v/>
      </c>
      <c r="I407" s="29" t="inlineStr">
        <is>
          <t>Cost is below the 250 watch threshold.</t>
        </is>
      </c>
    </row>
    <row r="408">
      <c r="A408" s="29" t="inlineStr">
        <is>
          <t>3yf-11631-00-x0</t>
        </is>
      </c>
      <c r="B408" s="29" t="inlineStr">
        <is>
          <t>average_price</t>
        </is>
      </c>
      <c r="C408" s="29" t="inlineStr">
        <is>
          <t>Поршень стандарт Yamaha Grizzly Rhino Raptor 660</t>
        </is>
      </c>
      <c r="D408" s="35" t="n">
        <v>0</v>
      </c>
      <c r="E408" s="37" t="n">
        <v>0</v>
      </c>
      <c r="F408" s="38" t="n">
        <v>0</v>
      </c>
      <c r="G408" s="37" t="n">
        <v>0</v>
      </c>
      <c r="H408" s="40">
        <f>IFERROR(G408/E408,0)</f>
        <v/>
      </c>
      <c r="I408" s="29" t="inlineStr">
        <is>
          <t>Cost is below the 250 watch threshold.</t>
        </is>
      </c>
    </row>
    <row r="409">
      <c r="A409" s="29" t="inlineStr">
        <is>
          <t>9291401493</t>
        </is>
      </c>
      <c r="B409" s="29" t="inlineStr">
        <is>
          <t>average_price</t>
        </is>
      </c>
      <c r="C409" s="29" t="inlineStr">
        <is>
          <t>Шолом BRP Can-Am Exome Open Face (2XL)</t>
        </is>
      </c>
      <c r="D409" s="35" t="n">
        <v>0</v>
      </c>
      <c r="E409" s="37" t="n">
        <v>0</v>
      </c>
      <c r="F409" s="38" t="n">
        <v>0</v>
      </c>
      <c r="G409" s="37" t="n">
        <v>0</v>
      </c>
      <c r="H409" s="40">
        <f>IFERROR(G409/E409,0)</f>
        <v/>
      </c>
      <c r="I409" s="29" t="inlineStr">
        <is>
          <t>Cost is below the 250 watch threshold.</t>
        </is>
      </c>
    </row>
    <row r="410">
      <c r="A410" s="29" t="inlineStr">
        <is>
          <t>715010614</t>
        </is>
      </c>
      <c r="B410" s="29" t="inlineStr">
        <is>
          <t>average_price</t>
        </is>
      </c>
      <c r="C410" s="29" t="inlineStr">
        <is>
          <t>Ричаг передній нижній лівий BRP Can-Am Maverick X3 72"</t>
        </is>
      </c>
      <c r="D410" s="35" t="n">
        <v>8</v>
      </c>
      <c r="E410" s="37" t="n">
        <v>61.1</v>
      </c>
      <c r="F410" s="38" t="n">
        <v>0</v>
      </c>
      <c r="G410" s="37" t="n">
        <v>0</v>
      </c>
      <c r="H410" s="40">
        <f>IFERROR(G410/E410,0)</f>
        <v/>
      </c>
      <c r="I410" s="29" t="inlineStr">
        <is>
          <t>Cost is below the 250 watch threshold.</t>
        </is>
      </c>
    </row>
    <row r="411">
      <c r="A411" s="29" t="inlineStr">
        <is>
          <t>715009062</t>
        </is>
      </c>
      <c r="B411" s="29" t="inlineStr">
        <is>
          <t>average_price</t>
        </is>
      </c>
      <c r="C411" s="29" t="inlineStr">
        <is>
          <t>Площадка багажна задня BRP Can-Am Outlander G2 500 570 650 800 850 1000</t>
        </is>
      </c>
      <c r="D411" s="35" t="n">
        <v>0</v>
      </c>
      <c r="E411" s="37" t="n">
        <v>0</v>
      </c>
      <c r="F411" s="38" t="n">
        <v>0</v>
      </c>
      <c r="G411" s="37" t="n">
        <v>0</v>
      </c>
      <c r="H411" s="40">
        <f>IFERROR(G411/E411,0)</f>
        <v/>
      </c>
      <c r="I411" s="29" t="inlineStr">
        <is>
          <t>Cost is below the 250 watch threshold.</t>
        </is>
      </c>
    </row>
    <row r="412">
      <c r="A412" s="29" t="inlineStr">
        <is>
          <t>ab8-ca-8-217</t>
        </is>
      </c>
      <c r="B412" s="29" t="inlineStr">
        <is>
          <t>average_price</t>
        </is>
      </c>
      <c r="C412" s="29" t="inlineStr">
        <is>
          <t>Посилена піввісь передня права BRP Can-Am Maverick 1000 2013-2018</t>
        </is>
      </c>
      <c r="D412" s="35" t="n">
        <v>0</v>
      </c>
      <c r="E412" s="37" t="n">
        <v>0</v>
      </c>
      <c r="F412" s="38" t="n">
        <v>0</v>
      </c>
      <c r="G412" s="37" t="n">
        <v>0</v>
      </c>
      <c r="H412" s="40">
        <f>IFERROR(G412/E412,0)</f>
        <v/>
      </c>
      <c r="I412" s="29" t="inlineStr">
        <is>
          <t>Cost is below the 250 watch threshold.</t>
        </is>
      </c>
    </row>
    <row r="413">
      <c r="A413" s="29" t="inlineStr">
        <is>
          <t>42400-hn0-671</t>
        </is>
      </c>
      <c r="B413" s="29" t="inlineStr">
        <is>
          <t>average_price</t>
        </is>
      </c>
      <c r="C413" s="29" t="inlineStr">
        <is>
          <t>Блокування переднього редуктора Honda TRX 350 Rancher, 400 450 Foreman, 500 Rubicon</t>
        </is>
      </c>
      <c r="D413" s="35" t="n">
        <v>1</v>
      </c>
      <c r="E413" s="37" t="n">
        <v>3.32</v>
      </c>
      <c r="F413" s="38" t="n">
        <v>0</v>
      </c>
      <c r="G413" s="37" t="n">
        <v>0</v>
      </c>
      <c r="H413" s="40">
        <f>IFERROR(G413/E413,0)</f>
        <v/>
      </c>
      <c r="I413" s="29" t="inlineStr">
        <is>
          <t>Cost is below the 250 watch threshold.</t>
        </is>
      </c>
    </row>
    <row r="414">
      <c r="A414" s="29" t="inlineStr">
        <is>
          <t>703500987</t>
        </is>
      </c>
      <c r="B414" s="29" t="inlineStr">
        <is>
          <t>average_price</t>
        </is>
      </c>
      <c r="C414" s="29" t="inlineStr">
        <is>
          <t>Карданний вал задній BRP Can-Am Outlander Max G2 650 850 1000 (18), G2L 570 (16+)</t>
        </is>
      </c>
      <c r="D414" s="35" t="n">
        <v>2</v>
      </c>
      <c r="E414" s="37" t="n">
        <v>9.66</v>
      </c>
      <c r="F414" s="38" t="n">
        <v>0</v>
      </c>
      <c r="G414" s="37" t="n">
        <v>0</v>
      </c>
      <c r="H414" s="40">
        <f>IFERROR(G414/E414,0)</f>
        <v/>
      </c>
      <c r="I414" s="29" t="inlineStr">
        <is>
          <t>Cost is below the 250 watch threshold.</t>
        </is>
      </c>
    </row>
    <row r="415">
      <c r="A415" s="29" t="inlineStr">
        <is>
          <t>9290401207</t>
        </is>
      </c>
      <c r="B415" s="29" t="inlineStr">
        <is>
          <t>average_price</t>
        </is>
      </c>
      <c r="C415" s="29" t="inlineStr">
        <is>
          <t>Шолом BRP Can-Am Exome Grey (XL)</t>
        </is>
      </c>
      <c r="D415" s="35" t="n">
        <v>6</v>
      </c>
      <c r="E415" s="37" t="n">
        <v>25.94</v>
      </c>
      <c r="F415" s="38" t="n">
        <v>0</v>
      </c>
      <c r="G415" s="37" t="n">
        <v>0</v>
      </c>
      <c r="H415" s="40">
        <f>IFERROR(G415/E415,0)</f>
        <v/>
      </c>
      <c r="I415" s="29" t="inlineStr">
        <is>
          <t>Cost is below the 250 watch threshold.</t>
        </is>
      </c>
    </row>
    <row r="416">
      <c r="A416" s="29" t="inlineStr">
        <is>
          <t>715008845</t>
        </is>
      </c>
      <c r="B416" s="29" t="inlineStr">
        <is>
          <t>average_price</t>
        </is>
      </c>
      <c r="C416" s="29" t="inlineStr">
        <is>
          <t>Рокслайдери BRP Can-Am Maverick X3</t>
        </is>
      </c>
      <c r="D416" s="35" t="n">
        <v>0</v>
      </c>
      <c r="E416" s="37" t="n">
        <v>0</v>
      </c>
      <c r="F416" s="38" t="n">
        <v>0</v>
      </c>
      <c r="G416" s="37" t="n">
        <v>0</v>
      </c>
      <c r="H416" s="40">
        <f>IFERROR(G416/E416,0)</f>
        <v/>
      </c>
      <c r="I416" s="29" t="inlineStr">
        <is>
          <t>Cost is below the 250 watch threshold.</t>
        </is>
      </c>
    </row>
    <row r="417">
      <c r="A417" s="29" t="inlineStr">
        <is>
          <t>707801033</t>
        </is>
      </c>
      <c r="B417" s="29" t="inlineStr">
        <is>
          <t>average_price</t>
        </is>
      </c>
      <c r="C417" s="29" t="inlineStr">
        <is>
          <t>Корпус повітряного фільтра BRP Can-Am Maverick Trail 700 800 1000, Maverick Sport 1000, Commander 700, Traxter Defender HD5 HD7 HD8 HD9 HD10</t>
        </is>
      </c>
      <c r="D417" s="35" t="n">
        <v>0</v>
      </c>
      <c r="E417" s="37" t="n">
        <v>0</v>
      </c>
      <c r="F417" s="38" t="n">
        <v>0</v>
      </c>
      <c r="G417" s="37" t="n">
        <v>0</v>
      </c>
      <c r="H417" s="40">
        <f>IFERROR(G417/E417,0)</f>
        <v/>
      </c>
      <c r="I417" s="29" t="inlineStr">
        <is>
          <t>Cost is below the 250 watch threshold.</t>
        </is>
      </c>
    </row>
    <row r="418">
      <c r="A418" s="29" t="inlineStr">
        <is>
          <t>06928</t>
        </is>
      </c>
      <c r="B418" s="29" t="inlineStr">
        <is>
          <t>average_price</t>
        </is>
      </c>
      <c r="C418" s="29" t="inlineStr">
        <is>
          <t>Задні стопи + покажчики повороту BRP Can-Am Maverick R</t>
        </is>
      </c>
      <c r="D418" s="35" t="n">
        <v>3</v>
      </c>
      <c r="E418" s="37" t="n">
        <v>20.19</v>
      </c>
      <c r="F418" s="38" t="n">
        <v>0.01</v>
      </c>
      <c r="G418" s="37" t="n">
        <v>26.45</v>
      </c>
      <c r="H418" s="40">
        <f>IFERROR(G418/E418,0)</f>
        <v/>
      </c>
      <c r="I418" s="29" t="inlineStr">
        <is>
          <t>Cost is below the 250 watch threshold.</t>
        </is>
      </c>
    </row>
    <row r="419">
      <c r="A419" s="29" t="inlineStr">
        <is>
          <t>420612304</t>
        </is>
      </c>
      <c r="B419" s="29" t="inlineStr">
        <is>
          <t>average_price</t>
        </is>
      </c>
      <c r="C419" s="29" t="inlineStr">
        <is>
          <t>Кришка варіатора внутрішня BRP Can-Am Outlander Renegade G2 G2L G2S, Maverick 1000, Commander 800 1000</t>
        </is>
      </c>
      <c r="D419" s="35" t="n">
        <v>1</v>
      </c>
      <c r="E419" s="37" t="n">
        <v>15.28</v>
      </c>
      <c r="F419" s="38" t="n">
        <v>0</v>
      </c>
      <c r="G419" s="37" t="n">
        <v>0</v>
      </c>
      <c r="H419" s="40">
        <f>IFERROR(G419/E419,0)</f>
        <v/>
      </c>
      <c r="I419" s="29" t="inlineStr">
        <is>
          <t>Cost is below the 250 watch threshold.</t>
        </is>
      </c>
    </row>
    <row r="420">
      <c r="A420" s="29" t="inlineStr">
        <is>
          <t>10-49300</t>
        </is>
      </c>
      <c r="B420" s="29" t="inlineStr">
        <is>
          <t>average_price</t>
        </is>
      </c>
      <c r="C420" s="29" t="inlineStr">
        <is>
          <t>Світлодіодна балка ProLight ST 49" (300Вт)</t>
        </is>
      </c>
      <c r="D420" s="35" t="n">
        <v>0</v>
      </c>
      <c r="E420" s="37" t="n">
        <v>0</v>
      </c>
      <c r="F420" s="38" t="n">
        <v>0</v>
      </c>
      <c r="G420" s="37" t="n">
        <v>0</v>
      </c>
      <c r="H420" s="40">
        <f>IFERROR(G420/E420,0)</f>
        <v/>
      </c>
      <c r="I420" s="29" t="inlineStr">
        <is>
          <t>Cost is below the 250 watch threshold.</t>
        </is>
      </c>
    </row>
    <row r="421">
      <c r="A421" s="29" t="inlineStr">
        <is>
          <t>ab8-ca-8-225</t>
        </is>
      </c>
      <c r="B421" s="29" t="inlineStr">
        <is>
          <t>average_price</t>
        </is>
      </c>
      <c r="C421" s="29" t="inlineStr">
        <is>
          <t>Піввісь передня права BRP Can-Am Traxter Defender HD5 HD8 HD9 HD10</t>
        </is>
      </c>
      <c r="D421" s="35" t="n">
        <v>0</v>
      </c>
      <c r="E421" s="37" t="n">
        <v>0</v>
      </c>
      <c r="F421" s="38" t="n">
        <v>0</v>
      </c>
      <c r="G421" s="37" t="n">
        <v>0</v>
      </c>
      <c r="H421" s="40">
        <f>IFERROR(G421/E421,0)</f>
        <v/>
      </c>
      <c r="I421" s="29" t="inlineStr">
        <is>
          <t>Cost is below the 250 watch threshold.</t>
        </is>
      </c>
    </row>
    <row r="422">
      <c r="A422" s="29" t="inlineStr">
        <is>
          <t>715009668</t>
        </is>
      </c>
      <c r="B422" s="29" t="inlineStr">
        <is>
          <t>average_price</t>
        </is>
      </c>
      <c r="C422" s="29" t="inlineStr">
        <is>
          <t>Крило переднє ліве BRP Can-Am Outlander G2 850 1000 2024 (Legion Red)</t>
        </is>
      </c>
      <c r="D422" s="35" t="n">
        <v>0</v>
      </c>
      <c r="E422" s="37" t="n">
        <v>0</v>
      </c>
      <c r="F422" s="38" t="n">
        <v>0</v>
      </c>
      <c r="G422" s="37" t="n">
        <v>0</v>
      </c>
      <c r="H422" s="40">
        <f>IFERROR(G422/E422,0)</f>
        <v/>
      </c>
      <c r="I422" s="29" t="inlineStr">
        <is>
          <t>Cost is below the 250 watch threshold.</t>
        </is>
      </c>
    </row>
    <row r="423">
      <c r="A423" s="29" t="inlineStr">
        <is>
          <t>705501730</t>
        </is>
      </c>
      <c r="B423" s="29" t="inlineStr">
        <is>
          <t>average_price</t>
        </is>
      </c>
      <c r="C423" s="29" t="inlineStr">
        <is>
          <t>Кулак задній лівий BRP Can-Am Maverick 1000 2013-2018</t>
        </is>
      </c>
      <c r="D423" s="35" t="n">
        <v>0</v>
      </c>
      <c r="E423" s="37" t="n">
        <v>0</v>
      </c>
      <c r="F423" s="38" t="n">
        <v>0</v>
      </c>
      <c r="G423" s="37" t="n">
        <v>0</v>
      </c>
      <c r="H423" s="40">
        <f>IFERROR(G423/E423,0)</f>
        <v/>
      </c>
      <c r="I423" s="29" t="inlineStr">
        <is>
          <t>Cost is below the 250 watch threshold.</t>
        </is>
      </c>
    </row>
    <row r="424">
      <c r="A424" s="29" t="inlineStr">
        <is>
          <t>703500826</t>
        </is>
      </c>
      <c r="B424" s="29" t="inlineStr">
        <is>
          <t>average_price</t>
        </is>
      </c>
      <c r="C424" s="29" t="inlineStr">
        <is>
          <t>Карданний вал задній BRP Can-Am Outlander Max 400 2004-2015</t>
        </is>
      </c>
      <c r="D424" s="35" t="n">
        <v>0</v>
      </c>
      <c r="E424" s="37" t="n">
        <v>0</v>
      </c>
      <c r="F424" s="38" t="n">
        <v>0</v>
      </c>
      <c r="G424" s="37" t="n">
        <v>0</v>
      </c>
      <c r="H424" s="40">
        <f>IFERROR(G424/E424,0)</f>
        <v/>
      </c>
      <c r="I424" s="29" t="inlineStr">
        <is>
          <t>Cost is below the 250 watch threshold.</t>
        </is>
      </c>
    </row>
    <row r="425">
      <c r="A425" s="29" t="inlineStr">
        <is>
          <t>ab6-kw-8-139</t>
        </is>
      </c>
      <c r="B425" s="29" t="inlineStr">
        <is>
          <t>average_price</t>
        </is>
      </c>
      <c r="C425" s="29" t="inlineStr">
        <is>
          <t>Піввісь передня права Kawasaki Teryx KRX 1000</t>
        </is>
      </c>
      <c r="D425" s="35" t="n">
        <v>0</v>
      </c>
      <c r="E425" s="37" t="n">
        <v>0</v>
      </c>
      <c r="F425" s="38" t="n">
        <v>0</v>
      </c>
      <c r="G425" s="37" t="n">
        <v>0</v>
      </c>
      <c r="H425" s="40">
        <f>IFERROR(G425/E425,0)</f>
        <v/>
      </c>
      <c r="I425" s="29" t="inlineStr">
        <is>
          <t>Cost is below the 250 watch threshold.</t>
        </is>
      </c>
    </row>
    <row r="426">
      <c r="A426" s="29" t="inlineStr">
        <is>
          <t>707003064</t>
        </is>
      </c>
      <c r="B426" s="29" t="inlineStr">
        <is>
          <t>average_price</t>
        </is>
      </c>
      <c r="C426" s="29" t="inlineStr">
        <is>
          <t>Блок перемикачів на руль правий BRP Can-Am Outlander 650 700 850 1000, Renegade 650 1000 (23+) (iEB Mode)</t>
        </is>
      </c>
      <c r="D426" s="35" t="n">
        <v>0</v>
      </c>
      <c r="E426" s="37" t="n">
        <v>0</v>
      </c>
      <c r="F426" s="38" t="n">
        <v>0</v>
      </c>
      <c r="G426" s="37" t="n">
        <v>0</v>
      </c>
      <c r="H426" s="40">
        <f>IFERROR(G426/E426,0)</f>
        <v/>
      </c>
      <c r="I426" s="29" t="inlineStr">
        <is>
          <t>Cost is below the 250 watch threshold.</t>
        </is>
      </c>
    </row>
    <row r="427">
      <c r="A427" s="29" t="inlineStr">
        <is>
          <t>705503024</t>
        </is>
      </c>
      <c r="B427" s="29" t="inlineStr">
        <is>
          <t>average_price</t>
        </is>
      </c>
      <c r="C427" s="29" t="inlineStr">
        <is>
          <t>Піввісь задня права BRP Can-Am Outlander Renegade G2 G2S XMR 2020+</t>
        </is>
      </c>
      <c r="D427" s="35" t="n">
        <v>0</v>
      </c>
      <c r="E427" s="37" t="n">
        <v>0</v>
      </c>
      <c r="F427" s="38" t="n">
        <v>0</v>
      </c>
      <c r="G427" s="37" t="n">
        <v>0</v>
      </c>
      <c r="H427" s="40">
        <f>IFERROR(G427/E427,0)</f>
        <v/>
      </c>
      <c r="I427" s="29" t="inlineStr">
        <is>
          <t>Cost is below the 250 watch threshold.</t>
        </is>
      </c>
    </row>
    <row r="428">
      <c r="A428" s="29" t="inlineStr">
        <is>
          <t>5gh-12171-01-00</t>
        </is>
      </c>
      <c r="B428" s="29" t="inlineStr">
        <is>
          <t>average_price</t>
        </is>
      </c>
      <c r="C428" s="29" t="inlineStr">
        <is>
          <t>Розподільний вал Yamaha Grizzly Kodiak 400, Grizzly Kodiak Rhino Wolverine 450</t>
        </is>
      </c>
      <c r="D428" s="35" t="n">
        <v>0</v>
      </c>
      <c r="E428" s="37" t="n">
        <v>0</v>
      </c>
      <c r="F428" s="38" t="n">
        <v>0</v>
      </c>
      <c r="G428" s="37" t="n">
        <v>0</v>
      </c>
      <c r="H428" s="40">
        <f>IFERROR(G428/E428,0)</f>
        <v/>
      </c>
      <c r="I428" s="29" t="inlineStr">
        <is>
          <t>Cost is below the 250 watch threshold.</t>
        </is>
      </c>
    </row>
    <row r="429">
      <c r="A429" s="29" t="inlineStr">
        <is>
          <t>3yf-11636-00-00</t>
        </is>
      </c>
      <c r="B429" s="29" t="inlineStr">
        <is>
          <t>average_price</t>
        </is>
      </c>
      <c r="C429" s="29" t="inlineStr">
        <is>
          <t>Поршень +0.5мм Yamaha Raptor 660 2001-2005</t>
        </is>
      </c>
      <c r="D429" s="35" t="n">
        <v>0</v>
      </c>
      <c r="E429" s="37" t="n">
        <v>0</v>
      </c>
      <c r="F429" s="38" t="n">
        <v>0</v>
      </c>
      <c r="G429" s="37" t="n">
        <v>0</v>
      </c>
      <c r="H429" s="40">
        <f>IFERROR(G429/E429,0)</f>
        <v/>
      </c>
      <c r="I429" s="29" t="inlineStr">
        <is>
          <t>Cost is below the 250 watch threshold.</t>
        </is>
      </c>
    </row>
    <row r="430">
      <c r="A430" s="29" t="inlineStr">
        <is>
          <t>2317-0193</t>
        </is>
      </c>
      <c r="B430" s="29" t="inlineStr">
        <is>
          <t>average_price</t>
        </is>
      </c>
      <c r="C430" s="29" t="inlineStr">
        <is>
          <t>Вітрове скло Moose універсальне з вирізом під фару</t>
        </is>
      </c>
      <c r="D430" s="35" t="n">
        <v>0</v>
      </c>
      <c r="E430" s="37" t="n">
        <v>0</v>
      </c>
      <c r="F430" s="38" t="n">
        <v>0</v>
      </c>
      <c r="G430" s="37" t="n">
        <v>0</v>
      </c>
      <c r="H430" s="40">
        <f>IFERROR(G430/E430,0)</f>
        <v/>
      </c>
      <c r="I430" s="29" t="inlineStr">
        <is>
          <t>Cost is below the 250 watch threshold.</t>
        </is>
      </c>
    </row>
    <row r="431">
      <c r="A431" s="29" t="inlineStr">
        <is>
          <t>715011483</t>
        </is>
      </c>
      <c r="B431" s="29" t="inlineStr">
        <is>
          <t>average_price</t>
        </is>
      </c>
      <c r="C431" s="29" t="inlineStr">
        <is>
          <t>Ричаг передній верхній правий BRP Can-Am Maverick X3 72"</t>
        </is>
      </c>
      <c r="D431" s="35" t="n">
        <v>0</v>
      </c>
      <c r="E431" s="37" t="n">
        <v>0</v>
      </c>
      <c r="F431" s="38" t="n">
        <v>0</v>
      </c>
      <c r="G431" s="37" t="n">
        <v>0</v>
      </c>
      <c r="H431" s="40">
        <f>IFERROR(G431/E431,0)</f>
        <v/>
      </c>
      <c r="I431" s="29" t="inlineStr">
        <is>
          <t>Cost is below the 250 watch threshold.</t>
        </is>
      </c>
    </row>
    <row r="432">
      <c r="A432" s="29" t="inlineStr">
        <is>
          <t>16400-31g00</t>
        </is>
      </c>
      <c r="B432" s="29" t="inlineStr">
        <is>
          <t>average_price</t>
        </is>
      </c>
      <c r="C432" s="29" t="inlineStr">
        <is>
          <t>Масляний насос Suzuki King Quad​ 700 750</t>
        </is>
      </c>
      <c r="D432" s="35" t="n">
        <v>0</v>
      </c>
      <c r="E432" s="37" t="n">
        <v>0</v>
      </c>
      <c r="F432" s="38" t="n">
        <v>0</v>
      </c>
      <c r="G432" s="37" t="n">
        <v>0</v>
      </c>
      <c r="H432" s="40">
        <f>IFERROR(G432/E432,0)</f>
        <v/>
      </c>
      <c r="I432" s="29" t="inlineStr">
        <is>
          <t>Cost is below the 250 watch threshold.</t>
        </is>
      </c>
    </row>
    <row r="433">
      <c r="A433" s="29" t="inlineStr">
        <is>
          <t>705012591</t>
        </is>
      </c>
      <c r="B433" s="29" t="inlineStr">
        <is>
          <t>average_price</t>
        </is>
      </c>
      <c r="C433" s="29" t="inlineStr">
        <is>
          <t>Панель передня верхня права BRP Can-Am Traxter Defender HD8 HD10 2018-2021 (Green)</t>
        </is>
      </c>
      <c r="D433" s="35" t="n">
        <v>0</v>
      </c>
      <c r="E433" s="37" t="n">
        <v>0</v>
      </c>
      <c r="F433" s="38" t="n">
        <v>0</v>
      </c>
      <c r="G433" s="37" t="n">
        <v>0</v>
      </c>
      <c r="H433" s="40">
        <f>IFERROR(G433/E433,0)</f>
        <v/>
      </c>
      <c r="I433" s="29" t="inlineStr">
        <is>
          <t>Cost is below the 250 watch threshold.</t>
        </is>
      </c>
    </row>
    <row r="434">
      <c r="A434" s="29" t="inlineStr">
        <is>
          <t>420684150</t>
        </is>
      </c>
      <c r="B434" s="29" t="inlineStr">
        <is>
          <t>average_price</t>
        </is>
      </c>
      <c r="C434" s="29" t="inlineStr">
        <is>
          <t>Комплект прокладок двигуна BRP Can-Am Outlander Renegade Maverick Commander 1000, Traxter Defender HD9 HD10</t>
        </is>
      </c>
      <c r="D434" s="35" t="n">
        <v>0</v>
      </c>
      <c r="E434" s="37" t="n">
        <v>0</v>
      </c>
      <c r="F434" s="38" t="n">
        <v>0</v>
      </c>
      <c r="G434" s="37" t="n">
        <v>0</v>
      </c>
      <c r="H434" s="40">
        <f>IFERROR(G434/E434,0)</f>
        <v/>
      </c>
      <c r="I434" s="29" t="inlineStr">
        <is>
          <t>Cost is below the 250 watch threshold.</t>
        </is>
      </c>
    </row>
    <row r="435">
      <c r="A435" s="29" t="inlineStr">
        <is>
          <t>9290781609</t>
        </is>
      </c>
      <c r="B435" s="29" t="inlineStr">
        <is>
          <t>average_price</t>
        </is>
      </c>
      <c r="C435" s="29" t="inlineStr">
        <is>
          <t>Шолом BRP Can-Am Pura Fade Grey (3XL)</t>
        </is>
      </c>
      <c r="D435" s="35" t="n">
        <v>0</v>
      </c>
      <c r="E435" s="37" t="n">
        <v>0</v>
      </c>
      <c r="F435" s="38" t="n">
        <v>0</v>
      </c>
      <c r="G435" s="37" t="n">
        <v>0</v>
      </c>
      <c r="H435" s="40">
        <f>IFERROR(G435/E435,0)</f>
        <v/>
      </c>
      <c r="I435" s="29" t="inlineStr">
        <is>
          <t>Cost is below the 250 watch threshold.</t>
        </is>
      </c>
    </row>
    <row r="436">
      <c r="A436" s="29" t="inlineStr">
        <is>
          <t>715009933</t>
        </is>
      </c>
      <c r="B436" s="29" t="inlineStr">
        <is>
          <t>average_price</t>
        </is>
      </c>
      <c r="C436" s="29" t="inlineStr">
        <is>
          <t>Площадка багажна передня BRP Can-Am Outalnder G3L</t>
        </is>
      </c>
      <c r="D436" s="35" t="n">
        <v>0</v>
      </c>
      <c r="E436" s="37" t="n">
        <v>0</v>
      </c>
      <c r="F436" s="38" t="n">
        <v>0</v>
      </c>
      <c r="G436" s="37" t="n">
        <v>0</v>
      </c>
      <c r="H436" s="40">
        <f>IFERROR(G436/E436,0)</f>
        <v/>
      </c>
      <c r="I436" s="29" t="inlineStr">
        <is>
          <t>Cost is below the 250 watch threshold.</t>
        </is>
      </c>
    </row>
    <row r="437">
      <c r="A437" s="29" t="inlineStr">
        <is>
          <t>706005771</t>
        </is>
      </c>
      <c r="B437" s="29" t="inlineStr">
        <is>
          <t>average_price</t>
        </is>
      </c>
      <c r="C437" s="29" t="inlineStr">
        <is>
          <t>Ричаг задній лівий BRP Can-Am Maverick X3 64"</t>
        </is>
      </c>
      <c r="D437" s="35" t="n">
        <v>0</v>
      </c>
      <c r="E437" s="37" t="n">
        <v>0</v>
      </c>
      <c r="F437" s="38" t="n">
        <v>0</v>
      </c>
      <c r="G437" s="37" t="n">
        <v>0</v>
      </c>
      <c r="H437" s="40">
        <f>IFERROR(G437/E437,0)</f>
        <v/>
      </c>
      <c r="I437" s="29" t="inlineStr">
        <is>
          <t>Cost is below the 250 watch threshold.</t>
        </is>
      </c>
    </row>
    <row r="438">
      <c r="A438" s="29" t="inlineStr">
        <is>
          <t>9ay0-170110-00001</t>
        </is>
      </c>
      <c r="B438" s="29" t="inlineStr">
        <is>
          <t>average_price</t>
        </is>
      </c>
      <c r="C438" s="29" t="inlineStr">
        <is>
          <t>Панель приладів CFMoto CForce 1000​ 2018-2020</t>
        </is>
      </c>
      <c r="D438" s="35" t="n">
        <v>0</v>
      </c>
      <c r="E438" s="37" t="n">
        <v>0</v>
      </c>
      <c r="F438" s="38" t="n">
        <v>0</v>
      </c>
      <c r="G438" s="37" t="n">
        <v>0</v>
      </c>
      <c r="H438" s="40">
        <f>IFERROR(G438/E438,0)</f>
        <v/>
      </c>
      <c r="I438" s="29" t="inlineStr">
        <is>
          <t>Cost is below the 250 watch threshold.</t>
        </is>
      </c>
    </row>
    <row r="439">
      <c r="A439" s="29" t="inlineStr">
        <is>
          <t>705015580</t>
        </is>
      </c>
      <c r="B439" s="29" t="inlineStr">
        <is>
          <t>average_price</t>
        </is>
      </c>
      <c r="C439" s="29" t="inlineStr">
        <is>
          <t>Крило переднє ліве BRP Can-Am Maverick Trail 700 800 1000, Maverick Sport 1000 (Timeless Black)</t>
        </is>
      </c>
      <c r="D439" s="35" t="n">
        <v>0</v>
      </c>
      <c r="E439" s="37" t="n">
        <v>0</v>
      </c>
      <c r="F439" s="38" t="n">
        <v>0</v>
      </c>
      <c r="G439" s="37" t="n">
        <v>0</v>
      </c>
      <c r="H439" s="40">
        <f>IFERROR(G439/E439,0)</f>
        <v/>
      </c>
      <c r="I439" s="29" t="inlineStr">
        <is>
          <t>Cost is below the 250 watch threshold.</t>
        </is>
      </c>
    </row>
    <row r="440">
      <c r="A440" s="29" t="inlineStr">
        <is>
          <t>1520graphite</t>
        </is>
      </c>
      <c r="B440" s="29" t="inlineStr">
        <is>
          <t>average_price</t>
        </is>
      </c>
      <c r="C440" s="29" t="inlineStr">
        <is>
          <t>Вейдерси жіночі Finntrail Rachel 1520 Graphite</t>
        </is>
      </c>
      <c r="D440" s="35" t="n">
        <v>0</v>
      </c>
      <c r="E440" s="37" t="n">
        <v>0</v>
      </c>
      <c r="F440" s="38" t="n">
        <v>0</v>
      </c>
      <c r="G440" s="37" t="n">
        <v>0</v>
      </c>
      <c r="H440" s="40">
        <f>IFERROR(G440/E440,0)</f>
        <v/>
      </c>
      <c r="I440" s="29" t="inlineStr">
        <is>
          <t>Cost is below the 250 watch threshold.</t>
        </is>
      </c>
    </row>
    <row r="441">
      <c r="A441" s="29" t="inlineStr">
        <is>
          <t>3235194</t>
        </is>
      </c>
      <c r="B441" s="29" t="inlineStr">
        <is>
          <t>average_price</t>
        </is>
      </c>
      <c r="C441" s="29" t="inlineStr">
        <is>
          <t>Вал КПП Polaris Sportsman 550​ 850 1000, Scrambler 850​ 1000</t>
        </is>
      </c>
      <c r="D441" s="35" t="n">
        <v>0</v>
      </c>
      <c r="E441" s="37" t="n">
        <v>0</v>
      </c>
      <c r="F441" s="38" t="n">
        <v>0</v>
      </c>
      <c r="G441" s="37" t="n">
        <v>0</v>
      </c>
      <c r="H441" s="40">
        <f>IFERROR(G441/E441,0)</f>
        <v/>
      </c>
      <c r="I441" s="29" t="inlineStr">
        <is>
          <t>Cost is below the 250 watch threshold.</t>
        </is>
      </c>
    </row>
    <row r="442">
      <c r="A442" s="29" t="inlineStr">
        <is>
          <t>715002963</t>
        </is>
      </c>
      <c r="B442" s="29" t="inlineStr">
        <is>
          <t>average_price</t>
        </is>
      </c>
      <c r="C442" s="29" t="inlineStr">
        <is>
          <t>Рокслайдери BRP Can-Am Maverick X3</t>
        </is>
      </c>
      <c r="D442" s="35" t="n">
        <v>0</v>
      </c>
      <c r="E442" s="37" t="n">
        <v>0</v>
      </c>
      <c r="F442" s="38" t="n">
        <v>0</v>
      </c>
      <c r="G442" s="37" t="n">
        <v>0</v>
      </c>
      <c r="H442" s="40">
        <f>IFERROR(G442/E442,0)</f>
        <v/>
      </c>
      <c r="I442" s="29" t="inlineStr">
        <is>
          <t>Cost is below the 250 watch threshold.</t>
        </is>
      </c>
    </row>
    <row r="443">
      <c r="A443" s="29" t="inlineStr">
        <is>
          <t>709200703</t>
        </is>
      </c>
      <c r="B443" s="29" t="inlineStr">
        <is>
          <t>average_price</t>
        </is>
      </c>
      <c r="C443" s="29" t="inlineStr">
        <is>
          <t>Радіатор BRP Can-Am Maverick X3​, Maverick Trail 700 800 1000, Maverick Sport​ 1000​, Commander 700 1000</t>
        </is>
      </c>
      <c r="D443" s="35" t="n">
        <v>0</v>
      </c>
      <c r="E443" s="37" t="n">
        <v>0</v>
      </c>
      <c r="F443" s="38" t="n">
        <v>0</v>
      </c>
      <c r="G443" s="37" t="n">
        <v>0</v>
      </c>
      <c r="H443" s="40">
        <f>IFERROR(G443/E443,0)</f>
        <v/>
      </c>
      <c r="I443" s="29" t="inlineStr">
        <is>
          <t>Cost is below the 250 watch threshold.</t>
        </is>
      </c>
    </row>
    <row r="444">
      <c r="A444" s="29" t="inlineStr">
        <is>
          <t>ab8-po-8-312</t>
        </is>
      </c>
      <c r="B444" s="29" t="inlineStr">
        <is>
          <t>average_price</t>
        </is>
      </c>
      <c r="C444" s="29" t="inlineStr">
        <is>
          <t>Посилена піввісь передня Polaris Sportsman 550 850 1000, Scrambler 850 1000</t>
        </is>
      </c>
      <c r="D444" s="35" t="n">
        <v>1</v>
      </c>
      <c r="E444" s="37" t="n">
        <v>10.48</v>
      </c>
      <c r="F444" s="38" t="n">
        <v>0</v>
      </c>
      <c r="G444" s="37" t="n">
        <v>0</v>
      </c>
      <c r="H444" s="40">
        <f>IFERROR(G444/E444,0)</f>
        <v/>
      </c>
      <c r="I444" s="29" t="inlineStr">
        <is>
          <t>Cost is below the 250 watch threshold.</t>
        </is>
      </c>
    </row>
    <row r="445">
      <c r="A445" s="29" t="inlineStr">
        <is>
          <t>420610428</t>
        </is>
      </c>
      <c r="B445" s="29" t="inlineStr">
        <is>
          <t>average_price</t>
        </is>
      </c>
      <c r="C445" s="29" t="inlineStr">
        <is>
          <t>Кришка варіатора зовнішня BRP Can-Am Outlander 400 2008-2014</t>
        </is>
      </c>
      <c r="D445" s="35" t="n">
        <v>0</v>
      </c>
      <c r="E445" s="37" t="n">
        <v>0</v>
      </c>
      <c r="F445" s="38" t="n">
        <v>0</v>
      </c>
      <c r="G445" s="37" t="n">
        <v>0</v>
      </c>
      <c r="H445" s="40">
        <f>IFERROR(G445/E445,0)</f>
        <v/>
      </c>
      <c r="I445" s="29" t="inlineStr">
        <is>
          <t>Cost is below the 250 watch threshold.</t>
        </is>
      </c>
    </row>
    <row r="446">
      <c r="A446" s="29" t="inlineStr">
        <is>
          <t>420280188</t>
        </is>
      </c>
      <c r="B446" s="29" t="inlineStr">
        <is>
          <t>average_price</t>
        </is>
      </c>
      <c r="C446" s="29" t="inlineStr">
        <is>
          <t>Щока веденого варіатора BRP Can-Am Maverick 1000 (13-18), Commander 1000 (18-20)</t>
        </is>
      </c>
      <c r="D446" s="35" t="n">
        <v>0</v>
      </c>
      <c r="E446" s="37" t="n">
        <v>0</v>
      </c>
      <c r="F446" s="38" t="n">
        <v>0</v>
      </c>
      <c r="G446" s="37" t="n">
        <v>0</v>
      </c>
      <c r="H446" s="40">
        <f>IFERROR(G446/E446,0)</f>
        <v/>
      </c>
      <c r="I446" s="29" t="inlineStr">
        <is>
          <t>Cost is below the 250 watch threshold.</t>
        </is>
      </c>
    </row>
    <row r="447">
      <c r="A447" s="29" t="inlineStr">
        <is>
          <t>0gr0-051300</t>
        </is>
      </c>
      <c r="B447" s="29" t="inlineStr">
        <is>
          <t>average_price</t>
        </is>
      </c>
      <c r="C447" s="29" t="inlineStr">
        <is>
          <t>Обгінна муфта зчеплення CFMoto CForce 400 500 600</t>
        </is>
      </c>
      <c r="D447" s="35" t="n">
        <v>0</v>
      </c>
      <c r="E447" s="37" t="n">
        <v>0</v>
      </c>
      <c r="F447" s="38" t="n">
        <v>0</v>
      </c>
      <c r="G447" s="37" t="n">
        <v>0</v>
      </c>
      <c r="H447" s="40">
        <f>IFERROR(G447/E447,0)</f>
        <v/>
      </c>
      <c r="I447" s="29" t="inlineStr">
        <is>
          <t>Cost is below the 250 watch threshold.</t>
        </is>
      </c>
    </row>
    <row r="448">
      <c r="A448" s="29" t="inlineStr">
        <is>
          <t>422280652</t>
        </is>
      </c>
      <c r="B448" s="29" t="inlineStr">
        <is>
          <t>average_price</t>
        </is>
      </c>
      <c r="C448" s="29" t="inlineStr">
        <is>
          <t>Ремінь варіатора BRP Can-Am Maverick X3, Traxter Defender HD10 (20+)</t>
        </is>
      </c>
      <c r="D448" s="35" t="n">
        <v>5</v>
      </c>
      <c r="E448" s="37" t="n">
        <v>36.8</v>
      </c>
      <c r="F448" s="38" t="n">
        <v>0</v>
      </c>
      <c r="G448" s="37" t="n">
        <v>0</v>
      </c>
      <c r="H448" s="40">
        <f>IFERROR(G448/E448,0)</f>
        <v/>
      </c>
      <c r="I448" s="29" t="inlineStr">
        <is>
          <t>Cost is below the 250 watch threshold.</t>
        </is>
      </c>
    </row>
    <row r="449">
      <c r="A449" s="29" t="inlineStr">
        <is>
          <t>705014262</t>
        </is>
      </c>
      <c r="B449" s="29" t="inlineStr">
        <is>
          <t>average_price</t>
        </is>
      </c>
      <c r="C449" s="29" t="inlineStr">
        <is>
          <t>Підніжка ліва BRP Can-Am Outlander G3 G3L Max</t>
        </is>
      </c>
      <c r="D449" s="35" t="n">
        <v>0</v>
      </c>
      <c r="E449" s="37" t="n">
        <v>0</v>
      </c>
      <c r="F449" s="38" t="n">
        <v>0</v>
      </c>
      <c r="G449" s="37" t="n">
        <v>0</v>
      </c>
      <c r="H449" s="40">
        <f>IFERROR(G449/E449,0)</f>
        <v/>
      </c>
      <c r="I449" s="29" t="inlineStr">
        <is>
          <t>Cost is below the 250 watch threshold.</t>
        </is>
      </c>
    </row>
    <row r="450">
      <c r="A450" s="29" t="inlineStr">
        <is>
          <t>ab8-ca-8-304</t>
        </is>
      </c>
      <c r="B450" s="29" t="inlineStr">
        <is>
          <t>average_price</t>
        </is>
      </c>
      <c r="C450" s="29" t="inlineStr">
        <is>
          <t>Посилена піввісь задня ліва BRP Can-Am Outlander 400 500 570 650 800 850 1000</t>
        </is>
      </c>
      <c r="D450" s="35" t="n">
        <v>0</v>
      </c>
      <c r="E450" s="37" t="n">
        <v>0</v>
      </c>
      <c r="F450" s="38" t="n">
        <v>0</v>
      </c>
      <c r="G450" s="37" t="n">
        <v>0</v>
      </c>
      <c r="H450" s="40">
        <f>IFERROR(G450/E450,0)</f>
        <v/>
      </c>
      <c r="I450" s="29" t="inlineStr">
        <is>
          <t>Cost is below the 250 watch threshold.</t>
        </is>
      </c>
    </row>
    <row r="451">
      <c r="A451" s="29" t="inlineStr">
        <is>
          <t>02.20000</t>
        </is>
      </c>
      <c r="B451" s="29" t="inlineStr">
        <is>
          <t>average_price</t>
        </is>
      </c>
      <c r="C451" s="29" t="inlineStr">
        <is>
          <t>Захист днища Polaris General 1000</t>
        </is>
      </c>
      <c r="D451" s="35" t="n">
        <v>3</v>
      </c>
      <c r="E451" s="37" t="n">
        <v>13.56</v>
      </c>
      <c r="F451" s="38" t="n">
        <v>0</v>
      </c>
      <c r="G451" s="37" t="n">
        <v>0</v>
      </c>
      <c r="H451" s="40">
        <f>IFERROR(G451/E451,0)</f>
        <v/>
      </c>
      <c r="I451" s="29" t="inlineStr">
        <is>
          <t>Cost is below the 250 watch threshold.</t>
        </is>
      </c>
    </row>
    <row r="452">
      <c r="A452" s="29" t="inlineStr">
        <is>
          <t>38770-hr4-a44</t>
        </is>
      </c>
      <c r="B452" s="29" t="inlineStr">
        <is>
          <t>average_price</t>
        </is>
      </c>
      <c r="C452" s="29" t="inlineStr">
        <is>
          <t>Блок управління Honda TRX 500 Foreman 2014</t>
        </is>
      </c>
      <c r="D452" s="35" t="n">
        <v>0</v>
      </c>
      <c r="E452" s="37" t="n">
        <v>0</v>
      </c>
      <c r="F452" s="38" t="n">
        <v>0</v>
      </c>
      <c r="G452" s="37" t="n">
        <v>0</v>
      </c>
      <c r="H452" s="40">
        <f>IFERROR(G452/E452,0)</f>
        <v/>
      </c>
      <c r="I452" s="29" t="inlineStr">
        <is>
          <t>Cost is below the 250 watch threshold.</t>
        </is>
      </c>
    </row>
    <row r="453">
      <c r="A453" s="29" t="inlineStr">
        <is>
          <t>9ay0-280300-00001</t>
        </is>
      </c>
      <c r="B453" s="29" t="inlineStr">
        <is>
          <t>average_price</t>
        </is>
      </c>
      <c r="C453" s="29" t="inlineStr">
        <is>
          <t>Піввісь задня CFMoto CForce 800 1000</t>
        </is>
      </c>
      <c r="D453" s="35" t="n">
        <v>4</v>
      </c>
      <c r="E453" s="37" t="n">
        <v>27.54</v>
      </c>
      <c r="F453" s="38" t="n">
        <v>0</v>
      </c>
      <c r="G453" s="37" t="n">
        <v>0</v>
      </c>
      <c r="H453" s="40">
        <f>IFERROR(G453/E453,0)</f>
        <v/>
      </c>
      <c r="I453" s="29" t="inlineStr">
        <is>
          <t>Cost is below the 250 watch threshold.</t>
        </is>
      </c>
    </row>
    <row r="454">
      <c r="A454" s="29" t="inlineStr">
        <is>
          <t>705502682</t>
        </is>
      </c>
      <c r="B454" s="29" t="inlineStr">
        <is>
          <t>average_price</t>
        </is>
      </c>
      <c r="C454" s="29" t="inlineStr">
        <is>
          <t>Планетарка заднього редуктора BRP Can-Am Outlander Renegade G2 G2L G2S (15-18), Traxter Defender HD5 (17-21) (36T)</t>
        </is>
      </c>
      <c r="D454" s="35" t="n">
        <v>0</v>
      </c>
      <c r="E454" s="37" t="n">
        <v>0</v>
      </c>
      <c r="F454" s="38" t="n">
        <v>0</v>
      </c>
      <c r="G454" s="37" t="n">
        <v>0</v>
      </c>
      <c r="H454" s="40">
        <f>IFERROR(G454/E454,0)</f>
        <v/>
      </c>
      <c r="I454" s="29" t="inlineStr">
        <is>
          <t>Cost is below the 250 watch threshold.</t>
        </is>
      </c>
    </row>
    <row r="455">
      <c r="A455" s="29" t="inlineStr">
        <is>
          <t>706205909</t>
        </is>
      </c>
      <c r="B455" s="29" t="inlineStr">
        <is>
          <t>average_price</t>
        </is>
      </c>
      <c r="C455" s="29" t="inlineStr">
        <is>
          <t>Амортизатор передній BRP Can-Am Outlander XMR 850 1000 2023-2024</t>
        </is>
      </c>
      <c r="D455" s="35" t="n">
        <v>4</v>
      </c>
      <c r="E455" s="37" t="n">
        <v>10.24</v>
      </c>
      <c r="F455" s="38" t="n">
        <v>0</v>
      </c>
      <c r="G455" s="37" t="n">
        <v>0</v>
      </c>
      <c r="H455" s="40">
        <f>IFERROR(G455/E455,0)</f>
        <v/>
      </c>
      <c r="I455" s="29" t="inlineStr">
        <is>
          <t>Cost is below the 250 watch threshold.</t>
        </is>
      </c>
    </row>
    <row r="456">
      <c r="A456" s="29" t="inlineStr">
        <is>
          <t>1023527-293</t>
        </is>
      </c>
      <c r="B456" s="29" t="inlineStr">
        <is>
          <t>average_price</t>
        </is>
      </c>
      <c r="C456" s="29" t="inlineStr">
        <is>
          <t>Ричаг передній верхній правий Polaris RZR XP 1000 2018-2019 (Red)</t>
        </is>
      </c>
      <c r="D456" s="35" t="n">
        <v>0</v>
      </c>
      <c r="E456" s="37" t="n">
        <v>0</v>
      </c>
      <c r="F456" s="38" t="n">
        <v>0</v>
      </c>
      <c r="G456" s="37" t="n">
        <v>0</v>
      </c>
      <c r="H456" s="40">
        <f>IFERROR(G456/E456,0)</f>
        <v/>
      </c>
      <c r="I456" s="29" t="inlineStr">
        <is>
          <t>Cost is below the 250 watch threshold.</t>
        </is>
      </c>
    </row>
    <row r="457">
      <c r="A457" s="29" t="inlineStr">
        <is>
          <t>9290381607</t>
        </is>
      </c>
      <c r="B457" s="29" t="inlineStr">
        <is>
          <t>average_price</t>
        </is>
      </c>
      <c r="C457" s="29" t="inlineStr">
        <is>
          <t>Шолом BRP Can-Am Pura Charcoal Grey (3XL)</t>
        </is>
      </c>
      <c r="D457" s="35" t="n">
        <v>2</v>
      </c>
      <c r="E457" s="37" t="n">
        <v>8.49</v>
      </c>
      <c r="F457" s="38" t="n">
        <v>0</v>
      </c>
      <c r="G457" s="37" t="n">
        <v>0</v>
      </c>
      <c r="H457" s="40">
        <f>IFERROR(G457/E457,0)</f>
        <v/>
      </c>
      <c r="I457" s="29" t="inlineStr">
        <is>
          <t>Cost is below the 250 watch threshold.</t>
        </is>
      </c>
    </row>
    <row r="458">
      <c r="A458" s="29" t="inlineStr">
        <is>
          <t>715009281</t>
        </is>
      </c>
      <c r="B458" s="29" t="inlineStr">
        <is>
          <t>average_price</t>
        </is>
      </c>
      <c r="C458" s="29" t="inlineStr">
        <is>
          <t>Дуга багажної площадки LinQ для BRP Can-Am Outlander G3</t>
        </is>
      </c>
      <c r="D458" s="35" t="n">
        <v>14</v>
      </c>
      <c r="E458" s="37" t="n">
        <v>62.42</v>
      </c>
      <c r="F458" s="38" t="n">
        <v>0</v>
      </c>
      <c r="G458" s="37" t="n">
        <v>0</v>
      </c>
      <c r="H458" s="40">
        <f>IFERROR(G458/E458,0)</f>
        <v/>
      </c>
      <c r="I458" s="29" t="inlineStr">
        <is>
          <t>Cost is below the 250 watch threshold.</t>
        </is>
      </c>
    </row>
    <row r="459">
      <c r="A459" s="29" t="inlineStr">
        <is>
          <t>420248644</t>
        </is>
      </c>
      <c r="B459" s="29" t="inlineStr">
        <is>
          <t>average_price</t>
        </is>
      </c>
      <c r="C459" s="29" t="inlineStr">
        <is>
          <t>Грузики варіатора BRP Can-Am Maverick X3 Turbo RR 2020-2021</t>
        </is>
      </c>
      <c r="D459" s="35" t="n">
        <v>2</v>
      </c>
      <c r="E459" s="37" t="n">
        <v>8.43</v>
      </c>
      <c r="F459" s="38" t="n">
        <v>0</v>
      </c>
      <c r="G459" s="37" t="n">
        <v>0</v>
      </c>
      <c r="H459" s="40">
        <f>IFERROR(G459/E459,0)</f>
        <v/>
      </c>
      <c r="I459" s="29" t="inlineStr">
        <is>
          <t>Cost is below the 250 watch threshold.</t>
        </is>
      </c>
    </row>
    <row r="460">
      <c r="A460" s="29" t="inlineStr">
        <is>
          <t>715010767</t>
        </is>
      </c>
      <c r="B460" s="29" t="inlineStr">
        <is>
          <t>average_price</t>
        </is>
      </c>
      <c r="C460" s="29" t="inlineStr">
        <is>
          <t>Ричаг передній нижній лівий BRP Can-Am Maverick Sport 1000, Commander 1000 2021+</t>
        </is>
      </c>
      <c r="D460" s="35" t="n">
        <v>2</v>
      </c>
      <c r="E460" s="37" t="n">
        <v>34.69</v>
      </c>
      <c r="F460" s="38" t="n">
        <v>0</v>
      </c>
      <c r="G460" s="37" t="n">
        <v>0</v>
      </c>
      <c r="H460" s="40">
        <f>IFERROR(G460/E460,0)</f>
        <v/>
      </c>
      <c r="I460" s="29" t="inlineStr">
        <is>
          <t>Cost is below the 250 watch threshold.</t>
        </is>
      </c>
    </row>
    <row r="461">
      <c r="A461" s="29" t="inlineStr">
        <is>
          <t>2ud-f4710-02-00</t>
        </is>
      </c>
      <c r="B461" s="29" t="inlineStr">
        <is>
          <t>average_price</t>
        </is>
      </c>
      <c r="C461" s="29" t="inlineStr">
        <is>
          <t>Сидіння Yamaha Grizzly 700 2016+</t>
        </is>
      </c>
      <c r="D461" s="35" t="n">
        <v>0</v>
      </c>
      <c r="E461" s="37" t="n">
        <v>0</v>
      </c>
      <c r="F461" s="38" t="n">
        <v>0</v>
      </c>
      <c r="G461" s="37" t="n">
        <v>0</v>
      </c>
      <c r="H461" s="40">
        <f>IFERROR(G461/E461,0)</f>
        <v/>
      </c>
      <c r="I461" s="29" t="inlineStr">
        <is>
          <t>Cost is below the 250 watch threshold.</t>
        </is>
      </c>
    </row>
    <row r="462">
      <c r="A462" s="29" t="inlineStr">
        <is>
          <t>703500991</t>
        </is>
      </c>
      <c r="B462" s="29" t="inlineStr">
        <is>
          <t>average_price</t>
        </is>
      </c>
      <c r="C462" s="29" t="inlineStr">
        <is>
          <t>Карданний вал задній BRP Can-Am Outlander G2 G2L 570 650 850 1000, Renegade G2S 850 1000</t>
        </is>
      </c>
      <c r="D462" s="35" t="n">
        <v>0</v>
      </c>
      <c r="E462" s="37" t="n">
        <v>0</v>
      </c>
      <c r="F462" s="38" t="n">
        <v>0</v>
      </c>
      <c r="G462" s="37" t="n">
        <v>0</v>
      </c>
      <c r="H462" s="40">
        <f>IFERROR(G462/E462,0)</f>
        <v/>
      </c>
      <c r="I462" s="29" t="inlineStr">
        <is>
          <t>Cost is below the 250 watch threshold.</t>
        </is>
      </c>
    </row>
    <row r="463">
      <c r="A463" s="29" t="inlineStr">
        <is>
          <t>0jya-051100</t>
        </is>
      </c>
      <c r="B463" s="29" t="inlineStr">
        <is>
          <t>average_price</t>
        </is>
      </c>
      <c r="C463" s="29" t="inlineStr">
        <is>
          <t>Щока ведучого варіатора CFMoto CForce 450 520 625 850 1000, UForce 1000</t>
        </is>
      </c>
      <c r="D463" s="35" t="n">
        <v>14</v>
      </c>
      <c r="E463" s="37" t="n">
        <v>72.56999999999999</v>
      </c>
      <c r="F463" s="38" t="n">
        <v>0</v>
      </c>
      <c r="G463" s="37" t="n">
        <v>0</v>
      </c>
      <c r="H463" s="40">
        <f>IFERROR(G463/E463,0)</f>
        <v/>
      </c>
      <c r="I463" s="29" t="inlineStr">
        <is>
          <t>Cost is below the 250 watch threshold.</t>
        </is>
      </c>
    </row>
    <row r="464">
      <c r="A464" s="29" t="inlineStr">
        <is>
          <t>715002923</t>
        </is>
      </c>
      <c r="B464" s="29" t="inlineStr">
        <is>
          <t>average_price</t>
        </is>
      </c>
      <c r="C464" s="29" t="inlineStr">
        <is>
          <t>Кофр LinQ для BRP Can-Am (65L)</t>
        </is>
      </c>
      <c r="D464" s="35" t="n">
        <v>5</v>
      </c>
      <c r="E464" s="37" t="n">
        <v>55.4</v>
      </c>
      <c r="F464" s="38" t="n">
        <v>0</v>
      </c>
      <c r="G464" s="37" t="n">
        <v>0</v>
      </c>
      <c r="H464" s="40">
        <f>IFERROR(G464/E464,0)</f>
        <v/>
      </c>
      <c r="I464" s="29" t="inlineStr">
        <is>
          <t>Cost is below the 250 watch threshold.</t>
        </is>
      </c>
    </row>
    <row r="465">
      <c r="A465" s="29" t="inlineStr">
        <is>
          <t>715002469</t>
        </is>
      </c>
      <c r="B465" s="29" t="inlineStr">
        <is>
          <t>average_price</t>
        </is>
      </c>
      <c r="C465" s="29" t="inlineStr">
        <is>
          <t>Бампер передній Extreme для BRP Can-Am Renegade G2S</t>
        </is>
      </c>
      <c r="D465" s="35" t="n">
        <v>1</v>
      </c>
      <c r="E465" s="37" t="n">
        <v>2.57</v>
      </c>
      <c r="F465" s="38" t="n">
        <v>0</v>
      </c>
      <c r="G465" s="37" t="n">
        <v>0</v>
      </c>
      <c r="H465" s="40">
        <f>IFERROR(G465/E465,0)</f>
        <v/>
      </c>
      <c r="I465" s="29" t="inlineStr">
        <is>
          <t>Cost is below the 250 watch threshold.</t>
        </is>
      </c>
    </row>
    <row r="466">
      <c r="A466" s="29" t="inlineStr">
        <is>
          <t>715005279</t>
        </is>
      </c>
      <c r="B466" s="29" t="inlineStr">
        <is>
          <t>average_price</t>
        </is>
      </c>
      <c r="C466" s="29" t="inlineStr">
        <is>
          <t>Комплект вентиляції салону BRP Can-Am Maverick X3</t>
        </is>
      </c>
      <c r="D466" s="35" t="n">
        <v>2</v>
      </c>
      <c r="E466" s="37" t="n">
        <v>3.26</v>
      </c>
      <c r="F466" s="38" t="n">
        <v>0</v>
      </c>
      <c r="G466" s="37" t="n">
        <v>0</v>
      </c>
      <c r="H466" s="40">
        <f>IFERROR(G466/E466,0)</f>
        <v/>
      </c>
      <c r="I466" s="29" t="inlineStr">
        <is>
          <t>Cost is below the 250 watch threshold.</t>
        </is>
      </c>
    </row>
    <row r="467">
      <c r="A467" s="29" t="inlineStr">
        <is>
          <t>420637048</t>
        </is>
      </c>
      <c r="B467" s="29" t="inlineStr">
        <is>
          <t>average_price</t>
        </is>
      </c>
      <c r="C467" s="29" t="inlineStr">
        <is>
          <t>Вал шестерні КПП BRP Can-Am Outlander 570 650 850 1000, Renegade 1000, Maverick 1000, Commander 800 1000</t>
        </is>
      </c>
      <c r="D467" s="35" t="n">
        <v>1</v>
      </c>
      <c r="E467" s="37" t="n">
        <v>9.52</v>
      </c>
      <c r="F467" s="38" t="n">
        <v>0</v>
      </c>
      <c r="G467" s="37" t="n">
        <v>0</v>
      </c>
      <c r="H467" s="40">
        <f>IFERROR(G467/E467,0)</f>
        <v/>
      </c>
      <c r="I467" s="29" t="inlineStr">
        <is>
          <t>Cost is below the 250 watch threshold.</t>
        </is>
      </c>
    </row>
    <row r="468">
      <c r="A468" s="29" t="inlineStr">
        <is>
          <t>25-8003</t>
        </is>
      </c>
      <c r="B468" s="29" t="inlineStr">
        <is>
          <t>average_price</t>
        </is>
      </c>
      <c r="C468" s="29" t="inlineStr">
        <is>
          <t>Ланцюг КПП Polaris Sportsman ​570 800, Ranger​ 500 800</t>
        </is>
      </c>
      <c r="D468" s="35" t="n">
        <v>0</v>
      </c>
      <c r="E468" s="37" t="n">
        <v>0</v>
      </c>
      <c r="F468" s="38" t="n">
        <v>0</v>
      </c>
      <c r="G468" s="37" t="n">
        <v>0</v>
      </c>
      <c r="H468" s="40">
        <f>IFERROR(G468/E468,0)</f>
        <v/>
      </c>
      <c r="I468" s="29" t="inlineStr">
        <is>
          <t>Cost is below the 250 watch threshold.</t>
        </is>
      </c>
    </row>
    <row r="469">
      <c r="A469" s="29" t="inlineStr">
        <is>
          <t>04514</t>
        </is>
      </c>
      <c r="B469" s="29" t="inlineStr">
        <is>
          <t>average_price</t>
        </is>
      </c>
      <c r="C469" s="29" t="inlineStr">
        <is>
          <t>Головна пара КПП BRP Can-Am Outlander Renegade G1 G2 G2L G2S</t>
        </is>
      </c>
      <c r="D469" s="35" t="n">
        <v>7</v>
      </c>
      <c r="E469" s="37" t="n">
        <v>87.02</v>
      </c>
      <c r="F469" s="38" t="n">
        <v>0</v>
      </c>
      <c r="G469" s="37" t="n">
        <v>0</v>
      </c>
      <c r="H469" s="40">
        <f>IFERROR(G469/E469,0)</f>
        <v/>
      </c>
      <c r="I469" s="29" t="inlineStr">
        <is>
          <t>Cost is below the 250 watch threshold.</t>
        </is>
      </c>
    </row>
    <row r="470">
      <c r="A470" s="29" t="inlineStr">
        <is>
          <t>715002880</t>
        </is>
      </c>
      <c r="B470" s="29" t="inlineStr">
        <is>
          <t>average_price</t>
        </is>
      </c>
      <c r="C470" s="29" t="inlineStr">
        <is>
          <t>Бампер задній BRP Can-Am Maverick X3 (Black)</t>
        </is>
      </c>
      <c r="D470" s="35" t="n">
        <v>0</v>
      </c>
      <c r="E470" s="37" t="n">
        <v>0</v>
      </c>
      <c r="F470" s="38" t="n">
        <v>0</v>
      </c>
      <c r="G470" s="37" t="n">
        <v>0</v>
      </c>
      <c r="H470" s="40">
        <f>IFERROR(G470/E470,0)</f>
        <v/>
      </c>
      <c r="I470" s="29" t="inlineStr">
        <is>
          <t>Cost is below the 250 watch threshold.</t>
        </is>
      </c>
    </row>
    <row r="471">
      <c r="A471" s="29" t="inlineStr">
        <is>
          <t>422280367</t>
        </is>
      </c>
      <c r="B471" s="29" t="inlineStr">
        <is>
          <t>average_price</t>
        </is>
      </c>
      <c r="C471" s="29" t="inlineStr">
        <is>
          <t>Посилений ремінь варіатора BRP Can-Am Outlander Renegade G1 G2 G2L G2S, Maverick 1000, Commander 800 1000</t>
        </is>
      </c>
      <c r="D471" s="35" t="n">
        <v>33</v>
      </c>
      <c r="E471" s="37" t="n">
        <v>324.76</v>
      </c>
      <c r="F471" s="38" t="n">
        <v>0.5</v>
      </c>
      <c r="G471" s="37" t="n">
        <v>978.5</v>
      </c>
      <c r="H471" s="40">
        <f>IFERROR(G471/E471,0)</f>
        <v/>
      </c>
      <c r="I471" s="29" t="inlineStr">
        <is>
          <t>Performance is below the scale and keep thresholds.</t>
        </is>
      </c>
    </row>
    <row r="472">
      <c r="A472" s="29" t="inlineStr">
        <is>
          <t>9awa-043011-0y600</t>
        </is>
      </c>
      <c r="B472" s="29" t="inlineStr">
        <is>
          <t>average_price</t>
        </is>
      </c>
      <c r="C472" s="29" t="inlineStr">
        <is>
          <t>Крило заднє суцільне CFMoto CForce 800 1000 (Orange)</t>
        </is>
      </c>
      <c r="D472" s="35" t="n">
        <v>0</v>
      </c>
      <c r="E472" s="37" t="n">
        <v>0.02</v>
      </c>
      <c r="F472" s="38" t="n">
        <v>0</v>
      </c>
      <c r="G472" s="37" t="n">
        <v>0</v>
      </c>
      <c r="H472" s="40">
        <f>IFERROR(G472/E472,0)</f>
        <v/>
      </c>
      <c r="I472" s="29" t="inlineStr">
        <is>
          <t>Cost is below the 250 watch threshold.</t>
        </is>
      </c>
    </row>
    <row r="473">
      <c r="A473" s="29" t="inlineStr">
        <is>
          <t>04095</t>
        </is>
      </c>
      <c r="B473" s="29" t="inlineStr">
        <is>
          <t>average_price</t>
        </is>
      </c>
      <c r="C473" s="29" t="inlineStr">
        <is>
          <t>Колінвал у зборі BRP Can-Am Outlander 570 650 800 850, Renegade 650 800 850, Commander 800</t>
        </is>
      </c>
      <c r="D473" s="35" t="n">
        <v>3</v>
      </c>
      <c r="E473" s="37" t="n">
        <v>4.58</v>
      </c>
      <c r="F473" s="38" t="n">
        <v>0</v>
      </c>
      <c r="G473" s="37" t="n">
        <v>0</v>
      </c>
      <c r="H473" s="40">
        <f>IFERROR(G473/E473,0)</f>
        <v/>
      </c>
      <c r="I473" s="29" t="inlineStr">
        <is>
          <t>Cost is below the 250 watch threshold.</t>
        </is>
      </c>
    </row>
    <row r="474">
      <c r="A474" s="29" t="inlineStr">
        <is>
          <t>710005087</t>
        </is>
      </c>
      <c r="B474" s="29" t="inlineStr">
        <is>
          <t>average_price</t>
        </is>
      </c>
      <c r="C474" s="29" t="inlineStr">
        <is>
          <t>Панель приладів BRP Can-Am Outlander 450 500 570, Renegade 500 800 1000, Maverick 1000, Commander 800 1000, Traxter Defender HD5 HD8 HD10 2014-2017</t>
        </is>
      </c>
      <c r="D474" s="35" t="n">
        <v>7</v>
      </c>
      <c r="E474" s="37" t="n">
        <v>52.03</v>
      </c>
      <c r="F474" s="38" t="n">
        <v>0.04</v>
      </c>
      <c r="G474" s="37" t="n">
        <v>401.43</v>
      </c>
      <c r="H474" s="40">
        <f>IFERROR(G474/E474,0)</f>
        <v/>
      </c>
      <c r="I474" s="29" t="inlineStr">
        <is>
          <t>Cost is below the 250 watch threshold.</t>
        </is>
      </c>
    </row>
    <row r="475">
      <c r="A475" s="29" t="inlineStr">
        <is>
          <t>39186-0034</t>
        </is>
      </c>
      <c r="B475" s="29" t="inlineStr">
        <is>
          <t>average_price</t>
        </is>
      </c>
      <c r="C475" s="29" t="inlineStr">
        <is>
          <t>Поворотний кулак правий Kawasaki Brute Force 650 750</t>
        </is>
      </c>
      <c r="D475" s="35" t="n">
        <v>0</v>
      </c>
      <c r="E475" s="37" t="n">
        <v>0</v>
      </c>
      <c r="F475" s="38" t="n">
        <v>0</v>
      </c>
      <c r="G475" s="37" t="n">
        <v>0</v>
      </c>
      <c r="H475" s="40">
        <f>IFERROR(G475/E475,0)</f>
        <v/>
      </c>
      <c r="I475" s="29" t="inlineStr">
        <is>
          <t>Cost is below the 250 watch threshold.</t>
        </is>
      </c>
    </row>
    <row r="476">
      <c r="A476" s="29" t="inlineStr">
        <is>
          <t>715009284</t>
        </is>
      </c>
      <c r="B476" s="29" t="inlineStr">
        <is>
          <t>average_price</t>
        </is>
      </c>
      <c r="C476" s="29" t="inlineStr">
        <is>
          <t>Підігрів ручок і курка газу BRP Can-Am Outlander Renegade G2 G2L G2S G3 G3L 2024+</t>
        </is>
      </c>
      <c r="D476" s="35" t="n">
        <v>6</v>
      </c>
      <c r="E476" s="37" t="n">
        <v>11.34</v>
      </c>
      <c r="F476" s="38" t="n">
        <v>0</v>
      </c>
      <c r="G476" s="37" t="n">
        <v>0</v>
      </c>
      <c r="H476" s="40">
        <f>IFERROR(G476/E476,0)</f>
        <v/>
      </c>
      <c r="I476" s="29" t="inlineStr">
        <is>
          <t>Cost is below the 250 watch threshold.</t>
        </is>
      </c>
    </row>
    <row r="477">
      <c r="A477" s="29" t="inlineStr">
        <is>
          <t>ab8-ya-8-331</t>
        </is>
      </c>
      <c r="B477" s="29" t="inlineStr">
        <is>
          <t>average_price</t>
        </is>
      </c>
      <c r="C477" s="29" t="inlineStr">
        <is>
          <t>Посилена піввісь задня Yamaha Grizzly 550 (09-14), 700 (07-13), Kodiak 450 (18+)</t>
        </is>
      </c>
      <c r="D477" s="35" t="n">
        <v>1</v>
      </c>
      <c r="E477" s="37" t="n">
        <v>13.8</v>
      </c>
      <c r="F477" s="38" t="n">
        <v>0</v>
      </c>
      <c r="G477" s="37" t="n">
        <v>0</v>
      </c>
      <c r="H477" s="40">
        <f>IFERROR(G477/E477,0)</f>
        <v/>
      </c>
      <c r="I477" s="29" t="inlineStr">
        <is>
          <t>Cost is below the 250 watch threshold.</t>
        </is>
      </c>
    </row>
    <row r="478">
      <c r="A478" s="29" t="inlineStr">
        <is>
          <t>420280725</t>
        </is>
      </c>
      <c r="B478" s="29" t="inlineStr">
        <is>
          <t>average_price</t>
        </is>
      </c>
      <c r="C478" s="29" t="inlineStr">
        <is>
          <t>Павук ведучого варіатора BRP Can-Am Maverick X3 2017-2022</t>
        </is>
      </c>
      <c r="D478" s="35" t="n">
        <v>0</v>
      </c>
      <c r="E478" s="37" t="n">
        <v>0</v>
      </c>
      <c r="F478" s="38" t="n">
        <v>0</v>
      </c>
      <c r="G478" s="37" t="n">
        <v>0</v>
      </c>
      <c r="H478" s="40">
        <f>IFERROR(G478/E478,0)</f>
        <v/>
      </c>
      <c r="I478" s="29" t="inlineStr">
        <is>
          <t>Cost is below the 250 watch threshold.</t>
        </is>
      </c>
    </row>
    <row r="479">
      <c r="A479" s="29" t="inlineStr">
        <is>
          <t>9291401293</t>
        </is>
      </c>
      <c r="B479" s="29" t="inlineStr">
        <is>
          <t>average_price</t>
        </is>
      </c>
      <c r="C479" s="29" t="inlineStr">
        <is>
          <t>Шолом BRP Can-Am Exome Open Face (XL)</t>
        </is>
      </c>
      <c r="D479" s="35" t="n">
        <v>0</v>
      </c>
      <c r="E479" s="37" t="n">
        <v>0</v>
      </c>
      <c r="F479" s="38" t="n">
        <v>0</v>
      </c>
      <c r="G479" s="37" t="n">
        <v>0</v>
      </c>
      <c r="H479" s="40">
        <f>IFERROR(G479/E479,0)</f>
        <v/>
      </c>
      <c r="I479" s="29" t="inlineStr">
        <is>
          <t>Cost is below the 250 watch threshold.</t>
        </is>
      </c>
    </row>
    <row r="480">
      <c r="A480" s="29" t="inlineStr">
        <is>
          <t>420934083</t>
        </is>
      </c>
      <c r="B480" s="29" t="inlineStr">
        <is>
          <t>average_price</t>
        </is>
      </c>
      <c r="C480" s="29" t="inlineStr">
        <is>
          <t>Шестерня КПП BRP Can-Am Maverick X3 (48T)</t>
        </is>
      </c>
      <c r="D480" s="35" t="n">
        <v>0</v>
      </c>
      <c r="E480" s="37" t="n">
        <v>0</v>
      </c>
      <c r="F480" s="38" t="n">
        <v>0</v>
      </c>
      <c r="G480" s="37" t="n">
        <v>0</v>
      </c>
      <c r="H480" s="40">
        <f>IFERROR(G480/E480,0)</f>
        <v/>
      </c>
      <c r="I480" s="29" t="inlineStr">
        <is>
          <t>Cost is below the 250 watch threshold.</t>
        </is>
      </c>
    </row>
    <row r="481">
      <c r="A481" s="29" t="inlineStr">
        <is>
          <t>9291400993</t>
        </is>
      </c>
      <c r="B481" s="29" t="inlineStr">
        <is>
          <t>average_price</t>
        </is>
      </c>
      <c r="C481" s="29" t="inlineStr">
        <is>
          <t>Шолом BRP Can-Am Exome Open Face (L)</t>
        </is>
      </c>
      <c r="D481" s="35" t="n">
        <v>13</v>
      </c>
      <c r="E481" s="37" t="n">
        <v>203.13</v>
      </c>
      <c r="F481" s="38" t="n">
        <v>1</v>
      </c>
      <c r="G481" s="37" t="n">
        <v>10966</v>
      </c>
      <c r="H481" s="40">
        <f>IFERROR(G481/E481,0)</f>
        <v/>
      </c>
      <c r="I481" s="29" t="inlineStr">
        <is>
          <t>Cost is below the 250 watch threshold.</t>
        </is>
      </c>
    </row>
    <row r="482">
      <c r="A482" s="29" t="inlineStr">
        <is>
          <t>42311-hn2-020</t>
        </is>
      </c>
      <c r="B482" s="29" t="inlineStr">
        <is>
          <t>average_price</t>
        </is>
      </c>
      <c r="C482" s="29" t="inlineStr">
        <is>
          <t>Задня вісь Honda TRX 500 Foreman (05-11), Rubicon 500 (01-11)</t>
        </is>
      </c>
      <c r="D482" s="35" t="n">
        <v>0</v>
      </c>
      <c r="E482" s="37" t="n">
        <v>0.29</v>
      </c>
      <c r="F482" s="38" t="n">
        <v>0</v>
      </c>
      <c r="G482" s="37" t="n">
        <v>0</v>
      </c>
      <c r="H482" s="40">
        <f>IFERROR(G482/E482,0)</f>
        <v/>
      </c>
      <c r="I482" s="29" t="inlineStr">
        <is>
          <t>Cost is below the 250 watch threshold.</t>
        </is>
      </c>
    </row>
    <row r="483">
      <c r="A483" s="29" t="inlineStr">
        <is>
          <t>5km-23540-10-00</t>
        </is>
      </c>
      <c r="B483" s="29" t="inlineStr">
        <is>
          <t>average_price</t>
        </is>
      </c>
      <c r="C483" s="29" t="inlineStr">
        <is>
          <t>Ричаг передній верхній лівий Yamaha Grizzly 660</t>
        </is>
      </c>
      <c r="D483" s="35" t="n">
        <v>3</v>
      </c>
      <c r="E483" s="37" t="n">
        <v>22.5</v>
      </c>
      <c r="F483" s="38" t="n">
        <v>0</v>
      </c>
      <c r="G483" s="37" t="n">
        <v>0</v>
      </c>
      <c r="H483" s="40">
        <f>IFERROR(G483/E483,0)</f>
        <v/>
      </c>
      <c r="I483" s="29" t="inlineStr">
        <is>
          <t>Cost is below the 250 watch threshold.</t>
        </is>
      </c>
    </row>
    <row r="484">
      <c r="A484" s="29" t="inlineStr">
        <is>
          <t>707003185</t>
        </is>
      </c>
      <c r="B484" s="29" t="inlineStr">
        <is>
          <t>average_price</t>
        </is>
      </c>
      <c r="C484" s="29" t="inlineStr">
        <is>
          <t>Блок перемикачів на руль правий BRP Can-Am Outlander 570 650 700 850 1000, Renegade 650 1000 (21+) (ITC Visco Lock)</t>
        </is>
      </c>
      <c r="D484" s="35" t="n">
        <v>2</v>
      </c>
      <c r="E484" s="37" t="n">
        <v>21.76</v>
      </c>
      <c r="F484" s="38" t="n">
        <v>0</v>
      </c>
      <c r="G484" s="37" t="n">
        <v>0</v>
      </c>
      <c r="H484" s="40">
        <f>IFERROR(G484/E484,0)</f>
        <v/>
      </c>
      <c r="I484" s="29" t="inlineStr">
        <is>
          <t>Cost is below the 250 watch threshold.</t>
        </is>
      </c>
    </row>
    <row r="485">
      <c r="A485" s="29" t="inlineStr">
        <is>
          <t>705208247</t>
        </is>
      </c>
      <c r="B485" s="29" t="inlineStr">
        <is>
          <t>average_price</t>
        </is>
      </c>
      <c r="C485" s="29" t="inlineStr">
        <is>
          <t>Площадка багажна задня BRP Can-Am Outalnder G3L</t>
        </is>
      </c>
      <c r="D485" s="35" t="n">
        <v>1</v>
      </c>
      <c r="E485" s="37" t="n">
        <v>0.95</v>
      </c>
      <c r="F485" s="38" t="n">
        <v>0</v>
      </c>
      <c r="G485" s="37" t="n">
        <v>0</v>
      </c>
      <c r="H485" s="40">
        <f>IFERROR(G485/E485,0)</f>
        <v/>
      </c>
      <c r="I485" s="29" t="inlineStr">
        <is>
          <t>Cost is below the 250 watch threshold.</t>
        </is>
      </c>
    </row>
    <row r="486">
      <c r="A486" s="29" t="inlineStr">
        <is>
          <t>b16-2530v-01-00</t>
        </is>
      </c>
      <c r="B486" s="29" t="inlineStr">
        <is>
          <t>average_price</t>
        </is>
      </c>
      <c r="C486" s="29" t="inlineStr">
        <is>
          <t>Кулак задній внутрішній Yamaha Grizzly Kodiak 700 2016+</t>
        </is>
      </c>
      <c r="D486" s="35" t="n">
        <v>1</v>
      </c>
      <c r="E486" s="37" t="n">
        <v>16.74</v>
      </c>
      <c r="F486" s="38" t="n">
        <v>0</v>
      </c>
      <c r="G486" s="37" t="n">
        <v>0</v>
      </c>
      <c r="H486" s="40">
        <f>IFERROR(G486/E486,0)</f>
        <v/>
      </c>
      <c r="I486" s="29" t="inlineStr">
        <is>
          <t>Cost is below the 250 watch threshold.</t>
        </is>
      </c>
    </row>
    <row r="487">
      <c r="A487" s="29" t="inlineStr">
        <is>
          <t>705014579</t>
        </is>
      </c>
      <c r="B487" s="29" t="inlineStr">
        <is>
          <t>average_price</t>
        </is>
      </c>
      <c r="C487" s="29" t="inlineStr">
        <is>
          <t>Бампер задній BRP Can-Am Outlander G2 (Red)</t>
        </is>
      </c>
      <c r="D487" s="35" t="n">
        <v>8</v>
      </c>
      <c r="E487" s="37" t="n">
        <v>31.49</v>
      </c>
      <c r="F487" s="38" t="n">
        <v>0</v>
      </c>
      <c r="G487" s="37" t="n">
        <v>0</v>
      </c>
      <c r="H487" s="40">
        <f>IFERROR(G487/E487,0)</f>
        <v/>
      </c>
      <c r="I487" s="29" t="inlineStr">
        <is>
          <t>Cost is below the 250 watch threshold.</t>
        </is>
      </c>
    </row>
    <row r="488">
      <c r="A488" s="29" t="inlineStr">
        <is>
          <t>715001737</t>
        </is>
      </c>
      <c r="B488" s="29" t="inlineStr">
        <is>
          <t>average_price</t>
        </is>
      </c>
      <c r="C488" s="29" t="inlineStr">
        <is>
          <t>Чохол для BRP Can-Am Outlander G2</t>
        </is>
      </c>
      <c r="D488" s="35" t="n">
        <v>4</v>
      </c>
      <c r="E488" s="37" t="n">
        <v>54.89</v>
      </c>
      <c r="F488" s="38" t="n">
        <v>0</v>
      </c>
      <c r="G488" s="37" t="n">
        <v>0</v>
      </c>
      <c r="H488" s="40">
        <f>IFERROR(G488/E488,0)</f>
        <v/>
      </c>
      <c r="I488" s="29" t="inlineStr">
        <is>
          <t>Cost is below the 250 watch threshold.</t>
        </is>
      </c>
    </row>
    <row r="489">
      <c r="A489" s="29" t="inlineStr">
        <is>
          <t>5km-46172-00-00</t>
        </is>
      </c>
      <c r="B489" s="29" t="inlineStr">
        <is>
          <t>average_price</t>
        </is>
      </c>
      <c r="C489" s="29" t="inlineStr">
        <is>
          <t>Карданний вал задній Yamaha Grizzly 660</t>
        </is>
      </c>
      <c r="D489" s="35" t="n">
        <v>0</v>
      </c>
      <c r="E489" s="37" t="n">
        <v>0</v>
      </c>
      <c r="F489" s="38" t="n">
        <v>0</v>
      </c>
      <c r="G489" s="37" t="n">
        <v>0</v>
      </c>
      <c r="H489" s="40">
        <f>IFERROR(G489/E489,0)</f>
        <v/>
      </c>
      <c r="I489" s="29" t="inlineStr">
        <is>
          <t>Cost is below the 250 watch threshold.</t>
        </is>
      </c>
    </row>
    <row r="490">
      <c r="A490" s="29" t="inlineStr">
        <is>
          <t>431-01025</t>
        </is>
      </c>
      <c r="B490" s="29" t="inlineStr">
        <is>
          <t>average_price</t>
        </is>
      </c>
      <c r="C490" s="29" t="inlineStr">
        <is>
          <t>Лебідка All Balls 4500</t>
        </is>
      </c>
      <c r="D490" s="35" t="n">
        <v>0</v>
      </c>
      <c r="E490" s="37" t="n">
        <v>0</v>
      </c>
      <c r="F490" s="38" t="n">
        <v>0</v>
      </c>
      <c r="G490" s="37" t="n">
        <v>0</v>
      </c>
      <c r="H490" s="40">
        <f>IFERROR(G490/E490,0)</f>
        <v/>
      </c>
      <c r="I490" s="29" t="inlineStr">
        <is>
          <t>Cost is below the 250 watch threshold.</t>
        </is>
      </c>
    </row>
    <row r="491">
      <c r="A491" s="29" t="inlineStr">
        <is>
          <t>1334389</t>
        </is>
      </c>
      <c r="B491" s="29" t="inlineStr">
        <is>
          <t>average_price</t>
        </is>
      </c>
      <c r="C491" s="29" t="inlineStr">
        <is>
          <t>Піввісь передня Polaris RZR Pro XP</t>
        </is>
      </c>
      <c r="D491" s="35" t="n">
        <v>0</v>
      </c>
      <c r="E491" s="37" t="n">
        <v>0.03</v>
      </c>
      <c r="F491" s="38" t="n">
        <v>0</v>
      </c>
      <c r="G491" s="37" t="n">
        <v>0</v>
      </c>
      <c r="H491" s="40">
        <f>IFERROR(G491/E491,0)</f>
        <v/>
      </c>
      <c r="I491" s="29" t="inlineStr">
        <is>
          <t>Cost is below the 250 watch threshold.</t>
        </is>
      </c>
    </row>
    <row r="492">
      <c r="A492" s="29" t="inlineStr">
        <is>
          <t>ab8-ca-8-215</t>
        </is>
      </c>
      <c r="B492" s="29" t="inlineStr">
        <is>
          <t>average_price</t>
        </is>
      </c>
      <c r="C492" s="29" t="inlineStr">
        <is>
          <t>Посилена піввісь передня права BRP Can-Am Outlander 500 570 650 800 850 1000 (12-18), Renegade 500 570 800 850 1000 (12-17)</t>
        </is>
      </c>
      <c r="D492" s="35" t="n">
        <v>1</v>
      </c>
      <c r="E492" s="37" t="n">
        <v>28.08</v>
      </c>
      <c r="F492" s="38" t="n">
        <v>0</v>
      </c>
      <c r="G492" s="37" t="n">
        <v>0</v>
      </c>
      <c r="H492" s="40">
        <f>IFERROR(G492/E492,0)</f>
        <v/>
      </c>
      <c r="I492" s="29" t="inlineStr">
        <is>
          <t>Cost is below the 250 watch threshold.</t>
        </is>
      </c>
    </row>
    <row r="493">
      <c r="A493" s="29" t="inlineStr">
        <is>
          <t>715010774</t>
        </is>
      </c>
      <c r="B493" s="29" t="inlineStr">
        <is>
          <t>average_price</t>
        </is>
      </c>
      <c r="C493" s="29" t="inlineStr">
        <is>
          <t>Ричаг передній нижній правий BRP Can-Am Maverick Sport 1000, Commander 1000 2021+</t>
        </is>
      </c>
      <c r="D493" s="35" t="n">
        <v>3</v>
      </c>
      <c r="E493" s="37" t="n">
        <v>53.97</v>
      </c>
      <c r="F493" s="38" t="n">
        <v>0</v>
      </c>
      <c r="G493" s="37" t="n">
        <v>0</v>
      </c>
      <c r="H493" s="40">
        <f>IFERROR(G493/E493,0)</f>
        <v/>
      </c>
      <c r="I493" s="29" t="inlineStr">
        <is>
          <t>Cost is below the 250 watch threshold.</t>
        </is>
      </c>
    </row>
    <row r="494">
      <c r="A494" s="29" t="inlineStr">
        <is>
          <t>02.23900</t>
        </is>
      </c>
      <c r="B494" s="29" t="inlineStr">
        <is>
          <t>average_price</t>
        </is>
      </c>
      <c r="C494" s="29" t="inlineStr">
        <is>
          <t>Пластиковий захист днища BRP Can-Am Renegade G2S 2019-2022</t>
        </is>
      </c>
      <c r="D494" s="35" t="n">
        <v>0</v>
      </c>
      <c r="E494" s="37" t="n">
        <v>0</v>
      </c>
      <c r="F494" s="38" t="n">
        <v>0</v>
      </c>
      <c r="G494" s="37" t="n">
        <v>0</v>
      </c>
      <c r="H494" s="40">
        <f>IFERROR(G494/E494,0)</f>
        <v/>
      </c>
      <c r="I494" s="29" t="inlineStr">
        <is>
          <t>Cost is below the 250 watch threshold.</t>
        </is>
      </c>
    </row>
    <row r="495">
      <c r="A495" s="29" t="inlineStr">
        <is>
          <t>l7500</t>
        </is>
      </c>
      <c r="B495" s="29" t="inlineStr">
        <is>
          <t>average_price</t>
        </is>
      </c>
      <c r="C495" s="29" t="inlineStr">
        <is>
          <t>Універсальний кофр L7500 (75L)</t>
        </is>
      </c>
      <c r="D495" s="35" t="n">
        <v>118</v>
      </c>
      <c r="E495" s="37" t="n">
        <v>733.33</v>
      </c>
      <c r="F495" s="38" t="n">
        <v>0.07000000000000001</v>
      </c>
      <c r="G495" s="37" t="n">
        <v>81.76000000000001</v>
      </c>
      <c r="H495" s="40">
        <f>IFERROR(G495/E495,0)</f>
        <v/>
      </c>
      <c r="I495" s="29" t="inlineStr">
        <is>
          <t>Performance is below the scale and keep thresholds.</t>
        </is>
      </c>
    </row>
    <row r="496">
      <c r="A496" s="29" t="inlineStr">
        <is>
          <t>715006814</t>
        </is>
      </c>
      <c r="B496" s="29" t="inlineStr">
        <is>
          <t>average_price</t>
        </is>
      </c>
      <c r="C496" s="29" t="inlineStr">
        <is>
          <t>Розширювачі арок BRP Can-Am Commander 700 1000 2022+</t>
        </is>
      </c>
      <c r="D496" s="35" t="n">
        <v>0</v>
      </c>
      <c r="E496" s="37" t="n">
        <v>0</v>
      </c>
      <c r="F496" s="38" t="n">
        <v>0</v>
      </c>
      <c r="G496" s="37" t="n">
        <v>0</v>
      </c>
      <c r="H496" s="40">
        <f>IFERROR(G496/E496,0)</f>
        <v/>
      </c>
      <c r="I496" s="29" t="inlineStr">
        <is>
          <t>Cost is below the 250 watch threshold.</t>
        </is>
      </c>
    </row>
    <row r="497">
      <c r="A497" s="29" t="inlineStr">
        <is>
          <t>715006829</t>
        </is>
      </c>
      <c r="B497" s="29" t="inlineStr">
        <is>
          <t>average_price</t>
        </is>
      </c>
      <c r="C497" s="29" t="inlineStr">
        <is>
          <t>Набір інструментів BRP Can-Am з кріпленнями LinQ</t>
        </is>
      </c>
      <c r="D497" s="35" t="n">
        <v>7</v>
      </c>
      <c r="E497" s="37" t="n">
        <v>34.51</v>
      </c>
      <c r="F497" s="38" t="n">
        <v>0</v>
      </c>
      <c r="G497" s="37" t="n">
        <v>0</v>
      </c>
      <c r="H497" s="40">
        <f>IFERROR(G497/E497,0)</f>
        <v/>
      </c>
      <c r="I497" s="29" t="inlineStr">
        <is>
          <t>Cost is below the 250 watch threshold.</t>
        </is>
      </c>
    </row>
    <row r="498">
      <c r="A498" s="29" t="inlineStr">
        <is>
          <t>12100-hn8-a60</t>
        </is>
      </c>
      <c r="B498" s="29" t="inlineStr">
        <is>
          <t>average_price</t>
        </is>
      </c>
      <c r="C498" s="29" t="inlineStr">
        <is>
          <t>Циліндр двигуна Honda TRX 680 Rincon, MUV 700 Big Red, SXS 700 Pioneer</t>
        </is>
      </c>
      <c r="D498" s="35" t="n">
        <v>1</v>
      </c>
      <c r="E498" s="37" t="n">
        <v>0.35</v>
      </c>
      <c r="F498" s="38" t="n">
        <v>0</v>
      </c>
      <c r="G498" s="37" t="n">
        <v>0</v>
      </c>
      <c r="H498" s="40">
        <f>IFERROR(G498/E498,0)</f>
        <v/>
      </c>
      <c r="I498" s="29" t="inlineStr">
        <is>
          <t>Cost is below the 250 watch threshold.</t>
        </is>
      </c>
    </row>
    <row r="499">
      <c r="A499" s="29" t="inlineStr">
        <is>
          <t>8050</t>
        </is>
      </c>
      <c r="B499" s="29" t="inlineStr">
        <is>
          <t>average_price</t>
        </is>
      </c>
      <c r="C499" s="29" t="inlineStr">
        <is>
          <t>Універсальний кофр 8050 (95L)</t>
        </is>
      </c>
      <c r="D499" s="35" t="n">
        <v>23</v>
      </c>
      <c r="E499" s="37" t="n">
        <v>267.32</v>
      </c>
      <c r="F499" s="38" t="n">
        <v>0</v>
      </c>
      <c r="G499" s="37" t="n">
        <v>0</v>
      </c>
      <c r="H499" s="40">
        <f>IFERROR(G499/E499,0)</f>
        <v/>
      </c>
      <c r="I499" s="29" t="inlineStr">
        <is>
          <t>Performance is below the scale and keep thresholds.</t>
        </is>
      </c>
    </row>
    <row r="500">
      <c r="A500" s="29" t="inlineStr">
        <is>
          <t>44615-hr3-a20</t>
        </is>
      </c>
      <c r="B500" s="29" t="inlineStr">
        <is>
          <t>average_price</t>
        </is>
      </c>
      <c r="C500" s="29" t="inlineStr">
        <is>
          <t>Ступиця передня Honda TRX 420 Rancher (14+), 500 Foreman Rubicon (14-19), Foreman Rubicon 520 (20+)</t>
        </is>
      </c>
      <c r="D500" s="35" t="n">
        <v>0</v>
      </c>
      <c r="E500" s="37" t="n">
        <v>0</v>
      </c>
      <c r="F500" s="38" t="n">
        <v>0</v>
      </c>
      <c r="G500" s="37" t="n">
        <v>0</v>
      </c>
      <c r="H500" s="40">
        <f>IFERROR(G500/E500,0)</f>
        <v/>
      </c>
      <c r="I500" s="29" t="inlineStr">
        <is>
          <t>Cost is below the 250 watch threshold.</t>
        </is>
      </c>
    </row>
    <row r="501">
      <c r="A501" s="29" t="inlineStr">
        <is>
          <t>03427</t>
        </is>
      </c>
      <c r="B501" s="29" t="inlineStr">
        <is>
          <t>average_price</t>
        </is>
      </c>
      <c r="C501" s="29" t="inlineStr">
        <is>
          <t>Статор генератора Suzuki King Quad 700 (05-07), 750 (08-17)</t>
        </is>
      </c>
      <c r="D501" s="35" t="n">
        <v>0</v>
      </c>
      <c r="E501" s="37" t="n">
        <v>0</v>
      </c>
      <c r="F501" s="38" t="n">
        <v>0</v>
      </c>
      <c r="G501" s="37" t="n">
        <v>0</v>
      </c>
      <c r="H501" s="40">
        <f>IFERROR(G501/E501,0)</f>
        <v/>
      </c>
      <c r="I501" s="29" t="inlineStr">
        <is>
          <t>Cost is below the 250 watch threshold.</t>
        </is>
      </c>
    </row>
    <row r="502">
      <c r="A502" s="29" t="inlineStr">
        <is>
          <t>ab8-po-8-397</t>
        </is>
      </c>
      <c r="B502" s="29" t="inlineStr">
        <is>
          <t>average_price</t>
        </is>
      </c>
      <c r="C502" s="29" t="inlineStr">
        <is>
          <t>Посилена піввісь задня Polaris RZR 570, Ranger 570 900 1000, ACE 900</t>
        </is>
      </c>
      <c r="D502" s="35" t="n">
        <v>0</v>
      </c>
      <c r="E502" s="37" t="n">
        <v>0</v>
      </c>
      <c r="F502" s="38" t="n">
        <v>0</v>
      </c>
      <c r="G502" s="37" t="n">
        <v>0</v>
      </c>
      <c r="H502" s="40">
        <f>IFERROR(G502/E502,0)</f>
        <v/>
      </c>
      <c r="I502" s="29" t="inlineStr">
        <is>
          <t>Cost is below the 250 watch threshold.</t>
        </is>
      </c>
    </row>
    <row r="503">
      <c r="A503" s="29" t="inlineStr">
        <is>
          <t>715900731</t>
        </is>
      </c>
      <c r="B503" s="29" t="inlineStr">
        <is>
          <t>average_price</t>
        </is>
      </c>
      <c r="C503" s="29" t="inlineStr">
        <is>
          <t>Актуатор переднього приводу BRP Can-Am Outlander ​G3L, Maverick Trail 700, Commander 700, Traxter Defender ​HD7</t>
        </is>
      </c>
      <c r="D503" s="35" t="n">
        <v>0</v>
      </c>
      <c r="E503" s="37" t="n">
        <v>0</v>
      </c>
      <c r="F503" s="38" t="n">
        <v>0</v>
      </c>
      <c r="G503" s="37" t="n">
        <v>0</v>
      </c>
      <c r="H503" s="40">
        <f>IFERROR(G503/E503,0)</f>
        <v/>
      </c>
      <c r="I503" s="29" t="inlineStr">
        <is>
          <t>Cost is below the 250 watch threshold.</t>
        </is>
      </c>
    </row>
    <row r="504">
      <c r="A504" s="29" t="inlineStr">
        <is>
          <t>f1b-61481-03-00</t>
        </is>
      </c>
      <c r="B504" s="29" t="inlineStr">
        <is>
          <t>average_price</t>
        </is>
      </c>
      <c r="C504" s="29" t="inlineStr">
        <is>
          <t>Трос рульового управління Yamaha FX 140, FX140 Cruiser 2002-2004</t>
        </is>
      </c>
      <c r="D504" s="35" t="n">
        <v>0</v>
      </c>
      <c r="E504" s="37" t="n">
        <v>0</v>
      </c>
      <c r="F504" s="38" t="n">
        <v>0</v>
      </c>
      <c r="G504" s="37" t="n">
        <v>0</v>
      </c>
      <c r="H504" s="40">
        <f>IFERROR(G504/E504,0)</f>
        <v/>
      </c>
      <c r="I504" s="29" t="inlineStr">
        <is>
          <t>Cost is below the 250 watch threshold.</t>
        </is>
      </c>
    </row>
    <row r="505">
      <c r="A505" s="29" t="inlineStr">
        <is>
          <t>420248558</t>
        </is>
      </c>
      <c r="B505" s="29" t="inlineStr">
        <is>
          <t>average_price</t>
        </is>
      </c>
      <c r="C505" s="29" t="inlineStr">
        <is>
          <t>Грузики варіатора BRP Can-Am Outlander 570 650, Renegade 650</t>
        </is>
      </c>
      <c r="D505" s="35" t="n">
        <v>0</v>
      </c>
      <c r="E505" s="37" t="n">
        <v>0</v>
      </c>
      <c r="F505" s="38" t="n">
        <v>0</v>
      </c>
      <c r="G505" s="37" t="n">
        <v>0</v>
      </c>
      <c r="H505" s="40">
        <f>IFERROR(G505/E505,0)</f>
        <v/>
      </c>
      <c r="I505" s="29" t="inlineStr">
        <is>
          <t>Cost is below the 250 watch threshold.</t>
        </is>
      </c>
    </row>
    <row r="506">
      <c r="A506" s="29" t="inlineStr">
        <is>
          <t>709200762</t>
        </is>
      </c>
      <c r="B506" s="29" t="inlineStr">
        <is>
          <t>average_price</t>
        </is>
      </c>
      <c r="C506" s="29" t="inlineStr">
        <is>
          <t>Радіатор BRP Can-Am Outlander G3L</t>
        </is>
      </c>
      <c r="D506" s="35" t="n">
        <v>0</v>
      </c>
      <c r="E506" s="37" t="n">
        <v>0</v>
      </c>
      <c r="F506" s="38" t="n">
        <v>0</v>
      </c>
      <c r="G506" s="37" t="n">
        <v>0</v>
      </c>
      <c r="H506" s="40">
        <f>IFERROR(G506/E506,0)</f>
        <v/>
      </c>
      <c r="I506" s="29" t="inlineStr">
        <is>
          <t>Cost is below the 250 watch threshold.</t>
        </is>
      </c>
    </row>
    <row r="507">
      <c r="A507" s="29" t="inlineStr">
        <is>
          <t>02.21500</t>
        </is>
      </c>
      <c r="B507" s="29" t="inlineStr">
        <is>
          <t>average_price</t>
        </is>
      </c>
      <c r="C507" s="29" t="inlineStr">
        <is>
          <t>Пластиковий захист днища Yamaha Kodiak 450 2017+</t>
        </is>
      </c>
      <c r="D507" s="35" t="n">
        <v>0</v>
      </c>
      <c r="E507" s="37" t="n">
        <v>0</v>
      </c>
      <c r="F507" s="38" t="n">
        <v>0</v>
      </c>
      <c r="G507" s="37" t="n">
        <v>0</v>
      </c>
      <c r="H507" s="40">
        <f>IFERROR(G507/E507,0)</f>
        <v/>
      </c>
      <c r="I507" s="29" t="inlineStr">
        <is>
          <t>Cost is below the 250 watch threshold.</t>
        </is>
      </c>
    </row>
    <row r="508">
      <c r="A508" s="29" t="inlineStr">
        <is>
          <t>38770-hp5-u21</t>
        </is>
      </c>
      <c r="B508" s="29" t="inlineStr">
        <is>
          <t>average_price</t>
        </is>
      </c>
      <c r="C508" s="29" t="inlineStr">
        <is>
          <t>Блок управління Honda TRX 420 Rancher 2009-2013</t>
        </is>
      </c>
      <c r="D508" s="35" t="n">
        <v>0</v>
      </c>
      <c r="E508" s="37" t="n">
        <v>0</v>
      </c>
      <c r="F508" s="38" t="n">
        <v>0</v>
      </c>
      <c r="G508" s="37" t="n">
        <v>0</v>
      </c>
      <c r="H508" s="40">
        <f>IFERROR(G508/E508,0)</f>
        <v/>
      </c>
      <c r="I508" s="29" t="inlineStr">
        <is>
          <t>Cost is below the 250 watch threshold.</t>
        </is>
      </c>
    </row>
    <row r="509">
      <c r="A509" s="29" t="inlineStr">
        <is>
          <t>1204348</t>
        </is>
      </c>
      <c r="B509" s="29" t="inlineStr">
        <is>
          <t>average_price</t>
        </is>
      </c>
      <c r="C509" s="29" t="inlineStr">
        <is>
          <t>Помпа водяного насоса Polaris RZR 900​​ 2011-2014</t>
        </is>
      </c>
      <c r="D509" s="35" t="n">
        <v>0</v>
      </c>
      <c r="E509" s="37" t="n">
        <v>0</v>
      </c>
      <c r="F509" s="38" t="n">
        <v>0</v>
      </c>
      <c r="G509" s="37" t="n">
        <v>0</v>
      </c>
      <c r="H509" s="40">
        <f>IFERROR(G509/E509,0)</f>
        <v/>
      </c>
      <c r="I509" s="29" t="inlineStr">
        <is>
          <t>Cost is below the 250 watch threshold.</t>
        </is>
      </c>
    </row>
    <row r="510">
      <c r="A510" s="29" t="inlineStr">
        <is>
          <t>715005860</t>
        </is>
      </c>
      <c r="B510" s="29" t="inlineStr">
        <is>
          <t>average_price</t>
        </is>
      </c>
      <c r="C510" s="29" t="inlineStr">
        <is>
          <t>Вітрове скло BRP Can-Am Outlander G3L</t>
        </is>
      </c>
      <c r="D510" s="35" t="n">
        <v>0</v>
      </c>
      <c r="E510" s="37" t="n">
        <v>0</v>
      </c>
      <c r="F510" s="38" t="n">
        <v>0</v>
      </c>
      <c r="G510" s="37" t="n">
        <v>0</v>
      </c>
      <c r="H510" s="40">
        <f>IFERROR(G510/E510,0)</f>
        <v/>
      </c>
      <c r="I510" s="29" t="inlineStr">
        <is>
          <t>Cost is below the 250 watch threshold.</t>
        </is>
      </c>
    </row>
    <row r="511">
      <c r="A511" s="29" t="inlineStr">
        <is>
          <t>710008316</t>
        </is>
      </c>
      <c r="B511" s="29" t="inlineStr">
        <is>
          <t>average_price</t>
        </is>
      </c>
      <c r="C511" s="29" t="inlineStr">
        <is>
          <t>Фара передня ліва BRP Can-Am Traxter Defender HD5 HD7 HD8 HD9 HD10 2020+</t>
        </is>
      </c>
      <c r="D511" s="35" t="n">
        <v>0</v>
      </c>
      <c r="E511" s="37" t="n">
        <v>0</v>
      </c>
      <c r="F511" s="38" t="n">
        <v>0</v>
      </c>
      <c r="G511" s="37" t="n">
        <v>0</v>
      </c>
      <c r="H511" s="40">
        <f>IFERROR(G511/E511,0)</f>
        <v/>
      </c>
      <c r="I511" s="29" t="inlineStr">
        <is>
          <t>Cost is below the 250 watch threshold.</t>
        </is>
      </c>
    </row>
    <row r="512">
      <c r="A512" s="29" t="inlineStr">
        <is>
          <t>2ud-f330d-20-00</t>
        </is>
      </c>
      <c r="B512" s="29" t="inlineStr">
        <is>
          <t>average_price</t>
        </is>
      </c>
      <c r="C512" s="29" t="inlineStr">
        <is>
          <t>Панель передня верхня Yamaha Grizzly 700 2018+</t>
        </is>
      </c>
      <c r="D512" s="35" t="n">
        <v>0</v>
      </c>
      <c r="E512" s="37" t="n">
        <v>0</v>
      </c>
      <c r="F512" s="38" t="n">
        <v>0</v>
      </c>
      <c r="G512" s="37" t="n">
        <v>0</v>
      </c>
      <c r="H512" s="40">
        <f>IFERROR(G512/E512,0)</f>
        <v/>
      </c>
      <c r="I512" s="29" t="inlineStr">
        <is>
          <t>Cost is below the 250 watch threshold.</t>
        </is>
      </c>
    </row>
    <row r="513">
      <c r="A513" s="29" t="inlineStr">
        <is>
          <t>04104-hp5-505</t>
        </is>
      </c>
      <c r="B513" s="29" t="inlineStr">
        <is>
          <t>average_price</t>
        </is>
      </c>
      <c r="C513" s="29" t="inlineStr">
        <is>
          <t>Шестерня КПП Honda TRX 420 Rancher 2007-2008 (21T/28T)</t>
        </is>
      </c>
      <c r="D513" s="35" t="n">
        <v>0</v>
      </c>
      <c r="E513" s="37" t="n">
        <v>0</v>
      </c>
      <c r="F513" s="38" t="n">
        <v>0</v>
      </c>
      <c r="G513" s="37" t="n">
        <v>0</v>
      </c>
      <c r="H513" s="40">
        <f>IFERROR(G513/E513,0)</f>
        <v/>
      </c>
      <c r="I513" s="29" t="inlineStr">
        <is>
          <t>Cost is below the 250 watch threshold.</t>
        </is>
      </c>
    </row>
    <row r="514">
      <c r="A514" s="29" t="inlineStr">
        <is>
          <t>705600859</t>
        </is>
      </c>
      <c r="B514" s="29" t="inlineStr">
        <is>
          <t>average_price</t>
        </is>
      </c>
      <c r="C514" s="29" t="inlineStr">
        <is>
          <t>Гальмівний супорт задній правий BRP Can-Am Outlander Renegade G2 G2L G2S</t>
        </is>
      </c>
      <c r="D514" s="35" t="n">
        <v>0</v>
      </c>
      <c r="E514" s="37" t="n">
        <v>0</v>
      </c>
      <c r="F514" s="38" t="n">
        <v>0</v>
      </c>
      <c r="G514" s="37" t="n">
        <v>0</v>
      </c>
      <c r="H514" s="40">
        <f>IFERROR(G514/E514,0)</f>
        <v/>
      </c>
      <c r="I514" s="29" t="inlineStr">
        <is>
          <t>Cost is below the 250 watch threshold.</t>
        </is>
      </c>
    </row>
    <row r="515">
      <c r="A515" s="29" t="inlineStr">
        <is>
          <t>715003250</t>
        </is>
      </c>
      <c r="B515" s="29" t="inlineStr">
        <is>
          <t>average_price</t>
        </is>
      </c>
      <c r="C515" s="29" t="inlineStr">
        <is>
          <t>Підігрів ручок і курка газу BRP Can-Am Outlander Renegade G2 G2L G2S 2012-2018</t>
        </is>
      </c>
      <c r="D515" s="35" t="n">
        <v>1</v>
      </c>
      <c r="E515" s="37" t="n">
        <v>1.47</v>
      </c>
      <c r="F515" s="38" t="n">
        <v>0</v>
      </c>
      <c r="G515" s="37" t="n">
        <v>0</v>
      </c>
      <c r="H515" s="40">
        <f>IFERROR(G515/E515,0)</f>
        <v/>
      </c>
      <c r="I515" s="29" t="inlineStr">
        <is>
          <t>Cost is below the 250 watch threshold.</t>
        </is>
      </c>
    </row>
    <row r="516">
      <c r="A516" s="29" t="inlineStr">
        <is>
          <t>715003552</t>
        </is>
      </c>
      <c r="B516" s="29" t="inlineStr">
        <is>
          <t>average_price</t>
        </is>
      </c>
      <c r="C516" s="29" t="inlineStr">
        <is>
          <t>Комплект захисту ричагів BRP Can-Am Maverick X3 72"</t>
        </is>
      </c>
      <c r="D516" s="35" t="n">
        <v>11</v>
      </c>
      <c r="E516" s="37" t="n">
        <v>52.59</v>
      </c>
      <c r="F516" s="38" t="n">
        <v>0</v>
      </c>
      <c r="G516" s="37" t="n">
        <v>0</v>
      </c>
      <c r="H516" s="40">
        <f>IFERROR(G516/E516,0)</f>
        <v/>
      </c>
      <c r="I516" s="29" t="inlineStr">
        <is>
          <t>Cost is below the 250 watch threshold.</t>
        </is>
      </c>
    </row>
    <row r="517">
      <c r="A517" s="29" t="inlineStr">
        <is>
          <t>5454714-070</t>
        </is>
      </c>
      <c r="B517" s="29" t="inlineStr">
        <is>
          <t>average_price</t>
        </is>
      </c>
      <c r="C517" s="29" t="inlineStr">
        <is>
          <t>Кожух радіатора Polaris Sportsman 850 High Lifter 2018+</t>
        </is>
      </c>
      <c r="D517" s="35" t="n">
        <v>0</v>
      </c>
      <c r="E517" s="37" t="n">
        <v>0</v>
      </c>
      <c r="F517" s="38" t="n">
        <v>0</v>
      </c>
      <c r="G517" s="37" t="n">
        <v>0</v>
      </c>
      <c r="H517" s="40">
        <f>IFERROR(G517/E517,0)</f>
        <v/>
      </c>
      <c r="I517" s="29" t="inlineStr">
        <is>
          <t>Cost is below the 250 watch threshold.</t>
        </is>
      </c>
    </row>
    <row r="518">
      <c r="A518" s="29" t="inlineStr">
        <is>
          <t>710006854</t>
        </is>
      </c>
      <c r="B518" s="29" t="inlineStr">
        <is>
          <t>average_price</t>
        </is>
      </c>
      <c r="C518" s="29" t="inlineStr">
        <is>
          <t>Панель приладів BRP Can-Am Outlander 850 1000, Maverick X3, Maverick Sport 1000, Defender HD10</t>
        </is>
      </c>
      <c r="D518" s="35" t="n">
        <v>1</v>
      </c>
      <c r="E518" s="37" t="n">
        <v>12.01</v>
      </c>
      <c r="F518" s="38" t="n">
        <v>0</v>
      </c>
      <c r="G518" s="37" t="n">
        <v>0</v>
      </c>
      <c r="H518" s="40">
        <f>IFERROR(G518/E518,0)</f>
        <v/>
      </c>
      <c r="I518" s="29" t="inlineStr">
        <is>
          <t>Cost is below the 250 watch threshold.</t>
        </is>
      </c>
    </row>
    <row r="519">
      <c r="A519" s="29" t="inlineStr">
        <is>
          <t>715001720</t>
        </is>
      </c>
      <c r="B519" s="29" t="inlineStr">
        <is>
          <t>average_price</t>
        </is>
      </c>
      <c r="C519" s="29" t="inlineStr">
        <is>
          <t>Чохол для BRP Can-Am Outlander Renegade XMR G2 G2L G2S</t>
        </is>
      </c>
      <c r="D519" s="35" t="n">
        <v>2</v>
      </c>
      <c r="E519" s="37" t="n">
        <v>19.1</v>
      </c>
      <c r="F519" s="38" t="n">
        <v>0</v>
      </c>
      <c r="G519" s="37" t="n">
        <v>0</v>
      </c>
      <c r="H519" s="40">
        <f>IFERROR(G519/E519,0)</f>
        <v/>
      </c>
      <c r="I519" s="29" t="inlineStr">
        <is>
          <t>Cost is below the 250 watch threshold.</t>
        </is>
      </c>
    </row>
    <row r="520">
      <c r="A520" s="29" t="inlineStr">
        <is>
          <t>9290781401</t>
        </is>
      </c>
      <c r="B520" s="29" t="inlineStr">
        <is>
          <t>average_price</t>
        </is>
      </c>
      <c r="C520" s="29" t="inlineStr">
        <is>
          <t>Шолом BRP Can-Am Pura Fade White (2XL)</t>
        </is>
      </c>
      <c r="D520" s="35" t="n">
        <v>1</v>
      </c>
      <c r="E520" s="37" t="n">
        <v>0.33</v>
      </c>
      <c r="F520" s="38" t="n">
        <v>0</v>
      </c>
      <c r="G520" s="37" t="n">
        <v>0</v>
      </c>
      <c r="H520" s="40">
        <f>IFERROR(G520/E520,0)</f>
        <v/>
      </c>
      <c r="I520" s="29" t="inlineStr">
        <is>
          <t>Cost is below the 250 watch threshold.</t>
        </is>
      </c>
    </row>
    <row r="521">
      <c r="A521" s="29" t="inlineStr">
        <is>
          <t>703500873</t>
        </is>
      </c>
      <c r="B521" s="29" t="inlineStr">
        <is>
          <t>average_price</t>
        </is>
      </c>
      <c r="C521" s="29" t="inlineStr">
        <is>
          <t>Головна пара заднього редуктора BRP Can-Am Outlander Renegade (11-15), Commander 800 1000 (12) (10/36D)</t>
        </is>
      </c>
      <c r="D521" s="35" t="n">
        <v>3</v>
      </c>
      <c r="E521" s="37" t="n">
        <v>17.12</v>
      </c>
      <c r="F521" s="38" t="n">
        <v>0</v>
      </c>
      <c r="G521" s="37" t="n">
        <v>0</v>
      </c>
      <c r="H521" s="40">
        <f>IFERROR(G521/E521,0)</f>
        <v/>
      </c>
      <c r="I521" s="29" t="inlineStr">
        <is>
          <t>Cost is below the 250 watch threshold.</t>
        </is>
      </c>
    </row>
    <row r="522">
      <c r="A522" s="29" t="inlineStr">
        <is>
          <t>9290401407</t>
        </is>
      </c>
      <c r="B522" s="29" t="inlineStr">
        <is>
          <t>average_price</t>
        </is>
      </c>
      <c r="C522" s="29" t="inlineStr">
        <is>
          <t>Шолом BRP Can-Am Exome Grey (2XL)</t>
        </is>
      </c>
      <c r="D522" s="35" t="n">
        <v>47</v>
      </c>
      <c r="E522" s="37" t="n">
        <v>264</v>
      </c>
      <c r="F522" s="38" t="n">
        <v>1</v>
      </c>
      <c r="G522" s="37" t="n">
        <v>2789.23</v>
      </c>
      <c r="H522" s="40">
        <f>IFERROR(G522/E522,0)</f>
        <v/>
      </c>
      <c r="I522" s="29" t="inlineStr">
        <is>
          <t>Performance is below the scale and keep thresholds.</t>
        </is>
      </c>
    </row>
    <row r="523">
      <c r="A523" s="29" t="inlineStr">
        <is>
          <t>715001286</t>
        </is>
      </c>
      <c r="B523" s="29" t="inlineStr">
        <is>
          <t>average_price</t>
        </is>
      </c>
      <c r="C523" s="29" t="inlineStr">
        <is>
          <t>Бампер передній Extreme для BRP Can-Am Outlander G2</t>
        </is>
      </c>
      <c r="D523" s="35" t="n">
        <v>6</v>
      </c>
      <c r="E523" s="37" t="n">
        <v>21.06</v>
      </c>
      <c r="F523" s="38" t="n">
        <v>0</v>
      </c>
      <c r="G523" s="37" t="n">
        <v>0</v>
      </c>
      <c r="H523" s="40">
        <f>IFERROR(G523/E523,0)</f>
        <v/>
      </c>
      <c r="I523" s="29" t="inlineStr">
        <is>
          <t>Cost is below the 250 watch threshold.</t>
        </is>
      </c>
    </row>
    <row r="524">
      <c r="A524" s="29" t="inlineStr">
        <is>
          <t>715900429</t>
        </is>
      </c>
      <c r="B524" s="29" t="inlineStr">
        <is>
          <t>average_price</t>
        </is>
      </c>
      <c r="C524" s="29" t="inlineStr">
        <is>
          <t xml:space="preserve">Кулак задній зовнішній BRP Can-Am Maverick 1000, Maverick Trail 700 800 1000, Maverick Sport 1000, Commander 800 1000, Traxter Defender HD5 HD7 HD8 </t>
        </is>
      </c>
      <c r="D524" s="35" t="n">
        <v>0</v>
      </c>
      <c r="E524" s="37" t="n">
        <v>0</v>
      </c>
      <c r="F524" s="38" t="n">
        <v>0</v>
      </c>
      <c r="G524" s="37" t="n">
        <v>0</v>
      </c>
      <c r="H524" s="40">
        <f>IFERROR(G524/E524,0)</f>
        <v/>
      </c>
      <c r="I524" s="29" t="inlineStr">
        <is>
          <t>Cost is below the 250 watch threshold.</t>
        </is>
      </c>
    </row>
    <row r="525">
      <c r="A525" s="29" t="inlineStr">
        <is>
          <t>ab8-ca-8-119</t>
        </is>
      </c>
      <c r="B525" s="29" t="inlineStr">
        <is>
          <t>average_price</t>
        </is>
      </c>
      <c r="C525" s="29" t="inlineStr">
        <is>
          <t>Посилена піввісь передня ліва BRP Can-Am Maverick XMR 1000 2014-2015</t>
        </is>
      </c>
      <c r="D525" s="35" t="n">
        <v>0</v>
      </c>
      <c r="E525" s="37" t="n">
        <v>0</v>
      </c>
      <c r="F525" s="38" t="n">
        <v>0</v>
      </c>
      <c r="G525" s="37" t="n">
        <v>0</v>
      </c>
      <c r="H525" s="40">
        <f>IFERROR(G525/E525,0)</f>
        <v/>
      </c>
      <c r="I525" s="29" t="inlineStr">
        <is>
          <t>Cost is below the 250 watch threshold.</t>
        </is>
      </c>
    </row>
    <row r="526">
      <c r="A526" s="29" t="inlineStr">
        <is>
          <t>703501226</t>
        </is>
      </c>
      <c r="B526" s="29" t="inlineStr">
        <is>
          <t>average_price</t>
        </is>
      </c>
      <c r="C526" s="29" t="inlineStr">
        <is>
          <t>Гальмівні колодки задні BRP Can-Am Maverick R</t>
        </is>
      </c>
      <c r="D526" s="35" t="n">
        <v>0</v>
      </c>
      <c r="E526" s="37" t="n">
        <v>0</v>
      </c>
      <c r="F526" s="38" t="n">
        <v>0</v>
      </c>
      <c r="G526" s="37" t="n">
        <v>0</v>
      </c>
      <c r="H526" s="40">
        <f>IFERROR(G526/E526,0)</f>
        <v/>
      </c>
      <c r="I526" s="29" t="inlineStr">
        <is>
          <t>Cost is below the 250 watch threshold.</t>
        </is>
      </c>
    </row>
    <row r="527">
      <c r="A527" s="29" t="inlineStr">
        <is>
          <t>715004860</t>
        </is>
      </c>
      <c r="B527" s="29" t="inlineStr">
        <is>
          <t>average_price</t>
        </is>
      </c>
      <c r="C527" s="29" t="inlineStr">
        <is>
          <t>Ручки дверей задні BRP Can-Am Maverick X3</t>
        </is>
      </c>
      <c r="D527" s="35" t="n">
        <v>0</v>
      </c>
      <c r="E527" s="37" t="n">
        <v>0</v>
      </c>
      <c r="F527" s="38" t="n">
        <v>0</v>
      </c>
      <c r="G527" s="37" t="n">
        <v>0</v>
      </c>
      <c r="H527" s="40">
        <f>IFERROR(G527/E527,0)</f>
        <v/>
      </c>
      <c r="I527" s="29" t="inlineStr">
        <is>
          <t>Cost is below the 250 watch threshold.</t>
        </is>
      </c>
    </row>
    <row r="528">
      <c r="A528" s="29" t="inlineStr">
        <is>
          <t>9dsv-806100-6003</t>
        </is>
      </c>
      <c r="B528" s="29" t="inlineStr">
        <is>
          <t>average_price</t>
        </is>
      </c>
      <c r="C528" s="29" t="inlineStr">
        <is>
          <t>Кофр задній CFMoto CForce 625 (90L)</t>
        </is>
      </c>
      <c r="D528" s="35" t="n">
        <v>26</v>
      </c>
      <c r="E528" s="37" t="n">
        <v>121.01</v>
      </c>
      <c r="F528" s="38" t="n">
        <v>0.49</v>
      </c>
      <c r="G528" s="37" t="n">
        <v>5058.55</v>
      </c>
      <c r="H528" s="40">
        <f>IFERROR(G528/E528,0)</f>
        <v/>
      </c>
      <c r="I528" s="29" t="inlineStr">
        <is>
          <t>Cost is below the 250 watch threshold.</t>
        </is>
      </c>
    </row>
    <row r="529">
      <c r="A529" s="29" t="inlineStr">
        <is>
          <t>715003879</t>
        </is>
      </c>
      <c r="B529" s="29" t="inlineStr">
        <is>
          <t>average_price</t>
        </is>
      </c>
      <c r="C529" s="29" t="inlineStr">
        <is>
          <t>Кофр LinQ для BRP Can-Am (45L)</t>
        </is>
      </c>
      <c r="D529" s="35" t="n">
        <v>15</v>
      </c>
      <c r="E529" s="37" t="n">
        <v>186.54</v>
      </c>
      <c r="F529" s="38" t="n">
        <v>0</v>
      </c>
      <c r="G529" s="37" t="n">
        <v>0</v>
      </c>
      <c r="H529" s="40">
        <f>IFERROR(G529/E529,0)</f>
        <v/>
      </c>
      <c r="I529" s="29" t="inlineStr">
        <is>
          <t>Cost is below the 250 watch threshold.</t>
        </is>
      </c>
    </row>
    <row r="530">
      <c r="A530" s="29" t="inlineStr">
        <is>
          <t>420280374</t>
        </is>
      </c>
      <c r="B530" s="29" t="inlineStr">
        <is>
          <t>average_price</t>
        </is>
      </c>
      <c r="C530" s="29" t="inlineStr">
        <is>
          <t>Щока ведучого варіатора BRP Can-Am Outlander Renegade G1 G2 G2L G2S, Commander 800 1000</t>
        </is>
      </c>
      <c r="D530" s="35" t="n">
        <v>0</v>
      </c>
      <c r="E530" s="37" t="n">
        <v>0</v>
      </c>
      <c r="F530" s="38" t="n">
        <v>0</v>
      </c>
      <c r="G530" s="37" t="n">
        <v>0</v>
      </c>
      <c r="H530" s="40">
        <f>IFERROR(G530/E530,0)</f>
        <v/>
      </c>
      <c r="I530" s="29" t="inlineStr">
        <is>
          <t>Cost is below the 250 watch threshold.</t>
        </is>
      </c>
    </row>
    <row r="531">
      <c r="A531" s="29" t="inlineStr">
        <is>
          <t>420413116</t>
        </is>
      </c>
      <c r="B531" s="29" t="inlineStr">
        <is>
          <t>average_price</t>
        </is>
      </c>
      <c r="C531" s="29" t="inlineStr">
        <is>
          <t>Циліндр задній BRP Can-Am Outlander Renegade 1000 (12-20), Commander 1000 (11-17)</t>
        </is>
      </c>
      <c r="D531" s="35" t="n">
        <v>2</v>
      </c>
      <c r="E531" s="37" t="n">
        <v>15</v>
      </c>
      <c r="F531" s="38" t="n">
        <v>0</v>
      </c>
      <c r="G531" s="37" t="n">
        <v>0</v>
      </c>
      <c r="H531" s="40">
        <f>IFERROR(G531/E531,0)</f>
        <v/>
      </c>
      <c r="I531" s="29" t="inlineStr">
        <is>
          <t>Cost is below the 250 watch threshold.</t>
        </is>
      </c>
    </row>
    <row r="532">
      <c r="A532" s="29" t="inlineStr">
        <is>
          <t>705015581</t>
        </is>
      </c>
      <c r="B532" s="29" t="inlineStr">
        <is>
          <t>average_price</t>
        </is>
      </c>
      <c r="C532" s="29" t="inlineStr">
        <is>
          <t>Крило переднє праве BRP Can-Am Maverick Trail 700 800 1000, Maverick Sport 1000 (Timeless Black)</t>
        </is>
      </c>
      <c r="D532" s="35" t="n">
        <v>1</v>
      </c>
      <c r="E532" s="37" t="n">
        <v>1.95</v>
      </c>
      <c r="F532" s="38" t="n">
        <v>0</v>
      </c>
      <c r="G532" s="37" t="n">
        <v>0</v>
      </c>
      <c r="H532" s="40">
        <f>IFERROR(G532/E532,0)</f>
        <v/>
      </c>
      <c r="I532" s="29" t="inlineStr">
        <is>
          <t>Cost is below the 250 watch threshold.</t>
        </is>
      </c>
    </row>
    <row r="533">
      <c r="A533" s="29" t="inlineStr">
        <is>
          <t>420280522</t>
        </is>
      </c>
      <c r="B533" s="29" t="inlineStr">
        <is>
          <t>average_price</t>
        </is>
      </c>
      <c r="C533" s="29" t="inlineStr">
        <is>
          <t>Павук ведучого варіатора BRP Can-Am Outlander Renegade G1 G2 G2L G2S, Commander 800 1000</t>
        </is>
      </c>
      <c r="D533" s="35" t="n">
        <v>1</v>
      </c>
      <c r="E533" s="37" t="n">
        <v>1.15</v>
      </c>
      <c r="F533" s="38" t="n">
        <v>0</v>
      </c>
      <c r="G533" s="37" t="n">
        <v>0</v>
      </c>
      <c r="H533" s="40">
        <f>IFERROR(G533/E533,0)</f>
        <v/>
      </c>
      <c r="I533" s="29" t="inlineStr">
        <is>
          <t>Cost is below the 250 watch threshold.</t>
        </is>
      </c>
    </row>
    <row r="534">
      <c r="A534" s="29" t="inlineStr">
        <is>
          <t>420684052</t>
        </is>
      </c>
      <c r="B534" s="29" t="inlineStr">
        <is>
          <t>average_price</t>
        </is>
      </c>
      <c r="C534" s="29" t="inlineStr">
        <is>
          <t>Бендикс стартера BRP Can-Am Outlander 330 400</t>
        </is>
      </c>
      <c r="D534" s="35" t="n">
        <v>0</v>
      </c>
      <c r="E534" s="37" t="n">
        <v>0</v>
      </c>
      <c r="F534" s="38" t="n">
        <v>0</v>
      </c>
      <c r="G534" s="37" t="n">
        <v>0</v>
      </c>
      <c r="H534" s="40">
        <f>IFERROR(G534/E534,0)</f>
        <v/>
      </c>
      <c r="I534" s="29" t="inlineStr">
        <is>
          <t>Cost is below the 250 watch threshold.</t>
        </is>
      </c>
    </row>
    <row r="535">
      <c r="A535" s="29" t="inlineStr">
        <is>
          <t>715002898</t>
        </is>
      </c>
      <c r="B535" s="29" t="inlineStr">
        <is>
          <t>average_price</t>
        </is>
      </c>
      <c r="C535" s="29" t="inlineStr">
        <is>
          <t>Дзеркала бокові BRP Can-Am Maverick X3</t>
        </is>
      </c>
      <c r="D535" s="35" t="n">
        <v>0</v>
      </c>
      <c r="E535" s="37" t="n">
        <v>0</v>
      </c>
      <c r="F535" s="38" t="n">
        <v>0</v>
      </c>
      <c r="G535" s="37" t="n">
        <v>0</v>
      </c>
      <c r="H535" s="40">
        <f>IFERROR(G535/E535,0)</f>
        <v/>
      </c>
      <c r="I535" s="29" t="inlineStr">
        <is>
          <t>Cost is below the 250 watch threshold.</t>
        </is>
      </c>
    </row>
    <row r="536">
      <c r="A536" s="29" t="inlineStr">
        <is>
          <t>715003461</t>
        </is>
      </c>
      <c r="B536" s="29" t="inlineStr">
        <is>
          <t>average_price</t>
        </is>
      </c>
      <c r="C536" s="29" t="inlineStr">
        <is>
          <t>Бампер передній Rancher для BRP Can-Am Outlander G2 G2L</t>
        </is>
      </c>
      <c r="D536" s="35" t="n">
        <v>12</v>
      </c>
      <c r="E536" s="37" t="n">
        <v>41.32</v>
      </c>
      <c r="F536" s="38" t="n">
        <v>0</v>
      </c>
      <c r="G536" s="37" t="n">
        <v>0</v>
      </c>
      <c r="H536" s="40">
        <f>IFERROR(G536/E536,0)</f>
        <v/>
      </c>
      <c r="I536" s="29" t="inlineStr">
        <is>
          <t>Cost is below the 250 watch threshold.</t>
        </is>
      </c>
    </row>
    <row r="537">
      <c r="A537" s="29" t="inlineStr">
        <is>
          <t>709201072</t>
        </is>
      </c>
      <c r="B537" s="29" t="inlineStr">
        <is>
          <t>average_price</t>
        </is>
      </c>
      <c r="C537" s="29" t="inlineStr">
        <is>
          <t>Вентилятор BRP Can-Am Maverick R</t>
        </is>
      </c>
      <c r="D537" s="35" t="n">
        <v>2</v>
      </c>
      <c r="E537" s="37" t="n">
        <v>130.68</v>
      </c>
      <c r="F537" s="38" t="n">
        <v>0</v>
      </c>
      <c r="G537" s="37" t="n">
        <v>0</v>
      </c>
      <c r="H537" s="40">
        <f>IFERROR(G537/E537,0)</f>
        <v/>
      </c>
      <c r="I537" s="29" t="inlineStr">
        <is>
          <t>Cost is below the 250 watch threshold.</t>
        </is>
      </c>
    </row>
    <row r="538">
      <c r="A538" s="29" t="inlineStr">
        <is>
          <t>9290401607</t>
        </is>
      </c>
      <c r="B538" s="29" t="inlineStr">
        <is>
          <t>average_price</t>
        </is>
      </c>
      <c r="C538" s="29" t="inlineStr">
        <is>
          <t>Шолом BRP Can-Am Exome Grey (3XL)</t>
        </is>
      </c>
      <c r="D538" s="35" t="n">
        <v>0</v>
      </c>
      <c r="E538" s="37" t="n">
        <v>0</v>
      </c>
      <c r="F538" s="38" t="n">
        <v>0</v>
      </c>
      <c r="G538" s="37" t="n">
        <v>0</v>
      </c>
      <c r="H538" s="40">
        <f>IFERROR(G538/E538,0)</f>
        <v/>
      </c>
      <c r="I538" s="29" t="inlineStr">
        <is>
          <t>Cost is below the 250 watch threshold.</t>
        </is>
      </c>
    </row>
    <row r="539">
      <c r="A539" s="29" t="inlineStr">
        <is>
          <t>715005887</t>
        </is>
      </c>
      <c r="B539" s="29" t="inlineStr">
        <is>
          <t>average_price</t>
        </is>
      </c>
      <c r="C539" s="29" t="inlineStr">
        <is>
          <t>Заднє вінілове скло BRP Can-Am Maverick Trail 700 800 1000, Maverick Sport 1000, Commander 700 1000</t>
        </is>
      </c>
      <c r="D539" s="35" t="n">
        <v>8</v>
      </c>
      <c r="E539" s="37" t="n">
        <v>66.98</v>
      </c>
      <c r="F539" s="38" t="n">
        <v>0</v>
      </c>
      <c r="G539" s="37" t="n">
        <v>0</v>
      </c>
      <c r="H539" s="40">
        <f>IFERROR(G539/E539,0)</f>
        <v/>
      </c>
      <c r="I539" s="29" t="inlineStr">
        <is>
          <t>Cost is below the 250 watch threshold.</t>
        </is>
      </c>
    </row>
    <row r="540">
      <c r="A540" s="29" t="inlineStr">
        <is>
          <t>706203995</t>
        </is>
      </c>
      <c r="B540" s="29" t="inlineStr">
        <is>
          <t>average_price</t>
        </is>
      </c>
      <c r="C540" s="29" t="inlineStr">
        <is>
          <t>Ричаг передній нижній лівий BRP Can-Am Traxter Defender HD10 2020+</t>
        </is>
      </c>
      <c r="D540" s="35" t="n">
        <v>2</v>
      </c>
      <c r="E540" s="37" t="n">
        <v>18.58</v>
      </c>
      <c r="F540" s="38" t="n">
        <v>0</v>
      </c>
      <c r="G540" s="37" t="n">
        <v>0</v>
      </c>
      <c r="H540" s="40">
        <f>IFERROR(G540/E540,0)</f>
        <v/>
      </c>
      <c r="I540" s="29" t="inlineStr">
        <is>
          <t>Cost is below the 250 watch threshold.</t>
        </is>
      </c>
    </row>
    <row r="541">
      <c r="A541" s="29" t="inlineStr">
        <is>
          <t>705015053</t>
        </is>
      </c>
      <c r="B541" s="29" t="inlineStr">
        <is>
          <t>average_price</t>
        </is>
      </c>
      <c r="C541" s="29" t="inlineStr">
        <is>
          <t>Панель бокова задня ліва BRP Can-Am Commander ​700 1000 2021+</t>
        </is>
      </c>
      <c r="D541" s="35" t="n">
        <v>1</v>
      </c>
      <c r="E541" s="37" t="n">
        <v>1.43</v>
      </c>
      <c r="F541" s="38" t="n">
        <v>0</v>
      </c>
      <c r="G541" s="37" t="n">
        <v>0</v>
      </c>
      <c r="H541" s="40">
        <f>IFERROR(G541/E541,0)</f>
        <v/>
      </c>
      <c r="I541" s="29" t="inlineStr">
        <is>
          <t>Cost is below the 250 watch threshold.</t>
        </is>
      </c>
    </row>
    <row r="542">
      <c r="A542" s="29" t="inlineStr">
        <is>
          <t>715001929</t>
        </is>
      </c>
      <c r="B542" s="29" t="inlineStr">
        <is>
          <t>average_price</t>
        </is>
      </c>
      <c r="C542" s="29" t="inlineStr">
        <is>
          <t>Винос радіатора BRP Can-Am Renegade G2S 2013-2022</t>
        </is>
      </c>
      <c r="D542" s="35" t="n">
        <v>9</v>
      </c>
      <c r="E542" s="37" t="n">
        <v>73.78</v>
      </c>
      <c r="F542" s="38" t="n">
        <v>0</v>
      </c>
      <c r="G542" s="37" t="n">
        <v>0</v>
      </c>
      <c r="H542" s="40">
        <f>IFERROR(G542/E542,0)</f>
        <v/>
      </c>
      <c r="I542" s="29" t="inlineStr">
        <is>
          <t>Cost is below the 250 watch threshold.</t>
        </is>
      </c>
    </row>
    <row r="543">
      <c r="A543" s="29" t="inlineStr">
        <is>
          <t>37200-hn8-003</t>
        </is>
      </c>
      <c r="B543" s="29" t="inlineStr">
        <is>
          <t>average_price</t>
        </is>
      </c>
      <c r="C543" s="29" t="inlineStr">
        <is>
          <t>Панель приладів Honda TRX 650 Rincon</t>
        </is>
      </c>
      <c r="D543" s="35" t="n">
        <v>0</v>
      </c>
      <c r="E543" s="37" t="n">
        <v>0</v>
      </c>
      <c r="F543" s="38" t="n">
        <v>0</v>
      </c>
      <c r="G543" s="37" t="n">
        <v>0</v>
      </c>
      <c r="H543" s="40">
        <f>IFERROR(G543/E543,0)</f>
        <v/>
      </c>
      <c r="I543" s="29" t="inlineStr">
        <is>
          <t>Cost is below the 250 watch threshold.</t>
        </is>
      </c>
    </row>
    <row r="544">
      <c r="A544" s="29" t="inlineStr">
        <is>
          <t>ab6-ca-8-232</t>
        </is>
      </c>
      <c r="B544" s="29" t="inlineStr">
        <is>
          <t>average_price</t>
        </is>
      </c>
      <c r="C544" s="29" t="inlineStr">
        <is>
          <t>Піввісь передня ліва BRP Can-Am Outlander Renegade G2 G2S 2019+</t>
        </is>
      </c>
      <c r="D544" s="35" t="n">
        <v>6</v>
      </c>
      <c r="E544" s="37" t="n">
        <v>92.45999999999999</v>
      </c>
      <c r="F544" s="38" t="n">
        <v>1</v>
      </c>
      <c r="G544" s="37" t="n">
        <v>4410</v>
      </c>
      <c r="H544" s="40">
        <f>IFERROR(G544/E544,0)</f>
        <v/>
      </c>
      <c r="I544" s="29" t="inlineStr">
        <is>
          <t>Cost is below the 250 watch threshold.</t>
        </is>
      </c>
    </row>
    <row r="545">
      <c r="A545" s="29" t="inlineStr">
        <is>
          <t>2635719-070</t>
        </is>
      </c>
      <c r="B545" s="29" t="inlineStr">
        <is>
          <t>average_price</t>
        </is>
      </c>
      <c r="C545" s="29" t="inlineStr">
        <is>
          <t>Площадка багажна задня Polaris Sportsman 450 570 2015+</t>
        </is>
      </c>
      <c r="D545" s="35" t="n">
        <v>0</v>
      </c>
      <c r="E545" s="37" t="n">
        <v>0</v>
      </c>
      <c r="F545" s="38" t="n">
        <v>0</v>
      </c>
      <c r="G545" s="37" t="n">
        <v>0</v>
      </c>
      <c r="H545" s="40">
        <f>IFERROR(G545/E545,0)</f>
        <v/>
      </c>
      <c r="I545" s="29" t="inlineStr">
        <is>
          <t>Cost is below the 250 watch threshold.</t>
        </is>
      </c>
    </row>
    <row r="546">
      <c r="A546" s="29" t="inlineStr">
        <is>
          <t>02.22700</t>
        </is>
      </c>
      <c r="B546" s="29" t="inlineStr">
        <is>
          <t>average_price</t>
        </is>
      </c>
      <c r="C546" s="29" t="inlineStr">
        <is>
          <t>Пластиковий захист днища CFMoto CForce 800 1000</t>
        </is>
      </c>
      <c r="D546" s="35" t="n">
        <v>7</v>
      </c>
      <c r="E546" s="37" t="n">
        <v>26.66</v>
      </c>
      <c r="F546" s="38" t="n">
        <v>0</v>
      </c>
      <c r="G546" s="37" t="n">
        <v>0</v>
      </c>
      <c r="H546" s="40">
        <f>IFERROR(G546/E546,0)</f>
        <v/>
      </c>
      <c r="I546" s="29" t="inlineStr">
        <is>
          <t>Cost is below the 250 watch threshold.</t>
        </is>
      </c>
    </row>
    <row r="547">
      <c r="A547" s="29" t="inlineStr">
        <is>
          <t>705402008</t>
        </is>
      </c>
      <c r="B547" s="29" t="inlineStr">
        <is>
          <t>average_price</t>
        </is>
      </c>
      <c r="C547" s="29" t="inlineStr">
        <is>
          <t>Піввісь передня ліва BRP Can-Am Maverick Trail 800 1000</t>
        </is>
      </c>
      <c r="D547" s="35" t="n">
        <v>1</v>
      </c>
      <c r="E547" s="37" t="n">
        <v>4.46</v>
      </c>
      <c r="F547" s="38" t="n">
        <v>0</v>
      </c>
      <c r="G547" s="37" t="n">
        <v>0</v>
      </c>
      <c r="H547" s="40">
        <f>IFERROR(G547/E547,0)</f>
        <v/>
      </c>
      <c r="I547" s="29" t="inlineStr">
        <is>
          <t>Cost is below the 250 watch threshold.</t>
        </is>
      </c>
    </row>
    <row r="548">
      <c r="A548" s="29" t="inlineStr">
        <is>
          <t>2204958</t>
        </is>
      </c>
      <c r="B548" s="29" t="inlineStr">
        <is>
          <t>average_price</t>
        </is>
      </c>
      <c r="C548" s="29" t="inlineStr">
        <is>
          <t>Поршень стандарт Polaris Sportsman Scrambler 850</t>
        </is>
      </c>
      <c r="D548" s="35" t="n">
        <v>0</v>
      </c>
      <c r="E548" s="37" t="n">
        <v>0</v>
      </c>
      <c r="F548" s="38" t="n">
        <v>0</v>
      </c>
      <c r="G548" s="37" t="n">
        <v>0</v>
      </c>
      <c r="H548" s="40">
        <f>IFERROR(G548/E548,0)</f>
        <v/>
      </c>
      <c r="I548" s="29" t="inlineStr">
        <is>
          <t>Cost is below the 250 watch threshold.</t>
        </is>
      </c>
    </row>
    <row r="549">
      <c r="A549" s="29" t="inlineStr">
        <is>
          <t>2881193</t>
        </is>
      </c>
      <c r="B549" s="29" t="inlineStr">
        <is>
          <t>average_price</t>
        </is>
      </c>
      <c r="C549" s="29" t="inlineStr">
        <is>
          <t>Кофр для Polaris RZR 900 1000</t>
        </is>
      </c>
      <c r="D549" s="35" t="n">
        <v>0</v>
      </c>
      <c r="E549" s="37" t="n">
        <v>0</v>
      </c>
      <c r="F549" s="38" t="n">
        <v>0</v>
      </c>
      <c r="G549" s="37" t="n">
        <v>0</v>
      </c>
      <c r="H549" s="40">
        <f>IFERROR(G549/E549,0)</f>
        <v/>
      </c>
      <c r="I549" s="29" t="inlineStr">
        <is>
          <t>Cost is below the 250 watch threshold.</t>
        </is>
      </c>
    </row>
    <row r="550">
      <c r="A550" s="29" t="inlineStr">
        <is>
          <t>2208421</t>
        </is>
      </c>
      <c r="B550" s="29" t="inlineStr">
        <is>
          <t>average_price</t>
        </is>
      </c>
      <c r="C550" s="29" t="inlineStr">
        <is>
          <t>Піввісь задня Polaris RZR Pro XP 2020+</t>
        </is>
      </c>
      <c r="D550" s="35" t="n">
        <v>6</v>
      </c>
      <c r="E550" s="37" t="n">
        <v>61</v>
      </c>
      <c r="F550" s="38" t="n">
        <v>0</v>
      </c>
      <c r="G550" s="37" t="n">
        <v>0</v>
      </c>
      <c r="H550" s="40">
        <f>IFERROR(G550/E550,0)</f>
        <v/>
      </c>
      <c r="I550" s="29" t="inlineStr">
        <is>
          <t>Cost is below the 250 watch threshold.</t>
        </is>
      </c>
    </row>
    <row r="551">
      <c r="A551" s="29" t="inlineStr">
        <is>
          <t>25-7051</t>
        </is>
      </c>
      <c r="B551" s="29" t="inlineStr">
        <is>
          <t>average_price</t>
        </is>
      </c>
      <c r="C551" s="29" t="inlineStr">
        <is>
          <t>Ремкомплект КПП BRP Can-Am Outlander Renegade ​​G1 G2 G2L G2S</t>
        </is>
      </c>
      <c r="D551" s="35" t="n">
        <v>6</v>
      </c>
      <c r="E551" s="37" t="n">
        <v>243.36</v>
      </c>
      <c r="F551" s="38" t="n">
        <v>0.33</v>
      </c>
      <c r="G551" s="37" t="n">
        <v>258</v>
      </c>
      <c r="H551" s="40">
        <f>IFERROR(G551/E551,0)</f>
        <v/>
      </c>
      <c r="I551" s="29" t="inlineStr">
        <is>
          <t>Cost is below the 250 watch threshold.</t>
        </is>
      </c>
    </row>
    <row r="552">
      <c r="A552" s="29" t="inlineStr">
        <is>
          <t>1205014</t>
        </is>
      </c>
      <c r="B552" s="29" t="inlineStr">
        <is>
          <t>average_price</t>
        </is>
      </c>
      <c r="C552" s="29" t="inlineStr">
        <is>
          <t>Помпа водяного насоса Polaris RZR 1000, Xpedition, RZR Pro XP, General 1000</t>
        </is>
      </c>
      <c r="D552" s="35" t="n">
        <v>2</v>
      </c>
      <c r="E552" s="37" t="n">
        <v>3.36</v>
      </c>
      <c r="F552" s="38" t="n">
        <v>0</v>
      </c>
      <c r="G552" s="37" t="n">
        <v>0</v>
      </c>
      <c r="H552" s="40">
        <f>IFERROR(G552/E552,0)</f>
        <v/>
      </c>
      <c r="I552" s="29" t="inlineStr">
        <is>
          <t>Cost is below the 250 watch threshold.</t>
        </is>
      </c>
    </row>
    <row r="553">
      <c r="A553" s="29" t="inlineStr">
        <is>
          <t>710005730</t>
        </is>
      </c>
      <c r="B553" s="29" t="inlineStr">
        <is>
          <t>average_price</t>
        </is>
      </c>
      <c r="C553" s="29" t="inlineStr">
        <is>
          <t>Фара передня права BRP Can-Am Traxter Defender HD5 HD8 HD10</t>
        </is>
      </c>
      <c r="D553" s="35" t="n">
        <v>0</v>
      </c>
      <c r="E553" s="37" t="n">
        <v>0</v>
      </c>
      <c r="F553" s="38" t="n">
        <v>0</v>
      </c>
      <c r="G553" s="37" t="n">
        <v>0</v>
      </c>
      <c r="H553" s="40">
        <f>IFERROR(G553/E553,0)</f>
        <v/>
      </c>
      <c r="I553" s="29" t="inlineStr">
        <is>
          <t>Cost is below the 250 watch threshold.</t>
        </is>
      </c>
    </row>
    <row r="554">
      <c r="A554" s="29" t="inlineStr">
        <is>
          <t>3024355</t>
        </is>
      </c>
      <c r="B554" s="29" t="inlineStr">
        <is>
          <t>average_price</t>
        </is>
      </c>
      <c r="C554" s="29" t="inlineStr">
        <is>
          <t>Шатун Polaris RZR 1000, Ranger 1000, Xpedition, Pro XD, General 1000</t>
        </is>
      </c>
      <c r="D554" s="35" t="n">
        <v>0</v>
      </c>
      <c r="E554" s="37" t="n">
        <v>0</v>
      </c>
      <c r="F554" s="38" t="n">
        <v>0</v>
      </c>
      <c r="G554" s="37" t="n">
        <v>0</v>
      </c>
      <c r="H554" s="40">
        <f>IFERROR(G554/E554,0)</f>
        <v/>
      </c>
      <c r="I554" s="29" t="inlineStr">
        <is>
          <t>Cost is below the 250 watch threshold.</t>
        </is>
      </c>
    </row>
    <row r="555">
      <c r="A555" s="29" t="inlineStr">
        <is>
          <t>705212339</t>
        </is>
      </c>
      <c r="B555" s="29" t="inlineStr">
        <is>
          <t>average_price</t>
        </is>
      </c>
      <c r="C555" s="29" t="inlineStr">
        <is>
          <t>Бампер передній BRP Can-Am Outlander G3 (Liquid Titan)</t>
        </is>
      </c>
      <c r="D555" s="35" t="n">
        <v>0</v>
      </c>
      <c r="E555" s="37" t="n">
        <v>0</v>
      </c>
      <c r="F555" s="38" t="n">
        <v>0</v>
      </c>
      <c r="G555" s="37" t="n">
        <v>0</v>
      </c>
      <c r="H555" s="40">
        <f>IFERROR(G555/E555,0)</f>
        <v/>
      </c>
      <c r="I555" s="29" t="inlineStr">
        <is>
          <t>Cost is below the 250 watch threshold.</t>
        </is>
      </c>
    </row>
    <row r="556">
      <c r="A556" s="29" t="inlineStr">
        <is>
          <t>706003033</t>
        </is>
      </c>
      <c r="B556" s="29" t="inlineStr">
        <is>
          <t>average_price</t>
        </is>
      </c>
      <c r="C556" s="29" t="inlineStr">
        <is>
          <t>Амортизатор задній BRP Can-Am Outlander G2 570 650 850 1000 2019+</t>
        </is>
      </c>
      <c r="D556" s="35" t="n">
        <v>6</v>
      </c>
      <c r="E556" s="37" t="n">
        <v>39.86</v>
      </c>
      <c r="F556" s="38" t="n">
        <v>0</v>
      </c>
      <c r="G556" s="37" t="n">
        <v>0</v>
      </c>
      <c r="H556" s="40">
        <f>IFERROR(G556/E556,0)</f>
        <v/>
      </c>
      <c r="I556" s="29" t="inlineStr">
        <is>
          <t>Cost is below the 250 watch threshold.</t>
        </is>
      </c>
    </row>
    <row r="557">
      <c r="A557" s="29" t="inlineStr">
        <is>
          <t>9291401693</t>
        </is>
      </c>
      <c r="B557" s="29" t="inlineStr">
        <is>
          <t>average_price</t>
        </is>
      </c>
      <c r="C557" s="29" t="inlineStr">
        <is>
          <t>Шолом BRP Can-Am Exome Open Face (3XL)</t>
        </is>
      </c>
      <c r="D557" s="35" t="n">
        <v>2</v>
      </c>
      <c r="E557" s="37" t="n">
        <v>1.7</v>
      </c>
      <c r="F557" s="38" t="n">
        <v>0</v>
      </c>
      <c r="G557" s="37" t="n">
        <v>0</v>
      </c>
      <c r="H557" s="40">
        <f>IFERROR(G557/E557,0)</f>
        <v/>
      </c>
      <c r="I557" s="29" t="inlineStr">
        <is>
          <t>Cost is below the 250 watch threshold.</t>
        </is>
      </c>
    </row>
    <row r="558">
      <c r="A558" s="29" t="inlineStr">
        <is>
          <t>710008108</t>
        </is>
      </c>
      <c r="B558" s="29" t="inlineStr">
        <is>
          <t>average_price</t>
        </is>
      </c>
      <c r="C558" s="29" t="inlineStr">
        <is>
          <t>Панель приладів BRP Can-Am Outlander G2 G3L (22-23), Renegade G2S (23), Maverick X3 (23)</t>
        </is>
      </c>
      <c r="D558" s="35" t="n">
        <v>3</v>
      </c>
      <c r="E558" s="37" t="n">
        <v>6.52</v>
      </c>
      <c r="F558" s="38" t="n">
        <v>0</v>
      </c>
      <c r="G558" s="37" t="n">
        <v>0</v>
      </c>
      <c r="H558" s="40">
        <f>IFERROR(G558/E558,0)</f>
        <v/>
      </c>
      <c r="I558" s="29" t="inlineStr">
        <is>
          <t>Cost is below the 250 watch threshold.</t>
        </is>
      </c>
    </row>
    <row r="559">
      <c r="A559" s="29" t="inlineStr">
        <is>
          <t>02.23600</t>
        </is>
      </c>
      <c r="B559" s="29" t="inlineStr">
        <is>
          <t>average_price</t>
        </is>
      </c>
      <c r="C559" s="29" t="inlineStr">
        <is>
          <t>Алюмінієвий захист днища BRP Can-Am Outlander G2 Max 2019-2024</t>
        </is>
      </c>
      <c r="D559" s="35" t="n">
        <v>0</v>
      </c>
      <c r="E559" s="37" t="n">
        <v>0</v>
      </c>
      <c r="F559" s="38" t="n">
        <v>0</v>
      </c>
      <c r="G559" s="37" t="n">
        <v>0</v>
      </c>
      <c r="H559" s="40">
        <f>IFERROR(G559/E559,0)</f>
        <v/>
      </c>
      <c r="I559" s="29" t="inlineStr">
        <is>
          <t>Cost is below the 250 watch threshold.</t>
        </is>
      </c>
    </row>
    <row r="560">
      <c r="A560" s="29" t="inlineStr">
        <is>
          <t>705011327</t>
        </is>
      </c>
      <c r="B560" s="29" t="inlineStr">
        <is>
          <t>average_price</t>
        </is>
      </c>
      <c r="C560" s="29" t="inlineStr">
        <is>
          <t>Панель бокова передня ліва BRP Can-Am Maverick Trail 800 1000, Maverick Sport 1000 2018-2020 (White)</t>
        </is>
      </c>
      <c r="D560" s="35" t="n">
        <v>0</v>
      </c>
      <c r="E560" s="37" t="n">
        <v>0</v>
      </c>
      <c r="F560" s="38" t="n">
        <v>0</v>
      </c>
      <c r="G560" s="37" t="n">
        <v>0</v>
      </c>
      <c r="H560" s="40">
        <f>IFERROR(G560/E560,0)</f>
        <v/>
      </c>
      <c r="I560" s="29" t="inlineStr">
        <is>
          <t>Cost is below the 250 watch threshold.</t>
        </is>
      </c>
    </row>
    <row r="561">
      <c r="A561" s="29" t="inlineStr">
        <is>
          <t>715004866</t>
        </is>
      </c>
      <c r="B561" s="29" t="inlineStr">
        <is>
          <t>average_price</t>
        </is>
      </c>
      <c r="C561" s="29" t="inlineStr">
        <is>
          <t>Пластина положення куліси КПП BRP Can-Am Maverick X3</t>
        </is>
      </c>
      <c r="D561" s="35" t="n">
        <v>0</v>
      </c>
      <c r="E561" s="37" t="n">
        <v>0</v>
      </c>
      <c r="F561" s="38" t="n">
        <v>0</v>
      </c>
      <c r="G561" s="37" t="n">
        <v>0</v>
      </c>
      <c r="H561" s="40">
        <f>IFERROR(G561/E561,0)</f>
        <v/>
      </c>
      <c r="I561" s="29" t="inlineStr">
        <is>
          <t>Cost is below the 250 watch threshold.</t>
        </is>
      </c>
    </row>
    <row r="562">
      <c r="A562" s="29" t="inlineStr">
        <is>
          <t>6p0946</t>
        </is>
      </c>
      <c r="B562" s="29" t="inlineStr">
        <is>
          <t>average_price</t>
        </is>
      </c>
      <c r="C562" s="29" t="inlineStr">
        <is>
          <t>Шина ITP Terra Hook 32×10-15 8PR</t>
        </is>
      </c>
      <c r="D562" s="35" t="n">
        <v>3</v>
      </c>
      <c r="E562" s="37" t="n">
        <v>2.78</v>
      </c>
      <c r="F562" s="38" t="n">
        <v>0</v>
      </c>
      <c r="G562" s="37" t="n">
        <v>0</v>
      </c>
      <c r="H562" s="40">
        <f>IFERROR(G562/E562,0)</f>
        <v/>
      </c>
      <c r="I562" s="29" t="inlineStr">
        <is>
          <t>Cost is below the 250 watch threshold.</t>
        </is>
      </c>
    </row>
    <row r="563">
      <c r="A563" s="29" t="inlineStr">
        <is>
          <t>420665941</t>
        </is>
      </c>
      <c r="B563" s="29" t="inlineStr">
        <is>
          <t>average_price</t>
        </is>
      </c>
      <c r="C563" s="29" t="inlineStr">
        <is>
          <t>Датчик холостого ходу BRP Can-Am, Sea-Doo, Ski-Doo</t>
        </is>
      </c>
      <c r="D563" s="35" t="n">
        <v>0</v>
      </c>
      <c r="E563" s="37" t="n">
        <v>0</v>
      </c>
      <c r="F563" s="38" t="n">
        <v>0</v>
      </c>
      <c r="G563" s="37" t="n">
        <v>0</v>
      </c>
      <c r="H563" s="40">
        <f>IFERROR(G563/E563,0)</f>
        <v/>
      </c>
      <c r="I563" s="29" t="inlineStr">
        <is>
          <t>Cost is below the 250 watch threshold.</t>
        </is>
      </c>
    </row>
    <row r="564">
      <c r="A564" s="29" t="inlineStr">
        <is>
          <t>706005772</t>
        </is>
      </c>
      <c r="B564" s="29" t="inlineStr">
        <is>
          <t>average_price</t>
        </is>
      </c>
      <c r="C564" s="29" t="inlineStr">
        <is>
          <t>Ричаг задній правий BRP Can-Am Maverick X3 64"</t>
        </is>
      </c>
      <c r="D564" s="35" t="n">
        <v>0</v>
      </c>
      <c r="E564" s="37" t="n">
        <v>0</v>
      </c>
      <c r="F564" s="38" t="n">
        <v>0</v>
      </c>
      <c r="G564" s="37" t="n">
        <v>0</v>
      </c>
      <c r="H564" s="40">
        <f>IFERROR(G564/E564,0)</f>
        <v/>
      </c>
      <c r="I564" s="29" t="inlineStr">
        <is>
          <t>Cost is below the 250 watch threshold.</t>
        </is>
      </c>
    </row>
    <row r="565">
      <c r="A565" s="29" t="inlineStr">
        <is>
          <t>705400913</t>
        </is>
      </c>
      <c r="B565" s="29" t="inlineStr">
        <is>
          <t>average_price</t>
        </is>
      </c>
      <c r="C565" s="29" t="inlineStr">
        <is>
          <t>Карданний вал передній BRP Can-Am Outlander Renegade G2 G2L G2S</t>
        </is>
      </c>
      <c r="D565" s="35" t="n">
        <v>0</v>
      </c>
      <c r="E565" s="37" t="n">
        <v>0</v>
      </c>
      <c r="F565" s="38" t="n">
        <v>0</v>
      </c>
      <c r="G565" s="37" t="n">
        <v>0</v>
      </c>
      <c r="H565" s="40">
        <f>IFERROR(G565/E565,0)</f>
        <v/>
      </c>
      <c r="I565" s="29" t="inlineStr">
        <is>
          <t>Cost is below the 250 watch threshold.</t>
        </is>
      </c>
    </row>
    <row r="566">
      <c r="A566" s="29" t="inlineStr">
        <is>
          <t>43150-hn8-006</t>
        </is>
      </c>
      <c r="B566" s="29" t="inlineStr">
        <is>
          <t>average_price</t>
        </is>
      </c>
      <c r="C566" s="29" t="inlineStr">
        <is>
          <t>Гальмівний супорт задній Honda TRX 420 500 520 650 680</t>
        </is>
      </c>
      <c r="D566" s="35" t="n">
        <v>1</v>
      </c>
      <c r="E566" s="37" t="n">
        <v>3.32</v>
      </c>
      <c r="F566" s="38" t="n">
        <v>0</v>
      </c>
      <c r="G566" s="37" t="n">
        <v>0</v>
      </c>
      <c r="H566" s="40">
        <f>IFERROR(G566/E566,0)</f>
        <v/>
      </c>
      <c r="I566" s="29" t="inlineStr">
        <is>
          <t>Cost is below the 250 watch threshold.</t>
        </is>
      </c>
    </row>
    <row r="567">
      <c r="A567" s="29" t="inlineStr">
        <is>
          <t>13310-0558</t>
        </is>
      </c>
      <c r="B567" s="29" t="inlineStr">
        <is>
          <t>average_price</t>
        </is>
      </c>
      <c r="C567" s="29" t="inlineStr">
        <is>
          <t>Хрестовина заднього карданного валу Kawasaki Brute Force 650 750</t>
        </is>
      </c>
      <c r="D567" s="35" t="n">
        <v>0</v>
      </c>
      <c r="E567" s="37" t="n">
        <v>0</v>
      </c>
      <c r="F567" s="38" t="n">
        <v>0</v>
      </c>
      <c r="G567" s="37" t="n">
        <v>0</v>
      </c>
      <c r="H567" s="40">
        <f>IFERROR(G567/E567,0)</f>
        <v/>
      </c>
      <c r="I567" s="29" t="inlineStr">
        <is>
          <t>Cost is below the 250 watch threshold.</t>
        </is>
      </c>
    </row>
    <row r="568">
      <c r="A568" s="29" t="inlineStr">
        <is>
          <t>3b4-13300-00-00</t>
        </is>
      </c>
      <c r="B568" s="29" t="inlineStr">
        <is>
          <t>average_price</t>
        </is>
      </c>
      <c r="C568" s="29" t="inlineStr">
        <is>
          <t>Масляний насос Yamaha Grizzly 550 700, Kodiak Rhino Viking 700</t>
        </is>
      </c>
      <c r="D568" s="35" t="n">
        <v>0</v>
      </c>
      <c r="E568" s="37" t="n">
        <v>0</v>
      </c>
      <c r="F568" s="38" t="n">
        <v>0</v>
      </c>
      <c r="G568" s="37" t="n">
        <v>0</v>
      </c>
      <c r="H568" s="40">
        <f>IFERROR(G568/E568,0)</f>
        <v/>
      </c>
      <c r="I568" s="29" t="inlineStr">
        <is>
          <t>Cost is below the 250 watch threshold.</t>
        </is>
      </c>
    </row>
    <row r="569">
      <c r="A569" s="29" t="inlineStr">
        <is>
          <t>705211323</t>
        </is>
      </c>
      <c r="B569" s="29" t="inlineStr">
        <is>
          <t>average_price</t>
        </is>
      </c>
      <c r="C569" s="29" t="inlineStr">
        <is>
          <t>Бампер передній BRP Can-Am Outlander G3 XMR (Red)</t>
        </is>
      </c>
      <c r="D569" s="35" t="n">
        <v>54</v>
      </c>
      <c r="E569" s="37" t="n">
        <v>226.75</v>
      </c>
      <c r="F569" s="38" t="n">
        <v>0</v>
      </c>
      <c r="G569" s="37" t="n">
        <v>0</v>
      </c>
      <c r="H569" s="40">
        <f>IFERROR(G569/E569,0)</f>
        <v/>
      </c>
      <c r="I569" s="29" t="inlineStr">
        <is>
          <t>Cost is below the 250 watch threshold.</t>
        </is>
      </c>
    </row>
    <row r="570">
      <c r="A570" s="29" t="inlineStr">
        <is>
          <t>420280596</t>
        </is>
      </c>
      <c r="B570" s="29" t="inlineStr">
        <is>
          <t>average_price</t>
        </is>
      </c>
      <c r="C570" s="29" t="inlineStr">
        <is>
          <t>Щока ведучого варіатора BRP Can-Am Maverick X3, Maverick Trail 800, Traxter Defender HD8 HD9 HD10</t>
        </is>
      </c>
      <c r="D570" s="35" t="n">
        <v>0</v>
      </c>
      <c r="E570" s="37" t="n">
        <v>0</v>
      </c>
      <c r="F570" s="38" t="n">
        <v>0</v>
      </c>
      <c r="G570" s="37" t="n">
        <v>0</v>
      </c>
      <c r="H570" s="40">
        <f>IFERROR(G570/E570,0)</f>
        <v/>
      </c>
      <c r="I570" s="29" t="inlineStr">
        <is>
          <t>Cost is below the 250 watch threshold.</t>
        </is>
      </c>
    </row>
    <row r="571">
      <c r="A571" s="29" t="inlineStr">
        <is>
          <t>706200782</t>
        </is>
      </c>
      <c r="B571" s="29" t="inlineStr">
        <is>
          <t>average_price</t>
        </is>
      </c>
      <c r="C571" s="29" t="inlineStr">
        <is>
          <t>Амортизатор передній BRP Can-Am Commander 800 1000</t>
        </is>
      </c>
      <c r="D571" s="35" t="n">
        <v>0</v>
      </c>
      <c r="E571" s="37" t="n">
        <v>0</v>
      </c>
      <c r="F571" s="38" t="n">
        <v>0</v>
      </c>
      <c r="G571" s="37" t="n">
        <v>0</v>
      </c>
      <c r="H571" s="40">
        <f>IFERROR(G571/E571,0)</f>
        <v/>
      </c>
      <c r="I571" s="29" t="inlineStr">
        <is>
          <t>Cost is below the 250 watch threshold.</t>
        </is>
      </c>
    </row>
    <row r="572">
      <c r="A572" s="29" t="inlineStr">
        <is>
          <t>705503047</t>
        </is>
      </c>
      <c r="B572" s="29" t="inlineStr">
        <is>
          <t>average_price</t>
        </is>
      </c>
      <c r="C572" s="29" t="inlineStr">
        <is>
          <t>Колісний диск задній BRP Can-Am Maverick Sport 1000 (25), Commander 1000 (21+)</t>
        </is>
      </c>
      <c r="D572" s="35" t="n">
        <v>3</v>
      </c>
      <c r="E572" s="37" t="n">
        <v>15.57</v>
      </c>
      <c r="F572" s="38" t="n">
        <v>0</v>
      </c>
      <c r="G572" s="37" t="n">
        <v>0</v>
      </c>
      <c r="H572" s="40">
        <f>IFERROR(G572/E572,0)</f>
        <v/>
      </c>
      <c r="I572" s="29" t="inlineStr">
        <is>
          <t>Cost is below the 250 watch threshold.</t>
        </is>
      </c>
    </row>
    <row r="573">
      <c r="A573" s="29" t="inlineStr">
        <is>
          <t>707003183</t>
        </is>
      </c>
      <c r="B573" s="29" t="inlineStr">
        <is>
          <t>average_price</t>
        </is>
      </c>
      <c r="C573" s="29" t="inlineStr">
        <is>
          <t>Блок перемикачів на руль правий BRP Can-Am Outlander Renegade G2 G2L G3L 2019+ (ITC)</t>
        </is>
      </c>
      <c r="D573" s="35" t="n">
        <v>0</v>
      </c>
      <c r="E573" s="37" t="n">
        <v>0</v>
      </c>
      <c r="F573" s="38" t="n">
        <v>0</v>
      </c>
      <c r="G573" s="37" t="n">
        <v>0</v>
      </c>
      <c r="H573" s="40">
        <f>IFERROR(G573/E573,0)</f>
        <v/>
      </c>
      <c r="I573" s="29" t="inlineStr">
        <is>
          <t>Cost is below the 250 watch threshold.</t>
        </is>
      </c>
    </row>
    <row r="574">
      <c r="A574" s="29" t="inlineStr">
        <is>
          <t>705013591</t>
        </is>
      </c>
      <c r="B574" s="29" t="inlineStr">
        <is>
          <t>average_price</t>
        </is>
      </c>
      <c r="C574" s="29" t="inlineStr">
        <is>
          <t>Панель передня BRP Can-Am Traxter Defender HD5 HD7 HD8 HD9 HD10 2020+</t>
        </is>
      </c>
      <c r="D574" s="35" t="n">
        <v>0</v>
      </c>
      <c r="E574" s="37" t="n">
        <v>0</v>
      </c>
      <c r="F574" s="38" t="n">
        <v>0</v>
      </c>
      <c r="G574" s="37" t="n">
        <v>0</v>
      </c>
      <c r="H574" s="40">
        <f>IFERROR(G574/E574,0)</f>
        <v/>
      </c>
      <c r="I574" s="29" t="inlineStr">
        <is>
          <t>Cost is below the 250 watch threshold.</t>
        </is>
      </c>
    </row>
    <row r="575">
      <c r="A575" s="29" t="inlineStr">
        <is>
          <t>9290380207</t>
        </is>
      </c>
      <c r="B575" s="29" t="inlineStr">
        <is>
          <t>average_price</t>
        </is>
      </c>
      <c r="C575" s="29" t="inlineStr">
        <is>
          <t>Шолом BRP Can-Am Pura Charcoal Grey (XS)</t>
        </is>
      </c>
      <c r="D575" s="35" t="n">
        <v>0</v>
      </c>
      <c r="E575" s="37" t="n">
        <v>0</v>
      </c>
      <c r="F575" s="38" t="n">
        <v>0</v>
      </c>
      <c r="G575" s="37" t="n">
        <v>0</v>
      </c>
      <c r="H575" s="40">
        <f>IFERROR(G575/E575,0)</f>
        <v/>
      </c>
      <c r="I575" s="29" t="inlineStr">
        <is>
          <t>Cost is below the 250 watch threshold.</t>
        </is>
      </c>
    </row>
    <row r="576">
      <c r="A576" s="29" t="inlineStr">
        <is>
          <t>2634179</t>
        </is>
      </c>
      <c r="B576" s="29" t="inlineStr">
        <is>
          <t>average_price</t>
        </is>
      </c>
      <c r="C576" s="29" t="inlineStr">
        <is>
          <t>Кришка варіатора зовнішня Polaris RZR 570 900 1000, Ranger 570 900 ETX, ACE 150 325 500 570 900</t>
        </is>
      </c>
      <c r="D576" s="35" t="n">
        <v>0</v>
      </c>
      <c r="E576" s="37" t="n">
        <v>0</v>
      </c>
      <c r="F576" s="38" t="n">
        <v>0</v>
      </c>
      <c r="G576" s="37" t="n">
        <v>0</v>
      </c>
      <c r="H576" s="40">
        <f>IFERROR(G576/E576,0)</f>
        <v/>
      </c>
      <c r="I576" s="29" t="inlineStr">
        <is>
          <t>Cost is below the 250 watch threshold.</t>
        </is>
      </c>
    </row>
    <row r="577">
      <c r="A577" s="29" t="inlineStr">
        <is>
          <t>52400-hn0-671</t>
        </is>
      </c>
      <c r="B577" s="29" t="inlineStr">
        <is>
          <t>average_price</t>
        </is>
      </c>
      <c r="C577" s="29" t="inlineStr">
        <is>
          <t>Амортизатор задній Honda TRX 450 Foreman 2002-2004</t>
        </is>
      </c>
      <c r="D577" s="35" t="n">
        <v>0</v>
      </c>
      <c r="E577" s="37" t="n">
        <v>0</v>
      </c>
      <c r="F577" s="38" t="n">
        <v>0</v>
      </c>
      <c r="G577" s="37" t="n">
        <v>0</v>
      </c>
      <c r="H577" s="40">
        <f>IFERROR(G577/E577,0)</f>
        <v/>
      </c>
      <c r="I577" s="29" t="inlineStr">
        <is>
          <t>Cost is below the 250 watch threshold.</t>
        </is>
      </c>
    </row>
    <row r="578">
      <c r="A578" s="29" t="inlineStr">
        <is>
          <t>705401873</t>
        </is>
      </c>
      <c r="B578" s="29" t="inlineStr">
        <is>
          <t>average_price</t>
        </is>
      </c>
      <c r="C578" s="29" t="inlineStr">
        <is>
          <t>Піввісь передня ліва BRP Can-Am Maverick 1000 2013-2018</t>
        </is>
      </c>
      <c r="D578" s="35" t="n">
        <v>0</v>
      </c>
      <c r="E578" s="37" t="n">
        <v>0</v>
      </c>
      <c r="F578" s="38" t="n">
        <v>0</v>
      </c>
      <c r="G578" s="37" t="n">
        <v>0</v>
      </c>
      <c r="H578" s="40">
        <f>IFERROR(G578/E578,0)</f>
        <v/>
      </c>
      <c r="I578" s="29" t="inlineStr">
        <is>
          <t>Cost is below the 250 watch threshold.</t>
        </is>
      </c>
    </row>
    <row r="579">
      <c r="A579" s="29" t="inlineStr">
        <is>
          <t>02.17700</t>
        </is>
      </c>
      <c r="B579" s="29" t="inlineStr">
        <is>
          <t>average_price</t>
        </is>
      </c>
      <c r="C579" s="29" t="inlineStr">
        <is>
          <t>Пластиковий захист днища Yamaha Kodiak 700 2016+</t>
        </is>
      </c>
      <c r="D579" s="35" t="n">
        <v>0</v>
      </c>
      <c r="E579" s="37" t="n">
        <v>0</v>
      </c>
      <c r="F579" s="38" t="n">
        <v>0</v>
      </c>
      <c r="G579" s="37" t="n">
        <v>0</v>
      </c>
      <c r="H579" s="40">
        <f>IFERROR(G579/E579,0)</f>
        <v/>
      </c>
      <c r="I579" s="29" t="inlineStr">
        <is>
          <t>Cost is below the 250 watch threshold.</t>
        </is>
      </c>
    </row>
    <row r="580">
      <c r="A580" s="29" t="inlineStr">
        <is>
          <t>06155</t>
        </is>
      </c>
      <c r="B580" s="29" t="inlineStr">
        <is>
          <t>average_price</t>
        </is>
      </c>
      <c r="C580" s="29" t="inlineStr">
        <is>
          <t>Варіатор ведучий в зборі Polaris RZR 900 (16+), Ranger XP 900 (14-16)</t>
        </is>
      </c>
      <c r="D580" s="35" t="n">
        <v>0</v>
      </c>
      <c r="E580" s="37" t="n">
        <v>0</v>
      </c>
      <c r="F580" s="38" t="n">
        <v>0</v>
      </c>
      <c r="G580" s="37" t="n">
        <v>0</v>
      </c>
      <c r="H580" s="40">
        <f>IFERROR(G580/E580,0)</f>
        <v/>
      </c>
      <c r="I580" s="29" t="inlineStr">
        <is>
          <t>Cost is below the 250 watch threshold.</t>
        </is>
      </c>
    </row>
    <row r="581">
      <c r="A581" s="29" t="inlineStr">
        <is>
          <t>12100-hp7-a00</t>
        </is>
      </c>
      <c r="B581" s="29" t="inlineStr">
        <is>
          <t>average_price</t>
        </is>
      </c>
      <c r="C581" s="29" t="inlineStr">
        <is>
          <t>Циліндр двигуна Honda TRX 420 Rancher 2009+</t>
        </is>
      </c>
      <c r="D581" s="35" t="n">
        <v>0</v>
      </c>
      <c r="E581" s="37" t="n">
        <v>0</v>
      </c>
      <c r="F581" s="38" t="n">
        <v>0</v>
      </c>
      <c r="G581" s="37" t="n">
        <v>0</v>
      </c>
      <c r="H581" s="40">
        <f>IFERROR(G581/E581,0)</f>
        <v/>
      </c>
      <c r="I581" s="29" t="inlineStr">
        <is>
          <t>Cost is below the 250 watch threshold.</t>
        </is>
      </c>
    </row>
    <row r="582">
      <c r="A582" s="29" t="inlineStr">
        <is>
          <t>5454272</t>
        </is>
      </c>
      <c r="B582" s="29" t="inlineStr">
        <is>
          <t>average_price</t>
        </is>
      </c>
      <c r="C582" s="29" t="inlineStr">
        <is>
          <t>Площадка багажна задня ліва Polaris RZR XP 1000</t>
        </is>
      </c>
      <c r="D582" s="35" t="n">
        <v>0</v>
      </c>
      <c r="E582" s="37" t="n">
        <v>0</v>
      </c>
      <c r="F582" s="38" t="n">
        <v>0</v>
      </c>
      <c r="G582" s="37" t="n">
        <v>0</v>
      </c>
      <c r="H582" s="40">
        <f>IFERROR(G582/E582,0)</f>
        <v/>
      </c>
      <c r="I582" s="29" t="inlineStr">
        <is>
          <t>Cost is below the 250 watch threshold.</t>
        </is>
      </c>
    </row>
    <row r="583">
      <c r="A583" s="29" t="inlineStr">
        <is>
          <t>705502541</t>
        </is>
      </c>
      <c r="B583" s="29" t="inlineStr">
        <is>
          <t>average_price</t>
        </is>
      </c>
      <c r="C583" s="29" t="inlineStr">
        <is>
          <t>Піввісь задня BRP Can-Am Maverick Trail 700 800 1000, Maverick Sport 1000</t>
        </is>
      </c>
      <c r="D583" s="35" t="n">
        <v>0</v>
      </c>
      <c r="E583" s="37" t="n">
        <v>0</v>
      </c>
      <c r="F583" s="38" t="n">
        <v>0</v>
      </c>
      <c r="G583" s="37" t="n">
        <v>0</v>
      </c>
      <c r="H583" s="40">
        <f>IFERROR(G583/E583,0)</f>
        <v/>
      </c>
      <c r="I583" s="29" t="inlineStr">
        <is>
          <t>Cost is below the 250 watch threshold.</t>
        </is>
      </c>
    </row>
    <row r="584">
      <c r="A584" s="29" t="inlineStr">
        <is>
          <t>705400914</t>
        </is>
      </c>
      <c r="B584" s="29" t="inlineStr">
        <is>
          <t>average_price</t>
        </is>
      </c>
      <c r="C584" s="29" t="inlineStr">
        <is>
          <t>Карданний вал передній BRP Can-Am Outlander Renegade G1</t>
        </is>
      </c>
      <c r="D584" s="35" t="n">
        <v>0</v>
      </c>
      <c r="E584" s="37" t="n">
        <v>0</v>
      </c>
      <c r="F584" s="38" t="n">
        <v>0</v>
      </c>
      <c r="G584" s="37" t="n">
        <v>0</v>
      </c>
      <c r="H584" s="40">
        <f>IFERROR(G584/E584,0)</f>
        <v/>
      </c>
      <c r="I584" s="29" t="inlineStr">
        <is>
          <t>Cost is below the 250 watch threshold.</t>
        </is>
      </c>
    </row>
    <row r="585">
      <c r="A585" s="29" t="inlineStr">
        <is>
          <t>02.23300</t>
        </is>
      </c>
      <c r="B585" s="29" t="inlineStr">
        <is>
          <t>average_price</t>
        </is>
      </c>
      <c r="C585" s="29" t="inlineStr">
        <is>
          <t>Захист днища Polaris Ranger 1000 XP</t>
        </is>
      </c>
      <c r="D585" s="35" t="n">
        <v>0</v>
      </c>
      <c r="E585" s="37" t="n">
        <v>0</v>
      </c>
      <c r="F585" s="38" t="n">
        <v>0</v>
      </c>
      <c r="G585" s="37" t="n">
        <v>0</v>
      </c>
      <c r="H585" s="40">
        <f>IFERROR(G585/E585,0)</f>
        <v/>
      </c>
      <c r="I585" s="29" t="inlineStr">
        <is>
          <t>Cost is below the 250 watch threshold.</t>
        </is>
      </c>
    </row>
    <row r="586">
      <c r="A586" s="29" t="inlineStr">
        <is>
          <t>2ud-f4841-00-00</t>
        </is>
      </c>
      <c r="B586" s="29" t="inlineStr">
        <is>
          <t>average_price</t>
        </is>
      </c>
      <c r="C586" s="29" t="inlineStr">
        <is>
          <t>Площадка багажна передня Yamaha Grizzly 700 2016-2018</t>
        </is>
      </c>
      <c r="D586" s="35" t="n">
        <v>0</v>
      </c>
      <c r="E586" s="37" t="n">
        <v>0</v>
      </c>
      <c r="F586" s="38" t="n">
        <v>0</v>
      </c>
      <c r="G586" s="37" t="n">
        <v>0</v>
      </c>
      <c r="H586" s="40">
        <f>IFERROR(G586/E586,0)</f>
        <v/>
      </c>
      <c r="I586" s="29" t="inlineStr">
        <is>
          <t>Cost is below the 250 watch threshold.</t>
        </is>
      </c>
    </row>
    <row r="587">
      <c r="A587" s="29" t="inlineStr">
        <is>
          <t>23004-0392</t>
        </is>
      </c>
      <c r="B587" s="29" t="inlineStr">
        <is>
          <t>average_price</t>
        </is>
      </c>
      <c r="C587" s="29" t="inlineStr">
        <is>
          <t>Фара передня ліва Kawasaki Teryx 1000</t>
        </is>
      </c>
      <c r="D587" s="35" t="n">
        <v>0</v>
      </c>
      <c r="E587" s="37" t="n">
        <v>0</v>
      </c>
      <c r="F587" s="38" t="n">
        <v>0</v>
      </c>
      <c r="G587" s="37" t="n">
        <v>0</v>
      </c>
      <c r="H587" s="40">
        <f>IFERROR(G587/E587,0)</f>
        <v/>
      </c>
      <c r="I587" s="29" t="inlineStr">
        <is>
          <t>Cost is below the 250 watch threshold.</t>
        </is>
      </c>
    </row>
    <row r="588">
      <c r="A588" s="29" t="inlineStr">
        <is>
          <t>42400-hp5-601</t>
        </is>
      </c>
      <c r="B588" s="29" t="inlineStr">
        <is>
          <t>average_price</t>
        </is>
      </c>
      <c r="C588" s="29" t="inlineStr">
        <is>
          <t>Планетарка переднього редуктора Honda TRX 420 Rancher 2007-2014</t>
        </is>
      </c>
      <c r="D588" s="35" t="n">
        <v>0</v>
      </c>
      <c r="E588" s="37" t="n">
        <v>0</v>
      </c>
      <c r="F588" s="38" t="n">
        <v>0</v>
      </c>
      <c r="G588" s="37" t="n">
        <v>0</v>
      </c>
      <c r="H588" s="40">
        <f>IFERROR(G588/E588,0)</f>
        <v/>
      </c>
      <c r="I588" s="29" t="inlineStr">
        <is>
          <t>Cost is below the 250 watch threshold.</t>
        </is>
      </c>
    </row>
    <row r="589">
      <c r="A589" s="29" t="inlineStr">
        <is>
          <t>24921-44d10</t>
        </is>
      </c>
      <c r="B589" s="29" t="inlineStr">
        <is>
          <t>average_price</t>
        </is>
      </c>
      <c r="C589" s="29" t="inlineStr">
        <is>
          <t>Шестерня КПП Suzuki Eiger 400, King Quad 400 450 500, Quadmaster Quadrunner Vinson 500</t>
        </is>
      </c>
      <c r="D589" s="35" t="n">
        <v>0</v>
      </c>
      <c r="E589" s="37" t="n">
        <v>0</v>
      </c>
      <c r="F589" s="38" t="n">
        <v>0</v>
      </c>
      <c r="G589" s="37" t="n">
        <v>0</v>
      </c>
      <c r="H589" s="40">
        <f>IFERROR(G589/E589,0)</f>
        <v/>
      </c>
      <c r="I589" s="29" t="inlineStr">
        <is>
          <t>Cost is below the 250 watch threshold.</t>
        </is>
      </c>
    </row>
    <row r="590">
      <c r="A590" s="29" t="inlineStr">
        <is>
          <t>2882020</t>
        </is>
      </c>
      <c r="B590" s="29" t="inlineStr">
        <is>
          <t>average_price</t>
        </is>
      </c>
      <c r="C590" s="29" t="inlineStr">
        <is>
          <t>Бампер передній Polaris Sportsman 850 1000 2017+</t>
        </is>
      </c>
      <c r="D590" s="35" t="n">
        <v>0</v>
      </c>
      <c r="E590" s="37" t="n">
        <v>0</v>
      </c>
      <c r="F590" s="38" t="n">
        <v>0</v>
      </c>
      <c r="G590" s="37" t="n">
        <v>0</v>
      </c>
      <c r="H590" s="40">
        <f>IFERROR(G590/E590,0)</f>
        <v/>
      </c>
      <c r="I590" s="29" t="inlineStr">
        <is>
          <t>Cost is below the 250 watch threshold.</t>
        </is>
      </c>
    </row>
    <row r="591">
      <c r="A591" s="29" t="inlineStr">
        <is>
          <t>715004920</t>
        </is>
      </c>
      <c r="B591" s="29" t="inlineStr">
        <is>
          <t>average_price</t>
        </is>
      </c>
      <c r="C591" s="29" t="inlineStr">
        <is>
          <t>Бампер задній BRP Can-Am Outlander G2 (Black)</t>
        </is>
      </c>
      <c r="D591" s="35" t="n">
        <v>27</v>
      </c>
      <c r="E591" s="37" t="n">
        <v>93.70999999999999</v>
      </c>
      <c r="F591" s="38" t="n">
        <v>0</v>
      </c>
      <c r="G591" s="37" t="n">
        <v>0</v>
      </c>
      <c r="H591" s="40">
        <f>IFERROR(G591/E591,0)</f>
        <v/>
      </c>
      <c r="I591" s="29" t="inlineStr">
        <is>
          <t>Cost is below the 250 watch threshold.</t>
        </is>
      </c>
    </row>
    <row r="592">
      <c r="A592" s="29" t="inlineStr">
        <is>
          <t>715005075</t>
        </is>
      </c>
      <c r="B592" s="29" t="inlineStr">
        <is>
          <t>average_price</t>
        </is>
      </c>
      <c r="C592" s="29" t="inlineStr">
        <is>
          <t>Чохол для BRP Can-Am Outlander G3 G3L Max</t>
        </is>
      </c>
      <c r="D592" s="35" t="n">
        <v>7</v>
      </c>
      <c r="E592" s="37" t="n">
        <v>191.5</v>
      </c>
      <c r="F592" s="38" t="n">
        <v>0</v>
      </c>
      <c r="G592" s="37" t="n">
        <v>0</v>
      </c>
      <c r="H592" s="40">
        <f>IFERROR(G592/E592,0)</f>
        <v/>
      </c>
      <c r="I592" s="29" t="inlineStr">
        <is>
          <t>Cost is below the 250 watch threshold.</t>
        </is>
      </c>
    </row>
    <row r="593">
      <c r="A593" s="29" t="inlineStr">
        <is>
          <t>02226</t>
        </is>
      </c>
      <c r="B593" s="29" t="inlineStr">
        <is>
          <t>average_price</t>
        </is>
      </c>
      <c r="C593" s="29" t="inlineStr">
        <is>
          <t>Комплект дверей BRP Can-Am Maverick 1000, Commander 800 1000</t>
        </is>
      </c>
      <c r="D593" s="35" t="n">
        <v>4</v>
      </c>
      <c r="E593" s="37" t="n">
        <v>30.95</v>
      </c>
      <c r="F593" s="38" t="n">
        <v>0</v>
      </c>
      <c r="G593" s="37" t="n">
        <v>0</v>
      </c>
      <c r="H593" s="40">
        <f>IFERROR(G593/E593,0)</f>
        <v/>
      </c>
      <c r="I593" s="29" t="inlineStr">
        <is>
          <t>Cost is below the 250 watch threshold.</t>
        </is>
      </c>
    </row>
    <row r="594">
      <c r="A594" s="29" t="inlineStr">
        <is>
          <t>705602180</t>
        </is>
      </c>
      <c r="B594" s="29" t="inlineStr">
        <is>
          <t>average_price</t>
        </is>
      </c>
      <c r="C594" s="29" t="inlineStr">
        <is>
          <t xml:space="preserve">Гальмівний супорт передній лівий BRP Can-Am Maverick X3, Maverick Trail 700 800 1000, Maverick Sport 1000, Commander 700 1000, Traxter Defender HD5 </t>
        </is>
      </c>
      <c r="D594" s="35" t="n">
        <v>1</v>
      </c>
      <c r="E594" s="37" t="n">
        <v>0.7</v>
      </c>
      <c r="F594" s="38" t="n">
        <v>0</v>
      </c>
      <c r="G594" s="37" t="n">
        <v>0</v>
      </c>
      <c r="H594" s="40">
        <f>IFERROR(G594/E594,0)</f>
        <v/>
      </c>
      <c r="I594" s="29" t="inlineStr">
        <is>
          <t>Cost is below the 250 watch threshold.</t>
        </is>
      </c>
    </row>
    <row r="595">
      <c r="A595" s="29" t="inlineStr">
        <is>
          <t>706000382</t>
        </is>
      </c>
      <c r="B595" s="29" t="inlineStr">
        <is>
          <t>average_price</t>
        </is>
      </c>
      <c r="C595" s="29" t="inlineStr">
        <is>
          <t>Амортизатор задній BRP Can-Am Outlander G1 Max 400 2005-2014</t>
        </is>
      </c>
      <c r="D595" s="35" t="n">
        <v>1</v>
      </c>
      <c r="E595" s="37" t="n">
        <v>1.09</v>
      </c>
      <c r="F595" s="38" t="n">
        <v>0</v>
      </c>
      <c r="G595" s="37" t="n">
        <v>0</v>
      </c>
      <c r="H595" s="40">
        <f>IFERROR(G595/E595,0)</f>
        <v/>
      </c>
      <c r="I595" s="29" t="inlineStr">
        <is>
          <t>Cost is below the 250 watch threshold.</t>
        </is>
      </c>
    </row>
    <row r="596">
      <c r="A596" s="29" t="inlineStr">
        <is>
          <t>2010red</t>
        </is>
      </c>
      <c r="B596" s="29" t="inlineStr">
        <is>
          <t>average_price</t>
        </is>
      </c>
      <c r="C596" s="29" t="inlineStr">
        <is>
          <t>Куртка мембранна Finntrail Mudway 2010 Red</t>
        </is>
      </c>
      <c r="D596" s="35" t="n">
        <v>11</v>
      </c>
      <c r="E596" s="37" t="n">
        <v>39.88</v>
      </c>
      <c r="F596" s="38" t="n">
        <v>0</v>
      </c>
      <c r="G596" s="37" t="n">
        <v>0</v>
      </c>
      <c r="H596" s="40">
        <f>IFERROR(G596/E596,0)</f>
        <v/>
      </c>
      <c r="I596" s="29" t="inlineStr">
        <is>
          <t>Cost is below the 250 watch threshold.</t>
        </is>
      </c>
    </row>
    <row r="597">
      <c r="A597" s="29" t="inlineStr">
        <is>
          <t>ab8-po-8-342</t>
        </is>
      </c>
      <c r="B597" s="29" t="inlineStr">
        <is>
          <t>average_price</t>
        </is>
      </c>
      <c r="C597" s="29" t="inlineStr">
        <is>
          <t>Посилена піввісь задня Polaris Sportsman 550 850 1000, Scrambler 850 1000</t>
        </is>
      </c>
      <c r="D597" s="35" t="n">
        <v>0</v>
      </c>
      <c r="E597" s="37" t="n">
        <v>0</v>
      </c>
      <c r="F597" s="38" t="n">
        <v>0</v>
      </c>
      <c r="G597" s="37" t="n">
        <v>0</v>
      </c>
      <c r="H597" s="40">
        <f>IFERROR(G597/E597,0)</f>
        <v/>
      </c>
      <c r="I597" s="29" t="inlineStr">
        <is>
          <t>Cost is below the 250 watch threshold.</t>
        </is>
      </c>
    </row>
    <row r="598">
      <c r="A598" s="29" t="inlineStr">
        <is>
          <t>06002</t>
        </is>
      </c>
      <c r="B598" s="29" t="inlineStr">
        <is>
          <t>average_price</t>
        </is>
      </c>
      <c r="C598" s="29" t="inlineStr">
        <is>
          <t>Широкі розширювачі арок BRP Can-Am Maverick X3</t>
        </is>
      </c>
      <c r="D598" s="35" t="n">
        <v>4</v>
      </c>
      <c r="E598" s="37" t="n">
        <v>32.6</v>
      </c>
      <c r="F598" s="38" t="n">
        <v>0</v>
      </c>
      <c r="G598" s="37" t="n">
        <v>0</v>
      </c>
      <c r="H598" s="40">
        <f>IFERROR(G598/E598,0)</f>
        <v/>
      </c>
      <c r="I598" s="29" t="inlineStr">
        <is>
          <t>Cost is below the 250 watch threshold.</t>
        </is>
      </c>
    </row>
    <row r="599">
      <c r="A599" s="29" t="inlineStr">
        <is>
          <t>709402180</t>
        </is>
      </c>
      <c r="B599" s="29" t="inlineStr">
        <is>
          <t>average_price</t>
        </is>
      </c>
      <c r="C599" s="29" t="inlineStr">
        <is>
          <t>Рульова рейка BRP Can-Am Maverick X3</t>
        </is>
      </c>
      <c r="D599" s="35" t="n">
        <v>5</v>
      </c>
      <c r="E599" s="37" t="n">
        <v>21.18</v>
      </c>
      <c r="F599" s="38" t="n">
        <v>0</v>
      </c>
      <c r="G599" s="37" t="n">
        <v>0</v>
      </c>
      <c r="H599" s="40">
        <f>IFERROR(G599/E599,0)</f>
        <v/>
      </c>
      <c r="I599" s="29" t="inlineStr">
        <is>
          <t>Cost is below the 250 watch threshold.</t>
        </is>
      </c>
    </row>
    <row r="600">
      <c r="A600" s="29" t="inlineStr">
        <is>
          <t>12100-hp0-a00</t>
        </is>
      </c>
      <c r="B600" s="29" t="inlineStr">
        <is>
          <t>average_price</t>
        </is>
      </c>
      <c r="C600" s="29" t="inlineStr">
        <is>
          <t>Циліндр двигуна Honda TRX 500 Foreman 2005-2011</t>
        </is>
      </c>
      <c r="D600" s="35" t="n">
        <v>2</v>
      </c>
      <c r="E600" s="37" t="n">
        <v>9.890000000000001</v>
      </c>
      <c r="F600" s="38" t="n">
        <v>0</v>
      </c>
      <c r="G600" s="37" t="n">
        <v>0</v>
      </c>
      <c r="H600" s="40">
        <f>IFERROR(G600/E600,0)</f>
        <v/>
      </c>
      <c r="I600" s="29" t="inlineStr">
        <is>
          <t>Cost is below the 250 watch threshold.</t>
        </is>
      </c>
    </row>
    <row r="601">
      <c r="A601" s="29" t="inlineStr">
        <is>
          <t>05800</t>
        </is>
      </c>
      <c r="B601" s="29" t="inlineStr">
        <is>
          <t>average_price</t>
        </is>
      </c>
      <c r="C601" s="29" t="inlineStr">
        <is>
          <t>Зчеплення в зборі Yamaha Grizzly 550 (09-14), 700 (07-15), Rhino 700 (08-13), Viking 700 (14)</t>
        </is>
      </c>
      <c r="D601" s="35" t="n">
        <v>3</v>
      </c>
      <c r="E601" s="37" t="n">
        <v>16.74</v>
      </c>
      <c r="F601" s="38" t="n">
        <v>0</v>
      </c>
      <c r="G601" s="37" t="n">
        <v>0</v>
      </c>
      <c r="H601" s="40">
        <f>IFERROR(G601/E601,0)</f>
        <v/>
      </c>
      <c r="I601" s="29" t="inlineStr">
        <is>
          <t>Cost is below the 250 watch threshold.</t>
        </is>
      </c>
    </row>
    <row r="602">
      <c r="A602" s="29" t="inlineStr">
        <is>
          <t>02.31900</t>
        </is>
      </c>
      <c r="B602" s="29" t="inlineStr">
        <is>
          <t>average_price</t>
        </is>
      </c>
      <c r="C602" s="29" t="inlineStr">
        <is>
          <t>Пластиковий захист днища CFMoto CForce 800 1000 Touring 2024+</t>
        </is>
      </c>
      <c r="D602" s="35" t="n">
        <v>28</v>
      </c>
      <c r="E602" s="37" t="n">
        <v>139.03</v>
      </c>
      <c r="F602" s="38" t="n">
        <v>1</v>
      </c>
      <c r="G602" s="37" t="n">
        <v>17246</v>
      </c>
      <c r="H602" s="40">
        <f>IFERROR(G602/E602,0)</f>
        <v/>
      </c>
      <c r="I602" s="29" t="inlineStr">
        <is>
          <t>Cost is below the 250 watch threshold.</t>
        </is>
      </c>
    </row>
    <row r="603">
      <c r="A603" s="29" t="inlineStr">
        <is>
          <t>707001769</t>
        </is>
      </c>
      <c r="B603" s="29" t="inlineStr">
        <is>
          <t>average_price</t>
        </is>
      </c>
      <c r="C603" s="29" t="inlineStr">
        <is>
          <t>Коронка варіатора BRP Can-Am Maverick 1000 2015-2017</t>
        </is>
      </c>
      <c r="D603" s="35" t="n">
        <v>1</v>
      </c>
      <c r="E603" s="37" t="n">
        <v>8.300000000000001</v>
      </c>
      <c r="F603" s="38" t="n">
        <v>0</v>
      </c>
      <c r="G603" s="37" t="n">
        <v>0</v>
      </c>
      <c r="H603" s="40">
        <f>IFERROR(G603/E603,0)</f>
        <v/>
      </c>
      <c r="I603" s="29" t="inlineStr">
        <is>
          <t>Cost is below the 250 watch threshold.</t>
        </is>
      </c>
    </row>
    <row r="604">
      <c r="A604" s="29" t="inlineStr">
        <is>
          <t>715006614</t>
        </is>
      </c>
      <c r="B604" s="29" t="inlineStr">
        <is>
          <t>average_price</t>
        </is>
      </c>
      <c r="C604" s="29" t="inlineStr">
        <is>
          <t>Бампер передній BRP Can-Am Outlander G3L (Black)</t>
        </is>
      </c>
      <c r="D604" s="35" t="n">
        <v>0</v>
      </c>
      <c r="E604" s="37" t="n">
        <v>2.04</v>
      </c>
      <c r="F604" s="38" t="n">
        <v>0</v>
      </c>
      <c r="G604" s="37" t="n">
        <v>0</v>
      </c>
      <c r="H604" s="40">
        <f>IFERROR(G604/E604,0)</f>
        <v/>
      </c>
      <c r="I604" s="29" t="inlineStr">
        <is>
          <t>Cost is below the 250 watch threshold.</t>
        </is>
      </c>
    </row>
    <row r="605">
      <c r="A605" s="29" t="inlineStr">
        <is>
          <t>9290780601</t>
        </is>
      </c>
      <c r="B605" s="29" t="inlineStr">
        <is>
          <t>average_price</t>
        </is>
      </c>
      <c r="C605" s="29" t="inlineStr">
        <is>
          <t>Шолом BRP Can-Am Pura Fade White (M)</t>
        </is>
      </c>
      <c r="D605" s="35" t="n">
        <v>7</v>
      </c>
      <c r="E605" s="37" t="n">
        <v>61.17</v>
      </c>
      <c r="F605" s="38" t="n">
        <v>0</v>
      </c>
      <c r="G605" s="37" t="n">
        <v>0</v>
      </c>
      <c r="H605" s="40">
        <f>IFERROR(G605/E605,0)</f>
        <v/>
      </c>
      <c r="I605" s="29" t="inlineStr">
        <is>
          <t>Cost is below the 250 watch threshold.</t>
        </is>
      </c>
    </row>
    <row r="606">
      <c r="A606" s="29" t="inlineStr">
        <is>
          <t>03292</t>
        </is>
      </c>
      <c r="B606" s="29" t="inlineStr">
        <is>
          <t>average_price</t>
        </is>
      </c>
      <c r="C606" s="29" t="inlineStr">
        <is>
          <t>Колінвал у зборі BRP Can-Am Outlander Renegade 1000 (12+), Maverick 1000 (13-18), Commander 1000 (11-20)</t>
        </is>
      </c>
      <c r="D606" s="35" t="n">
        <v>1</v>
      </c>
      <c r="E606" s="37" t="n">
        <v>0.6</v>
      </c>
      <c r="F606" s="38" t="n">
        <v>0</v>
      </c>
      <c r="G606" s="37" t="n">
        <v>0</v>
      </c>
      <c r="H606" s="40">
        <f>IFERROR(G606/E606,0)</f>
        <v/>
      </c>
      <c r="I606" s="29" t="inlineStr">
        <is>
          <t>Cost is below the 250 watch threshold.</t>
        </is>
      </c>
    </row>
    <row r="607">
      <c r="A607" s="29" t="inlineStr">
        <is>
          <t>9290381407</t>
        </is>
      </c>
      <c r="B607" s="29" t="inlineStr">
        <is>
          <t>average_price</t>
        </is>
      </c>
      <c r="C607" s="29" t="inlineStr">
        <is>
          <t>Шолом BRP Can-Am Pura Charcoal Grey (2XL)</t>
        </is>
      </c>
      <c r="D607" s="35" t="n">
        <v>9</v>
      </c>
      <c r="E607" s="37" t="n">
        <v>180.88</v>
      </c>
      <c r="F607" s="38" t="n">
        <v>0</v>
      </c>
      <c r="G607" s="37" t="n">
        <v>0</v>
      </c>
      <c r="H607" s="40">
        <f>IFERROR(G607/E607,0)</f>
        <v/>
      </c>
      <c r="I607" s="29" t="inlineStr">
        <is>
          <t>Cost is below the 250 watch threshold.</t>
        </is>
      </c>
    </row>
    <row r="608">
      <c r="A608" s="29" t="inlineStr">
        <is>
          <t>05819</t>
        </is>
      </c>
      <c r="B608" s="29" t="inlineStr">
        <is>
          <t>average_price</t>
        </is>
      </c>
      <c r="C608" s="29" t="inlineStr">
        <is>
          <t>Глушник Kawasaki Brute Force 650 750</t>
        </is>
      </c>
      <c r="D608" s="35" t="n">
        <v>1</v>
      </c>
      <c r="E608" s="37" t="n">
        <v>2.32</v>
      </c>
      <c r="F608" s="38" t="n">
        <v>0</v>
      </c>
      <c r="G608" s="37" t="n">
        <v>0</v>
      </c>
      <c r="H608" s="40">
        <f>IFERROR(G608/E608,0)</f>
        <v/>
      </c>
      <c r="I608" s="29" t="inlineStr">
        <is>
          <t>Cost is below the 250 watch threshold.</t>
        </is>
      </c>
    </row>
    <row r="609">
      <c r="A609" s="29" t="inlineStr">
        <is>
          <t>420413176</t>
        </is>
      </c>
      <c r="B609" s="29" t="inlineStr">
        <is>
          <t>average_price</t>
        </is>
      </c>
      <c r="C609" s="29" t="inlineStr">
        <is>
          <t>Циліндр двигуна BRP Can-Am Outlander G3</t>
        </is>
      </c>
      <c r="D609" s="35" t="n">
        <v>0</v>
      </c>
      <c r="E609" s="37" t="n">
        <v>0</v>
      </c>
      <c r="F609" s="38" t="n">
        <v>0</v>
      </c>
      <c r="G609" s="37" t="n">
        <v>0</v>
      </c>
      <c r="H609" s="40">
        <f>IFERROR(G609/E609,0)</f>
        <v/>
      </c>
      <c r="I609" s="29" t="inlineStr">
        <is>
          <t>Cost is below the 250 watch threshold.</t>
        </is>
      </c>
    </row>
    <row r="610">
      <c r="A610" s="29" t="inlineStr">
        <is>
          <t>706204602</t>
        </is>
      </c>
      <c r="B610" s="29" t="inlineStr">
        <is>
          <t>average_price</t>
        </is>
      </c>
      <c r="C610" s="29" t="inlineStr">
        <is>
          <t>Ричаг передній верхній лівий BRP Can-Am Commander 1000 XTP 2021+ (Orange Crush)</t>
        </is>
      </c>
      <c r="D610" s="35" t="n">
        <v>9</v>
      </c>
      <c r="E610" s="37" t="n">
        <v>50.01</v>
      </c>
      <c r="F610" s="38" t="n">
        <v>0.33</v>
      </c>
      <c r="G610" s="37" t="n">
        <v>1740.58</v>
      </c>
      <c r="H610" s="40">
        <f>IFERROR(G610/E610,0)</f>
        <v/>
      </c>
      <c r="I610" s="29" t="inlineStr">
        <is>
          <t>Cost is below the 250 watch threshold.</t>
        </is>
      </c>
    </row>
    <row r="611">
      <c r="A611" s="29" t="inlineStr">
        <is>
          <t>420212711</t>
        </is>
      </c>
      <c r="B611" s="29" t="inlineStr">
        <is>
          <t>average_price</t>
        </is>
      </c>
      <c r="C611" s="29" t="inlineStr">
        <is>
          <t>Кришка варіатора зовнішня BRP Can-Am Maverick Trail 1000, Maverick Sport 1000, Commander 1000, Traxter Defender HD10 2020+</t>
        </is>
      </c>
      <c r="D611" s="35" t="n">
        <v>0</v>
      </c>
      <c r="E611" s="37" t="n">
        <v>0</v>
      </c>
      <c r="F611" s="38" t="n">
        <v>0</v>
      </c>
      <c r="G611" s="37" t="n">
        <v>0</v>
      </c>
      <c r="H611" s="40">
        <f>IFERROR(G611/E611,0)</f>
        <v/>
      </c>
      <c r="I611" s="29" t="inlineStr">
        <is>
          <t>Cost is below the 250 watch threshold.</t>
        </is>
      </c>
    </row>
    <row r="612">
      <c r="A612" s="29" t="inlineStr">
        <is>
          <t>709401185</t>
        </is>
      </c>
      <c r="B612" s="29" t="inlineStr">
        <is>
          <t>average_price</t>
        </is>
      </c>
      <c r="C612" s="29" t="inlineStr">
        <is>
          <t>Рульова рейка BRP Can-Am Commander 800 1000 2011-2014</t>
        </is>
      </c>
      <c r="D612" s="35" t="n">
        <v>2</v>
      </c>
      <c r="E612" s="37" t="n">
        <v>10.97</v>
      </c>
      <c r="F612" s="38" t="n">
        <v>0</v>
      </c>
      <c r="G612" s="37" t="n">
        <v>0</v>
      </c>
      <c r="H612" s="40">
        <f>IFERROR(G612/E612,0)</f>
        <v/>
      </c>
      <c r="I612" s="29" t="inlineStr">
        <is>
          <t>Cost is below the 250 watch threshold.</t>
        </is>
      </c>
    </row>
    <row r="613">
      <c r="A613" s="29" t="inlineStr">
        <is>
          <t>715003585</t>
        </is>
      </c>
      <c r="B613" s="29" t="inlineStr">
        <is>
          <t>average_price</t>
        </is>
      </c>
      <c r="C613" s="29" t="inlineStr">
        <is>
          <t>Комплект проводки для встановлення лебідки BRP Can-Am Maverick X3</t>
        </is>
      </c>
      <c r="D613" s="35" t="n">
        <v>2</v>
      </c>
      <c r="E613" s="37" t="n">
        <v>2.21</v>
      </c>
      <c r="F613" s="38" t="n">
        <v>0</v>
      </c>
      <c r="G613" s="37" t="n">
        <v>0</v>
      </c>
      <c r="H613" s="40">
        <f>IFERROR(G613/E613,0)</f>
        <v/>
      </c>
      <c r="I613" s="29" t="inlineStr">
        <is>
          <t>Cost is below the 250 watch threshold.</t>
        </is>
      </c>
    </row>
    <row r="614">
      <c r="A614" s="29" t="inlineStr">
        <is>
          <t>715003639</t>
        </is>
      </c>
      <c r="B614" s="29" t="inlineStr">
        <is>
          <t>average_price</t>
        </is>
      </c>
      <c r="C614" s="29" t="inlineStr">
        <is>
          <t>Дзеркала бокові BRP Can-Am Maverick Trail 800 1000, Maverick Sport 1000, Commander 700 1000</t>
        </is>
      </c>
      <c r="D614" s="35" t="n">
        <v>2</v>
      </c>
      <c r="E614" s="37" t="n">
        <v>101.07</v>
      </c>
      <c r="F614" s="38" t="n">
        <v>0</v>
      </c>
      <c r="G614" s="37" t="n">
        <v>0</v>
      </c>
      <c r="H614" s="40">
        <f>IFERROR(G614/E614,0)</f>
        <v/>
      </c>
      <c r="I614" s="29" t="inlineStr">
        <is>
          <t>Cost is below the 250 watch threshold.</t>
        </is>
      </c>
    </row>
    <row r="615">
      <c r="A615" s="29" t="inlineStr">
        <is>
          <t>703501256</t>
        </is>
      </c>
      <c r="B615" s="29" t="inlineStr">
        <is>
          <t>average_price</t>
        </is>
      </c>
      <c r="C615" s="29" t="inlineStr">
        <is>
          <t>Ричаг передній верхній лівий BRP Can-Am Maverick X3 64"</t>
        </is>
      </c>
      <c r="D615" s="35" t="n">
        <v>1</v>
      </c>
      <c r="E615" s="37" t="n">
        <v>5.4</v>
      </c>
      <c r="F615" s="38" t="n">
        <v>0</v>
      </c>
      <c r="G615" s="37" t="n">
        <v>0</v>
      </c>
      <c r="H615" s="40">
        <f>IFERROR(G615/E615,0)</f>
        <v/>
      </c>
      <c r="I615" s="29" t="inlineStr">
        <is>
          <t>Cost is below the 250 watch threshold.</t>
        </is>
      </c>
    </row>
    <row r="616">
      <c r="A616" s="29" t="inlineStr">
        <is>
          <t>30410-hn2-a21</t>
        </is>
      </c>
      <c r="B616" s="29" t="inlineStr">
        <is>
          <t>average_price</t>
        </is>
      </c>
      <c r="C616" s="29" t="inlineStr">
        <is>
          <t>Блок управління Honda TRX 500 Rubicon 2005-2014</t>
        </is>
      </c>
      <c r="D616" s="35" t="n">
        <v>2</v>
      </c>
      <c r="E616" s="37" t="n">
        <v>3.14</v>
      </c>
      <c r="F616" s="38" t="n">
        <v>0</v>
      </c>
      <c r="G616" s="37" t="n">
        <v>0</v>
      </c>
      <c r="H616" s="40">
        <f>IFERROR(G616/E616,0)</f>
        <v/>
      </c>
      <c r="I616" s="29" t="inlineStr">
        <is>
          <t>Cost is below the 250 watch threshold.</t>
        </is>
      </c>
    </row>
    <row r="617">
      <c r="A617" s="29" t="inlineStr">
        <is>
          <t>1205-0313</t>
        </is>
      </c>
      <c r="B617" s="29" t="inlineStr">
        <is>
          <t>average_price</t>
        </is>
      </c>
      <c r="C617" s="29" t="inlineStr">
        <is>
          <t>Карданний вал BRP Can-Am Outlander Renegade G1</t>
        </is>
      </c>
      <c r="D617" s="35" t="n">
        <v>17</v>
      </c>
      <c r="E617" s="37" t="n">
        <v>101.38</v>
      </c>
      <c r="F617" s="38" t="n">
        <v>0</v>
      </c>
      <c r="G617" s="37" t="n">
        <v>0</v>
      </c>
      <c r="H617" s="40">
        <f>IFERROR(G617/E617,0)</f>
        <v/>
      </c>
      <c r="I617" s="29" t="inlineStr">
        <is>
          <t>Cost is below the 250 watch threshold.</t>
        </is>
      </c>
    </row>
    <row r="618">
      <c r="A618" s="29" t="inlineStr">
        <is>
          <t>tm00881100</t>
        </is>
      </c>
      <c r="B618" s="29" t="inlineStr">
        <is>
          <t>average_price</t>
        </is>
      </c>
      <c r="C618" s="29" t="inlineStr">
        <is>
          <t>Шина Maxxis Bighorn 2.0 29×11-14</t>
        </is>
      </c>
      <c r="D618" s="35" t="n">
        <v>3</v>
      </c>
      <c r="E618" s="37" t="n">
        <v>60.46</v>
      </c>
      <c r="F618" s="38" t="n">
        <v>0</v>
      </c>
      <c r="G618" s="37" t="n">
        <v>0</v>
      </c>
      <c r="H618" s="40">
        <f>IFERROR(G618/E618,0)</f>
        <v/>
      </c>
      <c r="I618" s="29" t="inlineStr">
        <is>
          <t>Cost is below the 250 watch threshold.</t>
        </is>
      </c>
    </row>
    <row r="619">
      <c r="A619" s="29" t="inlineStr">
        <is>
          <t>420212609</t>
        </is>
      </c>
      <c r="B619" s="29" t="inlineStr">
        <is>
          <t>average_price</t>
        </is>
      </c>
      <c r="C619" s="29" t="inlineStr">
        <is>
          <t>Кришка варіатора внутрішня BRP Can-Am Maverick X3</t>
        </is>
      </c>
      <c r="D619" s="35" t="n">
        <v>5</v>
      </c>
      <c r="E619" s="37" t="n">
        <v>33.85</v>
      </c>
      <c r="F619" s="38" t="n">
        <v>1</v>
      </c>
      <c r="G619" s="37" t="n">
        <v>12735</v>
      </c>
      <c r="H619" s="40">
        <f>IFERROR(G619/E619,0)</f>
        <v/>
      </c>
      <c r="I619" s="29" t="inlineStr">
        <is>
          <t>Cost is below the 250 watch threshold.</t>
        </is>
      </c>
    </row>
    <row r="620">
      <c r="A620" s="29" t="inlineStr">
        <is>
          <t>715009499</t>
        </is>
      </c>
      <c r="B620" s="29" t="inlineStr">
        <is>
          <t>average_price</t>
        </is>
      </c>
      <c r="C620" s="29" t="inlineStr">
        <is>
          <t>Кофр BRP Can-Am Outlander G3 (87L)</t>
        </is>
      </c>
      <c r="D620" s="35" t="n">
        <v>57</v>
      </c>
      <c r="E620" s="37" t="n">
        <v>437.45</v>
      </c>
      <c r="F620" s="38" t="n">
        <v>0.24</v>
      </c>
      <c r="G620" s="37" t="n">
        <v>506.26</v>
      </c>
      <c r="H620" s="40">
        <f>IFERROR(G620/E620,0)</f>
        <v/>
      </c>
      <c r="I620" s="29" t="inlineStr">
        <is>
          <t>Performance is below the scale and keep thresholds.</t>
        </is>
      </c>
    </row>
    <row r="621">
      <c r="A621" s="29" t="inlineStr">
        <is>
          <t>715001358</t>
        </is>
      </c>
      <c r="B621" s="29" t="inlineStr">
        <is>
          <t>average_price</t>
        </is>
      </c>
      <c r="C621" s="29" t="inlineStr">
        <is>
          <t>Комплект покажчиків поворотів і звукового сигналу BRP Can-Am Outlander G2 2012-2016</t>
        </is>
      </c>
      <c r="D621" s="35" t="n">
        <v>4</v>
      </c>
      <c r="E621" s="37" t="n">
        <v>5.58</v>
      </c>
      <c r="F621" s="38" t="n">
        <v>0</v>
      </c>
      <c r="G621" s="37" t="n">
        <v>0</v>
      </c>
      <c r="H621" s="40">
        <f>IFERROR(G621/E621,0)</f>
        <v/>
      </c>
      <c r="I621" s="29" t="inlineStr">
        <is>
          <t>Cost is below the 250 watch threshold.</t>
        </is>
      </c>
    </row>
    <row r="622">
      <c r="A622" s="29" t="inlineStr">
        <is>
          <t>715008739</t>
        </is>
      </c>
      <c r="B622" s="29" t="inlineStr">
        <is>
          <t>average_price</t>
        </is>
      </c>
      <c r="C622" s="29" t="inlineStr">
        <is>
          <t>Підігрів ручок і курка газу BRP Can-Am Outlander Renegade G2 G2L G2S 2019+</t>
        </is>
      </c>
      <c r="D622" s="35" t="n">
        <v>15</v>
      </c>
      <c r="E622" s="37" t="n">
        <v>65.78</v>
      </c>
      <c r="F622" s="38" t="n">
        <v>0.03</v>
      </c>
      <c r="G622" s="37" t="n">
        <v>274.21</v>
      </c>
      <c r="H622" s="40">
        <f>IFERROR(G622/E622,0)</f>
        <v/>
      </c>
      <c r="I622" s="29" t="inlineStr">
        <is>
          <t>Cost is below the 250 watch threshold.</t>
        </is>
      </c>
    </row>
    <row r="623">
      <c r="A623" s="29" t="inlineStr">
        <is>
          <t>705501731</t>
        </is>
      </c>
      <c r="B623" s="29" t="inlineStr">
        <is>
          <t>average_price</t>
        </is>
      </c>
      <c r="C623" s="29" t="inlineStr">
        <is>
          <t>Кулак задній правий BRP Can-Am Maverick 1000 2013-2018</t>
        </is>
      </c>
      <c r="D623" s="35" t="n">
        <v>0</v>
      </c>
      <c r="E623" s="37" t="n">
        <v>0</v>
      </c>
      <c r="F623" s="38" t="n">
        <v>0</v>
      </c>
      <c r="G623" s="37" t="n">
        <v>0</v>
      </c>
      <c r="H623" s="40">
        <f>IFERROR(G623/E623,0)</f>
        <v/>
      </c>
      <c r="I623" s="29" t="inlineStr">
        <is>
          <t>Cost is below the 250 watch threshold.</t>
        </is>
      </c>
    </row>
    <row r="624">
      <c r="A624" s="29" t="inlineStr">
        <is>
          <t>02.33600</t>
        </is>
      </c>
      <c r="B624" s="29" t="inlineStr">
        <is>
          <t>average_price</t>
        </is>
      </c>
      <c r="C624" s="29" t="inlineStr">
        <is>
          <t>Пластиковий захист днища BRP Can-Am Outlander G3</t>
        </is>
      </c>
      <c r="D624" s="35" t="n">
        <v>14</v>
      </c>
      <c r="E624" s="37" t="n">
        <v>81.31999999999999</v>
      </c>
      <c r="F624" s="38" t="n">
        <v>0</v>
      </c>
      <c r="G624" s="37" t="n">
        <v>0</v>
      </c>
      <c r="H624" s="40">
        <f>IFERROR(G624/E624,0)</f>
        <v/>
      </c>
      <c r="I624" s="29" t="inlineStr">
        <is>
          <t>Cost is below the 250 watch threshold.</t>
        </is>
      </c>
    </row>
    <row r="625">
      <c r="A625" s="29" t="inlineStr">
        <is>
          <t>705503459</t>
        </is>
      </c>
      <c r="B625" s="29" t="inlineStr">
        <is>
          <t>average_price</t>
        </is>
      </c>
      <c r="C625" s="29" t="inlineStr">
        <is>
          <t>Піввісь задня BRP Can-Am Outlander G3 1000</t>
        </is>
      </c>
      <c r="D625" s="35" t="n">
        <v>0</v>
      </c>
      <c r="E625" s="37" t="n">
        <v>0</v>
      </c>
      <c r="F625" s="38" t="n">
        <v>0</v>
      </c>
      <c r="G625" s="37" t="n">
        <v>0</v>
      </c>
      <c r="H625" s="40">
        <f>IFERROR(G625/E625,0)</f>
        <v/>
      </c>
      <c r="I625" s="29" t="inlineStr">
        <is>
          <t>Cost is below the 250 watch threshold.</t>
        </is>
      </c>
    </row>
    <row r="626">
      <c r="A626" s="29" t="inlineStr">
        <is>
          <t>715007206</t>
        </is>
      </c>
      <c r="B626" s="29" t="inlineStr">
        <is>
          <t>average_price</t>
        </is>
      </c>
      <c r="C626" s="29" t="inlineStr">
        <is>
          <t>Монтажний комплект Apache 360 LT для BRP Can-Am Outlander Renegade G2 G2L G2S 2019+</t>
        </is>
      </c>
      <c r="D626" s="35" t="n">
        <v>11</v>
      </c>
      <c r="E626" s="37" t="n">
        <v>159.91</v>
      </c>
      <c r="F626" s="38" t="n">
        <v>0</v>
      </c>
      <c r="G626" s="37" t="n">
        <v>0</v>
      </c>
      <c r="H626" s="40">
        <f>IFERROR(G626/E626,0)</f>
        <v/>
      </c>
      <c r="I626" s="29" t="inlineStr">
        <is>
          <t>Cost is below the 250 watch threshold.</t>
        </is>
      </c>
    </row>
    <row r="627">
      <c r="A627" s="29" t="inlineStr">
        <is>
          <t>9291400493</t>
        </is>
      </c>
      <c r="B627" s="29" t="inlineStr">
        <is>
          <t>average_price</t>
        </is>
      </c>
      <c r="C627" s="29" t="inlineStr">
        <is>
          <t>Шолом BRP Can-Am Exome Open Face (S)</t>
        </is>
      </c>
      <c r="D627" s="35" t="n">
        <v>0</v>
      </c>
      <c r="E627" s="37" t="n">
        <v>0</v>
      </c>
      <c r="F627" s="38" t="n">
        <v>0</v>
      </c>
      <c r="G627" s="37" t="n">
        <v>0</v>
      </c>
      <c r="H627" s="40">
        <f>IFERROR(G627/E627,0)</f>
        <v/>
      </c>
      <c r="I627" s="29" t="inlineStr">
        <is>
          <t>Cost is below the 250 watch threshold.</t>
        </is>
      </c>
    </row>
    <row r="628">
      <c r="A628" s="29" t="inlineStr">
        <is>
          <t>1334490</t>
        </is>
      </c>
      <c r="B628" s="29" t="inlineStr">
        <is>
          <t>average_price</t>
        </is>
      </c>
      <c r="C628" s="29" t="inlineStr">
        <is>
          <t>Піввісь задня Polaris RZR XP 1000 2019-2023</t>
        </is>
      </c>
      <c r="D628" s="35" t="n">
        <v>1</v>
      </c>
      <c r="E628" s="37" t="n">
        <v>30.82</v>
      </c>
      <c r="F628" s="38" t="n">
        <v>0</v>
      </c>
      <c r="G628" s="37" t="n">
        <v>0</v>
      </c>
      <c r="H628" s="40">
        <f>IFERROR(G628/E628,0)</f>
        <v/>
      </c>
      <c r="I628" s="29" t="inlineStr">
        <is>
          <t>Cost is below the 250 watch threshold.</t>
        </is>
      </c>
    </row>
    <row r="629">
      <c r="A629" s="29" t="inlineStr">
        <is>
          <t>295101014</t>
        </is>
      </c>
      <c r="B629" s="29" t="inlineStr">
        <is>
          <t>average_price</t>
        </is>
      </c>
      <c r="C629" s="29" t="inlineStr">
        <is>
          <t>Чохол для BRP Sea-Doo GSX GTI GTS GTX RX XP</t>
        </is>
      </c>
      <c r="D629" s="35" t="n">
        <v>9</v>
      </c>
      <c r="E629" s="37" t="n">
        <v>64.42</v>
      </c>
      <c r="F629" s="38" t="n">
        <v>0</v>
      </c>
      <c r="G629" s="37" t="n">
        <v>0</v>
      </c>
      <c r="H629" s="40">
        <f>IFERROR(G629/E629,0)</f>
        <v/>
      </c>
      <c r="I629" s="29" t="inlineStr">
        <is>
          <t>Cost is below the 250 watch threshold.</t>
        </is>
      </c>
    </row>
    <row r="630">
      <c r="A630" s="29" t="inlineStr">
        <is>
          <t>705503679</t>
        </is>
      </c>
      <c r="B630" s="29" t="inlineStr">
        <is>
          <t>average_price</t>
        </is>
      </c>
      <c r="C630" s="29" t="inlineStr">
        <is>
          <t>Піввісь задня BRP Can-Am Outlander G3L 2025+</t>
        </is>
      </c>
      <c r="D630" s="35" t="n">
        <v>0</v>
      </c>
      <c r="E630" s="37" t="n">
        <v>0</v>
      </c>
      <c r="F630" s="38" t="n">
        <v>0</v>
      </c>
      <c r="G630" s="37" t="n">
        <v>0</v>
      </c>
      <c r="H630" s="40">
        <f>IFERROR(G630/E630,0)</f>
        <v/>
      </c>
      <c r="I630" s="29" t="inlineStr">
        <is>
          <t>Cost is below the 250 watch threshold.</t>
        </is>
      </c>
    </row>
    <row r="631">
      <c r="A631" s="29" t="inlineStr">
        <is>
          <t>709200565</t>
        </is>
      </c>
      <c r="B631" s="29" t="inlineStr">
        <is>
          <t>average_price</t>
        </is>
      </c>
      <c r="C631" s="29" t="inlineStr">
        <is>
          <t>Вентилятор радіатора BRP Can-Am Outlander XMR 650 850 (16-18), 1000 (16+)</t>
        </is>
      </c>
      <c r="D631" s="35" t="n">
        <v>3</v>
      </c>
      <c r="E631" s="37" t="n">
        <v>54.79</v>
      </c>
      <c r="F631" s="38" t="n">
        <v>0</v>
      </c>
      <c r="G631" s="37" t="n">
        <v>0</v>
      </c>
      <c r="H631" s="40">
        <f>IFERROR(G631/E631,0)</f>
        <v/>
      </c>
      <c r="I631" s="29" t="inlineStr">
        <is>
          <t>Cost is below the 250 watch threshold.</t>
        </is>
      </c>
    </row>
    <row r="632">
      <c r="A632" s="29" t="inlineStr">
        <is>
          <t>420413177</t>
        </is>
      </c>
      <c r="B632" s="29" t="inlineStr">
        <is>
          <t>average_price</t>
        </is>
      </c>
      <c r="C632" s="29" t="inlineStr">
        <is>
          <t>Циліндр двигуна BRP Can-Am Outlander ​G3L, Maverick Trail 700, Commander 700, Traxter Defender ​HD7</t>
        </is>
      </c>
      <c r="D632" s="35" t="n">
        <v>0</v>
      </c>
      <c r="E632" s="37" t="n">
        <v>0</v>
      </c>
      <c r="F632" s="38" t="n">
        <v>0</v>
      </c>
      <c r="G632" s="37" t="n">
        <v>0</v>
      </c>
      <c r="H632" s="40">
        <f>IFERROR(G632/E632,0)</f>
        <v/>
      </c>
      <c r="I632" s="29" t="inlineStr">
        <is>
          <t>Cost is below the 250 watch threshold.</t>
        </is>
      </c>
    </row>
    <row r="633">
      <c r="A633" s="29" t="inlineStr">
        <is>
          <t>706000970</t>
        </is>
      </c>
      <c r="B633" s="29" t="inlineStr">
        <is>
          <t>average_price</t>
        </is>
      </c>
      <c r="C633" s="29" t="inlineStr">
        <is>
          <t>Амортизатор задній BRP Can-Am Outlander G2 Max 500 570 650 800 850 1000 2013-2018</t>
        </is>
      </c>
      <c r="D633" s="35" t="n">
        <v>1</v>
      </c>
      <c r="E633" s="37" t="n">
        <v>1.31</v>
      </c>
      <c r="F633" s="38" t="n">
        <v>0</v>
      </c>
      <c r="G633" s="37" t="n">
        <v>0</v>
      </c>
      <c r="H633" s="40">
        <f>IFERROR(G633/E633,0)</f>
        <v/>
      </c>
      <c r="I633" s="29" t="inlineStr">
        <is>
          <t>Cost is below the 250 watch threshold.</t>
        </is>
      </c>
    </row>
    <row r="634">
      <c r="A634" s="29" t="inlineStr">
        <is>
          <t>ab8-ca-8-327</t>
        </is>
      </c>
      <c r="B634" s="29" t="inlineStr">
        <is>
          <t>average_price</t>
        </is>
      </c>
      <c r="C634" s="29" t="inlineStr">
        <is>
          <t>Посилена піввісь задня права BRP Can-Am Outlander 400 500 570 650 800 850 1000</t>
        </is>
      </c>
      <c r="D634" s="35" t="n">
        <v>22</v>
      </c>
      <c r="E634" s="37" t="n">
        <v>285.31</v>
      </c>
      <c r="F634" s="38" t="n">
        <v>0</v>
      </c>
      <c r="G634" s="37" t="n">
        <v>0</v>
      </c>
      <c r="H634" s="40">
        <f>IFERROR(G634/E634,0)</f>
        <v/>
      </c>
      <c r="I634" s="29" t="inlineStr">
        <is>
          <t>Performance is below the scale and keep thresholds.</t>
        </is>
      </c>
    </row>
    <row r="635">
      <c r="A635" s="29" t="inlineStr">
        <is>
          <t>706202919</t>
        </is>
      </c>
      <c r="B635" s="29" t="inlineStr">
        <is>
          <t>average_price</t>
        </is>
      </c>
      <c r="C635" s="29" t="inlineStr">
        <is>
          <t>Ричаг передній нижній лівий BRP Can-Am Maverick X3 64"</t>
        </is>
      </c>
      <c r="D635" s="35" t="n">
        <v>2</v>
      </c>
      <c r="E635" s="37" t="n">
        <v>11.81</v>
      </c>
      <c r="F635" s="38" t="n">
        <v>0</v>
      </c>
      <c r="G635" s="37" t="n">
        <v>0</v>
      </c>
      <c r="H635" s="40">
        <f>IFERROR(G635/E635,0)</f>
        <v/>
      </c>
      <c r="I635" s="29" t="inlineStr">
        <is>
          <t>Cost is below the 250 watch threshold.</t>
        </is>
      </c>
    </row>
    <row r="636">
      <c r="A636" s="29" t="inlineStr">
        <is>
          <t>715002309</t>
        </is>
      </c>
      <c r="B636" s="29" t="inlineStr">
        <is>
          <t>average_price</t>
        </is>
      </c>
      <c r="C636" s="29" t="inlineStr">
        <is>
          <t>Крило переднє праве BRP Can-Am Outlander G2 570 650 850 1000 (Black)</t>
        </is>
      </c>
      <c r="D636" s="35" t="n">
        <v>7</v>
      </c>
      <c r="E636" s="37" t="n">
        <v>44.24</v>
      </c>
      <c r="F636" s="38" t="n">
        <v>0</v>
      </c>
      <c r="G636" s="37" t="n">
        <v>0</v>
      </c>
      <c r="H636" s="40">
        <f>IFERROR(G636/E636,0)</f>
        <v/>
      </c>
      <c r="I636" s="29" t="inlineStr">
        <is>
          <t>Cost is below the 250 watch threshold.</t>
        </is>
      </c>
    </row>
    <row r="637">
      <c r="A637" s="29" t="inlineStr">
        <is>
          <t>706204588</t>
        </is>
      </c>
      <c r="B637" s="29" t="inlineStr">
        <is>
          <t>average_price</t>
        </is>
      </c>
      <c r="C637" s="29" t="inlineStr">
        <is>
          <t>Амортизатор передній BRP Can-Am Commander 1000 2022+</t>
        </is>
      </c>
      <c r="D637" s="35" t="n">
        <v>1</v>
      </c>
      <c r="E637" s="37" t="n">
        <v>6.27</v>
      </c>
      <c r="F637" s="38" t="n">
        <v>0</v>
      </c>
      <c r="G637" s="37" t="n">
        <v>0</v>
      </c>
      <c r="H637" s="40">
        <f>IFERROR(G637/E637,0)</f>
        <v/>
      </c>
      <c r="I637" s="29" t="inlineStr">
        <is>
          <t>Cost is below the 250 watch threshold.</t>
        </is>
      </c>
    </row>
    <row r="638">
      <c r="A638" s="29" t="inlineStr">
        <is>
          <t>5228</t>
        </is>
      </c>
      <c r="B638" s="29" t="inlineStr">
        <is>
          <t>average_price</t>
        </is>
      </c>
      <c r="C638" s="29" t="inlineStr">
        <is>
          <t>Черевики Finntrail Speedmaster New 5228 Graphite</t>
        </is>
      </c>
      <c r="D638" s="35" t="n">
        <v>2</v>
      </c>
      <c r="E638" s="37" t="n">
        <v>11.39</v>
      </c>
      <c r="F638" s="38" t="n">
        <v>0</v>
      </c>
      <c r="G638" s="37" t="n">
        <v>0</v>
      </c>
      <c r="H638" s="40">
        <f>IFERROR(G638/E638,0)</f>
        <v/>
      </c>
      <c r="I638" s="29" t="inlineStr">
        <is>
          <t>Cost is below the 250 watch threshold.</t>
        </is>
      </c>
    </row>
    <row r="639">
      <c r="A639" s="29" t="inlineStr">
        <is>
          <t>710004770</t>
        </is>
      </c>
      <c r="B639" s="29" t="inlineStr">
        <is>
          <t>average_price</t>
        </is>
      </c>
      <c r="C639" s="29" t="inlineStr">
        <is>
          <t>Пульт керування музикою BRP Can-Am для кофрів LinQ</t>
        </is>
      </c>
      <c r="D639" s="35" t="n">
        <v>2</v>
      </c>
      <c r="E639" s="37" t="n">
        <v>4.68</v>
      </c>
      <c r="F639" s="38" t="n">
        <v>0</v>
      </c>
      <c r="G639" s="37" t="n">
        <v>0</v>
      </c>
      <c r="H639" s="40">
        <f>IFERROR(G639/E639,0)</f>
        <v/>
      </c>
      <c r="I639" s="29" t="inlineStr">
        <is>
          <t>Cost is below the 250 watch threshold.</t>
        </is>
      </c>
    </row>
    <row r="640">
      <c r="A640" s="29" t="inlineStr">
        <is>
          <t>710005553</t>
        </is>
      </c>
      <c r="B640" s="29" t="inlineStr">
        <is>
          <t>average_price</t>
        </is>
      </c>
      <c r="C640" s="29" t="inlineStr">
        <is>
          <t>Панель приладів BRP Can-Am Outlander Renegade G2L G2S, Maverick X3, Maverick Trail 800 1000, Maverick Sport 1000, Commander 800 1000, Traxter Defender</t>
        </is>
      </c>
      <c r="D640" s="35" t="n">
        <v>8</v>
      </c>
      <c r="E640" s="37" t="n">
        <v>11.87</v>
      </c>
      <c r="F640" s="38" t="n">
        <v>0</v>
      </c>
      <c r="G640" s="37" t="n">
        <v>0</v>
      </c>
      <c r="H640" s="40">
        <f>IFERROR(G640/E640,0)</f>
        <v/>
      </c>
      <c r="I640" s="29" t="inlineStr">
        <is>
          <t>Cost is below the 250 watch threshold.</t>
        </is>
      </c>
    </row>
    <row r="641">
      <c r="A641" s="29" t="inlineStr">
        <is>
          <t>4487790007</t>
        </is>
      </c>
      <c r="B641" s="29" t="inlineStr">
        <is>
          <t>average_price</t>
        </is>
      </c>
      <c r="C641" s="29" t="inlineStr">
        <is>
          <t>Окуляри BRP Can-Am Flint Photochromic (Charcoal Grey)</t>
        </is>
      </c>
      <c r="D641" s="35" t="n">
        <v>0</v>
      </c>
      <c r="E641" s="37" t="n">
        <v>0</v>
      </c>
      <c r="F641" s="38" t="n">
        <v>0</v>
      </c>
      <c r="G641" s="37" t="n">
        <v>0</v>
      </c>
      <c r="H641" s="40">
        <f>IFERROR(G641/E641,0)</f>
        <v/>
      </c>
      <c r="I641" s="29" t="inlineStr">
        <is>
          <t>Cost is below the 250 watch threshold.</t>
        </is>
      </c>
    </row>
    <row r="642">
      <c r="A642" s="29" t="inlineStr">
        <is>
          <t>1333752</t>
        </is>
      </c>
      <c r="B642" s="29" t="inlineStr">
        <is>
          <t>average_price</t>
        </is>
      </c>
      <c r="C642" s="29" t="inlineStr">
        <is>
          <t>Піввісь передня Polaris Sportsman 450 570 2018+</t>
        </is>
      </c>
      <c r="D642" s="35" t="n">
        <v>0</v>
      </c>
      <c r="E642" s="37" t="n">
        <v>0.03</v>
      </c>
      <c r="F642" s="38" t="n">
        <v>0</v>
      </c>
      <c r="G642" s="37" t="n">
        <v>0</v>
      </c>
      <c r="H642" s="40">
        <f>IFERROR(G642/E642,0)</f>
        <v/>
      </c>
      <c r="I642" s="29" t="inlineStr">
        <is>
          <t>Cost is below the 250 watch threshold.</t>
        </is>
      </c>
    </row>
    <row r="643">
      <c r="A643" s="29" t="inlineStr">
        <is>
          <t>705011118</t>
        </is>
      </c>
      <c r="B643" s="29" t="inlineStr">
        <is>
          <t>average_price</t>
        </is>
      </c>
      <c r="C643" s="29" t="inlineStr">
        <is>
          <t>Панель дверей права BRP Can-Am Maverick X3 (Gold)</t>
        </is>
      </c>
      <c r="D643" s="35" t="n">
        <v>1</v>
      </c>
      <c r="E643" s="37" t="n">
        <v>3.1</v>
      </c>
      <c r="F643" s="38" t="n">
        <v>0</v>
      </c>
      <c r="G643" s="37" t="n">
        <v>0</v>
      </c>
      <c r="H643" s="40">
        <f>IFERROR(G643/E643,0)</f>
        <v/>
      </c>
      <c r="I643" s="29" t="inlineStr">
        <is>
          <t>Cost is below the 250 watch threshold.</t>
        </is>
      </c>
    </row>
    <row r="644">
      <c r="A644" s="29" t="inlineStr">
        <is>
          <t>28p-2530v-10-00</t>
        </is>
      </c>
      <c r="B644" s="29" t="inlineStr">
        <is>
          <t>average_price</t>
        </is>
      </c>
      <c r="C644" s="29" t="inlineStr">
        <is>
          <t>Кулак задній внутрішній Yamaha Grizzly 550 700 (09-15), Kodiak 450 (18+)</t>
        </is>
      </c>
      <c r="D644" s="35" t="n">
        <v>0</v>
      </c>
      <c r="E644" s="37" t="n">
        <v>0</v>
      </c>
      <c r="F644" s="38" t="n">
        <v>0</v>
      </c>
      <c r="G644" s="37" t="n">
        <v>0</v>
      </c>
      <c r="H644" s="40">
        <f>IFERROR(G644/E644,0)</f>
        <v/>
      </c>
      <c r="I644" s="29" t="inlineStr">
        <is>
          <t>Cost is below the 250 watch threshold.</t>
        </is>
      </c>
    </row>
    <row r="645">
      <c r="A645" s="29" t="inlineStr">
        <is>
          <t>420248496</t>
        </is>
      </c>
      <c r="B645" s="29" t="inlineStr">
        <is>
          <t>average_price</t>
        </is>
      </c>
      <c r="C645" s="29" t="inlineStr">
        <is>
          <t>Грузики варіатора BRP Can-Am Outlander 800 (12-15)​, Commander 1000​​ (11-17)</t>
        </is>
      </c>
      <c r="D645" s="35" t="n">
        <v>5</v>
      </c>
      <c r="E645" s="37" t="n">
        <v>285.73</v>
      </c>
      <c r="F645" s="38" t="n">
        <v>0</v>
      </c>
      <c r="G645" s="37" t="n">
        <v>0</v>
      </c>
      <c r="H645" s="40">
        <f>IFERROR(G645/E645,0)</f>
        <v/>
      </c>
      <c r="I645" s="29" t="inlineStr">
        <is>
          <t>Performance is below the scale and keep thresholds.</t>
        </is>
      </c>
    </row>
    <row r="646">
      <c r="A646" s="29" t="inlineStr">
        <is>
          <t>715001734</t>
        </is>
      </c>
      <c r="B646" s="29" t="inlineStr">
        <is>
          <t>average_price</t>
        </is>
      </c>
      <c r="C646" s="29" t="inlineStr">
        <is>
          <t>Площадка для кофра BRP Can-Am Renegade G2S 500 570 650 800 850 1000</t>
        </is>
      </c>
      <c r="D646" s="35" t="n">
        <v>1</v>
      </c>
      <c r="E646" s="37" t="n">
        <v>42.02</v>
      </c>
      <c r="F646" s="38" t="n">
        <v>0</v>
      </c>
      <c r="G646" s="37" t="n">
        <v>0</v>
      </c>
      <c r="H646" s="40">
        <f>IFERROR(G646/E646,0)</f>
        <v/>
      </c>
      <c r="I646" s="29" t="inlineStr">
        <is>
          <t>Cost is below the 250 watch threshold.</t>
        </is>
      </c>
    </row>
    <row r="647">
      <c r="A647" s="29" t="inlineStr">
        <is>
          <t>715007188</t>
        </is>
      </c>
      <c r="B647" s="29" t="inlineStr">
        <is>
          <t>average_price</t>
        </is>
      </c>
      <c r="C647" s="29" t="inlineStr">
        <is>
          <t>Дзеркала бокові BRP Can-Am Maverick X3, Maverick R</t>
        </is>
      </c>
      <c r="D647" s="35" t="n">
        <v>2</v>
      </c>
      <c r="E647" s="37" t="n">
        <v>8.26</v>
      </c>
      <c r="F647" s="38" t="n">
        <v>0</v>
      </c>
      <c r="G647" s="37" t="n">
        <v>0</v>
      </c>
      <c r="H647" s="40">
        <f>IFERROR(G647/E647,0)</f>
        <v/>
      </c>
      <c r="I647" s="29" t="inlineStr">
        <is>
          <t>Cost is below the 250 watch threshold.</t>
        </is>
      </c>
    </row>
    <row r="648">
      <c r="A648" s="29" t="inlineStr">
        <is>
          <t>23004-0393</t>
        </is>
      </c>
      <c r="B648" s="29" t="inlineStr">
        <is>
          <t>average_price</t>
        </is>
      </c>
      <c r="C648" s="29" t="inlineStr">
        <is>
          <t>Фара передня права Kawasaki Teryx 1000</t>
        </is>
      </c>
      <c r="D648" s="35" t="n">
        <v>0</v>
      </c>
      <c r="E648" s="37" t="n">
        <v>0</v>
      </c>
      <c r="F648" s="38" t="n">
        <v>0</v>
      </c>
      <c r="G648" s="37" t="n">
        <v>0</v>
      </c>
      <c r="H648" s="40">
        <f>IFERROR(G648/E648,0)</f>
        <v/>
      </c>
      <c r="I648" s="29" t="inlineStr">
        <is>
          <t>Cost is below the 250 watch threshold.</t>
        </is>
      </c>
    </row>
    <row r="649">
      <c r="A649" s="29" t="inlineStr">
        <is>
          <t>31300-hp5-601</t>
        </is>
      </c>
      <c r="B649" s="29" t="inlineStr">
        <is>
          <t>average_price</t>
        </is>
      </c>
      <c r="C649" s="29" t="inlineStr">
        <is>
          <t>Мотор перемикання передач Honda TRX 420 Rancher (07+), 500 Foreman (12-19), 500 Rubicon (15-19), 520 Foreman Rubicon (20+), SXS 500 520 1000 Pioneer</t>
        </is>
      </c>
      <c r="D649" s="35" t="n">
        <v>0</v>
      </c>
      <c r="E649" s="37" t="n">
        <v>0</v>
      </c>
      <c r="F649" s="38" t="n">
        <v>0</v>
      </c>
      <c r="G649" s="37" t="n">
        <v>0</v>
      </c>
      <c r="H649" s="40">
        <f>IFERROR(G649/E649,0)</f>
        <v/>
      </c>
      <c r="I649" s="29" t="inlineStr">
        <is>
          <t>Cost is below the 250 watch threshold.</t>
        </is>
      </c>
    </row>
    <row r="650">
      <c r="A650" s="29" t="inlineStr">
        <is>
          <t>2ud-f15e0-v1-00</t>
        </is>
      </c>
      <c r="B650" s="29" t="inlineStr">
        <is>
          <t>average_price</t>
        </is>
      </c>
      <c r="C650" s="29" t="inlineStr">
        <is>
          <t>Розширювачі арок Yamaha Grizzly Kodiak 700 2016+</t>
        </is>
      </c>
      <c r="D650" s="35" t="n">
        <v>0</v>
      </c>
      <c r="E650" s="37" t="n">
        <v>0</v>
      </c>
      <c r="F650" s="38" t="n">
        <v>0</v>
      </c>
      <c r="G650" s="37" t="n">
        <v>0</v>
      </c>
      <c r="H650" s="40">
        <f>IFERROR(G650/E650,0)</f>
        <v/>
      </c>
      <c r="I650" s="29" t="inlineStr">
        <is>
          <t>Cost is below the 250 watch threshold.</t>
        </is>
      </c>
    </row>
    <row r="651">
      <c r="A651" s="29" t="inlineStr">
        <is>
          <t>715004462</t>
        </is>
      </c>
      <c r="B651" s="29" t="inlineStr">
        <is>
          <t>average_price</t>
        </is>
      </c>
      <c r="C651" s="29" t="inlineStr">
        <is>
          <t>Додатові розширювачі арок BRP Can-Am Maverick Trail 700 800 1000, Maverick Sport 1000</t>
        </is>
      </c>
      <c r="D651" s="35" t="n">
        <v>3</v>
      </c>
      <c r="E651" s="37" t="n">
        <v>9.82</v>
      </c>
      <c r="F651" s="38" t="n">
        <v>0</v>
      </c>
      <c r="G651" s="37" t="n">
        <v>0</v>
      </c>
      <c r="H651" s="40">
        <f>IFERROR(G651/E651,0)</f>
        <v/>
      </c>
      <c r="I651" s="29" t="inlineStr">
        <is>
          <t>Cost is below the 250 watch threshold.</t>
        </is>
      </c>
    </row>
    <row r="652">
      <c r="A652" s="29" t="inlineStr">
        <is>
          <t>6455petrol</t>
        </is>
      </c>
      <c r="B652" s="29" t="inlineStr">
        <is>
          <t>average_price</t>
        </is>
      </c>
      <c r="C652" s="29" t="inlineStr">
        <is>
          <t>Куртка жіноча Finntrail Rachel 6455 Petrol</t>
        </is>
      </c>
      <c r="D652" s="35" t="n">
        <v>4</v>
      </c>
      <c r="E652" s="37" t="n">
        <v>17.47</v>
      </c>
      <c r="F652" s="38" t="n">
        <v>0</v>
      </c>
      <c r="G652" s="37" t="n">
        <v>0</v>
      </c>
      <c r="H652" s="40">
        <f>IFERROR(G652/E652,0)</f>
        <v/>
      </c>
      <c r="I652" s="29" t="inlineStr">
        <is>
          <t>Cost is below the 250 watch threshold.</t>
        </is>
      </c>
    </row>
    <row r="653">
      <c r="A653" s="29" t="inlineStr">
        <is>
          <t>0449238</t>
        </is>
      </c>
      <c r="B653" s="29" t="inlineStr">
        <is>
          <t>average_price</t>
        </is>
      </c>
      <c r="C653" s="29" t="inlineStr">
        <is>
          <t>Захист арок BRP Can-Am Maverick X3</t>
        </is>
      </c>
      <c r="D653" s="35" t="n">
        <v>7</v>
      </c>
      <c r="E653" s="37" t="n">
        <v>84.94</v>
      </c>
      <c r="F653" s="38" t="n">
        <v>0.18</v>
      </c>
      <c r="G653" s="37" t="n">
        <v>260.09</v>
      </c>
      <c r="H653" s="40">
        <f>IFERROR(G653/E653,0)</f>
        <v/>
      </c>
      <c r="I653" s="29" t="inlineStr">
        <is>
          <t>Cost is below the 250 watch threshold.</t>
        </is>
      </c>
    </row>
    <row r="654">
      <c r="A654" s="29" t="inlineStr">
        <is>
          <t>710001721</t>
        </is>
      </c>
      <c r="B654" s="29" t="inlineStr">
        <is>
          <t>average_price</t>
        </is>
      </c>
      <c r="C654" s="29" t="inlineStr">
        <is>
          <t xml:space="preserve">Підрульовий перемикач поворотів BRP Can-Am Maverick 1000, Maverick X3, Maverick Trail 700 800 1000, Maverick Sport 1000, Commander 700 800 1000, </t>
        </is>
      </c>
      <c r="D654" s="35" t="n">
        <v>0</v>
      </c>
      <c r="E654" s="37" t="n">
        <v>0</v>
      </c>
      <c r="F654" s="38" t="n">
        <v>0</v>
      </c>
      <c r="G654" s="37" t="n">
        <v>0</v>
      </c>
      <c r="H654" s="40">
        <f>IFERROR(G654/E654,0)</f>
        <v/>
      </c>
      <c r="I654" s="29" t="inlineStr">
        <is>
          <t>Cost is below the 250 watch threshold.</t>
        </is>
      </c>
    </row>
    <row r="655">
      <c r="A655" s="29" t="inlineStr">
        <is>
          <t>705601686</t>
        </is>
      </c>
      <c r="B655" s="29" t="inlineStr">
        <is>
          <t>average_price</t>
        </is>
      </c>
      <c r="C655" s="29" t="inlineStr">
        <is>
          <t>Гальмівний шланг з трійником BRP Can-Am Outlander Renegade G2 G2L G2S 2019+</t>
        </is>
      </c>
      <c r="D655" s="35" t="n">
        <v>0</v>
      </c>
      <c r="E655" s="37" t="n">
        <v>0</v>
      </c>
      <c r="F655" s="38" t="n">
        <v>0</v>
      </c>
      <c r="G655" s="37" t="n">
        <v>0</v>
      </c>
      <c r="H655" s="40">
        <f>IFERROR(G655/E655,0)</f>
        <v/>
      </c>
      <c r="I655" s="29" t="inlineStr">
        <is>
          <t>Cost is below the 250 watch threshold.</t>
        </is>
      </c>
    </row>
    <row r="656">
      <c r="A656" s="29" t="inlineStr">
        <is>
          <t>39186-0099</t>
        </is>
      </c>
      <c r="B656" s="29" t="inlineStr">
        <is>
          <t>average_price</t>
        </is>
      </c>
      <c r="C656" s="29" t="inlineStr">
        <is>
          <t>Кулак задній Kawasaki Brute Force 650 750</t>
        </is>
      </c>
      <c r="D656" s="35" t="n">
        <v>0</v>
      </c>
      <c r="E656" s="37" t="n">
        <v>0</v>
      </c>
      <c r="F656" s="38" t="n">
        <v>0</v>
      </c>
      <c r="G656" s="37" t="n">
        <v>0</v>
      </c>
      <c r="H656" s="40">
        <f>IFERROR(G656/E656,0)</f>
        <v/>
      </c>
      <c r="I656" s="29" t="inlineStr">
        <is>
          <t>Cost is below the 250 watch threshold.</t>
        </is>
      </c>
    </row>
    <row r="657">
      <c r="A657" s="29" t="inlineStr">
        <is>
          <t>19010-hr3-a21</t>
        </is>
      </c>
      <c r="B657" s="29" t="inlineStr">
        <is>
          <t>average_price</t>
        </is>
      </c>
      <c r="C657" s="29" t="inlineStr">
        <is>
          <t>Радіатор Honda TRX 420 Rancher (14+), 500 Foreman (14-19), 520 Foreman (20+)</t>
        </is>
      </c>
      <c r="D657" s="35" t="n">
        <v>0</v>
      </c>
      <c r="E657" s="37" t="n">
        <v>0</v>
      </c>
      <c r="F657" s="38" t="n">
        <v>0</v>
      </c>
      <c r="G657" s="37" t="n">
        <v>0</v>
      </c>
      <c r="H657" s="40">
        <f>IFERROR(G657/E657,0)</f>
        <v/>
      </c>
      <c r="I657" s="29" t="inlineStr">
        <is>
          <t>Cost is below the 250 watch threshold.</t>
        </is>
      </c>
    </row>
    <row r="658">
      <c r="A658" s="29" t="inlineStr">
        <is>
          <t>47-1031</t>
        </is>
      </c>
      <c r="B658" s="29" t="inlineStr">
        <is>
          <t>average_price</t>
        </is>
      </c>
      <c r="C658" s="29" t="inlineStr">
        <is>
          <t>Паливний насос в зборі Kawasaki Teryx 800, Mule 1000</t>
        </is>
      </c>
      <c r="D658" s="35" t="n">
        <v>0</v>
      </c>
      <c r="E658" s="37" t="n">
        <v>0</v>
      </c>
      <c r="F658" s="38" t="n">
        <v>0</v>
      </c>
      <c r="G658" s="37" t="n">
        <v>0</v>
      </c>
      <c r="H658" s="40">
        <f>IFERROR(G658/E658,0)</f>
        <v/>
      </c>
      <c r="I658" s="29" t="inlineStr">
        <is>
          <t>Cost is below the 250 watch threshold.</t>
        </is>
      </c>
    </row>
    <row r="659">
      <c r="A659" s="29" t="inlineStr">
        <is>
          <t>3235374</t>
        </is>
      </c>
      <c r="B659" s="29" t="inlineStr">
        <is>
          <t>average_price</t>
        </is>
      </c>
      <c r="C659" s="29" t="inlineStr">
        <is>
          <t>Шестерня КПП Polaris RZR 570 900 1000, Ranger 570 900 1000 ETX, General 1000, ACE 325 570 (39T)</t>
        </is>
      </c>
      <c r="D659" s="35" t="n">
        <v>0</v>
      </c>
      <c r="E659" s="37" t="n">
        <v>0</v>
      </c>
      <c r="F659" s="38" t="n">
        <v>0</v>
      </c>
      <c r="G659" s="37" t="n">
        <v>0</v>
      </c>
      <c r="H659" s="40">
        <f>IFERROR(G659/E659,0)</f>
        <v/>
      </c>
      <c r="I659" s="29" t="inlineStr">
        <is>
          <t>Cost is below the 250 watch threshold.</t>
        </is>
      </c>
    </row>
    <row r="660">
      <c r="A660" s="29" t="inlineStr">
        <is>
          <t>420280626</t>
        </is>
      </c>
      <c r="B660" s="29" t="inlineStr">
        <is>
          <t>average_price</t>
        </is>
      </c>
      <c r="C660" s="29" t="inlineStr">
        <is>
          <t>Щока веденого варіатора BRP Can-Am Maverick X3, Maverick Sport 1000, Commander 1000</t>
        </is>
      </c>
      <c r="D660" s="35" t="n">
        <v>0</v>
      </c>
      <c r="E660" s="37" t="n">
        <v>0</v>
      </c>
      <c r="F660" s="38" t="n">
        <v>0</v>
      </c>
      <c r="G660" s="37" t="n">
        <v>0</v>
      </c>
      <c r="H660" s="40">
        <f>IFERROR(G660/E660,0)</f>
        <v/>
      </c>
      <c r="I660" s="29" t="inlineStr">
        <is>
          <t>Cost is below the 250 watch threshold.</t>
        </is>
      </c>
    </row>
    <row r="661">
      <c r="A661" s="29" t="inlineStr">
        <is>
          <t>07160</t>
        </is>
      </c>
      <c r="B661" s="29" t="inlineStr">
        <is>
          <t>average_price</t>
        </is>
      </c>
      <c r="C661" s="29" t="inlineStr">
        <is>
          <t>Варіатор ведучий в зборі Kawasaki Brute Force 650, Prairie 700</t>
        </is>
      </c>
      <c r="D661" s="35" t="n">
        <v>0</v>
      </c>
      <c r="E661" s="37" t="n">
        <v>0</v>
      </c>
      <c r="F661" s="38" t="n">
        <v>0</v>
      </c>
      <c r="G661" s="37" t="n">
        <v>0</v>
      </c>
      <c r="H661" s="40">
        <f>IFERROR(G661/E661,0)</f>
        <v/>
      </c>
      <c r="I661" s="29" t="inlineStr">
        <is>
          <t>Cost is below the 250 watch threshold.</t>
        </is>
      </c>
    </row>
    <row r="662">
      <c r="A662" s="29" t="inlineStr">
        <is>
          <t>705403004</t>
        </is>
      </c>
      <c r="B662" s="29" t="inlineStr">
        <is>
          <t>average_price</t>
        </is>
      </c>
      <c r="C662" s="29" t="inlineStr">
        <is>
          <t>Карданний вал задній BRP Can-Am Maverick X3</t>
        </is>
      </c>
      <c r="D662" s="35" t="n">
        <v>0</v>
      </c>
      <c r="E662" s="37" t="n">
        <v>0</v>
      </c>
      <c r="F662" s="38" t="n">
        <v>0</v>
      </c>
      <c r="G662" s="37" t="n">
        <v>0</v>
      </c>
      <c r="H662" s="40">
        <f>IFERROR(G662/E662,0)</f>
        <v/>
      </c>
      <c r="I662" s="29" t="inlineStr">
        <is>
          <t>Cost is below the 250 watch threshold.</t>
        </is>
      </c>
    </row>
    <row r="663">
      <c r="A663" s="29" t="inlineStr">
        <is>
          <t>4005</t>
        </is>
      </c>
      <c r="B663" s="29" t="inlineStr">
        <is>
          <t>average_price</t>
        </is>
      </c>
      <c r="C663" s="29" t="inlineStr">
        <is>
          <t>Колінвал у зборі Yamaha Blaster 200 1988-2006</t>
        </is>
      </c>
      <c r="D663" s="35" t="n">
        <v>0</v>
      </c>
      <c r="E663" s="37" t="n">
        <v>0</v>
      </c>
      <c r="F663" s="38" t="n">
        <v>0</v>
      </c>
      <c r="G663" s="37" t="n">
        <v>0</v>
      </c>
      <c r="H663" s="40">
        <f>IFERROR(G663/E663,0)</f>
        <v/>
      </c>
      <c r="I663" s="29" t="inlineStr">
        <is>
          <t>Cost is below the 250 watch threshold.</t>
        </is>
      </c>
    </row>
    <row r="664">
      <c r="A664" s="29" t="inlineStr">
        <is>
          <t>705502982</t>
        </is>
      </c>
      <c r="B664" s="29" t="inlineStr">
        <is>
          <t>average_price</t>
        </is>
      </c>
      <c r="C664" s="29" t="inlineStr">
        <is>
          <t>Карданний вал задній BRP Can-Am Outlander Max G3L</t>
        </is>
      </c>
      <c r="D664" s="35" t="n">
        <v>0</v>
      </c>
      <c r="E664" s="37" t="n">
        <v>0</v>
      </c>
      <c r="F664" s="38" t="n">
        <v>0</v>
      </c>
      <c r="G664" s="37" t="n">
        <v>0</v>
      </c>
      <c r="H664" s="40">
        <f>IFERROR(G664/E664,0)</f>
        <v/>
      </c>
      <c r="I664" s="29" t="inlineStr">
        <is>
          <t>Cost is below the 250 watch threshold.</t>
        </is>
      </c>
    </row>
    <row r="665">
      <c r="A665" s="29" t="inlineStr">
        <is>
          <t>ab6-po-8-362</t>
        </is>
      </c>
      <c r="B665" s="29" t="inlineStr">
        <is>
          <t>average_price</t>
        </is>
      </c>
      <c r="C665" s="29" t="inlineStr">
        <is>
          <t>Піввісь передня Polaris Sportsman 450 570</t>
        </is>
      </c>
      <c r="D665" s="35" t="n">
        <v>0</v>
      </c>
      <c r="E665" s="37" t="n">
        <v>0</v>
      </c>
      <c r="F665" s="38" t="n">
        <v>0</v>
      </c>
      <c r="G665" s="37" t="n">
        <v>0</v>
      </c>
      <c r="H665" s="40">
        <f>IFERROR(G665/E665,0)</f>
        <v/>
      </c>
      <c r="I665" s="29" t="inlineStr">
        <is>
          <t>Cost is below the 250 watch threshold.</t>
        </is>
      </c>
    </row>
    <row r="666">
      <c r="A666" s="29" t="inlineStr">
        <is>
          <t>715009289</t>
        </is>
      </c>
      <c r="B666" s="29" t="inlineStr">
        <is>
          <t>average_price</t>
        </is>
      </c>
      <c r="C666" s="29" t="inlineStr">
        <is>
          <t>Бампер передній BRP Can-Am Outlander G3 (Black)</t>
        </is>
      </c>
      <c r="D666" s="35" t="n">
        <v>5</v>
      </c>
      <c r="E666" s="37" t="n">
        <v>31.15</v>
      </c>
      <c r="F666" s="38" t="n">
        <v>0.25</v>
      </c>
      <c r="G666" s="37" t="n">
        <v>2165.89</v>
      </c>
      <c r="H666" s="40">
        <f>IFERROR(G666/E666,0)</f>
        <v/>
      </c>
      <c r="I666" s="29" t="inlineStr">
        <is>
          <t>Cost is below the 250 watch threshold.</t>
        </is>
      </c>
    </row>
    <row r="667">
      <c r="A667" s="29" t="inlineStr">
        <is>
          <t>9291400293</t>
        </is>
      </c>
      <c r="B667" s="29" t="inlineStr">
        <is>
          <t>average_price</t>
        </is>
      </c>
      <c r="C667" s="29" t="inlineStr">
        <is>
          <t>Шолом BRP Can-Am Exome Open Face (XS)</t>
        </is>
      </c>
      <c r="D667" s="35" t="n">
        <v>13</v>
      </c>
      <c r="E667" s="37" t="n">
        <v>125.24</v>
      </c>
      <c r="F667" s="38" t="n">
        <v>0</v>
      </c>
      <c r="G667" s="37" t="n">
        <v>0</v>
      </c>
      <c r="H667" s="40">
        <f>IFERROR(G667/E667,0)</f>
        <v/>
      </c>
      <c r="I667" s="29" t="inlineStr">
        <is>
          <t>Cost is below the 250 watch threshold.</t>
        </is>
      </c>
    </row>
    <row r="668">
      <c r="A668" s="29" t="inlineStr">
        <is>
          <t>2207414</t>
        </is>
      </c>
      <c r="B668" s="29" t="inlineStr">
        <is>
          <t>average_price</t>
        </is>
      </c>
      <c r="C668" s="29" t="inlineStr">
        <is>
          <t>Кришка варіатора зовнішня Polaris RZR XP 1000, RZR Trail S, RZR S 1000, General 1000</t>
        </is>
      </c>
      <c r="D668" s="35" t="n">
        <v>0</v>
      </c>
      <c r="E668" s="37" t="n">
        <v>0</v>
      </c>
      <c r="F668" s="38" t="n">
        <v>0</v>
      </c>
      <c r="G668" s="37" t="n">
        <v>0</v>
      </c>
      <c r="H668" s="40">
        <f>IFERROR(G668/E668,0)</f>
        <v/>
      </c>
      <c r="I668" s="29" t="inlineStr">
        <is>
          <t>Cost is below the 250 watch threshold.</t>
        </is>
      </c>
    </row>
    <row r="669">
      <c r="A669" s="29" t="inlineStr">
        <is>
          <t>710005234</t>
        </is>
      </c>
      <c r="B669" s="29" t="inlineStr">
        <is>
          <t>average_price</t>
        </is>
      </c>
      <c r="C669" s="29" t="inlineStr">
        <is>
          <t>Блок управління підвіски BRP Can-Am Maverick X3 2021-2024</t>
        </is>
      </c>
      <c r="D669" s="35" t="n">
        <v>5</v>
      </c>
      <c r="E669" s="37" t="n">
        <v>45.62</v>
      </c>
      <c r="F669" s="38" t="n">
        <v>0</v>
      </c>
      <c r="G669" s="37" t="n">
        <v>0</v>
      </c>
      <c r="H669" s="40">
        <f>IFERROR(G669/E669,0)</f>
        <v/>
      </c>
      <c r="I669" s="29" t="inlineStr">
        <is>
          <t>Cost is below the 250 watch threshold.</t>
        </is>
      </c>
    </row>
    <row r="670">
      <c r="A670" s="29" t="inlineStr">
        <is>
          <t>420280467</t>
        </is>
      </c>
      <c r="B670" s="29" t="inlineStr">
        <is>
          <t>average_price</t>
        </is>
      </c>
      <c r="C670" s="29" t="inlineStr">
        <is>
          <t>Щока ведучого варіатора BRP Can-Am Outlander Renegade G1 G2 G2L G2S, Commander 800 1000, Traxter Defender HD5</t>
        </is>
      </c>
      <c r="D670" s="35" t="n">
        <v>16</v>
      </c>
      <c r="E670" s="37" t="n">
        <v>98.84</v>
      </c>
      <c r="F670" s="38" t="n">
        <v>0</v>
      </c>
      <c r="G670" s="37" t="n">
        <v>0</v>
      </c>
      <c r="H670" s="40">
        <f>IFERROR(G670/E670,0)</f>
        <v/>
      </c>
      <c r="I670" s="29" t="inlineStr">
        <is>
          <t>Cost is below the 250 watch threshold.</t>
        </is>
      </c>
    </row>
    <row r="671">
      <c r="A671" s="29" t="inlineStr">
        <is>
          <t>02.34000</t>
        </is>
      </c>
      <c r="B671" s="29" t="inlineStr">
        <is>
          <t>average_price</t>
        </is>
      </c>
      <c r="C671" s="29" t="inlineStr">
        <is>
          <t>Пластиковий захист днища BRP Can-Am Outlander G3L</t>
        </is>
      </c>
      <c r="D671" s="35" t="n">
        <v>6</v>
      </c>
      <c r="E671" s="37" t="n">
        <v>33.09</v>
      </c>
      <c r="F671" s="38" t="n">
        <v>0</v>
      </c>
      <c r="G671" s="37" t="n">
        <v>0</v>
      </c>
      <c r="H671" s="40">
        <f>IFERROR(G671/E671,0)</f>
        <v/>
      </c>
      <c r="I671" s="29" t="inlineStr">
        <is>
          <t>Cost is below the 250 watch threshold.</t>
        </is>
      </c>
    </row>
    <row r="672">
      <c r="A672" s="29" t="inlineStr">
        <is>
          <t>420280499</t>
        </is>
      </c>
      <c r="B672" s="29" t="inlineStr">
        <is>
          <t>average_price</t>
        </is>
      </c>
      <c r="C672" s="29" t="inlineStr">
        <is>
          <t>Щока веденого варіатора BRP Can-Am Outlander 800 850 1000, Renegade 850 1000, Commander 800 1000</t>
        </is>
      </c>
      <c r="D672" s="35" t="n">
        <v>0</v>
      </c>
      <c r="E672" s="37" t="n">
        <v>0</v>
      </c>
      <c r="F672" s="38" t="n">
        <v>0</v>
      </c>
      <c r="G672" s="37" t="n">
        <v>0</v>
      </c>
      <c r="H672" s="40">
        <f>IFERROR(G672/E672,0)</f>
        <v/>
      </c>
      <c r="I672" s="29" t="inlineStr">
        <is>
          <t>Cost is below the 250 watch threshold.</t>
        </is>
      </c>
    </row>
    <row r="673">
      <c r="A673" s="29" t="inlineStr">
        <is>
          <t>1524wademanpetrol</t>
        </is>
      </c>
      <c r="B673" s="29" t="inlineStr">
        <is>
          <t>average_price</t>
        </is>
      </c>
      <c r="C673" s="29" t="inlineStr">
        <is>
          <t>Вейдерси Finntrail 1524 Wademan Petrol</t>
        </is>
      </c>
      <c r="D673" s="35" t="n">
        <v>0</v>
      </c>
      <c r="E673" s="37" t="n">
        <v>0</v>
      </c>
      <c r="F673" s="38" t="n">
        <v>0</v>
      </c>
      <c r="G673" s="37" t="n">
        <v>0</v>
      </c>
      <c r="H673" s="40">
        <f>IFERROR(G673/E673,0)</f>
        <v/>
      </c>
      <c r="I673" s="29" t="inlineStr">
        <is>
          <t>Cost is below the 250 watch threshold.</t>
        </is>
      </c>
    </row>
    <row r="674">
      <c r="A674" s="29" t="inlineStr">
        <is>
          <t>2010camogrey</t>
        </is>
      </c>
      <c r="B674" s="29" t="inlineStr">
        <is>
          <t>average_price</t>
        </is>
      </c>
      <c r="C674" s="29" t="inlineStr">
        <is>
          <t>Куртка мембранна Finntrail Mudway 2010 Camo Grey</t>
        </is>
      </c>
      <c r="D674" s="35" t="n">
        <v>51</v>
      </c>
      <c r="E674" s="37" t="n">
        <v>355.55</v>
      </c>
      <c r="F674" s="38" t="n">
        <v>0</v>
      </c>
      <c r="G674" s="37" t="n">
        <v>0</v>
      </c>
      <c r="H674" s="40">
        <f>IFERROR(G674/E674,0)</f>
        <v/>
      </c>
      <c r="I674" s="29" t="inlineStr">
        <is>
          <t>Performance is below the scale and keep thresholds.</t>
        </is>
      </c>
    </row>
    <row r="675">
      <c r="A675" s="29" t="inlineStr">
        <is>
          <t>0gr0-052000</t>
        </is>
      </c>
      <c r="B675" s="29" t="inlineStr">
        <is>
          <t>average_price</t>
        </is>
      </c>
      <c r="C675" s="29" t="inlineStr">
        <is>
          <t>Варіатор ведений в зборі CFMoto CForce 400 500, UForce 600, ZForce 500</t>
        </is>
      </c>
      <c r="D675" s="35" t="n">
        <v>0</v>
      </c>
      <c r="E675" s="37" t="n">
        <v>0</v>
      </c>
      <c r="F675" s="38" t="n">
        <v>0</v>
      </c>
      <c r="G675" s="37" t="n">
        <v>0</v>
      </c>
      <c r="H675" s="40">
        <f>IFERROR(G675/E675,0)</f>
        <v/>
      </c>
      <c r="I675" s="29" t="inlineStr">
        <is>
          <t>Cost is below the 250 watch threshold.</t>
        </is>
      </c>
    </row>
    <row r="676">
      <c r="A676" s="29" t="inlineStr">
        <is>
          <t>705019627</t>
        </is>
      </c>
      <c r="B676" s="29" t="inlineStr">
        <is>
          <t>average_price</t>
        </is>
      </c>
      <c r="C676" s="29" t="inlineStr">
        <is>
          <t>Крило заднє праве BRP Can-Am Maverick X3 (Dusty Navy)</t>
        </is>
      </c>
      <c r="D676" s="35" t="n">
        <v>8</v>
      </c>
      <c r="E676" s="37" t="n">
        <v>38.87</v>
      </c>
      <c r="F676" s="38" t="n">
        <v>0.01</v>
      </c>
      <c r="G676" s="37" t="n">
        <v>163.48</v>
      </c>
      <c r="H676" s="40">
        <f>IFERROR(G676/E676,0)</f>
        <v/>
      </c>
      <c r="I676" s="29" t="inlineStr">
        <is>
          <t>Cost is below the 250 watch threshold.</t>
        </is>
      </c>
    </row>
    <row r="677">
      <c r="A677" s="29" t="inlineStr">
        <is>
          <t>ab8-ca-8-312</t>
        </is>
      </c>
      <c r="B677" s="29" t="inlineStr">
        <is>
          <t>average_price</t>
        </is>
      </c>
      <c r="C677" s="29" t="inlineStr">
        <is>
          <t>Посилена піввісь задня права BRP Can-Am Outlander 570 650 850 1000, Renegade 570 650 850 1000 2018+</t>
        </is>
      </c>
      <c r="D677" s="35" t="n">
        <v>0</v>
      </c>
      <c r="E677" s="37" t="n">
        <v>0</v>
      </c>
      <c r="F677" s="38" t="n">
        <v>0</v>
      </c>
      <c r="G677" s="37" t="n">
        <v>0</v>
      </c>
      <c r="H677" s="40">
        <f>IFERROR(G677/E677,0)</f>
        <v/>
      </c>
      <c r="I677" s="29" t="inlineStr">
        <is>
          <t>Cost is below the 250 watch threshold.</t>
        </is>
      </c>
    </row>
    <row r="678">
      <c r="A678" s="29" t="inlineStr">
        <is>
          <t>715004188</t>
        </is>
      </c>
      <c r="B678" s="29" t="inlineStr">
        <is>
          <t>average_price</t>
        </is>
      </c>
      <c r="C678" s="29" t="inlineStr">
        <is>
          <t>Колонка передньої консолі права BRP Can-Am Maverick X3</t>
        </is>
      </c>
      <c r="D678" s="35" t="n">
        <v>0</v>
      </c>
      <c r="E678" s="37" t="n">
        <v>0</v>
      </c>
      <c r="F678" s="38" t="n">
        <v>0</v>
      </c>
      <c r="G678" s="37" t="n">
        <v>0</v>
      </c>
      <c r="H678" s="40">
        <f>IFERROR(G678/E678,0)</f>
        <v/>
      </c>
      <c r="I678" s="29" t="inlineStr">
        <is>
          <t>Cost is below the 250 watch threshold.</t>
        </is>
      </c>
    </row>
    <row r="679">
      <c r="A679" s="29" t="inlineStr">
        <is>
          <t>ab8-ca-8-328</t>
        </is>
      </c>
      <c r="B679" s="29" t="inlineStr">
        <is>
          <t>average_price</t>
        </is>
      </c>
      <c r="C679" s="29" t="inlineStr">
        <is>
          <t>Посилена піввісь задня BRP Can-Am Maverick X3 72"</t>
        </is>
      </c>
      <c r="D679" s="35" t="n">
        <v>1</v>
      </c>
      <c r="E679" s="37" t="n">
        <v>1.4</v>
      </c>
      <c r="F679" s="38" t="n">
        <v>0</v>
      </c>
      <c r="G679" s="37" t="n">
        <v>0</v>
      </c>
      <c r="H679" s="40">
        <f>IFERROR(G679/E679,0)</f>
        <v/>
      </c>
      <c r="I679" s="29" t="inlineStr">
        <is>
          <t>Cost is below the 250 watch threshold.</t>
        </is>
      </c>
    </row>
    <row r="680">
      <c r="A680" s="29" t="inlineStr">
        <is>
          <t>1d9-f2210-01-00</t>
        </is>
      </c>
      <c r="B680" s="29" t="inlineStr">
        <is>
          <t>average_price</t>
        </is>
      </c>
      <c r="C680" s="29" t="inlineStr">
        <is>
          <t>Амортизатор задній Yamaha Grizzly 350 400 450 (07), Kodiak 400 450 (05-06), Big Bear 400 (07-10)</t>
        </is>
      </c>
      <c r="D680" s="35" t="n">
        <v>3</v>
      </c>
      <c r="E680" s="37" t="n">
        <v>3.33</v>
      </c>
      <c r="F680" s="38" t="n">
        <v>0</v>
      </c>
      <c r="G680" s="37" t="n">
        <v>0</v>
      </c>
      <c r="H680" s="40">
        <f>IFERROR(G680/E680,0)</f>
        <v/>
      </c>
      <c r="I680" s="29" t="inlineStr">
        <is>
          <t>Cost is below the 250 watch threshold.</t>
        </is>
      </c>
    </row>
    <row r="681">
      <c r="A681" s="29" t="inlineStr">
        <is>
          <t>ab8-ya-8-302</t>
        </is>
      </c>
      <c r="B681" s="29" t="inlineStr">
        <is>
          <t>average_price</t>
        </is>
      </c>
      <c r="C681" s="29" t="inlineStr">
        <is>
          <t>Посилена піввісь задня права Yamaha Grizzly 660</t>
        </is>
      </c>
      <c r="D681" s="35" t="n">
        <v>1</v>
      </c>
      <c r="E681" s="37" t="n">
        <v>6.48</v>
      </c>
      <c r="F681" s="38" t="n">
        <v>0</v>
      </c>
      <c r="G681" s="37" t="n">
        <v>0</v>
      </c>
      <c r="H681" s="40">
        <f>IFERROR(G681/E681,0)</f>
        <v/>
      </c>
      <c r="I681" s="29" t="inlineStr">
        <is>
          <t>Cost is below the 250 watch threshold.</t>
        </is>
      </c>
    </row>
    <row r="682">
      <c r="A682" s="29" t="inlineStr">
        <is>
          <t>ab8-kw-8-237</t>
        </is>
      </c>
      <c r="B682" s="29" t="inlineStr">
        <is>
          <t>average_price</t>
        </is>
      </c>
      <c r="C682" s="29" t="inlineStr">
        <is>
          <t>Посилена піввісь передня права Kawasaki Teryx 800 (14+), Teryx 4 800 (12+)</t>
        </is>
      </c>
      <c r="D682" s="35" t="n">
        <v>0</v>
      </c>
      <c r="E682" s="37" t="n">
        <v>0</v>
      </c>
      <c r="F682" s="38" t="n">
        <v>0</v>
      </c>
      <c r="G682" s="37" t="n">
        <v>0</v>
      </c>
      <c r="H682" s="40">
        <f>IFERROR(G682/E682,0)</f>
        <v/>
      </c>
      <c r="I682" s="29" t="inlineStr">
        <is>
          <t>Cost is below the 250 watch threshold.</t>
        </is>
      </c>
    </row>
    <row r="683">
      <c r="A683" s="29" t="inlineStr">
        <is>
          <t>51200-hn8-000</t>
        </is>
      </c>
      <c r="B683" s="29" t="inlineStr">
        <is>
          <t>average_price</t>
        </is>
      </c>
      <c r="C683" s="29" t="inlineStr">
        <is>
          <t>Поворотний кулак правий Honda TRX 650 Rincon</t>
        </is>
      </c>
      <c r="D683" s="35" t="n">
        <v>0</v>
      </c>
      <c r="E683" s="37" t="n">
        <v>0</v>
      </c>
      <c r="F683" s="38" t="n">
        <v>0</v>
      </c>
      <c r="G683" s="37" t="n">
        <v>0</v>
      </c>
      <c r="H683" s="40">
        <f>IFERROR(G683/E683,0)</f>
        <v/>
      </c>
      <c r="I683" s="29" t="inlineStr">
        <is>
          <t>Cost is below the 250 watch threshold.</t>
        </is>
      </c>
    </row>
    <row r="684">
      <c r="A684" s="29" t="inlineStr">
        <is>
          <t>709201126</t>
        </is>
      </c>
      <c r="B684" s="29" t="inlineStr">
        <is>
          <t>average_price</t>
        </is>
      </c>
      <c r="C684" s="29" t="inlineStr">
        <is>
          <t>Радіатор BRP Can-Am Outlander G3</t>
        </is>
      </c>
      <c r="D684" s="35" t="n">
        <v>7</v>
      </c>
      <c r="E684" s="37" t="n">
        <v>44.37</v>
      </c>
      <c r="F684" s="38" t="n">
        <v>0</v>
      </c>
      <c r="G684" s="37" t="n">
        <v>0</v>
      </c>
      <c r="H684" s="40">
        <f>IFERROR(G684/E684,0)</f>
        <v/>
      </c>
      <c r="I684" s="29" t="inlineStr">
        <is>
          <t>Cost is below the 250 watch threshold.</t>
        </is>
      </c>
    </row>
    <row r="685">
      <c r="A685" s="29" t="inlineStr">
        <is>
          <t>420280524</t>
        </is>
      </c>
      <c r="B685" s="29" t="inlineStr">
        <is>
          <t>average_price</t>
        </is>
      </c>
      <c r="C685" s="29" t="inlineStr">
        <is>
          <t>Павук ведучого варіатора BRP Can-Am Maverick 1000 (13-18), Commander 1000 (18-20)</t>
        </is>
      </c>
      <c r="D685" s="35" t="n">
        <v>0</v>
      </c>
      <c r="E685" s="37" t="n">
        <v>0</v>
      </c>
      <c r="F685" s="38" t="n">
        <v>0</v>
      </c>
      <c r="G685" s="37" t="n">
        <v>0</v>
      </c>
      <c r="H685" s="40">
        <f>IFERROR(G685/E685,0)</f>
        <v/>
      </c>
      <c r="I685" s="29" t="inlineStr">
        <is>
          <t>Cost is below the 250 watch threshold.</t>
        </is>
      </c>
    </row>
    <row r="686">
      <c r="A686" s="29" t="inlineStr">
        <is>
          <t>05058</t>
        </is>
      </c>
      <c r="B686" s="29" t="inlineStr">
        <is>
          <t>average_price</t>
        </is>
      </c>
      <c r="C686" s="29" t="inlineStr">
        <is>
          <t>Редуктор задній в зборі Honda TRX 420 Rancher 2007-2013</t>
        </is>
      </c>
      <c r="D686" s="35" t="n">
        <v>0</v>
      </c>
      <c r="E686" s="37" t="n">
        <v>0</v>
      </c>
      <c r="F686" s="38" t="n">
        <v>0</v>
      </c>
      <c r="G686" s="37" t="n">
        <v>0</v>
      </c>
      <c r="H686" s="40">
        <f>IFERROR(G686/E686,0)</f>
        <v/>
      </c>
      <c r="I686" s="29" t="inlineStr">
        <is>
          <t>Cost is below the 250 watch threshold.</t>
        </is>
      </c>
    </row>
    <row r="687">
      <c r="A687" s="29" t="inlineStr">
        <is>
          <t>715004578</t>
        </is>
      </c>
      <c r="B687" s="29" t="inlineStr">
        <is>
          <t>average_price</t>
        </is>
      </c>
      <c r="C687" s="29" t="inlineStr">
        <is>
          <t>Крило переднє праве BRP Can-Am Outlander G2 650 850 1000 2018 (Red)</t>
        </is>
      </c>
      <c r="D687" s="35" t="n">
        <v>1</v>
      </c>
      <c r="E687" s="37" t="n">
        <v>2.95</v>
      </c>
      <c r="F687" s="38" t="n">
        <v>0</v>
      </c>
      <c r="G687" s="37" t="n">
        <v>0</v>
      </c>
      <c r="H687" s="40">
        <f>IFERROR(G687/E687,0)</f>
        <v/>
      </c>
      <c r="I687" s="29" t="inlineStr">
        <is>
          <t>Cost is below the 250 watch threshold.</t>
        </is>
      </c>
    </row>
    <row r="688">
      <c r="A688" s="29" t="inlineStr">
        <is>
          <t>706200742</t>
        </is>
      </c>
      <c r="B688" s="29" t="inlineStr">
        <is>
          <t>average_price</t>
        </is>
      </c>
      <c r="C688" s="29" t="inlineStr">
        <is>
          <t>Ричаг передній нижній лівий BRP Can-Am Commander 800 1000</t>
        </is>
      </c>
      <c r="D688" s="35" t="n">
        <v>0</v>
      </c>
      <c r="E688" s="37" t="n">
        <v>0</v>
      </c>
      <c r="F688" s="38" t="n">
        <v>0</v>
      </c>
      <c r="G688" s="37" t="n">
        <v>0</v>
      </c>
      <c r="H688" s="40">
        <f>IFERROR(G688/E688,0)</f>
        <v/>
      </c>
      <c r="I688" s="29" t="inlineStr">
        <is>
          <t>Cost is below the 250 watch threshold.</t>
        </is>
      </c>
    </row>
    <row r="689">
      <c r="A689" s="29" t="inlineStr">
        <is>
          <t>50-1134</t>
        </is>
      </c>
      <c r="B689" s="29" t="inlineStr">
        <is>
          <t>average_price</t>
        </is>
      </c>
      <c r="C689" s="29" t="inlineStr">
        <is>
          <t>Ремкомплект задніх ричагів BRP Can-Am Maverick 1000 2013-2015</t>
        </is>
      </c>
      <c r="D689" s="35" t="n">
        <v>1</v>
      </c>
      <c r="E689" s="37" t="n">
        <v>7.03</v>
      </c>
      <c r="F689" s="38" t="n">
        <v>1</v>
      </c>
      <c r="G689" s="37" t="n">
        <v>1638</v>
      </c>
      <c r="H689" s="40">
        <f>IFERROR(G689/E689,0)</f>
        <v/>
      </c>
      <c r="I689" s="29" t="inlineStr">
        <is>
          <t>Cost is below the 250 watch threshold.</t>
        </is>
      </c>
    </row>
    <row r="690">
      <c r="A690" s="29" t="inlineStr">
        <is>
          <t>420212714</t>
        </is>
      </c>
      <c r="B690" s="29" t="inlineStr">
        <is>
          <t>average_price</t>
        </is>
      </c>
      <c r="C690" s="29" t="inlineStr">
        <is>
          <t>Кришка варіатора зовнішня BRP Can-Am Outlander G3</t>
        </is>
      </c>
      <c r="D690" s="35" t="n">
        <v>1</v>
      </c>
      <c r="E690" s="37" t="n">
        <v>1.06</v>
      </c>
      <c r="F690" s="38" t="n">
        <v>0</v>
      </c>
      <c r="G690" s="37" t="n">
        <v>0</v>
      </c>
      <c r="H690" s="40">
        <f>IFERROR(G690/E690,0)</f>
        <v/>
      </c>
      <c r="I690" s="29" t="inlineStr">
        <is>
          <t>Cost is below the 250 watch threshold.</t>
        </is>
      </c>
    </row>
    <row r="691">
      <c r="A691" s="29" t="inlineStr">
        <is>
          <t>59011-0037</t>
        </is>
      </c>
      <c r="B691" s="29" t="inlineStr">
        <is>
          <t>average_price</t>
        </is>
      </c>
      <c r="C691" s="29" t="inlineStr">
        <is>
          <t>Ремінь варіатора Kawasaki Mule Pro 820 1000</t>
        </is>
      </c>
      <c r="D691" s="35" t="n">
        <v>7</v>
      </c>
      <c r="E691" s="37" t="n">
        <v>46.27</v>
      </c>
      <c r="F691" s="38" t="n">
        <v>0</v>
      </c>
      <c r="G691" s="37" t="n">
        <v>0</v>
      </c>
      <c r="H691" s="40">
        <f>IFERROR(G691/E691,0)</f>
        <v/>
      </c>
      <c r="I691" s="29" t="inlineStr">
        <is>
          <t>Cost is below the 250 watch threshold.</t>
        </is>
      </c>
    </row>
    <row r="692">
      <c r="A692" s="29" t="inlineStr">
        <is>
          <t>715003898</t>
        </is>
      </c>
      <c r="B692" s="29" t="inlineStr">
        <is>
          <t>average_price</t>
        </is>
      </c>
      <c r="C692" s="29" t="inlineStr">
        <is>
          <t>Розширювачі арок BRP Can-Am Traxter HD5 HD8 HD10</t>
        </is>
      </c>
      <c r="D692" s="35" t="n">
        <v>0</v>
      </c>
      <c r="E692" s="37" t="n">
        <v>0</v>
      </c>
      <c r="F692" s="38" t="n">
        <v>0</v>
      </c>
      <c r="G692" s="37" t="n">
        <v>0</v>
      </c>
      <c r="H692" s="40">
        <f>IFERROR(G692/E692,0)</f>
        <v/>
      </c>
      <c r="I692" s="29" t="inlineStr">
        <is>
          <t>Cost is below the 250 watch threshold.</t>
        </is>
      </c>
    </row>
    <row r="693">
      <c r="A693" s="29" t="inlineStr">
        <is>
          <t>705502157</t>
        </is>
      </c>
      <c r="B693" s="29" t="inlineStr">
        <is>
          <t>average_price</t>
        </is>
      </c>
      <c r="C693" s="29" t="inlineStr">
        <is>
          <t>Ремінь варіатора BRP Can-Am Spyder F3 2015+</t>
        </is>
      </c>
      <c r="D693" s="35" t="n">
        <v>1</v>
      </c>
      <c r="E693" s="37" t="n">
        <v>0.46</v>
      </c>
      <c r="F693" s="38" t="n">
        <v>0</v>
      </c>
      <c r="G693" s="37" t="n">
        <v>0</v>
      </c>
      <c r="H693" s="40">
        <f>IFERROR(G693/E693,0)</f>
        <v/>
      </c>
      <c r="I693" s="29" t="inlineStr">
        <is>
          <t>Cost is below the 250 watch threshold.</t>
        </is>
      </c>
    </row>
    <row r="694">
      <c r="A694" s="29" t="inlineStr">
        <is>
          <t>101120</t>
        </is>
      </c>
      <c r="B694" s="29" t="inlineStr">
        <is>
          <t>average_price</t>
        </is>
      </c>
      <c r="C694" s="29" t="inlineStr">
        <is>
          <t>Динамічна лебідка KFI TigerTail з самозмотуючим барабаном</t>
        </is>
      </c>
      <c r="D694" s="35" t="n">
        <v>2</v>
      </c>
      <c r="E694" s="37" t="n">
        <v>7.71</v>
      </c>
      <c r="F694" s="38" t="n">
        <v>0</v>
      </c>
      <c r="G694" s="37" t="n">
        <v>0</v>
      </c>
      <c r="H694" s="40">
        <f>IFERROR(G694/E694,0)</f>
        <v/>
      </c>
      <c r="I694" s="29" t="inlineStr">
        <is>
          <t>Cost is below the 250 watch threshold.</t>
        </is>
      </c>
    </row>
    <row r="695">
      <c r="A695" s="29" t="inlineStr">
        <is>
          <t>715008100</t>
        </is>
      </c>
      <c r="B695" s="29" t="inlineStr">
        <is>
          <t>average_price</t>
        </is>
      </c>
      <c r="C695" s="29" t="inlineStr">
        <is>
          <t>Дзеркала бокові BRP Can-Am Traxter Defender HD5 HD7 HD8 HD9 HD10</t>
        </is>
      </c>
      <c r="D695" s="35" t="n">
        <v>0</v>
      </c>
      <c r="E695" s="37" t="n">
        <v>0</v>
      </c>
      <c r="F695" s="38" t="n">
        <v>0</v>
      </c>
      <c r="G695" s="37" t="n">
        <v>0</v>
      </c>
      <c r="H695" s="40">
        <f>IFERROR(G695/E695,0)</f>
        <v/>
      </c>
      <c r="I695" s="29" t="inlineStr">
        <is>
          <t>Cost is below the 250 watch threshold.</t>
        </is>
      </c>
    </row>
    <row r="696">
      <c r="A696" s="29" t="inlineStr">
        <is>
          <t>431-01024</t>
        </is>
      </c>
      <c r="B696" s="29" t="inlineStr">
        <is>
          <t>average_price</t>
        </is>
      </c>
      <c r="C696" s="29" t="inlineStr">
        <is>
          <t>Лебідка All Balls 3500S</t>
        </is>
      </c>
      <c r="D696" s="35" t="n">
        <v>9</v>
      </c>
      <c r="E696" s="37" t="n">
        <v>154.78</v>
      </c>
      <c r="F696" s="38" t="n">
        <v>0</v>
      </c>
      <c r="G696" s="37" t="n">
        <v>0</v>
      </c>
      <c r="H696" s="40">
        <f>IFERROR(G696/E696,0)</f>
        <v/>
      </c>
      <c r="I696" s="29" t="inlineStr">
        <is>
          <t>Cost is below the 250 watch threshold.</t>
        </is>
      </c>
    </row>
    <row r="697">
      <c r="A697" s="29" t="inlineStr">
        <is>
          <t>715007042</t>
        </is>
      </c>
      <c r="B697" s="29" t="inlineStr">
        <is>
          <t>average_price</t>
        </is>
      </c>
      <c r="C697" s="29" t="inlineStr">
        <is>
          <t>Крило переднє BRP Can-Am Outlander XMR 570 2020-2021 (Granit Gray)</t>
        </is>
      </c>
      <c r="D697" s="35" t="n">
        <v>0</v>
      </c>
      <c r="E697" s="37" t="n">
        <v>0.02</v>
      </c>
      <c r="F697" s="38" t="n">
        <v>0</v>
      </c>
      <c r="G697" s="37" t="n">
        <v>0</v>
      </c>
      <c r="H697" s="40">
        <f>IFERROR(G697/E697,0)</f>
        <v/>
      </c>
      <c r="I697" s="29" t="inlineStr">
        <is>
          <t>Cost is below the 250 watch threshold.</t>
        </is>
      </c>
    </row>
    <row r="698">
      <c r="A698" s="29" t="inlineStr">
        <is>
          <t>715005521</t>
        </is>
      </c>
      <c r="B698" s="29" t="inlineStr">
        <is>
          <t>average_price</t>
        </is>
      </c>
      <c r="C698" s="29" t="inlineStr">
        <is>
          <t>Спортивний дах BRP Can-Am Maverick X3</t>
        </is>
      </c>
      <c r="D698" s="35" t="n">
        <v>23</v>
      </c>
      <c r="E698" s="37" t="n">
        <v>130.56</v>
      </c>
      <c r="F698" s="38" t="n">
        <v>0</v>
      </c>
      <c r="G698" s="37" t="n">
        <v>0</v>
      </c>
      <c r="H698" s="40">
        <f>IFERROR(G698/E698,0)</f>
        <v/>
      </c>
      <c r="I698" s="29" t="inlineStr">
        <is>
          <t>Cost is below the 250 watch threshold.</t>
        </is>
      </c>
    </row>
    <row r="699">
      <c r="A699" s="29" t="inlineStr">
        <is>
          <t>710003100</t>
        </is>
      </c>
      <c r="B699" s="29" t="inlineStr">
        <is>
          <t>average_price</t>
        </is>
      </c>
      <c r="C699" s="29" t="inlineStr">
        <is>
          <t>Панель приладів BRP Can-Am Outlander 400 500 650 800 2008-2014</t>
        </is>
      </c>
      <c r="D699" s="35" t="n">
        <v>3</v>
      </c>
      <c r="E699" s="37" t="n">
        <v>9.27</v>
      </c>
      <c r="F699" s="38" t="n">
        <v>0</v>
      </c>
      <c r="G699" s="37" t="n">
        <v>0</v>
      </c>
      <c r="H699" s="40">
        <f>IFERROR(G699/E699,0)</f>
        <v/>
      </c>
      <c r="I699" s="29" t="inlineStr">
        <is>
          <t>Cost is below the 250 watch threshold.</t>
        </is>
      </c>
    </row>
    <row r="700">
      <c r="A700" s="29" t="inlineStr">
        <is>
          <t>705005781</t>
        </is>
      </c>
      <c r="B700" s="29" t="inlineStr">
        <is>
          <t>average_price</t>
        </is>
      </c>
      <c r="C700" s="29" t="inlineStr">
        <is>
          <t>Крило переднє ліве BRP Can-Am Maverick 1000 2013-2018 (Yellow)</t>
        </is>
      </c>
      <c r="D700" s="35" t="n">
        <v>2</v>
      </c>
      <c r="E700" s="37" t="n">
        <v>9</v>
      </c>
      <c r="F700" s="38" t="n">
        <v>0</v>
      </c>
      <c r="G700" s="37" t="n">
        <v>0</v>
      </c>
      <c r="H700" s="40">
        <f>IFERROR(G700/E700,0)</f>
        <v/>
      </c>
      <c r="I700" s="29" t="inlineStr">
        <is>
          <t>Cost is below the 250 watch threshold.</t>
        </is>
      </c>
    </row>
    <row r="701">
      <c r="A701" s="29" t="inlineStr">
        <is>
          <t>705601776</t>
        </is>
      </c>
      <c r="B701" s="29" t="inlineStr">
        <is>
          <t>average_price</t>
        </is>
      </c>
      <c r="C701" s="29" t="inlineStr">
        <is>
          <t>Головний задній гальмівний циліндр BRP Can-Am Outlander Renegade G2 G2L G2S</t>
        </is>
      </c>
      <c r="D701" s="35" t="n">
        <v>2</v>
      </c>
      <c r="E701" s="37" t="n">
        <v>14.04</v>
      </c>
      <c r="F701" s="38" t="n">
        <v>0</v>
      </c>
      <c r="G701" s="37" t="n">
        <v>0</v>
      </c>
      <c r="H701" s="40">
        <f>IFERROR(G701/E701,0)</f>
        <v/>
      </c>
      <c r="I701" s="29" t="inlineStr">
        <is>
          <t>Cost is below the 250 watch threshold.</t>
        </is>
      </c>
    </row>
    <row r="702">
      <c r="A702" s="29" t="inlineStr">
        <is>
          <t>44350-hr3-a22</t>
        </is>
      </c>
      <c r="B702" s="29" t="inlineStr">
        <is>
          <t>average_price</t>
        </is>
      </c>
      <c r="C702" s="29" t="inlineStr">
        <is>
          <t>Кулак передній зовнішній лівий Honda TRX 420 Rancher 2014-2016</t>
        </is>
      </c>
      <c r="D702" s="35" t="n">
        <v>0</v>
      </c>
      <c r="E702" s="37" t="n">
        <v>0</v>
      </c>
      <c r="F702" s="38" t="n">
        <v>0</v>
      </c>
      <c r="G702" s="37" t="n">
        <v>0</v>
      </c>
      <c r="H702" s="40">
        <f>IFERROR(G702/E702,0)</f>
        <v/>
      </c>
      <c r="I702" s="29" t="inlineStr">
        <is>
          <t>Cost is below the 250 watch threshold.</t>
        </is>
      </c>
    </row>
    <row r="703">
      <c r="A703" s="29" t="inlineStr">
        <is>
          <t>9awa-061600</t>
        </is>
      </c>
      <c r="B703" s="29" t="inlineStr">
        <is>
          <t>average_price</t>
        </is>
      </c>
      <c r="C703" s="29" t="inlineStr">
        <is>
          <t>Амортизатор задній CFMoto CForce 800 1000</t>
        </is>
      </c>
      <c r="D703" s="35" t="n">
        <v>30</v>
      </c>
      <c r="E703" s="37" t="n">
        <v>138.55</v>
      </c>
      <c r="F703" s="38" t="n">
        <v>2</v>
      </c>
      <c r="G703" s="37" t="n">
        <v>3824</v>
      </c>
      <c r="H703" s="40">
        <f>IFERROR(G703/E703,0)</f>
        <v/>
      </c>
      <c r="I703" s="29" t="inlineStr">
        <is>
          <t>Cost is below the 250 watch threshold.</t>
        </is>
      </c>
    </row>
    <row r="704">
      <c r="A704" s="29" t="inlineStr">
        <is>
          <t>5km-16611-10-00</t>
        </is>
      </c>
      <c r="B704" s="29" t="inlineStr">
        <is>
          <t>average_price</t>
        </is>
      </c>
      <c r="C704" s="29" t="inlineStr">
        <is>
          <t>Корпус зчеплення Yamaha Grizzly Rhino 660</t>
        </is>
      </c>
      <c r="D704" s="35" t="n">
        <v>0</v>
      </c>
      <c r="E704" s="37" t="n">
        <v>0</v>
      </c>
      <c r="F704" s="38" t="n">
        <v>0</v>
      </c>
      <c r="G704" s="37" t="n">
        <v>0</v>
      </c>
      <c r="H704" s="40">
        <f>IFERROR(G704/E704,0)</f>
        <v/>
      </c>
      <c r="I704" s="29" t="inlineStr">
        <is>
          <t>Cost is below the 250 watch threshold.</t>
        </is>
      </c>
    </row>
    <row r="705">
      <c r="A705" s="29" t="inlineStr">
        <is>
          <t>715001791</t>
        </is>
      </c>
      <c r="B705" s="29" t="inlineStr">
        <is>
          <t>average_price</t>
        </is>
      </c>
      <c r="C705" s="29" t="inlineStr">
        <is>
          <t>Крило переднє праве BRP Can-Am Outlander G2 570 650 850 1000 (Yellow)</t>
        </is>
      </c>
      <c r="D705" s="35" t="n">
        <v>4</v>
      </c>
      <c r="E705" s="37" t="n">
        <v>39.13</v>
      </c>
      <c r="F705" s="38" t="n">
        <v>0</v>
      </c>
      <c r="G705" s="37" t="n">
        <v>0</v>
      </c>
      <c r="H705" s="40">
        <f>IFERROR(G705/E705,0)</f>
        <v/>
      </c>
      <c r="I705" s="29" t="inlineStr">
        <is>
          <t>Cost is below the 250 watch threshold.</t>
        </is>
      </c>
    </row>
    <row r="706">
      <c r="A706" s="29" t="inlineStr">
        <is>
          <t>705501403</t>
        </is>
      </c>
      <c r="B706" s="29" t="inlineStr">
        <is>
          <t>average_price</t>
        </is>
      </c>
      <c r="C706" s="29" t="inlineStr">
        <is>
          <t>Планетарка заднього редуктора BRP Can-Am Outlander Renegade (11-15), Commander 800 1000 (12) (36T)</t>
        </is>
      </c>
      <c r="D706" s="35" t="n">
        <v>0</v>
      </c>
      <c r="E706" s="37" t="n">
        <v>0</v>
      </c>
      <c r="F706" s="38" t="n">
        <v>0</v>
      </c>
      <c r="G706" s="37" t="n">
        <v>0</v>
      </c>
      <c r="H706" s="40">
        <f>IFERROR(G706/E706,0)</f>
        <v/>
      </c>
      <c r="I706" s="29" t="inlineStr">
        <is>
          <t>Cost is below the 250 watch threshold.</t>
        </is>
      </c>
    </row>
    <row r="707">
      <c r="A707" s="29" t="inlineStr">
        <is>
          <t>705403307</t>
        </is>
      </c>
      <c r="B707" s="29" t="inlineStr">
        <is>
          <t>average_price</t>
        </is>
      </c>
      <c r="C707" s="29" t="inlineStr">
        <is>
          <t>Поворотний кулак лівий BRP Can-Am Outlander Renegade G2 G2L G2S</t>
        </is>
      </c>
      <c r="D707" s="35" t="n">
        <v>2</v>
      </c>
      <c r="E707" s="37" t="n">
        <v>2.74</v>
      </c>
      <c r="F707" s="38" t="n">
        <v>0</v>
      </c>
      <c r="G707" s="37" t="n">
        <v>0</v>
      </c>
      <c r="H707" s="40">
        <f>IFERROR(G707/E707,0)</f>
        <v/>
      </c>
      <c r="I707" s="29" t="inlineStr">
        <is>
          <t>Cost is below the 250 watch threshold.</t>
        </is>
      </c>
    </row>
    <row r="708">
      <c r="A708" s="29" t="inlineStr">
        <is>
          <t>715002973</t>
        </is>
      </c>
      <c r="B708" s="29" t="inlineStr">
        <is>
          <t>average_price</t>
        </is>
      </c>
      <c r="C708" s="29" t="inlineStr">
        <is>
          <t>Розширювачі арок BRP Can-Am Maverick X3</t>
        </is>
      </c>
      <c r="D708" s="35" t="n">
        <v>6</v>
      </c>
      <c r="E708" s="37" t="n">
        <v>66.51000000000001</v>
      </c>
      <c r="F708" s="38" t="n">
        <v>0</v>
      </c>
      <c r="G708" s="37" t="n">
        <v>0</v>
      </c>
      <c r="H708" s="40">
        <f>IFERROR(G708/E708,0)</f>
        <v/>
      </c>
      <c r="I708" s="29" t="inlineStr">
        <is>
          <t>Cost is below the 250 watch threshold.</t>
        </is>
      </c>
    </row>
    <row r="709">
      <c r="A709" s="29" t="inlineStr">
        <is>
          <t>420212286</t>
        </is>
      </c>
      <c r="B709" s="29" t="inlineStr">
        <is>
          <t>average_price</t>
        </is>
      </c>
      <c r="C709" s="29" t="inlineStr">
        <is>
          <t>Кришка варіатора зовнішня BRP Can-Am Maverick 1000 (13-18), Commander 1000 (18-20)</t>
        </is>
      </c>
      <c r="D709" s="35" t="n">
        <v>0</v>
      </c>
      <c r="E709" s="37" t="n">
        <v>0</v>
      </c>
      <c r="F709" s="38" t="n">
        <v>0</v>
      </c>
      <c r="G709" s="37" t="n">
        <v>0</v>
      </c>
      <c r="H709" s="40">
        <f>IFERROR(G709/E709,0)</f>
        <v/>
      </c>
      <c r="I709" s="29" t="inlineStr">
        <is>
          <t>Cost is below the 250 watch threshold.</t>
        </is>
      </c>
    </row>
    <row r="710">
      <c r="A710" s="29" t="inlineStr">
        <is>
          <t>715009218</t>
        </is>
      </c>
      <c r="B710" s="29" t="inlineStr">
        <is>
          <t>average_price</t>
        </is>
      </c>
      <c r="C710" s="29" t="inlineStr">
        <is>
          <t>Багажне відділення з кріпленням електронних пристроїв BRP Can-Am Outlander G3</t>
        </is>
      </c>
      <c r="D710" s="35" t="n">
        <v>9</v>
      </c>
      <c r="E710" s="37" t="n">
        <v>116.83</v>
      </c>
      <c r="F710" s="38" t="n">
        <v>0</v>
      </c>
      <c r="G710" s="37" t="n">
        <v>0</v>
      </c>
      <c r="H710" s="40">
        <f>IFERROR(G710/E710,0)</f>
        <v/>
      </c>
      <c r="I710" s="29" t="inlineStr">
        <is>
          <t>Cost is below the 250 watch threshold.</t>
        </is>
      </c>
    </row>
    <row r="711">
      <c r="A711" s="29" t="inlineStr">
        <is>
          <t>9290780401</t>
        </is>
      </c>
      <c r="B711" s="29" t="inlineStr">
        <is>
          <t>average_price</t>
        </is>
      </c>
      <c r="C711" s="29" t="inlineStr">
        <is>
          <t>Шолом BRP Can-Am Pura Fade White (S)</t>
        </is>
      </c>
      <c r="D711" s="35" t="n">
        <v>0</v>
      </c>
      <c r="E711" s="37" t="n">
        <v>0</v>
      </c>
      <c r="F711" s="38" t="n">
        <v>0</v>
      </c>
      <c r="G711" s="37" t="n">
        <v>0</v>
      </c>
      <c r="H711" s="40">
        <f>IFERROR(G711/E711,0)</f>
        <v/>
      </c>
      <c r="I711" s="29" t="inlineStr">
        <is>
          <t>Cost is below the 250 watch threshold.</t>
        </is>
      </c>
    </row>
    <row r="712">
      <c r="A712" s="29" t="inlineStr">
        <is>
          <t>420248682</t>
        </is>
      </c>
      <c r="B712" s="29" t="inlineStr">
        <is>
          <t>average_price</t>
        </is>
      </c>
      <c r="C712" s="29" t="inlineStr">
        <is>
          <t>Грузики варіатора BRP Can-Am Outlander Renegade 1000 2016+</t>
        </is>
      </c>
      <c r="D712" s="35" t="n">
        <v>1</v>
      </c>
      <c r="E712" s="37" t="n">
        <v>4.6</v>
      </c>
      <c r="F712" s="38" t="n">
        <v>0</v>
      </c>
      <c r="G712" s="37" t="n">
        <v>0</v>
      </c>
      <c r="H712" s="40">
        <f>IFERROR(G712/E712,0)</f>
        <v/>
      </c>
      <c r="I712" s="29" t="inlineStr">
        <is>
          <t>Cost is below the 250 watch threshold.</t>
        </is>
      </c>
    </row>
    <row r="713">
      <c r="A713" s="29" t="inlineStr">
        <is>
          <t>705017373</t>
        </is>
      </c>
      <c r="B713" s="29" t="inlineStr">
        <is>
          <t>average_price</t>
        </is>
      </c>
      <c r="C713" s="29" t="inlineStr">
        <is>
          <t>Бампер передній BRP Can-Am Outlander XMR G2 (Black)</t>
        </is>
      </c>
      <c r="D713" s="35" t="n">
        <v>190</v>
      </c>
      <c r="E713" s="37" t="n">
        <v>448.31</v>
      </c>
      <c r="F713" s="38" t="n">
        <v>0</v>
      </c>
      <c r="G713" s="37" t="n">
        <v>0</v>
      </c>
      <c r="H713" s="40">
        <f>IFERROR(G713/E713,0)</f>
        <v/>
      </c>
      <c r="I713" s="29" t="inlineStr">
        <is>
          <t>Performance is below the scale and keep thresholds.</t>
        </is>
      </c>
    </row>
    <row r="714">
      <c r="A714" s="29" t="inlineStr">
        <is>
          <t>710010573</t>
        </is>
      </c>
      <c r="B714" s="29" t="inlineStr">
        <is>
          <t>average_price</t>
        </is>
      </c>
      <c r="C714" s="29" t="inlineStr">
        <is>
          <t>Блок перемикачів на руль правий BRP Can-Am Outlander 700 850 1000, Renegade 650 1000 (23+) (Engine Visco Lock)</t>
        </is>
      </c>
      <c r="D714" s="35" t="n">
        <v>5</v>
      </c>
      <c r="E714" s="37" t="n">
        <v>51.46</v>
      </c>
      <c r="F714" s="38" t="n">
        <v>0</v>
      </c>
      <c r="G714" s="37" t="n">
        <v>0</v>
      </c>
      <c r="H714" s="40">
        <f>IFERROR(G714/E714,0)</f>
        <v/>
      </c>
      <c r="I714" s="29" t="inlineStr">
        <is>
          <t>Cost is below the 250 watch threshold.</t>
        </is>
      </c>
    </row>
    <row r="715">
      <c r="A715" s="29" t="inlineStr">
        <is>
          <t>ab8-po-8-329</t>
        </is>
      </c>
      <c r="B715" s="29" t="inlineStr">
        <is>
          <t>average_price</t>
        </is>
      </c>
      <c r="C715" s="29" t="inlineStr">
        <is>
          <t>Посилена піввісь задня Polaris Sportsman 400 450 500 570 700 800, Hawkeye 400</t>
        </is>
      </c>
      <c r="D715" s="35" t="n">
        <v>6</v>
      </c>
      <c r="E715" s="37" t="n">
        <v>42.74</v>
      </c>
      <c r="F715" s="38" t="n">
        <v>0</v>
      </c>
      <c r="G715" s="37" t="n">
        <v>0</v>
      </c>
      <c r="H715" s="40">
        <f>IFERROR(G715/E715,0)</f>
        <v/>
      </c>
      <c r="I715" s="29" t="inlineStr">
        <is>
          <t>Cost is below the 250 watch threshold.</t>
        </is>
      </c>
    </row>
    <row r="716">
      <c r="A716" s="29" t="inlineStr">
        <is>
          <t>715008794</t>
        </is>
      </c>
      <c r="B716" s="29" t="inlineStr">
        <is>
          <t>average_price</t>
        </is>
      </c>
      <c r="C716" s="29" t="inlineStr">
        <is>
          <t>Ручки пасажира з підігрівом BRP Can-Am Outlander G1 G2 G2L</t>
        </is>
      </c>
      <c r="D716" s="35" t="n">
        <v>6</v>
      </c>
      <c r="E716" s="37" t="n">
        <v>183.76</v>
      </c>
      <c r="F716" s="38" t="n">
        <v>1</v>
      </c>
      <c r="G716" s="37" t="n">
        <v>10147</v>
      </c>
      <c r="H716" s="40">
        <f>IFERROR(G716/E716,0)</f>
        <v/>
      </c>
      <c r="I716" s="29" t="inlineStr">
        <is>
          <t>Cost is below the 250 watch threshold.</t>
        </is>
      </c>
    </row>
    <row r="717">
      <c r="A717" s="29" t="inlineStr">
        <is>
          <t>1539</t>
        </is>
      </c>
      <c r="B717" s="29" t="inlineStr">
        <is>
          <t>average_price</t>
        </is>
      </c>
      <c r="C717" s="29" t="inlineStr">
        <is>
          <t>Вейдерси Finntrail Enduro 1539 Graphite</t>
        </is>
      </c>
      <c r="D717" s="35" t="n">
        <v>17</v>
      </c>
      <c r="E717" s="37" t="n">
        <v>119.66</v>
      </c>
      <c r="F717" s="38" t="n">
        <v>0</v>
      </c>
      <c r="G717" s="37" t="n">
        <v>0</v>
      </c>
      <c r="H717" s="40">
        <f>IFERROR(G717/E717,0)</f>
        <v/>
      </c>
      <c r="I717" s="29" t="inlineStr">
        <is>
          <t>Cost is below the 250 watch threshold.</t>
        </is>
      </c>
    </row>
    <row r="718">
      <c r="A718" s="29" t="inlineStr">
        <is>
          <t>9290781601</t>
        </is>
      </c>
      <c r="B718" s="29" t="inlineStr">
        <is>
          <t>average_price</t>
        </is>
      </c>
      <c r="C718" s="29" t="inlineStr">
        <is>
          <t>Шолом BRP Can-Am Pura Fade White (3XL)</t>
        </is>
      </c>
      <c r="D718" s="35" t="n">
        <v>0</v>
      </c>
      <c r="E718" s="37" t="n">
        <v>0</v>
      </c>
      <c r="F718" s="38" t="n">
        <v>0</v>
      </c>
      <c r="G718" s="37" t="n">
        <v>0</v>
      </c>
      <c r="H718" s="40">
        <f>IFERROR(G718/E718,0)</f>
        <v/>
      </c>
      <c r="I718" s="29" t="inlineStr">
        <is>
          <t>Cost is below the 250 watch threshold.</t>
        </is>
      </c>
    </row>
    <row r="719">
      <c r="A719" s="29" t="inlineStr">
        <is>
          <t>9290780201</t>
        </is>
      </c>
      <c r="B719" s="29" t="inlineStr">
        <is>
          <t>average_price</t>
        </is>
      </c>
      <c r="C719" s="29" t="inlineStr">
        <is>
          <t>Шолом BRP Can-Am Pura Fade White (XS)</t>
        </is>
      </c>
      <c r="D719" s="35" t="n">
        <v>17</v>
      </c>
      <c r="E719" s="37" t="n">
        <v>75.3</v>
      </c>
      <c r="F719" s="38" t="n">
        <v>0</v>
      </c>
      <c r="G719" s="37" t="n">
        <v>0</v>
      </c>
      <c r="H719" s="40">
        <f>IFERROR(G719/E719,0)</f>
        <v/>
      </c>
      <c r="I719" s="29" t="inlineStr">
        <is>
          <t>Cost is below the 250 watch threshold.</t>
        </is>
      </c>
    </row>
    <row r="720">
      <c r="A720" s="29" t="inlineStr">
        <is>
          <t>420212508</t>
        </is>
      </c>
      <c r="B720" s="29" t="inlineStr">
        <is>
          <t>average_price</t>
        </is>
      </c>
      <c r="C720" s="29" t="inlineStr">
        <is>
          <t>Кришка варіатора зовнішня BRP Can-Am Maverick X3 2020+</t>
        </is>
      </c>
      <c r="D720" s="35" t="n">
        <v>0</v>
      </c>
      <c r="E720" s="37" t="n">
        <v>0</v>
      </c>
      <c r="F720" s="38" t="n">
        <v>0</v>
      </c>
      <c r="G720" s="37" t="n">
        <v>0</v>
      </c>
      <c r="H720" s="40">
        <f>IFERROR(G720/E720,0)</f>
        <v/>
      </c>
      <c r="I720" s="29" t="inlineStr">
        <is>
          <t>Cost is below the 250 watch threshold.</t>
        </is>
      </c>
    </row>
    <row r="721">
      <c r="A721" s="29" t="inlineStr">
        <is>
          <t>02.33400</t>
        </is>
      </c>
      <c r="B721" s="29" t="inlineStr">
        <is>
          <t>average_price</t>
        </is>
      </c>
      <c r="C721" s="29" t="inlineStr">
        <is>
          <t>Пластиковий захист днища BRP Can-Am Outlander G3 Max</t>
        </is>
      </c>
      <c r="D721" s="35" t="n">
        <v>63</v>
      </c>
      <c r="E721" s="37" t="n">
        <v>321.07</v>
      </c>
      <c r="F721" s="38" t="n">
        <v>0.01</v>
      </c>
      <c r="G721" s="37" t="n">
        <v>41.81</v>
      </c>
      <c r="H721" s="40">
        <f>IFERROR(G721/E721,0)</f>
        <v/>
      </c>
      <c r="I721" s="29" t="inlineStr">
        <is>
          <t>Performance is below the scale and keep thresholds.</t>
        </is>
      </c>
    </row>
    <row r="722">
      <c r="A722" s="29" t="inlineStr">
        <is>
          <t>02.21300</t>
        </is>
      </c>
      <c r="B722" s="29" t="inlineStr">
        <is>
          <t>average_price</t>
        </is>
      </c>
      <c r="C722" s="29" t="inlineStr">
        <is>
          <t>Захист днища BRP Can-Am Traxter Defender</t>
        </is>
      </c>
      <c r="D722" s="35" t="n">
        <v>41</v>
      </c>
      <c r="E722" s="37" t="n">
        <v>141.65</v>
      </c>
      <c r="F722" s="38" t="n">
        <v>0</v>
      </c>
      <c r="G722" s="37" t="n">
        <v>0</v>
      </c>
      <c r="H722" s="40">
        <f>IFERROR(G722/E722,0)</f>
        <v/>
      </c>
      <c r="I722" s="29" t="inlineStr">
        <is>
          <t>Cost is below the 250 watch threshold.</t>
        </is>
      </c>
    </row>
    <row r="723">
      <c r="A723" s="29" t="inlineStr">
        <is>
          <t>43251-hr6-mf1</t>
        </is>
      </c>
      <c r="B723" s="29" t="inlineStr">
        <is>
          <t>average_price</t>
        </is>
      </c>
      <c r="C723" s="29" t="inlineStr">
        <is>
          <t>Гальмівний диск задній Honda TRX 420 Rancher, 520 Foreman Rubicon, 650 680 Rincon</t>
        </is>
      </c>
      <c r="D723" s="35" t="n">
        <v>3</v>
      </c>
      <c r="E723" s="37" t="n">
        <v>99.77</v>
      </c>
      <c r="F723" s="38" t="n">
        <v>0</v>
      </c>
      <c r="G723" s="37" t="n">
        <v>0</v>
      </c>
      <c r="H723" s="40">
        <f>IFERROR(G723/E723,0)</f>
        <v/>
      </c>
      <c r="I723" s="29" t="inlineStr">
        <is>
          <t>Cost is below the 250 watch threshold.</t>
        </is>
      </c>
    </row>
    <row r="724">
      <c r="A724" s="29" t="inlineStr">
        <is>
          <t>715004236</t>
        </is>
      </c>
      <c r="B724" s="29" t="inlineStr">
        <is>
          <t>average_price</t>
        </is>
      </c>
      <c r="C724" s="29" t="inlineStr">
        <is>
          <t>Дзеркала бокові BRP Can-Am Maverick X3</t>
        </is>
      </c>
      <c r="D724" s="35" t="n">
        <v>0</v>
      </c>
      <c r="E724" s="37" t="n">
        <v>0</v>
      </c>
      <c r="F724" s="38" t="n">
        <v>0</v>
      </c>
      <c r="G724" s="37" t="n">
        <v>0</v>
      </c>
      <c r="H724" s="40">
        <f>IFERROR(G724/E724,0)</f>
        <v/>
      </c>
      <c r="I724" s="29" t="inlineStr">
        <is>
          <t>Cost is below the 250 watch threshold.</t>
        </is>
      </c>
    </row>
    <row r="725">
      <c r="A725" s="29" t="inlineStr">
        <is>
          <t>715007372</t>
        </is>
      </c>
      <c r="B725" s="29" t="inlineStr">
        <is>
          <t>average_price</t>
        </is>
      </c>
      <c r="C725" s="29" t="inlineStr">
        <is>
          <t>Кофри LinQ для BRP Can-Am Maverick R (13.5L)</t>
        </is>
      </c>
      <c r="D725" s="35" t="n">
        <v>0</v>
      </c>
      <c r="E725" s="37" t="n">
        <v>0</v>
      </c>
      <c r="F725" s="38" t="n">
        <v>0</v>
      </c>
      <c r="G725" s="37" t="n">
        <v>0</v>
      </c>
      <c r="H725" s="40">
        <f>IFERROR(G725/E725,0)</f>
        <v/>
      </c>
      <c r="I725" s="29" t="inlineStr">
        <is>
          <t>Cost is below the 250 watch threshold.</t>
        </is>
      </c>
    </row>
    <row r="726">
      <c r="A726" s="29" t="inlineStr">
        <is>
          <t>420248495</t>
        </is>
      </c>
      <c r="B726" s="29" t="inlineStr">
        <is>
          <t>average_price</t>
        </is>
      </c>
      <c r="C726" s="29" t="inlineStr">
        <is>
          <t>Грузики варіатора BRP Can-Am Outlander 800 2006-2012</t>
        </is>
      </c>
      <c r="D726" s="35" t="n">
        <v>0</v>
      </c>
      <c r="E726" s="37" t="n">
        <v>0</v>
      </c>
      <c r="F726" s="38" t="n">
        <v>0</v>
      </c>
      <c r="G726" s="37" t="n">
        <v>0</v>
      </c>
      <c r="H726" s="40">
        <f>IFERROR(G726/E726,0)</f>
        <v/>
      </c>
      <c r="I726" s="29" t="inlineStr">
        <is>
          <t>Cost is below the 250 watch threshold.</t>
        </is>
      </c>
    </row>
    <row r="727">
      <c r="A727" s="29" t="inlineStr">
        <is>
          <t>5143250</t>
        </is>
      </c>
      <c r="B727" s="29" t="inlineStr">
        <is>
          <t>average_price</t>
        </is>
      </c>
      <c r="C727" s="29" t="inlineStr">
        <is>
          <t>Поворотний кулак лівий Polaris RZR Pro XP 2021+</t>
        </is>
      </c>
      <c r="D727" s="35" t="n">
        <v>0</v>
      </c>
      <c r="E727" s="37" t="n">
        <v>0</v>
      </c>
      <c r="F727" s="38" t="n">
        <v>0</v>
      </c>
      <c r="G727" s="37" t="n">
        <v>0</v>
      </c>
      <c r="H727" s="40">
        <f>IFERROR(G727/E727,0)</f>
        <v/>
      </c>
      <c r="I727" s="29" t="inlineStr">
        <is>
          <t>Cost is below the 250 watch threshold.</t>
        </is>
      </c>
    </row>
    <row r="728">
      <c r="A728" s="29" t="inlineStr">
        <is>
          <t>4079</t>
        </is>
      </c>
      <c r="B728" s="29" t="inlineStr">
        <is>
          <t>average_price</t>
        </is>
      </c>
      <c r="C728" s="29" t="inlineStr">
        <is>
          <t>Колінвал у зборі Yamaha Grizzly 700 (07-15, 19-23), Kodiak 700 (19-23), Rhino 700 (08-13), Viking 700 (14+)</t>
        </is>
      </c>
      <c r="D728" s="35" t="n">
        <v>0</v>
      </c>
      <c r="E728" s="37" t="n">
        <v>0</v>
      </c>
      <c r="F728" s="38" t="n">
        <v>0</v>
      </c>
      <c r="G728" s="37" t="n">
        <v>0</v>
      </c>
      <c r="H728" s="40">
        <f>IFERROR(G728/E728,0)</f>
        <v/>
      </c>
      <c r="I728" s="29" t="inlineStr">
        <is>
          <t>Cost is below the 250 watch threshold.</t>
        </is>
      </c>
    </row>
    <row r="729">
      <c r="A729" s="29" t="inlineStr">
        <is>
          <t>705600862</t>
        </is>
      </c>
      <c r="B729" s="29" t="inlineStr">
        <is>
          <t>average_price</t>
        </is>
      </c>
      <c r="C729" s="29" t="inlineStr">
        <is>
          <t>Гальмівний супорт передній лівий BRP Can-Am Outlander Renegade G2 G2L G2S</t>
        </is>
      </c>
      <c r="D729" s="35" t="n">
        <v>0</v>
      </c>
      <c r="E729" s="37" t="n">
        <v>0</v>
      </c>
      <c r="F729" s="38" t="n">
        <v>0</v>
      </c>
      <c r="G729" s="37" t="n">
        <v>0</v>
      </c>
      <c r="H729" s="40">
        <f>IFERROR(G729/E729,0)</f>
        <v/>
      </c>
      <c r="I729" s="29" t="inlineStr">
        <is>
          <t>Cost is below the 250 watch threshold.</t>
        </is>
      </c>
    </row>
    <row r="730">
      <c r="A730" s="29" t="inlineStr">
        <is>
          <t>38770-hp5-023</t>
        </is>
      </c>
      <c r="B730" s="29" t="inlineStr">
        <is>
          <t>average_price</t>
        </is>
      </c>
      <c r="C730" s="29" t="inlineStr">
        <is>
          <t>Блок управління Honda TRX 420 Rancher 2007-2008</t>
        </is>
      </c>
      <c r="D730" s="35" t="n">
        <v>0</v>
      </c>
      <c r="E730" s="37" t="n">
        <v>0</v>
      </c>
      <c r="F730" s="38" t="n">
        <v>0</v>
      </c>
      <c r="G730" s="37" t="n">
        <v>0</v>
      </c>
      <c r="H730" s="40">
        <f>IFERROR(G730/E730,0)</f>
        <v/>
      </c>
      <c r="I730" s="29" t="inlineStr">
        <is>
          <t>Cost is below the 250 watch threshold.</t>
        </is>
      </c>
    </row>
    <row r="731">
      <c r="A731" s="29" t="inlineStr">
        <is>
          <t>42311-hm7-a02</t>
        </is>
      </c>
      <c r="B731" s="29" t="inlineStr">
        <is>
          <t>average_price</t>
        </is>
      </c>
      <c r="C731" s="29" t="inlineStr">
        <is>
          <t>Задня вісь Honda TRX 400 450 Foreman</t>
        </is>
      </c>
      <c r="D731" s="35" t="n">
        <v>0</v>
      </c>
      <c r="E731" s="37" t="n">
        <v>0</v>
      </c>
      <c r="F731" s="38" t="n">
        <v>0</v>
      </c>
      <c r="G731" s="37" t="n">
        <v>0</v>
      </c>
      <c r="H731" s="40">
        <f>IFERROR(G731/E731,0)</f>
        <v/>
      </c>
      <c r="I731" s="29" t="inlineStr">
        <is>
          <t>Cost is below the 250 watch threshold.</t>
        </is>
      </c>
    </row>
    <row r="732">
      <c r="A732" s="29" t="inlineStr">
        <is>
          <t>42311-hn5-672</t>
        </is>
      </c>
      <c r="B732" s="29" t="inlineStr">
        <is>
          <t>average_price</t>
        </is>
      </c>
      <c r="C732" s="29" t="inlineStr">
        <is>
          <t>Задня вісь Honda TRX 350 400 Rancher</t>
        </is>
      </c>
      <c r="D732" s="35" t="n">
        <v>0</v>
      </c>
      <c r="E732" s="37" t="n">
        <v>0</v>
      </c>
      <c r="F732" s="38" t="n">
        <v>0</v>
      </c>
      <c r="G732" s="37" t="n">
        <v>0</v>
      </c>
      <c r="H732" s="40">
        <f>IFERROR(G732/E732,0)</f>
        <v/>
      </c>
      <c r="I732" s="29" t="inlineStr">
        <is>
          <t>Cost is below the 250 watch threshold.</t>
        </is>
      </c>
    </row>
    <row r="733">
      <c r="A733" s="29" t="inlineStr">
        <is>
          <t>0805-297</t>
        </is>
      </c>
      <c r="B733" s="29" t="inlineStr">
        <is>
          <t>average_price</t>
        </is>
      </c>
      <c r="C733" s="29" t="inlineStr">
        <is>
          <t>Поршень стандарт Arctic Cat 700 2009-2016</t>
        </is>
      </c>
      <c r="D733" s="35" t="n">
        <v>0</v>
      </c>
      <c r="E733" s="37" t="n">
        <v>0</v>
      </c>
      <c r="F733" s="38" t="n">
        <v>0</v>
      </c>
      <c r="G733" s="37" t="n">
        <v>0</v>
      </c>
      <c r="H733" s="40">
        <f>IFERROR(G733/E733,0)</f>
        <v/>
      </c>
      <c r="I733" s="29" t="inlineStr">
        <is>
          <t>Cost is below the 250 watch threshold.</t>
        </is>
      </c>
    </row>
    <row r="734">
      <c r="A734" s="29" t="inlineStr">
        <is>
          <t>2hc-f172w-00-00</t>
        </is>
      </c>
      <c r="B734" s="29" t="inlineStr">
        <is>
          <t>average_price</t>
        </is>
      </c>
      <c r="C734" s="29" t="inlineStr">
        <is>
          <t>Кришка багажника Yamaha YXZ 1000 2016-2018</t>
        </is>
      </c>
      <c r="D734" s="35" t="n">
        <v>0</v>
      </c>
      <c r="E734" s="37" t="n">
        <v>0</v>
      </c>
      <c r="F734" s="38" t="n">
        <v>0</v>
      </c>
      <c r="G734" s="37" t="n">
        <v>0</v>
      </c>
      <c r="H734" s="40">
        <f>IFERROR(G734/E734,0)</f>
        <v/>
      </c>
      <c r="I734" s="29" t="inlineStr">
        <is>
          <t>Cost is below the 250 watch threshold.</t>
        </is>
      </c>
    </row>
    <row r="735">
      <c r="A735" s="29" t="inlineStr">
        <is>
          <t>705403316</t>
        </is>
      </c>
      <c r="B735" s="29" t="inlineStr">
        <is>
          <t>average_price</t>
        </is>
      </c>
      <c r="C735" s="29" t="inlineStr">
        <is>
          <t>Піввісь передня права BRP Can-Am Outlander XMR G3</t>
        </is>
      </c>
      <c r="D735" s="35" t="n">
        <v>0</v>
      </c>
      <c r="E735" s="37" t="n">
        <v>0</v>
      </c>
      <c r="F735" s="38" t="n">
        <v>0</v>
      </c>
      <c r="G735" s="37" t="n">
        <v>0</v>
      </c>
      <c r="H735" s="40">
        <f>IFERROR(G735/E735,0)</f>
        <v/>
      </c>
      <c r="I735" s="29" t="inlineStr">
        <is>
          <t>Cost is below the 250 watch threshold.</t>
        </is>
      </c>
    </row>
    <row r="736">
      <c r="A736" s="29" t="inlineStr">
        <is>
          <t>ab8-po-8-362</t>
        </is>
      </c>
      <c r="B736" s="29" t="inlineStr">
        <is>
          <t>average_price</t>
        </is>
      </c>
      <c r="C736" s="29" t="inlineStr">
        <is>
          <t>Посилена піввісь передня Polaris Sportsman 450 570 2018+</t>
        </is>
      </c>
      <c r="D736" s="35" t="n">
        <v>0</v>
      </c>
      <c r="E736" s="37" t="n">
        <v>0</v>
      </c>
      <c r="F736" s="38" t="n">
        <v>0</v>
      </c>
      <c r="G736" s="37" t="n">
        <v>0</v>
      </c>
      <c r="H736" s="40">
        <f>IFERROR(G736/E736,0)</f>
        <v/>
      </c>
      <c r="I736" s="29" t="inlineStr">
        <is>
          <t>Cost is below the 250 watch threshold.</t>
        </is>
      </c>
    </row>
    <row r="737">
      <c r="A737" s="29" t="inlineStr">
        <is>
          <t>37200-hn8-a61</t>
        </is>
      </c>
      <c r="B737" s="29" t="inlineStr">
        <is>
          <t>average_price</t>
        </is>
      </c>
      <c r="C737" s="29" t="inlineStr">
        <is>
          <t>Панель приладів Honda TRX 680 Rincon 2006-2014</t>
        </is>
      </c>
      <c r="D737" s="35" t="n">
        <v>0</v>
      </c>
      <c r="E737" s="37" t="n">
        <v>0</v>
      </c>
      <c r="F737" s="38" t="n">
        <v>0</v>
      </c>
      <c r="G737" s="37" t="n">
        <v>0</v>
      </c>
      <c r="H737" s="40">
        <f>IFERROR(G737/E737,0)</f>
        <v/>
      </c>
      <c r="I737" s="29" t="inlineStr">
        <is>
          <t>Cost is below the 250 watch threshold.</t>
        </is>
      </c>
    </row>
    <row r="738">
      <c r="A738" s="29" t="inlineStr">
        <is>
          <t>4080</t>
        </is>
      </c>
      <c r="B738" s="29" t="inlineStr">
        <is>
          <t>average_price</t>
        </is>
      </c>
      <c r="C738" s="29" t="inlineStr">
        <is>
          <t>Колінвал у зборі Yamaha Grizzly 660 (02-08), Rhino 660 (04-07)</t>
        </is>
      </c>
      <c r="D738" s="35" t="n">
        <v>0</v>
      </c>
      <c r="E738" s="37" t="n">
        <v>0</v>
      </c>
      <c r="F738" s="38" t="n">
        <v>0</v>
      </c>
      <c r="G738" s="37" t="n">
        <v>0</v>
      </c>
      <c r="H738" s="40">
        <f>IFERROR(G738/E738,0)</f>
        <v/>
      </c>
      <c r="I738" s="29" t="inlineStr">
        <is>
          <t>Cost is below the 250 watch threshold.</t>
        </is>
      </c>
    </row>
    <row r="739">
      <c r="A739" s="29" t="inlineStr">
        <is>
          <t>41431-hp5-600</t>
        </is>
      </c>
      <c r="B739" s="29" t="inlineStr">
        <is>
          <t>average_price</t>
        </is>
      </c>
      <c r="C739" s="29" t="inlineStr">
        <is>
          <t>Планетарка заднього редуктора Honda TRX 420 Rancher 2007-2013 (41T)</t>
        </is>
      </c>
      <c r="D739" s="35" t="n">
        <v>0</v>
      </c>
      <c r="E739" s="37" t="n">
        <v>0</v>
      </c>
      <c r="F739" s="38" t="n">
        <v>0</v>
      </c>
      <c r="G739" s="37" t="n">
        <v>0</v>
      </c>
      <c r="H739" s="40">
        <f>IFERROR(G739/E739,0)</f>
        <v/>
      </c>
      <c r="I739" s="29" t="inlineStr">
        <is>
          <t>Cost is below the 250 watch threshold.</t>
        </is>
      </c>
    </row>
    <row r="740">
      <c r="A740" s="29" t="inlineStr">
        <is>
          <t>2ud-f1501-40-00</t>
        </is>
      </c>
      <c r="B740" s="29" t="inlineStr">
        <is>
          <t>average_price</t>
        </is>
      </c>
      <c r="C740" s="29" t="inlineStr">
        <is>
          <t>Крило переднє праве Yamaha Grizzly 700 2016+ (Mat Silver)</t>
        </is>
      </c>
      <c r="D740" s="35" t="n">
        <v>0</v>
      </c>
      <c r="E740" s="37" t="n">
        <v>0</v>
      </c>
      <c r="F740" s="38" t="n">
        <v>0</v>
      </c>
      <c r="G740" s="37" t="n">
        <v>0</v>
      </c>
      <c r="H740" s="40">
        <f>IFERROR(G740/E740,0)</f>
        <v/>
      </c>
      <c r="I740" s="29" t="inlineStr">
        <is>
          <t>Cost is below the 250 watch threshold.</t>
        </is>
      </c>
    </row>
    <row r="741">
      <c r="A741" s="29" t="inlineStr">
        <is>
          <t>715009687</t>
        </is>
      </c>
      <c r="B741" s="29" t="inlineStr">
        <is>
          <t>average_price</t>
        </is>
      </c>
      <c r="C741" s="29" t="inlineStr">
        <is>
          <t>Крило переднє праве BRP Can-Am Outlander G2 850 1000 2024 (Legion Red)</t>
        </is>
      </c>
      <c r="D741" s="35" t="n">
        <v>0</v>
      </c>
      <c r="E741" s="37" t="n">
        <v>0</v>
      </c>
      <c r="F741" s="38" t="n">
        <v>0</v>
      </c>
      <c r="G741" s="37" t="n">
        <v>0</v>
      </c>
      <c r="H741" s="40">
        <f>IFERROR(G741/E741,0)</f>
        <v/>
      </c>
      <c r="I741" s="29" t="inlineStr">
        <is>
          <t>Cost is below the 250 watch threshold.</t>
        </is>
      </c>
    </row>
    <row r="742">
      <c r="A742" s="29" t="inlineStr">
        <is>
          <t>706201862</t>
        </is>
      </c>
      <c r="B742" s="29" t="inlineStr">
        <is>
          <t>average_price</t>
        </is>
      </c>
      <c r="C742" s="29" t="inlineStr">
        <is>
          <t>Ричаг передній нижній правий BRP Can-Am Maverick 1000 2013-2018</t>
        </is>
      </c>
      <c r="D742" s="35" t="n">
        <v>0</v>
      </c>
      <c r="E742" s="37" t="n">
        <v>0</v>
      </c>
      <c r="F742" s="38" t="n">
        <v>0</v>
      </c>
      <c r="G742" s="37" t="n">
        <v>0</v>
      </c>
      <c r="H742" s="40">
        <f>IFERROR(G742/E742,0)</f>
        <v/>
      </c>
      <c r="I742" s="29" t="inlineStr">
        <is>
          <t>Cost is below the 250 watch threshold.</t>
        </is>
      </c>
    </row>
    <row r="743">
      <c r="A743" s="29" t="inlineStr">
        <is>
          <t>3090138</t>
        </is>
      </c>
      <c r="B743" s="29" t="inlineStr">
        <is>
          <t>average_price</t>
        </is>
      </c>
      <c r="C743" s="29" t="inlineStr">
        <is>
          <t>Паливний інжектор Polaris Sportsman 550 2009-2014</t>
        </is>
      </c>
      <c r="D743" s="35" t="n">
        <v>0</v>
      </c>
      <c r="E743" s="37" t="n">
        <v>0</v>
      </c>
      <c r="F743" s="38" t="n">
        <v>0</v>
      </c>
      <c r="G743" s="37" t="n">
        <v>0</v>
      </c>
      <c r="H743" s="40">
        <f>IFERROR(G743/E743,0)</f>
        <v/>
      </c>
      <c r="I743" s="29" t="inlineStr">
        <is>
          <t>Cost is below the 250 watch threshold.</t>
        </is>
      </c>
    </row>
    <row r="744">
      <c r="A744" s="29" t="inlineStr">
        <is>
          <t>ab8-kw-8-322</t>
        </is>
      </c>
      <c r="B744" s="29" t="inlineStr">
        <is>
          <t>average_price</t>
        </is>
      </c>
      <c r="C744" s="29" t="inlineStr">
        <is>
          <t>Посилена піввісь задня Kawasaki Teryx 800 (14+), Teryx 4 800 (12+)</t>
        </is>
      </c>
      <c r="D744" s="35" t="n">
        <v>0</v>
      </c>
      <c r="E744" s="37" t="n">
        <v>0</v>
      </c>
      <c r="F744" s="38" t="n">
        <v>0</v>
      </c>
      <c r="G744" s="37" t="n">
        <v>0</v>
      </c>
      <c r="H744" s="40">
        <f>IFERROR(G744/E744,0)</f>
        <v/>
      </c>
      <c r="I744" s="29" t="inlineStr">
        <is>
          <t>Cost is below the 250 watch threshold.</t>
        </is>
      </c>
    </row>
    <row r="745">
      <c r="A745" s="29" t="inlineStr">
        <is>
          <t>705502757</t>
        </is>
      </c>
      <c r="B745" s="29" t="inlineStr">
        <is>
          <t>average_price</t>
        </is>
      </c>
      <c r="C745" s="29" t="inlineStr">
        <is>
          <t>Піввісь задня BRP Can-Am Maverick Sport 1000 (19+), Commander 1000 (21+)</t>
        </is>
      </c>
      <c r="D745" s="35" t="n">
        <v>0</v>
      </c>
      <c r="E745" s="37" t="n">
        <v>0</v>
      </c>
      <c r="F745" s="38" t="n">
        <v>0</v>
      </c>
      <c r="G745" s="37" t="n">
        <v>0</v>
      </c>
      <c r="H745" s="40">
        <f>IFERROR(G745/E745,0)</f>
        <v/>
      </c>
      <c r="I745" s="29" t="inlineStr">
        <is>
          <t>Cost is below the 250 watch threshold.</t>
        </is>
      </c>
    </row>
    <row r="746">
      <c r="A746" s="29" t="inlineStr">
        <is>
          <t>420217425</t>
        </is>
      </c>
      <c r="B746" s="29" t="inlineStr">
        <is>
          <t>average_price</t>
        </is>
      </c>
      <c r="C746" s="29" t="inlineStr">
        <is>
          <t>Шатун BRP Can-Am Outlander 400 450 570 800 850, Renegade 650 800 850, Commander 800, Traxter Defender HD5 HD8, Maverick Trail 800</t>
        </is>
      </c>
      <c r="D746" s="35" t="n">
        <v>0</v>
      </c>
      <c r="E746" s="37" t="n">
        <v>0</v>
      </c>
      <c r="F746" s="38" t="n">
        <v>0</v>
      </c>
      <c r="G746" s="37" t="n">
        <v>0</v>
      </c>
      <c r="H746" s="40">
        <f>IFERROR(G746/E746,0)</f>
        <v/>
      </c>
      <c r="I746" s="29" t="inlineStr">
        <is>
          <t>Cost is below the 250 watch threshold.</t>
        </is>
      </c>
    </row>
    <row r="747">
      <c r="A747" s="29" t="inlineStr">
        <is>
          <t>8699</t>
        </is>
      </c>
      <c r="B747" s="29" t="inlineStr">
        <is>
          <t>average_price</t>
        </is>
      </c>
      <c r="C747" s="29" t="inlineStr">
        <is>
          <t>Шатун Honda TRX 500 Foreman 2005-2011</t>
        </is>
      </c>
      <c r="D747" s="35" t="n">
        <v>0</v>
      </c>
      <c r="E747" s="37" t="n">
        <v>0</v>
      </c>
      <c r="F747" s="38" t="n">
        <v>0</v>
      </c>
      <c r="G747" s="37" t="n">
        <v>0</v>
      </c>
      <c r="H747" s="40">
        <f>IFERROR(G747/E747,0)</f>
        <v/>
      </c>
      <c r="I747" s="29" t="inlineStr">
        <is>
          <t>Cost is below the 250 watch threshold.</t>
        </is>
      </c>
    </row>
    <row r="748">
      <c r="A748" s="29" t="inlineStr">
        <is>
          <t>1205-0307</t>
        </is>
      </c>
      <c r="B748" s="29" t="inlineStr">
        <is>
          <t>average_price</t>
        </is>
      </c>
      <c r="C748" s="29" t="inlineStr">
        <is>
          <t>Карданний вал задній BRP Can-Am Outlander Renegade G2 G2L G2S</t>
        </is>
      </c>
      <c r="D748" s="35" t="n">
        <v>0</v>
      </c>
      <c r="E748" s="37" t="n">
        <v>0</v>
      </c>
      <c r="F748" s="38" t="n">
        <v>0</v>
      </c>
      <c r="G748" s="37" t="n">
        <v>0</v>
      </c>
      <c r="H748" s="40">
        <f>IFERROR(G748/E748,0)</f>
        <v/>
      </c>
      <c r="I748" s="29" t="inlineStr">
        <is>
          <t>Cost is below the 250 watch threshold.</t>
        </is>
      </c>
    </row>
    <row r="749">
      <c r="A749" s="29" t="inlineStr">
        <is>
          <t>715006816</t>
        </is>
      </c>
      <c r="B749" s="29" t="inlineStr">
        <is>
          <t>average_price</t>
        </is>
      </c>
      <c r="C749" s="29" t="inlineStr">
        <is>
          <t>Чохол багажника BRP Can-Am Commander 700 1000 2022+</t>
        </is>
      </c>
      <c r="D749" s="35" t="n">
        <v>0</v>
      </c>
      <c r="E749" s="37" t="n">
        <v>0</v>
      </c>
      <c r="F749" s="38" t="n">
        <v>0</v>
      </c>
      <c r="G749" s="37" t="n">
        <v>0</v>
      </c>
      <c r="H749" s="40">
        <f>IFERROR(G749/E749,0)</f>
        <v/>
      </c>
      <c r="I749" s="29" t="inlineStr">
        <is>
          <t>Cost is below the 250 watch threshold.</t>
        </is>
      </c>
    </row>
    <row r="750">
      <c r="A750" s="29" t="inlineStr">
        <is>
          <t>705015426</t>
        </is>
      </c>
      <c r="B750" s="29" t="inlineStr">
        <is>
          <t>average_price</t>
        </is>
      </c>
      <c r="C750" s="29" t="inlineStr">
        <is>
          <t>Панель передня верхня права BRP Can-Am Traxter Defender HD7 HD9 HD10 2022+ (Green)</t>
        </is>
      </c>
      <c r="D750" s="35" t="n">
        <v>0</v>
      </c>
      <c r="E750" s="37" t="n">
        <v>0</v>
      </c>
      <c r="F750" s="38" t="n">
        <v>0</v>
      </c>
      <c r="G750" s="37" t="n">
        <v>0</v>
      </c>
      <c r="H750" s="40">
        <f>IFERROR(G750/E750,0)</f>
        <v/>
      </c>
      <c r="I750" s="29" t="inlineStr">
        <is>
          <t>Cost is below the 250 watch threshold.</t>
        </is>
      </c>
    </row>
    <row r="751">
      <c r="A751" s="29" t="inlineStr">
        <is>
          <t>705602186</t>
        </is>
      </c>
      <c r="B751" s="29" t="inlineStr">
        <is>
          <t>average_price</t>
        </is>
      </c>
      <c r="C751" s="29" t="inlineStr">
        <is>
          <t>Гальмівний супорт задній лівий BRP Can-Am Maverick X3</t>
        </is>
      </c>
      <c r="D751" s="35" t="n">
        <v>0</v>
      </c>
      <c r="E751" s="37" t="n">
        <v>0</v>
      </c>
      <c r="F751" s="38" t="n">
        <v>0</v>
      </c>
      <c r="G751" s="37" t="n">
        <v>0</v>
      </c>
      <c r="H751" s="40">
        <f>IFERROR(G751/E751,0)</f>
        <v/>
      </c>
      <c r="I751" s="29" t="inlineStr">
        <is>
          <t>Cost is below the 250 watch threshold.</t>
        </is>
      </c>
    </row>
    <row r="752">
      <c r="A752" s="29" t="inlineStr">
        <is>
          <t>14100-hp5-a50</t>
        </is>
      </c>
      <c r="B752" s="29" t="inlineStr">
        <is>
          <t>average_price</t>
        </is>
      </c>
      <c r="C752" s="29" t="inlineStr">
        <is>
          <t>Розподільний вал Honda TRX 420 Rancher​ 2009-2013</t>
        </is>
      </c>
      <c r="D752" s="35" t="n">
        <v>0</v>
      </c>
      <c r="E752" s="37" t="n">
        <v>0</v>
      </c>
      <c r="F752" s="38" t="n">
        <v>0</v>
      </c>
      <c r="G752" s="37" t="n">
        <v>0</v>
      </c>
      <c r="H752" s="40">
        <f>IFERROR(G752/E752,0)</f>
        <v/>
      </c>
      <c r="I752" s="29" t="inlineStr">
        <is>
          <t>Cost is below the 250 watch threshold.</t>
        </is>
      </c>
    </row>
    <row r="753">
      <c r="A753" s="29" t="inlineStr">
        <is>
          <t>705016893</t>
        </is>
      </c>
      <c r="B753" s="29" t="inlineStr">
        <is>
          <t>average_price</t>
        </is>
      </c>
      <c r="C753" s="29" t="inlineStr">
        <is>
          <t>Передній підрамник BRP Can-Am Outlander G2 2019+</t>
        </is>
      </c>
      <c r="D753" s="35" t="n">
        <v>0</v>
      </c>
      <c r="E753" s="37" t="n">
        <v>0</v>
      </c>
      <c r="F753" s="38" t="n">
        <v>0</v>
      </c>
      <c r="G753" s="37" t="n">
        <v>0</v>
      </c>
      <c r="H753" s="40">
        <f>IFERROR(G753/E753,0)</f>
        <v/>
      </c>
      <c r="I753" s="29" t="inlineStr">
        <is>
          <t>Cost is below the 250 watch threshold.</t>
        </is>
      </c>
    </row>
    <row r="754">
      <c r="A754" s="29" t="inlineStr">
        <is>
          <t>705402696</t>
        </is>
      </c>
      <c r="B754" s="29" t="inlineStr">
        <is>
          <t>average_price</t>
        </is>
      </c>
      <c r="C754" s="29" t="inlineStr">
        <is>
          <t>Карданний вал передній BRP Can-Am Outlander G3L 2023-2024</t>
        </is>
      </c>
      <c r="D754" s="35" t="n">
        <v>0</v>
      </c>
      <c r="E754" s="37" t="n">
        <v>0</v>
      </c>
      <c r="F754" s="38" t="n">
        <v>0</v>
      </c>
      <c r="G754" s="37" t="n">
        <v>0</v>
      </c>
      <c r="H754" s="40">
        <f>IFERROR(G754/E754,0)</f>
        <v/>
      </c>
      <c r="I754" s="29" t="inlineStr">
        <is>
          <t>Cost is below the 250 watch threshold.</t>
        </is>
      </c>
    </row>
    <row r="755">
      <c r="A755" s="29" t="inlineStr">
        <is>
          <t>705402408</t>
        </is>
      </c>
      <c r="B755" s="29" t="inlineStr">
        <is>
          <t>average_price</t>
        </is>
      </c>
      <c r="C755" s="29" t="inlineStr">
        <is>
          <t>Піввісь передня ліва BRP Can-Am Traxter Defender HD10 2020+</t>
        </is>
      </c>
      <c r="D755" s="35" t="n">
        <v>0</v>
      </c>
      <c r="E755" s="37" t="n">
        <v>0</v>
      </c>
      <c r="F755" s="38" t="n">
        <v>0</v>
      </c>
      <c r="G755" s="37" t="n">
        <v>0</v>
      </c>
      <c r="H755" s="40">
        <f>IFERROR(G755/E755,0)</f>
        <v/>
      </c>
      <c r="I755" s="29" t="inlineStr">
        <is>
          <t>Cost is below the 250 watch threshold.</t>
        </is>
      </c>
    </row>
    <row r="756">
      <c r="A756" s="29" t="inlineStr">
        <is>
          <t>705003196</t>
        </is>
      </c>
      <c r="B756" s="29" t="inlineStr">
        <is>
          <t>average_price</t>
        </is>
      </c>
      <c r="C756" s="29" t="inlineStr">
        <is>
          <t>Передній підрамник BRP Can-Am Outlander G1</t>
        </is>
      </c>
      <c r="D756" s="35" t="n">
        <v>0</v>
      </c>
      <c r="E756" s="37" t="n">
        <v>0</v>
      </c>
      <c r="F756" s="38" t="n">
        <v>0</v>
      </c>
      <c r="G756" s="37" t="n">
        <v>0</v>
      </c>
      <c r="H756" s="40">
        <f>IFERROR(G756/E756,0)</f>
        <v/>
      </c>
      <c r="I756" s="29" t="inlineStr">
        <is>
          <t>Cost is below the 250 watch threshold.</t>
        </is>
      </c>
    </row>
    <row r="757">
      <c r="A757" s="29" t="inlineStr">
        <is>
          <t>705402718</t>
        </is>
      </c>
      <c r="B757" s="29" t="inlineStr">
        <is>
          <t>average_price</t>
        </is>
      </c>
      <c r="C757" s="29" t="inlineStr">
        <is>
          <t>Піввісь передня ліва BRP Can-Am Commander 1000 2021+</t>
        </is>
      </c>
      <c r="D757" s="35" t="n">
        <v>0</v>
      </c>
      <c r="E757" s="37" t="n">
        <v>0</v>
      </c>
      <c r="F757" s="38" t="n">
        <v>0</v>
      </c>
      <c r="G757" s="37" t="n">
        <v>0</v>
      </c>
      <c r="H757" s="40">
        <f>IFERROR(G757/E757,0)</f>
        <v/>
      </c>
      <c r="I757" s="29" t="inlineStr">
        <is>
          <t>Cost is below the 250 watch threshold.</t>
        </is>
      </c>
    </row>
    <row r="758">
      <c r="A758" s="29" t="inlineStr">
        <is>
          <t>420280608</t>
        </is>
      </c>
      <c r="B758" s="29" t="inlineStr">
        <is>
          <t>average_price</t>
        </is>
      </c>
      <c r="C758" s="29" t="inlineStr">
        <is>
          <t>Щока ведучого варіатора BRP Can-Am Maverick X3, Maverick Trail 1000, Maverick Sport 1000, Commander 1000, Traxter Defender HD9 HD10</t>
        </is>
      </c>
      <c r="D758" s="35" t="n">
        <v>0</v>
      </c>
      <c r="E758" s="37" t="n">
        <v>0</v>
      </c>
      <c r="F758" s="38" t="n">
        <v>0</v>
      </c>
      <c r="G758" s="37" t="n">
        <v>0</v>
      </c>
      <c r="H758" s="40">
        <f>IFERROR(G758/E758,0)</f>
        <v/>
      </c>
      <c r="I758" s="29" t="inlineStr">
        <is>
          <t>Cost is below the 250 watch threshold.</t>
        </is>
      </c>
    </row>
    <row r="759">
      <c r="A759" s="29" t="inlineStr">
        <is>
          <t>37200-hr4-305</t>
        </is>
      </c>
      <c r="B759" s="29" t="inlineStr">
        <is>
          <t>average_price</t>
        </is>
      </c>
      <c r="C759" s="29" t="inlineStr">
        <is>
          <t>Панель приладів Honda TRX 500 Foreman (14-19), 520 Foreman (20+)</t>
        </is>
      </c>
      <c r="D759" s="35" t="n">
        <v>0</v>
      </c>
      <c r="E759" s="37" t="n">
        <v>0</v>
      </c>
      <c r="F759" s="38" t="n">
        <v>0</v>
      </c>
      <c r="G759" s="37" t="n">
        <v>0</v>
      </c>
      <c r="H759" s="40">
        <f>IFERROR(G759/E759,0)</f>
        <v/>
      </c>
      <c r="I759" s="29" t="inlineStr">
        <is>
          <t>Cost is below the 250 watch threshold.</t>
        </is>
      </c>
    </row>
    <row r="760">
      <c r="A760" s="29" t="inlineStr">
        <is>
          <t>19010-hn8-a61</t>
        </is>
      </c>
      <c r="B760" s="29" t="inlineStr">
        <is>
          <t>average_price</t>
        </is>
      </c>
      <c r="C760" s="29" t="inlineStr">
        <is>
          <t>Радіатор Honda TRX 650 680 Rincon</t>
        </is>
      </c>
      <c r="D760" s="35" t="n">
        <v>0</v>
      </c>
      <c r="E760" s="37" t="n">
        <v>0</v>
      </c>
      <c r="F760" s="38" t="n">
        <v>0</v>
      </c>
      <c r="G760" s="37" t="n">
        <v>0</v>
      </c>
      <c r="H760" s="40">
        <f>IFERROR(G760/E760,0)</f>
        <v/>
      </c>
      <c r="I760" s="29" t="inlineStr">
        <is>
          <t>Cost is below the 250 watch threshold.</t>
        </is>
      </c>
    </row>
    <row r="761">
      <c r="A761" s="29" t="inlineStr">
        <is>
          <t>705402238</t>
        </is>
      </c>
      <c r="B761" s="29" t="inlineStr">
        <is>
          <t>average_price</t>
        </is>
      </c>
      <c r="C761" s="29" t="inlineStr">
        <is>
          <t>Піввісь передня права BRP Can-Am Outlander Renegade G2 G2S 2019+</t>
        </is>
      </c>
      <c r="D761" s="35" t="n">
        <v>0</v>
      </c>
      <c r="E761" s="37" t="n">
        <v>0</v>
      </c>
      <c r="F761" s="38" t="n">
        <v>0</v>
      </c>
      <c r="G761" s="37" t="n">
        <v>0</v>
      </c>
      <c r="H761" s="40">
        <f>IFERROR(G761/E761,0)</f>
        <v/>
      </c>
      <c r="I761" s="29" t="inlineStr">
        <is>
          <t>Cost is below the 250 watch threshold.</t>
        </is>
      </c>
    </row>
    <row r="762">
      <c r="A762" s="29" t="inlineStr">
        <is>
          <t>3234738</t>
        </is>
      </c>
      <c r="B762" s="29" t="inlineStr">
        <is>
          <t>average_price</t>
        </is>
      </c>
      <c r="C762" s="29" t="inlineStr">
        <is>
          <t>Ланцюг КПП Polaris Sportsman 550 850 1000, Scrambler 850 1000</t>
        </is>
      </c>
      <c r="D762" s="35" t="n">
        <v>0</v>
      </c>
      <c r="E762" s="37" t="n">
        <v>0</v>
      </c>
      <c r="F762" s="38" t="n">
        <v>0</v>
      </c>
      <c r="G762" s="37" t="n">
        <v>0</v>
      </c>
      <c r="H762" s="40">
        <f>IFERROR(G762/E762,0)</f>
        <v/>
      </c>
      <c r="I762" s="29" t="inlineStr">
        <is>
          <t>Cost is below the 250 watch threshold.</t>
        </is>
      </c>
    </row>
    <row r="763">
      <c r="A763" s="29" t="inlineStr">
        <is>
          <t>715001665</t>
        </is>
      </c>
      <c r="B763" s="29" t="inlineStr">
        <is>
          <t>average_price</t>
        </is>
      </c>
      <c r="C763" s="29" t="inlineStr">
        <is>
          <t>Дуга багажної площадки LinQ для BRP Can-Am Outlander G2, Renegade G2S</t>
        </is>
      </c>
      <c r="D763" s="35" t="n">
        <v>0</v>
      </c>
      <c r="E763" s="37" t="n">
        <v>0</v>
      </c>
      <c r="F763" s="38" t="n">
        <v>0</v>
      </c>
      <c r="G763" s="37" t="n">
        <v>0</v>
      </c>
      <c r="H763" s="40">
        <f>IFERROR(G763/E763,0)</f>
        <v/>
      </c>
      <c r="I763" s="29" t="inlineStr">
        <is>
          <t>Cost is below the 250 watch threshold.</t>
        </is>
      </c>
    </row>
    <row r="764">
      <c r="A764" s="29" t="inlineStr">
        <is>
          <t>2635158</t>
        </is>
      </c>
      <c r="B764" s="29" t="inlineStr">
        <is>
          <t>average_price</t>
        </is>
      </c>
      <c r="C764" s="29" t="inlineStr">
        <is>
          <t>Кришка варіатора внутрішня Polaris RZR 1000, Ranger 900 1000, General 1000</t>
        </is>
      </c>
      <c r="D764" s="35" t="n">
        <v>0</v>
      </c>
      <c r="E764" s="37" t="n">
        <v>0</v>
      </c>
      <c r="F764" s="38" t="n">
        <v>0</v>
      </c>
      <c r="G764" s="37" t="n">
        <v>0</v>
      </c>
      <c r="H764" s="40">
        <f>IFERROR(G764/E764,0)</f>
        <v/>
      </c>
      <c r="I764" s="29" t="inlineStr">
        <is>
          <t>Cost is below the 250 watch threshold.</t>
        </is>
      </c>
    </row>
    <row r="765">
      <c r="A765" s="29" t="inlineStr">
        <is>
          <t>9awv-270300-8000-m1</t>
        </is>
      </c>
      <c r="B765" s="29" t="inlineStr">
        <is>
          <t>average_price</t>
        </is>
      </c>
      <c r="C765" s="29" t="inlineStr">
        <is>
          <t>Піввісь передня CFMoto CForce 800 1000 2024+</t>
        </is>
      </c>
      <c r="D765" s="35" t="n">
        <v>6</v>
      </c>
      <c r="E765" s="37" t="n">
        <v>47.82</v>
      </c>
      <c r="F765" s="38" t="n">
        <v>0.96</v>
      </c>
      <c r="G765" s="37" t="n">
        <v>19310.15</v>
      </c>
      <c r="H765" s="40">
        <f>IFERROR(G765/E765,0)</f>
        <v/>
      </c>
      <c r="I765" s="29" t="inlineStr">
        <is>
          <t>Cost is below the 250 watch threshold.</t>
        </is>
      </c>
    </row>
    <row r="766">
      <c r="A766" s="29" t="inlineStr">
        <is>
          <t>706003042</t>
        </is>
      </c>
      <c r="B766" s="29" t="inlineStr">
        <is>
          <t>average_price</t>
        </is>
      </c>
      <c r="C766" s="29" t="inlineStr">
        <is>
          <t>Ричаг задній правий BRP Can-Am Outlander G2 (19-24), Renegade G2S (19+)</t>
        </is>
      </c>
      <c r="D766" s="35" t="n">
        <v>0</v>
      </c>
      <c r="E766" s="37" t="n">
        <v>0</v>
      </c>
      <c r="F766" s="38" t="n">
        <v>0</v>
      </c>
      <c r="G766" s="37" t="n">
        <v>0</v>
      </c>
      <c r="H766" s="40">
        <f>IFERROR(G766/E766,0)</f>
        <v/>
      </c>
      <c r="I766" s="29" t="inlineStr">
        <is>
          <t>Cost is below the 250 watch threshold.</t>
        </is>
      </c>
    </row>
    <row r="767">
      <c r="A767" s="29" t="inlineStr">
        <is>
          <t>1334446</t>
        </is>
      </c>
      <c r="B767" s="29" t="inlineStr">
        <is>
          <t>average_price</t>
        </is>
      </c>
      <c r="C767" s="29" t="inlineStr">
        <is>
          <t>Карданний вал задній Polaris Sportsman Scrambler 850 1000</t>
        </is>
      </c>
      <c r="D767" s="35" t="n">
        <v>0</v>
      </c>
      <c r="E767" s="37" t="n">
        <v>0</v>
      </c>
      <c r="F767" s="38" t="n">
        <v>0</v>
      </c>
      <c r="G767" s="37" t="n">
        <v>0</v>
      </c>
      <c r="H767" s="40">
        <f>IFERROR(G767/E767,0)</f>
        <v/>
      </c>
      <c r="I767" s="29" t="inlineStr">
        <is>
          <t>Cost is below the 250 watch threshold.</t>
        </is>
      </c>
    </row>
    <row r="768">
      <c r="A768" s="29" t="inlineStr">
        <is>
          <t>705007060</t>
        </is>
      </c>
      <c r="B768" s="29" t="inlineStr">
        <is>
          <t>average_price</t>
        </is>
      </c>
      <c r="C768" s="29" t="inlineStr">
        <is>
          <t>Капот BRP Can-Am Maverick 1000</t>
        </is>
      </c>
      <c r="D768" s="35" t="n">
        <v>0</v>
      </c>
      <c r="E768" s="37" t="n">
        <v>0</v>
      </c>
      <c r="F768" s="38" t="n">
        <v>0</v>
      </c>
      <c r="G768" s="37" t="n">
        <v>0</v>
      </c>
      <c r="H768" s="40">
        <f>IFERROR(G768/E768,0)</f>
        <v/>
      </c>
      <c r="I768" s="29" t="inlineStr">
        <is>
          <t>Cost is below the 250 watch threshold.</t>
        </is>
      </c>
    </row>
    <row r="769">
      <c r="A769" s="29" t="inlineStr">
        <is>
          <t>3902</t>
        </is>
      </c>
      <c r="B769" s="29" t="inlineStr">
        <is>
          <t>average_price</t>
        </is>
      </c>
      <c r="C769" s="29" t="inlineStr">
        <is>
          <t>Комбінезон Finntrail Float 3902 Red</t>
        </is>
      </c>
      <c r="D769" s="35" t="n">
        <v>8</v>
      </c>
      <c r="E769" s="37" t="n">
        <v>53.59</v>
      </c>
      <c r="F769" s="38" t="n">
        <v>0</v>
      </c>
      <c r="G769" s="37" t="n">
        <v>0</v>
      </c>
      <c r="H769" s="40">
        <f>IFERROR(G769/E769,0)</f>
        <v/>
      </c>
      <c r="I769" s="29" t="inlineStr">
        <is>
          <t>Cost is below the 250 watch threshold.</t>
        </is>
      </c>
    </row>
    <row r="770">
      <c r="A770" s="29" t="inlineStr">
        <is>
          <t>715006064</t>
        </is>
      </c>
      <c r="B770" s="29" t="inlineStr">
        <is>
          <t>average_price</t>
        </is>
      </c>
      <c r="C770" s="29" t="inlineStr">
        <is>
          <t>Площадка багажна передня LinQ для BRP Can-Am Traxter Defender</t>
        </is>
      </c>
      <c r="D770" s="35" t="n">
        <v>4</v>
      </c>
      <c r="E770" s="37" t="n">
        <v>48.12</v>
      </c>
      <c r="F770" s="38" t="n">
        <v>0</v>
      </c>
      <c r="G770" s="37" t="n">
        <v>0</v>
      </c>
      <c r="H770" s="40">
        <f>IFERROR(G770/E770,0)</f>
        <v/>
      </c>
      <c r="I770" s="29" t="inlineStr">
        <is>
          <t>Cost is below the 250 watch threshold.</t>
        </is>
      </c>
    </row>
    <row r="771">
      <c r="A771" s="29" t="inlineStr">
        <is>
          <t>706203623</t>
        </is>
      </c>
      <c r="B771" s="29" t="inlineStr">
        <is>
          <t>average_price</t>
        </is>
      </c>
      <c r="C771" s="29" t="inlineStr">
        <is>
          <t>Амортизатор передній BRP Can-Am Traxter Defender HD10 2020+</t>
        </is>
      </c>
      <c r="D771" s="35" t="n">
        <v>0</v>
      </c>
      <c r="E771" s="37" t="n">
        <v>0</v>
      </c>
      <c r="F771" s="38" t="n">
        <v>0</v>
      </c>
      <c r="G771" s="37" t="n">
        <v>0</v>
      </c>
      <c r="H771" s="40">
        <f>IFERROR(G771/E771,0)</f>
        <v/>
      </c>
      <c r="I771" s="29" t="inlineStr">
        <is>
          <t>Cost is below the 250 watch threshold.</t>
        </is>
      </c>
    </row>
    <row r="772">
      <c r="A772" s="29" t="inlineStr">
        <is>
          <t>5km-18300-03-00</t>
        </is>
      </c>
      <c r="B772" s="29" t="inlineStr">
        <is>
          <t>average_price</t>
        </is>
      </c>
      <c r="C772" s="29" t="inlineStr">
        <is>
          <t>Ричаг перемикання передач Yamaha Grizzly 660</t>
        </is>
      </c>
      <c r="D772" s="35" t="n">
        <v>0</v>
      </c>
      <c r="E772" s="37" t="n">
        <v>0</v>
      </c>
      <c r="F772" s="38" t="n">
        <v>0</v>
      </c>
      <c r="G772" s="37" t="n">
        <v>0</v>
      </c>
      <c r="H772" s="40">
        <f>IFERROR(G772/E772,0)</f>
        <v/>
      </c>
      <c r="I772" s="29" t="inlineStr">
        <is>
          <t>Cost is below the 250 watch threshold.</t>
        </is>
      </c>
    </row>
    <row r="773">
      <c r="A773" s="29" t="inlineStr">
        <is>
          <t>420685922</t>
        </is>
      </c>
      <c r="B773" s="29" t="inlineStr">
        <is>
          <t>average_price</t>
        </is>
      </c>
      <c r="C773" s="29" t="inlineStr">
        <is>
          <t>Статор генератора BRP Can-Am Outlander Renegade 570 650 850 1000 (20+), Commander 800 (20), Maverick Trail 1000 (23)</t>
        </is>
      </c>
      <c r="D773" s="35" t="n">
        <v>0</v>
      </c>
      <c r="E773" s="37" t="n">
        <v>0</v>
      </c>
      <c r="F773" s="38" t="n">
        <v>0</v>
      </c>
      <c r="G773" s="37" t="n">
        <v>0</v>
      </c>
      <c r="H773" s="40">
        <f>IFERROR(G773/E773,0)</f>
        <v/>
      </c>
      <c r="I773" s="29" t="inlineStr">
        <is>
          <t>Cost is below the 250 watch threshold.</t>
        </is>
      </c>
    </row>
    <row r="774">
      <c r="A774" s="29" t="inlineStr">
        <is>
          <t>708302579</t>
        </is>
      </c>
      <c r="B774" s="29" t="inlineStr">
        <is>
          <t>average_price</t>
        </is>
      </c>
      <c r="C774" s="29" t="inlineStr">
        <is>
          <t>Панель задня права BRP Can-Am Traxter HD5 HD8 HD9 HD10, Defender HD5 HD8 HD10</t>
        </is>
      </c>
      <c r="D774" s="35" t="n">
        <v>0</v>
      </c>
      <c r="E774" s="37" t="n">
        <v>0</v>
      </c>
      <c r="F774" s="38" t="n">
        <v>0</v>
      </c>
      <c r="G774" s="37" t="n">
        <v>0</v>
      </c>
      <c r="H774" s="40">
        <f>IFERROR(G774/E774,0)</f>
        <v/>
      </c>
      <c r="I774" s="29" t="inlineStr">
        <is>
          <t>Cost is below the 250 watch threshold.</t>
        </is>
      </c>
    </row>
    <row r="775">
      <c r="A775" s="29" t="inlineStr">
        <is>
          <t>0jwa-055000-10000</t>
        </is>
      </c>
      <c r="B775" s="29" t="inlineStr">
        <is>
          <t>average_price</t>
        </is>
      </c>
      <c r="C775" s="29" t="inlineStr">
        <is>
          <t>Ремінь варіатора CFMoto CForce 800 1000, UForce 800 1000, ZForce 800 1000</t>
        </is>
      </c>
      <c r="D775" s="35" t="n">
        <v>8</v>
      </c>
      <c r="E775" s="37" t="n">
        <v>95.73999999999999</v>
      </c>
      <c r="F775" s="38" t="n">
        <v>0</v>
      </c>
      <c r="G775" s="37" t="n">
        <v>0</v>
      </c>
      <c r="H775" s="40">
        <f>IFERROR(G775/E775,0)</f>
        <v/>
      </c>
      <c r="I775" s="29" t="inlineStr">
        <is>
          <t>Cost is below the 250 watch threshold.</t>
        </is>
      </c>
    </row>
    <row r="776">
      <c r="A776" s="29" t="inlineStr">
        <is>
          <t>706003041</t>
        </is>
      </c>
      <c r="B776" s="29" t="inlineStr">
        <is>
          <t>average_price</t>
        </is>
      </c>
      <c r="C776" s="29" t="inlineStr">
        <is>
          <t>Ричаг задній лівий BRP Can-Am Outlander G2 (19-24), Renegade G2S (19+)</t>
        </is>
      </c>
      <c r="D776" s="35" t="n">
        <v>1</v>
      </c>
      <c r="E776" s="37" t="n">
        <v>1.84</v>
      </c>
      <c r="F776" s="38" t="n">
        <v>0</v>
      </c>
      <c r="G776" s="37" t="n">
        <v>0</v>
      </c>
      <c r="H776" s="40">
        <f>IFERROR(G776/E776,0)</f>
        <v/>
      </c>
      <c r="I776" s="29" t="inlineStr">
        <is>
          <t>Cost is below the 250 watch threshold.</t>
        </is>
      </c>
    </row>
    <row r="777">
      <c r="A777" s="29" t="inlineStr">
        <is>
          <t>715006590</t>
        </is>
      </c>
      <c r="B777" s="29" t="inlineStr">
        <is>
          <t>average_price</t>
        </is>
      </c>
      <c r="C777" s="29" t="inlineStr">
        <is>
          <t>Площадка багажна задня BRP Can-Am Maverick X3</t>
        </is>
      </c>
      <c r="D777" s="35" t="n">
        <v>2</v>
      </c>
      <c r="E777" s="37" t="n">
        <v>12.98</v>
      </c>
      <c r="F777" s="38" t="n">
        <v>0</v>
      </c>
      <c r="G777" s="37" t="n">
        <v>0</v>
      </c>
      <c r="H777" s="40">
        <f>IFERROR(G777/E777,0)</f>
        <v/>
      </c>
      <c r="I777" s="29" t="inlineStr">
        <is>
          <t>Cost is below the 250 watch threshold.</t>
        </is>
      </c>
    </row>
    <row r="778">
      <c r="A778" s="29" t="inlineStr">
        <is>
          <t>705018092</t>
        </is>
      </c>
      <c r="B778" s="29" t="inlineStr">
        <is>
          <t>average_price</t>
        </is>
      </c>
      <c r="C778" s="29" t="inlineStr">
        <is>
          <t>Бампер передній BRP Can-Am Renegade G2S XMR</t>
        </is>
      </c>
      <c r="D778" s="35" t="n">
        <v>1</v>
      </c>
      <c r="E778" s="37" t="n">
        <v>3.74</v>
      </c>
      <c r="F778" s="38" t="n">
        <v>0</v>
      </c>
      <c r="G778" s="37" t="n">
        <v>0</v>
      </c>
      <c r="H778" s="40">
        <f>IFERROR(G778/E778,0)</f>
        <v/>
      </c>
      <c r="I778" s="29" t="inlineStr">
        <is>
          <t>Cost is below the 250 watch threshold.</t>
        </is>
      </c>
    </row>
    <row r="779">
      <c r="A779" s="29" t="inlineStr">
        <is>
          <t>420685248</t>
        </is>
      </c>
      <c r="B779" s="29" t="inlineStr">
        <is>
          <t>average_price</t>
        </is>
      </c>
      <c r="C779" s="29" t="inlineStr">
        <is>
          <t>Поршень стандарт BRP Can-Am Outlander Renegade Maverick Commander 1000, Traxter Defender HD9 HD10</t>
        </is>
      </c>
      <c r="D779" s="35" t="n">
        <v>0</v>
      </c>
      <c r="E779" s="37" t="n">
        <v>0</v>
      </c>
      <c r="F779" s="38" t="n">
        <v>0</v>
      </c>
      <c r="G779" s="37" t="n">
        <v>0</v>
      </c>
      <c r="H779" s="40">
        <f>IFERROR(G779/E779,0)</f>
        <v/>
      </c>
      <c r="I779" s="29" t="inlineStr">
        <is>
          <t>Cost is below the 250 watch threshold.</t>
        </is>
      </c>
    </row>
    <row r="780">
      <c r="A780" s="29" t="inlineStr">
        <is>
          <t>705403312</t>
        </is>
      </c>
      <c r="B780" s="29" t="inlineStr">
        <is>
          <t>average_price</t>
        </is>
      </c>
      <c r="C780" s="29" t="inlineStr">
        <is>
          <t>Піввісь передня права BRP Can-Am Outlander G3 1000</t>
        </is>
      </c>
      <c r="D780" s="35" t="n">
        <v>1</v>
      </c>
      <c r="E780" s="37" t="n">
        <v>4.15</v>
      </c>
      <c r="F780" s="38" t="n">
        <v>0</v>
      </c>
      <c r="G780" s="37" t="n">
        <v>0</v>
      </c>
      <c r="H780" s="40">
        <f>IFERROR(G780/E780,0)</f>
        <v/>
      </c>
      <c r="I780" s="29" t="inlineStr">
        <is>
          <t>Cost is below the 250 watch threshold.</t>
        </is>
      </c>
    </row>
    <row r="781">
      <c r="A781" s="29" t="inlineStr">
        <is>
          <t>715001980</t>
        </is>
      </c>
      <c r="B781" s="29" t="inlineStr">
        <is>
          <t>average_price</t>
        </is>
      </c>
      <c r="C781" s="29" t="inlineStr">
        <is>
          <t>Балка для 4-х точкових ременів BRP Can-Am Maverick 1000, Commander 800 1000</t>
        </is>
      </c>
      <c r="D781" s="35" t="n">
        <v>0</v>
      </c>
      <c r="E781" s="37" t="n">
        <v>0</v>
      </c>
      <c r="F781" s="38" t="n">
        <v>0</v>
      </c>
      <c r="G781" s="37" t="n">
        <v>0</v>
      </c>
      <c r="H781" s="40">
        <f>IFERROR(G781/E781,0)</f>
        <v/>
      </c>
      <c r="I781" s="29" t="inlineStr">
        <is>
          <t>Cost is below the 250 watch threshold.</t>
        </is>
      </c>
    </row>
    <row r="782">
      <c r="A782" s="29" t="inlineStr">
        <is>
          <t>77100-hm8-b80za</t>
        </is>
      </c>
      <c r="B782" s="29" t="inlineStr">
        <is>
          <t>average_price</t>
        </is>
      </c>
      <c r="C782" s="29" t="inlineStr">
        <is>
          <t>Сидіння Honda TRX 250 Recon</t>
        </is>
      </c>
      <c r="D782" s="35" t="n">
        <v>0</v>
      </c>
      <c r="E782" s="37" t="n">
        <v>0</v>
      </c>
      <c r="F782" s="38" t="n">
        <v>0</v>
      </c>
      <c r="G782" s="37" t="n">
        <v>0</v>
      </c>
      <c r="H782" s="40">
        <f>IFERROR(G782/E782,0)</f>
        <v/>
      </c>
      <c r="I782" s="29" t="inlineStr">
        <is>
          <t>Cost is below the 250 watch threshold.</t>
        </is>
      </c>
    </row>
    <row r="783">
      <c r="A783" s="29" t="inlineStr">
        <is>
          <t>02.23700</t>
        </is>
      </c>
      <c r="B783" s="29" t="inlineStr">
        <is>
          <t>average_price</t>
        </is>
      </c>
      <c r="C783" s="29" t="inlineStr">
        <is>
          <t>Пластиковий захист днища BRP Can-Am Outlander G2 Max 2019-2024</t>
        </is>
      </c>
      <c r="D783" s="35" t="n">
        <v>7</v>
      </c>
      <c r="E783" s="37" t="n">
        <v>114.59</v>
      </c>
      <c r="F783" s="38" t="n">
        <v>0.16</v>
      </c>
      <c r="G783" s="37" t="n">
        <v>366.53</v>
      </c>
      <c r="H783" s="40">
        <f>IFERROR(G783/E783,0)</f>
        <v/>
      </c>
      <c r="I783" s="29" t="inlineStr">
        <is>
          <t>Cost is below the 250 watch threshold.</t>
        </is>
      </c>
    </row>
    <row r="784">
      <c r="A784" s="29" t="inlineStr">
        <is>
          <t>705012695</t>
        </is>
      </c>
      <c r="B784" s="29" t="inlineStr">
        <is>
          <t>average_price</t>
        </is>
      </c>
      <c r="C784" s="29" t="inlineStr">
        <is>
          <t>Розширювачі арок BRP Can-Am Renegade G2S</t>
        </is>
      </c>
      <c r="D784" s="35" t="n">
        <v>5</v>
      </c>
      <c r="E784" s="37" t="n">
        <v>31.54</v>
      </c>
      <c r="F784" s="38" t="n">
        <v>0</v>
      </c>
      <c r="G784" s="37" t="n">
        <v>0</v>
      </c>
      <c r="H784" s="40">
        <f>IFERROR(G784/E784,0)</f>
        <v/>
      </c>
      <c r="I784" s="29" t="inlineStr">
        <is>
          <t>Cost is below the 250 watch threshold.</t>
        </is>
      </c>
    </row>
    <row r="785">
      <c r="A785" s="29" t="inlineStr">
        <is>
          <t>709200564</t>
        </is>
      </c>
      <c r="B785" s="29" t="inlineStr">
        <is>
          <t>average_price</t>
        </is>
      </c>
      <c r="C785" s="29" t="inlineStr">
        <is>
          <t>Вентилятор радіатора BRP Can-Am Outlander Renegade 1000, Maverick 1000</t>
        </is>
      </c>
      <c r="D785" s="35" t="n">
        <v>10</v>
      </c>
      <c r="E785" s="37" t="n">
        <v>73.89</v>
      </c>
      <c r="F785" s="38" t="n">
        <v>1</v>
      </c>
      <c r="G785" s="37" t="n">
        <v>14040</v>
      </c>
      <c r="H785" s="40">
        <f>IFERROR(G785/E785,0)</f>
        <v/>
      </c>
      <c r="I785" s="29" t="inlineStr">
        <is>
          <t>Cost is below the 250 watch threshold.</t>
        </is>
      </c>
    </row>
    <row r="786">
      <c r="A786" s="29" t="inlineStr">
        <is>
          <t>420867946</t>
        </is>
      </c>
      <c r="B786" s="29" t="inlineStr">
        <is>
          <t>average_price</t>
        </is>
      </c>
      <c r="C786" s="29" t="inlineStr">
        <is>
          <t>Колектор BRP Sea-Doo GTR 230, GTX RXP RXT 300</t>
        </is>
      </c>
      <c r="D786" s="35" t="n">
        <v>4</v>
      </c>
      <c r="E786" s="37" t="n">
        <v>13.36</v>
      </c>
      <c r="F786" s="38" t="n">
        <v>0</v>
      </c>
      <c r="G786" s="37" t="n">
        <v>0</v>
      </c>
      <c r="H786" s="40">
        <f>IFERROR(G786/E786,0)</f>
        <v/>
      </c>
      <c r="I786" s="29" t="inlineStr">
        <is>
          <t>Cost is below the 250 watch threshold.</t>
        </is>
      </c>
    </row>
    <row r="787">
      <c r="A787" s="29" t="inlineStr">
        <is>
          <t>9291400693</t>
        </is>
      </c>
      <c r="B787" s="29" t="inlineStr">
        <is>
          <t>average_price</t>
        </is>
      </c>
      <c r="C787" s="29" t="inlineStr">
        <is>
          <t>Шолом BRP Can-Am Exome Open Face (M)</t>
        </is>
      </c>
      <c r="D787" s="35" t="n">
        <v>5</v>
      </c>
      <c r="E787" s="37" t="n">
        <v>16.01</v>
      </c>
      <c r="F787" s="38" t="n">
        <v>0</v>
      </c>
      <c r="G787" s="37" t="n">
        <v>0</v>
      </c>
      <c r="H787" s="40">
        <f>IFERROR(G787/E787,0)</f>
        <v/>
      </c>
      <c r="I787" s="29" t="inlineStr">
        <is>
          <t>Cost is below the 250 watch threshold.</t>
        </is>
      </c>
    </row>
    <row r="788">
      <c r="A788" s="29" t="inlineStr">
        <is>
          <t>ab8-po-8-333</t>
        </is>
      </c>
      <c r="B788" s="29" t="inlineStr">
        <is>
          <t>average_price</t>
        </is>
      </c>
      <c r="C788" s="29" t="inlineStr">
        <is>
          <t>Посилена піввісь передня Polaris Sportsman 850 1000, Scrambler 850 1000</t>
        </is>
      </c>
      <c r="D788" s="35" t="n">
        <v>0</v>
      </c>
      <c r="E788" s="37" t="n">
        <v>0</v>
      </c>
      <c r="F788" s="38" t="n">
        <v>0</v>
      </c>
      <c r="G788" s="37" t="n">
        <v>0</v>
      </c>
      <c r="H788" s="40">
        <f>IFERROR(G788/E788,0)</f>
        <v/>
      </c>
      <c r="I788" s="29" t="inlineStr">
        <is>
          <t>Cost is below the 250 watch threshold.</t>
        </is>
      </c>
    </row>
    <row r="789">
      <c r="A789" s="29" t="inlineStr">
        <is>
          <t>15100-hn8-010</t>
        </is>
      </c>
      <c r="B789" s="29" t="inlineStr">
        <is>
          <t>average_price</t>
        </is>
      </c>
      <c r="C789" s="29" t="inlineStr">
        <is>
          <t>Масляний насос Honda TRX 650 680 Rincon, MUV 700 Big Red, SXS 700 Pioneer</t>
        </is>
      </c>
      <c r="D789" s="35" t="n">
        <v>3</v>
      </c>
      <c r="E789" s="37" t="n">
        <v>53.03</v>
      </c>
      <c r="F789" s="38" t="n">
        <v>0</v>
      </c>
      <c r="G789" s="37" t="n">
        <v>0</v>
      </c>
      <c r="H789" s="40">
        <f>IFERROR(G789/E789,0)</f>
        <v/>
      </c>
      <c r="I789" s="29" t="inlineStr">
        <is>
          <t>Cost is below the 250 watch threshold.</t>
        </is>
      </c>
    </row>
    <row r="790">
      <c r="A790" s="29" t="inlineStr">
        <is>
          <t>420212285</t>
        </is>
      </c>
      <c r="B790" s="29" t="inlineStr">
        <is>
          <t>average_price</t>
        </is>
      </c>
      <c r="C790" s="29" t="inlineStr">
        <is>
          <t>Кришка варіатора зовнішня BRP Can-Am Maverick 1000 Turbo (15-17), Commander 1000 (19)</t>
        </is>
      </c>
      <c r="D790" s="35" t="n">
        <v>0</v>
      </c>
      <c r="E790" s="37" t="n">
        <v>0</v>
      </c>
      <c r="F790" s="38" t="n">
        <v>0</v>
      </c>
      <c r="G790" s="37" t="n">
        <v>0</v>
      </c>
      <c r="H790" s="40">
        <f>IFERROR(G790/E790,0)</f>
        <v/>
      </c>
      <c r="I790" s="29" t="inlineStr">
        <is>
          <t>Cost is below the 250 watch threshold.</t>
        </is>
      </c>
    </row>
    <row r="791">
      <c r="A791" s="29" t="inlineStr">
        <is>
          <t>715006417</t>
        </is>
      </c>
      <c r="B791" s="29" t="inlineStr">
        <is>
          <t>average_price</t>
        </is>
      </c>
      <c r="C791" s="29" t="inlineStr">
        <is>
          <t>Лебідка BRP Can-Am HD 4500-S</t>
        </is>
      </c>
      <c r="D791" s="35" t="n">
        <v>3</v>
      </c>
      <c r="E791" s="37" t="n">
        <v>5.08</v>
      </c>
      <c r="F791" s="38" t="n">
        <v>0</v>
      </c>
      <c r="G791" s="37" t="n">
        <v>0</v>
      </c>
      <c r="H791" s="40">
        <f>IFERROR(G791/E791,0)</f>
        <v/>
      </c>
      <c r="I791" s="29" t="inlineStr">
        <is>
          <t>Cost is below the 250 watch threshold.</t>
        </is>
      </c>
    </row>
    <row r="792">
      <c r="A792" s="29" t="inlineStr">
        <is>
          <t>420280786</t>
        </is>
      </c>
      <c r="B792" s="29" t="inlineStr">
        <is>
          <t>average_price</t>
        </is>
      </c>
      <c r="C792" s="29" t="inlineStr">
        <is>
          <t>Щока веденого варіатора BRP Can-Am Outlander Renegade G2 G2S 2019+</t>
        </is>
      </c>
      <c r="D792" s="35" t="n">
        <v>1</v>
      </c>
      <c r="E792" s="37" t="n">
        <v>7.99</v>
      </c>
      <c r="F792" s="38" t="n">
        <v>0</v>
      </c>
      <c r="G792" s="37" t="n">
        <v>0</v>
      </c>
      <c r="H792" s="40">
        <f>IFERROR(G792/E792,0)</f>
        <v/>
      </c>
      <c r="I792" s="29" t="inlineStr">
        <is>
          <t>Cost is below the 250 watch threshold.</t>
        </is>
      </c>
    </row>
    <row r="793">
      <c r="A793" s="29" t="inlineStr">
        <is>
          <t>715005272</t>
        </is>
      </c>
      <c r="B793" s="29" t="inlineStr">
        <is>
          <t>average_price</t>
        </is>
      </c>
      <c r="C793" s="29" t="inlineStr">
        <is>
          <t>Кофр передній BRP Can-Am Outlander G3 (90L)</t>
        </is>
      </c>
      <c r="D793" s="35" t="n">
        <v>26</v>
      </c>
      <c r="E793" s="37" t="n">
        <v>207.42</v>
      </c>
      <c r="F793" s="38" t="n">
        <v>0.05</v>
      </c>
      <c r="G793" s="37" t="n">
        <v>281.05</v>
      </c>
      <c r="H793" s="40">
        <f>IFERROR(G793/E793,0)</f>
        <v/>
      </c>
      <c r="I793" s="29" t="inlineStr">
        <is>
          <t>Cost is below the 250 watch threshold.</t>
        </is>
      </c>
    </row>
    <row r="794">
      <c r="A794" s="29" t="inlineStr">
        <is>
          <t>0449253</t>
        </is>
      </c>
      <c r="B794" s="29" t="inlineStr">
        <is>
          <t>average_price</t>
        </is>
      </c>
      <c r="C794" s="29" t="inlineStr">
        <is>
          <t>Захист арок BRP Can-Am Maverick R</t>
        </is>
      </c>
      <c r="D794" s="35" t="n">
        <v>0</v>
      </c>
      <c r="E794" s="37" t="n">
        <v>0</v>
      </c>
      <c r="F794" s="38" t="n">
        <v>0</v>
      </c>
      <c r="G794" s="37" t="n">
        <v>0</v>
      </c>
      <c r="H794" s="40">
        <f>IFERROR(G794/E794,0)</f>
        <v/>
      </c>
      <c r="I794" s="29" t="inlineStr">
        <is>
          <t>Cost is below the 250 watch threshold.</t>
        </is>
      </c>
    </row>
    <row r="795">
      <c r="A795" s="29" t="inlineStr">
        <is>
          <t>1334560</t>
        </is>
      </c>
      <c r="B795" s="29" t="inlineStr">
        <is>
          <t>average_price</t>
        </is>
      </c>
      <c r="C795" s="29" t="inlineStr">
        <is>
          <t>Піввісь передня Polaris RZR Turbo R 2022+</t>
        </is>
      </c>
      <c r="D795" s="35" t="n">
        <v>0</v>
      </c>
      <c r="E795" s="37" t="n">
        <v>0</v>
      </c>
      <c r="F795" s="38" t="n">
        <v>0</v>
      </c>
      <c r="G795" s="37" t="n">
        <v>0</v>
      </c>
      <c r="H795" s="40">
        <f>IFERROR(G795/E795,0)</f>
        <v/>
      </c>
      <c r="I795" s="29" t="inlineStr">
        <is>
          <t>Cost is below the 250 watch threshold.</t>
        </is>
      </c>
    </row>
    <row r="796">
      <c r="A796" s="29" t="inlineStr">
        <is>
          <t>706000615</t>
        </is>
      </c>
      <c r="B796" s="29" t="inlineStr">
        <is>
          <t>average_price</t>
        </is>
      </c>
      <c r="C796" s="29" t="inlineStr">
        <is>
          <t>Амортизатор задній BRP Can-Am Commander 800 1000 2011-2020</t>
        </is>
      </c>
      <c r="D796" s="35" t="n">
        <v>0</v>
      </c>
      <c r="E796" s="37" t="n">
        <v>0</v>
      </c>
      <c r="F796" s="38" t="n">
        <v>0</v>
      </c>
      <c r="G796" s="37" t="n">
        <v>0</v>
      </c>
      <c r="H796" s="40">
        <f>IFERROR(G796/E796,0)</f>
        <v/>
      </c>
      <c r="I796" s="29" t="inlineStr">
        <is>
          <t>Cost is below the 250 watch threshold.</t>
        </is>
      </c>
    </row>
    <row r="797">
      <c r="A797" s="29" t="inlineStr">
        <is>
          <t>715008850</t>
        </is>
      </c>
      <c r="B797" s="29" t="inlineStr">
        <is>
          <t>average_price</t>
        </is>
      </c>
      <c r="C797" s="29" t="inlineStr">
        <is>
          <t>Комплект проводки для встановлення лебідки BRP Can-Am Maverick R</t>
        </is>
      </c>
      <c r="D797" s="35" t="n">
        <v>2</v>
      </c>
      <c r="E797" s="37" t="n">
        <v>3.03</v>
      </c>
      <c r="F797" s="38" t="n">
        <v>0</v>
      </c>
      <c r="G797" s="37" t="n">
        <v>0</v>
      </c>
      <c r="H797" s="40">
        <f>IFERROR(G797/E797,0)</f>
        <v/>
      </c>
      <c r="I797" s="29" t="inlineStr">
        <is>
          <t>Cost is below the 250 watch threshold.</t>
        </is>
      </c>
    </row>
    <row r="798">
      <c r="A798" s="29" t="inlineStr">
        <is>
          <t>705011320</t>
        </is>
      </c>
      <c r="B798" s="29" t="inlineStr">
        <is>
          <t>average_price</t>
        </is>
      </c>
      <c r="C798" s="29" t="inlineStr">
        <is>
          <t>Кріплення фари переднє праве BRP Can-Am Maverick Trail 700 800 1000, Maverick Sport 1000</t>
        </is>
      </c>
      <c r="D798" s="35" t="n">
        <v>0</v>
      </c>
      <c r="E798" s="37" t="n">
        <v>0</v>
      </c>
      <c r="F798" s="38" t="n">
        <v>0</v>
      </c>
      <c r="G798" s="37" t="n">
        <v>0</v>
      </c>
      <c r="H798" s="40">
        <f>IFERROR(G798/E798,0)</f>
        <v/>
      </c>
      <c r="I798" s="29" t="inlineStr">
        <is>
          <t>Cost is below the 250 watch threshold.</t>
        </is>
      </c>
    </row>
    <row r="799">
      <c r="A799" s="29" t="inlineStr">
        <is>
          <t>705403313</t>
        </is>
      </c>
      <c r="B799" s="29" t="inlineStr">
        <is>
          <t>average_price</t>
        </is>
      </c>
      <c r="C799" s="29" t="inlineStr">
        <is>
          <t>Піввісь передня ліва BRP Can-Am Outlander G3 1000</t>
        </is>
      </c>
      <c r="D799" s="35" t="n">
        <v>0</v>
      </c>
      <c r="E799" s="37" t="n">
        <v>0</v>
      </c>
      <c r="F799" s="38" t="n">
        <v>0</v>
      </c>
      <c r="G799" s="37" t="n">
        <v>0</v>
      </c>
      <c r="H799" s="40">
        <f>IFERROR(G799/E799,0)</f>
        <v/>
      </c>
      <c r="I799" s="29" t="inlineStr">
        <is>
          <t>Cost is below the 250 watch threshold.</t>
        </is>
      </c>
    </row>
    <row r="800">
      <c r="A800" s="29" t="inlineStr">
        <is>
          <t>707900671</t>
        </is>
      </c>
      <c r="B800" s="29" t="inlineStr">
        <is>
          <t>average_price</t>
        </is>
      </c>
      <c r="C800" s="29" t="inlineStr">
        <is>
          <t>Сітка передня ліва BRP Can-Am Maverick Trail 700 800 1000, Traxter Defender HD5 HD7 HD8 HD9 HD10</t>
        </is>
      </c>
      <c r="D800" s="35" t="n">
        <v>0</v>
      </c>
      <c r="E800" s="37" t="n">
        <v>0</v>
      </c>
      <c r="F800" s="38" t="n">
        <v>0</v>
      </c>
      <c r="G800" s="37" t="n">
        <v>0</v>
      </c>
      <c r="H800" s="40">
        <f>IFERROR(G800/E800,0)</f>
        <v/>
      </c>
      <c r="I800" s="29" t="inlineStr">
        <is>
          <t>Cost is below the 250 watch threshold.</t>
        </is>
      </c>
    </row>
    <row r="801">
      <c r="A801" s="29" t="inlineStr">
        <is>
          <t>1323422</t>
        </is>
      </c>
      <c r="B801" s="29" t="inlineStr">
        <is>
          <t>average_price</t>
        </is>
      </c>
      <c r="C801" s="29" t="inlineStr">
        <is>
          <t>Варіатор ведений Polaris Sportsman 850 (17-18), Sportsman XP 1000 (17+), Scrambler XP 1000 (19-22)</t>
        </is>
      </c>
      <c r="D801" s="35" t="n">
        <v>4</v>
      </c>
      <c r="E801" s="37" t="n">
        <v>39.98</v>
      </c>
      <c r="F801" s="38" t="n">
        <v>0</v>
      </c>
      <c r="G801" s="37" t="n">
        <v>0</v>
      </c>
      <c r="H801" s="40">
        <f>IFERROR(G801/E801,0)</f>
        <v/>
      </c>
      <c r="I801" s="29" t="inlineStr">
        <is>
          <t>Cost is below the 250 watch threshold.</t>
        </is>
      </c>
    </row>
    <row r="802">
      <c r="A802" s="29" t="inlineStr">
        <is>
          <t>707900338</t>
        </is>
      </c>
      <c r="B802" s="29" t="inlineStr">
        <is>
          <t>average_price</t>
        </is>
      </c>
      <c r="C802" s="29" t="inlineStr">
        <is>
          <t>Протиповітряний щиток правий BRP Can-Am Maverick X3</t>
        </is>
      </c>
      <c r="D802" s="35" t="n">
        <v>1</v>
      </c>
      <c r="E802" s="37" t="n">
        <v>1.9</v>
      </c>
      <c r="F802" s="38" t="n">
        <v>0</v>
      </c>
      <c r="G802" s="37" t="n">
        <v>0</v>
      </c>
      <c r="H802" s="40">
        <f>IFERROR(G802/E802,0)</f>
        <v/>
      </c>
      <c r="I802" s="29" t="inlineStr">
        <is>
          <t>Cost is below the 250 watch threshold.</t>
        </is>
      </c>
    </row>
    <row r="803">
      <c r="A803" s="29" t="inlineStr">
        <is>
          <t>tm00940100</t>
        </is>
      </c>
      <c r="B803" s="29" t="inlineStr">
        <is>
          <t>average_price</t>
        </is>
      </c>
      <c r="C803" s="29" t="inlineStr">
        <is>
          <t>Шина Maxxis Bighorn 3.0 29×11-14</t>
        </is>
      </c>
      <c r="D803" s="35" t="n">
        <v>13</v>
      </c>
      <c r="E803" s="37" t="n">
        <v>154.48</v>
      </c>
      <c r="F803" s="38" t="n">
        <v>0.43</v>
      </c>
      <c r="G803" s="37" t="n">
        <v>383.7</v>
      </c>
      <c r="H803" s="40">
        <f>IFERROR(G803/E803,0)</f>
        <v/>
      </c>
      <c r="I803" s="29" t="inlineStr">
        <is>
          <t>Cost is below the 250 watch threshold.</t>
        </is>
      </c>
    </row>
    <row r="804">
      <c r="A804" s="29" t="inlineStr">
        <is>
          <t>715002909</t>
        </is>
      </c>
      <c r="B804" s="29" t="inlineStr">
        <is>
          <t>average_price</t>
        </is>
      </c>
      <c r="C804" s="29" t="inlineStr">
        <is>
          <t>Вітрове скло BRP Can-Am Maverick X3</t>
        </is>
      </c>
      <c r="D804" s="35" t="n">
        <v>0</v>
      </c>
      <c r="E804" s="37" t="n">
        <v>0</v>
      </c>
      <c r="F804" s="38" t="n">
        <v>0</v>
      </c>
      <c r="G804" s="37" t="n">
        <v>0</v>
      </c>
      <c r="H804" s="40">
        <f>IFERROR(G804/E804,0)</f>
        <v/>
      </c>
      <c r="I804" s="29" t="inlineStr">
        <is>
          <t>Cost is below the 250 watch threshold.</t>
        </is>
      </c>
    </row>
    <row r="805">
      <c r="A805" s="29" t="inlineStr">
        <is>
          <t>420280178</t>
        </is>
      </c>
      <c r="B805" s="29" t="inlineStr">
        <is>
          <t>average_price</t>
        </is>
      </c>
      <c r="C805" s="29" t="inlineStr">
        <is>
          <t>Щока веденого варіатора BRP Can-Am Outlander Renegade G1 G2 G2L G2S, Commander 800 1000, Traxter Defender HD5</t>
        </is>
      </c>
      <c r="D805" s="35" t="n">
        <v>4</v>
      </c>
      <c r="E805" s="37" t="n">
        <v>47.97</v>
      </c>
      <c r="F805" s="38" t="n">
        <v>0</v>
      </c>
      <c r="G805" s="37" t="n">
        <v>0</v>
      </c>
      <c r="H805" s="40">
        <f>IFERROR(G805/E805,0)</f>
        <v/>
      </c>
      <c r="I805" s="29" t="inlineStr">
        <is>
          <t>Cost is below the 250 watch threshold.</t>
        </is>
      </c>
    </row>
    <row r="806">
      <c r="A806" s="29" t="inlineStr">
        <is>
          <t>705400818</t>
        </is>
      </c>
      <c r="B806" s="29" t="inlineStr">
        <is>
          <t>average_price</t>
        </is>
      </c>
      <c r="C806" s="29" t="inlineStr">
        <is>
          <t>Поворотний кулак правий BRP Can-Am Outlander G1 400 500</t>
        </is>
      </c>
      <c r="D806" s="35" t="n">
        <v>0</v>
      </c>
      <c r="E806" s="37" t="n">
        <v>0</v>
      </c>
      <c r="F806" s="38" t="n">
        <v>0</v>
      </c>
      <c r="G806" s="37" t="n">
        <v>0</v>
      </c>
      <c r="H806" s="40">
        <f>IFERROR(G806/E806,0)</f>
        <v/>
      </c>
      <c r="I806" s="29" t="inlineStr">
        <is>
          <t>Cost is below the 250 watch threshold.</t>
        </is>
      </c>
    </row>
    <row r="807">
      <c r="A807" s="29" t="inlineStr">
        <is>
          <t>420867347</t>
        </is>
      </c>
      <c r="B807" s="29" t="inlineStr">
        <is>
          <t>average_price</t>
        </is>
      </c>
      <c r="C807" s="29" t="inlineStr">
        <is>
          <t>Колектор BRP Can-Am Maverick X3</t>
        </is>
      </c>
      <c r="D807" s="35" t="n">
        <v>5</v>
      </c>
      <c r="E807" s="37" t="n">
        <v>33.04</v>
      </c>
      <c r="F807" s="38" t="n">
        <v>0</v>
      </c>
      <c r="G807" s="37" t="n">
        <v>0</v>
      </c>
      <c r="H807" s="40">
        <f>IFERROR(G807/E807,0)</f>
        <v/>
      </c>
      <c r="I807" s="29" t="inlineStr">
        <is>
          <t>Cost is below the 250 watch threshold.</t>
        </is>
      </c>
    </row>
    <row r="808">
      <c r="A808" s="29" t="inlineStr">
        <is>
          <t>s4231arca000</t>
        </is>
      </c>
      <c r="B808" s="29" t="inlineStr">
        <is>
          <t>average_price</t>
        </is>
      </c>
      <c r="C808" s="29" t="inlineStr">
        <is>
          <t>Ступиця задня права BRP Can-Am DS 250</t>
        </is>
      </c>
      <c r="D808" s="35" t="n">
        <v>0</v>
      </c>
      <c r="E808" s="37" t="n">
        <v>0</v>
      </c>
      <c r="F808" s="38" t="n">
        <v>0</v>
      </c>
      <c r="G808" s="37" t="n">
        <v>0</v>
      </c>
      <c r="H808" s="40">
        <f>IFERROR(G808/E808,0)</f>
        <v/>
      </c>
      <c r="I808" s="29" t="inlineStr">
        <is>
          <t>Cost is below the 250 watch threshold.</t>
        </is>
      </c>
    </row>
    <row r="809">
      <c r="A809" s="29" t="inlineStr">
        <is>
          <t>2mb-e1311-00-00</t>
        </is>
      </c>
      <c r="B809" s="29" t="inlineStr">
        <is>
          <t>average_price</t>
        </is>
      </c>
      <c r="C809" s="29" t="inlineStr">
        <is>
          <t>Циліндр двигуна Yamaha Grizzly Kodiak Wolverine 700 2016-2018</t>
        </is>
      </c>
      <c r="D809" s="35" t="n">
        <v>0</v>
      </c>
      <c r="E809" s="37" t="n">
        <v>0</v>
      </c>
      <c r="F809" s="38" t="n">
        <v>0</v>
      </c>
      <c r="G809" s="37" t="n">
        <v>0</v>
      </c>
      <c r="H809" s="40">
        <f>IFERROR(G809/E809,0)</f>
        <v/>
      </c>
      <c r="I809" s="29" t="inlineStr">
        <is>
          <t>Cost is below the 250 watch threshold.</t>
        </is>
      </c>
    </row>
    <row r="810">
      <c r="A810" s="29" t="inlineStr">
        <is>
          <t>5134837</t>
        </is>
      </c>
      <c r="B810" s="29" t="inlineStr">
        <is>
          <t>average_price</t>
        </is>
      </c>
      <c r="C810" s="29" t="inlineStr">
        <is>
          <t>Розподільний вал Polaris Sportsman 800 (05-10), RZR 800 (08-12), Ranger 800 (08-17)</t>
        </is>
      </c>
      <c r="D810" s="35" t="n">
        <v>0</v>
      </c>
      <c r="E810" s="37" t="n">
        <v>0</v>
      </c>
      <c r="F810" s="38" t="n">
        <v>0</v>
      </c>
      <c r="G810" s="37" t="n">
        <v>0</v>
      </c>
      <c r="H810" s="40">
        <f>IFERROR(G810/E810,0)</f>
        <v/>
      </c>
      <c r="I810" s="29" t="inlineStr">
        <is>
          <t>Cost is below the 250 watch threshold.</t>
        </is>
      </c>
    </row>
    <row r="811">
      <c r="A811" s="29" t="inlineStr">
        <is>
          <t>420280461</t>
        </is>
      </c>
      <c r="B811" s="29" t="inlineStr">
        <is>
          <t>average_price</t>
        </is>
      </c>
      <c r="C811" s="29" t="inlineStr">
        <is>
          <t>Щока ведучого варіатора BRP Can-Am Maverick X3 Turbo 2018-2021</t>
        </is>
      </c>
      <c r="D811" s="35" t="n">
        <v>1</v>
      </c>
      <c r="E811" s="37" t="n">
        <v>12.25</v>
      </c>
      <c r="F811" s="38" t="n">
        <v>0</v>
      </c>
      <c r="G811" s="37" t="n">
        <v>0</v>
      </c>
      <c r="H811" s="40">
        <f>IFERROR(G811/E811,0)</f>
        <v/>
      </c>
      <c r="I811" s="29" t="inlineStr">
        <is>
          <t>Cost is below the 250 watch threshold.</t>
        </is>
      </c>
    </row>
    <row r="812">
      <c r="A812" s="29" t="inlineStr">
        <is>
          <t>715005073</t>
        </is>
      </c>
      <c r="B812" s="29" t="inlineStr">
        <is>
          <t>average_price</t>
        </is>
      </c>
      <c r="C812" s="29" t="inlineStr">
        <is>
          <t>Комплект шноркеля BRP Can-Am Outlander G3L</t>
        </is>
      </c>
      <c r="D812" s="35" t="n">
        <v>4</v>
      </c>
      <c r="E812" s="37" t="n">
        <v>10.87</v>
      </c>
      <c r="F812" s="38" t="n">
        <v>0.15</v>
      </c>
      <c r="G812" s="37" t="n">
        <v>66.31999999999999</v>
      </c>
      <c r="H812" s="40">
        <f>IFERROR(G812/E812,0)</f>
        <v/>
      </c>
      <c r="I812" s="29" t="inlineStr">
        <is>
          <t>Cost is below the 250 watch threshold.</t>
        </is>
      </c>
    </row>
    <row r="813">
      <c r="A813" s="29" t="inlineStr">
        <is>
          <t>715004837</t>
        </is>
      </c>
      <c r="B813" s="29" t="inlineStr">
        <is>
          <t>average_price</t>
        </is>
      </c>
      <c r="C813" s="29" t="inlineStr">
        <is>
          <t>Бампер передній BRP Can-Am Outlander G2 (Black)</t>
        </is>
      </c>
      <c r="D813" s="35" t="n">
        <v>21</v>
      </c>
      <c r="E813" s="37" t="n">
        <v>67.31</v>
      </c>
      <c r="F813" s="38" t="n">
        <v>0</v>
      </c>
      <c r="G813" s="37" t="n">
        <v>0</v>
      </c>
      <c r="H813" s="40">
        <f>IFERROR(G813/E813,0)</f>
        <v/>
      </c>
      <c r="I813" s="29" t="inlineStr">
        <is>
          <t>Cost is below the 250 watch threshold.</t>
        </is>
      </c>
    </row>
    <row r="814">
      <c r="A814" s="29" t="inlineStr">
        <is>
          <t>420635557</t>
        </is>
      </c>
      <c r="B814" s="29" t="inlineStr">
        <is>
          <t>average_price</t>
        </is>
      </c>
      <c r="C814" s="29" t="inlineStr">
        <is>
          <t>Головна пара КПП BRP Can-Am Outlander Renegade G1 G2 G2L G2S</t>
        </is>
      </c>
      <c r="D814" s="35" t="n">
        <v>1</v>
      </c>
      <c r="E814" s="37" t="n">
        <v>7.64</v>
      </c>
      <c r="F814" s="38" t="n">
        <v>0</v>
      </c>
      <c r="G814" s="37" t="n">
        <v>0</v>
      </c>
      <c r="H814" s="40">
        <f>IFERROR(G814/E814,0)</f>
        <v/>
      </c>
      <c r="I814" s="29" t="inlineStr">
        <is>
          <t>Cost is below the 250 watch threshold.</t>
        </is>
      </c>
    </row>
    <row r="815">
      <c r="A815" s="29" t="inlineStr">
        <is>
          <t>9290380607</t>
        </is>
      </c>
      <c r="B815" s="29" t="inlineStr">
        <is>
          <t>average_price</t>
        </is>
      </c>
      <c r="C815" s="29" t="inlineStr">
        <is>
          <t>Шолом BRP Can-Am Pura Charcoal Grey (М)</t>
        </is>
      </c>
      <c r="D815" s="35" t="n">
        <v>3</v>
      </c>
      <c r="E815" s="37" t="n">
        <v>7.87</v>
      </c>
      <c r="F815" s="38" t="n">
        <v>0</v>
      </c>
      <c r="G815" s="37" t="n">
        <v>0</v>
      </c>
      <c r="H815" s="40">
        <f>IFERROR(G815/E815,0)</f>
        <v/>
      </c>
      <c r="I815" s="29" t="inlineStr">
        <is>
          <t>Cost is below the 250 watch threshold.</t>
        </is>
      </c>
    </row>
    <row r="816">
      <c r="A816" s="29" t="inlineStr">
        <is>
          <t>705601430</t>
        </is>
      </c>
      <c r="B816" s="29" t="inlineStr">
        <is>
          <t>average_price</t>
        </is>
      </c>
      <c r="C816" s="29" t="inlineStr">
        <is>
          <t>Гальмівна машинка передня ліва в зборі BRP Can-Am Outlander G2 G2L, Renegade G2S (20+)</t>
        </is>
      </c>
      <c r="D816" s="35" t="n">
        <v>1</v>
      </c>
      <c r="E816" s="37" t="n">
        <v>3.85</v>
      </c>
      <c r="F816" s="38" t="n">
        <v>0</v>
      </c>
      <c r="G816" s="37" t="n">
        <v>0</v>
      </c>
      <c r="H816" s="40">
        <f>IFERROR(G816/E816,0)</f>
        <v/>
      </c>
      <c r="I816" s="29" t="inlineStr">
        <is>
          <t>Cost is below the 250 watch threshold.</t>
        </is>
      </c>
    </row>
    <row r="817">
      <c r="A817" s="29" t="inlineStr">
        <is>
          <t>715007248</t>
        </is>
      </c>
      <c r="B817" s="29" t="inlineStr">
        <is>
          <t>average_price</t>
        </is>
      </c>
      <c r="C817" s="29" t="inlineStr">
        <is>
          <t>Бампер передній BRP Can-Am Commander 700 1000 2022+</t>
        </is>
      </c>
      <c r="D817" s="35" t="n">
        <v>22</v>
      </c>
      <c r="E817" s="37" t="n">
        <v>126.04</v>
      </c>
      <c r="F817" s="38" t="n">
        <v>0</v>
      </c>
      <c r="G817" s="37" t="n">
        <v>0</v>
      </c>
      <c r="H817" s="40">
        <f>IFERROR(G817/E817,0)</f>
        <v/>
      </c>
      <c r="I817" s="29" t="inlineStr">
        <is>
          <t>Cost is below the 250 watch threshold.</t>
        </is>
      </c>
    </row>
    <row r="818">
      <c r="A818" s="29" t="inlineStr">
        <is>
          <t>710006423</t>
        </is>
      </c>
      <c r="B818" s="29" t="inlineStr">
        <is>
          <t>average_price</t>
        </is>
      </c>
      <c r="C818" s="29" t="inlineStr">
        <is>
          <t>Фара передня права BRP Can-Am Maverick Trail 800 1000 (18-20), Maverick Sport 1000 (19)</t>
        </is>
      </c>
      <c r="D818" s="35" t="n">
        <v>0</v>
      </c>
      <c r="E818" s="37" t="n">
        <v>0</v>
      </c>
      <c r="F818" s="38" t="n">
        <v>0</v>
      </c>
      <c r="G818" s="37" t="n">
        <v>0</v>
      </c>
      <c r="H818" s="40">
        <f>IFERROR(G818/E818,0)</f>
        <v/>
      </c>
      <c r="I818" s="29" t="inlineStr">
        <is>
          <t>Cost is below the 250 watch threshold.</t>
        </is>
      </c>
    </row>
    <row r="819">
      <c r="A819" s="29" t="inlineStr">
        <is>
          <t>02.25800</t>
        </is>
      </c>
      <c r="B819" s="29" t="inlineStr">
        <is>
          <t>average_price</t>
        </is>
      </c>
      <c r="C819" s="29" t="inlineStr">
        <is>
          <t>Пластиковий захист днища CFMoto CForce 600 625</t>
        </is>
      </c>
      <c r="D819" s="35" t="n">
        <v>26</v>
      </c>
      <c r="E819" s="37" t="n">
        <v>119.57</v>
      </c>
      <c r="F819" s="38" t="n">
        <v>0</v>
      </c>
      <c r="G819" s="37" t="n">
        <v>0</v>
      </c>
      <c r="H819" s="40">
        <f>IFERROR(G819/E819,0)</f>
        <v/>
      </c>
      <c r="I819" s="29" t="inlineStr">
        <is>
          <t>Cost is below the 250 watch threshold.</t>
        </is>
      </c>
    </row>
    <row r="820">
      <c r="A820" s="29" t="inlineStr">
        <is>
          <t>ab6-ca-8-342</t>
        </is>
      </c>
      <c r="B820" s="29" t="inlineStr">
        <is>
          <t>average_price</t>
        </is>
      </c>
      <c r="C820" s="29" t="inlineStr">
        <is>
          <t>Піввісь задня BRP Can-Am Traxter Defender HD10</t>
        </is>
      </c>
      <c r="D820" s="35" t="n">
        <v>0</v>
      </c>
      <c r="E820" s="37" t="n">
        <v>0</v>
      </c>
      <c r="F820" s="38" t="n">
        <v>0</v>
      </c>
      <c r="G820" s="37" t="n">
        <v>0</v>
      </c>
      <c r="H820" s="40">
        <f>IFERROR(G820/E820,0)</f>
        <v/>
      </c>
      <c r="I820" s="29" t="inlineStr">
        <is>
          <t>Cost is below the 250 watch threshold.</t>
        </is>
      </c>
    </row>
    <row r="821">
      <c r="A821" s="29" t="inlineStr">
        <is>
          <t>705502831</t>
        </is>
      </c>
      <c r="B821" s="29" t="inlineStr">
        <is>
          <t>average_price</t>
        </is>
      </c>
      <c r="C821" s="29" t="inlineStr">
        <is>
          <t>Піввісь задня BRP Can-Am Traxter Defender HD5 (21), Traxter Defender HD10 (20+)</t>
        </is>
      </c>
      <c r="D821" s="35" t="n">
        <v>0</v>
      </c>
      <c r="E821" s="37" t="n">
        <v>0</v>
      </c>
      <c r="F821" s="38" t="n">
        <v>0</v>
      </c>
      <c r="G821" s="37" t="n">
        <v>0</v>
      </c>
      <c r="H821" s="40">
        <f>IFERROR(G821/E821,0)</f>
        <v/>
      </c>
      <c r="I821" s="29" t="inlineStr">
        <is>
          <t>Cost is below the 250 watch threshold.</t>
        </is>
      </c>
    </row>
    <row r="822">
      <c r="A822" s="29" t="inlineStr">
        <is>
          <t>715007109</t>
        </is>
      </c>
      <c r="B822" s="29" t="inlineStr">
        <is>
          <t>average_price</t>
        </is>
      </c>
      <c r="C822" s="29" t="inlineStr">
        <is>
          <t>Бампер задній BRP Can-Am Maverick Trail 700 800 1000, Maverick Sport 1000</t>
        </is>
      </c>
      <c r="D822" s="35" t="n">
        <v>0</v>
      </c>
      <c r="E822" s="37" t="n">
        <v>0</v>
      </c>
      <c r="F822" s="38" t="n">
        <v>0</v>
      </c>
      <c r="G822" s="37" t="n">
        <v>0</v>
      </c>
      <c r="H822" s="40">
        <f>IFERROR(G822/E822,0)</f>
        <v/>
      </c>
      <c r="I822" s="29" t="inlineStr">
        <is>
          <t>Cost is below the 250 watch threshold.</t>
        </is>
      </c>
    </row>
    <row r="823">
      <c r="A823" s="29" t="inlineStr">
        <is>
          <t>705502710</t>
        </is>
      </c>
      <c r="B823" s="29" t="inlineStr">
        <is>
          <t>average_price</t>
        </is>
      </c>
      <c r="C823" s="29" t="inlineStr">
        <is>
          <t>Піввісь задня ліва BRP Can-Am Outlander Renegade G2 G2S 2019+</t>
        </is>
      </c>
      <c r="D823" s="35" t="n">
        <v>0</v>
      </c>
      <c r="E823" s="37" t="n">
        <v>0</v>
      </c>
      <c r="F823" s="38" t="n">
        <v>0</v>
      </c>
      <c r="G823" s="37" t="n">
        <v>0</v>
      </c>
      <c r="H823" s="40">
        <f>IFERROR(G823/E823,0)</f>
        <v/>
      </c>
      <c r="I823" s="29" t="inlineStr">
        <is>
          <t>Cost is below the 250 watch threshold.</t>
        </is>
      </c>
    </row>
    <row r="824">
      <c r="A824" s="29" t="inlineStr">
        <is>
          <t>50-1183</t>
        </is>
      </c>
      <c r="B824" s="29" t="inlineStr">
        <is>
          <t>average_price</t>
        </is>
      </c>
      <c r="C824" s="29" t="inlineStr">
        <is>
          <t>Ремкомплект задніх ричагів BRP Can-Am Maverick X3 2018+</t>
        </is>
      </c>
      <c r="D824" s="35" t="n">
        <v>0</v>
      </c>
      <c r="E824" s="37" t="n">
        <v>0</v>
      </c>
      <c r="F824" s="38" t="n">
        <v>0</v>
      </c>
      <c r="G824" s="37" t="n">
        <v>0</v>
      </c>
      <c r="H824" s="40">
        <f>IFERROR(G824/E824,0)</f>
        <v/>
      </c>
      <c r="I824" s="29" t="inlineStr">
        <is>
          <t>Cost is below the 250 watch threshold.</t>
        </is>
      </c>
    </row>
    <row r="825">
      <c r="A825" s="29" t="inlineStr">
        <is>
          <t>420280636</t>
        </is>
      </c>
      <c r="B825" s="29" t="inlineStr">
        <is>
          <t>average_price</t>
        </is>
      </c>
      <c r="C825" s="29" t="inlineStr">
        <is>
          <t>Тарілка веденого варіатора BRP Can-Am Maverick X3, Maverick Sport 1000, Commander 1000, Traxter Defender HD9 HD10</t>
        </is>
      </c>
      <c r="D825" s="35" t="n">
        <v>0</v>
      </c>
      <c r="E825" s="37" t="n">
        <v>0</v>
      </c>
      <c r="F825" s="38" t="n">
        <v>0</v>
      </c>
      <c r="G825" s="37" t="n">
        <v>0</v>
      </c>
      <c r="H825" s="40">
        <f>IFERROR(G825/E825,0)</f>
        <v/>
      </c>
      <c r="I825" s="29" t="inlineStr">
        <is>
          <t>Cost is below the 250 watch threshold.</t>
        </is>
      </c>
    </row>
    <row r="826">
      <c r="A826" s="29" t="inlineStr">
        <is>
          <t>518327487</t>
        </is>
      </c>
      <c r="B826" s="29" t="inlineStr">
        <is>
          <t>average_price</t>
        </is>
      </c>
      <c r="C826" s="29" t="inlineStr">
        <is>
          <t>Підрамник нижніх важелів BRP Ski-Doo</t>
        </is>
      </c>
      <c r="D826" s="35" t="n">
        <v>0</v>
      </c>
      <c r="E826" s="37" t="n">
        <v>0</v>
      </c>
      <c r="F826" s="38" t="n">
        <v>0</v>
      </c>
      <c r="G826" s="37" t="n">
        <v>0</v>
      </c>
      <c r="H826" s="40">
        <f>IFERROR(G826/E826,0)</f>
        <v/>
      </c>
      <c r="I826" s="29" t="inlineStr">
        <is>
          <t>Cost is below the 250 watch threshold.</t>
        </is>
      </c>
    </row>
    <row r="827">
      <c r="A827" s="29" t="inlineStr">
        <is>
          <t>808954</t>
        </is>
      </c>
      <c r="B827" s="29" t="inlineStr">
        <is>
          <t>average_price</t>
        </is>
      </c>
      <c r="C827" s="29" t="inlineStr">
        <is>
          <t>Комплект прокладок двигуна BRP Can-Am Outlander 500 650, Renegade 500</t>
        </is>
      </c>
      <c r="D827" s="35" t="n">
        <v>0</v>
      </c>
      <c r="E827" s="37" t="n">
        <v>0</v>
      </c>
      <c r="F827" s="38" t="n">
        <v>0</v>
      </c>
      <c r="G827" s="37" t="n">
        <v>0</v>
      </c>
      <c r="H827" s="40">
        <f>IFERROR(G827/E827,0)</f>
        <v/>
      </c>
      <c r="I827" s="29" t="inlineStr">
        <is>
          <t>Cost is below the 250 watch threshold.</t>
        </is>
      </c>
    </row>
    <row r="828">
      <c r="A828" s="29" t="inlineStr">
        <is>
          <t>705602187</t>
        </is>
      </c>
      <c r="B828" s="29" t="inlineStr">
        <is>
          <t>average_price</t>
        </is>
      </c>
      <c r="C828" s="29" t="inlineStr">
        <is>
          <t>Гальмівний супорт задній правий BRP Can-Am Maverick X3</t>
        </is>
      </c>
      <c r="D828" s="35" t="n">
        <v>0</v>
      </c>
      <c r="E828" s="37" t="n">
        <v>0</v>
      </c>
      <c r="F828" s="38" t="n">
        <v>0</v>
      </c>
      <c r="G828" s="37" t="n">
        <v>0</v>
      </c>
      <c r="H828" s="40">
        <f>IFERROR(G828/E828,0)</f>
        <v/>
      </c>
      <c r="I828" s="29" t="inlineStr">
        <is>
          <t>Cost is below the 250 watch threshold.</t>
        </is>
      </c>
    </row>
    <row r="829">
      <c r="A829" s="29" t="inlineStr">
        <is>
          <t>3b4-23501-01-00</t>
        </is>
      </c>
      <c r="B829" s="29" t="inlineStr">
        <is>
          <t>average_price</t>
        </is>
      </c>
      <c r="C829" s="29" t="inlineStr">
        <is>
          <t>Поворотний кулак лівий Yamaha Grizzly 700 2007-2010</t>
        </is>
      </c>
      <c r="D829" s="35" t="n">
        <v>0</v>
      </c>
      <c r="E829" s="37" t="n">
        <v>0</v>
      </c>
      <c r="F829" s="38" t="n">
        <v>0</v>
      </c>
      <c r="G829" s="37" t="n">
        <v>0</v>
      </c>
      <c r="H829" s="40">
        <f>IFERROR(G829/E829,0)</f>
        <v/>
      </c>
      <c r="I829" s="29" t="inlineStr">
        <is>
          <t>Cost is below the 250 watch threshold.</t>
        </is>
      </c>
    </row>
    <row r="830">
      <c r="A830" s="29" t="inlineStr">
        <is>
          <t>710006388</t>
        </is>
      </c>
      <c r="B830" s="29" t="inlineStr">
        <is>
          <t>average_price</t>
        </is>
      </c>
      <c r="C830" s="29" t="inlineStr">
        <is>
          <t>Датчик підвіски BRP Can-Am Maverick X3 2021+</t>
        </is>
      </c>
      <c r="D830" s="35" t="n">
        <v>0</v>
      </c>
      <c r="E830" s="37" t="n">
        <v>0</v>
      </c>
      <c r="F830" s="38" t="n">
        <v>0</v>
      </c>
      <c r="G830" s="37" t="n">
        <v>0</v>
      </c>
      <c r="H830" s="40">
        <f>IFERROR(G830/E830,0)</f>
        <v/>
      </c>
      <c r="I830" s="29" t="inlineStr">
        <is>
          <t>Cost is below the 250 watch threshold.</t>
        </is>
      </c>
    </row>
    <row r="831">
      <c r="A831" s="29" t="inlineStr">
        <is>
          <t>51250-hp5-600</t>
        </is>
      </c>
      <c r="B831" s="29" t="inlineStr">
        <is>
          <t>average_price</t>
        </is>
      </c>
      <c r="C831" s="29" t="inlineStr">
        <is>
          <t>Поворотний кулак лівий Honda TRX 420 Rancher 2007-2014</t>
        </is>
      </c>
      <c r="D831" s="35" t="n">
        <v>0</v>
      </c>
      <c r="E831" s="37" t="n">
        <v>0</v>
      </c>
      <c r="F831" s="38" t="n">
        <v>0</v>
      </c>
      <c r="G831" s="37" t="n">
        <v>0</v>
      </c>
      <c r="H831" s="40">
        <f>IFERROR(G831/E831,0)</f>
        <v/>
      </c>
      <c r="I831" s="29" t="inlineStr">
        <is>
          <t>Cost is below the 250 watch threshold.</t>
        </is>
      </c>
    </row>
    <row r="832">
      <c r="A832" s="29" t="inlineStr">
        <is>
          <t>99999-04428-00</t>
        </is>
      </c>
      <c r="B832" s="29" t="inlineStr">
        <is>
          <t>average_price</t>
        </is>
      </c>
      <c r="C832" s="29" t="inlineStr">
        <is>
          <t>Шестерня КПП Yamaha YXZ 1000 2016 (25T)</t>
        </is>
      </c>
      <c r="D832" s="35" t="n">
        <v>0</v>
      </c>
      <c r="E832" s="37" t="n">
        <v>0</v>
      </c>
      <c r="F832" s="38" t="n">
        <v>0</v>
      </c>
      <c r="G832" s="37" t="n">
        <v>0</v>
      </c>
      <c r="H832" s="40">
        <f>IFERROR(G832/E832,0)</f>
        <v/>
      </c>
      <c r="I832" s="29" t="inlineStr">
        <is>
          <t>Cost is below the 250 watch threshold.</t>
        </is>
      </c>
    </row>
    <row r="833">
      <c r="A833" s="29" t="inlineStr">
        <is>
          <t>10-40240</t>
        </is>
      </c>
      <c r="B833" s="29" t="inlineStr">
        <is>
          <t>average_price</t>
        </is>
      </c>
      <c r="C833" s="29" t="inlineStr">
        <is>
          <t>Світлодіодна балка ProLight ST 40" (240Вт)</t>
        </is>
      </c>
      <c r="D833" s="35" t="n">
        <v>0</v>
      </c>
      <c r="E833" s="37" t="n">
        <v>0</v>
      </c>
      <c r="F833" s="38" t="n">
        <v>0</v>
      </c>
      <c r="G833" s="37" t="n">
        <v>0</v>
      </c>
      <c r="H833" s="40">
        <f>IFERROR(G833/E833,0)</f>
        <v/>
      </c>
      <c r="I833" s="29" t="inlineStr">
        <is>
          <t>Cost is below the 250 watch threshold.</t>
        </is>
      </c>
    </row>
    <row r="834">
      <c r="A834" s="29" t="inlineStr">
        <is>
          <t>9290380407</t>
        </is>
      </c>
      <c r="B834" s="29" t="inlineStr">
        <is>
          <t>average_price</t>
        </is>
      </c>
      <c r="C834" s="29" t="inlineStr">
        <is>
          <t>Шолом BRP Can-Am Pura Charcoal Grey (S)</t>
        </is>
      </c>
      <c r="D834" s="35" t="n">
        <v>0</v>
      </c>
      <c r="E834" s="37" t="n">
        <v>0</v>
      </c>
      <c r="F834" s="38" t="n">
        <v>0</v>
      </c>
      <c r="G834" s="37" t="n">
        <v>0</v>
      </c>
      <c r="H834" s="40">
        <f>IFERROR(G834/E834,0)</f>
        <v/>
      </c>
      <c r="I834" s="29" t="inlineStr">
        <is>
          <t>Cost is below the 250 watch threshold.</t>
        </is>
      </c>
    </row>
    <row r="835">
      <c r="A835" s="29" t="inlineStr">
        <is>
          <t>706202920</t>
        </is>
      </c>
      <c r="B835" s="29" t="inlineStr">
        <is>
          <t>average_price</t>
        </is>
      </c>
      <c r="C835" s="29" t="inlineStr">
        <is>
          <t>Ричаг передній нижній правий BRP Can-Am Maverick X3 64"</t>
        </is>
      </c>
      <c r="D835" s="35" t="n">
        <v>0</v>
      </c>
      <c r="E835" s="37" t="n">
        <v>0</v>
      </c>
      <c r="F835" s="38" t="n">
        <v>0</v>
      </c>
      <c r="G835" s="37" t="n">
        <v>0</v>
      </c>
      <c r="H835" s="40">
        <f>IFERROR(G835/E835,0)</f>
        <v/>
      </c>
      <c r="I835" s="29" t="inlineStr">
        <is>
          <t>Cost is below the 250 watch threshold.</t>
        </is>
      </c>
    </row>
    <row r="836">
      <c r="A836" s="29" t="inlineStr">
        <is>
          <t>5454270</t>
        </is>
      </c>
      <c r="B836" s="29" t="inlineStr">
        <is>
          <t>average_price</t>
        </is>
      </c>
      <c r="C836" s="29" t="inlineStr">
        <is>
          <t>Площадка багажна задня права Polaris RZR XP 1000</t>
        </is>
      </c>
      <c r="D836" s="35" t="n">
        <v>0</v>
      </c>
      <c r="E836" s="37" t="n">
        <v>0</v>
      </c>
      <c r="F836" s="38" t="n">
        <v>0</v>
      </c>
      <c r="G836" s="37" t="n">
        <v>0</v>
      </c>
      <c r="H836" s="40">
        <f>IFERROR(G836/E836,0)</f>
        <v/>
      </c>
      <c r="I836" s="29" t="inlineStr">
        <is>
          <t>Cost is below the 250 watch threshold.</t>
        </is>
      </c>
    </row>
    <row r="837">
      <c r="A837" s="29" t="inlineStr">
        <is>
          <t>420280577</t>
        </is>
      </c>
      <c r="B837" s="29" t="inlineStr">
        <is>
          <t>average_price</t>
        </is>
      </c>
      <c r="C837" s="29" t="inlineStr">
        <is>
          <t>Щока ведучого варіатора BRP Can-Am Maverick 1000 (13-18), Commander 1000 (18-20)</t>
        </is>
      </c>
      <c r="D837" s="35" t="n">
        <v>0</v>
      </c>
      <c r="E837" s="37" t="n">
        <v>0</v>
      </c>
      <c r="F837" s="38" t="n">
        <v>0</v>
      </c>
      <c r="G837" s="37" t="n">
        <v>0</v>
      </c>
      <c r="H837" s="40">
        <f>IFERROR(G837/E837,0)</f>
        <v/>
      </c>
      <c r="I837" s="29" t="inlineStr">
        <is>
          <t>Cost is below the 250 watch threshold.</t>
        </is>
      </c>
    </row>
    <row r="838">
      <c r="A838" s="29" t="inlineStr">
        <is>
          <t>706002093</t>
        </is>
      </c>
      <c r="B838" s="29" t="inlineStr">
        <is>
          <t>average_price</t>
        </is>
      </c>
      <c r="C838" s="29" t="inlineStr">
        <is>
          <t>Ричаг задній верхній лівий BRP Can-Am Maverick 1000 2014-2015 (Yellow)</t>
        </is>
      </c>
      <c r="D838" s="35" t="n">
        <v>0</v>
      </c>
      <c r="E838" s="37" t="n">
        <v>0</v>
      </c>
      <c r="F838" s="38" t="n">
        <v>0</v>
      </c>
      <c r="G838" s="37" t="n">
        <v>0</v>
      </c>
      <c r="H838" s="40">
        <f>IFERROR(G838/E838,0)</f>
        <v/>
      </c>
      <c r="I838" s="29" t="inlineStr">
        <is>
          <t>Cost is below the 250 watch threshold.</t>
        </is>
      </c>
    </row>
    <row r="839">
      <c r="A839" s="29" t="inlineStr">
        <is>
          <t>24680-hp5-600</t>
        </is>
      </c>
      <c r="B839" s="29" t="inlineStr">
        <is>
          <t>average_price</t>
        </is>
      </c>
      <c r="C839" s="29" t="inlineStr">
        <is>
          <t>Механізм перемикання передач Honda TRX 420 Rancher 2007-2011</t>
        </is>
      </c>
      <c r="D839" s="35" t="n">
        <v>0</v>
      </c>
      <c r="E839" s="37" t="n">
        <v>0</v>
      </c>
      <c r="F839" s="38" t="n">
        <v>0</v>
      </c>
      <c r="G839" s="37" t="n">
        <v>0</v>
      </c>
      <c r="H839" s="40">
        <f>IFERROR(G839/E839,0)</f>
        <v/>
      </c>
      <c r="I839" s="29" t="inlineStr">
        <is>
          <t>Cost is below the 250 watch threshold.</t>
        </is>
      </c>
    </row>
    <row r="840">
      <c r="A840" s="29" t="inlineStr">
        <is>
          <t>420266168</t>
        </is>
      </c>
      <c r="B840" s="29" t="inlineStr">
        <is>
          <t>average_price</t>
        </is>
      </c>
      <c r="C840" s="29" t="inlineStr">
        <is>
          <t>Датчик увімкненої передачі BRP Can-Am Outlander 500 570 650 850 1000, Renegade 500 1000, Maverick 1000, Commander 800 1000</t>
        </is>
      </c>
      <c r="D840" s="35" t="n">
        <v>0</v>
      </c>
      <c r="E840" s="37" t="n">
        <v>0</v>
      </c>
      <c r="F840" s="38" t="n">
        <v>0</v>
      </c>
      <c r="G840" s="37" t="n">
        <v>0</v>
      </c>
      <c r="H840" s="40">
        <f>IFERROR(G840/E840,0)</f>
        <v/>
      </c>
      <c r="I840" s="29" t="inlineStr">
        <is>
          <t>Cost is below the 250 watch threshold.</t>
        </is>
      </c>
    </row>
    <row r="841">
      <c r="A841" s="29" t="inlineStr">
        <is>
          <t>3b4-23502-01-00</t>
        </is>
      </c>
      <c r="B841" s="29" t="inlineStr">
        <is>
          <t>average_price</t>
        </is>
      </c>
      <c r="C841" s="29" t="inlineStr">
        <is>
          <t>Поворотний кулак правий Yamaha Grizzly 700 2007-2010</t>
        </is>
      </c>
      <c r="D841" s="35" t="n">
        <v>0</v>
      </c>
      <c r="E841" s="37" t="n">
        <v>0</v>
      </c>
      <c r="F841" s="38" t="n">
        <v>0</v>
      </c>
      <c r="G841" s="37" t="n">
        <v>0</v>
      </c>
      <c r="H841" s="40">
        <f>IFERROR(G841/E841,0)</f>
        <v/>
      </c>
      <c r="I841" s="29" t="inlineStr">
        <is>
          <t>Cost is below the 250 watch threshold.</t>
        </is>
      </c>
    </row>
    <row r="842">
      <c r="A842" s="29" t="inlineStr">
        <is>
          <t>705011392</t>
        </is>
      </c>
      <c r="B842" s="29" t="inlineStr">
        <is>
          <t>average_price</t>
        </is>
      </c>
      <c r="C842" s="29" t="inlineStr">
        <is>
          <t>Панель передня BRP Can-Am Traxter Defender HD5 HD8 HD10 2016-2019</t>
        </is>
      </c>
      <c r="D842" s="35" t="n">
        <v>0</v>
      </c>
      <c r="E842" s="37" t="n">
        <v>0</v>
      </c>
      <c r="F842" s="38" t="n">
        <v>0</v>
      </c>
      <c r="G842" s="37" t="n">
        <v>0</v>
      </c>
      <c r="H842" s="40">
        <f>IFERROR(G842/E842,0)</f>
        <v/>
      </c>
      <c r="I842" s="29" t="inlineStr">
        <is>
          <t>Cost is below the 250 watch threshold.</t>
        </is>
      </c>
    </row>
    <row r="843">
      <c r="A843" s="29" t="inlineStr">
        <is>
          <t>13251-0709</t>
        </is>
      </c>
      <c r="B843" s="29" t="inlineStr">
        <is>
          <t>average_price</t>
        </is>
      </c>
      <c r="C843" s="29" t="inlineStr">
        <is>
          <t>Шатун Kawasaki Brute Force 750, Teryx 750​ 800</t>
        </is>
      </c>
      <c r="D843" s="35" t="n">
        <v>0</v>
      </c>
      <c r="E843" s="37" t="n">
        <v>0</v>
      </c>
      <c r="F843" s="38" t="n">
        <v>0</v>
      </c>
      <c r="G843" s="37" t="n">
        <v>0</v>
      </c>
      <c r="H843" s="40">
        <f>IFERROR(G843/E843,0)</f>
        <v/>
      </c>
      <c r="I843" s="29" t="inlineStr">
        <is>
          <t>Cost is below the 250 watch threshold.</t>
        </is>
      </c>
    </row>
    <row r="844">
      <c r="A844" s="29" t="inlineStr">
        <is>
          <t>715900640</t>
        </is>
      </c>
      <c r="B844" s="29" t="inlineStr">
        <is>
          <t>average_price</t>
        </is>
      </c>
      <c r="C844" s="29" t="inlineStr">
        <is>
          <t>Актуатор переднього приводу BRP Can-Am Maverick X3, Maverick Sport 1000, Commander 1000, Traxter Defender HD10</t>
        </is>
      </c>
      <c r="D844" s="35" t="n">
        <v>0</v>
      </c>
      <c r="E844" s="37" t="n">
        <v>0</v>
      </c>
      <c r="F844" s="38" t="n">
        <v>0</v>
      </c>
      <c r="G844" s="37" t="n">
        <v>0</v>
      </c>
      <c r="H844" s="40">
        <f>IFERROR(G844/E844,0)</f>
        <v/>
      </c>
      <c r="I844" s="29" t="inlineStr">
        <is>
          <t>Cost is below the 250 watch threshold.</t>
        </is>
      </c>
    </row>
    <row r="845">
      <c r="A845" s="29" t="inlineStr">
        <is>
          <t>1901-0318</t>
        </is>
      </c>
      <c r="B845" s="29" t="inlineStr">
        <is>
          <t>average_price</t>
        </is>
      </c>
      <c r="C845" s="29" t="inlineStr">
        <is>
          <t>Вентилятор радіатора Yamaha Grizzly 550 (09-11), 700 (07-11)</t>
        </is>
      </c>
      <c r="D845" s="35" t="n">
        <v>0</v>
      </c>
      <c r="E845" s="37" t="n">
        <v>0</v>
      </c>
      <c r="F845" s="38" t="n">
        <v>0</v>
      </c>
      <c r="G845" s="37" t="n">
        <v>0</v>
      </c>
      <c r="H845" s="40">
        <f>IFERROR(G845/E845,0)</f>
        <v/>
      </c>
      <c r="I845" s="29" t="inlineStr">
        <is>
          <t>Cost is below the 250 watch threshold.</t>
        </is>
      </c>
    </row>
    <row r="846">
      <c r="A846" s="29" t="inlineStr">
        <is>
          <t>706004605</t>
        </is>
      </c>
      <c r="B846" s="29" t="inlineStr">
        <is>
          <t>average_price</t>
        </is>
      </c>
      <c r="C846" s="29" t="inlineStr">
        <is>
          <t>Ричаг задній лівий BRP Can-Am Maverick X3 72"</t>
        </is>
      </c>
      <c r="D846" s="35" t="n">
        <v>0</v>
      </c>
      <c r="E846" s="37" t="n">
        <v>0</v>
      </c>
      <c r="F846" s="38" t="n">
        <v>0</v>
      </c>
      <c r="G846" s="37" t="n">
        <v>0</v>
      </c>
      <c r="H846" s="40">
        <f>IFERROR(G846/E846,0)</f>
        <v/>
      </c>
      <c r="I846" s="29" t="inlineStr">
        <is>
          <t>Cost is below the 250 watch threshold.</t>
        </is>
      </c>
    </row>
    <row r="847">
      <c r="A847" s="29" t="inlineStr">
        <is>
          <t>3235375</t>
        </is>
      </c>
      <c r="B847" s="29" t="inlineStr">
        <is>
          <t>average_price</t>
        </is>
      </c>
      <c r="C847" s="29" t="inlineStr">
        <is>
          <t>Шестерня КПП Polaris RZR 570 900 1000, RZR Trail 570 900, Ranger 500 570 900 1000 ETX, General 1000, ACE 325 570 (39T)</t>
        </is>
      </c>
      <c r="D847" s="35" t="n">
        <v>0</v>
      </c>
      <c r="E847" s="37" t="n">
        <v>0</v>
      </c>
      <c r="F847" s="38" t="n">
        <v>0</v>
      </c>
      <c r="G847" s="37" t="n">
        <v>0</v>
      </c>
      <c r="H847" s="40">
        <f>IFERROR(G847/E847,0)</f>
        <v/>
      </c>
      <c r="I847" s="29" t="inlineStr">
        <is>
          <t>Cost is below the 250 watch threshold.</t>
        </is>
      </c>
    </row>
    <row r="848">
      <c r="A848" s="29" t="inlineStr">
        <is>
          <t>703500825</t>
        </is>
      </c>
      <c r="B848" s="29" t="inlineStr">
        <is>
          <t>average_price</t>
        </is>
      </c>
      <c r="C848" s="29" t="inlineStr">
        <is>
          <t>Карданний вал задній BRP Can-Am Outlander 400 2003-2014</t>
        </is>
      </c>
      <c r="D848" s="35" t="n">
        <v>0</v>
      </c>
      <c r="E848" s="37" t="n">
        <v>0</v>
      </c>
      <c r="F848" s="38" t="n">
        <v>0</v>
      </c>
      <c r="G848" s="37" t="n">
        <v>0</v>
      </c>
      <c r="H848" s="40">
        <f>IFERROR(G848/E848,0)</f>
        <v/>
      </c>
      <c r="I848" s="29" t="inlineStr">
        <is>
          <t>Cost is below the 250 watch threshold.</t>
        </is>
      </c>
    </row>
    <row r="849">
      <c r="A849" s="29" t="inlineStr">
        <is>
          <t>705501048</t>
        </is>
      </c>
      <c r="B849" s="29" t="inlineStr">
        <is>
          <t>average_price</t>
        </is>
      </c>
      <c r="C849" s="29" t="inlineStr">
        <is>
          <t>Планетарка заднього редуктора BRP Can-Am Outlander Renegade G1 2010-2011 (36T)</t>
        </is>
      </c>
      <c r="D849" s="35" t="n">
        <v>0</v>
      </c>
      <c r="E849" s="37" t="n">
        <v>0</v>
      </c>
      <c r="F849" s="38" t="n">
        <v>0</v>
      </c>
      <c r="G849" s="37" t="n">
        <v>0</v>
      </c>
      <c r="H849" s="40">
        <f>IFERROR(G849/E849,0)</f>
        <v/>
      </c>
      <c r="I849" s="29" t="inlineStr">
        <is>
          <t>Cost is below the 250 watch threshold.</t>
        </is>
      </c>
    </row>
    <row r="850">
      <c r="A850" s="29" t="inlineStr">
        <is>
          <t>703500989</t>
        </is>
      </c>
      <c r="B850" s="29" t="inlineStr">
        <is>
          <t>average_price</t>
        </is>
      </c>
      <c r="C850" s="29" t="inlineStr">
        <is>
          <t>Карданний вал задній BRP Can-Am Outlander XMR 1000 (13-24), Max 570 650 850 (18-21)</t>
        </is>
      </c>
      <c r="D850" s="35" t="n">
        <v>0</v>
      </c>
      <c r="E850" s="37" t="n">
        <v>0</v>
      </c>
      <c r="F850" s="38" t="n">
        <v>0</v>
      </c>
      <c r="G850" s="37" t="n">
        <v>0</v>
      </c>
      <c r="H850" s="40">
        <f>IFERROR(G850/E850,0)</f>
        <v/>
      </c>
      <c r="I850" s="29" t="inlineStr">
        <is>
          <t>Cost is below the 250 watch threshold.</t>
        </is>
      </c>
    </row>
    <row r="851">
      <c r="A851" s="29" t="inlineStr">
        <is>
          <t>14093-0804</t>
        </is>
      </c>
      <c r="B851" s="29" t="inlineStr">
        <is>
          <t>average_price</t>
        </is>
      </c>
      <c r="C851" s="29" t="inlineStr">
        <is>
          <t>Панель передня Kawasaki Teryx KRX 1000 (20-23), Teryx KRF 1000 (25+)</t>
        </is>
      </c>
      <c r="D851" s="35" t="n">
        <v>0</v>
      </c>
      <c r="E851" s="37" t="n">
        <v>0</v>
      </c>
      <c r="F851" s="38" t="n">
        <v>0</v>
      </c>
      <c r="G851" s="37" t="n">
        <v>0</v>
      </c>
      <c r="H851" s="40">
        <f>IFERROR(G851/E851,0)</f>
        <v/>
      </c>
      <c r="I851" s="29" t="inlineStr">
        <is>
          <t>Cost is below the 250 watch threshold.</t>
        </is>
      </c>
    </row>
    <row r="852">
      <c r="A852" s="29" t="inlineStr">
        <is>
          <t>59011-0040</t>
        </is>
      </c>
      <c r="B852" s="29" t="inlineStr">
        <is>
          <t>average_price</t>
        </is>
      </c>
      <c r="C852" s="29" t="inlineStr">
        <is>
          <t>Ремінь варіатора Kawasaki Teryx 800 2014-2015</t>
        </is>
      </c>
      <c r="D852" s="35" t="n">
        <v>0</v>
      </c>
      <c r="E852" s="37" t="n">
        <v>0</v>
      </c>
      <c r="F852" s="38" t="n">
        <v>0</v>
      </c>
      <c r="G852" s="37" t="n">
        <v>0</v>
      </c>
      <c r="H852" s="40">
        <f>IFERROR(G852/E852,0)</f>
        <v/>
      </c>
      <c r="I852" s="29" t="inlineStr">
        <is>
          <t>Cost is below the 250 watch threshold.</t>
        </is>
      </c>
    </row>
    <row r="853">
      <c r="A853" s="29" t="inlineStr">
        <is>
          <t>703501257</t>
        </is>
      </c>
      <c r="B853" s="29" t="inlineStr">
        <is>
          <t>average_price</t>
        </is>
      </c>
      <c r="C853" s="29" t="inlineStr">
        <is>
          <t>Ричаг передній верхній правий BRP Can-Am Maverick X3 64"</t>
        </is>
      </c>
      <c r="D853" s="35" t="n">
        <v>0</v>
      </c>
      <c r="E853" s="37" t="n">
        <v>0</v>
      </c>
      <c r="F853" s="38" t="n">
        <v>0</v>
      </c>
      <c r="G853" s="37" t="n">
        <v>0</v>
      </c>
      <c r="H853" s="40">
        <f>IFERROR(G853/E853,0)</f>
        <v/>
      </c>
      <c r="I853" s="29" t="inlineStr">
        <is>
          <t>Cost is below the 250 watch threshold.</t>
        </is>
      </c>
    </row>
    <row r="854">
      <c r="A854" s="29" t="inlineStr">
        <is>
          <t>9290780209</t>
        </is>
      </c>
      <c r="B854" s="29" t="inlineStr">
        <is>
          <t>average_price</t>
        </is>
      </c>
      <c r="C854" s="29" t="inlineStr">
        <is>
          <t>Шолом BRP Can-Am Pura Fade Grey (XS)</t>
        </is>
      </c>
      <c r="D854" s="35" t="n">
        <v>0</v>
      </c>
      <c r="E854" s="37" t="n">
        <v>0</v>
      </c>
      <c r="F854" s="38" t="n">
        <v>0</v>
      </c>
      <c r="G854" s="37" t="n">
        <v>0</v>
      </c>
      <c r="H854" s="40">
        <f>IFERROR(G854/E854,0)</f>
        <v/>
      </c>
      <c r="I854" s="29" t="inlineStr">
        <is>
          <t>Cost is below the 250 watch threshold.</t>
        </is>
      </c>
    </row>
    <row r="855">
      <c r="A855" s="29" t="inlineStr">
        <is>
          <t>710001191</t>
        </is>
      </c>
      <c r="B855" s="29" t="inlineStr">
        <is>
          <t>average_price</t>
        </is>
      </c>
      <c r="C855" s="29" t="inlineStr">
        <is>
          <t>Регулятор напруги BRP Can-Am Outlander Renegade 500 570 650 800 850 1000 (10-17), Maverick 1000 (13-17), Maverick X3 (17), Commander 800 1000 (11-17),</t>
        </is>
      </c>
      <c r="D855" s="35" t="n">
        <v>0</v>
      </c>
      <c r="E855" s="37" t="n">
        <v>0</v>
      </c>
      <c r="F855" s="38" t="n">
        <v>0</v>
      </c>
      <c r="G855" s="37" t="n">
        <v>0</v>
      </c>
      <c r="H855" s="40">
        <f>IFERROR(G855/E855,0)</f>
        <v/>
      </c>
      <c r="I855" s="29" t="inlineStr">
        <is>
          <t>Cost is below the 250 watch threshold.</t>
        </is>
      </c>
    </row>
    <row r="856">
      <c r="A856" s="29" t="inlineStr">
        <is>
          <t>51250-hn8-000</t>
        </is>
      </c>
      <c r="B856" s="29" t="inlineStr">
        <is>
          <t>average_price</t>
        </is>
      </c>
      <c r="C856" s="29" t="inlineStr">
        <is>
          <t>Поворотний кулак лівий Honda TRX 650 Rincon</t>
        </is>
      </c>
      <c r="D856" s="35" t="n">
        <v>0</v>
      </c>
      <c r="E856" s="37" t="n">
        <v>0</v>
      </c>
      <c r="F856" s="38" t="n">
        <v>0</v>
      </c>
      <c r="G856" s="37" t="n">
        <v>0</v>
      </c>
      <c r="H856" s="40">
        <f>IFERROR(G856/E856,0)</f>
        <v/>
      </c>
      <c r="I856" s="29" t="inlineStr">
        <is>
          <t>Cost is below the 250 watch threshold.</t>
        </is>
      </c>
    </row>
    <row r="857">
      <c r="A857" s="29" t="inlineStr">
        <is>
          <t>42220-hr6-a61</t>
        </is>
      </c>
      <c r="B857" s="29" t="inlineStr">
        <is>
          <t>average_price</t>
        </is>
      </c>
      <c r="C857" s="29" t="inlineStr">
        <is>
          <t>Кулак задній внутрішній Honda TRX 420 Rancher, 500 Foreman Rubicon 2015-2019</t>
        </is>
      </c>
      <c r="D857" s="35" t="n">
        <v>0</v>
      </c>
      <c r="E857" s="37" t="n">
        <v>0</v>
      </c>
      <c r="F857" s="38" t="n">
        <v>0</v>
      </c>
      <c r="G857" s="37" t="n">
        <v>0</v>
      </c>
      <c r="H857" s="40">
        <f>IFERROR(G857/E857,0)</f>
        <v/>
      </c>
      <c r="I857" s="29" t="inlineStr">
        <is>
          <t>Cost is below the 250 watch threshold.</t>
        </is>
      </c>
    </row>
    <row r="858">
      <c r="A858" s="29" t="inlineStr">
        <is>
          <t>5gh-18300-03-00</t>
        </is>
      </c>
      <c r="B858" s="29" t="inlineStr">
        <is>
          <t>average_price</t>
        </is>
      </c>
      <c r="C858" s="29" t="inlineStr">
        <is>
          <t>Ричаг перемикання передач Yamaha Grizzly 450, Kodiak 400 450</t>
        </is>
      </c>
      <c r="D858" s="35" t="n">
        <v>0</v>
      </c>
      <c r="E858" s="37" t="n">
        <v>0</v>
      </c>
      <c r="F858" s="38" t="n">
        <v>0</v>
      </c>
      <c r="G858" s="37" t="n">
        <v>0</v>
      </c>
      <c r="H858" s="40">
        <f>IFERROR(G858/E858,0)</f>
        <v/>
      </c>
      <c r="I858" s="29" t="inlineStr">
        <is>
          <t>Cost is below the 250 watch threshold.</t>
        </is>
      </c>
    </row>
    <row r="859">
      <c r="A859" s="29" t="inlineStr">
        <is>
          <t>41311-hr0-f00</t>
        </is>
      </c>
      <c r="B859" s="29" t="inlineStr">
        <is>
          <t>average_price</t>
        </is>
      </c>
      <c r="C859" s="29" t="inlineStr">
        <is>
          <t>Корпус заднього редуктора Honda TRX 500 Foreman 2012-2013</t>
        </is>
      </c>
      <c r="D859" s="35" t="n">
        <v>0</v>
      </c>
      <c r="E859" s="37" t="n">
        <v>0</v>
      </c>
      <c r="F859" s="38" t="n">
        <v>0</v>
      </c>
      <c r="G859" s="37" t="n">
        <v>0</v>
      </c>
      <c r="H859" s="40">
        <f>IFERROR(G859/E859,0)</f>
        <v/>
      </c>
      <c r="I859" s="29" t="inlineStr">
        <is>
          <t>Cost is below the 250 watch threshold.</t>
        </is>
      </c>
    </row>
    <row r="860">
      <c r="A860" s="29" t="inlineStr">
        <is>
          <t>431-01023</t>
        </is>
      </c>
      <c r="B860" s="29" t="inlineStr">
        <is>
          <t>average_price</t>
        </is>
      </c>
      <c r="C860" s="29" t="inlineStr">
        <is>
          <t>Лебідка All Balls 3500</t>
        </is>
      </c>
      <c r="D860" s="35" t="n">
        <v>0</v>
      </c>
      <c r="E860" s="37" t="n">
        <v>0</v>
      </c>
      <c r="F860" s="38" t="n">
        <v>0</v>
      </c>
      <c r="G860" s="37" t="n">
        <v>0</v>
      </c>
      <c r="H860" s="40">
        <f>IFERROR(G860/E860,0)</f>
        <v/>
      </c>
      <c r="I860" s="29" t="inlineStr">
        <is>
          <t>Cost is below the 250 watch threshold.</t>
        </is>
      </c>
    </row>
    <row r="861">
      <c r="A861" s="29" t="inlineStr">
        <is>
          <t>24911-44d40</t>
        </is>
      </c>
      <c r="B861" s="29" t="inlineStr">
        <is>
          <t>average_price</t>
        </is>
      </c>
      <c r="C861" s="29" t="inlineStr">
        <is>
          <t>Шестерня КПП Suzuki Eiger Vinson Quadmaster 500</t>
        </is>
      </c>
      <c r="D861" s="35" t="n">
        <v>0</v>
      </c>
      <c r="E861" s="37" t="n">
        <v>0</v>
      </c>
      <c r="F861" s="38" t="n">
        <v>0</v>
      </c>
      <c r="G861" s="37" t="n">
        <v>0</v>
      </c>
      <c r="H861" s="40">
        <f>IFERROR(G861/E861,0)</f>
        <v/>
      </c>
      <c r="I861" s="29" t="inlineStr">
        <is>
          <t>Cost is below the 250 watch threshold.</t>
        </is>
      </c>
    </row>
    <row r="862">
      <c r="A862" s="29" t="inlineStr">
        <is>
          <t>3023491</t>
        </is>
      </c>
      <c r="B862" s="29" t="inlineStr">
        <is>
          <t>average_price</t>
        </is>
      </c>
      <c r="C862" s="29" t="inlineStr">
        <is>
          <t>Масляний насос Polaris RZR 900 1000, RZR Pro XP, Pro XD, Ranger 900 1000, General 1000, ACE 900</t>
        </is>
      </c>
      <c r="D862" s="35" t="n">
        <v>0</v>
      </c>
      <c r="E862" s="37" t="n">
        <v>0</v>
      </c>
      <c r="F862" s="38" t="n">
        <v>0</v>
      </c>
      <c r="G862" s="37" t="n">
        <v>0</v>
      </c>
      <c r="H862" s="40">
        <f>IFERROR(G862/E862,0)</f>
        <v/>
      </c>
      <c r="I862" s="29" t="inlineStr">
        <is>
          <t>Cost is below the 250 watch threshold.</t>
        </is>
      </c>
    </row>
    <row r="863">
      <c r="A863" s="29" t="inlineStr">
        <is>
          <t>52100-34k20-019</t>
        </is>
      </c>
      <c r="B863" s="29" t="inlineStr">
        <is>
          <t>average_price</t>
        </is>
      </c>
      <c r="C863" s="29" t="inlineStr">
        <is>
          <t>Амортизатор передній Suzuki King Quad 500​ 2019-2022</t>
        </is>
      </c>
      <c r="D863" s="35" t="n">
        <v>0</v>
      </c>
      <c r="E863" s="37" t="n">
        <v>0</v>
      </c>
      <c r="F863" s="38" t="n">
        <v>0</v>
      </c>
      <c r="G863" s="37" t="n">
        <v>0</v>
      </c>
      <c r="H863" s="40">
        <f>IFERROR(G863/E863,0)</f>
        <v/>
      </c>
      <c r="I863" s="29" t="inlineStr">
        <is>
          <t>Cost is below the 250 watch threshold.</t>
        </is>
      </c>
    </row>
    <row r="864">
      <c r="A864" s="29" t="inlineStr">
        <is>
          <t>715004865</t>
        </is>
      </c>
      <c r="B864" s="29" t="inlineStr">
        <is>
          <t>average_price</t>
        </is>
      </c>
      <c r="C864" s="29" t="inlineStr">
        <is>
          <t>Бризговикі BRP Can-Am Maverick X3</t>
        </is>
      </c>
      <c r="D864" s="35" t="n">
        <v>0</v>
      </c>
      <c r="E864" s="37" t="n">
        <v>0</v>
      </c>
      <c r="F864" s="38" t="n">
        <v>0</v>
      </c>
      <c r="G864" s="37" t="n">
        <v>0</v>
      </c>
      <c r="H864" s="40">
        <f>IFERROR(G864/E864,0)</f>
        <v/>
      </c>
      <c r="I864" s="29" t="inlineStr">
        <is>
          <t>Cost is below the 250 watch threshold.</t>
        </is>
      </c>
    </row>
    <row r="865">
      <c r="A865" s="29" t="inlineStr">
        <is>
          <t>38610-hn8-003</t>
        </is>
      </c>
      <c r="B865" s="29" t="inlineStr">
        <is>
          <t>average_price</t>
        </is>
      </c>
      <c r="C865" s="29" t="inlineStr">
        <is>
          <t>Соленоїдний клапан перемикання передач Honda TRX 420 Rancher, 500 Rubicon (15-19), 520 Rubicon (20+), 650 680 Rincon, MUV 700 Big Red, SXS 700 Pioneer</t>
        </is>
      </c>
      <c r="D865" s="35" t="n">
        <v>0</v>
      </c>
      <c r="E865" s="37" t="n">
        <v>0</v>
      </c>
      <c r="F865" s="38" t="n">
        <v>0</v>
      </c>
      <c r="G865" s="37" t="n">
        <v>0</v>
      </c>
      <c r="H865" s="40">
        <f>IFERROR(G865/E865,0)</f>
        <v/>
      </c>
      <c r="I865" s="29" t="inlineStr">
        <is>
          <t>Cost is below the 250 watch threshold.</t>
        </is>
      </c>
    </row>
    <row r="866">
      <c r="A866" s="29" t="inlineStr">
        <is>
          <t>3233875</t>
        </is>
      </c>
      <c r="B866" s="29" t="inlineStr">
        <is>
          <t>average_price</t>
        </is>
      </c>
      <c r="C866" s="29" t="inlineStr">
        <is>
          <t>Шестерня КПП Polaris Sportsman 600 700 800, Ranger 425 500 700 800, Magnum 330 500</t>
        </is>
      </c>
      <c r="D866" s="35" t="n">
        <v>0</v>
      </c>
      <c r="E866" s="37" t="n">
        <v>0</v>
      </c>
      <c r="F866" s="38" t="n">
        <v>0</v>
      </c>
      <c r="G866" s="37" t="n">
        <v>0</v>
      </c>
      <c r="H866" s="40">
        <f>IFERROR(G866/E866,0)</f>
        <v/>
      </c>
      <c r="I866" s="29" t="inlineStr">
        <is>
          <t>Cost is below the 250 watch threshold.</t>
        </is>
      </c>
    </row>
    <row r="867">
      <c r="A867" s="29" t="inlineStr">
        <is>
          <t>715007751</t>
        </is>
      </c>
      <c r="B867" s="29" t="inlineStr">
        <is>
          <t>average_price</t>
        </is>
      </c>
      <c r="C867" s="29" t="inlineStr">
        <is>
          <t>Кріплення відвалу BRP Can-Am ProMount</t>
        </is>
      </c>
      <c r="D867" s="35" t="n">
        <v>0</v>
      </c>
      <c r="E867" s="37" t="n">
        <v>0</v>
      </c>
      <c r="F867" s="38" t="n">
        <v>0</v>
      </c>
      <c r="G867" s="37" t="n">
        <v>0</v>
      </c>
      <c r="H867" s="40">
        <f>IFERROR(G867/E867,0)</f>
        <v/>
      </c>
      <c r="I867" s="29" t="inlineStr">
        <is>
          <t>Cost is below the 250 watch threshold.</t>
        </is>
      </c>
    </row>
    <row r="868">
      <c r="A868" s="29" t="inlineStr">
        <is>
          <t>51250-hp0-b00</t>
        </is>
      </c>
      <c r="B868" s="29" t="inlineStr">
        <is>
          <t>average_price</t>
        </is>
      </c>
      <c r="C868" s="29" t="inlineStr">
        <is>
          <t>Поворотний кулак лівий Honda TRX 500 Foreman (05-11), 500 Rubicon (05-14), 680 Rincon (06+), 700 Rubicon (24+)</t>
        </is>
      </c>
      <c r="D868" s="35" t="n">
        <v>0</v>
      </c>
      <c r="E868" s="37" t="n">
        <v>0</v>
      </c>
      <c r="F868" s="38" t="n">
        <v>0</v>
      </c>
      <c r="G868" s="37" t="n">
        <v>0</v>
      </c>
      <c r="H868" s="40">
        <f>IFERROR(G868/E868,0)</f>
        <v/>
      </c>
      <c r="I868" s="29" t="inlineStr">
        <is>
          <t>Cost is below the 250 watch threshold.</t>
        </is>
      </c>
    </row>
    <row r="869">
      <c r="A869" s="29" t="inlineStr">
        <is>
          <t>24921-09f70</t>
        </is>
      </c>
      <c r="B869" s="29" t="inlineStr">
        <is>
          <t>average_price</t>
        </is>
      </c>
      <c r="C869" s="29" t="inlineStr">
        <is>
          <t>Шестерня КПП Suzuki Vinson Eiger Quadmaster 500</t>
        </is>
      </c>
      <c r="D869" s="35" t="n">
        <v>0</v>
      </c>
      <c r="E869" s="37" t="n">
        <v>0</v>
      </c>
      <c r="F869" s="38" t="n">
        <v>0</v>
      </c>
      <c r="G869" s="37" t="n">
        <v>0</v>
      </c>
      <c r="H869" s="40">
        <f>IFERROR(G869/E869,0)</f>
        <v/>
      </c>
      <c r="I869" s="29" t="inlineStr">
        <is>
          <t>Cost is below the 250 watch threshold.</t>
        </is>
      </c>
    </row>
    <row r="870">
      <c r="A870" s="29" t="inlineStr">
        <is>
          <t>19010-hn2-a21</t>
        </is>
      </c>
      <c r="B870" s="29" t="inlineStr">
        <is>
          <t>average_price</t>
        </is>
      </c>
      <c r="C870" s="29" t="inlineStr">
        <is>
          <t>Радіатор Honda TRX 500 Rubicon 2005-2014</t>
        </is>
      </c>
      <c r="D870" s="35" t="n">
        <v>0</v>
      </c>
      <c r="E870" s="37" t="n">
        <v>0</v>
      </c>
      <c r="F870" s="38" t="n">
        <v>0</v>
      </c>
      <c r="G870" s="37" t="n">
        <v>0</v>
      </c>
      <c r="H870" s="40">
        <f>IFERROR(G870/E870,0)</f>
        <v/>
      </c>
      <c r="I870" s="29" t="inlineStr">
        <is>
          <t>Cost is below the 250 watch threshold.</t>
        </is>
      </c>
    </row>
    <row r="871">
      <c r="A871" s="29" t="inlineStr">
        <is>
          <t>ab8-po-8-335</t>
        </is>
      </c>
      <c r="B871" s="29" t="inlineStr">
        <is>
          <t>average_price</t>
        </is>
      </c>
      <c r="C871" s="29" t="inlineStr">
        <is>
          <t>Посилена піввісь передня Polaris RZR XP 1000 2014-2019</t>
        </is>
      </c>
      <c r="D871" s="35" t="n">
        <v>0</v>
      </c>
      <c r="E871" s="37" t="n">
        <v>0</v>
      </c>
      <c r="F871" s="38" t="n">
        <v>0</v>
      </c>
      <c r="G871" s="37" t="n">
        <v>0</v>
      </c>
      <c r="H871" s="40">
        <f>IFERROR(G871/E871,0)</f>
        <v/>
      </c>
      <c r="I871" s="29" t="inlineStr">
        <is>
          <t>Cost is below the 250 watch threshold.</t>
        </is>
      </c>
    </row>
    <row r="872">
      <c r="A872" s="29" t="inlineStr">
        <is>
          <t>13420-hp5-600</t>
        </is>
      </c>
      <c r="B872" s="29" t="inlineStr">
        <is>
          <t>average_price</t>
        </is>
      </c>
      <c r="C872" s="29" t="inlineStr">
        <is>
          <t>Балансувальний вал колінвала Honda TRX 420 Rancher (14+), 500 Foreman (14-19), 520 Foreman (20+), SXS 500 Pioneer (15-22)</t>
        </is>
      </c>
      <c r="D872" s="35" t="n">
        <v>0</v>
      </c>
      <c r="E872" s="37" t="n">
        <v>0</v>
      </c>
      <c r="F872" s="38" t="n">
        <v>0</v>
      </c>
      <c r="G872" s="37" t="n">
        <v>0</v>
      </c>
      <c r="H872" s="40">
        <f>IFERROR(G872/E872,0)</f>
        <v/>
      </c>
      <c r="I872" s="29" t="inlineStr">
        <is>
          <t>Cost is below the 250 watch threshold.</t>
        </is>
      </c>
    </row>
    <row r="873">
      <c r="A873" s="29" t="inlineStr">
        <is>
          <t>706002415</t>
        </is>
      </c>
      <c r="B873" s="29" t="inlineStr">
        <is>
          <t>average_price</t>
        </is>
      </c>
      <c r="C873" s="29" t="inlineStr">
        <is>
          <t>Ричаг задній правий BRP Can-Am Outlander Renegade G2 G2S 2017-2018</t>
        </is>
      </c>
      <c r="D873" s="35" t="n">
        <v>0</v>
      </c>
      <c r="E873" s="37" t="n">
        <v>0</v>
      </c>
      <c r="F873" s="38" t="n">
        <v>0</v>
      </c>
      <c r="G873" s="37" t="n">
        <v>0</v>
      </c>
      <c r="H873" s="40">
        <f>IFERROR(G873/E873,0)</f>
        <v/>
      </c>
      <c r="I873" s="29" t="inlineStr">
        <is>
          <t>Cost is below the 250 watch threshold.</t>
        </is>
      </c>
    </row>
    <row r="874">
      <c r="A874" s="29" t="inlineStr">
        <is>
          <t>ab8-po-8-377</t>
        </is>
      </c>
      <c r="B874" s="29" t="inlineStr">
        <is>
          <t>average_price</t>
        </is>
      </c>
      <c r="C874" s="29" t="inlineStr">
        <is>
          <t>Посилена піввісь задня Polaris Sportsman 325 450 570, Hawkeye 325</t>
        </is>
      </c>
      <c r="D874" s="35" t="n">
        <v>0</v>
      </c>
      <c r="E874" s="37" t="n">
        <v>0</v>
      </c>
      <c r="F874" s="38" t="n">
        <v>0</v>
      </c>
      <c r="G874" s="37" t="n">
        <v>0</v>
      </c>
      <c r="H874" s="40">
        <f>IFERROR(G874/E874,0)</f>
        <v/>
      </c>
      <c r="I874" s="29" t="inlineStr">
        <is>
          <t>Cost is below the 250 watch threshold.</t>
        </is>
      </c>
    </row>
    <row r="875">
      <c r="A875" s="29" t="inlineStr">
        <is>
          <t>5km-17611-00-00</t>
        </is>
      </c>
      <c r="B875" s="29" t="inlineStr">
        <is>
          <t>average_price</t>
        </is>
      </c>
      <c r="C875" s="29" t="inlineStr">
        <is>
          <t>Тарілка ведучого варіатора Yamaha Grizzly Rhino 660</t>
        </is>
      </c>
      <c r="D875" s="35" t="n">
        <v>0</v>
      </c>
      <c r="E875" s="37" t="n">
        <v>0</v>
      </c>
      <c r="F875" s="38" t="n">
        <v>0</v>
      </c>
      <c r="G875" s="37" t="n">
        <v>0</v>
      </c>
      <c r="H875" s="40">
        <f>IFERROR(G875/E875,0)</f>
        <v/>
      </c>
      <c r="I875" s="29" t="inlineStr">
        <is>
          <t>Cost is below the 250 watch threshold.</t>
        </is>
      </c>
    </row>
    <row r="876">
      <c r="A876" s="29" t="inlineStr">
        <is>
          <t>715001736</t>
        </is>
      </c>
      <c r="B876" s="29" t="inlineStr">
        <is>
          <t>average_price</t>
        </is>
      </c>
      <c r="C876" s="29" t="inlineStr">
        <is>
          <t>Чохол для BRP Can-Am Outlander G2 Max</t>
        </is>
      </c>
      <c r="D876" s="35" t="n">
        <v>0</v>
      </c>
      <c r="E876" s="37" t="n">
        <v>0</v>
      </c>
      <c r="F876" s="38" t="n">
        <v>0</v>
      </c>
      <c r="G876" s="37" t="n">
        <v>0</v>
      </c>
      <c r="H876" s="40">
        <f>IFERROR(G876/E876,0)</f>
        <v/>
      </c>
      <c r="I876" s="29" t="inlineStr">
        <is>
          <t>Cost is below the 250 watch threshold.</t>
        </is>
      </c>
    </row>
    <row r="877">
      <c r="A877" s="29" t="inlineStr">
        <is>
          <t>705018854</t>
        </is>
      </c>
      <c r="B877" s="29" t="inlineStr">
        <is>
          <t>average_price</t>
        </is>
      </c>
      <c r="C877" s="29" t="inlineStr">
        <is>
          <t>Панель бокова передня ліва BRP Can-Am Commander 700 1000</t>
        </is>
      </c>
      <c r="D877" s="35" t="n">
        <v>0</v>
      </c>
      <c r="E877" s="37" t="n">
        <v>0</v>
      </c>
      <c r="F877" s="38" t="n">
        <v>0</v>
      </c>
      <c r="G877" s="37" t="n">
        <v>0</v>
      </c>
      <c r="H877" s="40">
        <f>IFERROR(G877/E877,0)</f>
        <v/>
      </c>
      <c r="I877" s="29" t="inlineStr">
        <is>
          <t>Cost is below the 250 watch threshold.</t>
        </is>
      </c>
    </row>
    <row r="878">
      <c r="A878" s="29" t="inlineStr">
        <is>
          <t>1333424</t>
        </is>
      </c>
      <c r="B878" s="29" t="inlineStr">
        <is>
          <t>average_price</t>
        </is>
      </c>
      <c r="C878" s="29" t="inlineStr">
        <is>
          <t>Карданний вал задній Polaris RZR XP 1000 2014+</t>
        </is>
      </c>
      <c r="D878" s="35" t="n">
        <v>0</v>
      </c>
      <c r="E878" s="37" t="n">
        <v>0</v>
      </c>
      <c r="F878" s="38" t="n">
        <v>0</v>
      </c>
      <c r="G878" s="37" t="n">
        <v>0</v>
      </c>
      <c r="H878" s="40">
        <f>IFERROR(G878/E878,0)</f>
        <v/>
      </c>
      <c r="I878" s="29" t="inlineStr">
        <is>
          <t>Cost is below the 250 watch threshold.</t>
        </is>
      </c>
    </row>
    <row r="879">
      <c r="A879" s="29" t="inlineStr">
        <is>
          <t>515177417</t>
        </is>
      </c>
      <c r="B879" s="29" t="inlineStr">
        <is>
          <t>average_price</t>
        </is>
      </c>
      <c r="C879" s="29" t="inlineStr">
        <is>
          <t>Блок перемикачів на руль лівий BRP Ski-Doo Renegade 600 800 1200, MX Z 600 800 1200, GSX 600 800 1200, Grand Touring 600 900 1200</t>
        </is>
      </c>
      <c r="D879" s="35" t="n">
        <v>0</v>
      </c>
      <c r="E879" s="37" t="n">
        <v>0</v>
      </c>
      <c r="F879" s="38" t="n">
        <v>0</v>
      </c>
      <c r="G879" s="37" t="n">
        <v>0</v>
      </c>
      <c r="H879" s="40">
        <f>IFERROR(G879/E879,0)</f>
        <v/>
      </c>
      <c r="I879" s="29" t="inlineStr">
        <is>
          <t>Cost is below the 250 watch threshold.</t>
        </is>
      </c>
    </row>
    <row r="880">
      <c r="A880" s="29" t="inlineStr">
        <is>
          <t>02422</t>
        </is>
      </c>
      <c r="B880" s="29" t="inlineStr">
        <is>
          <t>average_price</t>
        </is>
      </c>
      <c r="C880" s="29" t="inlineStr">
        <is>
          <t>Карданний вал задній BRP Can-Am Outlander Renegade G2 G2L G2S</t>
        </is>
      </c>
      <c r="D880" s="35" t="n">
        <v>0</v>
      </c>
      <c r="E880" s="37" t="n">
        <v>0</v>
      </c>
      <c r="F880" s="38" t="n">
        <v>0</v>
      </c>
      <c r="G880" s="37" t="n">
        <v>0</v>
      </c>
      <c r="H880" s="40">
        <f>IFERROR(G880/E880,0)</f>
        <v/>
      </c>
      <c r="I880" s="29" t="inlineStr">
        <is>
          <t>Cost is below the 250 watch threshold.</t>
        </is>
      </c>
    </row>
    <row r="881">
      <c r="A881" s="29" t="inlineStr">
        <is>
          <t>705011317</t>
        </is>
      </c>
      <c r="B881" s="29" t="inlineStr">
        <is>
          <t>average_price</t>
        </is>
      </c>
      <c r="C881" s="29" t="inlineStr">
        <is>
          <t>Панель передня BRP Can-Am Maverick Trail​ 700 800 1000, Maverick ​Sport 1000</t>
        </is>
      </c>
      <c r="D881" s="35" t="n">
        <v>0</v>
      </c>
      <c r="E881" s="37" t="n">
        <v>0</v>
      </c>
      <c r="F881" s="38" t="n">
        <v>0</v>
      </c>
      <c r="G881" s="37" t="n">
        <v>0</v>
      </c>
      <c r="H881" s="40">
        <f>IFERROR(G881/E881,0)</f>
        <v/>
      </c>
      <c r="I881" s="29" t="inlineStr">
        <is>
          <t>Cost is below the 250 watch threshold.</t>
        </is>
      </c>
    </row>
    <row r="882">
      <c r="A882" s="29" t="inlineStr">
        <is>
          <t>705402250</t>
        </is>
      </c>
      <c r="B882" s="29" t="inlineStr">
        <is>
          <t>average_price</t>
        </is>
      </c>
      <c r="C882" s="29" t="inlineStr">
        <is>
          <t>Піввісь передня права BRP Can-Am Outlander G3L</t>
        </is>
      </c>
      <c r="D882" s="35" t="n">
        <v>0</v>
      </c>
      <c r="E882" s="37" t="n">
        <v>0</v>
      </c>
      <c r="F882" s="38" t="n">
        <v>0</v>
      </c>
      <c r="G882" s="37" t="n">
        <v>0</v>
      </c>
      <c r="H882" s="40">
        <f>IFERROR(G882/E882,0)</f>
        <v/>
      </c>
      <c r="I882" s="29" t="inlineStr">
        <is>
          <t>Cost is below the 250 watch threshold.</t>
        </is>
      </c>
    </row>
    <row r="883">
      <c r="A883" s="29" t="inlineStr">
        <is>
          <t>705601496</t>
        </is>
      </c>
      <c r="B883" s="29" t="inlineStr">
        <is>
          <t>average_price</t>
        </is>
      </c>
      <c r="C883" s="29" t="inlineStr">
        <is>
          <t>Гальмівний шланг з трійником BRP Can-Am Maverick X3</t>
        </is>
      </c>
      <c r="D883" s="35" t="n">
        <v>0</v>
      </c>
      <c r="E883" s="37" t="n">
        <v>0</v>
      </c>
      <c r="F883" s="38" t="n">
        <v>0</v>
      </c>
      <c r="G883" s="37" t="n">
        <v>0</v>
      </c>
      <c r="H883" s="40">
        <f>IFERROR(G883/E883,0)</f>
        <v/>
      </c>
      <c r="I883" s="29" t="inlineStr">
        <is>
          <t>Cost is below the 250 watch threshold.</t>
        </is>
      </c>
    </row>
    <row r="884">
      <c r="A884" s="29" t="inlineStr">
        <is>
          <t>52330-hn8-000</t>
        </is>
      </c>
      <c r="B884" s="29" t="inlineStr">
        <is>
          <t>average_price</t>
        </is>
      </c>
      <c r="C884" s="29" t="inlineStr">
        <is>
          <t>Ричаг задній нижній лівий Honda TRX 650 680 Rincon</t>
        </is>
      </c>
      <c r="D884" s="35" t="n">
        <v>0</v>
      </c>
      <c r="E884" s="37" t="n">
        <v>0</v>
      </c>
      <c r="F884" s="38" t="n">
        <v>0</v>
      </c>
      <c r="G884" s="37" t="n">
        <v>0</v>
      </c>
      <c r="H884" s="40">
        <f>IFERROR(G884/E884,0)</f>
        <v/>
      </c>
      <c r="I884" s="29" t="inlineStr">
        <is>
          <t>Cost is below the 250 watch threshold.</t>
        </is>
      </c>
    </row>
    <row r="885">
      <c r="A885" s="29" t="inlineStr">
        <is>
          <t>40400-hn5-n00</t>
        </is>
      </c>
      <c r="B885" s="29" t="inlineStr">
        <is>
          <t>average_price</t>
        </is>
      </c>
      <c r="C885" s="29" t="inlineStr">
        <is>
          <t>Карданний вал передній Honda TRX 350 Rancher 2000-2006</t>
        </is>
      </c>
      <c r="D885" s="35" t="n">
        <v>0</v>
      </c>
      <c r="E885" s="37" t="n">
        <v>0</v>
      </c>
      <c r="F885" s="38" t="n">
        <v>0</v>
      </c>
      <c r="G885" s="37" t="n">
        <v>0</v>
      </c>
      <c r="H885" s="40">
        <f>IFERROR(G885/E885,0)</f>
        <v/>
      </c>
      <c r="I885" s="29" t="inlineStr">
        <is>
          <t>Cost is below the 250 watch threshold.</t>
        </is>
      </c>
    </row>
    <row r="886">
      <c r="A886" s="29" t="inlineStr">
        <is>
          <t>715900820</t>
        </is>
      </c>
      <c r="B886" s="29" t="inlineStr">
        <is>
          <t>average_price</t>
        </is>
      </c>
      <c r="C886" s="29" t="inlineStr">
        <is>
          <t>Головна пара переднього редуктора BRP Can-Am Outlander G3L, Maverick Trail 700, Commander 700​, Traxter Defender ​HD7</t>
        </is>
      </c>
      <c r="D886" s="35" t="n">
        <v>0</v>
      </c>
      <c r="E886" s="37" t="n">
        <v>0</v>
      </c>
      <c r="F886" s="38" t="n">
        <v>0</v>
      </c>
      <c r="G886" s="37" t="n">
        <v>0</v>
      </c>
      <c r="H886" s="40">
        <f>IFERROR(G886/E886,0)</f>
        <v/>
      </c>
      <c r="I886" s="29" t="inlineStr">
        <is>
          <t>Cost is below the 250 watch threshold.</t>
        </is>
      </c>
    </row>
    <row r="887">
      <c r="A887" s="29" t="inlineStr">
        <is>
          <t>83650-hp5-600zc</t>
        </is>
      </c>
      <c r="B887" s="29" t="inlineStr">
        <is>
          <t>average_price</t>
        </is>
      </c>
      <c r="C887" s="29" t="inlineStr">
        <is>
          <t>Панель бокова ліва Honda TRX 420 Rancher 2007-2013 (Red)</t>
        </is>
      </c>
      <c r="D887" s="35" t="n">
        <v>0</v>
      </c>
      <c r="E887" s="37" t="n">
        <v>0</v>
      </c>
      <c r="F887" s="38" t="n">
        <v>0</v>
      </c>
      <c r="G887" s="37" t="n">
        <v>0</v>
      </c>
      <c r="H887" s="40">
        <f>IFERROR(G887/E887,0)</f>
        <v/>
      </c>
      <c r="I887" s="29" t="inlineStr">
        <is>
          <t>Cost is below the 250 watch threshold.</t>
        </is>
      </c>
    </row>
    <row r="888">
      <c r="A888" s="29" t="inlineStr">
        <is>
          <t>3234279</t>
        </is>
      </c>
      <c r="B888" s="29" t="inlineStr">
        <is>
          <t>average_price</t>
        </is>
      </c>
      <c r="C888" s="29" t="inlineStr">
        <is>
          <t>Шестерня КПП Polaris Sportsman 500 HO 2010-2013 (59T)</t>
        </is>
      </c>
      <c r="D888" s="35" t="n">
        <v>0</v>
      </c>
      <c r="E888" s="37" t="n">
        <v>0</v>
      </c>
      <c r="F888" s="38" t="n">
        <v>0</v>
      </c>
      <c r="G888" s="37" t="n">
        <v>0</v>
      </c>
      <c r="H888" s="40">
        <f>IFERROR(G888/E888,0)</f>
        <v/>
      </c>
      <c r="I888" s="29" t="inlineStr">
        <is>
          <t>Cost is below the 250 watch threshold.</t>
        </is>
      </c>
    </row>
    <row r="889">
      <c r="A889" s="29" t="inlineStr">
        <is>
          <t>710001825</t>
        </is>
      </c>
      <c r="B889" s="29" t="inlineStr">
        <is>
          <t>average_price</t>
        </is>
      </c>
      <c r="C889" s="29" t="inlineStr">
        <is>
          <t>Датчик пневмопідвіски BRP Can-Am Outlander G1 G2 2010-2019</t>
        </is>
      </c>
      <c r="D889" s="35" t="n">
        <v>0</v>
      </c>
      <c r="E889" s="37" t="n">
        <v>0</v>
      </c>
      <c r="F889" s="38" t="n">
        <v>0</v>
      </c>
      <c r="G889" s="37" t="n">
        <v>0</v>
      </c>
      <c r="H889" s="40">
        <f>IFERROR(G889/E889,0)</f>
        <v/>
      </c>
      <c r="I889" s="29" t="inlineStr">
        <is>
          <t>Cost is below the 250 watch threshold.</t>
        </is>
      </c>
    </row>
    <row r="890">
      <c r="A890" s="29" t="inlineStr">
        <is>
          <t>16172-0018</t>
        </is>
      </c>
      <c r="B890" s="29" t="inlineStr">
        <is>
          <t>average_price</t>
        </is>
      </c>
      <c r="C890" s="29" t="inlineStr">
        <is>
          <t>Актуатор варіатора Kawasaki Brute Force 650 750, Prairie 360​ 650 700</t>
        </is>
      </c>
      <c r="D890" s="35" t="n">
        <v>0</v>
      </c>
      <c r="E890" s="37" t="n">
        <v>0</v>
      </c>
      <c r="F890" s="38" t="n">
        <v>0</v>
      </c>
      <c r="G890" s="37" t="n">
        <v>0</v>
      </c>
      <c r="H890" s="40">
        <f>IFERROR(G890/E890,0)</f>
        <v/>
      </c>
      <c r="I890" s="29" t="inlineStr">
        <is>
          <t>Cost is below the 250 watch threshold.</t>
        </is>
      </c>
    </row>
    <row r="891">
      <c r="A891" s="29" t="inlineStr">
        <is>
          <t>52200-hr0-f00</t>
        </is>
      </c>
      <c r="B891" s="29" t="inlineStr">
        <is>
          <t>average_price</t>
        </is>
      </c>
      <c r="C891" s="29" t="inlineStr">
        <is>
          <t>Маятник Honda TRX 500 Foreman 2012-2013</t>
        </is>
      </c>
      <c r="D891" s="35" t="n">
        <v>0</v>
      </c>
      <c r="E891" s="37" t="n">
        <v>0</v>
      </c>
      <c r="F891" s="38" t="n">
        <v>0</v>
      </c>
      <c r="G891" s="37" t="n">
        <v>0</v>
      </c>
      <c r="H891" s="40">
        <f>IFERROR(G891/E891,0)</f>
        <v/>
      </c>
      <c r="I891" s="29" t="inlineStr">
        <is>
          <t>Cost is below the 250 watch threshold.</t>
        </is>
      </c>
    </row>
    <row r="892">
      <c r="A892" s="29" t="inlineStr">
        <is>
          <t>705502356</t>
        </is>
      </c>
      <c r="B892" s="29" t="inlineStr">
        <is>
          <t>average_price</t>
        </is>
      </c>
      <c r="C892" s="29" t="inlineStr">
        <is>
          <t>Піввісь задня BRP Can-Am Maverick 1000 2013-2015</t>
        </is>
      </c>
      <c r="D892" s="35" t="n">
        <v>0</v>
      </c>
      <c r="E892" s="37" t="n">
        <v>0</v>
      </c>
      <c r="F892" s="38" t="n">
        <v>0</v>
      </c>
      <c r="G892" s="37" t="n">
        <v>0</v>
      </c>
      <c r="H892" s="40">
        <f>IFERROR(G892/E892,0)</f>
        <v/>
      </c>
      <c r="I892" s="29" t="inlineStr">
        <is>
          <t>Cost is below the 250 watch threshold.</t>
        </is>
      </c>
    </row>
    <row r="893">
      <c r="A893" s="29" t="inlineStr">
        <is>
          <t>14100-hn8-b40</t>
        </is>
      </c>
      <c r="B893" s="29" t="inlineStr">
        <is>
          <t>average_price</t>
        </is>
      </c>
      <c r="C893" s="29" t="inlineStr">
        <is>
          <t>Розподільний вал Honda TRX 680 Rincon 2006+</t>
        </is>
      </c>
      <c r="D893" s="35" t="n">
        <v>0</v>
      </c>
      <c r="E893" s="37" t="n">
        <v>0</v>
      </c>
      <c r="F893" s="38" t="n">
        <v>0</v>
      </c>
      <c r="G893" s="37" t="n">
        <v>0</v>
      </c>
      <c r="H893" s="40">
        <f>IFERROR(G893/E893,0)</f>
        <v/>
      </c>
      <c r="I893" s="29" t="inlineStr">
        <is>
          <t>Cost is below the 250 watch threshold.</t>
        </is>
      </c>
    </row>
    <row r="894">
      <c r="A894" s="29" t="inlineStr">
        <is>
          <t>420248661</t>
        </is>
      </c>
      <c r="B894" s="29" t="inlineStr">
        <is>
          <t>average_price</t>
        </is>
      </c>
      <c r="C894" s="29" t="inlineStr">
        <is>
          <t>Грузики варіатора BRP Can-Am Maverick X3, Commander 1000, Maverick Sport 1000, Maverick Trail 1000</t>
        </is>
      </c>
      <c r="D894" s="35" t="n">
        <v>0</v>
      </c>
      <c r="E894" s="37" t="n">
        <v>0</v>
      </c>
      <c r="F894" s="38" t="n">
        <v>0</v>
      </c>
      <c r="G894" s="37" t="n">
        <v>0</v>
      </c>
      <c r="H894" s="40">
        <f>IFERROR(G894/E894,0)</f>
        <v/>
      </c>
      <c r="I894" s="29" t="inlineStr">
        <is>
          <t>Cost is below the 250 watch threshold.</t>
        </is>
      </c>
    </row>
    <row r="895">
      <c r="A895" s="29" t="inlineStr">
        <is>
          <t>706002414</t>
        </is>
      </c>
      <c r="B895" s="29" t="inlineStr">
        <is>
          <t>average_price</t>
        </is>
      </c>
      <c r="C895" s="29" t="inlineStr">
        <is>
          <t>Ричаг задній лівий BRP Can-Am Outlander Renegade G2 G2S 2017-2018</t>
        </is>
      </c>
      <c r="D895" s="35" t="n">
        <v>0</v>
      </c>
      <c r="E895" s="37" t="n">
        <v>0</v>
      </c>
      <c r="F895" s="38" t="n">
        <v>0</v>
      </c>
      <c r="G895" s="37" t="n">
        <v>0</v>
      </c>
      <c r="H895" s="40">
        <f>IFERROR(G895/E895,0)</f>
        <v/>
      </c>
      <c r="I895" s="29" t="inlineStr">
        <is>
          <t>Cost is below the 250 watch threshold.</t>
        </is>
      </c>
    </row>
    <row r="896">
      <c r="A896" s="29" t="inlineStr">
        <is>
          <t>3236042</t>
        </is>
      </c>
      <c r="B896" s="29" t="inlineStr">
        <is>
          <t>average_price</t>
        </is>
      </c>
      <c r="C896" s="29" t="inlineStr">
        <is>
          <t>Коронка варіатора Polaris RZR XP 1000 (17+), RZR Trail S 1000 (21-22), RZR S 1000 (18-20)</t>
        </is>
      </c>
      <c r="D896" s="35" t="n">
        <v>0</v>
      </c>
      <c r="E896" s="37" t="n">
        <v>0</v>
      </c>
      <c r="F896" s="38" t="n">
        <v>0</v>
      </c>
      <c r="G896" s="37" t="n">
        <v>0</v>
      </c>
      <c r="H896" s="40">
        <f>IFERROR(G896/E896,0)</f>
        <v/>
      </c>
      <c r="I896" s="29" t="inlineStr">
        <is>
          <t>Cost is below the 250 watch threshold.</t>
        </is>
      </c>
    </row>
    <row r="897">
      <c r="A897" s="29" t="inlineStr">
        <is>
          <t>1334442</t>
        </is>
      </c>
      <c r="B897" s="29" t="inlineStr">
        <is>
          <t>average_price</t>
        </is>
      </c>
      <c r="C897" s="29" t="inlineStr">
        <is>
          <t>Карданний вал передній Polaris Sportsman Scrambler 850 1000</t>
        </is>
      </c>
      <c r="D897" s="35" t="n">
        <v>0</v>
      </c>
      <c r="E897" s="37" t="n">
        <v>0</v>
      </c>
      <c r="F897" s="38" t="n">
        <v>0</v>
      </c>
      <c r="G897" s="37" t="n">
        <v>0</v>
      </c>
      <c r="H897" s="40">
        <f>IFERROR(G897/E897,0)</f>
        <v/>
      </c>
      <c r="I897" s="29" t="inlineStr">
        <is>
          <t>Cost is below the 250 watch threshold.</t>
        </is>
      </c>
    </row>
    <row r="898">
      <c r="A898" s="29" t="inlineStr">
        <is>
          <t>2hc-g6126-00-00</t>
        </is>
      </c>
      <c r="B898" s="29" t="inlineStr">
        <is>
          <t>average_price</t>
        </is>
      </c>
      <c r="C898" s="29" t="inlineStr">
        <is>
          <t>Фланець заднього карданного валу Yamaha YXZ 1000 2016+</t>
        </is>
      </c>
      <c r="D898" s="35" t="n">
        <v>0</v>
      </c>
      <c r="E898" s="37" t="n">
        <v>0</v>
      </c>
      <c r="F898" s="38" t="n">
        <v>0</v>
      </c>
      <c r="G898" s="37" t="n">
        <v>0</v>
      </c>
      <c r="H898" s="40">
        <f>IFERROR(G898/E898,0)</f>
        <v/>
      </c>
      <c r="I898" s="29" t="inlineStr">
        <is>
          <t>Cost is below the 250 watch threshold.</t>
        </is>
      </c>
    </row>
    <row r="899">
      <c r="A899" s="29" t="inlineStr">
        <is>
          <t>24911-44d11</t>
        </is>
      </c>
      <c r="B899" s="29" t="inlineStr">
        <is>
          <t>average_price</t>
        </is>
      </c>
      <c r="C899" s="29" t="inlineStr">
        <is>
          <t>Шестерня КПП Suzuki King Quad Eiger 400, Vinson Quadrunner 500</t>
        </is>
      </c>
      <c r="D899" s="35" t="n">
        <v>0</v>
      </c>
      <c r="E899" s="37" t="n">
        <v>0</v>
      </c>
      <c r="F899" s="38" t="n">
        <v>0</v>
      </c>
      <c r="G899" s="37" t="n">
        <v>0</v>
      </c>
      <c r="H899" s="40">
        <f>IFERROR(G899/E899,0)</f>
        <v/>
      </c>
      <c r="I899" s="29" t="inlineStr">
        <is>
          <t>Cost is below the 250 watch threshold.</t>
        </is>
      </c>
    </row>
    <row r="900">
      <c r="A900" s="29" t="inlineStr">
        <is>
          <t>705403806</t>
        </is>
      </c>
      <c r="B900" s="29" t="inlineStr">
        <is>
          <t>average_price</t>
        </is>
      </c>
      <c r="C900" s="29" t="inlineStr">
        <is>
          <t>Карданний вал передній BRP Can-Am Outlander G3 G3L 2025+</t>
        </is>
      </c>
      <c r="D900" s="35" t="n">
        <v>0</v>
      </c>
      <c r="E900" s="37" t="n">
        <v>0</v>
      </c>
      <c r="F900" s="38" t="n">
        <v>0</v>
      </c>
      <c r="G900" s="37" t="n">
        <v>0</v>
      </c>
      <c r="H900" s="40">
        <f>IFERROR(G900/E900,0)</f>
        <v/>
      </c>
      <c r="I900" s="29" t="inlineStr">
        <is>
          <t>Cost is below the 250 watch threshold.</t>
        </is>
      </c>
    </row>
    <row r="901">
      <c r="A901" s="29" t="inlineStr">
        <is>
          <t>705009253</t>
        </is>
      </c>
      <c r="B901" s="29" t="inlineStr">
        <is>
          <t>average_price</t>
        </is>
      </c>
      <c r="C901" s="29" t="inlineStr">
        <is>
          <t>Передній підрамник BRP Can-Am Outlander G2</t>
        </is>
      </c>
      <c r="D901" s="35" t="n">
        <v>0</v>
      </c>
      <c r="E901" s="37" t="n">
        <v>0</v>
      </c>
      <c r="F901" s="38" t="n">
        <v>0</v>
      </c>
      <c r="G901" s="37" t="n">
        <v>0</v>
      </c>
      <c r="H901" s="40">
        <f>IFERROR(G901/E901,0)</f>
        <v/>
      </c>
      <c r="I901" s="29" t="inlineStr">
        <is>
          <t>Cost is below the 250 watch threshold.</t>
        </is>
      </c>
    </row>
    <row r="902">
      <c r="A902" s="29" t="inlineStr">
        <is>
          <t>1913467</t>
        </is>
      </c>
      <c r="B902" s="29" t="inlineStr">
        <is>
          <t>average_price</t>
        </is>
      </c>
      <c r="C902" s="29" t="inlineStr">
        <is>
          <t>Гальмівний супорт передній лівий Polaris RZR Pro XP 2021+</t>
        </is>
      </c>
      <c r="D902" s="35" t="n">
        <v>0</v>
      </c>
      <c r="E902" s="37" t="n">
        <v>0</v>
      </c>
      <c r="F902" s="38" t="n">
        <v>0</v>
      </c>
      <c r="G902" s="37" t="n">
        <v>0</v>
      </c>
      <c r="H902" s="40">
        <f>IFERROR(G902/E902,0)</f>
        <v/>
      </c>
      <c r="I902" s="29" t="inlineStr">
        <is>
          <t>Cost is below the 250 watch threshold.</t>
        </is>
      </c>
    </row>
    <row r="903">
      <c r="A903" s="29" t="inlineStr">
        <is>
          <t>715010793</t>
        </is>
      </c>
      <c r="B903" s="29" t="inlineStr">
        <is>
          <t>average_price</t>
        </is>
      </c>
      <c r="C903" s="29" t="inlineStr">
        <is>
          <t>Бампер задній BRP Can-Am Outlander G3 (Liquid Titan)</t>
        </is>
      </c>
      <c r="D903" s="35" t="n">
        <v>0</v>
      </c>
      <c r="E903" s="37" t="n">
        <v>0</v>
      </c>
      <c r="F903" s="38" t="n">
        <v>0</v>
      </c>
      <c r="G903" s="37" t="n">
        <v>0</v>
      </c>
      <c r="H903" s="40">
        <f>IFERROR(G903/E903,0)</f>
        <v/>
      </c>
      <c r="I903" s="29" t="inlineStr">
        <is>
          <t>Cost is below the 250 watch threshold.</t>
        </is>
      </c>
    </row>
    <row r="904">
      <c r="A904" s="29" t="inlineStr">
        <is>
          <t>715009458</t>
        </is>
      </c>
      <c r="B904" s="29" t="inlineStr">
        <is>
          <t>average_price</t>
        </is>
      </c>
      <c r="C904" s="29" t="inlineStr">
        <is>
          <t>Вітрове скло BRP Can-Am Outlander G3</t>
        </is>
      </c>
      <c r="D904" s="35" t="n">
        <v>0</v>
      </c>
      <c r="E904" s="37" t="n">
        <v>0</v>
      </c>
      <c r="F904" s="38" t="n">
        <v>0</v>
      </c>
      <c r="G904" s="37" t="n">
        <v>0</v>
      </c>
      <c r="H904" s="40">
        <f>IFERROR(G904/E904,0)</f>
        <v/>
      </c>
      <c r="I904" s="29" t="inlineStr">
        <is>
          <t>Cost is below the 250 watch threshold.</t>
        </is>
      </c>
    </row>
    <row r="905">
      <c r="A905" s="29" t="inlineStr">
        <is>
          <t>715900614</t>
        </is>
      </c>
      <c r="B905" s="29" t="inlineStr">
        <is>
          <t>average_price</t>
        </is>
      </c>
      <c r="C905" s="29" t="inlineStr">
        <is>
          <t>Актуатор переднього приводу BRP Can-Am 2007-2018</t>
        </is>
      </c>
      <c r="D905" s="35" t="n">
        <v>0</v>
      </c>
      <c r="E905" s="37" t="n">
        <v>0</v>
      </c>
      <c r="F905" s="38" t="n">
        <v>0</v>
      </c>
      <c r="G905" s="37" t="n">
        <v>0</v>
      </c>
      <c r="H905" s="40">
        <f>IFERROR(G905/E905,0)</f>
        <v/>
      </c>
      <c r="I905" s="29" t="inlineStr">
        <is>
          <t>Cost is below the 250 watch threshold.</t>
        </is>
      </c>
    </row>
    <row r="906">
      <c r="A906" s="29" t="inlineStr">
        <is>
          <t>715009661</t>
        </is>
      </c>
      <c r="B906" s="29" t="inlineStr">
        <is>
          <t>average_price</t>
        </is>
      </c>
      <c r="C906" s="29" t="inlineStr">
        <is>
          <t>Крило переднє ліве BRP Can-Am Outlander XTP 1000 2024 (Hyper Silver)</t>
        </is>
      </c>
      <c r="D906" s="35" t="n">
        <v>0</v>
      </c>
      <c r="E906" s="37" t="n">
        <v>0</v>
      </c>
      <c r="F906" s="38" t="n">
        <v>0</v>
      </c>
      <c r="G906" s="37" t="n">
        <v>0</v>
      </c>
      <c r="H906" s="40">
        <f>IFERROR(G906/E906,0)</f>
        <v/>
      </c>
      <c r="I906" s="29" t="inlineStr">
        <is>
          <t>Cost is below the 250 watch threshold.</t>
        </is>
      </c>
    </row>
    <row r="907">
      <c r="A907" s="29" t="inlineStr">
        <is>
          <t>705403298</t>
        </is>
      </c>
      <c r="B907" s="29" t="inlineStr">
        <is>
          <t>average_price</t>
        </is>
      </c>
      <c r="C907" s="29" t="inlineStr">
        <is>
          <t>Карданний вал передній BRP Can-Am Maverick X3</t>
        </is>
      </c>
      <c r="D907" s="35" t="n">
        <v>0</v>
      </c>
      <c r="E907" s="37" t="n">
        <v>0</v>
      </c>
      <c r="F907" s="38" t="n">
        <v>0</v>
      </c>
      <c r="G907" s="37" t="n">
        <v>0</v>
      </c>
      <c r="H907" s="40">
        <f>IFERROR(G907/E907,0)</f>
        <v/>
      </c>
      <c r="I907" s="29" t="inlineStr">
        <is>
          <t>Cost is below the 250 watch threshold.</t>
        </is>
      </c>
    </row>
    <row r="908">
      <c r="A908" s="29" t="inlineStr">
        <is>
          <t>53310-hn8-b40</t>
        </is>
      </c>
      <c r="B908" s="29" t="inlineStr">
        <is>
          <t>average_price</t>
        </is>
      </c>
      <c r="C908" s="29" t="inlineStr">
        <is>
          <t>Рульова колонка Honda TRX 650 680 Rincon</t>
        </is>
      </c>
      <c r="D908" s="35" t="n">
        <v>0</v>
      </c>
      <c r="E908" s="37" t="n">
        <v>0</v>
      </c>
      <c r="F908" s="38" t="n">
        <v>0</v>
      </c>
      <c r="G908" s="37" t="n">
        <v>0</v>
      </c>
      <c r="H908" s="40">
        <f>IFERROR(G908/E908,0)</f>
        <v/>
      </c>
      <c r="I908" s="29" t="inlineStr">
        <is>
          <t>Cost is below the 250 watch threshold.</t>
        </is>
      </c>
    </row>
    <row r="909">
      <c r="A909" s="29" t="inlineStr">
        <is>
          <t>ab6-ca-8-211</t>
        </is>
      </c>
      <c r="B909" s="29" t="inlineStr">
        <is>
          <t>average_price</t>
        </is>
      </c>
      <c r="C909" s="29" t="inlineStr">
        <is>
          <t>Піввісь передня права BRP Can-Am Outlander 400 500 650 800, Renegade 500 800</t>
        </is>
      </c>
      <c r="D909" s="35" t="n">
        <v>0</v>
      </c>
      <c r="E909" s="37" t="n">
        <v>0</v>
      </c>
      <c r="F909" s="38" t="n">
        <v>0</v>
      </c>
      <c r="G909" s="37" t="n">
        <v>0</v>
      </c>
      <c r="H909" s="40">
        <f>IFERROR(G909/E909,0)</f>
        <v/>
      </c>
      <c r="I909" s="29" t="inlineStr">
        <is>
          <t>Cost is below the 250 watch threshold.</t>
        </is>
      </c>
    </row>
    <row r="910">
      <c r="A910" s="29" t="inlineStr">
        <is>
          <t>705601888</t>
        </is>
      </c>
      <c r="B910" s="29" t="inlineStr">
        <is>
          <t>average_price</t>
        </is>
      </c>
      <c r="C910" s="29" t="inlineStr">
        <is>
          <t xml:space="preserve">Гальмівний супорт передній правий BRP Can-Am Maverick X3, Maverick Trail 700 800 1000, Maverick Sport 1000, Commander 700 1000, Traxter Defender HD5 </t>
        </is>
      </c>
      <c r="D910" s="35" t="n">
        <v>0</v>
      </c>
      <c r="E910" s="37" t="n">
        <v>0</v>
      </c>
      <c r="F910" s="38" t="n">
        <v>0</v>
      </c>
      <c r="G910" s="37" t="n">
        <v>0</v>
      </c>
      <c r="H910" s="40">
        <f>IFERROR(G910/E910,0)</f>
        <v/>
      </c>
      <c r="I910" s="29" t="inlineStr">
        <is>
          <t>Cost is below the 250 watch threshold.</t>
        </is>
      </c>
    </row>
    <row r="911">
      <c r="A911" s="29" t="inlineStr">
        <is>
          <t>25-1480</t>
        </is>
      </c>
      <c r="B911" s="29" t="inlineStr">
        <is>
          <t>low_price</t>
        </is>
      </c>
      <c r="C911" s="29" t="inlineStr">
        <is>
          <t>Ступичний підшипник в задні колеса Honda TRX 650 680 Rincon</t>
        </is>
      </c>
      <c r="D911" s="35" t="n">
        <v>0</v>
      </c>
      <c r="E911" s="37" t="n">
        <v>0</v>
      </c>
      <c r="F911" s="38" t="n">
        <v>0</v>
      </c>
      <c r="G911" s="37" t="n">
        <v>0</v>
      </c>
      <c r="H911" s="40">
        <f>IFERROR(G911/E911,0)</f>
        <v/>
      </c>
      <c r="I911" s="29" t="inlineStr">
        <is>
          <t>Cost is below the 120 watch threshold.</t>
        </is>
      </c>
    </row>
    <row r="912">
      <c r="A912" s="29" t="inlineStr">
        <is>
          <t>02420</t>
        </is>
      </c>
      <c r="B912" s="29" t="inlineStr">
        <is>
          <t>low_price</t>
        </is>
      </c>
      <c r="C912" s="29" t="inlineStr">
        <is>
          <t>Задні стопи + покажчики повороту BRP Can-Am Maverick X3</t>
        </is>
      </c>
      <c r="D912" s="35" t="n">
        <v>4</v>
      </c>
      <c r="E912" s="37" t="n">
        <v>29.09</v>
      </c>
      <c r="F912" s="38" t="n">
        <v>2</v>
      </c>
      <c r="G912" s="37" t="n">
        <v>4278</v>
      </c>
      <c r="H912" s="40">
        <f>IFERROR(G912/E912,0)</f>
        <v/>
      </c>
      <c r="I912" s="29" t="inlineStr">
        <is>
          <t>Cost is below the 120 watch threshold.</t>
        </is>
      </c>
    </row>
    <row r="913">
      <c r="A913" s="29" t="inlineStr">
        <is>
          <t>94591-54034-00</t>
        </is>
      </c>
      <c r="B913" s="29" t="inlineStr">
        <is>
          <t>low_price</t>
        </is>
      </c>
      <c r="C913" s="29" t="inlineStr">
        <is>
          <t>Ланцюг КПП Yamaha Grizzly 350 660, Bruin Wolverine 350, Rhino 660</t>
        </is>
      </c>
      <c r="D913" s="35" t="n">
        <v>1</v>
      </c>
      <c r="E913" s="37" t="n">
        <v>3.12</v>
      </c>
      <c r="F913" s="38" t="n">
        <v>0</v>
      </c>
      <c r="G913" s="37" t="n">
        <v>0</v>
      </c>
      <c r="H913" s="40">
        <f>IFERROR(G913/E913,0)</f>
        <v/>
      </c>
      <c r="I913" s="29" t="inlineStr">
        <is>
          <t>Cost is below the 120 watch threshold.</t>
        </is>
      </c>
    </row>
    <row r="914">
      <c r="A914" s="29" t="inlineStr">
        <is>
          <t>2884304</t>
        </is>
      </c>
      <c r="B914" s="29" t="inlineStr">
        <is>
          <t>low_price</t>
        </is>
      </c>
      <c r="C914" s="29" t="inlineStr">
        <is>
          <t>Сумки на двері Polaris RZR Turbo R, RZR Pro XP, RZR Pro R</t>
        </is>
      </c>
      <c r="D914" s="35" t="n">
        <v>0</v>
      </c>
      <c r="E914" s="37" t="n">
        <v>0</v>
      </c>
      <c r="F914" s="38" t="n">
        <v>0</v>
      </c>
      <c r="G914" s="37" t="n">
        <v>0</v>
      </c>
      <c r="H914" s="40">
        <f>IFERROR(G914/E914,0)</f>
        <v/>
      </c>
      <c r="I914" s="29" t="inlineStr">
        <is>
          <t>Cost is below the 120 watch threshold.</t>
        </is>
      </c>
    </row>
    <row r="915">
      <c r="A915" s="29" t="inlineStr">
        <is>
          <t>70-509</t>
        </is>
      </c>
      <c r="B915" s="29" t="inlineStr">
        <is>
          <t>low_price</t>
        </is>
      </c>
      <c r="C915" s="29" t="inlineStr">
        <is>
          <t>Щітка стартера Arctic Cat 366 375 400; Suzuki Eiger 400 450 500, Quadsport 400; Yamaha YFZ 450</t>
        </is>
      </c>
      <c r="D915" s="35" t="n">
        <v>4</v>
      </c>
      <c r="E915" s="37" t="n">
        <v>16.97</v>
      </c>
      <c r="F915" s="38" t="n">
        <v>0</v>
      </c>
      <c r="G915" s="37" t="n">
        <v>0</v>
      </c>
      <c r="H915" s="40">
        <f>IFERROR(G915/E915,0)</f>
        <v/>
      </c>
      <c r="I915" s="29" t="inlineStr">
        <is>
          <t>Cost is below the 120 watch threshold.</t>
        </is>
      </c>
    </row>
    <row r="916">
      <c r="A916" s="29" t="inlineStr">
        <is>
          <t>5243518</t>
        </is>
      </c>
      <c r="B916" s="29" t="inlineStr">
        <is>
          <t>low_price</t>
        </is>
      </c>
      <c r="C916" s="29" t="inlineStr">
        <is>
          <t>Прокладка глушника Polaris Sportsman 300 400 450 500, Scrambler 500, Ranger 400 425 500 700 800, Hawkeye 300 400</t>
        </is>
      </c>
      <c r="D916" s="35" t="n">
        <v>6</v>
      </c>
      <c r="E916" s="37" t="n">
        <v>29.61</v>
      </c>
      <c r="F916" s="38" t="n">
        <v>0</v>
      </c>
      <c r="G916" s="37" t="n">
        <v>0</v>
      </c>
      <c r="H916" s="40">
        <f>IFERROR(G916/E916,0)</f>
        <v/>
      </c>
      <c r="I916" s="29" t="inlineStr">
        <is>
          <t>Cost is below the 120 watch threshold.</t>
        </is>
      </c>
    </row>
    <row r="917">
      <c r="A917" s="29" t="inlineStr">
        <is>
          <t>01463</t>
        </is>
      </c>
      <c r="B917" s="29" t="inlineStr">
        <is>
          <t>low_price</t>
        </is>
      </c>
      <c r="C917" s="29" t="inlineStr">
        <is>
          <t>Повітряний фільтр BRP Can-Am Outlander Renegade G2 G2L G2S</t>
        </is>
      </c>
      <c r="D917" s="35" t="n">
        <v>10</v>
      </c>
      <c r="E917" s="37" t="n">
        <v>83.58</v>
      </c>
      <c r="F917" s="38" t="n">
        <v>0</v>
      </c>
      <c r="G917" s="37" t="n">
        <v>0</v>
      </c>
      <c r="H917" s="40">
        <f>IFERROR(G917/E917,0)</f>
        <v/>
      </c>
      <c r="I917" s="29" t="inlineStr">
        <is>
          <t>Cost is below the 120 watch threshold.</t>
        </is>
      </c>
    </row>
    <row r="918">
      <c r="A918" s="29" t="inlineStr">
        <is>
          <t>705403835</t>
        </is>
      </c>
      <c r="B918" s="29" t="inlineStr">
        <is>
          <t>low_price</t>
        </is>
      </c>
      <c r="C918" s="29" t="inlineStr">
        <is>
          <t>Ковпачок для дисків BRP Can-Am Maverick R</t>
        </is>
      </c>
      <c r="D918" s="35" t="n">
        <v>1</v>
      </c>
      <c r="E918" s="37" t="n">
        <v>5.46</v>
      </c>
      <c r="F918" s="38" t="n">
        <v>1.93</v>
      </c>
      <c r="G918" s="37" t="n">
        <v>6069.32</v>
      </c>
      <c r="H918" s="40">
        <f>IFERROR(G918/E918,0)</f>
        <v/>
      </c>
      <c r="I918" s="29" t="inlineStr">
        <is>
          <t>Cost is below the 120 watch threshold.</t>
        </is>
      </c>
    </row>
    <row r="919">
      <c r="A919" s="29" t="inlineStr">
        <is>
          <t>705011322</t>
        </is>
      </c>
      <c r="B919" s="29" t="inlineStr">
        <is>
          <t>low_price</t>
        </is>
      </c>
      <c r="C919" s="29" t="inlineStr">
        <is>
          <t>Капот BRP Can-Am Maverick Trail ​700 800 1000, Maverick Sport 1000</t>
        </is>
      </c>
      <c r="D919" s="35" t="n">
        <v>0</v>
      </c>
      <c r="E919" s="37" t="n">
        <v>0</v>
      </c>
      <c r="F919" s="38" t="n">
        <v>0</v>
      </c>
      <c r="G919" s="37" t="n">
        <v>0</v>
      </c>
      <c r="H919" s="40">
        <f>IFERROR(G919/E919,0)</f>
        <v/>
      </c>
      <c r="I919" s="29" t="inlineStr">
        <is>
          <t>Cost is below the 120 watch threshold.</t>
        </is>
      </c>
    </row>
    <row r="920">
      <c r="A920" s="29" t="inlineStr">
        <is>
          <t>2ud-f842m-00-00</t>
        </is>
      </c>
      <c r="B920" s="29" t="inlineStr">
        <is>
          <t>low_price</t>
        </is>
      </c>
      <c r="C920" s="29" t="inlineStr">
        <is>
          <t>Накладка бампера ліва Yamaha Grizzly 700 2016+</t>
        </is>
      </c>
      <c r="D920" s="35" t="n">
        <v>0</v>
      </c>
      <c r="E920" s="37" t="n">
        <v>0</v>
      </c>
      <c r="F920" s="38" t="n">
        <v>0</v>
      </c>
      <c r="G920" s="37" t="n">
        <v>0</v>
      </c>
      <c r="H920" s="40">
        <f>IFERROR(G920/E920,0)</f>
        <v/>
      </c>
      <c r="I920" s="29" t="inlineStr">
        <is>
          <t>Cost is below the 120 watch threshold.</t>
        </is>
      </c>
    </row>
    <row r="921">
      <c r="A921" s="29" t="inlineStr">
        <is>
          <t>16b-17653-00-00</t>
        </is>
      </c>
      <c r="B921" s="29" t="inlineStr">
        <is>
          <t>low_price</t>
        </is>
      </c>
      <c r="C921" s="29" t="inlineStr">
        <is>
          <t>Слайдер варіатора Yamaha Grizzly 550 700, Rhino Kodiak Viking Wolverine 700</t>
        </is>
      </c>
      <c r="D921" s="35" t="n">
        <v>0</v>
      </c>
      <c r="E921" s="37" t="n">
        <v>0</v>
      </c>
      <c r="F921" s="38" t="n">
        <v>0</v>
      </c>
      <c r="G921" s="37" t="n">
        <v>0</v>
      </c>
      <c r="H921" s="40">
        <f>IFERROR(G921/E921,0)</f>
        <v/>
      </c>
      <c r="I921" s="29" t="inlineStr">
        <is>
          <t>Cost is below the 120 watch threshold.</t>
        </is>
      </c>
    </row>
    <row r="922">
      <c r="A922" s="29" t="inlineStr">
        <is>
          <t>na-40012</t>
        </is>
      </c>
      <c r="B922" s="29" t="inlineStr">
        <is>
          <t>low_price</t>
        </is>
      </c>
      <c r="C922" s="29" t="inlineStr">
        <is>
          <t>Поршень стандарт Yamaha Grizzly Rhino Raptor 700</t>
        </is>
      </c>
      <c r="D922" s="35" t="n">
        <v>2</v>
      </c>
      <c r="E922" s="37" t="n">
        <v>4.52</v>
      </c>
      <c r="F922" s="38" t="n">
        <v>0</v>
      </c>
      <c r="G922" s="37" t="n">
        <v>0</v>
      </c>
      <c r="H922" s="40">
        <f>IFERROR(G922/E922,0)</f>
        <v/>
      </c>
      <c r="I922" s="29" t="inlineStr">
        <is>
          <t>Cost is below the 120 watch threshold.</t>
        </is>
      </c>
    </row>
    <row r="923">
      <c r="A923" s="29" t="inlineStr">
        <is>
          <t>5nd-f582t-00-00</t>
        </is>
      </c>
      <c r="B923" s="29" t="inlineStr">
        <is>
          <t>low_price</t>
        </is>
      </c>
      <c r="C923" s="29" t="inlineStr">
        <is>
          <t>Гальмівний диск передній Yamaha Grizzly 350 400 450, Kodiak 400 450, Bruin 350, Wolverine 350 450, Big Bear 400</t>
        </is>
      </c>
      <c r="D923" s="35" t="n">
        <v>0</v>
      </c>
      <c r="E923" s="37" t="n">
        <v>0</v>
      </c>
      <c r="F923" s="38" t="n">
        <v>0</v>
      </c>
      <c r="G923" s="37" t="n">
        <v>0</v>
      </c>
      <c r="H923" s="40">
        <f>IFERROR(G923/E923,0)</f>
        <v/>
      </c>
      <c r="I923" s="29" t="inlineStr">
        <is>
          <t>Cost is below the 120 watch threshold.</t>
        </is>
      </c>
    </row>
    <row r="924">
      <c r="A924" s="29" t="inlineStr">
        <is>
          <t>41421-hp5-600</t>
        </is>
      </c>
      <c r="B924" s="29" t="inlineStr">
        <is>
          <t>low_price</t>
        </is>
      </c>
      <c r="C924" s="29" t="inlineStr">
        <is>
          <t>Хвостовик заднього редуктора Honda TRX 420 Rancher (07+), 500 Foreman (12-19), 520 Foreman (20+) (20T)</t>
        </is>
      </c>
      <c r="D924" s="35" t="n">
        <v>0</v>
      </c>
      <c r="E924" s="37" t="n">
        <v>0</v>
      </c>
      <c r="F924" s="38" t="n">
        <v>0</v>
      </c>
      <c r="G924" s="37" t="n">
        <v>0</v>
      </c>
      <c r="H924" s="40">
        <f>IFERROR(G924/E924,0)</f>
        <v/>
      </c>
      <c r="I924" s="29" t="inlineStr">
        <is>
          <t>Cost is below the 120 watch threshold.</t>
        </is>
      </c>
    </row>
    <row r="925">
      <c r="A925" s="29" t="inlineStr">
        <is>
          <t>715003812</t>
        </is>
      </c>
      <c r="B925" s="29" t="inlineStr">
        <is>
          <t>low_price</t>
        </is>
      </c>
      <c r="C925" s="29" t="inlineStr">
        <is>
          <t>Захист рук BRP Can-Am Outlander Renegade G2 G2L G2S (Manta/Green Black)</t>
        </is>
      </c>
      <c r="D925" s="35" t="n">
        <v>6</v>
      </c>
      <c r="E925" s="37" t="n">
        <v>44.81</v>
      </c>
      <c r="F925" s="38" t="n">
        <v>0</v>
      </c>
      <c r="G925" s="37" t="n">
        <v>0</v>
      </c>
      <c r="H925" s="40">
        <f>IFERROR(G925/E925,0)</f>
        <v/>
      </c>
      <c r="I925" s="29" t="inlineStr">
        <is>
          <t>Cost is below the 120 watch threshold.</t>
        </is>
      </c>
    </row>
    <row r="926">
      <c r="A926" s="29" t="inlineStr">
        <is>
          <t>02050</t>
        </is>
      </c>
      <c r="B926" s="29" t="inlineStr">
        <is>
          <t>low_price</t>
        </is>
      </c>
      <c r="C926" s="29" t="inlineStr">
        <is>
          <t>Стартер BRP Can-Am Outlander Renegade G1 G2 G2S, Commander 800 1000, Maverick 1000, Maverick Trail 800 1000, Maverick Sport 1000, Traxter Defender HD8</t>
        </is>
      </c>
      <c r="D926" s="35" t="n">
        <v>11</v>
      </c>
      <c r="E926" s="37" t="n">
        <v>174.73</v>
      </c>
      <c r="F926" s="38" t="n">
        <v>0</v>
      </c>
      <c r="G926" s="37" t="n">
        <v>0</v>
      </c>
      <c r="H926" s="40">
        <f>IFERROR(G926/E926,0)</f>
        <v/>
      </c>
      <c r="I926" s="29" t="inlineStr">
        <is>
          <t>Performance is below the scale and keep thresholds.</t>
        </is>
      </c>
    </row>
    <row r="927">
      <c r="A927" s="29" t="inlineStr">
        <is>
          <t>25-2074-5</t>
        </is>
      </c>
      <c r="B927" s="29" t="inlineStr">
        <is>
          <t>low_price</t>
        </is>
      </c>
      <c r="C927" s="29" t="inlineStr">
        <is>
          <t>Сальники заднього редуктора Yamaha Grizzly 550 700, Kodiak 700 (16)</t>
        </is>
      </c>
      <c r="D927" s="35" t="n">
        <v>0</v>
      </c>
      <c r="E927" s="37" t="n">
        <v>0</v>
      </c>
      <c r="F927" s="38" t="n">
        <v>0</v>
      </c>
      <c r="G927" s="37" t="n">
        <v>0</v>
      </c>
      <c r="H927" s="40">
        <f>IFERROR(G927/E927,0)</f>
        <v/>
      </c>
      <c r="I927" s="29" t="inlineStr">
        <is>
          <t>Cost is below the 120 watch threshold.</t>
        </is>
      </c>
    </row>
    <row r="928">
      <c r="A928" s="29" t="inlineStr">
        <is>
          <t>420431642</t>
        </is>
      </c>
      <c r="B928" s="29" t="inlineStr">
        <is>
          <t>low_price</t>
        </is>
      </c>
      <c r="C928" s="29" t="inlineStr">
        <is>
          <t>Прокладка кришки генератора BRP Can-Am Maverick X3, Maverick ​R, Traxter Defender HD11</t>
        </is>
      </c>
      <c r="D928" s="35" t="n">
        <v>0</v>
      </c>
      <c r="E928" s="37" t="n">
        <v>0</v>
      </c>
      <c r="F928" s="38" t="n">
        <v>0</v>
      </c>
      <c r="G928" s="37" t="n">
        <v>0</v>
      </c>
      <c r="H928" s="40">
        <f>IFERROR(G928/E928,0)</f>
        <v/>
      </c>
      <c r="I928" s="29" t="inlineStr">
        <is>
          <t>Cost is below the 120 watch threshold.</t>
        </is>
      </c>
    </row>
    <row r="929">
      <c r="A929" s="29" t="inlineStr">
        <is>
          <t>3610159</t>
        </is>
      </c>
      <c r="B929" s="29" t="inlineStr">
        <is>
          <t>low_price</t>
        </is>
      </c>
      <c r="C929" s="29" t="inlineStr">
        <is>
          <t>Сальник заднього редуктора боковий Polaris RZR 800</t>
        </is>
      </c>
      <c r="D929" s="35" t="n">
        <v>0</v>
      </c>
      <c r="E929" s="37" t="n">
        <v>0</v>
      </c>
      <c r="F929" s="38" t="n">
        <v>0</v>
      </c>
      <c r="G929" s="37" t="n">
        <v>0</v>
      </c>
      <c r="H929" s="40">
        <f>IFERROR(G929/E929,0)</f>
        <v/>
      </c>
      <c r="I929" s="29" t="inlineStr">
        <is>
          <t>Cost is below the 120 watch threshold.</t>
        </is>
      </c>
    </row>
    <row r="930">
      <c r="A930" s="29" t="inlineStr">
        <is>
          <t>709402413</t>
        </is>
      </c>
      <c r="B930" s="29" t="inlineStr">
        <is>
          <t>low_price</t>
        </is>
      </c>
      <c r="C930" s="29" t="inlineStr">
        <is>
          <t>Кронштейн кріплення захисту рук правий BRP Can-Am Outlander G3</t>
        </is>
      </c>
      <c r="D930" s="35" t="n">
        <v>0</v>
      </c>
      <c r="E930" s="37" t="n">
        <v>0</v>
      </c>
      <c r="F930" s="38" t="n">
        <v>0</v>
      </c>
      <c r="G930" s="37" t="n">
        <v>0</v>
      </c>
      <c r="H930" s="40">
        <f>IFERROR(G930/E930,0)</f>
        <v/>
      </c>
      <c r="I930" s="29" t="inlineStr">
        <is>
          <t>Cost is below the 120 watch threshold.</t>
        </is>
      </c>
    </row>
    <row r="931">
      <c r="A931" s="29" t="inlineStr">
        <is>
          <t>709200891</t>
        </is>
      </c>
      <c r="B931" s="29" t="inlineStr">
        <is>
          <t>low_price</t>
        </is>
      </c>
      <c r="C931" s="29" t="inlineStr">
        <is>
          <t>Патрубок охолодження верхній BRP Can-Am Outlander XMR 570 650 800 850 1000</t>
        </is>
      </c>
      <c r="D931" s="35" t="n">
        <v>0</v>
      </c>
      <c r="E931" s="37" t="n">
        <v>0</v>
      </c>
      <c r="F931" s="38" t="n">
        <v>0</v>
      </c>
      <c r="G931" s="37" t="n">
        <v>0</v>
      </c>
      <c r="H931" s="40">
        <f>IFERROR(G931/E931,0)</f>
        <v/>
      </c>
      <c r="I931" s="29" t="inlineStr">
        <is>
          <t>Cost is below the 120 watch threshold.</t>
        </is>
      </c>
    </row>
    <row r="932">
      <c r="A932" s="29" t="inlineStr">
        <is>
          <t>9awa-800200</t>
        </is>
      </c>
      <c r="B932" s="29" t="inlineStr">
        <is>
          <t>low_price</t>
        </is>
      </c>
      <c r="C932" s="29" t="inlineStr">
        <is>
          <t>Бампер задній CFMoto CForce 850 1000</t>
        </is>
      </c>
      <c r="D932" s="35" t="n">
        <v>13</v>
      </c>
      <c r="E932" s="37" t="n">
        <v>62.13</v>
      </c>
      <c r="F932" s="38" t="n">
        <v>0.14</v>
      </c>
      <c r="G932" s="37" t="n">
        <v>997.58</v>
      </c>
      <c r="H932" s="40">
        <f>IFERROR(G932/E932,0)</f>
        <v/>
      </c>
      <c r="I932" s="29" t="inlineStr">
        <is>
          <t>Cost is below the 120 watch threshold.</t>
        </is>
      </c>
    </row>
    <row r="933">
      <c r="A933" s="29" t="inlineStr">
        <is>
          <t>25-2106-5</t>
        </is>
      </c>
      <c r="B933" s="29" t="inlineStr">
        <is>
          <t>low_price</t>
        </is>
      </c>
      <c r="C933" s="29" t="inlineStr">
        <is>
          <t xml:space="preserve">Сальники заднього редуктора BRP Can-Am Outlander 450 570 500 650 800 850 1000 (15+), Renegade 500 570 800 850 1000 (15-18), Defender HD5 (17+), </t>
        </is>
      </c>
      <c r="D933" s="35" t="n">
        <v>1</v>
      </c>
      <c r="E933" s="37" t="n">
        <v>4.36</v>
      </c>
      <c r="F933" s="38" t="n">
        <v>0</v>
      </c>
      <c r="G933" s="37" t="n">
        <v>0</v>
      </c>
      <c r="H933" s="40">
        <f>IFERROR(G933/E933,0)</f>
        <v/>
      </c>
      <c r="I933" s="29" t="inlineStr">
        <is>
          <t>Cost is below the 120 watch threshold.</t>
        </is>
      </c>
    </row>
    <row r="934">
      <c r="A934" s="29" t="inlineStr">
        <is>
          <t>5452933-070</t>
        </is>
      </c>
      <c r="B934" s="29" t="inlineStr">
        <is>
          <t>low_price</t>
        </is>
      </c>
      <c r="C934" s="29" t="inlineStr">
        <is>
          <t>Накладка бампера передня нижня Polaris Sportsman 850 1000 2017+</t>
        </is>
      </c>
      <c r="D934" s="35" t="n">
        <v>0</v>
      </c>
      <c r="E934" s="37" t="n">
        <v>0</v>
      </c>
      <c r="F934" s="38" t="n">
        <v>0</v>
      </c>
      <c r="G934" s="37" t="n">
        <v>0</v>
      </c>
      <c r="H934" s="40">
        <f>IFERROR(G934/E934,0)</f>
        <v/>
      </c>
      <c r="I934" s="29" t="inlineStr">
        <is>
          <t>Cost is below the 120 watch threshold.</t>
        </is>
      </c>
    </row>
    <row r="935">
      <c r="A935" s="29" t="inlineStr">
        <is>
          <t>420620175</t>
        </is>
      </c>
      <c r="B935" s="29" t="inlineStr">
        <is>
          <t>low_price</t>
        </is>
      </c>
      <c r="C935" s="29" t="inlineStr">
        <is>
          <t>Вал водяної помпи BRP Can-Am, Ski-Doo</t>
        </is>
      </c>
      <c r="D935" s="35" t="n">
        <v>0</v>
      </c>
      <c r="E935" s="37" t="n">
        <v>0</v>
      </c>
      <c r="F935" s="38" t="n">
        <v>0</v>
      </c>
      <c r="G935" s="37" t="n">
        <v>0</v>
      </c>
      <c r="H935" s="40">
        <f>IFERROR(G935/E935,0)</f>
        <v/>
      </c>
      <c r="I935" s="29" t="inlineStr">
        <is>
          <t>Cost is below the 120 watch threshold.</t>
        </is>
      </c>
    </row>
    <row r="936">
      <c r="A936" s="29" t="inlineStr">
        <is>
          <t>705017677</t>
        </is>
      </c>
      <c r="B936" s="29" t="inlineStr">
        <is>
          <t>low_price</t>
        </is>
      </c>
      <c r="C936" s="29" t="inlineStr">
        <is>
          <t>Заглушка заднього бампера права BRP Can-Am Outlander G2</t>
        </is>
      </c>
      <c r="D936" s="35" t="n">
        <v>0</v>
      </c>
      <c r="E936" s="37" t="n">
        <v>0.03</v>
      </c>
      <c r="F936" s="38" t="n">
        <v>0</v>
      </c>
      <c r="G936" s="37" t="n">
        <v>0</v>
      </c>
      <c r="H936" s="40">
        <f>IFERROR(G936/E936,0)</f>
        <v/>
      </c>
      <c r="I936" s="29" t="inlineStr">
        <is>
          <t>Cost is below the 120 watch threshold.</t>
        </is>
      </c>
    </row>
    <row r="937">
      <c r="A937" s="29" t="inlineStr">
        <is>
          <t>710002291</t>
        </is>
      </c>
      <c r="B937" s="29" t="inlineStr">
        <is>
          <t>low_price</t>
        </is>
      </c>
      <c r="C937" s="29" t="inlineStr">
        <is>
          <t>Корпус фари дальнього світла правий BRP Can-Am Outlander G2 500 570 650 800 850 1000</t>
        </is>
      </c>
      <c r="D937" s="35" t="n">
        <v>0</v>
      </c>
      <c r="E937" s="37" t="n">
        <v>0</v>
      </c>
      <c r="F937" s="38" t="n">
        <v>0</v>
      </c>
      <c r="G937" s="37" t="n">
        <v>0</v>
      </c>
      <c r="H937" s="40">
        <f>IFERROR(G937/E937,0)</f>
        <v/>
      </c>
      <c r="I937" s="29" t="inlineStr">
        <is>
          <t>Cost is below the 120 watch threshold.</t>
        </is>
      </c>
    </row>
    <row r="938">
      <c r="A938" s="29" t="inlineStr">
        <is>
          <t>710011656</t>
        </is>
      </c>
      <c r="B938" s="29" t="inlineStr">
        <is>
          <t>low_price</t>
        </is>
      </c>
      <c r="C938" s="29" t="inlineStr">
        <is>
          <t>Кріплення фари ближнього світла ліве BRP Can-Am Outlander G3</t>
        </is>
      </c>
      <c r="D938" s="35" t="n">
        <v>0</v>
      </c>
      <c r="E938" s="37" t="n">
        <v>0</v>
      </c>
      <c r="F938" s="38" t="n">
        <v>0</v>
      </c>
      <c r="G938" s="37" t="n">
        <v>0</v>
      </c>
      <c r="H938" s="40">
        <f>IFERROR(G938/E938,0)</f>
        <v/>
      </c>
      <c r="I938" s="29" t="inlineStr">
        <is>
          <t>Cost is below the 120 watch threshold.</t>
        </is>
      </c>
    </row>
    <row r="939">
      <c r="A939" s="29" t="inlineStr">
        <is>
          <t>rea6mc</t>
        </is>
      </c>
      <c r="B939" s="29" t="inlineStr">
        <is>
          <t>low_price</t>
        </is>
      </c>
      <c r="C939" s="29" t="inlineStr">
        <is>
          <t>Свічка запалювання Polaris Sportsman Scrambler 850​ 2012+</t>
        </is>
      </c>
      <c r="D939" s="35" t="n">
        <v>3</v>
      </c>
      <c r="E939" s="37" t="n">
        <v>19.27</v>
      </c>
      <c r="F939" s="38" t="n">
        <v>1</v>
      </c>
      <c r="G939" s="37" t="n">
        <v>1092</v>
      </c>
      <c r="H939" s="40">
        <f>IFERROR(G939/E939,0)</f>
        <v/>
      </c>
      <c r="I939" s="29" t="inlineStr">
        <is>
          <t>Cost is below the 120 watch threshold.</t>
        </is>
      </c>
    </row>
    <row r="940">
      <c r="A940" s="29" t="inlineStr">
        <is>
          <t>18-7003</t>
        </is>
      </c>
      <c r="B940" s="29" t="inlineStr">
        <is>
          <t>low_price</t>
        </is>
      </c>
      <c r="C940" s="29" t="inlineStr">
        <is>
          <t>Направляючі переднього супорта Yamaha Grizzly 550 700, Kodiak 700</t>
        </is>
      </c>
      <c r="D940" s="35" t="n">
        <v>1</v>
      </c>
      <c r="E940" s="37" t="n">
        <v>9.869999999999999</v>
      </c>
      <c r="F940" s="38" t="n">
        <v>0</v>
      </c>
      <c r="G940" s="37" t="n">
        <v>0</v>
      </c>
      <c r="H940" s="40">
        <f>IFERROR(G940/E940,0)</f>
        <v/>
      </c>
      <c r="I940" s="29" t="inlineStr">
        <is>
          <t>Cost is below the 120 watch threshold.</t>
        </is>
      </c>
    </row>
    <row r="941">
      <c r="A941" s="29" t="inlineStr">
        <is>
          <t>7052161</t>
        </is>
      </c>
      <c r="B941" s="29" t="inlineStr">
        <is>
          <t>low_price</t>
        </is>
      </c>
      <c r="C941" s="29" t="inlineStr">
        <is>
          <t>Паливний клапан Polaris Sportsman 335 400 500 600 700 MV7, Magnum 325 330 500, Trail Boss 325 330, Trail Blazer 330</t>
        </is>
      </c>
      <c r="D941" s="35" t="n">
        <v>0</v>
      </c>
      <c r="E941" s="37" t="n">
        <v>0</v>
      </c>
      <c r="F941" s="38" t="n">
        <v>0</v>
      </c>
      <c r="G941" s="37" t="n">
        <v>0</v>
      </c>
      <c r="H941" s="40">
        <f>IFERROR(G941/E941,0)</f>
        <v/>
      </c>
      <c r="I941" s="29" t="inlineStr">
        <is>
          <t>Cost is below the 120 watch threshold.</t>
        </is>
      </c>
    </row>
    <row r="942">
      <c r="A942" s="29" t="inlineStr">
        <is>
          <t>03305</t>
        </is>
      </c>
      <c r="B942" s="29" t="inlineStr">
        <is>
          <t>low_price</t>
        </is>
      </c>
      <c r="C942" s="29" t="inlineStr">
        <is>
          <t>Головний гальмівний циліндр Polaris RZR 570 800 900 1000, General 1000</t>
        </is>
      </c>
      <c r="D942" s="35" t="n">
        <v>0</v>
      </c>
      <c r="E942" s="37" t="n">
        <v>0</v>
      </c>
      <c r="F942" s="38" t="n">
        <v>0</v>
      </c>
      <c r="G942" s="37" t="n">
        <v>0</v>
      </c>
      <c r="H942" s="40">
        <f>IFERROR(G942/E942,0)</f>
        <v/>
      </c>
      <c r="I942" s="29" t="inlineStr">
        <is>
          <t>Cost is below the 120 watch threshold.</t>
        </is>
      </c>
    </row>
    <row r="943">
      <c r="A943" s="29" t="inlineStr">
        <is>
          <t>02545</t>
        </is>
      </c>
      <c r="B943" s="29" t="inlineStr">
        <is>
          <t>low_price</t>
        </is>
      </c>
      <c r="C943" s="29" t="inlineStr">
        <is>
          <t>Радіатор Yamaha Grizzly 660 2002-2008</t>
        </is>
      </c>
      <c r="D943" s="35" t="n">
        <v>1</v>
      </c>
      <c r="E943" s="37" t="n">
        <v>1.64</v>
      </c>
      <c r="F943" s="38" t="n">
        <v>0</v>
      </c>
      <c r="G943" s="37" t="n">
        <v>0</v>
      </c>
      <c r="H943" s="40">
        <f>IFERROR(G943/E943,0)</f>
        <v/>
      </c>
      <c r="I943" s="29" t="inlineStr">
        <is>
          <t>Cost is below the 120 watch threshold.</t>
        </is>
      </c>
    </row>
    <row r="944">
      <c r="A944" s="29" t="inlineStr">
        <is>
          <t>708200963</t>
        </is>
      </c>
      <c r="B944" s="29" t="inlineStr">
        <is>
          <t>low_price</t>
        </is>
      </c>
      <c r="C944" s="29" t="inlineStr">
        <is>
          <t>Дзеркало заднього виду ліве BRP Can-Am Outlander Renegade G1 G2 G2L G2S G3 G3L</t>
        </is>
      </c>
      <c r="D944" s="35" t="n">
        <v>14</v>
      </c>
      <c r="E944" s="37" t="n">
        <v>92.02</v>
      </c>
      <c r="F944" s="38" t="n">
        <v>0</v>
      </c>
      <c r="G944" s="37" t="n">
        <v>0</v>
      </c>
      <c r="H944" s="40">
        <f>IFERROR(G944/E944,0)</f>
        <v/>
      </c>
      <c r="I944" s="29" t="inlineStr">
        <is>
          <t>Cost is below the 120 watch threshold.</t>
        </is>
      </c>
    </row>
    <row r="945">
      <c r="A945" s="29" t="inlineStr">
        <is>
          <t>715010949</t>
        </is>
      </c>
      <c r="B945" s="29" t="inlineStr">
        <is>
          <t>low_price</t>
        </is>
      </c>
      <c r="C945" s="29" t="inlineStr">
        <is>
          <t>Ричаг передній нижній правий BRP Can-Am Outlander G3</t>
        </is>
      </c>
      <c r="D945" s="35" t="n">
        <v>0</v>
      </c>
      <c r="E945" s="37" t="n">
        <v>0</v>
      </c>
      <c r="F945" s="38" t="n">
        <v>0</v>
      </c>
      <c r="G945" s="37" t="n">
        <v>0</v>
      </c>
      <c r="H945" s="40">
        <f>IFERROR(G945/E945,0)</f>
        <v/>
      </c>
      <c r="I945" s="29" t="inlineStr">
        <is>
          <t>Cost is below the 120 watch threshold.</t>
        </is>
      </c>
    </row>
    <row r="946">
      <c r="A946" s="29" t="inlineStr">
        <is>
          <t>420956124</t>
        </is>
      </c>
      <c r="B946" s="29" t="inlineStr">
        <is>
          <t>low_price</t>
        </is>
      </c>
      <c r="C946" s="29" t="inlineStr">
        <is>
          <t>Масляний фільтр BRP Ski-Doo Expedition Renegade 600 900 1200, Skandic 600 900, Grand Touring MXZ 600 1200, Tundra 600</t>
        </is>
      </c>
      <c r="D946" s="35" t="n">
        <v>0</v>
      </c>
      <c r="E946" s="37" t="n">
        <v>0</v>
      </c>
      <c r="F946" s="38" t="n">
        <v>0</v>
      </c>
      <c r="G946" s="37" t="n">
        <v>0</v>
      </c>
      <c r="H946" s="40">
        <f>IFERROR(G946/E946,0)</f>
        <v/>
      </c>
      <c r="I946" s="29" t="inlineStr">
        <is>
          <t>Cost is below the 120 watch threshold.</t>
        </is>
      </c>
    </row>
    <row r="947">
      <c r="A947" s="29" t="inlineStr">
        <is>
          <t>278004274</t>
        </is>
      </c>
      <c r="B947" s="29" t="inlineStr">
        <is>
          <t>low_price</t>
        </is>
      </c>
      <c r="C947" s="29" t="inlineStr">
        <is>
          <t>Гайка замка запалювання BRP Can-Am, Sea-Doo, Ski-Doo 2017+</t>
        </is>
      </c>
      <c r="D947" s="35" t="n">
        <v>0</v>
      </c>
      <c r="E947" s="37" t="n">
        <v>0</v>
      </c>
      <c r="F947" s="38" t="n">
        <v>0</v>
      </c>
      <c r="G947" s="37" t="n">
        <v>0</v>
      </c>
      <c r="H947" s="40">
        <f>IFERROR(G947/E947,0)</f>
        <v/>
      </c>
      <c r="I947" s="29" t="inlineStr">
        <is>
          <t>Cost is below the 120 watch threshold.</t>
        </is>
      </c>
    </row>
    <row r="948">
      <c r="A948" s="29" t="inlineStr">
        <is>
          <t>705006299</t>
        </is>
      </c>
      <c r="B948" s="29" t="inlineStr">
        <is>
          <t>low_price</t>
        </is>
      </c>
      <c r="C948" s="29" t="inlineStr">
        <is>
          <t>Панель передня нижня BRP Can-Am Outlander G2 500 650 800 850 1000</t>
        </is>
      </c>
      <c r="D948" s="35" t="n">
        <v>3</v>
      </c>
      <c r="E948" s="37" t="n">
        <v>12.11</v>
      </c>
      <c r="F948" s="38" t="n">
        <v>0</v>
      </c>
      <c r="G948" s="37" t="n">
        <v>0</v>
      </c>
      <c r="H948" s="40">
        <f>IFERROR(G948/E948,0)</f>
        <v/>
      </c>
      <c r="I948" s="29" t="inlineStr">
        <is>
          <t>Cost is below the 120 watch threshold.</t>
        </is>
      </c>
    </row>
    <row r="949">
      <c r="A949" s="29" t="inlineStr">
        <is>
          <t>14091-0137-72w</t>
        </is>
      </c>
      <c r="B949" s="29" t="inlineStr">
        <is>
          <t>low_price</t>
        </is>
      </c>
      <c r="C949" s="29" t="inlineStr">
        <is>
          <t>Панель бокова ліва Kawasaki Brute Force 750 2024+ (Blue)</t>
        </is>
      </c>
      <c r="D949" s="35" t="n">
        <v>0</v>
      </c>
      <c r="E949" s="37" t="n">
        <v>0</v>
      </c>
      <c r="F949" s="38" t="n">
        <v>0</v>
      </c>
      <c r="G949" s="37" t="n">
        <v>0</v>
      </c>
      <c r="H949" s="40">
        <f>IFERROR(G949/E949,0)</f>
        <v/>
      </c>
      <c r="I949" s="29" t="inlineStr">
        <is>
          <t>Cost is below the 120 watch threshold.</t>
        </is>
      </c>
    </row>
    <row r="950">
      <c r="A950" s="29" t="inlineStr">
        <is>
          <t>03491</t>
        </is>
      </c>
      <c r="B950" s="29" t="inlineStr">
        <is>
          <t>low_price</t>
        </is>
      </c>
      <c r="C950" s="29" t="inlineStr">
        <is>
          <t>Ручний стартер Yamaha Grizzly 350 400 450 660, Kodiak 400 450, Bruin 350</t>
        </is>
      </c>
      <c r="D950" s="35" t="n">
        <v>4</v>
      </c>
      <c r="E950" s="37" t="n">
        <v>13.79</v>
      </c>
      <c r="F950" s="38" t="n">
        <v>0</v>
      </c>
      <c r="G950" s="37" t="n">
        <v>0</v>
      </c>
      <c r="H950" s="40">
        <f>IFERROR(G950/E950,0)</f>
        <v/>
      </c>
      <c r="I950" s="29" t="inlineStr">
        <is>
          <t>Cost is below the 120 watch threshold.</t>
        </is>
      </c>
    </row>
    <row r="951">
      <c r="A951" s="29" t="inlineStr">
        <is>
          <t>706002719</t>
        </is>
      </c>
      <c r="B951" s="29" t="inlineStr">
        <is>
          <t>low_price</t>
        </is>
      </c>
      <c r="C951" s="29" t="inlineStr">
        <is>
          <t>Амортизатор задній BRP Can-Am Maverick Trail 700 800 1000</t>
        </is>
      </c>
      <c r="D951" s="35" t="n">
        <v>0</v>
      </c>
      <c r="E951" s="37" t="n">
        <v>0</v>
      </c>
      <c r="F951" s="38" t="n">
        <v>0</v>
      </c>
      <c r="G951" s="37" t="n">
        <v>0</v>
      </c>
      <c r="H951" s="40">
        <f>IFERROR(G951/E951,0)</f>
        <v/>
      </c>
      <c r="I951" s="29" t="inlineStr">
        <is>
          <t>Cost is below the 120 watch threshold.</t>
        </is>
      </c>
    </row>
    <row r="952">
      <c r="A952" s="29" t="inlineStr">
        <is>
          <t>11011-0017</t>
        </is>
      </c>
      <c r="B952" s="29" t="inlineStr">
        <is>
          <t>low_price</t>
        </is>
      </c>
      <c r="C952" s="29" t="inlineStr">
        <is>
          <t>Кришка корпусу повітряного фільтра Kawasaki Brute Force 650 750</t>
        </is>
      </c>
      <c r="D952" s="35" t="n">
        <v>0</v>
      </c>
      <c r="E952" s="37" t="n">
        <v>0</v>
      </c>
      <c r="F952" s="38" t="n">
        <v>0</v>
      </c>
      <c r="G952" s="37" t="n">
        <v>0</v>
      </c>
      <c r="H952" s="40">
        <f>IFERROR(G952/E952,0)</f>
        <v/>
      </c>
      <c r="I952" s="29" t="inlineStr">
        <is>
          <t>Cost is below the 120 watch threshold.</t>
        </is>
      </c>
    </row>
    <row r="953">
      <c r="A953" s="29" t="inlineStr">
        <is>
          <t>5412962</t>
        </is>
      </c>
      <c r="B953" s="29" t="inlineStr">
        <is>
          <t>low_price</t>
        </is>
      </c>
      <c r="C953" s="29" t="inlineStr">
        <is>
          <t>Впускний патрубок Polaris Sportsman 500 2006-2013</t>
        </is>
      </c>
      <c r="D953" s="35" t="n">
        <v>0</v>
      </c>
      <c r="E953" s="37" t="n">
        <v>0</v>
      </c>
      <c r="F953" s="38" t="n">
        <v>0</v>
      </c>
      <c r="G953" s="37" t="n">
        <v>0</v>
      </c>
      <c r="H953" s="40">
        <f>IFERROR(G953/E953,0)</f>
        <v/>
      </c>
      <c r="I953" s="29" t="inlineStr">
        <is>
          <t>Cost is below the 120 watch threshold.</t>
        </is>
      </c>
    </row>
    <row r="954">
      <c r="A954" s="29" t="inlineStr">
        <is>
          <t>420641859</t>
        </is>
      </c>
      <c r="B954" s="29" t="inlineStr">
        <is>
          <t>low_price</t>
        </is>
      </c>
      <c r="C954" s="29" t="inlineStr">
        <is>
          <t>Болт ведучого варіатора BRP Can-Am Outlander Renegade G1 G2 G2L G2S, Maverick 1000, Commander 800 1000</t>
        </is>
      </c>
      <c r="D954" s="35" t="n">
        <v>1</v>
      </c>
      <c r="E954" s="37" t="n">
        <v>31.2</v>
      </c>
      <c r="F954" s="38" t="n">
        <v>0</v>
      </c>
      <c r="G954" s="37" t="n">
        <v>0</v>
      </c>
      <c r="H954" s="40">
        <f>IFERROR(G954/E954,0)</f>
        <v/>
      </c>
      <c r="I954" s="29" t="inlineStr">
        <is>
          <t>Cost is below the 120 watch threshold.</t>
        </is>
      </c>
    </row>
    <row r="955">
      <c r="A955" s="29" t="inlineStr">
        <is>
          <t>9awa-141004</t>
        </is>
      </c>
      <c r="B955" s="29" t="inlineStr">
        <is>
          <t>low_price</t>
        </is>
      </c>
      <c r="C955" s="29" t="inlineStr">
        <is>
          <t>Площадка багажна задня CFMoto CForce 800 1000</t>
        </is>
      </c>
      <c r="D955" s="35" t="n">
        <v>0</v>
      </c>
      <c r="E955" s="37" t="n">
        <v>0</v>
      </c>
      <c r="F955" s="38" t="n">
        <v>0</v>
      </c>
      <c r="G955" s="37" t="n">
        <v>0</v>
      </c>
      <c r="H955" s="40">
        <f>IFERROR(G955/E955,0)</f>
        <v/>
      </c>
      <c r="I955" s="29" t="inlineStr">
        <is>
          <t>Cost is below the 120 watch threshold.</t>
        </is>
      </c>
    </row>
    <row r="956">
      <c r="A956" s="29" t="inlineStr">
        <is>
          <t>715005366</t>
        </is>
      </c>
      <c r="B956" s="29" t="inlineStr">
        <is>
          <t>low_price</t>
        </is>
      </c>
      <c r="C956" s="29" t="inlineStr">
        <is>
          <t>Дзеркала заднього виду BRP Can-Am Outlander Renegade G1 G2 G2L G2S G3 G3L</t>
        </is>
      </c>
      <c r="D956" s="35" t="n">
        <v>4</v>
      </c>
      <c r="E956" s="37" t="n">
        <v>20.5</v>
      </c>
      <c r="F956" s="38" t="n">
        <v>0</v>
      </c>
      <c r="G956" s="37" t="n">
        <v>0</v>
      </c>
      <c r="H956" s="40">
        <f>IFERROR(G956/E956,0)</f>
        <v/>
      </c>
      <c r="I956" s="29" t="inlineStr">
        <is>
          <t>Cost is below the 120 watch threshold.</t>
        </is>
      </c>
    </row>
    <row r="957">
      <c r="A957" s="29" t="inlineStr">
        <is>
          <t>1hp-f3391-00-00</t>
        </is>
      </c>
      <c r="B957" s="29" t="inlineStr">
        <is>
          <t>low_price</t>
        </is>
      </c>
      <c r="C957" s="29" t="inlineStr">
        <is>
          <t>Панель передня верхня Yamaha Grizzly 550​ (09-14), 700 (07-15)</t>
        </is>
      </c>
      <c r="D957" s="35" t="n">
        <v>0</v>
      </c>
      <c r="E957" s="37" t="n">
        <v>0</v>
      </c>
      <c r="F957" s="38" t="n">
        <v>0</v>
      </c>
      <c r="G957" s="37" t="n">
        <v>0</v>
      </c>
      <c r="H957" s="40">
        <f>IFERROR(G957/E957,0)</f>
        <v/>
      </c>
      <c r="I957" s="29" t="inlineStr">
        <is>
          <t>Cost is below the 120 watch threshold.</t>
        </is>
      </c>
    </row>
    <row r="958">
      <c r="A958" s="29" t="inlineStr">
        <is>
          <t>00-1460</t>
        </is>
      </c>
      <c r="B958" s="29" t="inlineStr">
        <is>
          <t>low_price</t>
        </is>
      </c>
      <c r="C958" s="29" t="inlineStr">
        <is>
          <t>Світлодіодна балка ближнього світла ProLight EVO 14" (60Вт)</t>
        </is>
      </c>
      <c r="D958" s="35" t="n">
        <v>0</v>
      </c>
      <c r="E958" s="37" t="n">
        <v>0</v>
      </c>
      <c r="F958" s="38" t="n">
        <v>0</v>
      </c>
      <c r="G958" s="37" t="n">
        <v>0</v>
      </c>
      <c r="H958" s="40">
        <f>IFERROR(G958/E958,0)</f>
        <v/>
      </c>
      <c r="I958" s="29" t="inlineStr">
        <is>
          <t>Cost is below the 120 watch threshold.</t>
        </is>
      </c>
    </row>
    <row r="959">
      <c r="A959" s="29" t="inlineStr">
        <is>
          <t>lmar9ai-8d</t>
        </is>
      </c>
      <c r="B959" s="29" t="inlineStr">
        <is>
          <t>low_price</t>
        </is>
      </c>
      <c r="C959" s="29" t="inlineStr">
        <is>
          <t>Свічка запалювання BRP Can-Am Maverick X3 2017+</t>
        </is>
      </c>
      <c r="D959" s="35" t="n">
        <v>2</v>
      </c>
      <c r="E959" s="37" t="n">
        <v>24.23</v>
      </c>
      <c r="F959" s="38" t="n">
        <v>0</v>
      </c>
      <c r="G959" s="37" t="n">
        <v>0</v>
      </c>
      <c r="H959" s="40">
        <f>IFERROR(G959/E959,0)</f>
        <v/>
      </c>
      <c r="I959" s="29" t="inlineStr">
        <is>
          <t>Cost is below the 120 watch threshold.</t>
        </is>
      </c>
    </row>
    <row r="960">
      <c r="A960" s="29" t="inlineStr">
        <is>
          <t>707002821</t>
        </is>
      </c>
      <c r="B960" s="29" t="inlineStr">
        <is>
          <t>low_price</t>
        </is>
      </c>
      <c r="C960" s="29" t="inlineStr">
        <is>
          <t>Патрубок варіатора випускний BRP Can-Am Outlander G3L</t>
        </is>
      </c>
      <c r="D960" s="35" t="n">
        <v>1</v>
      </c>
      <c r="E960" s="37" t="n">
        <v>5.65</v>
      </c>
      <c r="F960" s="38" t="n">
        <v>0</v>
      </c>
      <c r="G960" s="37" t="n">
        <v>0</v>
      </c>
      <c r="H960" s="40">
        <f>IFERROR(G960/E960,0)</f>
        <v/>
      </c>
      <c r="I960" s="29" t="inlineStr">
        <is>
          <t>Cost is below the 120 watch threshold.</t>
        </is>
      </c>
    </row>
    <row r="961">
      <c r="A961" s="29" t="inlineStr">
        <is>
          <t>0gr0-051004-20000</t>
        </is>
      </c>
      <c r="B961" s="29" t="inlineStr">
        <is>
          <t>low_price</t>
        </is>
      </c>
      <c r="C961" s="29" t="inlineStr">
        <is>
          <t>Грузики варіатора CFMoto CForce 400 500 600 800 1000, UForce 500 800, ZForce 500 800 950 1000</t>
        </is>
      </c>
      <c r="D961" s="35" t="n">
        <v>22</v>
      </c>
      <c r="E961" s="37" t="n">
        <v>129.98</v>
      </c>
      <c r="F961" s="38" t="n">
        <v>1</v>
      </c>
      <c r="G961" s="37" t="n">
        <v>1395</v>
      </c>
      <c r="H961" s="40">
        <f>IFERROR(G961/E961,0)</f>
        <v/>
      </c>
      <c r="I961" s="29" t="inlineStr">
        <is>
          <t>Performance is below the scale and keep thresholds.</t>
        </is>
      </c>
    </row>
    <row r="962">
      <c r="A962" s="29" t="inlineStr">
        <is>
          <t>48-1006</t>
        </is>
      </c>
      <c r="B962" s="29" t="inlineStr">
        <is>
          <t>low_price</t>
        </is>
      </c>
      <c r="C962" s="29" t="inlineStr">
        <is>
          <t>Повітряний фільтр Polaris Ranger 800 900, RZR 800</t>
        </is>
      </c>
      <c r="D962" s="35" t="n">
        <v>3</v>
      </c>
      <c r="E962" s="37" t="n">
        <v>24.29</v>
      </c>
      <c r="F962" s="38" t="n">
        <v>0</v>
      </c>
      <c r="G962" s="37" t="n">
        <v>0</v>
      </c>
      <c r="H962" s="40">
        <f>IFERROR(G962/E962,0)</f>
        <v/>
      </c>
      <c r="I962" s="29" t="inlineStr">
        <is>
          <t>Cost is below the 120 watch threshold.</t>
        </is>
      </c>
    </row>
    <row r="963">
      <c r="A963" s="29" t="inlineStr">
        <is>
          <t>513034161</t>
        </is>
      </c>
      <c r="B963" s="29" t="inlineStr">
        <is>
          <t>low_price</t>
        </is>
      </c>
      <c r="C963" s="29" t="inlineStr">
        <is>
          <t>Кришка паливного бака BRP Can-Am Outlander Renegade G1 G2 G2L G2S</t>
        </is>
      </c>
      <c r="D963" s="35" t="n">
        <v>1</v>
      </c>
      <c r="E963" s="37" t="n">
        <v>6.34</v>
      </c>
      <c r="F963" s="38" t="n">
        <v>0</v>
      </c>
      <c r="G963" s="37" t="n">
        <v>0</v>
      </c>
      <c r="H963" s="40">
        <f>IFERROR(G963/E963,0)</f>
        <v/>
      </c>
      <c r="I963" s="29" t="inlineStr">
        <is>
          <t>Cost is below the 120 watch threshold.</t>
        </is>
      </c>
    </row>
    <row r="964">
      <c r="A964" s="29" t="inlineStr">
        <is>
          <t>01381</t>
        </is>
      </c>
      <c r="B964" s="29" t="inlineStr">
        <is>
          <t>low_price</t>
        </is>
      </c>
      <c r="C964" s="29" t="inlineStr">
        <is>
          <t>Фара дальнього світла Honda TRX 500 Foreman (05-19), 500 Rubicon (05-14) (12V 45W)</t>
        </is>
      </c>
      <c r="D964" s="35" t="n">
        <v>1</v>
      </c>
      <c r="E964" s="37" t="n">
        <v>8.01</v>
      </c>
      <c r="F964" s="38" t="n">
        <v>0</v>
      </c>
      <c r="G964" s="37" t="n">
        <v>0</v>
      </c>
      <c r="H964" s="40">
        <f>IFERROR(G964/E964,0)</f>
        <v/>
      </c>
      <c r="I964" s="29" t="inlineStr">
        <is>
          <t>Cost is below the 120 watch threshold.</t>
        </is>
      </c>
    </row>
    <row r="965">
      <c r="A965" s="29" t="inlineStr">
        <is>
          <t>1hp-e5474-00-00</t>
        </is>
      </c>
      <c r="B965" s="29" t="inlineStr">
        <is>
          <t>low_price</t>
        </is>
      </c>
      <c r="C965" s="29" t="inlineStr">
        <is>
          <t>Патрубок варіатора випускний Yamaha Grizzly 550 700, Kodiak 700</t>
        </is>
      </c>
      <c r="D965" s="35" t="n">
        <v>0</v>
      </c>
      <c r="E965" s="37" t="n">
        <v>0</v>
      </c>
      <c r="F965" s="38" t="n">
        <v>0</v>
      </c>
      <c r="G965" s="37" t="n">
        <v>0</v>
      </c>
      <c r="H965" s="40">
        <f>IFERROR(G965/E965,0)</f>
        <v/>
      </c>
      <c r="I965" s="29" t="inlineStr">
        <is>
          <t>Cost is below the 120 watch threshold.</t>
        </is>
      </c>
    </row>
    <row r="966">
      <c r="A966" s="29" t="inlineStr">
        <is>
          <t>6p0064</t>
        </is>
      </c>
      <c r="B966" s="29" t="inlineStr">
        <is>
          <t>low_price</t>
        </is>
      </c>
      <c r="C966" s="29" t="inlineStr">
        <is>
          <t>Шина ITP Blackwater Evolution 27×9-12</t>
        </is>
      </c>
      <c r="D966" s="35" t="n">
        <v>1</v>
      </c>
      <c r="E966" s="37" t="n">
        <v>85.59</v>
      </c>
      <c r="F966" s="38" t="n">
        <v>0</v>
      </c>
      <c r="G966" s="37" t="n">
        <v>0</v>
      </c>
      <c r="H966" s="40">
        <f>IFERROR(G966/E966,0)</f>
        <v/>
      </c>
      <c r="I966" s="29" t="inlineStr">
        <is>
          <t>Cost is below the 120 watch threshold.</t>
        </is>
      </c>
    </row>
    <row r="967">
      <c r="A967" s="29" t="inlineStr">
        <is>
          <t>705019010</t>
        </is>
      </c>
      <c r="B967" s="29" t="inlineStr">
        <is>
          <t>low_price</t>
        </is>
      </c>
      <c r="C967" s="29" t="inlineStr">
        <is>
          <t>Сітка шноркеля BRP Can-Am Outlander G3</t>
        </is>
      </c>
      <c r="D967" s="35" t="n">
        <v>0</v>
      </c>
      <c r="E967" s="37" t="n">
        <v>0</v>
      </c>
      <c r="F967" s="38" t="n">
        <v>0</v>
      </c>
      <c r="G967" s="37" t="n">
        <v>0</v>
      </c>
      <c r="H967" s="40">
        <f>IFERROR(G967/E967,0)</f>
        <v/>
      </c>
      <c r="I967" s="29" t="inlineStr">
        <is>
          <t>Cost is below the 120 watch threshold.</t>
        </is>
      </c>
    </row>
    <row r="968">
      <c r="A968" s="29" t="inlineStr">
        <is>
          <t>0gsv-093000-1100</t>
        </is>
      </c>
      <c r="B968" s="29" t="inlineStr">
        <is>
          <t>low_price</t>
        </is>
      </c>
      <c r="C968" s="29" t="inlineStr">
        <is>
          <t>Стартер CFMoto CForce 400 500 600, UForce 500 600, ZForce 500</t>
        </is>
      </c>
      <c r="D968" s="35" t="n">
        <v>8</v>
      </c>
      <c r="E968" s="37" t="n">
        <v>129.26</v>
      </c>
      <c r="F968" s="38" t="n">
        <v>0</v>
      </c>
      <c r="G968" s="37" t="n">
        <v>0</v>
      </c>
      <c r="H968" s="40">
        <f>IFERROR(G968/E968,0)</f>
        <v/>
      </c>
      <c r="I968" s="29" t="inlineStr">
        <is>
          <t>Performance is below the scale and keep thresholds.</t>
        </is>
      </c>
    </row>
    <row r="969">
      <c r="A969" s="29" t="inlineStr">
        <is>
          <t>9dsv-050210-6k01-0bp00</t>
        </is>
      </c>
      <c r="B969" s="29" t="inlineStr">
        <is>
          <t>low_price</t>
        </is>
      </c>
      <c r="C969" s="29" t="inlineStr">
        <is>
          <t>Ричаг передній нижній лівий CFMoto CForce 500 600</t>
        </is>
      </c>
      <c r="D969" s="35" t="n">
        <v>5</v>
      </c>
      <c r="E969" s="37" t="n">
        <v>42.97</v>
      </c>
      <c r="F969" s="38" t="n">
        <v>0</v>
      </c>
      <c r="G969" s="37" t="n">
        <v>0</v>
      </c>
      <c r="H969" s="40">
        <f>IFERROR(G969/E969,0)</f>
        <v/>
      </c>
      <c r="I969" s="29" t="inlineStr">
        <is>
          <t>Cost is below the 120 watch threshold.</t>
        </is>
      </c>
    </row>
    <row r="970">
      <c r="A970" s="29" t="inlineStr">
        <is>
          <t>2204320</t>
        </is>
      </c>
      <c r="B970" s="29" t="inlineStr">
        <is>
          <t>low_price</t>
        </is>
      </c>
      <c r="C970" s="29" t="inlineStr">
        <is>
          <t>Хрестовина переднього карданного валу Polaris Sportsman 550 850 1000, Scrambler 850 1000</t>
        </is>
      </c>
      <c r="D970" s="35" t="n">
        <v>0</v>
      </c>
      <c r="E970" s="37" t="n">
        <v>0</v>
      </c>
      <c r="F970" s="38" t="n">
        <v>0</v>
      </c>
      <c r="G970" s="37" t="n">
        <v>0</v>
      </c>
      <c r="H970" s="40">
        <f>IFERROR(G970/E970,0)</f>
        <v/>
      </c>
      <c r="I970" s="29" t="inlineStr">
        <is>
          <t>Cost is below the 120 watch threshold.</t>
        </is>
      </c>
    </row>
    <row r="971">
      <c r="A971" s="29" t="inlineStr">
        <is>
          <t>709200581</t>
        </is>
      </c>
      <c r="B971" s="29" t="inlineStr">
        <is>
          <t>low_price</t>
        </is>
      </c>
      <c r="C971" s="29" t="inlineStr">
        <is>
          <t>Термостат BRP Can-Am Maverick X3 (17-20), Maverick Trail 800 1000 (18-20), Maverick Sport 1000 (19-20), Traxter Defender HD8 HD10 (16-19)</t>
        </is>
      </c>
      <c r="D971" s="35" t="n">
        <v>3</v>
      </c>
      <c r="E971" s="37" t="n">
        <v>12.9</v>
      </c>
      <c r="F971" s="38" t="n">
        <v>0</v>
      </c>
      <c r="G971" s="37" t="n">
        <v>0</v>
      </c>
      <c r="H971" s="40">
        <f>IFERROR(G971/E971,0)</f>
        <v/>
      </c>
      <c r="I971" s="29" t="inlineStr">
        <is>
          <t>Cost is below the 120 watch threshold.</t>
        </is>
      </c>
    </row>
    <row r="972">
      <c r="A972" s="29" t="inlineStr">
        <is>
          <t>709402885</t>
        </is>
      </c>
      <c r="B972" s="29" t="inlineStr">
        <is>
          <t>low_price</t>
        </is>
      </c>
      <c r="C972" s="29" t="inlineStr">
        <is>
          <t>Проставка руля BRP Can-Am Outlander G3</t>
        </is>
      </c>
      <c r="D972" s="35" t="n">
        <v>3</v>
      </c>
      <c r="E972" s="37" t="n">
        <v>27.87</v>
      </c>
      <c r="F972" s="38" t="n">
        <v>0</v>
      </c>
      <c r="G972" s="37" t="n">
        <v>0</v>
      </c>
      <c r="H972" s="40">
        <f>IFERROR(G972/E972,0)</f>
        <v/>
      </c>
      <c r="I972" s="29" t="inlineStr">
        <is>
          <t>Cost is below the 120 watch threshold.</t>
        </is>
      </c>
    </row>
    <row r="973">
      <c r="A973" s="29" t="inlineStr">
        <is>
          <t>5asv-050002-6001</t>
        </is>
      </c>
      <c r="B973" s="29" t="inlineStr">
        <is>
          <t>low_price</t>
        </is>
      </c>
      <c r="C973" s="29" t="inlineStr">
        <is>
          <t>Втулка заднього ричага CFMoto CForce 400 500 600, UForce 600 800 1000</t>
        </is>
      </c>
      <c r="D973" s="35" t="n">
        <v>0</v>
      </c>
      <c r="E973" s="37" t="n">
        <v>0</v>
      </c>
      <c r="F973" s="38" t="n">
        <v>0</v>
      </c>
      <c r="G973" s="37" t="n">
        <v>0</v>
      </c>
      <c r="H973" s="40">
        <f>IFERROR(G973/E973,0)</f>
        <v/>
      </c>
      <c r="I973" s="29" t="inlineStr">
        <is>
          <t>Cost is below the 120 watch threshold.</t>
        </is>
      </c>
    </row>
    <row r="974">
      <c r="A974" s="29" t="inlineStr">
        <is>
          <t>715900532</t>
        </is>
      </c>
      <c r="B974" s="29" t="inlineStr">
        <is>
          <t>low_price</t>
        </is>
      </c>
      <c r="C974" s="29" t="inlineStr">
        <is>
          <t>Датчик швидкості BRP Can-Am Maverick X3, Maverick Sport 1000, Commander 1000, Traxter Defender HD10</t>
        </is>
      </c>
      <c r="D974" s="35" t="n">
        <v>0</v>
      </c>
      <c r="E974" s="37" t="n">
        <v>0</v>
      </c>
      <c r="F974" s="38" t="n">
        <v>0</v>
      </c>
      <c r="G974" s="37" t="n">
        <v>0</v>
      </c>
      <c r="H974" s="40">
        <f>IFERROR(G974/E974,0)</f>
        <v/>
      </c>
      <c r="I974" s="29" t="inlineStr">
        <is>
          <t>Cost is below the 120 watch threshold.</t>
        </is>
      </c>
    </row>
    <row r="975">
      <c r="A975" s="29" t="inlineStr">
        <is>
          <t>420229999</t>
        </is>
      </c>
      <c r="B975" s="29" t="inlineStr">
        <is>
          <t>low_price</t>
        </is>
      </c>
      <c r="C975" s="29" t="inlineStr">
        <is>
          <t>Ролик варіатора BRP Can-Am Maverick 1000 (13-18), Commander 1000 (18-20)</t>
        </is>
      </c>
      <c r="D975" s="35" t="n">
        <v>0</v>
      </c>
      <c r="E975" s="37" t="n">
        <v>0</v>
      </c>
      <c r="F975" s="38" t="n">
        <v>0</v>
      </c>
      <c r="G975" s="37" t="n">
        <v>0</v>
      </c>
      <c r="H975" s="40">
        <f>IFERROR(G975/E975,0)</f>
        <v/>
      </c>
      <c r="I975" s="29" t="inlineStr">
        <is>
          <t>Cost is below the 120 watch threshold.</t>
        </is>
      </c>
    </row>
    <row r="976">
      <c r="A976" s="29" t="inlineStr">
        <is>
          <t>3514699</t>
        </is>
      </c>
      <c r="B976" s="29" t="inlineStr">
        <is>
          <t>low_price</t>
        </is>
      </c>
      <c r="C976" s="29" t="inlineStr">
        <is>
          <t>Ступичний підшипник Polaris Sportsman 550 850 1000, Scrambler 850 1000, Ranger 500 570 800 900 1000, RZR 570 800 900 1000, General 1000</t>
        </is>
      </c>
      <c r="D976" s="35" t="n">
        <v>0</v>
      </c>
      <c r="E976" s="37" t="n">
        <v>0</v>
      </c>
      <c r="F976" s="38" t="n">
        <v>0</v>
      </c>
      <c r="G976" s="37" t="n">
        <v>0</v>
      </c>
      <c r="H976" s="40">
        <f>IFERROR(G976/E976,0)</f>
        <v/>
      </c>
      <c r="I976" s="29" t="inlineStr">
        <is>
          <t>Cost is below the 120 watch threshold.</t>
        </is>
      </c>
    </row>
    <row r="977">
      <c r="A977" s="29" t="inlineStr">
        <is>
          <t>4015072</t>
        </is>
      </c>
      <c r="B977" s="29" t="inlineStr">
        <is>
          <t>low_price</t>
        </is>
      </c>
      <c r="C977" s="29" t="inlineStr">
        <is>
          <t>Котушка запалювання Polaris ACE 150 325 500 570, Sportsman 325 450 500 550 570, RZR 200 570, Ranger 150 500 570, Outlaw 70, Hawkeye 325</t>
        </is>
      </c>
      <c r="D977" s="35" t="n">
        <v>1</v>
      </c>
      <c r="E977" s="37" t="n">
        <v>0.92</v>
      </c>
      <c r="F977" s="38" t="n">
        <v>0</v>
      </c>
      <c r="G977" s="37" t="n">
        <v>0</v>
      </c>
      <c r="H977" s="40">
        <f>IFERROR(G977/E977,0)</f>
        <v/>
      </c>
      <c r="I977" s="29" t="inlineStr">
        <is>
          <t>Cost is below the 120 watch threshold.</t>
        </is>
      </c>
    </row>
    <row r="978">
      <c r="A978" s="29" t="inlineStr">
        <is>
          <t>0180-332100</t>
        </is>
      </c>
      <c r="B978" s="29" t="inlineStr">
        <is>
          <t>low_price</t>
        </is>
      </c>
      <c r="C978" s="29" t="inlineStr">
        <is>
          <t>Зливна пробка редуктора CFMoto CForce 400 500 600 800 1000, UForce 500 600 800 1000, ZForce 500 600 800 950 1000</t>
        </is>
      </c>
      <c r="D978" s="35" t="n">
        <v>7</v>
      </c>
      <c r="E978" s="37" t="n">
        <v>21.55</v>
      </c>
      <c r="F978" s="38" t="n">
        <v>3</v>
      </c>
      <c r="G978" s="37" t="n">
        <v>10170</v>
      </c>
      <c r="H978" s="40">
        <f>IFERROR(G978/E978,0)</f>
        <v/>
      </c>
      <c r="I978" s="29" t="inlineStr">
        <is>
          <t>Cost is below the 120 watch threshold.</t>
        </is>
      </c>
    </row>
    <row r="979">
      <c r="A979" s="29" t="inlineStr">
        <is>
          <t>ab6-ya-8-300</t>
        </is>
      </c>
      <c r="B979" s="29" t="inlineStr">
        <is>
          <t>low_price</t>
        </is>
      </c>
      <c r="C979" s="29" t="inlineStr">
        <is>
          <t>Піввісь передня Yamaha Grizzly 550 (09-14), 700 (07-13), Kodiak 700 (16-18)</t>
        </is>
      </c>
      <c r="D979" s="35" t="n">
        <v>1</v>
      </c>
      <c r="E979" s="37" t="n">
        <v>16.28</v>
      </c>
      <c r="F979" s="38" t="n">
        <v>0</v>
      </c>
      <c r="G979" s="37" t="n">
        <v>0</v>
      </c>
      <c r="H979" s="40">
        <f>IFERROR(G979/E979,0)</f>
        <v/>
      </c>
      <c r="I979" s="29" t="inlineStr">
        <is>
          <t>Cost is below the 120 watch threshold.</t>
        </is>
      </c>
    </row>
    <row r="980">
      <c r="A980" s="29" t="inlineStr">
        <is>
          <t>708200249</t>
        </is>
      </c>
      <c r="B980" s="29" t="inlineStr">
        <is>
          <t>low_price</t>
        </is>
      </c>
      <c r="C980" s="29" t="inlineStr">
        <is>
          <t>Замок з кріпелнням для кофра BRP Can-Am 124L</t>
        </is>
      </c>
      <c r="D980" s="35" t="n">
        <v>5</v>
      </c>
      <c r="E980" s="37" t="n">
        <v>21.42</v>
      </c>
      <c r="F980" s="38" t="n">
        <v>0</v>
      </c>
      <c r="G980" s="37" t="n">
        <v>0</v>
      </c>
      <c r="H980" s="40">
        <f>IFERROR(G980/E980,0)</f>
        <v/>
      </c>
      <c r="I980" s="29" t="inlineStr">
        <is>
          <t>Cost is below the 120 watch threshold.</t>
        </is>
      </c>
    </row>
    <row r="981">
      <c r="A981" s="29" t="inlineStr">
        <is>
          <t>01215</t>
        </is>
      </c>
      <c r="B981" s="29" t="inlineStr">
        <is>
          <t>low_price</t>
        </is>
      </c>
      <c r="C981" s="29" t="inlineStr">
        <is>
          <t>Карданний вал задній Kawasaki Brute Force 650 750 2006-2011</t>
        </is>
      </c>
      <c r="D981" s="35" t="n">
        <v>1</v>
      </c>
      <c r="E981" s="37" t="n">
        <v>1.51</v>
      </c>
      <c r="F981" s="38" t="n">
        <v>0</v>
      </c>
      <c r="G981" s="37" t="n">
        <v>0</v>
      </c>
      <c r="H981" s="40">
        <f>IFERROR(G981/E981,0)</f>
        <v/>
      </c>
      <c r="I981" s="29" t="inlineStr">
        <is>
          <t>Cost is below the 120 watch threshold.</t>
        </is>
      </c>
    </row>
    <row r="982">
      <c r="A982" s="29" t="inlineStr">
        <is>
          <t>9ayv-804800-8500</t>
        </is>
      </c>
      <c r="B982" s="29" t="inlineStr">
        <is>
          <t>low_price</t>
        </is>
      </c>
      <c r="C982" s="29" t="inlineStr">
        <is>
          <t>Розширювачі арок CFMoto CForce 850 1000 2024+</t>
        </is>
      </c>
      <c r="D982" s="35" t="n">
        <v>64</v>
      </c>
      <c r="E982" s="37" t="n">
        <v>342.93</v>
      </c>
      <c r="F982" s="38" t="n">
        <v>1.36</v>
      </c>
      <c r="G982" s="37" t="n">
        <v>4566.46</v>
      </c>
      <c r="H982" s="40">
        <f>IFERROR(G982/E982,0)</f>
        <v/>
      </c>
      <c r="I982" s="29" t="inlineStr">
        <is>
          <t>Performance is below the scale and keep thresholds.</t>
        </is>
      </c>
    </row>
    <row r="983">
      <c r="A983" s="29" t="inlineStr">
        <is>
          <t>705403020</t>
        </is>
      </c>
      <c r="B983" s="29" t="inlineStr">
        <is>
          <t>low_price</t>
        </is>
      </c>
      <c r="C983" s="29" t="inlineStr">
        <is>
          <t>Ковпачок для дисків BRP Can-Am Maverick X3</t>
        </is>
      </c>
      <c r="D983" s="35" t="n">
        <v>0</v>
      </c>
      <c r="E983" s="37" t="n">
        <v>0</v>
      </c>
      <c r="F983" s="38" t="n">
        <v>0</v>
      </c>
      <c r="G983" s="37" t="n">
        <v>0</v>
      </c>
      <c r="H983" s="40">
        <f>IFERROR(G983/E983,0)</f>
        <v/>
      </c>
      <c r="I983" s="29" t="inlineStr">
        <is>
          <t>Cost is below the 120 watch threshold.</t>
        </is>
      </c>
    </row>
    <row r="984">
      <c r="A984" s="29" t="inlineStr">
        <is>
          <t>59006-0015</t>
        </is>
      </c>
      <c r="B984" s="29" t="inlineStr">
        <is>
          <t>low_price</t>
        </is>
      </c>
      <c r="C984" s="29" t="inlineStr">
        <is>
          <t>Сітка повітряного фільтра Kawasaki Brute Force 750 2008+</t>
        </is>
      </c>
      <c r="D984" s="35" t="n">
        <v>0</v>
      </c>
      <c r="E984" s="37" t="n">
        <v>0</v>
      </c>
      <c r="F984" s="38" t="n">
        <v>0</v>
      </c>
      <c r="G984" s="37" t="n">
        <v>0</v>
      </c>
      <c r="H984" s="40">
        <f>IFERROR(G984/E984,0)</f>
        <v/>
      </c>
      <c r="I984" s="29" t="inlineStr">
        <is>
          <t>Cost is below the 120 watch threshold.</t>
        </is>
      </c>
    </row>
    <row r="985">
      <c r="A985" s="29" t="inlineStr">
        <is>
          <t>50-1150</t>
        </is>
      </c>
      <c r="B985" s="29" t="inlineStr">
        <is>
          <t>low_price</t>
        </is>
      </c>
      <c r="C985" s="29" t="inlineStr">
        <is>
          <t>Ремкомплект задніх ричагів Polaris Sportsman 325 450 570, Hawkeye 325</t>
        </is>
      </c>
      <c r="D985" s="35" t="n">
        <v>0</v>
      </c>
      <c r="E985" s="37" t="n">
        <v>0</v>
      </c>
      <c r="F985" s="38" t="n">
        <v>0</v>
      </c>
      <c r="G985" s="37" t="n">
        <v>0</v>
      </c>
      <c r="H985" s="40">
        <f>IFERROR(G985/E985,0)</f>
        <v/>
      </c>
      <c r="I985" s="29" t="inlineStr">
        <is>
          <t>Cost is below the 120 watch threshold.</t>
        </is>
      </c>
    </row>
    <row r="986">
      <c r="A986" s="29" t="inlineStr">
        <is>
          <t>02798</t>
        </is>
      </c>
      <c r="B986" s="29" t="inlineStr">
        <is>
          <t>low_price</t>
        </is>
      </c>
      <c r="C986" s="29" t="inlineStr">
        <is>
          <t>Обгінна муфта стартера Yamaha Grizzly 350 400 450 550 600 660 700, Kodiak 400 450, Big Bear Raptor Bruin 350, Rhino 450 660, Wolverine 350 450</t>
        </is>
      </c>
      <c r="D986" s="35" t="n">
        <v>20</v>
      </c>
      <c r="E986" s="37" t="n">
        <v>105.16</v>
      </c>
      <c r="F986" s="38" t="n">
        <v>1.13</v>
      </c>
      <c r="G986" s="37" t="n">
        <v>6843.74</v>
      </c>
      <c r="H986" s="40">
        <f>IFERROR(G986/E986,0)</f>
        <v/>
      </c>
      <c r="I986" s="29" t="inlineStr">
        <is>
          <t>Cost is below the 120 watch threshold.</t>
        </is>
      </c>
    </row>
    <row r="987">
      <c r="A987" s="29" t="inlineStr">
        <is>
          <t>42-1051</t>
        </is>
      </c>
      <c r="B987" s="29" t="inlineStr">
        <is>
          <t>low_price</t>
        </is>
      </c>
      <c r="C987" s="29" t="inlineStr">
        <is>
          <t>Шарова опора Polaris RZR General Ranger 1000</t>
        </is>
      </c>
      <c r="D987" s="35" t="n">
        <v>2</v>
      </c>
      <c r="E987" s="37" t="n">
        <v>50.68</v>
      </c>
      <c r="F987" s="38" t="n">
        <v>0</v>
      </c>
      <c r="G987" s="37" t="n">
        <v>0</v>
      </c>
      <c r="H987" s="40">
        <f>IFERROR(G987/E987,0)</f>
        <v/>
      </c>
      <c r="I987" s="29" t="inlineStr">
        <is>
          <t>Cost is below the 120 watch threshold.</t>
        </is>
      </c>
    </row>
    <row r="988">
      <c r="A988" s="29" t="inlineStr">
        <is>
          <t>250000859</t>
        </is>
      </c>
      <c r="B988" s="29" t="inlineStr">
        <is>
          <t>low_price</t>
        </is>
      </c>
      <c r="C988" s="29" t="inlineStr">
        <is>
          <t>Болт підвіски BRP Can-Am Maverick X3, Maverick Trail 800 1000, Maverick Sport 1000 (M12X85)</t>
        </is>
      </c>
      <c r="D988" s="35" t="n">
        <v>0</v>
      </c>
      <c r="E988" s="37" t="n">
        <v>0</v>
      </c>
      <c r="F988" s="38" t="n">
        <v>0</v>
      </c>
      <c r="G988" s="37" t="n">
        <v>0</v>
      </c>
      <c r="H988" s="40">
        <f>IFERROR(G988/E988,0)</f>
        <v/>
      </c>
      <c r="I988" s="29" t="inlineStr">
        <is>
          <t>Cost is below the 120 watch threshold.</t>
        </is>
      </c>
    </row>
    <row r="989">
      <c r="A989" s="29" t="inlineStr">
        <is>
          <t>5vk-12111-00-00</t>
        </is>
      </c>
      <c r="B989" s="29" t="inlineStr">
        <is>
          <t>low_price</t>
        </is>
      </c>
      <c r="C989" s="29" t="inlineStr">
        <is>
          <t>Впускний клапан Yamaha Grizzly Kodiak Raptor Rhino Viking 700</t>
        </is>
      </c>
      <c r="D989" s="35" t="n">
        <v>1</v>
      </c>
      <c r="E989" s="37" t="n">
        <v>2.57</v>
      </c>
      <c r="F989" s="38" t="n">
        <v>0</v>
      </c>
      <c r="G989" s="37" t="n">
        <v>0</v>
      </c>
      <c r="H989" s="40">
        <f>IFERROR(G989/E989,0)</f>
        <v/>
      </c>
      <c r="I989" s="29" t="inlineStr">
        <is>
          <t>Cost is below the 120 watch threshold.</t>
        </is>
      </c>
    </row>
    <row r="990">
      <c r="A990" s="29" t="inlineStr">
        <is>
          <t>705010334</t>
        </is>
      </c>
      <c r="B990" s="29" t="inlineStr">
        <is>
          <t>low_price</t>
        </is>
      </c>
      <c r="C990" s="29" t="inlineStr">
        <is>
          <t>Заглушка кришки паливного бака BRP Can-Am Maverick X3</t>
        </is>
      </c>
      <c r="D990" s="35" t="n">
        <v>0</v>
      </c>
      <c r="E990" s="37" t="n">
        <v>0</v>
      </c>
      <c r="F990" s="38" t="n">
        <v>0</v>
      </c>
      <c r="G990" s="37" t="n">
        <v>0</v>
      </c>
      <c r="H990" s="40">
        <f>IFERROR(G990/E990,0)</f>
        <v/>
      </c>
      <c r="I990" s="29" t="inlineStr">
        <is>
          <t>Cost is below the 120 watch threshold.</t>
        </is>
      </c>
    </row>
    <row r="991">
      <c r="A991" s="29" t="inlineStr">
        <is>
          <t>705016114</t>
        </is>
      </c>
      <c r="B991" s="29" t="inlineStr">
        <is>
          <t>low_price</t>
        </is>
      </c>
      <c r="C991" s="29" t="inlineStr">
        <is>
          <t>Панель бокова права BRP Can-Am Outlander G2 G2L 450 500 570 650 800 850 1000 (Granite Grey)</t>
        </is>
      </c>
      <c r="D991" s="35" t="n">
        <v>0</v>
      </c>
      <c r="E991" s="37" t="n">
        <v>0</v>
      </c>
      <c r="F991" s="38" t="n">
        <v>0</v>
      </c>
      <c r="G991" s="37" t="n">
        <v>0</v>
      </c>
      <c r="H991" s="40">
        <f>IFERROR(G991/E991,0)</f>
        <v/>
      </c>
      <c r="I991" s="29" t="inlineStr">
        <is>
          <t>Cost is below the 120 watch threshold.</t>
        </is>
      </c>
    </row>
    <row r="992">
      <c r="A992" s="29" t="inlineStr">
        <is>
          <t>703501137</t>
        </is>
      </c>
      <c r="B992" s="29" t="inlineStr">
        <is>
          <t>low_price</t>
        </is>
      </c>
      <c r="C992" s="29" t="inlineStr">
        <is>
          <t>Рульова колонка BRP Can-Am Outlander Renegade G2 G2L G2S 2012-2017</t>
        </is>
      </c>
      <c r="D992" s="35" t="n">
        <v>5</v>
      </c>
      <c r="E992" s="37" t="n">
        <v>27.8</v>
      </c>
      <c r="F992" s="38" t="n">
        <v>0</v>
      </c>
      <c r="G992" s="37" t="n">
        <v>0</v>
      </c>
      <c r="H992" s="40">
        <f>IFERROR(G992/E992,0)</f>
        <v/>
      </c>
      <c r="I992" s="29" t="inlineStr">
        <is>
          <t>Cost is below the 120 watch threshold.</t>
        </is>
      </c>
    </row>
    <row r="993">
      <c r="A993" s="29" t="inlineStr">
        <is>
          <t>5434534</t>
        </is>
      </c>
      <c r="B993" s="29" t="inlineStr">
        <is>
          <t>low_price</t>
        </is>
      </c>
      <c r="C993" s="29" t="inlineStr">
        <is>
          <t>Ролик варіатора Polaris Sportsman 850 1000, Scrambler 1000, Ranger 570 900 1000, Ranger 570 900 1000, ACE 570</t>
        </is>
      </c>
      <c r="D993" s="35" t="n">
        <v>0</v>
      </c>
      <c r="E993" s="37" t="n">
        <v>0</v>
      </c>
      <c r="F993" s="38" t="n">
        <v>0</v>
      </c>
      <c r="G993" s="37" t="n">
        <v>0</v>
      </c>
      <c r="H993" s="40">
        <f>IFERROR(G993/E993,0)</f>
        <v/>
      </c>
      <c r="I993" s="29" t="inlineStr">
        <is>
          <t>Cost is below the 120 watch threshold.</t>
        </is>
      </c>
    </row>
    <row r="994">
      <c r="A994" s="29" t="inlineStr">
        <is>
          <t>93211-594a4-00</t>
        </is>
      </c>
      <c r="B994" s="29" t="inlineStr">
        <is>
          <t>low_price</t>
        </is>
      </c>
      <c r="C994" s="29" t="inlineStr">
        <is>
          <t>Ущільнююче кільце кришки ведучого варіатора Yamaha Grizzly 550 600 660 700, Rhino 660 700</t>
        </is>
      </c>
      <c r="D994" s="35" t="n">
        <v>0</v>
      </c>
      <c r="E994" s="37" t="n">
        <v>0</v>
      </c>
      <c r="F994" s="38" t="n">
        <v>0</v>
      </c>
      <c r="G994" s="37" t="n">
        <v>0</v>
      </c>
      <c r="H994" s="40">
        <f>IFERROR(G994/E994,0)</f>
        <v/>
      </c>
      <c r="I994" s="29" t="inlineStr">
        <is>
          <t>Cost is below the 120 watch threshold.</t>
        </is>
      </c>
    </row>
    <row r="995">
      <c r="A995" s="29" t="inlineStr">
        <is>
          <t>25-1782</t>
        </is>
      </c>
      <c r="B995" s="29" t="inlineStr">
        <is>
          <t>low_price</t>
        </is>
      </c>
      <c r="C995" s="29" t="inlineStr">
        <is>
          <t xml:space="preserve">Ремкомплект обгінної муфти варіатора BRP Can-Am Maverick X3, Maverick Trail 700 800 1000, Maverick Sport 1000, Commander 700 1000, Traxter Defender </t>
        </is>
      </c>
      <c r="D995" s="35" t="n">
        <v>0</v>
      </c>
      <c r="E995" s="37" t="n">
        <v>0</v>
      </c>
      <c r="F995" s="38" t="n">
        <v>0</v>
      </c>
      <c r="G995" s="37" t="n">
        <v>0</v>
      </c>
      <c r="H995" s="40">
        <f>IFERROR(G995/E995,0)</f>
        <v/>
      </c>
      <c r="I995" s="29" t="inlineStr">
        <is>
          <t>Cost is below the 120 watch threshold.</t>
        </is>
      </c>
    </row>
    <row r="996">
      <c r="A996" s="29" t="inlineStr">
        <is>
          <t>707900931</t>
        </is>
      </c>
      <c r="B996" s="29" t="inlineStr">
        <is>
          <t>low_price</t>
        </is>
      </c>
      <c r="C996" s="29" t="inlineStr">
        <is>
          <t>Підкрилок внутрішній правий BRP Can-Am Maverick X3</t>
        </is>
      </c>
      <c r="D996" s="35" t="n">
        <v>1</v>
      </c>
      <c r="E996" s="37" t="n">
        <v>4.37</v>
      </c>
      <c r="F996" s="38" t="n">
        <v>0</v>
      </c>
      <c r="G996" s="37" t="n">
        <v>0</v>
      </c>
      <c r="H996" s="40">
        <f>IFERROR(G996/E996,0)</f>
        <v/>
      </c>
      <c r="I996" s="29" t="inlineStr">
        <is>
          <t>Cost is below the 120 watch threshold.</t>
        </is>
      </c>
    </row>
    <row r="997">
      <c r="A997" s="29" t="inlineStr">
        <is>
          <t>05572</t>
        </is>
      </c>
      <c r="B997" s="29" t="inlineStr">
        <is>
          <t>low_price</t>
        </is>
      </c>
      <c r="C997" s="29" t="inlineStr">
        <is>
          <t>Кріплення світлодіодної балки на трубу 1,25" (32 мм)</t>
        </is>
      </c>
      <c r="D997" s="35" t="n">
        <v>6</v>
      </c>
      <c r="E997" s="37" t="n">
        <v>19.75</v>
      </c>
      <c r="F997" s="38" t="n">
        <v>0</v>
      </c>
      <c r="G997" s="37" t="n">
        <v>0</v>
      </c>
      <c r="H997" s="40">
        <f>IFERROR(G997/E997,0)</f>
        <v/>
      </c>
      <c r="I997" s="29" t="inlineStr">
        <is>
          <t>Cost is below the 120 watch threshold.</t>
        </is>
      </c>
    </row>
    <row r="998">
      <c r="A998" s="29" t="inlineStr">
        <is>
          <t>705401345</t>
        </is>
      </c>
      <c r="B998" s="29" t="inlineStr">
        <is>
          <t>low_price</t>
        </is>
      </c>
      <c r="C998" s="29" t="inlineStr">
        <is>
          <t>Пильник ШРУСа передній зовнішній BRP Can-Am</t>
        </is>
      </c>
      <c r="D998" s="35" t="n">
        <v>0</v>
      </c>
      <c r="E998" s="37" t="n">
        <v>0</v>
      </c>
      <c r="F998" s="38" t="n">
        <v>0</v>
      </c>
      <c r="G998" s="37" t="n">
        <v>0</v>
      </c>
      <c r="H998" s="40">
        <f>IFERROR(G998/E998,0)</f>
        <v/>
      </c>
      <c r="I998" s="29" t="inlineStr">
        <is>
          <t>Cost is below the 120 watch threshold.</t>
        </is>
      </c>
    </row>
    <row r="999">
      <c r="A999" s="29" t="inlineStr">
        <is>
          <t>xtx2236</t>
        </is>
      </c>
      <c r="B999" s="29" t="inlineStr">
        <is>
          <t>low_price</t>
        </is>
      </c>
      <c r="C999" s="29" t="inlineStr">
        <is>
          <t>Посилений ремінь варіатора BRP Can-Am Outlander Renegade G1 G2 G2L G2S, Maverick 1000, Commander 800 1000</t>
        </is>
      </c>
      <c r="D999" s="35" t="n">
        <v>8</v>
      </c>
      <c r="E999" s="37" t="n">
        <v>103.08</v>
      </c>
      <c r="F999" s="38" t="n">
        <v>0.5</v>
      </c>
      <c r="G999" s="37" t="n">
        <v>455</v>
      </c>
      <c r="H999" s="40">
        <f>IFERROR(G999/E999,0)</f>
        <v/>
      </c>
      <c r="I999" s="29" t="inlineStr">
        <is>
          <t>Cost is below the 120 watch threshold.</t>
        </is>
      </c>
    </row>
    <row r="1000">
      <c r="A1000" s="29" t="inlineStr">
        <is>
          <t>707001263</t>
        </is>
      </c>
      <c r="B1000" s="29" t="inlineStr">
        <is>
          <t>low_price</t>
        </is>
      </c>
      <c r="C1000" s="29" t="inlineStr">
        <is>
          <t>Кільце сполучне впускного патрубка BRP Can-Am Outlander XMR 570 650 800 850 1000</t>
        </is>
      </c>
      <c r="D1000" s="35" t="n">
        <v>1</v>
      </c>
      <c r="E1000" s="37" t="n">
        <v>14.72</v>
      </c>
      <c r="F1000" s="38" t="n">
        <v>0</v>
      </c>
      <c r="G1000" s="37" t="n">
        <v>0</v>
      </c>
      <c r="H1000" s="40">
        <f>IFERROR(G1000/E1000,0)</f>
        <v/>
      </c>
      <c r="I1000" s="29" t="inlineStr">
        <is>
          <t>Cost is below the 120 watch threshold.</t>
        </is>
      </c>
    </row>
    <row r="1001">
      <c r="A1001" s="29" t="inlineStr">
        <is>
          <t>41420-hn2-000</t>
        </is>
      </c>
      <c r="B1001" s="29" t="inlineStr">
        <is>
          <t>low_price</t>
        </is>
      </c>
      <c r="C1001" s="29" t="inlineStr">
        <is>
          <t>Корпус переднього редуктора Honda TRX 450 Foreman (02-04), 500 Rubicon (01-04)</t>
        </is>
      </c>
      <c r="D1001" s="35" t="n">
        <v>0</v>
      </c>
      <c r="E1001" s="37" t="n">
        <v>0</v>
      </c>
      <c r="F1001" s="38" t="n">
        <v>0</v>
      </c>
      <c r="G1001" s="37" t="n">
        <v>0</v>
      </c>
      <c r="H1001" s="40">
        <f>IFERROR(G1001/E1001,0)</f>
        <v/>
      </c>
      <c r="I1001" s="29" t="inlineStr">
        <is>
          <t>Cost is below the 120 watch threshold.</t>
        </is>
      </c>
    </row>
    <row r="1002">
      <c r="A1002" s="29" t="inlineStr">
        <is>
          <t>1425579014b</t>
        </is>
      </c>
      <c r="B1002" s="29" t="inlineStr">
        <is>
          <t>low_price</t>
        </is>
      </c>
      <c r="C1002" s="29" t="inlineStr">
        <is>
          <t>Колісний диск ITP Steel Delta Black 14×7 4+3 4/156</t>
        </is>
      </c>
      <c r="D1002" s="35" t="n">
        <v>11</v>
      </c>
      <c r="E1002" s="37" t="n">
        <v>95.09999999999999</v>
      </c>
      <c r="F1002" s="38" t="n">
        <v>0</v>
      </c>
      <c r="G1002" s="37" t="n">
        <v>0</v>
      </c>
      <c r="H1002" s="40">
        <f>IFERROR(G1002/E1002,0)</f>
        <v/>
      </c>
      <c r="I1002" s="29" t="inlineStr">
        <is>
          <t>Cost is below the 120 watch threshold.</t>
        </is>
      </c>
    </row>
    <row r="1003">
      <c r="A1003" s="29" t="inlineStr">
        <is>
          <t>2205146</t>
        </is>
      </c>
      <c r="B1003" s="29" t="inlineStr">
        <is>
          <t>low_price</t>
        </is>
      </c>
      <c r="C1003" s="29" t="inlineStr">
        <is>
          <t>Поршневі кільця стандарт Polaris Sportsman Scrambler 1000</t>
        </is>
      </c>
      <c r="D1003" s="35" t="n">
        <v>1</v>
      </c>
      <c r="E1003" s="37" t="n">
        <v>5.5</v>
      </c>
      <c r="F1003" s="38" t="n">
        <v>0</v>
      </c>
      <c r="G1003" s="37" t="n">
        <v>0</v>
      </c>
      <c r="H1003" s="40">
        <f>IFERROR(G1003/E1003,0)</f>
        <v/>
      </c>
      <c r="I1003" s="29" t="inlineStr">
        <is>
          <t>Cost is below the 120 watch threshold.</t>
        </is>
      </c>
    </row>
    <row r="1004">
      <c r="A1004" s="29" t="inlineStr">
        <is>
          <t>db2020</t>
        </is>
      </c>
      <c r="B1004" s="29" t="inlineStr">
        <is>
          <t>low_price</t>
        </is>
      </c>
      <c r="C1004" s="29" t="inlineStr">
        <is>
          <t>Гальмівні колодки передні Kawasaki 300 360 400; Polaris 150; Suzuki 400 500; Yamaha 200 250 350 400 450</t>
        </is>
      </c>
      <c r="D1004" s="35" t="n">
        <v>3</v>
      </c>
      <c r="E1004" s="37" t="n">
        <v>14.22</v>
      </c>
      <c r="F1004" s="38" t="n">
        <v>0.67</v>
      </c>
      <c r="G1004" s="37" t="n">
        <v>546</v>
      </c>
      <c r="H1004" s="40">
        <f>IFERROR(G1004/E1004,0)</f>
        <v/>
      </c>
      <c r="I1004" s="29" t="inlineStr">
        <is>
          <t>Cost is below the 120 watch threshold.</t>
        </is>
      </c>
    </row>
    <row r="1005">
      <c r="A1005" s="29" t="inlineStr">
        <is>
          <t>420230456</t>
        </is>
      </c>
      <c r="B1005" s="29" t="inlineStr">
        <is>
          <t>low_price</t>
        </is>
      </c>
      <c r="C1005" s="29" t="inlineStr">
        <is>
          <t>Ущільнююче кільце слайдера BRP Can-Am Maverick X3, Maverick Trail 800 1000, Maverick Sport 1000, Commander 1000, Traxter Defender HD9 HD10</t>
        </is>
      </c>
      <c r="D1005" s="35" t="n">
        <v>0</v>
      </c>
      <c r="E1005" s="37" t="n">
        <v>0</v>
      </c>
      <c r="F1005" s="38" t="n">
        <v>0</v>
      </c>
      <c r="G1005" s="37" t="n">
        <v>0</v>
      </c>
      <c r="H1005" s="40">
        <f>IFERROR(G1005/E1005,0)</f>
        <v/>
      </c>
      <c r="I1005" s="29" t="inlineStr">
        <is>
          <t>Cost is below the 120 watch threshold.</t>
        </is>
      </c>
    </row>
    <row r="1006">
      <c r="A1006" s="29" t="inlineStr">
        <is>
          <t>707002824</t>
        </is>
      </c>
      <c r="B1006" s="29" t="inlineStr">
        <is>
          <t>low_price</t>
        </is>
      </c>
      <c r="C1006" s="29" t="inlineStr">
        <is>
          <t>Патрубок варіатора випускний BRP Can-Am Outlander G3L XMR 700</t>
        </is>
      </c>
      <c r="D1006" s="35" t="n">
        <v>4</v>
      </c>
      <c r="E1006" s="37" t="n">
        <v>12.84</v>
      </c>
      <c r="F1006" s="38" t="n">
        <v>0</v>
      </c>
      <c r="G1006" s="37" t="n">
        <v>0</v>
      </c>
      <c r="H1006" s="40">
        <f>IFERROR(G1006/E1006,0)</f>
        <v/>
      </c>
      <c r="I1006" s="29" t="inlineStr">
        <is>
          <t>Cost is below the 120 watch threshold.</t>
        </is>
      </c>
    </row>
    <row r="1007">
      <c r="A1007" s="29" t="inlineStr">
        <is>
          <t>715001911</t>
        </is>
      </c>
      <c r="B1007" s="29" t="inlineStr">
        <is>
          <t>low_price</t>
        </is>
      </c>
      <c r="C1007" s="29" t="inlineStr">
        <is>
          <t>Бампер задній BRP Can-Am Outlander G2L</t>
        </is>
      </c>
      <c r="D1007" s="35" t="n">
        <v>2</v>
      </c>
      <c r="E1007" s="37" t="n">
        <v>13.84</v>
      </c>
      <c r="F1007" s="38" t="n">
        <v>0</v>
      </c>
      <c r="G1007" s="37" t="n">
        <v>0</v>
      </c>
      <c r="H1007" s="40">
        <f>IFERROR(G1007/E1007,0)</f>
        <v/>
      </c>
      <c r="I1007" s="29" t="inlineStr">
        <is>
          <t>Cost is below the 120 watch threshold.</t>
        </is>
      </c>
    </row>
    <row r="1008">
      <c r="A1008" s="29" t="inlineStr">
        <is>
          <t>93211-01467-00</t>
        </is>
      </c>
      <c r="B1008" s="29" t="inlineStr">
        <is>
          <t>low_price</t>
        </is>
      </c>
      <c r="C1008" s="29" t="inlineStr">
        <is>
          <t>Ущільнююче кільце головки циліндра Yamaha Grizzly Rhino Raptor 660</t>
        </is>
      </c>
      <c r="D1008" s="35" t="n">
        <v>0</v>
      </c>
      <c r="E1008" s="37" t="n">
        <v>0</v>
      </c>
      <c r="F1008" s="38" t="n">
        <v>0</v>
      </c>
      <c r="G1008" s="37" t="n">
        <v>0</v>
      </c>
      <c r="H1008" s="40">
        <f>IFERROR(G1008/E1008,0)</f>
        <v/>
      </c>
      <c r="I1008" s="29" t="inlineStr">
        <is>
          <t>Cost is below the 120 watch threshold.</t>
        </is>
      </c>
    </row>
    <row r="1009">
      <c r="A1009" s="29" t="inlineStr">
        <is>
          <t>293550021</t>
        </is>
      </c>
      <c r="B1009" s="29" t="inlineStr">
        <is>
          <t>low_price</t>
        </is>
      </c>
      <c r="C1009" s="29" t="inlineStr">
        <is>
          <t>Змазка Isoflex Topas NB 52 (50g)</t>
        </is>
      </c>
      <c r="D1009" s="35" t="n">
        <v>40</v>
      </c>
      <c r="E1009" s="37" t="n">
        <v>259.2</v>
      </c>
      <c r="F1009" s="38" t="n">
        <v>1.13</v>
      </c>
      <c r="G1009" s="37" t="n">
        <v>3890.07</v>
      </c>
      <c r="H1009" s="40">
        <f>IFERROR(G1009/E1009,0)</f>
        <v/>
      </c>
      <c r="I1009" s="29" t="inlineStr">
        <is>
          <t>Performance is below the scale and keep thresholds.</t>
        </is>
      </c>
    </row>
    <row r="1010">
      <c r="A1010" s="29" t="inlineStr">
        <is>
          <t>05146</t>
        </is>
      </c>
      <c r="B1010" s="29" t="inlineStr">
        <is>
          <t>low_price</t>
        </is>
      </c>
      <c r="C1010" s="29" t="inlineStr">
        <is>
          <t>Обгінна муфта стартера Arctic Cat 366 400 425 450 500</t>
        </is>
      </c>
      <c r="D1010" s="35" t="n">
        <v>3</v>
      </c>
      <c r="E1010" s="37" t="n">
        <v>28.92</v>
      </c>
      <c r="F1010" s="38" t="n">
        <v>0</v>
      </c>
      <c r="G1010" s="37" t="n">
        <v>0</v>
      </c>
      <c r="H1010" s="40">
        <f>IFERROR(G1010/E1010,0)</f>
        <v/>
      </c>
      <c r="I1010" s="29" t="inlineStr">
        <is>
          <t>Cost is below the 120 watch threshold.</t>
        </is>
      </c>
    </row>
    <row r="1011">
      <c r="A1011" s="29" t="inlineStr">
        <is>
          <t>705402848</t>
        </is>
      </c>
      <c r="B1011" s="29" t="inlineStr">
        <is>
          <t>low_price</t>
        </is>
      </c>
      <c r="C1011" s="29" t="inlineStr">
        <is>
          <t>Ігольчастий підшипник хвостовика переднього редуктора BRP Can-Am 2015+</t>
        </is>
      </c>
      <c r="D1011" s="35" t="n">
        <v>3</v>
      </c>
      <c r="E1011" s="37" t="n">
        <v>18.53</v>
      </c>
      <c r="F1011" s="38" t="n">
        <v>0</v>
      </c>
      <c r="G1011" s="37" t="n">
        <v>0</v>
      </c>
      <c r="H1011" s="40">
        <f>IFERROR(G1011/E1011,0)</f>
        <v/>
      </c>
      <c r="I1011" s="29" t="inlineStr">
        <is>
          <t>Cost is below the 120 watch threshold.</t>
        </is>
      </c>
    </row>
    <row r="1012">
      <c r="A1012" s="29" t="inlineStr">
        <is>
          <t>4021camoshadowblack</t>
        </is>
      </c>
      <c r="B1012" s="29" t="inlineStr">
        <is>
          <t>low_price</t>
        </is>
      </c>
      <c r="C1012" s="29" t="inlineStr">
        <is>
          <t>Куртка Finntrail GreenWood 4021 CamoShadowBlack</t>
        </is>
      </c>
      <c r="D1012" s="35" t="n">
        <v>43</v>
      </c>
      <c r="E1012" s="37" t="n">
        <v>225</v>
      </c>
      <c r="F1012" s="38" t="n">
        <v>0.01</v>
      </c>
      <c r="G1012" s="37" t="n">
        <v>9.24</v>
      </c>
      <c r="H1012" s="40">
        <f>IFERROR(G1012/E1012,0)</f>
        <v/>
      </c>
      <c r="I1012" s="29" t="inlineStr">
        <is>
          <t>Performance is below the scale and keep thresholds.</t>
        </is>
      </c>
    </row>
    <row r="1013">
      <c r="A1013" s="29" t="inlineStr">
        <is>
          <t>5454719-070</t>
        </is>
      </c>
      <c r="B1013" s="29" t="inlineStr">
        <is>
          <t>low_price</t>
        </is>
      </c>
      <c r="C1013" s="29" t="inlineStr">
        <is>
          <t>Панель бокова ліва Polaris Sportsman 850 High Lifter 2018-2020</t>
        </is>
      </c>
      <c r="D1013" s="35" t="n">
        <v>0</v>
      </c>
      <c r="E1013" s="37" t="n">
        <v>0</v>
      </c>
      <c r="F1013" s="38" t="n">
        <v>0</v>
      </c>
      <c r="G1013" s="37" t="n">
        <v>0</v>
      </c>
      <c r="H1013" s="40">
        <f>IFERROR(G1013/E1013,0)</f>
        <v/>
      </c>
      <c r="I1013" s="29" t="inlineStr">
        <is>
          <t>Cost is below the 120 watch threshold.</t>
        </is>
      </c>
    </row>
    <row r="1014">
      <c r="A1014" s="29" t="inlineStr">
        <is>
          <t>18-0090</t>
        </is>
      </c>
      <c r="B1014" s="29" t="inlineStr">
        <is>
          <t>low_price</t>
        </is>
      </c>
      <c r="C1014" s="29" t="inlineStr">
        <is>
          <t>Гальмівний диск BRP Can-Am Outlander Renegade G2 G2L G2S, Maverick 1000, Commander 800 1000</t>
        </is>
      </c>
      <c r="D1014" s="35" t="n">
        <v>0</v>
      </c>
      <c r="E1014" s="37" t="n">
        <v>0</v>
      </c>
      <c r="F1014" s="38" t="n">
        <v>0</v>
      </c>
      <c r="G1014" s="37" t="n">
        <v>0</v>
      </c>
      <c r="H1014" s="40">
        <f>IFERROR(G1014/E1014,0)</f>
        <v/>
      </c>
      <c r="I1014" s="29" t="inlineStr">
        <is>
          <t>Cost is below the 120 watch threshold.</t>
        </is>
      </c>
    </row>
    <row r="1015">
      <c r="A1015" s="29" t="inlineStr">
        <is>
          <t>420430555</t>
        </is>
      </c>
      <c r="B1015" s="29" t="inlineStr">
        <is>
          <t>low_price</t>
        </is>
      </c>
      <c r="C1015" s="29" t="inlineStr">
        <is>
          <t>Сальник масляного насоса BRP Can-Am Outlander Renegade G1 G2 G2L G2S, Maverick 1000, Maverick Trail 800 1000, Maverick Sport 1000, Commander 800 1000,</t>
        </is>
      </c>
      <c r="D1015" s="35" t="n">
        <v>0</v>
      </c>
      <c r="E1015" s="37" t="n">
        <v>0</v>
      </c>
      <c r="F1015" s="38" t="n">
        <v>0</v>
      </c>
      <c r="G1015" s="37" t="n">
        <v>0</v>
      </c>
      <c r="H1015" s="40">
        <f>IFERROR(G1015/E1015,0)</f>
        <v/>
      </c>
      <c r="I1015" s="29" t="inlineStr">
        <is>
          <t>Cost is below the 120 watch threshold.</t>
        </is>
      </c>
    </row>
    <row r="1016">
      <c r="A1016" s="29" t="inlineStr">
        <is>
          <t>25-2059-5</t>
        </is>
      </c>
      <c r="B1016" s="29" t="inlineStr">
        <is>
          <t>low_price</t>
        </is>
      </c>
      <c r="C1016" s="29" t="inlineStr">
        <is>
          <t>Сальники переднього редуктора Polaris Sportsman 400 450 500 600 700 800 MV7, Ranger 500 700 EV, Magnum 330 500</t>
        </is>
      </c>
      <c r="D1016" s="35" t="n">
        <v>0</v>
      </c>
      <c r="E1016" s="37" t="n">
        <v>0</v>
      </c>
      <c r="F1016" s="38" t="n">
        <v>0</v>
      </c>
      <c r="G1016" s="37" t="n">
        <v>0</v>
      </c>
      <c r="H1016" s="40">
        <f>IFERROR(G1016/E1016,0)</f>
        <v/>
      </c>
      <c r="I1016" s="29" t="inlineStr">
        <is>
          <t>Cost is below the 120 watch threshold.</t>
        </is>
      </c>
    </row>
    <row r="1017">
      <c r="A1017" s="29" t="inlineStr">
        <is>
          <t>91009-hf1-671</t>
        </is>
      </c>
      <c r="B1017" s="29" t="inlineStr">
        <is>
          <t>low_price</t>
        </is>
      </c>
      <c r="C1017" s="29" t="inlineStr">
        <is>
          <t>Підшипник картера передній Honda TRX 250 350 400 420 500 520, SXS 500</t>
        </is>
      </c>
      <c r="D1017" s="35" t="n">
        <v>1</v>
      </c>
      <c r="E1017" s="37" t="n">
        <v>1.34</v>
      </c>
      <c r="F1017" s="38" t="n">
        <v>0</v>
      </c>
      <c r="G1017" s="37" t="n">
        <v>0</v>
      </c>
      <c r="H1017" s="40">
        <f>IFERROR(G1017/E1017,0)</f>
        <v/>
      </c>
      <c r="I1017" s="29" t="inlineStr">
        <is>
          <t>Cost is below the 120 watch threshold.</t>
        </is>
      </c>
    </row>
    <row r="1018">
      <c r="A1018" s="29" t="inlineStr">
        <is>
          <t>1225553014</t>
        </is>
      </c>
      <c r="B1018" s="29" t="inlineStr">
        <is>
          <t>low_price</t>
        </is>
      </c>
      <c r="C1018" s="29" t="inlineStr">
        <is>
          <t>Колісний диск ITP Steel Delta Black 12×7 5+2 4/110</t>
        </is>
      </c>
      <c r="D1018" s="35" t="n">
        <v>18</v>
      </c>
      <c r="E1018" s="37" t="n">
        <v>205.57</v>
      </c>
      <c r="F1018" s="38" t="n">
        <v>0</v>
      </c>
      <c r="G1018" s="37" t="n">
        <v>0</v>
      </c>
      <c r="H1018" s="40">
        <f>IFERROR(G1018/E1018,0)</f>
        <v/>
      </c>
      <c r="I1018" s="29" t="inlineStr">
        <is>
          <t>Performance is below the scale and keep thresholds.</t>
        </is>
      </c>
    </row>
    <row r="1019">
      <c r="A1019" s="29" t="inlineStr">
        <is>
          <t>14092-0188-6z</t>
        </is>
      </c>
      <c r="B1019" s="29" t="inlineStr">
        <is>
          <t>low_price</t>
        </is>
      </c>
      <c r="C1019" s="29" t="inlineStr">
        <is>
          <t>Панель передня Kawasaki Brute Force 750 2012+</t>
        </is>
      </c>
      <c r="D1019" s="35" t="n">
        <v>0</v>
      </c>
      <c r="E1019" s="37" t="n">
        <v>0</v>
      </c>
      <c r="F1019" s="38" t="n">
        <v>0</v>
      </c>
      <c r="G1019" s="37" t="n">
        <v>0</v>
      </c>
      <c r="H1019" s="40">
        <f>IFERROR(G1019/E1019,0)</f>
        <v/>
      </c>
      <c r="I1019" s="29" t="inlineStr">
        <is>
          <t>Cost is below the 120 watch threshold.</t>
        </is>
      </c>
    </row>
    <row r="1020">
      <c r="A1020" s="29" t="inlineStr">
        <is>
          <t>293370118</t>
        </is>
      </c>
      <c r="B1020" s="29" t="inlineStr">
        <is>
          <t>low_price</t>
        </is>
      </c>
      <c r="C1020" s="29" t="inlineStr">
        <is>
          <t>Стопорне кільце сайлентблока поворотного кулака BRP Can-Am Maverick X3</t>
        </is>
      </c>
      <c r="D1020" s="35" t="n">
        <v>0</v>
      </c>
      <c r="E1020" s="37" t="n">
        <v>0</v>
      </c>
      <c r="F1020" s="38" t="n">
        <v>0</v>
      </c>
      <c r="G1020" s="37" t="n">
        <v>0</v>
      </c>
      <c r="H1020" s="40">
        <f>IFERROR(G1020/E1020,0)</f>
        <v/>
      </c>
      <c r="I1020" s="29" t="inlineStr">
        <is>
          <t>Cost is below the 120 watch threshold.</t>
        </is>
      </c>
    </row>
    <row r="1021">
      <c r="A1021" s="29" t="inlineStr">
        <is>
          <t>04827</t>
        </is>
      </c>
      <c r="B1021" s="29" t="inlineStr">
        <is>
          <t>low_price</t>
        </is>
      </c>
      <c r="C1021" s="29" t="inlineStr">
        <is>
          <t>Обгінна муфта стартера Yamaha Raptor 660​ 2004-2005</t>
        </is>
      </c>
      <c r="D1021" s="35" t="n">
        <v>7</v>
      </c>
      <c r="E1021" s="37" t="n">
        <v>32.65</v>
      </c>
      <c r="F1021" s="38" t="n">
        <v>1.06</v>
      </c>
      <c r="G1021" s="37" t="n">
        <v>1919.71</v>
      </c>
      <c r="H1021" s="40">
        <f>IFERROR(G1021/E1021,0)</f>
        <v/>
      </c>
      <c r="I1021" s="29" t="inlineStr">
        <is>
          <t>Cost is below the 120 watch threshold.</t>
        </is>
      </c>
    </row>
    <row r="1022">
      <c r="A1022" s="29" t="inlineStr">
        <is>
          <t>db2460</t>
        </is>
      </c>
      <c r="B1022" s="29" t="inlineStr">
        <is>
          <t>low_price</t>
        </is>
      </c>
      <c r="C1022" s="29" t="inlineStr">
        <is>
          <t>Гальмівні колодки Polaris 250 300 325 330 335 350 400 425 450 455 500 525 570 700 800</t>
        </is>
      </c>
      <c r="D1022" s="35" t="n">
        <v>0</v>
      </c>
      <c r="E1022" s="37" t="n">
        <v>0</v>
      </c>
      <c r="F1022" s="38" t="n">
        <v>0</v>
      </c>
      <c r="G1022" s="37" t="n">
        <v>0</v>
      </c>
      <c r="H1022" s="40">
        <f>IFERROR(G1022/E1022,0)</f>
        <v/>
      </c>
      <c r="I1022" s="29" t="inlineStr">
        <is>
          <t>Cost is below the 120 watch threshold.</t>
        </is>
      </c>
    </row>
    <row r="1023">
      <c r="A1023" s="29" t="inlineStr">
        <is>
          <t>420280199</t>
        </is>
      </c>
      <c r="B1023" s="29" t="inlineStr">
        <is>
          <t>low_price</t>
        </is>
      </c>
      <c r="C1023" s="29" t="inlineStr">
        <is>
          <t>Коронка варіатора BRP Can-Am Outlander 500 570 650, Renegade 500 650</t>
        </is>
      </c>
      <c r="D1023" s="35" t="n">
        <v>1</v>
      </c>
      <c r="E1023" s="37" t="n">
        <v>1.97</v>
      </c>
      <c r="F1023" s="38" t="n">
        <v>0</v>
      </c>
      <c r="G1023" s="37" t="n">
        <v>0</v>
      </c>
      <c r="H1023" s="40">
        <f>IFERROR(G1023/E1023,0)</f>
        <v/>
      </c>
      <c r="I1023" s="29" t="inlineStr">
        <is>
          <t>Cost is below the 120 watch threshold.</t>
        </is>
      </c>
    </row>
    <row r="1024">
      <c r="A1024" s="29" t="inlineStr">
        <is>
          <t>105779</t>
        </is>
      </c>
      <c r="B1024" s="29" t="inlineStr">
        <is>
          <t>low_price</t>
        </is>
      </c>
      <c r="C1024" s="29" t="inlineStr">
        <is>
          <t>Трансмісійне масло Motul Gear Competition 75W140 (1L)</t>
        </is>
      </c>
      <c r="D1024" s="35" t="n">
        <v>50</v>
      </c>
      <c r="E1024" s="37" t="n">
        <v>430.72</v>
      </c>
      <c r="F1024" s="38" t="n">
        <v>1</v>
      </c>
      <c r="G1024" s="37" t="n">
        <v>4320</v>
      </c>
      <c r="H1024" s="40">
        <f>IFERROR(G1024/E1024,0)</f>
        <v/>
      </c>
      <c r="I1024" s="29" t="inlineStr">
        <is>
          <t>Performance is below the scale and keep thresholds.</t>
        </is>
      </c>
    </row>
    <row r="1025">
      <c r="A1025" s="29" t="inlineStr">
        <is>
          <t>715005349</t>
        </is>
      </c>
      <c r="B1025" s="29" t="inlineStr">
        <is>
          <t>low_price</t>
        </is>
      </c>
      <c r="C1025" s="29" t="inlineStr">
        <is>
          <t>Розширювачі арок BRP Can-Am Outlander G3L</t>
        </is>
      </c>
      <c r="D1025" s="35" t="n">
        <v>15</v>
      </c>
      <c r="E1025" s="37" t="n">
        <v>201.2</v>
      </c>
      <c r="F1025" s="38" t="n">
        <v>0.25</v>
      </c>
      <c r="G1025" s="37" t="n">
        <v>1069.62</v>
      </c>
      <c r="H1025" s="40">
        <f>IFERROR(G1025/E1025,0)</f>
        <v/>
      </c>
      <c r="I1025" s="29" t="inlineStr">
        <is>
          <t>Performance is below the scale and keep thresholds.</t>
        </is>
      </c>
    </row>
    <row r="1026">
      <c r="A1026" s="29" t="inlineStr">
        <is>
          <t>tm00880100</t>
        </is>
      </c>
      <c r="B1026" s="29" t="inlineStr">
        <is>
          <t>low_price</t>
        </is>
      </c>
      <c r="C1026" s="29" t="inlineStr">
        <is>
          <t>Шина Maxxis Bighorn 2.0 29×9-14</t>
        </is>
      </c>
      <c r="D1026" s="35" t="n">
        <v>6</v>
      </c>
      <c r="E1026" s="37" t="n">
        <v>31.12</v>
      </c>
      <c r="F1026" s="38" t="n">
        <v>0</v>
      </c>
      <c r="G1026" s="37" t="n">
        <v>0</v>
      </c>
      <c r="H1026" s="40">
        <f>IFERROR(G1026/E1026,0)</f>
        <v/>
      </c>
      <c r="I1026" s="29" t="inlineStr">
        <is>
          <t>Cost is below the 120 watch threshold.</t>
        </is>
      </c>
    </row>
    <row r="1027">
      <c r="A1027" s="29" t="inlineStr">
        <is>
          <t>01259</t>
        </is>
      </c>
      <c r="B1027" s="29" t="inlineStr">
        <is>
          <t>low_price</t>
        </is>
      </c>
      <c r="C1027" s="29" t="inlineStr">
        <is>
          <t>Реле стартера Yamaha Grizzly 550 700, Kodiak 700; Suzuki King Quad 500 700 750, YFZ 450</t>
        </is>
      </c>
      <c r="D1027" s="35" t="n">
        <v>0</v>
      </c>
      <c r="E1027" s="37" t="n">
        <v>0</v>
      </c>
      <c r="F1027" s="38" t="n">
        <v>0</v>
      </c>
      <c r="G1027" s="37" t="n">
        <v>0</v>
      </c>
      <c r="H1027" s="40">
        <f>IFERROR(G1027/E1027,0)</f>
        <v/>
      </c>
      <c r="I1027" s="29" t="inlineStr">
        <is>
          <t>Cost is below the 120 watch threshold.</t>
        </is>
      </c>
    </row>
    <row r="1028">
      <c r="A1028" s="29" t="inlineStr">
        <is>
          <t>na-50080</t>
        </is>
      </c>
      <c r="B1028" s="29" t="inlineStr">
        <is>
          <t>low_price</t>
        </is>
      </c>
      <c r="C1028" s="29" t="inlineStr">
        <is>
          <t>Поршень стандарт Polaris Sportsman 800, Ranger 800, RZR 800</t>
        </is>
      </c>
      <c r="D1028" s="35" t="n">
        <v>0</v>
      </c>
      <c r="E1028" s="37" t="n">
        <v>0</v>
      </c>
      <c r="F1028" s="38" t="n">
        <v>0</v>
      </c>
      <c r="G1028" s="37" t="n">
        <v>0</v>
      </c>
      <c r="H1028" s="40">
        <f>IFERROR(G1028/E1028,0)</f>
        <v/>
      </c>
      <c r="I1028" s="29" t="inlineStr">
        <is>
          <t>Cost is below the 120 watch threshold.</t>
        </is>
      </c>
    </row>
    <row r="1029">
      <c r="A1029" s="29" t="inlineStr">
        <is>
          <t>28461-hm7-003</t>
        </is>
      </c>
      <c r="B1029" s="29" t="inlineStr">
        <is>
          <t>low_price</t>
        </is>
      </c>
      <c r="C1029" s="29" t="inlineStr">
        <is>
          <t>Ручка стартера Honda TRX 400 Foreman (95-01), 450 Foreman (99-02), 500 Rubicon (01-14), 650 680 Rincon</t>
        </is>
      </c>
      <c r="D1029" s="35" t="n">
        <v>0</v>
      </c>
      <c r="E1029" s="37" t="n">
        <v>0</v>
      </c>
      <c r="F1029" s="38" t="n">
        <v>0</v>
      </c>
      <c r="G1029" s="37" t="n">
        <v>0</v>
      </c>
      <c r="H1029" s="40">
        <f>IFERROR(G1029/E1029,0)</f>
        <v/>
      </c>
      <c r="I1029" s="29" t="inlineStr">
        <is>
          <t>Cost is below the 120 watch threshold.</t>
        </is>
      </c>
    </row>
    <row r="1030">
      <c r="A1030" s="29" t="inlineStr">
        <is>
          <t>1222865014b</t>
        </is>
      </c>
      <c r="B1030" s="29" t="inlineStr">
        <is>
          <t>low_price</t>
        </is>
      </c>
      <c r="C1030" s="29" t="inlineStr">
        <is>
          <t>Колісний диск ITP Steel Delta Black 12×7 4+3 4/156</t>
        </is>
      </c>
      <c r="D1030" s="35" t="n">
        <v>0</v>
      </c>
      <c r="E1030" s="37" t="n">
        <v>0</v>
      </c>
      <c r="F1030" s="38" t="n">
        <v>0</v>
      </c>
      <c r="G1030" s="37" t="n">
        <v>0</v>
      </c>
      <c r="H1030" s="40">
        <f>IFERROR(G1030/E1030,0)</f>
        <v/>
      </c>
      <c r="I1030" s="29" t="inlineStr">
        <is>
          <t>Cost is below the 120 watch threshold.</t>
        </is>
      </c>
    </row>
    <row r="1031">
      <c r="A1031" s="29" t="inlineStr">
        <is>
          <t>715900634</t>
        </is>
      </c>
      <c r="B1031" s="29" t="inlineStr">
        <is>
          <t>low_price</t>
        </is>
      </c>
      <c r="C1031" s="29" t="inlineStr">
        <is>
          <t>Ігольчастий підшипник хвостовика переднього редуктора BRP Can-Am Maverick X3, Maverick Sport 1000, Commander 1000, Traxter Defender HD10 2020-2023</t>
        </is>
      </c>
      <c r="D1031" s="35" t="n">
        <v>2</v>
      </c>
      <c r="E1031" s="37" t="n">
        <v>4.06</v>
      </c>
      <c r="F1031" s="38" t="n">
        <v>0</v>
      </c>
      <c r="G1031" s="37" t="n">
        <v>0</v>
      </c>
      <c r="H1031" s="40">
        <f>IFERROR(G1031/E1031,0)</f>
        <v/>
      </c>
      <c r="I1031" s="29" t="inlineStr">
        <is>
          <t>Cost is below the 120 watch threshold.</t>
        </is>
      </c>
    </row>
    <row r="1032">
      <c r="A1032" s="29" t="inlineStr">
        <is>
          <t>417127016</t>
        </is>
      </c>
      <c r="B1032" s="29" t="inlineStr">
        <is>
          <t>low_price</t>
        </is>
      </c>
      <c r="C1032" s="29" t="inlineStr">
        <is>
          <t>Ролик варіатора BRP Can-Am Maverick X3, Maverick Trail 700 800 1000, Maverick Sport 1000, Commander 700 1000, Traxter Defender HD7 HD8 HD9 HD10</t>
        </is>
      </c>
      <c r="D1032" s="35" t="n">
        <v>8</v>
      </c>
      <c r="E1032" s="37" t="n">
        <v>120.41</v>
      </c>
      <c r="F1032" s="38" t="n">
        <v>1</v>
      </c>
      <c r="G1032" s="37" t="n">
        <v>4779</v>
      </c>
      <c r="H1032" s="40">
        <f>IFERROR(G1032/E1032,0)</f>
        <v/>
      </c>
      <c r="I1032" s="29" t="inlineStr">
        <is>
          <t>Performance is below the scale and keep thresholds.</t>
        </is>
      </c>
    </row>
    <row r="1033">
      <c r="A1033" s="29" t="inlineStr">
        <is>
          <t>2mb-e511a-00-00</t>
        </is>
      </c>
      <c r="B1033" s="29" t="inlineStr">
        <is>
          <t>low_price</t>
        </is>
      </c>
      <c r="C1033" s="29" t="inlineStr">
        <is>
          <t>Сальник водяної помпи Yamaha Grizzly Kodiak Wolverine 700 2016-2018</t>
        </is>
      </c>
      <c r="D1033" s="35" t="n">
        <v>0</v>
      </c>
      <c r="E1033" s="37" t="n">
        <v>0</v>
      </c>
      <c r="F1033" s="38" t="n">
        <v>0</v>
      </c>
      <c r="G1033" s="37" t="n">
        <v>0</v>
      </c>
      <c r="H1033" s="40">
        <f>IFERROR(G1033/E1033,0)</f>
        <v/>
      </c>
      <c r="I1033" s="29" t="inlineStr">
        <is>
          <t>Cost is below the 120 watch threshold.</t>
        </is>
      </c>
    </row>
    <row r="1034">
      <c r="A1034" s="29" t="inlineStr">
        <is>
          <t>706003891</t>
        </is>
      </c>
      <c r="B1034" s="29" t="inlineStr">
        <is>
          <t>low_price</t>
        </is>
      </c>
      <c r="C1034" s="29" t="inlineStr">
        <is>
          <t>Ричаг задній нижній лівий BRP Can-Am Maverick Trail 800 1000</t>
        </is>
      </c>
      <c r="D1034" s="35" t="n">
        <v>0</v>
      </c>
      <c r="E1034" s="37" t="n">
        <v>0</v>
      </c>
      <c r="F1034" s="38" t="n">
        <v>0</v>
      </c>
      <c r="G1034" s="37" t="n">
        <v>0</v>
      </c>
      <c r="H1034" s="40">
        <f>IFERROR(G1034/E1034,0)</f>
        <v/>
      </c>
      <c r="I1034" s="29" t="inlineStr">
        <is>
          <t>Cost is below the 120 watch threshold.</t>
        </is>
      </c>
    </row>
    <row r="1035">
      <c r="A1035" s="29" t="inlineStr">
        <is>
          <t>706200181</t>
        </is>
      </c>
      <c r="B1035" s="29" t="inlineStr">
        <is>
          <t>low_price</t>
        </is>
      </c>
      <c r="C1035" s="29" t="inlineStr">
        <is>
          <t>Втулка переднього ричага BRP Can-Am Outlander Renegade G1</t>
        </is>
      </c>
      <c r="D1035" s="35" t="n">
        <v>3</v>
      </c>
      <c r="E1035" s="37" t="n">
        <v>6.7</v>
      </c>
      <c r="F1035" s="38" t="n">
        <v>0</v>
      </c>
      <c r="G1035" s="37" t="n">
        <v>0</v>
      </c>
      <c r="H1035" s="40">
        <f>IFERROR(G1035/E1035,0)</f>
        <v/>
      </c>
      <c r="I1035" s="29" t="inlineStr">
        <is>
          <t>Cost is below the 120 watch threshold.</t>
        </is>
      </c>
    </row>
    <row r="1036">
      <c r="A1036" s="29" t="inlineStr">
        <is>
          <t>704907903</t>
        </is>
      </c>
      <c r="B1036" s="29" t="inlineStr">
        <is>
          <t>low_price</t>
        </is>
      </c>
      <c r="C1036" s="29" t="inlineStr">
        <is>
          <t>Наклейка "Outlander" на розширювачі арок BRP Can-Am Outlander G2</t>
        </is>
      </c>
      <c r="D1036" s="35" t="n">
        <v>3</v>
      </c>
      <c r="E1036" s="37" t="n">
        <v>9.08</v>
      </c>
      <c r="F1036" s="38" t="n">
        <v>0</v>
      </c>
      <c r="G1036" s="37" t="n">
        <v>0</v>
      </c>
      <c r="H1036" s="40">
        <f>IFERROR(G1036/E1036,0)</f>
        <v/>
      </c>
      <c r="I1036" s="29" t="inlineStr">
        <is>
          <t>Cost is below the 120 watch threshold.</t>
        </is>
      </c>
    </row>
    <row r="1037">
      <c r="A1037" s="29" t="inlineStr">
        <is>
          <t>706004619</t>
        </is>
      </c>
      <c r="B1037" s="29" t="inlineStr">
        <is>
          <t>low_price</t>
        </is>
      </c>
      <c r="C1037" s="29" t="inlineStr">
        <is>
          <t>Тяга задньої підвіски нижня BRP Can-Am Maverick X3 64"</t>
        </is>
      </c>
      <c r="D1037" s="35" t="n">
        <v>0</v>
      </c>
      <c r="E1037" s="37" t="n">
        <v>0</v>
      </c>
      <c r="F1037" s="38" t="n">
        <v>0</v>
      </c>
      <c r="G1037" s="37" t="n">
        <v>0</v>
      </c>
      <c r="H1037" s="40">
        <f>IFERROR(G1037/E1037,0)</f>
        <v/>
      </c>
      <c r="I1037" s="29" t="inlineStr">
        <is>
          <t>Cost is below the 120 watch threshold.</t>
        </is>
      </c>
    </row>
    <row r="1038">
      <c r="A1038" s="29" t="inlineStr">
        <is>
          <t>7081730</t>
        </is>
      </c>
      <c r="B1038" s="29" t="inlineStr">
        <is>
          <t>low_price</t>
        </is>
      </c>
      <c r="C1038" s="29" t="inlineStr">
        <is>
          <t>Ручка відкривання Polaris Sportsman 850 1000, RZR 900 1000, Ranger 570 900 1000</t>
        </is>
      </c>
      <c r="D1038" s="35" t="n">
        <v>0</v>
      </c>
      <c r="E1038" s="37" t="n">
        <v>0</v>
      </c>
      <c r="F1038" s="38" t="n">
        <v>0</v>
      </c>
      <c r="G1038" s="37" t="n">
        <v>0</v>
      </c>
      <c r="H1038" s="40">
        <f>IFERROR(G1038/E1038,0)</f>
        <v/>
      </c>
      <c r="I1038" s="29" t="inlineStr">
        <is>
          <t>Cost is below the 120 watch threshold.</t>
        </is>
      </c>
    </row>
    <row r="1039">
      <c r="A1039" s="29" t="inlineStr">
        <is>
          <t>0800-013102-10000</t>
        </is>
      </c>
      <c r="B1039" s="29" t="inlineStr">
        <is>
          <t>low_price</t>
        </is>
      </c>
      <c r="C1039" s="29" t="inlineStr">
        <is>
          <t>Прокладка кришки варіатора CFMoto CForce 800, UForce 800, ZForce 800</t>
        </is>
      </c>
      <c r="D1039" s="35" t="n">
        <v>1</v>
      </c>
      <c r="E1039" s="37" t="n">
        <v>9.75</v>
      </c>
      <c r="F1039" s="38" t="n">
        <v>0</v>
      </c>
      <c r="G1039" s="37" t="n">
        <v>0</v>
      </c>
      <c r="H1039" s="40">
        <f>IFERROR(G1039/E1039,0)</f>
        <v/>
      </c>
      <c r="I1039" s="29" t="inlineStr">
        <is>
          <t>Cost is below the 120 watch threshold.</t>
        </is>
      </c>
    </row>
    <row r="1040">
      <c r="A1040" s="29" t="inlineStr">
        <is>
          <t>420611407</t>
        </is>
      </c>
      <c r="B1040" s="29" t="inlineStr">
        <is>
          <t>low_price</t>
        </is>
      </c>
      <c r="C1040" s="29" t="inlineStr">
        <is>
          <t>Кришка варіатора внутрішня BRP Can-Am Outlander Renegade G1, Commander 800</t>
        </is>
      </c>
      <c r="D1040" s="35" t="n">
        <v>2</v>
      </c>
      <c r="E1040" s="37" t="n">
        <v>7.04</v>
      </c>
      <c r="F1040" s="38" t="n">
        <v>0.33</v>
      </c>
      <c r="G1040" s="37" t="n">
        <v>258</v>
      </c>
      <c r="H1040" s="40">
        <f>IFERROR(G1040/E1040,0)</f>
        <v/>
      </c>
      <c r="I1040" s="29" t="inlineStr">
        <is>
          <t>Cost is below the 120 watch threshold.</t>
        </is>
      </c>
    </row>
    <row r="1041">
      <c r="A1041" s="29" t="inlineStr">
        <is>
          <t>705009508</t>
        </is>
      </c>
      <c r="B1041" s="29" t="inlineStr">
        <is>
          <t>low_price</t>
        </is>
      </c>
      <c r="C1041" s="29" t="inlineStr">
        <is>
          <t>Панель передня BRP Can-Am Maverick X3</t>
        </is>
      </c>
      <c r="D1041" s="35" t="n">
        <v>4</v>
      </c>
      <c r="E1041" s="37" t="n">
        <v>12.79</v>
      </c>
      <c r="F1041" s="38" t="n">
        <v>0</v>
      </c>
      <c r="G1041" s="37" t="n">
        <v>0</v>
      </c>
      <c r="H1041" s="40">
        <f>IFERROR(G1041/E1041,0)</f>
        <v/>
      </c>
      <c r="I1041" s="29" t="inlineStr">
        <is>
          <t>Cost is below the 120 watch threshold.</t>
        </is>
      </c>
    </row>
    <row r="1042">
      <c r="A1042" s="29" t="inlineStr">
        <is>
          <t>1019810-067</t>
        </is>
      </c>
      <c r="B1042" s="29" t="inlineStr">
        <is>
          <t>low_price</t>
        </is>
      </c>
      <c r="C1042" s="29" t="inlineStr">
        <is>
          <t>Ричаг передній нижній правий Polaris Sportsman 550 850 1000, Scrambler 850 1000</t>
        </is>
      </c>
      <c r="D1042" s="35" t="n">
        <v>0</v>
      </c>
      <c r="E1042" s="37" t="n">
        <v>0</v>
      </c>
      <c r="F1042" s="38" t="n">
        <v>0</v>
      </c>
      <c r="G1042" s="37" t="n">
        <v>0</v>
      </c>
      <c r="H1042" s="40">
        <f>IFERROR(G1042/E1042,0)</f>
        <v/>
      </c>
      <c r="I1042" s="29" t="inlineStr">
        <is>
          <t>Cost is below the 120 watch threshold.</t>
        </is>
      </c>
    </row>
    <row r="1043">
      <c r="A1043" s="29" t="inlineStr">
        <is>
          <t>705014263</t>
        </is>
      </c>
      <c r="B1043" s="29" t="inlineStr">
        <is>
          <t>low_price</t>
        </is>
      </c>
      <c r="C1043" s="29" t="inlineStr">
        <is>
          <t>Підніжка права BRP Can-Am Outlander G3 G3L Max</t>
        </is>
      </c>
      <c r="D1043" s="35" t="n">
        <v>1</v>
      </c>
      <c r="E1043" s="37" t="n">
        <v>4.07</v>
      </c>
      <c r="F1043" s="38" t="n">
        <v>0</v>
      </c>
      <c r="G1043" s="37" t="n">
        <v>0</v>
      </c>
      <c r="H1043" s="40">
        <f>IFERROR(G1043/E1043,0)</f>
        <v/>
      </c>
      <c r="I1043" s="29" t="inlineStr">
        <is>
          <t>Cost is below the 120 watch threshold.</t>
        </is>
      </c>
    </row>
    <row r="1044">
      <c r="A1044" s="29" t="inlineStr">
        <is>
          <t>707001169</t>
        </is>
      </c>
      <c r="B1044" s="29" t="inlineStr">
        <is>
          <t>low_price</t>
        </is>
      </c>
      <c r="C1044" s="29" t="inlineStr">
        <is>
          <t xml:space="preserve">Подушка двигуна BRP Can-Am Outlander Renegade G1 G2 G2L G2S, Maverick 1000, Commander 800 1000, Maverick Trail 800 1000, Maverick Sport 1000, Traxter </t>
        </is>
      </c>
      <c r="D1044" s="35" t="n">
        <v>6</v>
      </c>
      <c r="E1044" s="37" t="n">
        <v>33.84</v>
      </c>
      <c r="F1044" s="38" t="n">
        <v>0</v>
      </c>
      <c r="G1044" s="37" t="n">
        <v>0</v>
      </c>
      <c r="H1044" s="40">
        <f>IFERROR(G1044/E1044,0)</f>
        <v/>
      </c>
      <c r="I1044" s="29" t="inlineStr">
        <is>
          <t>Cost is below the 120 watch threshold.</t>
        </is>
      </c>
    </row>
    <row r="1045">
      <c r="A1045" s="29" t="inlineStr">
        <is>
          <t>92038-1051</t>
        </is>
      </c>
      <c r="B1045" s="29" t="inlineStr">
        <is>
          <t>low_price</t>
        </is>
      </c>
      <c r="C1045" s="29" t="inlineStr">
        <is>
          <t>Шпонка колінвала Kawasaki Prairie 300​ 400 650 700, Brute Force 650</t>
        </is>
      </c>
      <c r="D1045" s="35" t="n">
        <v>0</v>
      </c>
      <c r="E1045" s="37" t="n">
        <v>0</v>
      </c>
      <c r="F1045" s="38" t="n">
        <v>0</v>
      </c>
      <c r="G1045" s="37" t="n">
        <v>0</v>
      </c>
      <c r="H1045" s="40">
        <f>IFERROR(G1045/E1045,0)</f>
        <v/>
      </c>
      <c r="I1045" s="29" t="inlineStr">
        <is>
          <t>Cost is below the 120 watch threshold.</t>
        </is>
      </c>
    </row>
    <row r="1046">
      <c r="A1046" s="29" t="inlineStr">
        <is>
          <t>278002895</t>
        </is>
      </c>
      <c r="B1046" s="29" t="inlineStr">
        <is>
          <t>low_price</t>
        </is>
      </c>
      <c r="C1046" s="29" t="inlineStr">
        <is>
          <t>Датчик температури охолоджуючої рідини BRP Can-Am, Sea-Doo, Ski-Doo</t>
        </is>
      </c>
      <c r="D1046" s="35" t="n">
        <v>0</v>
      </c>
      <c r="E1046" s="37" t="n">
        <v>0</v>
      </c>
      <c r="F1046" s="38" t="n">
        <v>0</v>
      </c>
      <c r="G1046" s="37" t="n">
        <v>0</v>
      </c>
      <c r="H1046" s="40">
        <f>IFERROR(G1046/E1046,0)</f>
        <v/>
      </c>
      <c r="I1046" s="29" t="inlineStr">
        <is>
          <t>Cost is below the 120 watch threshold.</t>
        </is>
      </c>
    </row>
    <row r="1047">
      <c r="A1047" s="29" t="inlineStr">
        <is>
          <t>296000455</t>
        </is>
      </c>
      <c r="B1047" s="29" t="inlineStr">
        <is>
          <t>low_price</t>
        </is>
      </c>
      <c r="C1047" s="29" t="inlineStr">
        <is>
          <t>Свічка запалювання BRP Sea-Doo RXP RXT GTX 325</t>
        </is>
      </c>
      <c r="D1047" s="35" t="n">
        <v>0</v>
      </c>
      <c r="E1047" s="37" t="n">
        <v>0</v>
      </c>
      <c r="F1047" s="38" t="n">
        <v>0</v>
      </c>
      <c r="G1047" s="37" t="n">
        <v>0</v>
      </c>
      <c r="H1047" s="40">
        <f>IFERROR(G1047/E1047,0)</f>
        <v/>
      </c>
      <c r="I1047" s="29" t="inlineStr">
        <is>
          <t>Cost is below the 120 watch threshold.</t>
        </is>
      </c>
    </row>
    <row r="1048">
      <c r="A1048" s="29" t="inlineStr">
        <is>
          <t>we271201</t>
        </is>
      </c>
      <c r="B1048" s="29" t="inlineStr">
        <is>
          <t>low_price</t>
        </is>
      </c>
      <c r="C1048" s="29" t="inlineStr">
        <is>
          <t>Кулак передній внутрішній правий BRP Can-Am Outlander Renegade G2 G2L G2S, Maverick 1000, Commander 800 1000</t>
        </is>
      </c>
      <c r="D1048" s="35" t="n">
        <v>0</v>
      </c>
      <c r="E1048" s="37" t="n">
        <v>0</v>
      </c>
      <c r="F1048" s="38" t="n">
        <v>0</v>
      </c>
      <c r="G1048" s="37" t="n">
        <v>0</v>
      </c>
      <c r="H1048" s="40">
        <f>IFERROR(G1048/E1048,0)</f>
        <v/>
      </c>
      <c r="I1048" s="29" t="inlineStr">
        <is>
          <t>Cost is below the 120 watch threshold.</t>
        </is>
      </c>
    </row>
    <row r="1049">
      <c r="A1049" s="29" t="inlineStr">
        <is>
          <t>91251-hm7-003</t>
        </is>
      </c>
      <c r="B1049" s="29" t="inlineStr">
        <is>
          <t>low_price</t>
        </is>
      </c>
      <c r="C1049" s="29" t="inlineStr">
        <is>
          <t>Сальник хвостовика заднього редуктора Honda 400 450 Foreman 1995-2001 (34X70X11)</t>
        </is>
      </c>
      <c r="D1049" s="35" t="n">
        <v>0</v>
      </c>
      <c r="E1049" s="37" t="n">
        <v>0</v>
      </c>
      <c r="F1049" s="38" t="n">
        <v>0</v>
      </c>
      <c r="G1049" s="37" t="n">
        <v>0</v>
      </c>
      <c r="H1049" s="40">
        <f>IFERROR(G1049/E1049,0)</f>
        <v/>
      </c>
      <c r="I1049" s="29" t="inlineStr">
        <is>
          <t>Cost is below the 120 watch threshold.</t>
        </is>
      </c>
    </row>
    <row r="1050">
      <c r="A1050" s="29" t="inlineStr">
        <is>
          <t>6p0113</t>
        </is>
      </c>
      <c r="B1050" s="29" t="inlineStr">
        <is>
          <t>low_price</t>
        </is>
      </c>
      <c r="C1050" s="29" t="inlineStr">
        <is>
          <t>Шина ITP Blackwater Evolution 28×9-14</t>
        </is>
      </c>
      <c r="D1050" s="35" t="n">
        <v>6</v>
      </c>
      <c r="E1050" s="37" t="n">
        <v>83.23999999999999</v>
      </c>
      <c r="F1050" s="38" t="n">
        <v>0</v>
      </c>
      <c r="G1050" s="37" t="n">
        <v>0</v>
      </c>
      <c r="H1050" s="40">
        <f>IFERROR(G1050/E1050,0)</f>
        <v/>
      </c>
      <c r="I1050" s="29" t="inlineStr">
        <is>
          <t>Cost is below the 120 watch threshold.</t>
        </is>
      </c>
    </row>
    <row r="1051">
      <c r="A1051" s="29" t="inlineStr">
        <is>
          <t>0jya-112000-20000</t>
        </is>
      </c>
      <c r="B1051" s="29" t="inlineStr">
        <is>
          <t>low_price</t>
        </is>
      </c>
      <c r="C1051" s="29" t="inlineStr">
        <is>
          <t>Повітряний фільтр CFMoto CForce 1000, ZForce 1000</t>
        </is>
      </c>
      <c r="D1051" s="35" t="n">
        <v>10</v>
      </c>
      <c r="E1051" s="37" t="n">
        <v>109.86</v>
      </c>
      <c r="F1051" s="38" t="n">
        <v>1.19</v>
      </c>
      <c r="G1051" s="37" t="n">
        <v>6791.4</v>
      </c>
      <c r="H1051" s="40">
        <f>IFERROR(G1051/E1051,0)</f>
        <v/>
      </c>
      <c r="I1051" s="29" t="inlineStr">
        <is>
          <t>Cost is below the 120 watch threshold.</t>
        </is>
      </c>
    </row>
    <row r="1052">
      <c r="A1052" s="29" t="inlineStr">
        <is>
          <t>296000307</t>
        </is>
      </c>
      <c r="B1052" s="29" t="inlineStr">
        <is>
          <t>low_price</t>
        </is>
      </c>
      <c r="C1052" s="29" t="inlineStr">
        <is>
          <t>Котушка запалювання BRP Sea-Doo GTX RXT RXP GTI Wake</t>
        </is>
      </c>
      <c r="D1052" s="35" t="n">
        <v>8</v>
      </c>
      <c r="E1052" s="37" t="n">
        <v>62.78</v>
      </c>
      <c r="F1052" s="38" t="n">
        <v>0.33</v>
      </c>
      <c r="G1052" s="37" t="n">
        <v>622</v>
      </c>
      <c r="H1052" s="40">
        <f>IFERROR(G1052/E1052,0)</f>
        <v/>
      </c>
      <c r="I1052" s="29" t="inlineStr">
        <is>
          <t>Cost is below the 120 watch threshold.</t>
        </is>
      </c>
    </row>
    <row r="1053">
      <c r="A1053" s="29" t="inlineStr">
        <is>
          <t>9779240</t>
        </is>
      </c>
      <c r="B1053" s="29" t="inlineStr">
        <is>
          <t>low_price</t>
        </is>
      </c>
      <c r="C1053" s="29" t="inlineStr">
        <is>
          <t>Синтетичне моторне масло BRP XPS 4T 10W50 (1L)</t>
        </is>
      </c>
      <c r="D1053" s="35" t="n">
        <v>9</v>
      </c>
      <c r="E1053" s="37" t="n">
        <v>24.95</v>
      </c>
      <c r="F1053" s="38" t="n">
        <v>0</v>
      </c>
      <c r="G1053" s="37" t="n">
        <v>0</v>
      </c>
      <c r="H1053" s="40">
        <f>IFERROR(G1053/E1053,0)</f>
        <v/>
      </c>
      <c r="I1053" s="29" t="inlineStr">
        <is>
          <t>Cost is below the 120 watch threshold.</t>
        </is>
      </c>
    </row>
    <row r="1054">
      <c r="A1054" s="29" t="inlineStr">
        <is>
          <t>420245690</t>
        </is>
      </c>
      <c r="B1054" s="29" t="inlineStr">
        <is>
          <t>low_price</t>
        </is>
      </c>
      <c r="C1054" s="29" t="inlineStr">
        <is>
          <t>Шайба болта ведучого варіатора BRP Can-Am Outlander G3 G3L, Maverick X3, Maverick Trail 700 800 1000, Maverick Sport 1000, Commander 700 1000, Traxter</t>
        </is>
      </c>
      <c r="D1054" s="35" t="n">
        <v>0</v>
      </c>
      <c r="E1054" s="37" t="n">
        <v>0</v>
      </c>
      <c r="F1054" s="38" t="n">
        <v>0</v>
      </c>
      <c r="G1054" s="37" t="n">
        <v>0</v>
      </c>
      <c r="H1054" s="40">
        <f>IFERROR(G1054/E1054,0)</f>
        <v/>
      </c>
      <c r="I1054" s="29" t="inlineStr">
        <is>
          <t>Cost is below the 120 watch threshold.</t>
        </is>
      </c>
    </row>
    <row r="1055">
      <c r="A1055" s="29" t="inlineStr">
        <is>
          <t>250000060</t>
        </is>
      </c>
      <c r="B1055" s="29" t="inlineStr">
        <is>
          <t>low_price</t>
        </is>
      </c>
      <c r="C1055" s="29" t="inlineStr">
        <is>
          <t>Болт кріплення вилки карданного валу BRP Can-Am (M10X16)</t>
        </is>
      </c>
      <c r="D1055" s="35" t="n">
        <v>0</v>
      </c>
      <c r="E1055" s="37" t="n">
        <v>0</v>
      </c>
      <c r="F1055" s="38" t="n">
        <v>0</v>
      </c>
      <c r="G1055" s="37" t="n">
        <v>0</v>
      </c>
      <c r="H1055" s="40">
        <f>IFERROR(G1055/E1055,0)</f>
        <v/>
      </c>
      <c r="I1055" s="29" t="inlineStr">
        <is>
          <t>Cost is below the 120 watch threshold.</t>
        </is>
      </c>
    </row>
    <row r="1056">
      <c r="A1056" s="29" t="inlineStr">
        <is>
          <t>707000949</t>
        </is>
      </c>
      <c r="B1056" s="29" t="inlineStr">
        <is>
          <t>low_price</t>
        </is>
      </c>
      <c r="C1056" s="29" t="inlineStr">
        <is>
          <t>Подушка двигуна верхня BRP Can-Am Outlander Renegade G1 G2 G2L G2S, Maverick 1000, Commander 800 1000</t>
        </is>
      </c>
      <c r="D1056" s="35" t="n">
        <v>13</v>
      </c>
      <c r="E1056" s="37" t="n">
        <v>102.55</v>
      </c>
      <c r="F1056" s="38" t="n">
        <v>1.95</v>
      </c>
      <c r="G1056" s="37" t="n">
        <v>1851.08</v>
      </c>
      <c r="H1056" s="40">
        <f>IFERROR(G1056/E1056,0)</f>
        <v/>
      </c>
      <c r="I1056" s="29" t="inlineStr">
        <is>
          <t>Cost is below the 120 watch threshold.</t>
        </is>
      </c>
    </row>
    <row r="1057">
      <c r="A1057" s="29" t="inlineStr">
        <is>
          <t>05870</t>
        </is>
      </c>
      <c r="B1057" s="29" t="inlineStr">
        <is>
          <t>low_price</t>
        </is>
      </c>
      <c r="C1057" s="29" t="inlineStr">
        <is>
          <t>Кріплення світлодіодної балки для BRP Can-Am Maverick X3</t>
        </is>
      </c>
      <c r="D1057" s="35" t="n">
        <v>3</v>
      </c>
      <c r="E1057" s="37" t="n">
        <v>16.15</v>
      </c>
      <c r="F1057" s="38" t="n">
        <v>0</v>
      </c>
      <c r="G1057" s="37" t="n">
        <v>0</v>
      </c>
      <c r="H1057" s="40">
        <f>IFERROR(G1057/E1057,0)</f>
        <v/>
      </c>
      <c r="I1057" s="29" t="inlineStr">
        <is>
          <t>Cost is below the 120 watch threshold.</t>
        </is>
      </c>
    </row>
    <row r="1058">
      <c r="A1058" s="29" t="inlineStr">
        <is>
          <t>2p5-f512a-00-00</t>
        </is>
      </c>
      <c r="B1058" s="29" t="inlineStr">
        <is>
          <t>low_price</t>
        </is>
      </c>
      <c r="C1058" s="29" t="inlineStr">
        <is>
          <t>Ковпачок для дисків Yamaha Grizzly 350 450, Big Bear 400, Rhino 450 660 700</t>
        </is>
      </c>
      <c r="D1058" s="35" t="n">
        <v>1</v>
      </c>
      <c r="E1058" s="37" t="n">
        <v>17.95</v>
      </c>
      <c r="F1058" s="38" t="n">
        <v>0</v>
      </c>
      <c r="G1058" s="37" t="n">
        <v>0</v>
      </c>
      <c r="H1058" s="40">
        <f>IFERROR(G1058/E1058,0)</f>
        <v/>
      </c>
      <c r="I1058" s="29" t="inlineStr">
        <is>
          <t>Cost is below the 120 watch threshold.</t>
        </is>
      </c>
    </row>
    <row r="1059">
      <c r="A1059" s="29" t="inlineStr">
        <is>
          <t>5gh-13440-80-00</t>
        </is>
      </c>
      <c r="B1059" s="29" t="inlineStr">
        <is>
          <t>low_price</t>
        </is>
      </c>
      <c r="C1059" s="29" t="inlineStr">
        <is>
          <t>Масляний фільтр Arctic Cat 600 650; Kawasaki 360 650 700 750 800 1000; Suzuki 700; Yamaha 350 400 450 550 660 700 850 1000</t>
        </is>
      </c>
      <c r="D1059" s="35" t="n">
        <v>4</v>
      </c>
      <c r="E1059" s="37" t="n">
        <v>26.12</v>
      </c>
      <c r="F1059" s="38" t="n">
        <v>0</v>
      </c>
      <c r="G1059" s="37" t="n">
        <v>0</v>
      </c>
      <c r="H1059" s="40">
        <f>IFERROR(G1059/E1059,0)</f>
        <v/>
      </c>
      <c r="I1059" s="29" t="inlineStr">
        <is>
          <t>Cost is below the 120 watch threshold.</t>
        </is>
      </c>
    </row>
    <row r="1060">
      <c r="A1060" s="29" t="inlineStr">
        <is>
          <t>703501247</t>
        </is>
      </c>
      <c r="B1060" s="29" t="inlineStr">
        <is>
          <t>low_price</t>
        </is>
      </c>
      <c r="C1060" s="29" t="inlineStr">
        <is>
          <t>Повітряний фільтр BRP Can-Am Outlander G3L</t>
        </is>
      </c>
      <c r="D1060" s="35" t="n">
        <v>3</v>
      </c>
      <c r="E1060" s="37" t="n">
        <v>21.86</v>
      </c>
      <c r="F1060" s="38" t="n">
        <v>0</v>
      </c>
      <c r="G1060" s="37" t="n">
        <v>0</v>
      </c>
      <c r="H1060" s="40">
        <f>IFERROR(G1060/E1060,0)</f>
        <v/>
      </c>
      <c r="I1060" s="29" t="inlineStr">
        <is>
          <t>Cost is below the 120 watch threshold.</t>
        </is>
      </c>
    </row>
    <row r="1061">
      <c r="A1061" s="29" t="inlineStr">
        <is>
          <t>705017001</t>
        </is>
      </c>
      <c r="B1061" s="29" t="inlineStr">
        <is>
          <t>low_price</t>
        </is>
      </c>
      <c r="C1061" s="29" t="inlineStr">
        <is>
          <t>Підкрилок внутрішній лівий BRP Can-Am Outlander G2 500 570 650 800 850 1000</t>
        </is>
      </c>
      <c r="D1061" s="35" t="n">
        <v>0</v>
      </c>
      <c r="E1061" s="37" t="n">
        <v>0</v>
      </c>
      <c r="F1061" s="38" t="n">
        <v>0</v>
      </c>
      <c r="G1061" s="37" t="n">
        <v>0</v>
      </c>
      <c r="H1061" s="40">
        <f>IFERROR(G1061/E1061,0)</f>
        <v/>
      </c>
      <c r="I1061" s="29" t="inlineStr">
        <is>
          <t>Cost is below the 120 watch threshold.</t>
        </is>
      </c>
    </row>
    <row r="1062">
      <c r="A1062" s="29" t="inlineStr">
        <is>
          <t>45330-hn2-006</t>
        </is>
      </c>
      <c r="B1062" s="29" t="inlineStr">
        <is>
          <t>low_price</t>
        </is>
      </c>
      <c r="C1062" s="29" t="inlineStr">
        <is>
          <t>Гальмівний циліндр передній лівий Honda TRX 350 (04-06), 400 (04-07), 500 (01-04), 650 (03-05)</t>
        </is>
      </c>
      <c r="D1062" s="35" t="n">
        <v>0</v>
      </c>
      <c r="E1062" s="37" t="n">
        <v>0</v>
      </c>
      <c r="F1062" s="38" t="n">
        <v>0</v>
      </c>
      <c r="G1062" s="37" t="n">
        <v>0</v>
      </c>
      <c r="H1062" s="40">
        <f>IFERROR(G1062/E1062,0)</f>
        <v/>
      </c>
      <c r="I1062" s="29" t="inlineStr">
        <is>
          <t>Cost is below the 120 watch threshold.</t>
        </is>
      </c>
    </row>
    <row r="1063">
      <c r="A1063" s="29" t="inlineStr">
        <is>
          <t>05393</t>
        </is>
      </c>
      <c r="B1063" s="29" t="inlineStr">
        <is>
          <t>low_price</t>
        </is>
      </c>
      <c r="C1063" s="29" t="inlineStr">
        <is>
          <t>Комплект слайдерів варіатора Yamaha Grizzly 550 700, Kodiak Rhino Viking Wolverine 700</t>
        </is>
      </c>
      <c r="D1063" s="35" t="n">
        <v>2</v>
      </c>
      <c r="E1063" s="37" t="n">
        <v>5.42</v>
      </c>
      <c r="F1063" s="38" t="n">
        <v>0</v>
      </c>
      <c r="G1063" s="37" t="n">
        <v>0</v>
      </c>
      <c r="H1063" s="40">
        <f>IFERROR(G1063/E1063,0)</f>
        <v/>
      </c>
      <c r="I1063" s="29" t="inlineStr">
        <is>
          <t>Cost is below the 120 watch threshold.</t>
        </is>
      </c>
    </row>
    <row r="1064">
      <c r="A1064" s="29" t="inlineStr">
        <is>
          <t>10003-00002</t>
        </is>
      </c>
      <c r="B1064" s="29" t="inlineStr">
        <is>
          <t>low_price</t>
        </is>
      </c>
      <c r="C1064" s="29" t="inlineStr">
        <is>
          <t>Рукавиці 100% Hydromatic Brisker Black (L)</t>
        </is>
      </c>
      <c r="D1064" s="35" t="n">
        <v>0</v>
      </c>
      <c r="E1064" s="37" t="n">
        <v>0</v>
      </c>
      <c r="F1064" s="38" t="n">
        <v>0</v>
      </c>
      <c r="G1064" s="37" t="n">
        <v>0</v>
      </c>
      <c r="H1064" s="40">
        <f>IFERROR(G1064/E1064,0)</f>
        <v/>
      </c>
      <c r="I1064" s="29" t="inlineStr">
        <is>
          <t>Cost is below the 120 watch threshold.</t>
        </is>
      </c>
    </row>
    <row r="1065">
      <c r="A1065" s="29" t="inlineStr">
        <is>
          <t>715001131</t>
        </is>
      </c>
      <c r="B1065" s="29" t="inlineStr">
        <is>
          <t>low_price</t>
        </is>
      </c>
      <c r="C1065" s="29" t="inlineStr">
        <is>
          <t>Підніжки алюмінієві передні BRP Can-Am Outlander G2 G2L</t>
        </is>
      </c>
      <c r="D1065" s="35" t="n">
        <v>0</v>
      </c>
      <c r="E1065" s="37" t="n">
        <v>0</v>
      </c>
      <c r="F1065" s="38" t="n">
        <v>0</v>
      </c>
      <c r="G1065" s="37" t="n">
        <v>0</v>
      </c>
      <c r="H1065" s="40">
        <f>IFERROR(G1065/E1065,0)</f>
        <v/>
      </c>
      <c r="I1065" s="29" t="inlineStr">
        <is>
          <t>Cost is below the 120 watch threshold.</t>
        </is>
      </c>
    </row>
    <row r="1066">
      <c r="A1066" s="29" t="inlineStr">
        <is>
          <t>705400563</t>
        </is>
      </c>
      <c r="B1066" s="29" t="inlineStr">
        <is>
          <t>low_price</t>
        </is>
      </c>
      <c r="C1066" s="29" t="inlineStr">
        <is>
          <t>Ковпачок для дисків BRP Can-Am Outlander G1 500 650 800 2008-2014</t>
        </is>
      </c>
      <c r="D1066" s="35" t="n">
        <v>1</v>
      </c>
      <c r="E1066" s="37" t="n">
        <v>3.36</v>
      </c>
      <c r="F1066" s="38" t="n">
        <v>0</v>
      </c>
      <c r="G1066" s="37" t="n">
        <v>0</v>
      </c>
      <c r="H1066" s="40">
        <f>IFERROR(G1066/E1066,0)</f>
        <v/>
      </c>
      <c r="I1066" s="29" t="inlineStr">
        <is>
          <t>Cost is below the 120 watch threshold.</t>
        </is>
      </c>
    </row>
    <row r="1067">
      <c r="A1067" s="29" t="inlineStr">
        <is>
          <t>705012822</t>
        </is>
      </c>
      <c r="B1067" s="29" t="inlineStr">
        <is>
          <t>low_price</t>
        </is>
      </c>
      <c r="C1067" s="29" t="inlineStr">
        <is>
          <t>Панель передня BRP Can-Am Outlander G2 500 570 650 800 850 1000</t>
        </is>
      </c>
      <c r="D1067" s="35" t="n">
        <v>3</v>
      </c>
      <c r="E1067" s="37" t="n">
        <v>74.27</v>
      </c>
      <c r="F1067" s="38" t="n">
        <v>0</v>
      </c>
      <c r="G1067" s="37" t="n">
        <v>0</v>
      </c>
      <c r="H1067" s="40">
        <f>IFERROR(G1067/E1067,0)</f>
        <v/>
      </c>
      <c r="I1067" s="29" t="inlineStr">
        <is>
          <t>Cost is below the 120 watch threshold.</t>
        </is>
      </c>
    </row>
    <row r="1068">
      <c r="A1068" s="29" t="inlineStr">
        <is>
          <t>50-1165</t>
        </is>
      </c>
      <c r="B1068" s="29" t="inlineStr">
        <is>
          <t>low_price</t>
        </is>
      </c>
      <c r="C1068" s="29" t="inlineStr">
        <is>
          <t>Ремкомплект переднього нижнього ричага Polaris ACE 325 500 570 900, Sportsman 450 570</t>
        </is>
      </c>
      <c r="D1068" s="35" t="n">
        <v>2</v>
      </c>
      <c r="E1068" s="37" t="n">
        <v>4.08</v>
      </c>
      <c r="F1068" s="38" t="n">
        <v>0</v>
      </c>
      <c r="G1068" s="37" t="n">
        <v>0</v>
      </c>
      <c r="H1068" s="40">
        <f>IFERROR(G1068/E1068,0)</f>
        <v/>
      </c>
      <c r="I1068" s="29" t="inlineStr">
        <is>
          <t>Cost is below the 120 watch threshold.</t>
        </is>
      </c>
    </row>
    <row r="1069">
      <c r="A1069" s="29" t="inlineStr">
        <is>
          <t>s19217h9a300</t>
        </is>
      </c>
      <c r="B1069" s="29" t="inlineStr">
        <is>
          <t>low_price</t>
        </is>
      </c>
      <c r="C1069" s="29" t="inlineStr">
        <is>
          <t>Ремкомплект водяної помпи BRP Can-Am DS 250</t>
        </is>
      </c>
      <c r="D1069" s="35" t="n">
        <v>0</v>
      </c>
      <c r="E1069" s="37" t="n">
        <v>0</v>
      </c>
      <c r="F1069" s="38" t="n">
        <v>0</v>
      </c>
      <c r="G1069" s="37" t="n">
        <v>0</v>
      </c>
      <c r="H1069" s="40">
        <f>IFERROR(G1069/E1069,0)</f>
        <v/>
      </c>
      <c r="I1069" s="29" t="inlineStr">
        <is>
          <t>Cost is below the 120 watch threshold.</t>
        </is>
      </c>
    </row>
    <row r="1070">
      <c r="A1070" s="29" t="inlineStr">
        <is>
          <t>420647267</t>
        </is>
      </c>
      <c r="B1070" s="29" t="inlineStr">
        <is>
          <t>low_price</t>
        </is>
      </c>
      <c r="C1070" s="29" t="inlineStr">
        <is>
          <t>Втулка вала КПП BRP Can-Am Outlander Renegade G2 G2L G2S (15+), Commander 800 1000 (14-20)</t>
        </is>
      </c>
      <c r="D1070" s="35" t="n">
        <v>1</v>
      </c>
      <c r="E1070" s="37" t="n">
        <v>4.56</v>
      </c>
      <c r="F1070" s="38" t="n">
        <v>0</v>
      </c>
      <c r="G1070" s="37" t="n">
        <v>0</v>
      </c>
      <c r="H1070" s="40">
        <f>IFERROR(G1070/E1070,0)</f>
        <v/>
      </c>
      <c r="I1070" s="29" t="inlineStr">
        <is>
          <t>Cost is below the 120 watch threshold.</t>
        </is>
      </c>
    </row>
    <row r="1071">
      <c r="A1071" s="29" t="inlineStr">
        <is>
          <t>00881</t>
        </is>
      </c>
      <c r="B1071" s="29" t="inlineStr">
        <is>
          <t>low_price</t>
        </is>
      </c>
      <c r="C1071" s="29" t="inlineStr">
        <is>
          <t>Стартер Yamaha Grizzly 700 (07-08), Rhino 700 (08-13), Wolverine 700 (16-17), Viking 700 (14+), Raptor 700 (06+)</t>
        </is>
      </c>
      <c r="D1071" s="35" t="n">
        <v>16</v>
      </c>
      <c r="E1071" s="37" t="n">
        <v>80.11</v>
      </c>
      <c r="F1071" s="38" t="n">
        <v>0</v>
      </c>
      <c r="G1071" s="37" t="n">
        <v>0</v>
      </c>
      <c r="H1071" s="40">
        <f>IFERROR(G1071/E1071,0)</f>
        <v/>
      </c>
      <c r="I1071" s="29" t="inlineStr">
        <is>
          <t>Cost is below the 120 watch threshold.</t>
        </is>
      </c>
    </row>
    <row r="1072">
      <c r="A1072" s="29" t="inlineStr">
        <is>
          <t>706204571</t>
        </is>
      </c>
      <c r="B1072" s="29" t="inlineStr">
        <is>
          <t>low_price</t>
        </is>
      </c>
      <c r="C1072" s="29" t="inlineStr">
        <is>
          <t>Ричаг передній верхній лівий BRP Can-Am Outlander G2 (19-24), Renegade G2S (19+)</t>
        </is>
      </c>
      <c r="D1072" s="35" t="n">
        <v>4</v>
      </c>
      <c r="E1072" s="37" t="n">
        <v>24.16</v>
      </c>
      <c r="F1072" s="38" t="n">
        <v>0.65</v>
      </c>
      <c r="G1072" s="37" t="n">
        <v>3481.16</v>
      </c>
      <c r="H1072" s="40">
        <f>IFERROR(G1072/E1072,0)</f>
        <v/>
      </c>
      <c r="I1072" s="29" t="inlineStr">
        <is>
          <t>Cost is below the 120 watch threshold.</t>
        </is>
      </c>
    </row>
    <row r="1073">
      <c r="A1073" s="29" t="inlineStr">
        <is>
          <t>9awa-260013</t>
        </is>
      </c>
      <c r="B1073" s="29" t="inlineStr">
        <is>
          <t>low_price</t>
        </is>
      </c>
      <c r="C1073" s="29" t="inlineStr">
        <is>
          <t>Розширювач арки задній лівий CFMoto CForce 850 1000</t>
        </is>
      </c>
      <c r="D1073" s="35" t="n">
        <v>12</v>
      </c>
      <c r="E1073" s="37" t="n">
        <v>38.36</v>
      </c>
      <c r="F1073" s="38" t="n">
        <v>0.25</v>
      </c>
      <c r="G1073" s="37" t="n">
        <v>1058</v>
      </c>
      <c r="H1073" s="40">
        <f>IFERROR(G1073/E1073,0)</f>
        <v/>
      </c>
      <c r="I1073" s="29" t="inlineStr">
        <is>
          <t>Cost is below the 120 watch threshold.</t>
        </is>
      </c>
    </row>
    <row r="1074">
      <c r="A1074" s="29" t="inlineStr">
        <is>
          <t>706202602</t>
        </is>
      </c>
      <c r="B1074" s="29" t="inlineStr">
        <is>
          <t>low_price</t>
        </is>
      </c>
      <c r="C1074" s="29" t="inlineStr">
        <is>
          <t>Амортизатор передній BRP Can-Am Traxter Defender HD5 HD7 HD8 HD9 HD10</t>
        </is>
      </c>
      <c r="D1074" s="35" t="n">
        <v>0</v>
      </c>
      <c r="E1074" s="37" t="n">
        <v>0</v>
      </c>
      <c r="F1074" s="38" t="n">
        <v>0</v>
      </c>
      <c r="G1074" s="37" t="n">
        <v>0</v>
      </c>
      <c r="H1074" s="40">
        <f>IFERROR(G1074/E1074,0)</f>
        <v/>
      </c>
      <c r="I1074" s="29" t="inlineStr">
        <is>
          <t>Cost is below the 120 watch threshold.</t>
        </is>
      </c>
    </row>
    <row r="1075">
      <c r="A1075" s="29" t="inlineStr">
        <is>
          <t>709400422</t>
        </is>
      </c>
      <c r="B1075" s="29" t="inlineStr">
        <is>
          <t>low_price</t>
        </is>
      </c>
      <c r="C1075" s="29" t="inlineStr">
        <is>
          <t>Накладка на центральну частину руля BRP Can-Am Outlander Renegade G1 G2 G2L G2S</t>
        </is>
      </c>
      <c r="D1075" s="35" t="n">
        <v>0</v>
      </c>
      <c r="E1075" s="37" t="n">
        <v>0</v>
      </c>
      <c r="F1075" s="38" t="n">
        <v>0</v>
      </c>
      <c r="G1075" s="37" t="n">
        <v>0</v>
      </c>
      <c r="H1075" s="40">
        <f>IFERROR(G1075/E1075,0)</f>
        <v/>
      </c>
      <c r="I1075" s="29" t="inlineStr">
        <is>
          <t>Cost is below the 120 watch threshold.</t>
        </is>
      </c>
    </row>
    <row r="1076">
      <c r="A1076" s="29" t="inlineStr">
        <is>
          <t>dcpr9e</t>
        </is>
      </c>
      <c r="B1076" s="29" t="inlineStr">
        <is>
          <t>low_price</t>
        </is>
      </c>
      <c r="C1076" s="29" t="inlineStr">
        <is>
          <t>Свічка запалювання BRP Can-Am DS 450 (08-15), Spyder GS RS (08-12)</t>
        </is>
      </c>
      <c r="D1076" s="35" t="n">
        <v>0</v>
      </c>
      <c r="E1076" s="37" t="n">
        <v>0</v>
      </c>
      <c r="F1076" s="38" t="n">
        <v>0</v>
      </c>
      <c r="G1076" s="37" t="n">
        <v>0</v>
      </c>
      <c r="H1076" s="40">
        <f>IFERROR(G1076/E1076,0)</f>
        <v/>
      </c>
      <c r="I1076" s="29" t="inlineStr">
        <is>
          <t>Cost is below the 120 watch threshold.</t>
        </is>
      </c>
    </row>
    <row r="1077">
      <c r="A1077" s="29" t="inlineStr">
        <is>
          <t>275500921</t>
        </is>
      </c>
      <c r="B1077" s="29" t="inlineStr">
        <is>
          <t>low_price</t>
        </is>
      </c>
      <c r="C1077" s="29" t="inlineStr">
        <is>
          <t>Паливний клапан BRP Can-Am Maverick X3, Maverick Trail 800 1000, Maverick Sport 1000, Commander 1000, Traxter Defender HD8 HD9 HD10</t>
        </is>
      </c>
      <c r="D1077" s="35" t="n">
        <v>0</v>
      </c>
      <c r="E1077" s="37" t="n">
        <v>0</v>
      </c>
      <c r="F1077" s="38" t="n">
        <v>0</v>
      </c>
      <c r="G1077" s="37" t="n">
        <v>0</v>
      </c>
      <c r="H1077" s="40">
        <f>IFERROR(G1077/E1077,0)</f>
        <v/>
      </c>
      <c r="I1077" s="29" t="inlineStr">
        <is>
          <t>Cost is below the 120 watch threshold.</t>
        </is>
      </c>
    </row>
    <row r="1078">
      <c r="A1078" s="29" t="inlineStr">
        <is>
          <t>90179-22021-00</t>
        </is>
      </c>
      <c r="B1078" s="29" t="inlineStr">
        <is>
          <t>low_price</t>
        </is>
      </c>
      <c r="C1078" s="29" t="inlineStr">
        <is>
          <t>Гайка зчеплення Yamaha Grizzly ​550​ 700, Kodiak Rhino Viking ​Wolverine 700</t>
        </is>
      </c>
      <c r="D1078" s="35" t="n">
        <v>0</v>
      </c>
      <c r="E1078" s="37" t="n">
        <v>0</v>
      </c>
      <c r="F1078" s="38" t="n">
        <v>0</v>
      </c>
      <c r="G1078" s="37" t="n">
        <v>0</v>
      </c>
      <c r="H1078" s="40">
        <f>IFERROR(G1078/E1078,0)</f>
        <v/>
      </c>
      <c r="I1078" s="29" t="inlineStr">
        <is>
          <t>Cost is below the 120 watch threshold.</t>
        </is>
      </c>
    </row>
    <row r="1079">
      <c r="A1079" s="29" t="inlineStr">
        <is>
          <t>705601013</t>
        </is>
      </c>
      <c r="B1079" s="29" t="inlineStr">
        <is>
          <t>low_price</t>
        </is>
      </c>
      <c r="C1079" s="29" t="inlineStr">
        <is>
          <t>Гальмівна ручка ліва BRP Can-Am Outlander Renegade G2 G2L G2S</t>
        </is>
      </c>
      <c r="D1079" s="35" t="n">
        <v>0</v>
      </c>
      <c r="E1079" s="37" t="n">
        <v>0</v>
      </c>
      <c r="F1079" s="38" t="n">
        <v>0</v>
      </c>
      <c r="G1079" s="37" t="n">
        <v>0</v>
      </c>
      <c r="H1079" s="40">
        <f>IFERROR(G1079/E1079,0)</f>
        <v/>
      </c>
      <c r="I1079" s="29" t="inlineStr">
        <is>
          <t>Cost is below the 120 watch threshold.</t>
        </is>
      </c>
    </row>
    <row r="1080">
      <c r="A1080" s="29" t="inlineStr">
        <is>
          <t>90501-18002-00</t>
        </is>
      </c>
      <c r="B1080" s="29" t="inlineStr">
        <is>
          <t>low_price</t>
        </is>
      </c>
      <c r="C1080" s="29" t="inlineStr">
        <is>
          <t>Пружина муфти переднього кардана Yamaha Grizzly 550 660 700, Rhino 700</t>
        </is>
      </c>
      <c r="D1080" s="35" t="n">
        <v>0</v>
      </c>
      <c r="E1080" s="37" t="n">
        <v>0</v>
      </c>
      <c r="F1080" s="38" t="n">
        <v>0</v>
      </c>
      <c r="G1080" s="37" t="n">
        <v>0</v>
      </c>
      <c r="H1080" s="40">
        <f>IFERROR(G1080/E1080,0)</f>
        <v/>
      </c>
      <c r="I1080" s="29" t="inlineStr">
        <is>
          <t>Cost is below the 120 watch threshold.</t>
        </is>
      </c>
    </row>
    <row r="1081">
      <c r="A1081" s="29" t="inlineStr">
        <is>
          <t>01238</t>
        </is>
      </c>
      <c r="B1081" s="29" t="inlineStr">
        <is>
          <t>low_price</t>
        </is>
      </c>
      <c r="C1081" s="29" t="inlineStr">
        <is>
          <t>Стартер Yamaha Grizzly 550 (09-14), 700 (09+), Kodiak 700 (16+)</t>
        </is>
      </c>
      <c r="D1081" s="35" t="n">
        <v>1</v>
      </c>
      <c r="E1081" s="37" t="n">
        <v>24.79</v>
      </c>
      <c r="F1081" s="38" t="n">
        <v>0</v>
      </c>
      <c r="G1081" s="37" t="n">
        <v>0</v>
      </c>
      <c r="H1081" s="40">
        <f>IFERROR(G1081/E1081,0)</f>
        <v/>
      </c>
      <c r="I1081" s="29" t="inlineStr">
        <is>
          <t>Cost is below the 120 watch threshold.</t>
        </is>
      </c>
    </row>
    <row r="1082">
      <c r="A1082" s="29" t="inlineStr">
        <is>
          <t>5438247</t>
        </is>
      </c>
      <c r="B1082" s="29" t="inlineStr">
        <is>
          <t>low_price</t>
        </is>
      </c>
      <c r="C1082" s="29" t="inlineStr">
        <is>
          <t>Шайба ведучого варіатора Polaris</t>
        </is>
      </c>
      <c r="D1082" s="35" t="n">
        <v>1</v>
      </c>
      <c r="E1082" s="37" t="n">
        <v>2.07</v>
      </c>
      <c r="F1082" s="38" t="n">
        <v>0</v>
      </c>
      <c r="G1082" s="37" t="n">
        <v>0</v>
      </c>
      <c r="H1082" s="40">
        <f>IFERROR(G1082/E1082,0)</f>
        <v/>
      </c>
      <c r="I1082" s="29" t="inlineStr">
        <is>
          <t>Cost is below the 120 watch threshold.</t>
        </is>
      </c>
    </row>
    <row r="1083">
      <c r="A1083" s="29" t="inlineStr">
        <is>
          <t>9dsv-150510-5001</t>
        </is>
      </c>
      <c r="B1083" s="29" t="inlineStr">
        <is>
          <t>low_price</t>
        </is>
      </c>
      <c r="C1083" s="29" t="inlineStr">
        <is>
          <t>Реле стартера CFMoto CForce 600 800 1000 2024+</t>
        </is>
      </c>
      <c r="D1083" s="35" t="n">
        <v>5</v>
      </c>
      <c r="E1083" s="37" t="n">
        <v>30.24</v>
      </c>
      <c r="F1083" s="38" t="n">
        <v>0</v>
      </c>
      <c r="G1083" s="37" t="n">
        <v>0</v>
      </c>
      <c r="H1083" s="40">
        <f>IFERROR(G1083/E1083,0)</f>
        <v/>
      </c>
      <c r="I1083" s="29" t="inlineStr">
        <is>
          <t>Cost is below the 120 watch threshold.</t>
        </is>
      </c>
    </row>
    <row r="1084">
      <c r="A1084" s="29" t="inlineStr">
        <is>
          <t>704902725</t>
        </is>
      </c>
      <c r="B1084" s="29" t="inlineStr">
        <is>
          <t>low_price</t>
        </is>
      </c>
      <c r="C1084" s="29" t="inlineStr">
        <is>
          <t>Наклейка на кришку варіатора BRP Can-Am "1000 V-Twin EFI"</t>
        </is>
      </c>
      <c r="D1084" s="35" t="n">
        <v>0</v>
      </c>
      <c r="E1084" s="37" t="n">
        <v>0</v>
      </c>
      <c r="F1084" s="38" t="n">
        <v>0</v>
      </c>
      <c r="G1084" s="37" t="n">
        <v>0</v>
      </c>
      <c r="H1084" s="40">
        <f>IFERROR(G1084/E1084,0)</f>
        <v/>
      </c>
      <c r="I1084" s="29" t="inlineStr">
        <is>
          <t>Cost is below the 120 watch threshold.</t>
        </is>
      </c>
    </row>
    <row r="1085">
      <c r="A1085" s="29" t="inlineStr">
        <is>
          <t>9ay0-200200</t>
        </is>
      </c>
      <c r="B1085" s="29" t="inlineStr">
        <is>
          <t>low_price</t>
        </is>
      </c>
      <c r="C1085" s="29" t="inlineStr">
        <is>
          <t>Дзеркало заднього виду ліве CFMoto CForce</t>
        </is>
      </c>
      <c r="D1085" s="35" t="n">
        <v>1</v>
      </c>
      <c r="E1085" s="37" t="n">
        <v>1.23</v>
      </c>
      <c r="F1085" s="38" t="n">
        <v>0</v>
      </c>
      <c r="G1085" s="37" t="n">
        <v>0</v>
      </c>
      <c r="H1085" s="40">
        <f>IFERROR(G1085/E1085,0)</f>
        <v/>
      </c>
      <c r="I1085" s="29" t="inlineStr">
        <is>
          <t>Cost is below the 120 watch threshold.</t>
        </is>
      </c>
    </row>
    <row r="1086">
      <c r="A1086" s="29" t="inlineStr">
        <is>
          <t>42620-hr0-f00</t>
        </is>
      </c>
      <c r="B1086" s="29" t="inlineStr">
        <is>
          <t>low_price</t>
        </is>
      </c>
      <c r="C1086" s="29" t="inlineStr">
        <is>
          <t>Ступиця задня ліва Honda TRX 500 Foreman (05-13), Rubicon 500 (12-14)</t>
        </is>
      </c>
      <c r="D1086" s="35" t="n">
        <v>0</v>
      </c>
      <c r="E1086" s="37" t="n">
        <v>0</v>
      </c>
      <c r="F1086" s="38" t="n">
        <v>0</v>
      </c>
      <c r="G1086" s="37" t="n">
        <v>0</v>
      </c>
      <c r="H1086" s="40">
        <f>IFERROR(G1086/E1086,0)</f>
        <v/>
      </c>
      <c r="I1086" s="29" t="inlineStr">
        <is>
          <t>Cost is below the 120 watch threshold.</t>
        </is>
      </c>
    </row>
    <row r="1087">
      <c r="A1087" s="29" t="inlineStr">
        <is>
          <t>0180-334002</t>
        </is>
      </c>
      <c r="B1087" s="29" t="inlineStr">
        <is>
          <t>low_price</t>
        </is>
      </c>
      <c r="C1087" s="29" t="inlineStr">
        <is>
          <t>Ущільнююче кільце заднього редуктора CFMoto CForce 400 500 600 800 1000, UForce 500 600 800 1000, ZForce 500 800 950 1000</t>
        </is>
      </c>
      <c r="D1087" s="35" t="n">
        <v>0</v>
      </c>
      <c r="E1087" s="37" t="n">
        <v>0</v>
      </c>
      <c r="F1087" s="38" t="n">
        <v>0</v>
      </c>
      <c r="G1087" s="37" t="n">
        <v>0</v>
      </c>
      <c r="H1087" s="40">
        <f>IFERROR(G1087/E1087,0)</f>
        <v/>
      </c>
      <c r="I1087" s="29" t="inlineStr">
        <is>
          <t>Cost is below the 120 watch threshold.</t>
        </is>
      </c>
    </row>
    <row r="1088">
      <c r="A1088" s="29" t="inlineStr">
        <is>
          <t>51-1028</t>
        </is>
      </c>
      <c r="B1088" s="29" t="inlineStr">
        <is>
          <t>low_price</t>
        </is>
      </c>
      <c r="C1088" s="29" t="inlineStr">
        <is>
          <t>Рульові наконечники CFMoto 500 600 800; Kawasaki 450; Suzuki 450 500 750; Yamaha 450 700</t>
        </is>
      </c>
      <c r="D1088" s="35" t="n">
        <v>21</v>
      </c>
      <c r="E1088" s="37" t="n">
        <v>204.11</v>
      </c>
      <c r="F1088" s="38" t="n">
        <v>0</v>
      </c>
      <c r="G1088" s="37" t="n">
        <v>0</v>
      </c>
      <c r="H1088" s="40">
        <f>IFERROR(G1088/E1088,0)</f>
        <v/>
      </c>
      <c r="I1088" s="29" t="inlineStr">
        <is>
          <t>Performance is below the scale and keep thresholds.</t>
        </is>
      </c>
    </row>
    <row r="1089">
      <c r="A1089" s="29" t="inlineStr">
        <is>
          <t>515177192</t>
        </is>
      </c>
      <c r="B1089" s="29" t="inlineStr">
        <is>
          <t>low_price</t>
        </is>
      </c>
      <c r="C1089" s="29" t="inlineStr">
        <is>
          <t>Роз'єм фари ближнього світла BRP Can-Am, Ski-Doo</t>
        </is>
      </c>
      <c r="D1089" s="35" t="n">
        <v>0</v>
      </c>
      <c r="E1089" s="37" t="n">
        <v>0.02</v>
      </c>
      <c r="F1089" s="38" t="n">
        <v>0</v>
      </c>
      <c r="G1089" s="37" t="n">
        <v>0</v>
      </c>
      <c r="H1089" s="40">
        <f>IFERROR(G1089/E1089,0)</f>
        <v/>
      </c>
      <c r="I1089" s="29" t="inlineStr">
        <is>
          <t>Cost is below the 120 watch threshold.</t>
        </is>
      </c>
    </row>
    <row r="1090">
      <c r="A1090" s="29" t="inlineStr">
        <is>
          <t>715000537</t>
        </is>
      </c>
      <c r="B1090" s="29" t="inlineStr">
        <is>
          <t>low_price</t>
        </is>
      </c>
      <c r="C1090" s="29" t="inlineStr">
        <is>
          <t>Захист рук BRP Can-Am Outlander Renegade G2 G2L G2S (White/Black)</t>
        </is>
      </c>
      <c r="D1090" s="35" t="n">
        <v>0</v>
      </c>
      <c r="E1090" s="37" t="n">
        <v>0</v>
      </c>
      <c r="F1090" s="38" t="n">
        <v>0</v>
      </c>
      <c r="G1090" s="37" t="n">
        <v>0</v>
      </c>
      <c r="H1090" s="40">
        <f>IFERROR(G1090/E1090,0)</f>
        <v/>
      </c>
      <c r="I1090" s="29" t="inlineStr">
        <is>
          <t>Cost is below the 120 watch threshold.</t>
        </is>
      </c>
    </row>
    <row r="1091">
      <c r="A1091" s="29" t="inlineStr">
        <is>
          <t>710004743</t>
        </is>
      </c>
      <c r="B1091" s="29" t="inlineStr">
        <is>
          <t>low_price</t>
        </is>
      </c>
      <c r="C1091" s="29" t="inlineStr">
        <is>
          <t>Задній лівий стоп сигнал BRP Can-Am Maverick X3</t>
        </is>
      </c>
      <c r="D1091" s="35" t="n">
        <v>0</v>
      </c>
      <c r="E1091" s="37" t="n">
        <v>0</v>
      </c>
      <c r="F1091" s="38" t="n">
        <v>0</v>
      </c>
      <c r="G1091" s="37" t="n">
        <v>0</v>
      </c>
      <c r="H1091" s="40">
        <f>IFERROR(G1091/E1091,0)</f>
        <v/>
      </c>
      <c r="I1091" s="29" t="inlineStr">
        <is>
          <t>Cost is below the 120 watch threshold.</t>
        </is>
      </c>
    </row>
    <row r="1092">
      <c r="A1092" s="29" t="inlineStr">
        <is>
          <t>3260133</t>
        </is>
      </c>
      <c r="B1092" s="29" t="inlineStr">
        <is>
          <t>low_price</t>
        </is>
      </c>
      <c r="C1092" s="29" t="inlineStr">
        <is>
          <t xml:space="preserve">Вилка переднього карданного валу Polaris Sportsman 300 335 400 450 500 600 700 800 850 1000, Scrambler 400 500, RZR 570 800 900 1000, Ranger 425 500 </t>
        </is>
      </c>
      <c r="D1092" s="35" t="n">
        <v>1</v>
      </c>
      <c r="E1092" s="37" t="n">
        <v>2.87</v>
      </c>
      <c r="F1092" s="38" t="n">
        <v>0</v>
      </c>
      <c r="G1092" s="37" t="n">
        <v>0</v>
      </c>
      <c r="H1092" s="40">
        <f>IFERROR(G1092/E1092,0)</f>
        <v/>
      </c>
      <c r="I1092" s="29" t="inlineStr">
        <is>
          <t>Cost is below the 120 watch threshold.</t>
        </is>
      </c>
    </row>
    <row r="1093">
      <c r="A1093" s="29" t="inlineStr">
        <is>
          <t>708500006</t>
        </is>
      </c>
      <c r="B1093" s="29" t="inlineStr">
        <is>
          <t>low_price</t>
        </is>
      </c>
      <c r="C1093" s="29" t="inlineStr">
        <is>
          <t>Панель передня BRP Can-Am Maverick R</t>
        </is>
      </c>
      <c r="D1093" s="35" t="n">
        <v>0</v>
      </c>
      <c r="E1093" s="37" t="n">
        <v>0</v>
      </c>
      <c r="F1093" s="38" t="n">
        <v>0</v>
      </c>
      <c r="G1093" s="37" t="n">
        <v>0</v>
      </c>
      <c r="H1093" s="40">
        <f>IFERROR(G1093/E1093,0)</f>
        <v/>
      </c>
      <c r="I1093" s="29" t="inlineStr">
        <is>
          <t>Cost is below the 120 watch threshold.</t>
        </is>
      </c>
    </row>
    <row r="1094">
      <c r="A1094" s="29" t="inlineStr">
        <is>
          <t>715003818</t>
        </is>
      </c>
      <c r="B1094" s="29" t="inlineStr">
        <is>
          <t>low_price</t>
        </is>
      </c>
      <c r="C1094" s="29" t="inlineStr">
        <is>
          <t>Розширювач арки передній лівий BRP Can-Am Maverick X3</t>
        </is>
      </c>
      <c r="D1094" s="35" t="n">
        <v>1</v>
      </c>
      <c r="E1094" s="37" t="n">
        <v>12.63</v>
      </c>
      <c r="F1094" s="38" t="n">
        <v>0</v>
      </c>
      <c r="G1094" s="37" t="n">
        <v>0</v>
      </c>
      <c r="H1094" s="40">
        <f>IFERROR(G1094/E1094,0)</f>
        <v/>
      </c>
      <c r="I1094" s="29" t="inlineStr">
        <is>
          <t>Cost is below the 120 watch threshold.</t>
        </is>
      </c>
    </row>
    <row r="1095">
      <c r="A1095" s="29" t="inlineStr">
        <is>
          <t>420450330</t>
        </is>
      </c>
      <c r="B1095" s="29" t="inlineStr">
        <is>
          <t>low_price</t>
        </is>
      </c>
      <c r="C1095" s="29" t="inlineStr">
        <is>
          <t>Прокладка головки циліндра BRP Can-Am Outlander 450 850, Traxter Defender HD5</t>
        </is>
      </c>
      <c r="D1095" s="35" t="n">
        <v>0</v>
      </c>
      <c r="E1095" s="37" t="n">
        <v>0</v>
      </c>
      <c r="F1095" s="38" t="n">
        <v>0</v>
      </c>
      <c r="G1095" s="37" t="n">
        <v>0</v>
      </c>
      <c r="H1095" s="40">
        <f>IFERROR(G1095/E1095,0)</f>
        <v/>
      </c>
      <c r="I1095" s="29" t="inlineStr">
        <is>
          <t>Cost is below the 120 watch threshold.</t>
        </is>
      </c>
    </row>
    <row r="1096">
      <c r="A1096" s="29" t="inlineStr">
        <is>
          <t>420230306</t>
        </is>
      </c>
      <c r="B1096" s="29" t="inlineStr">
        <is>
          <t>low_price</t>
        </is>
      </c>
      <c r="C1096" s="29" t="inlineStr">
        <is>
          <t>Ущільнююче кільце проміжного вала BRP Can-Am Outlander Renegade G1 G2 G2L G2S, Maverick 1000, Commander 800 1000</t>
        </is>
      </c>
      <c r="D1096" s="35" t="n">
        <v>1</v>
      </c>
      <c r="E1096" s="37" t="n">
        <v>2.11</v>
      </c>
      <c r="F1096" s="38" t="n">
        <v>0</v>
      </c>
      <c r="G1096" s="37" t="n">
        <v>0</v>
      </c>
      <c r="H1096" s="40">
        <f>IFERROR(G1096/E1096,0)</f>
        <v/>
      </c>
      <c r="I1096" s="29" t="inlineStr">
        <is>
          <t>Cost is below the 120 watch threshold.</t>
        </is>
      </c>
    </row>
    <row r="1097">
      <c r="A1097" s="29" t="inlineStr">
        <is>
          <t>76873</t>
        </is>
      </c>
      <c r="B1097" s="29" t="inlineStr">
        <is>
          <t>low_price</t>
        </is>
      </c>
      <c r="C1097" s="29" t="inlineStr">
        <is>
          <t>Ручка для лебідки Warn</t>
        </is>
      </c>
      <c r="D1097" s="35" t="n">
        <v>0</v>
      </c>
      <c r="E1097" s="37" t="n">
        <v>0</v>
      </c>
      <c r="F1097" s="38" t="n">
        <v>0</v>
      </c>
      <c r="G1097" s="37" t="n">
        <v>0</v>
      </c>
      <c r="H1097" s="40">
        <f>IFERROR(G1097/E1097,0)</f>
        <v/>
      </c>
      <c r="I1097" s="29" t="inlineStr">
        <is>
          <t>Cost is below the 120 watch threshold.</t>
        </is>
      </c>
    </row>
    <row r="1098">
      <c r="A1098" s="29" t="inlineStr">
        <is>
          <t>420242098</t>
        </is>
      </c>
      <c r="B1098" s="29" t="inlineStr">
        <is>
          <t>low_price</t>
        </is>
      </c>
      <c r="C1098" s="29" t="inlineStr">
        <is>
          <t>Гайка шпильки кріплення веденого варіатора BRP Can-Am Outlander Renegade G2 G2L G2S, Maverick 1000, Commander 800 1000</t>
        </is>
      </c>
      <c r="D1098" s="35" t="n">
        <v>0</v>
      </c>
      <c r="E1098" s="37" t="n">
        <v>0</v>
      </c>
      <c r="F1098" s="38" t="n">
        <v>0</v>
      </c>
      <c r="G1098" s="37" t="n">
        <v>0</v>
      </c>
      <c r="H1098" s="40">
        <f>IFERROR(G1098/E1098,0)</f>
        <v/>
      </c>
      <c r="I1098" s="29" t="inlineStr">
        <is>
          <t>Cost is below the 120 watch threshold.</t>
        </is>
      </c>
    </row>
    <row r="1099">
      <c r="A1099" s="29" t="inlineStr">
        <is>
          <t>3b4-17623-02-00</t>
        </is>
      </c>
      <c r="B1099" s="29" t="inlineStr">
        <is>
          <t>low_price</t>
        </is>
      </c>
      <c r="C1099" s="29" t="inlineStr">
        <is>
          <t>Коронка ведучого варіатора Yamaha Grizzly 550 700, Kodiak Rhino Viking Wolverine 700</t>
        </is>
      </c>
      <c r="D1099" s="35" t="n">
        <v>2</v>
      </c>
      <c r="E1099" s="37" t="n">
        <v>3.68</v>
      </c>
      <c r="F1099" s="38" t="n">
        <v>0</v>
      </c>
      <c r="G1099" s="37" t="n">
        <v>0</v>
      </c>
      <c r="H1099" s="40">
        <f>IFERROR(G1099/E1099,0)</f>
        <v/>
      </c>
      <c r="I1099" s="29" t="inlineStr">
        <is>
          <t>Cost is below the 120 watch threshold.</t>
        </is>
      </c>
    </row>
    <row r="1100">
      <c r="A1100" s="29" t="inlineStr">
        <is>
          <t>05663</t>
        </is>
      </c>
      <c r="B1100" s="29" t="inlineStr">
        <is>
          <t>low_price</t>
        </is>
      </c>
      <c r="C1100" s="29" t="inlineStr">
        <is>
          <t>Шестерня стартера Yamaha Grizzly 400 450 660, Kodiak 400 450, Wolverine 450, Rhino 450 660</t>
        </is>
      </c>
      <c r="D1100" s="35" t="n">
        <v>2</v>
      </c>
      <c r="E1100" s="37" t="n">
        <v>1.93</v>
      </c>
      <c r="F1100" s="38" t="n">
        <v>0</v>
      </c>
      <c r="G1100" s="37" t="n">
        <v>0</v>
      </c>
      <c r="H1100" s="40">
        <f>IFERROR(G1100/E1100,0)</f>
        <v/>
      </c>
      <c r="I1100" s="29" t="inlineStr">
        <is>
          <t>Cost is below the 120 watch threshold.</t>
        </is>
      </c>
    </row>
    <row r="1101">
      <c r="A1101" s="29" t="inlineStr">
        <is>
          <t>703501249</t>
        </is>
      </c>
      <c r="B1101" s="29" t="inlineStr">
        <is>
          <t>low_price</t>
        </is>
      </c>
      <c r="C1101" s="29" t="inlineStr">
        <is>
          <t>Повітряний фільтр BRP Can-Am Outlander G3</t>
        </is>
      </c>
      <c r="D1101" s="35" t="n">
        <v>2</v>
      </c>
      <c r="E1101" s="37" t="n">
        <v>84.25</v>
      </c>
      <c r="F1101" s="38" t="n">
        <v>0</v>
      </c>
      <c r="G1101" s="37" t="n">
        <v>0</v>
      </c>
      <c r="H1101" s="40">
        <f>IFERROR(G1101/E1101,0)</f>
        <v/>
      </c>
      <c r="I1101" s="29" t="inlineStr">
        <is>
          <t>Cost is below the 120 watch threshold.</t>
        </is>
      </c>
    </row>
    <row r="1102">
      <c r="A1102" s="29" t="inlineStr">
        <is>
          <t>52633</t>
        </is>
      </c>
      <c r="B1102" s="29" t="inlineStr">
        <is>
          <t>low_price</t>
        </is>
      </c>
      <c r="C1102" s="29" t="inlineStr">
        <is>
          <t>Комплект універсальних хомутів для пильників ШРУСа</t>
        </is>
      </c>
      <c r="D1102" s="35" t="n">
        <v>0</v>
      </c>
      <c r="E1102" s="37" t="n">
        <v>0</v>
      </c>
      <c r="F1102" s="38" t="n">
        <v>0</v>
      </c>
      <c r="G1102" s="37" t="n">
        <v>0</v>
      </c>
      <c r="H1102" s="40">
        <f>IFERROR(G1102/E1102,0)</f>
        <v/>
      </c>
      <c r="I1102" s="29" t="inlineStr">
        <is>
          <t>Cost is below the 120 watch threshold.</t>
        </is>
      </c>
    </row>
    <row r="1103">
      <c r="A1103" s="29" t="inlineStr">
        <is>
          <t>93101-12168-00</t>
        </is>
      </c>
      <c r="B1103" s="29" t="inlineStr">
        <is>
          <t>low_price</t>
        </is>
      </c>
      <c r="C1103" s="29" t="inlineStr">
        <is>
          <t>Сальник колінвала Yamaha Grizzly 350 400 450 550 600 660 700, Kodiak 400 450 700, Rhino 450 660 700, Bruin 350, Wolverine 350 450, Viking 700</t>
        </is>
      </c>
      <c r="D1103" s="35" t="n">
        <v>0</v>
      </c>
      <c r="E1103" s="37" t="n">
        <v>0</v>
      </c>
      <c r="F1103" s="38" t="n">
        <v>0</v>
      </c>
      <c r="G1103" s="37" t="n">
        <v>0</v>
      </c>
      <c r="H1103" s="40">
        <f>IFERROR(G1103/E1103,0)</f>
        <v/>
      </c>
      <c r="I1103" s="29" t="inlineStr">
        <is>
          <t>Cost is below the 120 watch threshold.</t>
        </is>
      </c>
    </row>
    <row r="1104">
      <c r="A1104" s="29" t="inlineStr">
        <is>
          <t>705013985</t>
        </is>
      </c>
      <c r="B1104" s="29" t="inlineStr">
        <is>
          <t>low_price</t>
        </is>
      </c>
      <c r="C1104" s="29" t="inlineStr">
        <is>
          <t>Окантовка панелі приладів BRP Can-Am Outlander G2 450 570 650 850 1000 2020-2024</t>
        </is>
      </c>
      <c r="D1104" s="35" t="n">
        <v>0</v>
      </c>
      <c r="E1104" s="37" t="n">
        <v>0</v>
      </c>
      <c r="F1104" s="38" t="n">
        <v>0</v>
      </c>
      <c r="G1104" s="37" t="n">
        <v>0</v>
      </c>
      <c r="H1104" s="40">
        <f>IFERROR(G1104/E1104,0)</f>
        <v/>
      </c>
      <c r="I1104" s="29" t="inlineStr">
        <is>
          <t>Cost is below the 120 watch threshold.</t>
        </is>
      </c>
    </row>
    <row r="1105">
      <c r="A1105" s="29" t="inlineStr">
        <is>
          <t>na-40025cg2</t>
        </is>
      </c>
      <c r="B1105" s="29" t="inlineStr">
        <is>
          <t>low_price</t>
        </is>
      </c>
      <c r="C1105" s="29" t="inlineStr">
        <is>
          <t>Прокладка кришки генератора Yamaha Grizzly Kodiak Wolverine 700 2016-2018</t>
        </is>
      </c>
      <c r="D1105" s="35" t="n">
        <v>0</v>
      </c>
      <c r="E1105" s="37" t="n">
        <v>0</v>
      </c>
      <c r="F1105" s="38" t="n">
        <v>0</v>
      </c>
      <c r="G1105" s="37" t="n">
        <v>0</v>
      </c>
      <c r="H1105" s="40">
        <f>IFERROR(G1105/E1105,0)</f>
        <v/>
      </c>
      <c r="I1105" s="29" t="inlineStr">
        <is>
          <t>Cost is below the 120 watch threshold.</t>
        </is>
      </c>
    </row>
    <row r="1106">
      <c r="A1106" s="29" t="inlineStr">
        <is>
          <t>24400-f12-0000</t>
        </is>
      </c>
      <c r="B1106" s="29" t="inlineStr">
        <is>
          <t>low_price</t>
        </is>
      </c>
      <c r="C1106" s="29" t="inlineStr">
        <is>
          <t>Ручний стартер Speed Gear Force 400 500; Hisun 500 700</t>
        </is>
      </c>
      <c r="D1106" s="35" t="n">
        <v>1</v>
      </c>
      <c r="E1106" s="37" t="n">
        <v>23.13</v>
      </c>
      <c r="F1106" s="38" t="n">
        <v>0</v>
      </c>
      <c r="G1106" s="37" t="n">
        <v>0</v>
      </c>
      <c r="H1106" s="40">
        <f>IFERROR(G1106/E1106,0)</f>
        <v/>
      </c>
      <c r="I1106" s="29" t="inlineStr">
        <is>
          <t>Cost is below the 120 watch threshold.</t>
        </is>
      </c>
    </row>
    <row r="1107">
      <c r="A1107" s="29" t="inlineStr">
        <is>
          <t>1228630536b</t>
        </is>
      </c>
      <c r="B1107" s="29" t="inlineStr">
        <is>
          <t>low_price</t>
        </is>
      </c>
      <c r="C1107" s="29" t="inlineStr">
        <is>
          <t>Колісний диск ITP Hurricane Matte Black 12x7 4+3 4/156</t>
        </is>
      </c>
      <c r="D1107" s="35" t="n">
        <v>0</v>
      </c>
      <c r="E1107" s="37" t="n">
        <v>0</v>
      </c>
      <c r="F1107" s="38" t="n">
        <v>0</v>
      </c>
      <c r="G1107" s="37" t="n">
        <v>0</v>
      </c>
      <c r="H1107" s="40">
        <f>IFERROR(G1107/E1107,0)</f>
        <v/>
      </c>
      <c r="I1107" s="29" t="inlineStr">
        <is>
          <t>Cost is below the 120 watch threshold.</t>
        </is>
      </c>
    </row>
    <row r="1108">
      <c r="A1108" s="29" t="inlineStr">
        <is>
          <t>705401836</t>
        </is>
      </c>
      <c r="B1108" s="29" t="inlineStr">
        <is>
          <t>low_price</t>
        </is>
      </c>
      <c r="C1108" s="29" t="inlineStr">
        <is>
          <t xml:space="preserve">Сальник переднього редуктора боковий BRP Can-Am Outlander G3L, Maverick X3, Commander 700 1000, Maverick Trail 700 800 1000, Maverick Sport 1000, </t>
        </is>
      </c>
      <c r="D1108" s="35" t="n">
        <v>12</v>
      </c>
      <c r="E1108" s="37" t="n">
        <v>47.38</v>
      </c>
      <c r="F1108" s="38" t="n">
        <v>0.5</v>
      </c>
      <c r="G1108" s="37" t="n">
        <v>569</v>
      </c>
      <c r="H1108" s="40">
        <f>IFERROR(G1108/E1108,0)</f>
        <v/>
      </c>
      <c r="I1108" s="29" t="inlineStr">
        <is>
          <t>Cost is below the 120 watch threshold.</t>
        </is>
      </c>
    </row>
    <row r="1109">
      <c r="A1109" s="29" t="inlineStr">
        <is>
          <t>707800371</t>
        </is>
      </c>
      <c r="B1109" s="29" t="inlineStr">
        <is>
          <t>low_price</t>
        </is>
      </c>
      <c r="C1109" s="29" t="inlineStr">
        <is>
          <t>Повітряний фільтр BRP Can-Am Outlander Renegade G2 G2L G2S</t>
        </is>
      </c>
      <c r="D1109" s="35" t="n">
        <v>3</v>
      </c>
      <c r="E1109" s="37" t="n">
        <v>47</v>
      </c>
      <c r="F1109" s="38" t="n">
        <v>0</v>
      </c>
      <c r="G1109" s="37" t="n">
        <v>0</v>
      </c>
      <c r="H1109" s="40">
        <f>IFERROR(G1109/E1109,0)</f>
        <v/>
      </c>
      <c r="I1109" s="29" t="inlineStr">
        <is>
          <t>Cost is below the 120 watch threshold.</t>
        </is>
      </c>
    </row>
    <row r="1110">
      <c r="A1110" s="29" t="inlineStr">
        <is>
          <t>715900394</t>
        </is>
      </c>
      <c r="B1110" s="29" t="inlineStr">
        <is>
          <t>low_price</t>
        </is>
      </c>
      <c r="C1110" s="29" t="inlineStr">
        <is>
          <t>Повітряний фільтр BRP Can-Am Commander 700, Maverick Trail 700 800 1000, Maverick Sport 1000, Traxter Defender HD5 HD7 HD8 HD9 HD10</t>
        </is>
      </c>
      <c r="D1110" s="35" t="n">
        <v>5</v>
      </c>
      <c r="E1110" s="37" t="n">
        <v>49.63</v>
      </c>
      <c r="F1110" s="38" t="n">
        <v>0</v>
      </c>
      <c r="G1110" s="37" t="n">
        <v>0</v>
      </c>
      <c r="H1110" s="40">
        <f>IFERROR(G1110/E1110,0)</f>
        <v/>
      </c>
      <c r="I1110" s="29" t="inlineStr">
        <is>
          <t>Cost is below the 120 watch threshold.</t>
        </is>
      </c>
    </row>
    <row r="1111">
      <c r="A1111" s="29" t="inlineStr">
        <is>
          <t>7020-061600-30000</t>
        </is>
      </c>
      <c r="B1111" s="29" t="inlineStr">
        <is>
          <t>low_price</t>
        </is>
      </c>
      <c r="C1111" s="29" t="inlineStr">
        <is>
          <t>Амортизатор задній CFMoto CForce 800 2014-2018</t>
        </is>
      </c>
      <c r="D1111" s="35" t="n">
        <v>14</v>
      </c>
      <c r="E1111" s="37" t="n">
        <v>73.61</v>
      </c>
      <c r="F1111" s="38" t="n">
        <v>0</v>
      </c>
      <c r="G1111" s="37" t="n">
        <v>0</v>
      </c>
      <c r="H1111" s="40">
        <f>IFERROR(G1111/E1111,0)</f>
        <v/>
      </c>
      <c r="I1111" s="29" t="inlineStr">
        <is>
          <t>Cost is below the 120 watch threshold.</t>
        </is>
      </c>
    </row>
    <row r="1112">
      <c r="A1112" s="29" t="inlineStr">
        <is>
          <t>420280846</t>
        </is>
      </c>
      <c r="B1112" s="29" t="inlineStr">
        <is>
          <t>low_price</t>
        </is>
      </c>
      <c r="C1112" s="29" t="inlineStr">
        <is>
          <t>Коронка варіатора BRP Can-Am Maverick X3 2020+</t>
        </is>
      </c>
      <c r="D1112" s="35" t="n">
        <v>2</v>
      </c>
      <c r="E1112" s="37" t="n">
        <v>5.25</v>
      </c>
      <c r="F1112" s="38" t="n">
        <v>0</v>
      </c>
      <c r="G1112" s="37" t="n">
        <v>0</v>
      </c>
      <c r="H1112" s="40">
        <f>IFERROR(G1112/E1112,0)</f>
        <v/>
      </c>
      <c r="I1112" s="29" t="inlineStr">
        <is>
          <t>Cost is below the 120 watch threshold.</t>
        </is>
      </c>
    </row>
    <row r="1113">
      <c r="A1113" s="29" t="inlineStr">
        <is>
          <t>705006812</t>
        </is>
      </c>
      <c r="B1113" s="29" t="inlineStr">
        <is>
          <t>low_price</t>
        </is>
      </c>
      <c r="C1113" s="29" t="inlineStr">
        <is>
          <t>Кронштейн кріплення переднього пластика BRP Can-Am Outlander G2 500 570 650 800 850 1000</t>
        </is>
      </c>
      <c r="D1113" s="35" t="n">
        <v>2</v>
      </c>
      <c r="E1113" s="37" t="n">
        <v>5.84</v>
      </c>
      <c r="F1113" s="38" t="n">
        <v>0</v>
      </c>
      <c r="G1113" s="37" t="n">
        <v>0</v>
      </c>
      <c r="H1113" s="40">
        <f>IFERROR(G1113/E1113,0)</f>
        <v/>
      </c>
      <c r="I1113" s="29" t="inlineStr">
        <is>
          <t>Cost is below the 120 watch threshold.</t>
        </is>
      </c>
    </row>
    <row r="1114">
      <c r="A1114" s="29" t="inlineStr">
        <is>
          <t>93102-17263-00</t>
        </is>
      </c>
      <c r="B1114" s="29" t="inlineStr">
        <is>
          <t>low_price</t>
        </is>
      </c>
      <c r="C1114" s="29" t="inlineStr">
        <is>
          <t>Сальник КПП Yamaha Grizzly 550 700, Kodiak 700, Viking 700</t>
        </is>
      </c>
      <c r="D1114" s="35" t="n">
        <v>3</v>
      </c>
      <c r="E1114" s="37" t="n">
        <v>9.25</v>
      </c>
      <c r="F1114" s="38" t="n">
        <v>1</v>
      </c>
      <c r="G1114" s="37" t="n">
        <v>1183</v>
      </c>
      <c r="H1114" s="40">
        <f>IFERROR(G1114/E1114,0)</f>
        <v/>
      </c>
      <c r="I1114" s="29" t="inlineStr">
        <is>
          <t>Cost is below the 120 watch threshold.</t>
        </is>
      </c>
    </row>
    <row r="1115">
      <c r="A1115" s="29" t="inlineStr">
        <is>
          <t>420956744</t>
        </is>
      </c>
      <c r="B1115" s="29" t="inlineStr">
        <is>
          <t>low_price</t>
        </is>
      </c>
      <c r="C1115" s="29" t="inlineStr">
        <is>
          <t>Масляний фільтр BRP Can-Am Spyder (14+), Sea-Doo (16+)</t>
        </is>
      </c>
      <c r="D1115" s="35" t="n">
        <v>3</v>
      </c>
      <c r="E1115" s="37" t="n">
        <v>21.78</v>
      </c>
      <c r="F1115" s="38" t="n">
        <v>0</v>
      </c>
      <c r="G1115" s="37" t="n">
        <v>0</v>
      </c>
      <c r="H1115" s="40">
        <f>IFERROR(G1115/E1115,0)</f>
        <v/>
      </c>
      <c r="I1115" s="29" t="inlineStr">
        <is>
          <t>Cost is below the 120 watch threshold.</t>
        </is>
      </c>
    </row>
    <row r="1116">
      <c r="A1116" s="29" t="inlineStr">
        <is>
          <t>715001552</t>
        </is>
      </c>
      <c r="B1116" s="29" t="inlineStr">
        <is>
          <t>low_price</t>
        </is>
      </c>
      <c r="C1116" s="29" t="inlineStr">
        <is>
          <t>Кронштейн кріплення приладової панелі BRP Can-Am Outlander G2 G2L 450 500 650 800 1000 2012-2015</t>
        </is>
      </c>
      <c r="D1116" s="35" t="n">
        <v>1</v>
      </c>
      <c r="E1116" s="37" t="n">
        <v>6.36</v>
      </c>
      <c r="F1116" s="38" t="n">
        <v>0</v>
      </c>
      <c r="G1116" s="37" t="n">
        <v>0</v>
      </c>
      <c r="H1116" s="40">
        <f>IFERROR(G1116/E1116,0)</f>
        <v/>
      </c>
      <c r="I1116" s="29" t="inlineStr">
        <is>
          <t>Cost is below the 120 watch threshold.</t>
        </is>
      </c>
    </row>
    <row r="1117">
      <c r="A1117" s="29" t="inlineStr">
        <is>
          <t>tm00912100</t>
        </is>
      </c>
      <c r="B1117" s="29" t="inlineStr">
        <is>
          <t>low_price</t>
        </is>
      </c>
      <c r="C1117" s="29" t="inlineStr">
        <is>
          <t>Шина Maxxis Bighorn 2.0 27×11-14</t>
        </is>
      </c>
      <c r="D1117" s="35" t="n">
        <v>0</v>
      </c>
      <c r="E1117" s="37" t="n">
        <v>0</v>
      </c>
      <c r="F1117" s="38" t="n">
        <v>0</v>
      </c>
      <c r="G1117" s="37" t="n">
        <v>0</v>
      </c>
      <c r="H1117" s="40">
        <f>IFERROR(G1117/E1117,0)</f>
        <v/>
      </c>
      <c r="I1117" s="29" t="inlineStr">
        <is>
          <t>Cost is below the 120 watch threshold.</t>
        </is>
      </c>
    </row>
    <row r="1118">
      <c r="A1118" s="29" t="inlineStr">
        <is>
          <t>9ay0-270200</t>
        </is>
      </c>
      <c r="B1118" s="29" t="inlineStr">
        <is>
          <t>low_price</t>
        </is>
      </c>
      <c r="C1118" s="29" t="inlineStr">
        <is>
          <t>Піввісь передня права CFMoto CForce 800 1000</t>
        </is>
      </c>
      <c r="D1118" s="35" t="n">
        <v>1</v>
      </c>
      <c r="E1118" s="37" t="n">
        <v>2.57</v>
      </c>
      <c r="F1118" s="38" t="n">
        <v>0</v>
      </c>
      <c r="G1118" s="37" t="n">
        <v>0</v>
      </c>
      <c r="H1118" s="40">
        <f>IFERROR(G1118/E1118,0)</f>
        <v/>
      </c>
      <c r="I1118" s="29" t="inlineStr">
        <is>
          <t>Cost is below the 120 watch threshold.</t>
        </is>
      </c>
    </row>
    <row r="1119">
      <c r="A1119" s="29" t="inlineStr">
        <is>
          <t>50-1231</t>
        </is>
      </c>
      <c r="B1119" s="29" t="inlineStr">
        <is>
          <t>low_price</t>
        </is>
      </c>
      <c r="C1119" s="29" t="inlineStr">
        <is>
          <t>Ремкомплект задніх ричагів зі сторони цапфи BRP Can-Am Maverick Trail 800 1000 (18), Traxter Defender ​HD5 HD8 HD10</t>
        </is>
      </c>
      <c r="D1119" s="35" t="n">
        <v>4</v>
      </c>
      <c r="E1119" s="37" t="n">
        <v>32.92</v>
      </c>
      <c r="F1119" s="38" t="n">
        <v>0</v>
      </c>
      <c r="G1119" s="37" t="n">
        <v>0</v>
      </c>
      <c r="H1119" s="40">
        <f>IFERROR(G1119/E1119,0)</f>
        <v/>
      </c>
      <c r="I1119" s="29" t="inlineStr">
        <is>
          <t>Cost is below the 120 watch threshold.</t>
        </is>
      </c>
    </row>
    <row r="1120">
      <c r="A1120" s="29" t="inlineStr">
        <is>
          <t>01715</t>
        </is>
      </c>
      <c r="B1120" s="29" t="inlineStr">
        <is>
          <t>low_price</t>
        </is>
      </c>
      <c r="C1120" s="29" t="inlineStr">
        <is>
          <t>Статор генератора Honda TRX 400 450 Foreman, 650 Rincon</t>
        </is>
      </c>
      <c r="D1120" s="35" t="n">
        <v>2</v>
      </c>
      <c r="E1120" s="37" t="n">
        <v>7.36</v>
      </c>
      <c r="F1120" s="38" t="n">
        <v>0</v>
      </c>
      <c r="G1120" s="37" t="n">
        <v>0</v>
      </c>
      <c r="H1120" s="40">
        <f>IFERROR(G1120/E1120,0)</f>
        <v/>
      </c>
      <c r="I1120" s="29" t="inlineStr">
        <is>
          <t>Cost is below the 120 watch threshold.</t>
        </is>
      </c>
    </row>
    <row r="1121">
      <c r="A1121" s="29" t="inlineStr">
        <is>
          <t>707900550</t>
        </is>
      </c>
      <c r="B1121" s="29" t="inlineStr">
        <is>
          <t>low_price</t>
        </is>
      </c>
      <c r="C1121" s="29" t="inlineStr">
        <is>
          <t>Задня консоль кабіни BRP Can-Am Maverick Trail 700 800 1000, Maverick Sport 1000, Commander 700 1000</t>
        </is>
      </c>
      <c r="D1121" s="35" t="n">
        <v>1</v>
      </c>
      <c r="E1121" s="37" t="n">
        <v>8.82</v>
      </c>
      <c r="F1121" s="38" t="n">
        <v>0</v>
      </c>
      <c r="G1121" s="37" t="n">
        <v>0</v>
      </c>
      <c r="H1121" s="40">
        <f>IFERROR(G1121/E1121,0)</f>
        <v/>
      </c>
      <c r="I1121" s="29" t="inlineStr">
        <is>
          <t>Cost is below the 120 watch threshold.</t>
        </is>
      </c>
    </row>
    <row r="1122">
      <c r="A1122" s="29" t="inlineStr">
        <is>
          <t>420230922</t>
        </is>
      </c>
      <c r="B1122" s="29" t="inlineStr">
        <is>
          <t>low_price</t>
        </is>
      </c>
      <c r="C1122" s="29" t="inlineStr">
        <is>
          <t xml:space="preserve">Ущільнююче кільце кришки масляного фільтра BRP Can-Am Outlander G3 G3L, Maverick X3, Maverick R, Maverick Trail 700, Commander 700, Traxter Defender </t>
        </is>
      </c>
      <c r="D1122" s="35" t="n">
        <v>0</v>
      </c>
      <c r="E1122" s="37" t="n">
        <v>0</v>
      </c>
      <c r="F1122" s="38" t="n">
        <v>0</v>
      </c>
      <c r="G1122" s="37" t="n">
        <v>0</v>
      </c>
      <c r="H1122" s="40">
        <f>IFERROR(G1122/E1122,0)</f>
        <v/>
      </c>
      <c r="I1122" s="29" t="inlineStr">
        <is>
          <t>Cost is below the 120 watch threshold.</t>
        </is>
      </c>
    </row>
    <row r="1123">
      <c r="A1123" s="29" t="inlineStr">
        <is>
          <t>715002518</t>
        </is>
      </c>
      <c r="B1123" s="29" t="inlineStr">
        <is>
          <t>low_price</t>
        </is>
      </c>
      <c r="C1123" s="29" t="inlineStr">
        <is>
          <t>Комплект довстановлення шноркеля BRP Can-Am Outlander G2 G2L</t>
        </is>
      </c>
      <c r="D1123" s="35" t="n">
        <v>57</v>
      </c>
      <c r="E1123" s="37" t="n">
        <v>211.95</v>
      </c>
      <c r="F1123" s="38" t="n">
        <v>0.28</v>
      </c>
      <c r="G1123" s="37" t="n">
        <v>1096.23</v>
      </c>
      <c r="H1123" s="40">
        <f>IFERROR(G1123/E1123,0)</f>
        <v/>
      </c>
      <c r="I1123" s="29" t="inlineStr">
        <is>
          <t>Performance is below the scale and keep thresholds.</t>
        </is>
      </c>
    </row>
    <row r="1124">
      <c r="A1124" s="29" t="inlineStr">
        <is>
          <t>715003819</t>
        </is>
      </c>
      <c r="B1124" s="29" t="inlineStr">
        <is>
          <t>low_price</t>
        </is>
      </c>
      <c r="C1124" s="29" t="inlineStr">
        <is>
          <t>Розширювач арки передній правий BRP Can-Am Maverick X3</t>
        </is>
      </c>
      <c r="D1124" s="35" t="n">
        <v>3</v>
      </c>
      <c r="E1124" s="37" t="n">
        <v>14.94</v>
      </c>
      <c r="F1124" s="38" t="n">
        <v>0</v>
      </c>
      <c r="G1124" s="37" t="n">
        <v>0</v>
      </c>
      <c r="H1124" s="40">
        <f>IFERROR(G1124/E1124,0)</f>
        <v/>
      </c>
      <c r="I1124" s="29" t="inlineStr">
        <is>
          <t>Cost is below the 120 watch threshold.</t>
        </is>
      </c>
    </row>
    <row r="1125">
      <c r="A1125" s="29" t="inlineStr">
        <is>
          <t>we210166</t>
        </is>
      </c>
      <c r="B1125" s="29" t="inlineStr">
        <is>
          <t>low_price</t>
        </is>
      </c>
      <c r="C1125" s="29" t="inlineStr">
        <is>
          <t xml:space="preserve">Комплект слайдерів варіатора Polaris Sportsman 400 450 500 550 570 600 700 800 1000, Scrambler 400 500 850 1000, Ranger 325 400 500 570 700 800 900, </t>
        </is>
      </c>
      <c r="D1125" s="35" t="n">
        <v>0</v>
      </c>
      <c r="E1125" s="37" t="n">
        <v>0</v>
      </c>
      <c r="F1125" s="38" t="n">
        <v>0</v>
      </c>
      <c r="G1125" s="37" t="n">
        <v>0</v>
      </c>
      <c r="H1125" s="40">
        <f>IFERROR(G1125/E1125,0)</f>
        <v/>
      </c>
      <c r="I1125" s="29" t="inlineStr">
        <is>
          <t>Cost is below the 120 watch threshold.</t>
        </is>
      </c>
    </row>
    <row r="1126">
      <c r="A1126" s="29" t="inlineStr">
        <is>
          <t>715500456</t>
        </is>
      </c>
      <c r="B1126" s="29" t="inlineStr">
        <is>
          <t>low_price</t>
        </is>
      </c>
      <c r="C1126" s="29" t="inlineStr">
        <is>
          <t>Пильник ШРУСа передній зовнішній BRP Can-Am Outlander G3L 500 700</t>
        </is>
      </c>
      <c r="D1126" s="35" t="n">
        <v>1</v>
      </c>
      <c r="E1126" s="37" t="n">
        <v>6.95</v>
      </c>
      <c r="F1126" s="38" t="n">
        <v>0</v>
      </c>
      <c r="G1126" s="37" t="n">
        <v>0</v>
      </c>
      <c r="H1126" s="40">
        <f>IFERROR(G1126/E1126,0)</f>
        <v/>
      </c>
      <c r="I1126" s="29" t="inlineStr">
        <is>
          <t>Cost is below the 120 watch threshold.</t>
        </is>
      </c>
    </row>
    <row r="1127">
      <c r="A1127" s="29" t="inlineStr">
        <is>
          <t>0gq0-060100</t>
        </is>
      </c>
      <c r="B1127" s="29" t="inlineStr">
        <is>
          <t>low_price</t>
        </is>
      </c>
      <c r="C1127" s="29" t="inlineStr">
        <is>
          <t>Муфта заднього кардана CFMoto CForce 400 800 1000, UForce 1000, ZForce 500 950</t>
        </is>
      </c>
      <c r="D1127" s="35" t="n">
        <v>0</v>
      </c>
      <c r="E1127" s="37" t="n">
        <v>0</v>
      </c>
      <c r="F1127" s="38" t="n">
        <v>0</v>
      </c>
      <c r="G1127" s="37" t="n">
        <v>0</v>
      </c>
      <c r="H1127" s="40">
        <f>IFERROR(G1127/E1127,0)</f>
        <v/>
      </c>
      <c r="I1127" s="29" t="inlineStr">
        <is>
          <t>Cost is below the 120 watch threshold.</t>
        </is>
      </c>
    </row>
    <row r="1128">
      <c r="A1128" s="29" t="inlineStr">
        <is>
          <t>3b4-46126-10-00</t>
        </is>
      </c>
      <c r="B1128" s="29" t="inlineStr">
        <is>
          <t>low_price</t>
        </is>
      </c>
      <c r="C1128" s="29" t="inlineStr">
        <is>
          <t>Муфта заднього кардана Yamaha Grizzly 550 700</t>
        </is>
      </c>
      <c r="D1128" s="35" t="n">
        <v>0</v>
      </c>
      <c r="E1128" s="37" t="n">
        <v>0</v>
      </c>
      <c r="F1128" s="38" t="n">
        <v>0</v>
      </c>
      <c r="G1128" s="37" t="n">
        <v>0</v>
      </c>
      <c r="H1128" s="40">
        <f>IFERROR(G1128/E1128,0)</f>
        <v/>
      </c>
      <c r="I1128" s="29" t="inlineStr">
        <is>
          <t>Cost is below the 120 watch threshold.</t>
        </is>
      </c>
    </row>
    <row r="1129">
      <c r="A1129" s="29" t="inlineStr">
        <is>
          <t>13001-0741</t>
        </is>
      </c>
      <c r="B1129" s="29" t="inlineStr">
        <is>
          <t>low_price</t>
        </is>
      </c>
      <c r="C1129" s="29" t="inlineStr">
        <is>
          <t>Поршень стандарт Kawasaki Brute Force 750 2015+</t>
        </is>
      </c>
      <c r="D1129" s="35" t="n">
        <v>4</v>
      </c>
      <c r="E1129" s="37" t="n">
        <v>20.69</v>
      </c>
      <c r="F1129" s="38" t="n">
        <v>1</v>
      </c>
      <c r="G1129" s="37" t="n">
        <v>2366</v>
      </c>
      <c r="H1129" s="40">
        <f>IFERROR(G1129/E1129,0)</f>
        <v/>
      </c>
      <c r="I1129" s="29" t="inlineStr">
        <is>
          <t>Cost is below the 120 watch threshold.</t>
        </is>
      </c>
    </row>
    <row r="1130">
      <c r="A1130" s="29" t="inlineStr">
        <is>
          <t>706204796</t>
        </is>
      </c>
      <c r="B1130" s="29" t="inlineStr">
        <is>
          <t>low_price</t>
        </is>
      </c>
      <c r="C1130" s="29" t="inlineStr">
        <is>
          <t>Втулка переднього стабілізатора BRP Can-Am Outlander Renegade G2 G2S 2019+</t>
        </is>
      </c>
      <c r="D1130" s="35" t="n">
        <v>3</v>
      </c>
      <c r="E1130" s="37" t="n">
        <v>20.35</v>
      </c>
      <c r="F1130" s="38" t="n">
        <v>0</v>
      </c>
      <c r="G1130" s="37" t="n">
        <v>0</v>
      </c>
      <c r="H1130" s="40">
        <f>IFERROR(G1130/E1130,0)</f>
        <v/>
      </c>
      <c r="I1130" s="29" t="inlineStr">
        <is>
          <t>Cost is below the 120 watch threshold.</t>
        </is>
      </c>
    </row>
    <row r="1131">
      <c r="A1131" s="29" t="inlineStr">
        <is>
          <t>6p0115</t>
        </is>
      </c>
      <c r="B1131" s="29" t="inlineStr">
        <is>
          <t>low_price</t>
        </is>
      </c>
      <c r="C1131" s="29" t="inlineStr">
        <is>
          <t>Шина ITP Blackwater Evolution 28×11-14</t>
        </is>
      </c>
      <c r="D1131" s="35" t="n">
        <v>4</v>
      </c>
      <c r="E1131" s="37" t="n">
        <v>85.16</v>
      </c>
      <c r="F1131" s="38" t="n">
        <v>0</v>
      </c>
      <c r="G1131" s="37" t="n">
        <v>0</v>
      </c>
      <c r="H1131" s="40">
        <f>IFERROR(G1131/E1131,0)</f>
        <v/>
      </c>
      <c r="I1131" s="29" t="inlineStr">
        <is>
          <t>Cost is below the 120 watch threshold.</t>
        </is>
      </c>
    </row>
    <row r="1132">
      <c r="A1132" s="29" t="inlineStr">
        <is>
          <t>219800056</t>
        </is>
      </c>
      <c r="B1132" s="29" t="inlineStr">
        <is>
          <t>low_price</t>
        </is>
      </c>
      <c r="C1132" s="29" t="inlineStr">
        <is>
          <t xml:space="preserve">Паливний фільтр BRP Can-Am Outlander Renegade G1 G2 G2L G2S, Traxter HD8 HD10, Defender HD7 HD8 HD9 HD10, Maverick X3, Maverick Trail 800 1000, </t>
        </is>
      </c>
      <c r="D1132" s="35" t="n">
        <v>6</v>
      </c>
      <c r="E1132" s="37" t="n">
        <v>68.98999999999999</v>
      </c>
      <c r="F1132" s="38" t="n">
        <v>0</v>
      </c>
      <c r="G1132" s="37" t="n">
        <v>0</v>
      </c>
      <c r="H1132" s="40">
        <f>IFERROR(G1132/E1132,0)</f>
        <v/>
      </c>
      <c r="I1132" s="29" t="inlineStr">
        <is>
          <t>Cost is below the 120 watch threshold.</t>
        </is>
      </c>
    </row>
    <row r="1133">
      <c r="A1133" s="29" t="inlineStr">
        <is>
          <t>1uy-11181-01-00</t>
        </is>
      </c>
      <c r="B1133" s="29" t="inlineStr">
        <is>
          <t>low_price</t>
        </is>
      </c>
      <c r="C1133" s="29" t="inlineStr">
        <is>
          <t>Прокладка головки циліндра Yamaha Yamaha Bruin Grizzly Raptor Warrior Wolverine 350, Kodiak 400</t>
        </is>
      </c>
      <c r="D1133" s="35" t="n">
        <v>0</v>
      </c>
      <c r="E1133" s="37" t="n">
        <v>0</v>
      </c>
      <c r="F1133" s="38" t="n">
        <v>0</v>
      </c>
      <c r="G1133" s="37" t="n">
        <v>0</v>
      </c>
      <c r="H1133" s="40">
        <f>IFERROR(G1133/E1133,0)</f>
        <v/>
      </c>
      <c r="I1133" s="29" t="inlineStr">
        <is>
          <t>Cost is below the 120 watch threshold.</t>
        </is>
      </c>
    </row>
    <row r="1134">
      <c r="A1134" s="29" t="inlineStr">
        <is>
          <t>23r3856</t>
        </is>
      </c>
      <c r="B1134" s="29" t="inlineStr">
        <is>
          <t>low_price</t>
        </is>
      </c>
      <c r="C1134" s="29" t="inlineStr">
        <is>
          <t>Посилений ремінь варіатора Polaris Sportsman Scrambler 850 1000 (14+), Ranger 900 D (14-15)</t>
        </is>
      </c>
      <c r="D1134" s="35" t="n">
        <v>16</v>
      </c>
      <c r="E1134" s="37" t="n">
        <v>69.06999999999999</v>
      </c>
      <c r="F1134" s="38" t="n">
        <v>0</v>
      </c>
      <c r="G1134" s="37" t="n">
        <v>0</v>
      </c>
      <c r="H1134" s="40">
        <f>IFERROR(G1134/E1134,0)</f>
        <v/>
      </c>
      <c r="I1134" s="29" t="inlineStr">
        <is>
          <t>Cost is below the 120 watch threshold.</t>
        </is>
      </c>
    </row>
    <row r="1135">
      <c r="A1135" s="29" t="inlineStr">
        <is>
          <t>1020987-067</t>
        </is>
      </c>
      <c r="B1135" s="29" t="inlineStr">
        <is>
          <t>low_price</t>
        </is>
      </c>
      <c r="C1135" s="29" t="inlineStr">
        <is>
          <t>Ричаг передній нижній лівий Polaris Sportsman 570 2015+</t>
        </is>
      </c>
      <c r="D1135" s="35" t="n">
        <v>0</v>
      </c>
      <c r="E1135" s="37" t="n">
        <v>0</v>
      </c>
      <c r="F1135" s="38" t="n">
        <v>0</v>
      </c>
      <c r="G1135" s="37" t="n">
        <v>0</v>
      </c>
      <c r="H1135" s="40">
        <f>IFERROR(G1135/E1135,0)</f>
        <v/>
      </c>
      <c r="I1135" s="29" t="inlineStr">
        <is>
          <t>Cost is below the 120 watch threshold.</t>
        </is>
      </c>
    </row>
    <row r="1136">
      <c r="A1136" s="29" t="inlineStr">
        <is>
          <t>707602926</t>
        </is>
      </c>
      <c r="B1136" s="29" t="inlineStr">
        <is>
          <t>low_price</t>
        </is>
      </c>
      <c r="C1136" s="29" t="inlineStr">
        <is>
          <t>Датчик кисню BRP Can-Am Maverick X3 (21+), Maverick R</t>
        </is>
      </c>
      <c r="D1136" s="35" t="n">
        <v>1</v>
      </c>
      <c r="E1136" s="37" t="n">
        <v>8.640000000000001</v>
      </c>
      <c r="F1136" s="38" t="n">
        <v>0</v>
      </c>
      <c r="G1136" s="37" t="n">
        <v>0</v>
      </c>
      <c r="H1136" s="40">
        <f>IFERROR(G1136/E1136,0)</f>
        <v/>
      </c>
      <c r="I1136" s="29" t="inlineStr">
        <is>
          <t>Cost is below the 120 watch threshold.</t>
        </is>
      </c>
    </row>
    <row r="1137">
      <c r="A1137" s="29" t="inlineStr">
        <is>
          <t>420250130</t>
        </is>
      </c>
      <c r="B1137" s="29" t="inlineStr">
        <is>
          <t>low_price</t>
        </is>
      </c>
      <c r="C1137" s="29" t="inlineStr">
        <is>
          <t>Сальник балансуючого вала BRP Can-Am Outlander 330 400 450, Traxter Defender HD5​</t>
        </is>
      </c>
      <c r="D1137" s="35" t="n">
        <v>0</v>
      </c>
      <c r="E1137" s="37" t="n">
        <v>0</v>
      </c>
      <c r="F1137" s="38" t="n">
        <v>0</v>
      </c>
      <c r="G1137" s="37" t="n">
        <v>0</v>
      </c>
      <c r="H1137" s="40">
        <f>IFERROR(G1137/E1137,0)</f>
        <v/>
      </c>
      <c r="I1137" s="29" t="inlineStr">
        <is>
          <t>Cost is below the 120 watch threshold.</t>
        </is>
      </c>
    </row>
    <row r="1138">
      <c r="A1138" s="29" t="inlineStr">
        <is>
          <t>705017555</t>
        </is>
      </c>
      <c r="B1138" s="29" t="inlineStr">
        <is>
          <t>low_price</t>
        </is>
      </c>
      <c r="C1138" s="29" t="inlineStr">
        <is>
          <t>Накладка бокова передня права BRP Can-Am Maverick X3</t>
        </is>
      </c>
      <c r="D1138" s="35" t="n">
        <v>0</v>
      </c>
      <c r="E1138" s="37" t="n">
        <v>0</v>
      </c>
      <c r="F1138" s="38" t="n">
        <v>0</v>
      </c>
      <c r="G1138" s="37" t="n">
        <v>0</v>
      </c>
      <c r="H1138" s="40">
        <f>IFERROR(G1138/E1138,0)</f>
        <v/>
      </c>
      <c r="I1138" s="29" t="inlineStr">
        <is>
          <t>Cost is below the 120 watch threshold.</t>
        </is>
      </c>
    </row>
    <row r="1139">
      <c r="A1139" s="29" t="inlineStr">
        <is>
          <t>710004964</t>
        </is>
      </c>
      <c r="B1139" s="29" t="inlineStr">
        <is>
          <t>low_price</t>
        </is>
      </c>
      <c r="C1139" s="29" t="inlineStr">
        <is>
          <t>Ключ запалювання BRP Can-Am 2017-2022 (White)</t>
        </is>
      </c>
      <c r="D1139" s="35" t="n">
        <v>0</v>
      </c>
      <c r="E1139" s="37" t="n">
        <v>0</v>
      </c>
      <c r="F1139" s="38" t="n">
        <v>0</v>
      </c>
      <c r="G1139" s="37" t="n">
        <v>0</v>
      </c>
      <c r="H1139" s="40">
        <f>IFERROR(G1139/E1139,0)</f>
        <v/>
      </c>
      <c r="I1139" s="29" t="inlineStr">
        <is>
          <t>Cost is below the 120 watch threshold.</t>
        </is>
      </c>
    </row>
    <row r="1140">
      <c r="A1140" s="29" t="inlineStr">
        <is>
          <t>93315-21813-00</t>
        </is>
      </c>
      <c r="B1140" s="29" t="inlineStr">
        <is>
          <t>low_price</t>
        </is>
      </c>
      <c r="C1140" s="29" t="inlineStr">
        <is>
          <t>Ігольчастий підшипник корпусу зчеплення Yamaha Grizzly 350 450 550 660 700, Kodiak 450 700, Rhino 450 660 700, Viking 700, Wolverine 350 450 700</t>
        </is>
      </c>
      <c r="D1140" s="35" t="n">
        <v>0</v>
      </c>
      <c r="E1140" s="37" t="n">
        <v>0</v>
      </c>
      <c r="F1140" s="38" t="n">
        <v>0</v>
      </c>
      <c r="G1140" s="37" t="n">
        <v>0</v>
      </c>
      <c r="H1140" s="40">
        <f>IFERROR(G1140/E1140,0)</f>
        <v/>
      </c>
      <c r="I1140" s="29" t="inlineStr">
        <is>
          <t>Cost is below the 120 watch threshold.</t>
        </is>
      </c>
    </row>
    <row r="1141">
      <c r="A1141" s="29" t="inlineStr">
        <is>
          <t>42610-hr3-a20</t>
        </is>
      </c>
      <c r="B1141" s="29" t="inlineStr">
        <is>
          <t>low_price</t>
        </is>
      </c>
      <c r="C1141" s="29" t="inlineStr">
        <is>
          <t>Ступиця задня права Honda TRX 420 Rancher (14+), 500 Foreman (14-19), 520 Foreman (20+)</t>
        </is>
      </c>
      <c r="D1141" s="35" t="n">
        <v>0</v>
      </c>
      <c r="E1141" s="37" t="n">
        <v>0</v>
      </c>
      <c r="F1141" s="38" t="n">
        <v>0</v>
      </c>
      <c r="G1141" s="37" t="n">
        <v>0</v>
      </c>
      <c r="H1141" s="40">
        <f>IFERROR(G1141/E1141,0)</f>
        <v/>
      </c>
      <c r="I1141" s="29" t="inlineStr">
        <is>
          <t>Cost is below the 120 watch threshold.</t>
        </is>
      </c>
    </row>
    <row r="1142">
      <c r="A1142" s="29" t="inlineStr">
        <is>
          <t>50-1034</t>
        </is>
      </c>
      <c r="B1142" s="29" t="inlineStr">
        <is>
          <t>low_price</t>
        </is>
      </c>
      <c r="C1142" s="29" t="inlineStr">
        <is>
          <t>Ремкомплект задніх ричагів Yamaha Grizzly 350 400 450 550 660 700, Kodiak 450 700, Rhino 450 660 700</t>
        </is>
      </c>
      <c r="D1142" s="35" t="n">
        <v>0</v>
      </c>
      <c r="E1142" s="37" t="n">
        <v>0</v>
      </c>
      <c r="F1142" s="38" t="n">
        <v>0</v>
      </c>
      <c r="G1142" s="37" t="n">
        <v>0</v>
      </c>
      <c r="H1142" s="40">
        <f>IFERROR(G1142/E1142,0)</f>
        <v/>
      </c>
      <c r="I1142" s="29" t="inlineStr">
        <is>
          <t>Cost is below the 120 watch threshold.</t>
        </is>
      </c>
    </row>
    <row r="1143">
      <c r="A1143" s="29" t="inlineStr">
        <is>
          <t>na-40025-2</t>
        </is>
      </c>
      <c r="B1143" s="29" t="inlineStr">
        <is>
          <t>low_price</t>
        </is>
      </c>
      <c r="C1143" s="29" t="inlineStr">
        <is>
          <t>Поршень +0.50мм Yamaha Grizzly Kodiak Wolverine 700 2016-2018</t>
        </is>
      </c>
      <c r="D1143" s="35" t="n">
        <v>3</v>
      </c>
      <c r="E1143" s="37" t="n">
        <v>10.32</v>
      </c>
      <c r="F1143" s="38" t="n">
        <v>0</v>
      </c>
      <c r="G1143" s="37" t="n">
        <v>0</v>
      </c>
      <c r="H1143" s="40">
        <f>IFERROR(G1143/E1143,0)</f>
        <v/>
      </c>
      <c r="I1143" s="29" t="inlineStr">
        <is>
          <t>Cost is below the 120 watch threshold.</t>
        </is>
      </c>
    </row>
    <row r="1144">
      <c r="A1144" s="29" t="inlineStr">
        <is>
          <t>54315-hr6-a60</t>
        </is>
      </c>
      <c r="B1144" s="29" t="inlineStr">
        <is>
          <t>low_price</t>
        </is>
      </c>
      <c r="C1144" s="29" t="inlineStr">
        <is>
          <t>Трос перемикання передач Honda TRX 500 Rubicon (15-19), 520 Rubicon (20+)</t>
        </is>
      </c>
      <c r="D1144" s="35" t="n">
        <v>0</v>
      </c>
      <c r="E1144" s="37" t="n">
        <v>0</v>
      </c>
      <c r="F1144" s="38" t="n">
        <v>0</v>
      </c>
      <c r="G1144" s="37" t="n">
        <v>0</v>
      </c>
      <c r="H1144" s="40">
        <f>IFERROR(G1144/E1144,0)</f>
        <v/>
      </c>
      <c r="I1144" s="29" t="inlineStr">
        <is>
          <t>Cost is below the 120 watch threshold.</t>
        </is>
      </c>
    </row>
    <row r="1145">
      <c r="A1145" s="29" t="inlineStr">
        <is>
          <t>5632427</t>
        </is>
      </c>
      <c r="B1145" s="29" t="inlineStr">
        <is>
          <t>low_price</t>
        </is>
      </c>
      <c r="C1145" s="29" t="inlineStr">
        <is>
          <t>Крильчатка помпи охолодження Polaris Sportsman Scrambler 850 1000</t>
        </is>
      </c>
      <c r="D1145" s="35" t="n">
        <v>0</v>
      </c>
      <c r="E1145" s="37" t="n">
        <v>0</v>
      </c>
      <c r="F1145" s="38" t="n">
        <v>0</v>
      </c>
      <c r="G1145" s="37" t="n">
        <v>0</v>
      </c>
      <c r="H1145" s="40">
        <f>IFERROR(G1145/E1145,0)</f>
        <v/>
      </c>
      <c r="I1145" s="29" t="inlineStr">
        <is>
          <t>Cost is below the 120 watch threshold.</t>
        </is>
      </c>
    </row>
    <row r="1146">
      <c r="A1146" s="29" t="inlineStr">
        <is>
          <t>na-80018t</t>
        </is>
      </c>
      <c r="B1146" s="29" t="inlineStr">
        <is>
          <t>low_price</t>
        </is>
      </c>
      <c r="C1146" s="29" t="inlineStr">
        <is>
          <t>Комплект прокладок на верх двигуна BRP Can-Am Traxter 500 (99-05), Quest 500 (02-04)</t>
        </is>
      </c>
      <c r="D1146" s="35" t="n">
        <v>0</v>
      </c>
      <c r="E1146" s="37" t="n">
        <v>0</v>
      </c>
      <c r="F1146" s="38" t="n">
        <v>0</v>
      </c>
      <c r="G1146" s="37" t="n">
        <v>0</v>
      </c>
      <c r="H1146" s="40">
        <f>IFERROR(G1146/E1146,0)</f>
        <v/>
      </c>
      <c r="I1146" s="29" t="inlineStr">
        <is>
          <t>Cost is below the 120 watch threshold.</t>
        </is>
      </c>
    </row>
    <row r="1147">
      <c r="A1147" s="29" t="inlineStr">
        <is>
          <t>705601489</t>
        </is>
      </c>
      <c r="B1147" s="29" t="inlineStr">
        <is>
          <t>low_price</t>
        </is>
      </c>
      <c r="C1147" s="29" t="inlineStr">
        <is>
          <t>Гальмівний шланг передній з трійником BRP Can-Am Renegade G2 2012-2017</t>
        </is>
      </c>
      <c r="D1147" s="35" t="n">
        <v>7</v>
      </c>
      <c r="E1147" s="37" t="n">
        <v>99.77</v>
      </c>
      <c r="F1147" s="38" t="n">
        <v>1</v>
      </c>
      <c r="G1147" s="37" t="n">
        <v>4687</v>
      </c>
      <c r="H1147" s="40">
        <f>IFERROR(G1147/E1147,0)</f>
        <v/>
      </c>
      <c r="I1147" s="29" t="inlineStr">
        <is>
          <t>Cost is below the 120 watch threshold.</t>
        </is>
      </c>
    </row>
    <row r="1148">
      <c r="A1148" s="29" t="inlineStr">
        <is>
          <t>51400-hp0-a51</t>
        </is>
      </c>
      <c r="B1148" s="29" t="inlineStr">
        <is>
          <t>low_price</t>
        </is>
      </c>
      <c r="C1148" s="29" t="inlineStr">
        <is>
          <t>Амортизатор передній Honda TRX 500 Foreman 2007-2011</t>
        </is>
      </c>
      <c r="D1148" s="35" t="n">
        <v>2</v>
      </c>
      <c r="E1148" s="37" t="n">
        <v>2.85</v>
      </c>
      <c r="F1148" s="38" t="n">
        <v>0</v>
      </c>
      <c r="G1148" s="37" t="n">
        <v>0</v>
      </c>
      <c r="H1148" s="40">
        <f>IFERROR(G1148/E1148,0)</f>
        <v/>
      </c>
      <c r="I1148" s="29" t="inlineStr">
        <is>
          <t>Cost is below the 120 watch threshold.</t>
        </is>
      </c>
    </row>
    <row r="1149">
      <c r="A1149" s="29" t="inlineStr">
        <is>
          <t>110878</t>
        </is>
      </c>
      <c r="B1149" s="29" t="inlineStr">
        <is>
          <t>low_price</t>
        </is>
      </c>
      <c r="C1149" s="29" t="inlineStr">
        <is>
          <t>Промивка масляної системи Motul Engine Clean (200ml)</t>
        </is>
      </c>
      <c r="D1149" s="35" t="n">
        <v>35</v>
      </c>
      <c r="E1149" s="37" t="n">
        <v>144.49</v>
      </c>
      <c r="F1149" s="38" t="n">
        <v>0.5</v>
      </c>
      <c r="G1149" s="37" t="n">
        <v>1035</v>
      </c>
      <c r="H1149" s="40">
        <f>IFERROR(G1149/E1149,0)</f>
        <v/>
      </c>
      <c r="I1149" s="29" t="inlineStr">
        <is>
          <t>Performance is below the scale and keep thresholds.</t>
        </is>
      </c>
    </row>
    <row r="1150">
      <c r="A1150" s="29" t="inlineStr">
        <is>
          <t>5634271</t>
        </is>
      </c>
      <c r="B1150" s="29" t="inlineStr">
        <is>
          <t>low_price</t>
        </is>
      </c>
      <c r="C1150" s="29" t="inlineStr">
        <is>
          <t>Захист гальмівного диска передній лівий Polaris RZR Pro XP</t>
        </is>
      </c>
      <c r="D1150" s="35" t="n">
        <v>0</v>
      </c>
      <c r="E1150" s="37" t="n">
        <v>0</v>
      </c>
      <c r="F1150" s="38" t="n">
        <v>0</v>
      </c>
      <c r="G1150" s="37" t="n">
        <v>0</v>
      </c>
      <c r="H1150" s="40">
        <f>IFERROR(G1150/E1150,0)</f>
        <v/>
      </c>
      <c r="I1150" s="29" t="inlineStr">
        <is>
          <t>Cost is below the 120 watch threshold.</t>
        </is>
      </c>
    </row>
    <row r="1151">
      <c r="A1151" s="29" t="inlineStr">
        <is>
          <t>420611223</t>
        </is>
      </c>
      <c r="B1151" s="29" t="inlineStr">
        <is>
          <t>low_price</t>
        </is>
      </c>
      <c r="C1151" s="29" t="inlineStr">
        <is>
          <t>Кришка проміжного вала КПП BRP Can-Am Outlander Renegade G1 G2 G2L G2S, Maverick 1000, Commander 800 1000</t>
        </is>
      </c>
      <c r="D1151" s="35" t="n">
        <v>0</v>
      </c>
      <c r="E1151" s="37" t="n">
        <v>0</v>
      </c>
      <c r="F1151" s="38" t="n">
        <v>0</v>
      </c>
      <c r="G1151" s="37" t="n">
        <v>0</v>
      </c>
      <c r="H1151" s="40">
        <f>IFERROR(G1151/E1151,0)</f>
        <v/>
      </c>
      <c r="I1151" s="29" t="inlineStr">
        <is>
          <t>Cost is below the 120 watch threshold.</t>
        </is>
      </c>
    </row>
    <row r="1152">
      <c r="A1152" s="29" t="inlineStr">
        <is>
          <t>704907902</t>
        </is>
      </c>
      <c r="B1152" s="29" t="inlineStr">
        <is>
          <t>low_price</t>
        </is>
      </c>
      <c r="C1152" s="29" t="inlineStr">
        <is>
          <t>Наклейка "Can-Am" на розширювачі арок BRP Can-Am Outlander G2</t>
        </is>
      </c>
      <c r="D1152" s="35" t="n">
        <v>2</v>
      </c>
      <c r="E1152" s="37" t="n">
        <v>4.93</v>
      </c>
      <c r="F1152" s="38" t="n">
        <v>0</v>
      </c>
      <c r="G1152" s="37" t="n">
        <v>0</v>
      </c>
      <c r="H1152" s="40">
        <f>IFERROR(G1152/E1152,0)</f>
        <v/>
      </c>
      <c r="I1152" s="29" t="inlineStr">
        <is>
          <t>Cost is below the 120 watch threshold.</t>
        </is>
      </c>
    </row>
    <row r="1153">
      <c r="A1153" s="29" t="inlineStr">
        <is>
          <t>1hp-f7463-00-00</t>
        </is>
      </c>
      <c r="B1153" s="29" t="inlineStr">
        <is>
          <t>low_price</t>
        </is>
      </c>
      <c r="C1153" s="29" t="inlineStr">
        <is>
          <t>Підніжка права Yamaha Grizzly 550 (12-14), 700 (12+), Kodiak 700 (16+)</t>
        </is>
      </c>
      <c r="D1153" s="35" t="n">
        <v>3</v>
      </c>
      <c r="E1153" s="37" t="n">
        <v>4.94</v>
      </c>
      <c r="F1153" s="38" t="n">
        <v>0</v>
      </c>
      <c r="G1153" s="37" t="n">
        <v>0</v>
      </c>
      <c r="H1153" s="40">
        <f>IFERROR(G1153/E1153,0)</f>
        <v/>
      </c>
      <c r="I1153" s="29" t="inlineStr">
        <is>
          <t>Cost is below the 120 watch threshold.</t>
        </is>
      </c>
    </row>
    <row r="1154">
      <c r="A1154" s="29" t="inlineStr">
        <is>
          <t>00-2190</t>
        </is>
      </c>
      <c r="B1154" s="29" t="inlineStr">
        <is>
          <t>low_price</t>
        </is>
      </c>
      <c r="C1154" s="29" t="inlineStr">
        <is>
          <t>Світлодіодна балка ближнього світла ProLight EVO 21" (90Вт)</t>
        </is>
      </c>
      <c r="D1154" s="35" t="n">
        <v>0</v>
      </c>
      <c r="E1154" s="37" t="n">
        <v>0</v>
      </c>
      <c r="F1154" s="38" t="n">
        <v>0</v>
      </c>
      <c r="G1154" s="37" t="n">
        <v>0</v>
      </c>
      <c r="H1154" s="40">
        <f>IFERROR(G1154/E1154,0)</f>
        <v/>
      </c>
      <c r="I1154" s="29" t="inlineStr">
        <is>
          <t>Cost is below the 120 watch threshold.</t>
        </is>
      </c>
    </row>
    <row r="1155">
      <c r="A1155" s="29" t="inlineStr">
        <is>
          <t>04880</t>
        </is>
      </c>
      <c r="B1155" s="29" t="inlineStr">
        <is>
          <t>low_price</t>
        </is>
      </c>
      <c r="C1155" s="29" t="inlineStr">
        <is>
          <t>Регулятор напруги Polaris Sportsman 500 700 800 X2, Ranger 500 700 800, RZR 800</t>
        </is>
      </c>
      <c r="D1155" s="35" t="n">
        <v>4</v>
      </c>
      <c r="E1155" s="37" t="n">
        <v>10.79</v>
      </c>
      <c r="F1155" s="38" t="n">
        <v>0</v>
      </c>
      <c r="G1155" s="37" t="n">
        <v>0</v>
      </c>
      <c r="H1155" s="40">
        <f>IFERROR(G1155/E1155,0)</f>
        <v/>
      </c>
      <c r="I1155" s="29" t="inlineStr">
        <is>
          <t>Cost is below the 120 watch threshold.</t>
        </is>
      </c>
    </row>
    <row r="1156">
      <c r="A1156" s="29" t="inlineStr">
        <is>
          <t>04612</t>
        </is>
      </c>
      <c r="B1156" s="29" t="inlineStr">
        <is>
          <t>low_price</t>
        </is>
      </c>
      <c r="C1156" s="29" t="inlineStr">
        <is>
          <t>Коронка варіатора BRP Can-Am Outlander Renegade 800 1000 (06-18), Commander 800 1000 (11-20)</t>
        </is>
      </c>
      <c r="D1156" s="35" t="n">
        <v>15</v>
      </c>
      <c r="E1156" s="37" t="n">
        <v>54.18</v>
      </c>
      <c r="F1156" s="38" t="n">
        <v>0</v>
      </c>
      <c r="G1156" s="37" t="n">
        <v>0</v>
      </c>
      <c r="H1156" s="40">
        <f>IFERROR(G1156/E1156,0)</f>
        <v/>
      </c>
      <c r="I1156" s="29" t="inlineStr">
        <is>
          <t>Cost is below the 120 watch threshold.</t>
        </is>
      </c>
    </row>
    <row r="1157">
      <c r="A1157" s="29" t="inlineStr">
        <is>
          <t>5137659-067</t>
        </is>
      </c>
      <c r="B1157" s="29" t="inlineStr">
        <is>
          <t>low_price</t>
        </is>
      </c>
      <c r="C1157" s="29" t="inlineStr">
        <is>
          <t>Ступиця передня Polaris RZR 570 800 900, Ranger 800 900, ACE 570 900</t>
        </is>
      </c>
      <c r="D1157" s="35" t="n">
        <v>0</v>
      </c>
      <c r="E1157" s="37" t="n">
        <v>0</v>
      </c>
      <c r="F1157" s="38" t="n">
        <v>0</v>
      </c>
      <c r="G1157" s="37" t="n">
        <v>0</v>
      </c>
      <c r="H1157" s="40">
        <f>IFERROR(G1157/E1157,0)</f>
        <v/>
      </c>
      <c r="I1157" s="29" t="inlineStr">
        <is>
          <t>Cost is below the 120 watch threshold.</t>
        </is>
      </c>
    </row>
    <row r="1158">
      <c r="A1158" s="29" t="inlineStr">
        <is>
          <t>705002946</t>
        </is>
      </c>
      <c r="B1158" s="29" t="inlineStr">
        <is>
          <t>low_price</t>
        </is>
      </c>
      <c r="C1158" s="29" t="inlineStr">
        <is>
          <t>Панель бокова ліва BRP Can-Am Outlander G1 500 650 800, Renegade 800 1000 (Yellow)</t>
        </is>
      </c>
      <c r="D1158" s="35" t="n">
        <v>3</v>
      </c>
      <c r="E1158" s="37" t="n">
        <v>5.61</v>
      </c>
      <c r="F1158" s="38" t="n">
        <v>0</v>
      </c>
      <c r="G1158" s="37" t="n">
        <v>0</v>
      </c>
      <c r="H1158" s="40">
        <f>IFERROR(G1158/E1158,0)</f>
        <v/>
      </c>
      <c r="I1158" s="29" t="inlineStr">
        <is>
          <t>Cost is below the 120 watch threshold.</t>
        </is>
      </c>
    </row>
    <row r="1159">
      <c r="A1159" s="29" t="inlineStr">
        <is>
          <t>50-1097</t>
        </is>
      </c>
      <c r="B1159" s="29" t="inlineStr">
        <is>
          <t>low_price</t>
        </is>
      </c>
      <c r="C1159" s="29" t="inlineStr">
        <is>
          <t>Ремкомплект переднього нижнього/верхнього ричага Polaris Ranger 500 700 800 900</t>
        </is>
      </c>
      <c r="D1159" s="35" t="n">
        <v>5</v>
      </c>
      <c r="E1159" s="37" t="n">
        <v>22.38</v>
      </c>
      <c r="F1159" s="38" t="n">
        <v>0.5</v>
      </c>
      <c r="G1159" s="37" t="n">
        <v>1184</v>
      </c>
      <c r="H1159" s="40">
        <f>IFERROR(G1159/E1159,0)</f>
        <v/>
      </c>
      <c r="I1159" s="29" t="inlineStr">
        <is>
          <t>Cost is below the 120 watch threshold.</t>
        </is>
      </c>
    </row>
    <row r="1160">
      <c r="A1160" s="29" t="inlineStr">
        <is>
          <t>25-1716</t>
        </is>
      </c>
      <c r="B1160" s="29" t="inlineStr">
        <is>
          <t>low_price</t>
        </is>
      </c>
      <c r="C1160" s="29" t="inlineStr">
        <is>
          <t>Ремкомплект обгінної муфти варіатора BRP Can-Am</t>
        </is>
      </c>
      <c r="D1160" s="35" t="n">
        <v>4</v>
      </c>
      <c r="E1160" s="37" t="n">
        <v>34.25</v>
      </c>
      <c r="F1160" s="38" t="n">
        <v>0</v>
      </c>
      <c r="G1160" s="37" t="n">
        <v>0</v>
      </c>
      <c r="H1160" s="40">
        <f>IFERROR(G1160/E1160,0)</f>
        <v/>
      </c>
      <c r="I1160" s="29" t="inlineStr">
        <is>
          <t>Cost is below the 120 watch threshold.</t>
        </is>
      </c>
    </row>
    <row r="1161">
      <c r="A1161" s="29" t="inlineStr">
        <is>
          <t>705005003</t>
        </is>
      </c>
      <c r="B1161" s="29" t="inlineStr">
        <is>
          <t>low_price</t>
        </is>
      </c>
      <c r="C1161" s="29" t="inlineStr">
        <is>
          <t>Заглушка замка куліси КПП BRP Can-Am Outlander G2 G2L (Europe)</t>
        </is>
      </c>
      <c r="D1161" s="35" t="n">
        <v>0</v>
      </c>
      <c r="E1161" s="37" t="n">
        <v>0</v>
      </c>
      <c r="F1161" s="38" t="n">
        <v>0</v>
      </c>
      <c r="G1161" s="37" t="n">
        <v>0</v>
      </c>
      <c r="H1161" s="40">
        <f>IFERROR(G1161/E1161,0)</f>
        <v/>
      </c>
      <c r="I1161" s="29" t="inlineStr">
        <is>
          <t>Cost is below the 120 watch threshold.</t>
        </is>
      </c>
    </row>
    <row r="1162">
      <c r="A1162" s="29" t="inlineStr">
        <is>
          <t>51-1009</t>
        </is>
      </c>
      <c r="B1162" s="29" t="inlineStr">
        <is>
          <t>low_price</t>
        </is>
      </c>
      <c r="C1162" s="29" t="inlineStr">
        <is>
          <t>Рульові наконечники BRP Can-Am Outlander Renegade G1; Kawasaki Prairie 360</t>
        </is>
      </c>
      <c r="D1162" s="35" t="n">
        <v>0</v>
      </c>
      <c r="E1162" s="37" t="n">
        <v>0</v>
      </c>
      <c r="F1162" s="38" t="n">
        <v>0</v>
      </c>
      <c r="G1162" s="37" t="n">
        <v>0</v>
      </c>
      <c r="H1162" s="40">
        <f>IFERROR(G1162/E1162,0)</f>
        <v/>
      </c>
      <c r="I1162" s="29" t="inlineStr">
        <is>
          <t>Cost is below the 120 watch threshold.</t>
        </is>
      </c>
    </row>
    <row r="1163">
      <c r="A1163" s="29" t="inlineStr">
        <is>
          <t>db2590</t>
        </is>
      </c>
      <c r="B1163" s="29" t="inlineStr">
        <is>
          <t>low_price</t>
        </is>
      </c>
      <c r="C1163" s="29" t="inlineStr">
        <is>
          <t>Гальмівні колодки задні Polaris Sportsman 400 500 600 700 800, Scrambler 500, Magnum 325 330 500</t>
        </is>
      </c>
      <c r="D1163" s="35" t="n">
        <v>0</v>
      </c>
      <c r="E1163" s="37" t="n">
        <v>0</v>
      </c>
      <c r="F1163" s="38" t="n">
        <v>0</v>
      </c>
      <c r="G1163" s="37" t="n">
        <v>0</v>
      </c>
      <c r="H1163" s="40">
        <f>IFERROR(G1163/E1163,0)</f>
        <v/>
      </c>
      <c r="I1163" s="29" t="inlineStr">
        <is>
          <t>Cost is below the 120 watch threshold.</t>
        </is>
      </c>
    </row>
    <row r="1164">
      <c r="A1164" s="29" t="inlineStr">
        <is>
          <t>15412-hm5-a10</t>
        </is>
      </c>
      <c r="B1164" s="29" t="inlineStr">
        <is>
          <t>low_price</t>
        </is>
      </c>
      <c r="C1164" s="29" t="inlineStr">
        <is>
          <t>Масляний фільтр Honda TRX 250 300 350 400 420 450 500 520, SXS 500 520</t>
        </is>
      </c>
      <c r="D1164" s="35" t="n">
        <v>0</v>
      </c>
      <c r="E1164" s="37" t="n">
        <v>0</v>
      </c>
      <c r="F1164" s="38" t="n">
        <v>0</v>
      </c>
      <c r="G1164" s="37" t="n">
        <v>0</v>
      </c>
      <c r="H1164" s="40">
        <f>IFERROR(G1164/E1164,0)</f>
        <v/>
      </c>
      <c r="I1164" s="29" t="inlineStr">
        <is>
          <t>Cost is below the 120 watch threshold.</t>
        </is>
      </c>
    </row>
    <row r="1165">
      <c r="A1165" s="29" t="inlineStr">
        <is>
          <t>703500806</t>
        </is>
      </c>
      <c r="B1165" s="29" t="inlineStr">
        <is>
          <t>low_price</t>
        </is>
      </c>
      <c r="C1165" s="29" t="inlineStr">
        <is>
          <t>Ручка сидіння пасажира ліва BRP Can-Am Outlander Max G2 G2L G3 G3L</t>
        </is>
      </c>
      <c r="D1165" s="35" t="n">
        <v>7</v>
      </c>
      <c r="E1165" s="37" t="n">
        <v>39.04</v>
      </c>
      <c r="F1165" s="38" t="n">
        <v>0.5</v>
      </c>
      <c r="G1165" s="37" t="n">
        <v>2047.5</v>
      </c>
      <c r="H1165" s="40">
        <f>IFERROR(G1165/E1165,0)</f>
        <v/>
      </c>
      <c r="I1165" s="29" t="inlineStr">
        <is>
          <t>Cost is below the 120 watch threshold.</t>
        </is>
      </c>
    </row>
    <row r="1166">
      <c r="A1166" s="29" t="inlineStr">
        <is>
          <t>704910434</t>
        </is>
      </c>
      <c r="B1166" s="29" t="inlineStr">
        <is>
          <t>low_price</t>
        </is>
      </c>
      <c r="C1166" s="29" t="inlineStr">
        <is>
          <t>Наклейка на кришку двигуна BRP Can-Am "1000R Rotax Power"</t>
        </is>
      </c>
      <c r="D1166" s="35" t="n">
        <v>0</v>
      </c>
      <c r="E1166" s="37" t="n">
        <v>0</v>
      </c>
      <c r="F1166" s="38" t="n">
        <v>0</v>
      </c>
      <c r="G1166" s="37" t="n">
        <v>0</v>
      </c>
      <c r="H1166" s="40">
        <f>IFERROR(G1166/E1166,0)</f>
        <v/>
      </c>
      <c r="I1166" s="29" t="inlineStr">
        <is>
          <t>Cost is below the 120 watch threshold.</t>
        </is>
      </c>
    </row>
    <row r="1167">
      <c r="A1167" s="29" t="inlineStr">
        <is>
          <t>ab6-ac-8-311</t>
        </is>
      </c>
      <c r="B1167" s="29" t="inlineStr">
        <is>
          <t>low_price</t>
        </is>
      </c>
      <c r="C1167" s="29" t="inlineStr">
        <is>
          <t>Піввісь задня Arctic Cat 400 450 500 550 650 700 1000</t>
        </is>
      </c>
      <c r="D1167" s="35" t="n">
        <v>0</v>
      </c>
      <c r="E1167" s="37" t="n">
        <v>0</v>
      </c>
      <c r="F1167" s="38" t="n">
        <v>0</v>
      </c>
      <c r="G1167" s="37" t="n">
        <v>0</v>
      </c>
      <c r="H1167" s="40">
        <f>IFERROR(G1167/E1167,0)</f>
        <v/>
      </c>
      <c r="I1167" s="29" t="inlineStr">
        <is>
          <t>Cost is below the 120 watch threshold.</t>
        </is>
      </c>
    </row>
    <row r="1168">
      <c r="A1168" s="29" t="inlineStr">
        <is>
          <t>709402738</t>
        </is>
      </c>
      <c r="B1168" s="29" t="inlineStr">
        <is>
          <t>low_price</t>
        </is>
      </c>
      <c r="C1168" s="29" t="inlineStr">
        <is>
          <t>Рульова тяга права в зборі BRP Can-Am Outlander G3</t>
        </is>
      </c>
      <c r="D1168" s="35" t="n">
        <v>0</v>
      </c>
      <c r="E1168" s="37" t="n">
        <v>0</v>
      </c>
      <c r="F1168" s="38" t="n">
        <v>0</v>
      </c>
      <c r="G1168" s="37" t="n">
        <v>0</v>
      </c>
      <c r="H1168" s="40">
        <f>IFERROR(G1168/E1168,0)</f>
        <v/>
      </c>
      <c r="I1168" s="29" t="inlineStr">
        <is>
          <t>Cost is below the 120 watch threshold.</t>
        </is>
      </c>
    </row>
    <row r="1169">
      <c r="A1169" s="29" t="inlineStr">
        <is>
          <t>29g3596</t>
        </is>
      </c>
      <c r="B1169" s="29" t="inlineStr">
        <is>
          <t>low_price</t>
        </is>
      </c>
      <c r="C1169" s="29" t="inlineStr">
        <is>
          <t>Ремінь варіатора Yamaha Grizzly 550 660 700, Kodiak 700, Rhino 660; Kymko 700</t>
        </is>
      </c>
      <c r="D1169" s="35" t="n">
        <v>14</v>
      </c>
      <c r="E1169" s="37" t="n">
        <v>108.39</v>
      </c>
      <c r="F1169" s="38" t="n">
        <v>0.4</v>
      </c>
      <c r="G1169" s="37" t="n">
        <v>1128.4</v>
      </c>
      <c r="H1169" s="40">
        <f>IFERROR(G1169/E1169,0)</f>
        <v/>
      </c>
      <c r="I1169" s="29" t="inlineStr">
        <is>
          <t>Cost is below the 120 watch threshold.</t>
        </is>
      </c>
    </row>
    <row r="1170">
      <c r="A1170" s="29" t="inlineStr">
        <is>
          <t>s37760rca000</t>
        </is>
      </c>
      <c r="B1170" s="29" t="inlineStr">
        <is>
          <t>low_price</t>
        </is>
      </c>
      <c r="C1170" s="29" t="inlineStr">
        <is>
          <t>Датчик температури охолоджуючої рідини BRP Can-Am DS 250</t>
        </is>
      </c>
      <c r="D1170" s="35" t="n">
        <v>0</v>
      </c>
      <c r="E1170" s="37" t="n">
        <v>0</v>
      </c>
      <c r="F1170" s="38" t="n">
        <v>0</v>
      </c>
      <c r="G1170" s="37" t="n">
        <v>0</v>
      </c>
      <c r="H1170" s="40">
        <f>IFERROR(G1170/E1170,0)</f>
        <v/>
      </c>
      <c r="I1170" s="29" t="inlineStr">
        <is>
          <t>Cost is below the 120 watch threshold.</t>
        </is>
      </c>
    </row>
    <row r="1171">
      <c r="A1171" s="29" t="inlineStr">
        <is>
          <t>420210646</t>
        </is>
      </c>
      <c r="B1171" s="29" t="inlineStr">
        <is>
          <t>low_price</t>
        </is>
      </c>
      <c r="C1171" s="29" t="inlineStr">
        <is>
          <t>Кришка масляного насоса BRP Can-Am, Ski-Doo, Sea-Doo</t>
        </is>
      </c>
      <c r="D1171" s="35" t="n">
        <v>0</v>
      </c>
      <c r="E1171" s="37" t="n">
        <v>0</v>
      </c>
      <c r="F1171" s="38" t="n">
        <v>0</v>
      </c>
      <c r="G1171" s="37" t="n">
        <v>0</v>
      </c>
      <c r="H1171" s="40">
        <f>IFERROR(G1171/E1171,0)</f>
        <v/>
      </c>
      <c r="I1171" s="29" t="inlineStr">
        <is>
          <t>Cost is below the 120 watch threshold.</t>
        </is>
      </c>
    </row>
    <row r="1172">
      <c r="A1172" s="29" t="inlineStr">
        <is>
          <t>4002-0099</t>
        </is>
      </c>
      <c r="B1172" s="29" t="inlineStr">
        <is>
          <t>low_price</t>
        </is>
      </c>
      <c r="C1172" s="29" t="inlineStr">
        <is>
          <t>Чохол Moose для квадроцикла в розмірі XL</t>
        </is>
      </c>
      <c r="D1172" s="35" t="n">
        <v>0</v>
      </c>
      <c r="E1172" s="37" t="n">
        <v>0</v>
      </c>
      <c r="F1172" s="38" t="n">
        <v>0</v>
      </c>
      <c r="G1172" s="37" t="n">
        <v>0</v>
      </c>
      <c r="H1172" s="40">
        <f>IFERROR(G1172/E1172,0)</f>
        <v/>
      </c>
      <c r="I1172" s="29" t="inlineStr">
        <is>
          <t>Cost is below the 120 watch threshold.</t>
        </is>
      </c>
    </row>
    <row r="1173">
      <c r="A1173" s="29" t="inlineStr">
        <is>
          <t>34028-0055-6z</t>
        </is>
      </c>
      <c r="B1173" s="29" t="inlineStr">
        <is>
          <t>low_price</t>
        </is>
      </c>
      <c r="C1173" s="29" t="inlineStr">
        <is>
          <t>Підніжка права Kawasaki Brute Force 650 750</t>
        </is>
      </c>
      <c r="D1173" s="35" t="n">
        <v>3</v>
      </c>
      <c r="E1173" s="37" t="n">
        <v>6.2</v>
      </c>
      <c r="F1173" s="38" t="n">
        <v>0</v>
      </c>
      <c r="G1173" s="37" t="n">
        <v>0</v>
      </c>
      <c r="H1173" s="40">
        <f>IFERROR(G1173/E1173,0)</f>
        <v/>
      </c>
      <c r="I1173" s="29" t="inlineStr">
        <is>
          <t>Cost is below the 120 watch threshold.</t>
        </is>
      </c>
    </row>
    <row r="1174">
      <c r="A1174" s="29" t="inlineStr">
        <is>
          <t>48-1003</t>
        </is>
      </c>
      <c r="B1174" s="29" t="inlineStr">
        <is>
          <t>low_price</t>
        </is>
      </c>
      <c r="C1174" s="29" t="inlineStr">
        <is>
          <t>Повітряний фільтр Polaris Ranger 1000 2017+</t>
        </is>
      </c>
      <c r="D1174" s="35" t="n">
        <v>0</v>
      </c>
      <c r="E1174" s="37" t="n">
        <v>0</v>
      </c>
      <c r="F1174" s="38" t="n">
        <v>0</v>
      </c>
      <c r="G1174" s="37" t="n">
        <v>0</v>
      </c>
      <c r="H1174" s="40">
        <f>IFERROR(G1174/E1174,0)</f>
        <v/>
      </c>
      <c r="I1174" s="29" t="inlineStr">
        <is>
          <t>Cost is below the 120 watch threshold.</t>
        </is>
      </c>
    </row>
    <row r="1175">
      <c r="A1175" s="29" t="inlineStr">
        <is>
          <t>278002199</t>
        </is>
      </c>
      <c r="B1175" s="29" t="inlineStr">
        <is>
          <t>low_price</t>
        </is>
      </c>
      <c r="C1175" s="29" t="inlineStr">
        <is>
          <t>Ключ запалювання BRP Sea-Doo 1996-2014 (Yellow)</t>
        </is>
      </c>
      <c r="D1175" s="35" t="n">
        <v>28</v>
      </c>
      <c r="E1175" s="37" t="n">
        <v>118.45</v>
      </c>
      <c r="F1175" s="38" t="n">
        <v>0</v>
      </c>
      <c r="G1175" s="37" t="n">
        <v>0</v>
      </c>
      <c r="H1175" s="40">
        <f>IFERROR(G1175/E1175,0)</f>
        <v/>
      </c>
      <c r="I1175" s="29" t="inlineStr">
        <is>
          <t>Cost is below the 120 watch threshold.</t>
        </is>
      </c>
    </row>
    <row r="1176">
      <c r="A1176" s="29" t="inlineStr">
        <is>
          <t>19-5027</t>
        </is>
      </c>
      <c r="B1176" s="29" t="inlineStr">
        <is>
          <t>low_price</t>
        </is>
      </c>
      <c r="C1176" s="29" t="inlineStr">
        <is>
          <t>Пильник ШРУСа BRP Can-Am; Honda; Kawasaki; Polaris (94/17,5-60)</t>
        </is>
      </c>
      <c r="D1176" s="35" t="n">
        <v>0</v>
      </c>
      <c r="E1176" s="37" t="n">
        <v>0</v>
      </c>
      <c r="F1176" s="38" t="n">
        <v>0</v>
      </c>
      <c r="G1176" s="37" t="n">
        <v>0</v>
      </c>
      <c r="H1176" s="40">
        <f>IFERROR(G1176/E1176,0)</f>
        <v/>
      </c>
      <c r="I1176" s="29" t="inlineStr">
        <is>
          <t>Cost is below the 120 watch threshold.</t>
        </is>
      </c>
    </row>
    <row r="1177">
      <c r="A1177" s="29" t="inlineStr">
        <is>
          <t>19-1001</t>
        </is>
      </c>
      <c r="B1177" s="29" t="inlineStr">
        <is>
          <t>low_price</t>
        </is>
      </c>
      <c r="C1177" s="29" t="inlineStr">
        <is>
          <t>Хрестовина карданного валу Kawasaki Teryx 750; Suzuki King Quad 300 450 500 700 750, Vinson 500</t>
        </is>
      </c>
      <c r="D1177" s="35" t="n">
        <v>0</v>
      </c>
      <c r="E1177" s="37" t="n">
        <v>0</v>
      </c>
      <c r="F1177" s="38" t="n">
        <v>0</v>
      </c>
      <c r="G1177" s="37" t="n">
        <v>0</v>
      </c>
      <c r="H1177" s="40">
        <f>IFERROR(G1177/E1177,0)</f>
        <v/>
      </c>
      <c r="I1177" s="29" t="inlineStr">
        <is>
          <t>Cost is below the 120 watch threshold.</t>
        </is>
      </c>
    </row>
    <row r="1178">
      <c r="A1178" s="29" t="inlineStr">
        <is>
          <t>4011640</t>
        </is>
      </c>
      <c r="B1178" s="29" t="inlineStr">
        <is>
          <t>low_price</t>
        </is>
      </c>
      <c r="C1178" s="29" t="inlineStr">
        <is>
          <t>Датчик швидкості Polaris Sportsman 500 800, Scrambler 500, Ranger 700 800, Trail Blazer 330, Trail Boss 330</t>
        </is>
      </c>
      <c r="D1178" s="35" t="n">
        <v>0</v>
      </c>
      <c r="E1178" s="37" t="n">
        <v>0</v>
      </c>
      <c r="F1178" s="38" t="n">
        <v>0</v>
      </c>
      <c r="G1178" s="37" t="n">
        <v>0</v>
      </c>
      <c r="H1178" s="40">
        <f>IFERROR(G1178/E1178,0)</f>
        <v/>
      </c>
      <c r="I1178" s="29" t="inlineStr">
        <is>
          <t>Cost is below the 120 watch threshold.</t>
        </is>
      </c>
    </row>
    <row r="1179">
      <c r="A1179" s="29" t="inlineStr">
        <is>
          <t>0jya-112000-30001</t>
        </is>
      </c>
      <c r="B1179" s="29" t="inlineStr">
        <is>
          <t>low_price</t>
        </is>
      </c>
      <c r="C1179" s="29" t="inlineStr">
        <is>
          <t>Повітряний фільтр CFMoto ZForce 950</t>
        </is>
      </c>
      <c r="D1179" s="35" t="n">
        <v>2</v>
      </c>
      <c r="E1179" s="37" t="n">
        <v>14.06</v>
      </c>
      <c r="F1179" s="38" t="n">
        <v>0</v>
      </c>
      <c r="G1179" s="37" t="n">
        <v>0</v>
      </c>
      <c r="H1179" s="40">
        <f>IFERROR(G1179/E1179,0)</f>
        <v/>
      </c>
      <c r="I1179" s="29" t="inlineStr">
        <is>
          <t>Cost is below the 120 watch threshold.</t>
        </is>
      </c>
    </row>
    <row r="1180">
      <c r="A1180" s="29" t="inlineStr">
        <is>
          <t>51-1027</t>
        </is>
      </c>
      <c r="B1180" s="29" t="inlineStr">
        <is>
          <t>low_price</t>
        </is>
      </c>
      <c r="C1180" s="29" t="inlineStr">
        <is>
          <t>Рульові наконечники Arctic Cat 250 300 366 375 400 450 454 500 550 650 700 1000; Kymco 375 450 500​</t>
        </is>
      </c>
      <c r="D1180" s="35" t="n">
        <v>1</v>
      </c>
      <c r="E1180" s="37" t="n">
        <v>10.78</v>
      </c>
      <c r="F1180" s="38" t="n">
        <v>0</v>
      </c>
      <c r="G1180" s="37" t="n">
        <v>0</v>
      </c>
      <c r="H1180" s="40">
        <f>IFERROR(G1180/E1180,0)</f>
        <v/>
      </c>
      <c r="I1180" s="29" t="inlineStr">
        <is>
          <t>Cost is below the 120 watch threshold.</t>
        </is>
      </c>
    </row>
    <row r="1181">
      <c r="A1181" s="29" t="inlineStr">
        <is>
          <t>3b4-15451-00-00</t>
        </is>
      </c>
      <c r="B1181" s="29" t="inlineStr">
        <is>
          <t>low_price</t>
        </is>
      </c>
      <c r="C1181" s="29" t="inlineStr">
        <is>
          <t>Прокладка кришки генератора Yamaha Grizzly 550 (09-14), 700 (07-15), Rhino 700 (08-13), Viking 700 (14-18)</t>
        </is>
      </c>
      <c r="D1181" s="35" t="n">
        <v>0</v>
      </c>
      <c r="E1181" s="37" t="n">
        <v>0</v>
      </c>
      <c r="F1181" s="38" t="n">
        <v>0</v>
      </c>
      <c r="G1181" s="37" t="n">
        <v>0</v>
      </c>
      <c r="H1181" s="40">
        <f>IFERROR(G1181/E1181,0)</f>
        <v/>
      </c>
      <c r="I1181" s="29" t="inlineStr">
        <is>
          <t>Cost is below the 120 watch threshold.</t>
        </is>
      </c>
    </row>
    <row r="1182">
      <c r="A1182" s="29" t="inlineStr">
        <is>
          <t>52599150</t>
        </is>
      </c>
      <c r="B1182" s="29" t="inlineStr">
        <is>
          <t>low_price</t>
        </is>
      </c>
      <c r="C1182" s="29" t="inlineStr">
        <is>
          <t>Шина Maxxis Bighorn 26×8-12</t>
        </is>
      </c>
      <c r="D1182" s="35" t="n">
        <v>16</v>
      </c>
      <c r="E1182" s="37" t="n">
        <v>122.68</v>
      </c>
      <c r="F1182" s="38" t="n">
        <v>0.54</v>
      </c>
      <c r="G1182" s="37" t="n">
        <v>2941.54</v>
      </c>
      <c r="H1182" s="40">
        <f>IFERROR(G1182/E1182,0)</f>
        <v/>
      </c>
      <c r="I1182" s="29" t="inlineStr">
        <is>
          <t>Performance is below the scale and keep thresholds.</t>
        </is>
      </c>
    </row>
    <row r="1183">
      <c r="A1183" s="29" t="inlineStr">
        <is>
          <t>706000337</t>
        </is>
      </c>
      <c r="B1183" s="29" t="inlineStr">
        <is>
          <t>low_price</t>
        </is>
      </c>
      <c r="C1183" s="29" t="inlineStr">
        <is>
          <t>Амортизатор задній BRP Can-Am Outlander G1 500 650 800 2006-2007</t>
        </is>
      </c>
      <c r="D1183" s="35" t="n">
        <v>2</v>
      </c>
      <c r="E1183" s="37" t="n">
        <v>41.17</v>
      </c>
      <c r="F1183" s="38" t="n">
        <v>0</v>
      </c>
      <c r="G1183" s="37" t="n">
        <v>0</v>
      </c>
      <c r="H1183" s="40">
        <f>IFERROR(G1183/E1183,0)</f>
        <v/>
      </c>
      <c r="I1183" s="29" t="inlineStr">
        <is>
          <t>Cost is below the 120 watch threshold.</t>
        </is>
      </c>
    </row>
    <row r="1184">
      <c r="A1184" s="29" t="inlineStr">
        <is>
          <t>50-1129</t>
        </is>
      </c>
      <c r="B1184" s="29" t="inlineStr">
        <is>
          <t>low_price</t>
        </is>
      </c>
      <c r="C1184" s="29" t="inlineStr">
        <is>
          <t>Ремкомплект задніх ричагів Arctic Cat 400 450 500 550 570 650 700 1000</t>
        </is>
      </c>
      <c r="D1184" s="35" t="n">
        <v>21</v>
      </c>
      <c r="E1184" s="37" t="n">
        <v>159.78</v>
      </c>
      <c r="F1184" s="38" t="n">
        <v>1.5</v>
      </c>
      <c r="G1184" s="37" t="n">
        <v>4872</v>
      </c>
      <c r="H1184" s="40">
        <f>IFERROR(G1184/E1184,0)</f>
        <v/>
      </c>
      <c r="I1184" s="29" t="inlineStr">
        <is>
          <t>Performance is below the scale and keep thresholds.</t>
        </is>
      </c>
    </row>
    <row r="1185">
      <c r="A1185" s="29" t="inlineStr">
        <is>
          <t>db2070</t>
        </is>
      </c>
      <c r="B1185" s="29" t="inlineStr">
        <is>
          <t>low_price</t>
        </is>
      </c>
      <c r="C1185" s="29" t="inlineStr">
        <is>
          <t>Гальмівні колодки передні Arctic Cat 400; Honda 200 250 300 400 420 500 520; Kawasaki 400; Suzuki 250 400; Yamaha 350 600 660</t>
        </is>
      </c>
      <c r="D1185" s="35" t="n">
        <v>2</v>
      </c>
      <c r="E1185" s="37" t="n">
        <v>9.289999999999999</v>
      </c>
      <c r="F1185" s="38" t="n">
        <v>0.33</v>
      </c>
      <c r="G1185" s="37" t="n">
        <v>273</v>
      </c>
      <c r="H1185" s="40">
        <f>IFERROR(G1185/E1185,0)</f>
        <v/>
      </c>
      <c r="I1185" s="29" t="inlineStr">
        <is>
          <t>Cost is below the 120 watch threshold.</t>
        </is>
      </c>
    </row>
    <row r="1186">
      <c r="A1186" s="29" t="inlineStr">
        <is>
          <t>52-1038</t>
        </is>
      </c>
      <c r="B1186" s="29" t="inlineStr">
        <is>
          <t>low_price</t>
        </is>
      </c>
      <c r="C1186" s="29" t="inlineStr">
        <is>
          <t>Рульові тяги з наконечниками Polaris Sportsman 325 400 450 500 570 600 700 800, Scrambler 400, Trail Blazer 250 325 330</t>
        </is>
      </c>
      <c r="D1186" s="35" t="n">
        <v>5</v>
      </c>
      <c r="E1186" s="37" t="n">
        <v>147.9</v>
      </c>
      <c r="F1186" s="38" t="n">
        <v>0</v>
      </c>
      <c r="G1186" s="37" t="n">
        <v>0</v>
      </c>
      <c r="H1186" s="40">
        <f>IFERROR(G1186/E1186,0)</f>
        <v/>
      </c>
      <c r="I1186" s="29" t="inlineStr">
        <is>
          <t>Performance is below the scale and keep thresholds.</t>
        </is>
      </c>
    </row>
    <row r="1187">
      <c r="A1187" s="29" t="inlineStr">
        <is>
          <t>4002-0100</t>
        </is>
      </c>
      <c r="B1187" s="29" t="inlineStr">
        <is>
          <t>low_price</t>
        </is>
      </c>
      <c r="C1187" s="29" t="inlineStr">
        <is>
          <t>Чохол Moose для квадроцикла в розмірі XXL</t>
        </is>
      </c>
      <c r="D1187" s="35" t="n">
        <v>0</v>
      </c>
      <c r="E1187" s="37" t="n">
        <v>0</v>
      </c>
      <c r="F1187" s="38" t="n">
        <v>0</v>
      </c>
      <c r="G1187" s="37" t="n">
        <v>0</v>
      </c>
      <c r="H1187" s="40">
        <f>IFERROR(G1187/E1187,0)</f>
        <v/>
      </c>
      <c r="I1187" s="29" t="inlineStr">
        <is>
          <t>Cost is below the 120 watch threshold.</t>
        </is>
      </c>
    </row>
    <row r="1188">
      <c r="A1188" s="29" t="inlineStr">
        <is>
          <t>25-2086</t>
        </is>
      </c>
      <c r="B1188" s="29" t="inlineStr">
        <is>
          <t>low_price</t>
        </is>
      </c>
      <c r="C1188" s="29" t="inlineStr">
        <is>
          <t>Ремкомплект заднього редуктора BRP Can-Am Outlander 400 500 650 800 1000 (11-15), Renegade 500 800 1000 (11-14), Commander 800 1000 (11-13)</t>
        </is>
      </c>
      <c r="D1188" s="35" t="n">
        <v>2</v>
      </c>
      <c r="E1188" s="37" t="n">
        <v>13.09</v>
      </c>
      <c r="F1188" s="38" t="n">
        <v>0</v>
      </c>
      <c r="G1188" s="37" t="n">
        <v>0</v>
      </c>
      <c r="H1188" s="40">
        <f>IFERROR(G1188/E1188,0)</f>
        <v/>
      </c>
      <c r="I1188" s="29" t="inlineStr">
        <is>
          <t>Cost is below the 120 watch threshold.</t>
        </is>
      </c>
    </row>
    <row r="1189">
      <c r="A1189" s="29" t="inlineStr">
        <is>
          <t>705009914</t>
        </is>
      </c>
      <c r="B1189" s="29" t="inlineStr">
        <is>
          <t>low_price</t>
        </is>
      </c>
      <c r="C1189" s="29" t="inlineStr">
        <is>
          <t>Панель бокова ліва BRP Can-Am Outlander G2 G2L 570 650 850 1000 (White)</t>
        </is>
      </c>
      <c r="D1189" s="35" t="n">
        <v>29</v>
      </c>
      <c r="E1189" s="37" t="n">
        <v>115.71</v>
      </c>
      <c r="F1189" s="38" t="n">
        <v>0</v>
      </c>
      <c r="G1189" s="37" t="n">
        <v>0</v>
      </c>
      <c r="H1189" s="40">
        <f>IFERROR(G1189/E1189,0)</f>
        <v/>
      </c>
      <c r="I1189" s="29" t="inlineStr">
        <is>
          <t>Cost is below the 120 watch threshold.</t>
        </is>
      </c>
    </row>
    <row r="1190">
      <c r="A1190" s="29" t="inlineStr">
        <is>
          <t>19-5011</t>
        </is>
      </c>
      <c r="B1190" s="29" t="inlineStr">
        <is>
          <t>low_price</t>
        </is>
      </c>
      <c r="C1190" s="29" t="inlineStr">
        <is>
          <t>Пильник ШРУСа Arctic Cat; Honda; Suzuki; Yamaha (62/18-80)</t>
        </is>
      </c>
      <c r="D1190" s="35" t="n">
        <v>0</v>
      </c>
      <c r="E1190" s="37" t="n">
        <v>0</v>
      </c>
      <c r="F1190" s="38" t="n">
        <v>0</v>
      </c>
      <c r="G1190" s="37" t="n">
        <v>0</v>
      </c>
      <c r="H1190" s="40">
        <f>IFERROR(G1190/E1190,0)</f>
        <v/>
      </c>
      <c r="I1190" s="29" t="inlineStr">
        <is>
          <t>Cost is below the 120 watch threshold.</t>
        </is>
      </c>
    </row>
    <row r="1191">
      <c r="A1191" s="29" t="inlineStr">
        <is>
          <t>51-1081</t>
        </is>
      </c>
      <c r="B1191" s="29" t="inlineStr">
        <is>
          <t>low_price</t>
        </is>
      </c>
      <c r="C1191" s="29" t="inlineStr">
        <is>
          <t>Рульова тяга в зборі BRP Can-Am Maverick X3 72"</t>
        </is>
      </c>
      <c r="D1191" s="35" t="n">
        <v>5</v>
      </c>
      <c r="E1191" s="37" t="n">
        <v>61.01</v>
      </c>
      <c r="F1191" s="38" t="n">
        <v>0</v>
      </c>
      <c r="G1191" s="37" t="n">
        <v>0</v>
      </c>
      <c r="H1191" s="40">
        <f>IFERROR(G1191/E1191,0)</f>
        <v/>
      </c>
      <c r="I1191" s="29" t="inlineStr">
        <is>
          <t>Cost is below the 120 watch threshold.</t>
        </is>
      </c>
    </row>
    <row r="1192">
      <c r="A1192" s="29" t="inlineStr">
        <is>
          <t>10-840</t>
        </is>
      </c>
      <c r="B1192" s="29" t="inlineStr">
        <is>
          <t>low_price</t>
        </is>
      </c>
      <c r="C1192" s="29" t="inlineStr">
        <is>
          <t>Світлодіодна балка ProLight ST 8" (40Вт)</t>
        </is>
      </c>
      <c r="D1192" s="35" t="n">
        <v>0</v>
      </c>
      <c r="E1192" s="37" t="n">
        <v>0</v>
      </c>
      <c r="F1192" s="38" t="n">
        <v>0</v>
      </c>
      <c r="G1192" s="37" t="n">
        <v>0</v>
      </c>
      <c r="H1192" s="40">
        <f>IFERROR(G1192/E1192,0)</f>
        <v/>
      </c>
      <c r="I1192" s="29" t="inlineStr">
        <is>
          <t>Cost is below the 120 watch threshold.</t>
        </is>
      </c>
    </row>
    <row r="1193">
      <c r="A1193" s="29" t="inlineStr">
        <is>
          <t>706600408</t>
        </is>
      </c>
      <c r="B1193" s="29" t="inlineStr">
        <is>
          <t>low_price</t>
        </is>
      </c>
      <c r="C1193" s="29" t="inlineStr">
        <is>
          <t>Патрубок варіатора впускний верхній BRP Can-Am Outlander G3L</t>
        </is>
      </c>
      <c r="D1193" s="35" t="n">
        <v>2</v>
      </c>
      <c r="E1193" s="37" t="n">
        <v>9.470000000000001</v>
      </c>
      <c r="F1193" s="38" t="n">
        <v>0.02</v>
      </c>
      <c r="G1193" s="37" t="n">
        <v>99.48</v>
      </c>
      <c r="H1193" s="40">
        <f>IFERROR(G1193/E1193,0)</f>
        <v/>
      </c>
      <c r="I1193" s="29" t="inlineStr">
        <is>
          <t>Cost is below the 120 watch threshold.</t>
        </is>
      </c>
    </row>
    <row r="1194">
      <c r="A1194" s="29" t="inlineStr">
        <is>
          <t>na-40011-4</t>
        </is>
      </c>
      <c r="B1194" s="29" t="inlineStr">
        <is>
          <t>low_price</t>
        </is>
      </c>
      <c r="C1194" s="29" t="inlineStr">
        <is>
          <t>Поршень +1мм Yamaha Kodiak Rhino Grizzly Wolverine 450</t>
        </is>
      </c>
      <c r="D1194" s="35" t="n">
        <v>0</v>
      </c>
      <c r="E1194" s="37" t="n">
        <v>0</v>
      </c>
      <c r="F1194" s="38" t="n">
        <v>0</v>
      </c>
      <c r="G1194" s="37" t="n">
        <v>0</v>
      </c>
      <c r="H1194" s="40">
        <f>IFERROR(G1194/E1194,0)</f>
        <v/>
      </c>
      <c r="I1194" s="29" t="inlineStr">
        <is>
          <t>Cost is below the 120 watch threshold.</t>
        </is>
      </c>
    </row>
    <row r="1195">
      <c r="A1195" s="29" t="inlineStr">
        <is>
          <t>706002464</t>
        </is>
      </c>
      <c r="B1195" s="29" t="inlineStr">
        <is>
          <t>low_price</t>
        </is>
      </c>
      <c r="C1195" s="29" t="inlineStr">
        <is>
          <t>Пружина заднього амортизатора BRP Can-Am Outlander G2 650 850 1000 2012-2018</t>
        </is>
      </c>
      <c r="D1195" s="35" t="n">
        <v>3</v>
      </c>
      <c r="E1195" s="37" t="n">
        <v>7.72</v>
      </c>
      <c r="F1195" s="38" t="n">
        <v>0</v>
      </c>
      <c r="G1195" s="37" t="n">
        <v>0</v>
      </c>
      <c r="H1195" s="40">
        <f>IFERROR(G1195/E1195,0)</f>
        <v/>
      </c>
      <c r="I1195" s="29" t="inlineStr">
        <is>
          <t>Cost is below the 120 watch threshold.</t>
        </is>
      </c>
    </row>
    <row r="1196">
      <c r="A1196" s="29" t="inlineStr">
        <is>
          <t>19-5007</t>
        </is>
      </c>
      <c r="B1196" s="29" t="inlineStr">
        <is>
          <t>low_price</t>
        </is>
      </c>
      <c r="C1196" s="29" t="inlineStr">
        <is>
          <t>Пильник ШРУСа Honda; Kawasaki; Suzuki; Yamaha (56/16-70)</t>
        </is>
      </c>
      <c r="D1196" s="35" t="n">
        <v>0</v>
      </c>
      <c r="E1196" s="37" t="n">
        <v>0</v>
      </c>
      <c r="F1196" s="38" t="n">
        <v>0</v>
      </c>
      <c r="G1196" s="37" t="n">
        <v>0</v>
      </c>
      <c r="H1196" s="40">
        <f>IFERROR(G1196/E1196,0)</f>
        <v/>
      </c>
      <c r="I1196" s="29" t="inlineStr">
        <is>
          <t>Cost is below the 120 watch threshold.</t>
        </is>
      </c>
    </row>
    <row r="1197">
      <c r="A1197" s="29" t="inlineStr">
        <is>
          <t>705601492</t>
        </is>
      </c>
      <c r="B1197" s="29" t="inlineStr">
        <is>
          <t>low_price</t>
        </is>
      </c>
      <c r="C1197" s="29" t="inlineStr">
        <is>
          <t>Гальмівний шланг передній BRP Can-Am Maverick X3 64"</t>
        </is>
      </c>
      <c r="D1197" s="35" t="n">
        <v>5</v>
      </c>
      <c r="E1197" s="37" t="n">
        <v>43.97</v>
      </c>
      <c r="F1197" s="38" t="n">
        <v>0</v>
      </c>
      <c r="G1197" s="37" t="n">
        <v>0</v>
      </c>
      <c r="H1197" s="40">
        <f>IFERROR(G1197/E1197,0)</f>
        <v/>
      </c>
      <c r="I1197" s="29" t="inlineStr">
        <is>
          <t>Cost is below the 120 watch threshold.</t>
        </is>
      </c>
    </row>
    <row r="1198">
      <c r="A1198" s="29" t="inlineStr">
        <is>
          <t>3211160</t>
        </is>
      </c>
      <c r="B1198" s="29" t="inlineStr">
        <is>
          <t>low_price</t>
        </is>
      </c>
      <c r="C1198" s="29" t="inlineStr">
        <is>
          <t>Ремінь варіатора Polaris Sportsman Scrambler 850 1000, Ranger 900 D (14)</t>
        </is>
      </c>
      <c r="D1198" s="35" t="n">
        <v>18</v>
      </c>
      <c r="E1198" s="37" t="n">
        <v>219.83</v>
      </c>
      <c r="F1198" s="38" t="n">
        <v>0</v>
      </c>
      <c r="G1198" s="37" t="n">
        <v>0</v>
      </c>
      <c r="H1198" s="40">
        <f>IFERROR(G1198/E1198,0)</f>
        <v/>
      </c>
      <c r="I1198" s="29" t="inlineStr">
        <is>
          <t>Performance is below the scale and keep thresholds.</t>
        </is>
      </c>
    </row>
    <row r="1199">
      <c r="A1199" s="29" t="inlineStr">
        <is>
          <t>04958</t>
        </is>
      </c>
      <c r="B1199" s="29" t="inlineStr">
        <is>
          <t>low_price</t>
        </is>
      </c>
      <c r="C1199" s="29" t="inlineStr">
        <is>
          <t>Шестерня стартера Yamaha Grizzly Kodiak 400 450, Rhino Wolverine 450</t>
        </is>
      </c>
      <c r="D1199" s="35" t="n">
        <v>0</v>
      </c>
      <c r="E1199" s="37" t="n">
        <v>0</v>
      </c>
      <c r="F1199" s="38" t="n">
        <v>0</v>
      </c>
      <c r="G1199" s="37" t="n">
        <v>0</v>
      </c>
      <c r="H1199" s="40">
        <f>IFERROR(G1199/E1199,0)</f>
        <v/>
      </c>
      <c r="I1199" s="29" t="inlineStr">
        <is>
          <t>Cost is below the 120 watch threshold.</t>
        </is>
      </c>
    </row>
    <row r="1200">
      <c r="A1200" s="29" t="inlineStr">
        <is>
          <t>707001168</t>
        </is>
      </c>
      <c r="B1200" s="29" t="inlineStr">
        <is>
          <t>low_price</t>
        </is>
      </c>
      <c r="C1200" s="29" t="inlineStr">
        <is>
          <t>Адаптер кришки варіатора випускний BRP Can-Am Outlander Renegade G2 G2L G2S</t>
        </is>
      </c>
      <c r="D1200" s="35" t="n">
        <v>1</v>
      </c>
      <c r="E1200" s="37" t="n">
        <v>4.76</v>
      </c>
      <c r="F1200" s="38" t="n">
        <v>0</v>
      </c>
      <c r="G1200" s="37" t="n">
        <v>0</v>
      </c>
      <c r="H1200" s="40">
        <f>IFERROR(G1200/E1200,0)</f>
        <v/>
      </c>
      <c r="I1200" s="29" t="inlineStr">
        <is>
          <t>Cost is below the 120 watch threshold.</t>
        </is>
      </c>
    </row>
    <row r="1201">
      <c r="A1201" s="29" t="inlineStr">
        <is>
          <t>705017864</t>
        </is>
      </c>
      <c r="B1201" s="29" t="inlineStr">
        <is>
          <t>low_price</t>
        </is>
      </c>
      <c r="C1201" s="29" t="inlineStr">
        <is>
          <t>Кронштейн переднього багажника BRP Can-Am Outlander G3</t>
        </is>
      </c>
      <c r="D1201" s="35" t="n">
        <v>0</v>
      </c>
      <c r="E1201" s="37" t="n">
        <v>0</v>
      </c>
      <c r="F1201" s="38" t="n">
        <v>0</v>
      </c>
      <c r="G1201" s="37" t="n">
        <v>0</v>
      </c>
      <c r="H1201" s="40">
        <f>IFERROR(G1201/E1201,0)</f>
        <v/>
      </c>
      <c r="I1201" s="29" t="inlineStr">
        <is>
          <t>Cost is below the 120 watch threshold.</t>
        </is>
      </c>
    </row>
    <row r="1202">
      <c r="A1202" s="29" t="inlineStr">
        <is>
          <t>50-1098</t>
        </is>
      </c>
      <c r="B1202" s="29" t="inlineStr">
        <is>
          <t>low_price</t>
        </is>
      </c>
      <c r="C1202" s="29" t="inlineStr">
        <is>
          <t>Ремкомплект задніх ричагів Polaris Sportsman 550 850 (11-14), Scrambler 850 (13)</t>
        </is>
      </c>
      <c r="D1202" s="35" t="n">
        <v>1</v>
      </c>
      <c r="E1202" s="37" t="n">
        <v>4.53</v>
      </c>
      <c r="F1202" s="38" t="n">
        <v>0</v>
      </c>
      <c r="G1202" s="37" t="n">
        <v>0</v>
      </c>
      <c r="H1202" s="40">
        <f>IFERROR(G1202/E1202,0)</f>
        <v/>
      </c>
      <c r="I1202" s="29" t="inlineStr">
        <is>
          <t>Cost is below the 120 watch threshold.</t>
        </is>
      </c>
    </row>
    <row r="1203">
      <c r="A1203" s="29" t="inlineStr">
        <is>
          <t>0180-1120a0</t>
        </is>
      </c>
      <c r="B1203" s="29" t="inlineStr">
        <is>
          <t>low_price</t>
        </is>
      </c>
      <c r="C1203" s="29" t="inlineStr">
        <is>
          <t>Повітряний фільтр CFMoto CForce 500 (07-16), 600 (10-16)</t>
        </is>
      </c>
      <c r="D1203" s="35" t="n">
        <v>4</v>
      </c>
      <c r="E1203" s="37" t="n">
        <v>8.84</v>
      </c>
      <c r="F1203" s="38" t="n">
        <v>0</v>
      </c>
      <c r="G1203" s="37" t="n">
        <v>0</v>
      </c>
      <c r="H1203" s="40">
        <f>IFERROR(G1203/E1203,0)</f>
        <v/>
      </c>
      <c r="I1203" s="29" t="inlineStr">
        <is>
          <t>Cost is below the 120 watch threshold.</t>
        </is>
      </c>
    </row>
    <row r="1204">
      <c r="A1204" s="29" t="inlineStr">
        <is>
          <t>30411-03080</t>
        </is>
      </c>
      <c r="B1204" s="29" t="inlineStr">
        <is>
          <t>low_price</t>
        </is>
      </c>
      <c r="C1204" s="29" t="inlineStr">
        <is>
          <t>Ступичний підшипник CFMoto CForce 800 1000, UForce 600 1000, ZForce 800 950 1000</t>
        </is>
      </c>
      <c r="D1204" s="35" t="n">
        <v>0</v>
      </c>
      <c r="E1204" s="37" t="n">
        <v>0</v>
      </c>
      <c r="F1204" s="38" t="n">
        <v>0</v>
      </c>
      <c r="G1204" s="37" t="n">
        <v>0</v>
      </c>
      <c r="H1204" s="40">
        <f>IFERROR(G1204/E1204,0)</f>
        <v/>
      </c>
      <c r="I1204" s="29" t="inlineStr">
        <is>
          <t>Cost is below the 120 watch threshold.</t>
        </is>
      </c>
    </row>
    <row r="1205">
      <c r="A1205" s="29" t="inlineStr">
        <is>
          <t>560441</t>
        </is>
      </c>
      <c r="B1205" s="29" t="inlineStr">
        <is>
          <t>low_price</t>
        </is>
      </c>
      <c r="C1205" s="29" t="inlineStr">
        <is>
          <t>Шина Carlisle A.C.T. 26×8-12</t>
        </is>
      </c>
      <c r="D1205" s="35" t="n">
        <v>5</v>
      </c>
      <c r="E1205" s="37" t="n">
        <v>44.82</v>
      </c>
      <c r="F1205" s="38" t="n">
        <v>0</v>
      </c>
      <c r="G1205" s="37" t="n">
        <v>0</v>
      </c>
      <c r="H1205" s="40">
        <f>IFERROR(G1205/E1205,0)</f>
        <v/>
      </c>
      <c r="I1205" s="29" t="inlineStr">
        <is>
          <t>Cost is below the 120 watch threshold.</t>
        </is>
      </c>
    </row>
    <row r="1206">
      <c r="A1206" s="29" t="inlineStr">
        <is>
          <t>420612316</t>
        </is>
      </c>
      <c r="B1206" s="29" t="inlineStr">
        <is>
          <t>low_price</t>
        </is>
      </c>
      <c r="C1206" s="29" t="inlineStr">
        <is>
          <t>Кришка варіатора зовнішня BRP Can-Am Outlander Renegade 1000R 2016+</t>
        </is>
      </c>
      <c r="D1206" s="35" t="n">
        <v>14</v>
      </c>
      <c r="E1206" s="37" t="n">
        <v>86.45</v>
      </c>
      <c r="F1206" s="38" t="n">
        <v>0.33</v>
      </c>
      <c r="G1206" s="37" t="n">
        <v>1410.67</v>
      </c>
      <c r="H1206" s="40">
        <f>IFERROR(G1206/E1206,0)</f>
        <v/>
      </c>
      <c r="I1206" s="29" t="inlineStr">
        <is>
          <t>Cost is below the 120 watch threshold.</t>
        </is>
      </c>
    </row>
    <row r="1207">
      <c r="A1207" s="29" t="inlineStr">
        <is>
          <t>01675</t>
        </is>
      </c>
      <c r="B1207" s="29" t="inlineStr">
        <is>
          <t>low_price</t>
        </is>
      </c>
      <c r="C1207" s="29" t="inlineStr">
        <is>
          <t>Повітряний фільтр Suzuki King Quad 450 500 700 750</t>
        </is>
      </c>
      <c r="D1207" s="35" t="n">
        <v>6</v>
      </c>
      <c r="E1207" s="37" t="n">
        <v>17.79</v>
      </c>
      <c r="F1207" s="38" t="n">
        <v>1</v>
      </c>
      <c r="G1207" s="37" t="n">
        <v>1274</v>
      </c>
      <c r="H1207" s="40">
        <f>IFERROR(G1207/E1207,0)</f>
        <v/>
      </c>
      <c r="I1207" s="29" t="inlineStr">
        <is>
          <t>Cost is below the 120 watch threshold.</t>
        </is>
      </c>
    </row>
    <row r="1208">
      <c r="A1208" s="29" t="inlineStr">
        <is>
          <t>lmar8c-9</t>
        </is>
      </c>
      <c r="B1208" s="29" t="inlineStr">
        <is>
          <t>low_price</t>
        </is>
      </c>
      <c r="C1208" s="29" t="inlineStr">
        <is>
          <t>Свічка запалювання BRP Can-Am Maverick 1000 (13-18), Commander 1000 (18+), Maverick Sport 1000 (19+), Traxter Defender HD10 (20+)</t>
        </is>
      </c>
      <c r="D1208" s="35" t="n">
        <v>3</v>
      </c>
      <c r="E1208" s="37" t="n">
        <v>25.41</v>
      </c>
      <c r="F1208" s="38" t="n">
        <v>0</v>
      </c>
      <c r="G1208" s="37" t="n">
        <v>0</v>
      </c>
      <c r="H1208" s="40">
        <f>IFERROR(G1208/E1208,0)</f>
        <v/>
      </c>
      <c r="I1208" s="29" t="inlineStr">
        <is>
          <t>Cost is below the 120 watch threshold.</t>
        </is>
      </c>
    </row>
    <row r="1209">
      <c r="A1209" s="29" t="inlineStr">
        <is>
          <t>706004641</t>
        </is>
      </c>
      <c r="B1209" s="29" t="inlineStr">
        <is>
          <t>low_price</t>
        </is>
      </c>
      <c r="C1209" s="29" t="inlineStr">
        <is>
          <t>Втулка заднього стабілізатора BRP Can-Am Outlander Renegade G2 G2S 2019+</t>
        </is>
      </c>
      <c r="D1209" s="35" t="n">
        <v>4</v>
      </c>
      <c r="E1209" s="37" t="n">
        <v>10.06</v>
      </c>
      <c r="F1209" s="38" t="n">
        <v>0</v>
      </c>
      <c r="G1209" s="37" t="n">
        <v>0</v>
      </c>
      <c r="H1209" s="40">
        <f>IFERROR(G1209/E1209,0)</f>
        <v/>
      </c>
      <c r="I1209" s="29" t="inlineStr">
        <is>
          <t>Cost is below the 120 watch threshold.</t>
        </is>
      </c>
    </row>
    <row r="1210">
      <c r="A1210" s="29" t="inlineStr">
        <is>
          <t>4wv-17654-01-00</t>
        </is>
      </c>
      <c r="B1210" s="29" t="inlineStr">
        <is>
          <t>low_price</t>
        </is>
      </c>
      <c r="C1210" s="29" t="inlineStr">
        <is>
          <t>Втулка проставки варіатора Yamaha Grizzly 400 450 600 660, Kodaik 400 450, Rhino 450, Bruin Wolverine 350</t>
        </is>
      </c>
      <c r="D1210" s="35" t="n">
        <v>0</v>
      </c>
      <c r="E1210" s="37" t="n">
        <v>0</v>
      </c>
      <c r="F1210" s="38" t="n">
        <v>0</v>
      </c>
      <c r="G1210" s="37" t="n">
        <v>0</v>
      </c>
      <c r="H1210" s="40">
        <f>IFERROR(G1210/E1210,0)</f>
        <v/>
      </c>
      <c r="I1210" s="29" t="inlineStr">
        <is>
          <t>Cost is below the 120 watch threshold.</t>
        </is>
      </c>
    </row>
    <row r="1211">
      <c r="A1211" s="29" t="inlineStr">
        <is>
          <t>31201-mew-921</t>
        </is>
      </c>
      <c r="B1211" s="29" t="inlineStr">
        <is>
          <t>low_price</t>
        </is>
      </c>
      <c r="C1211" s="29" t="inlineStr">
        <is>
          <t>Щітка стартера Honda TRX 420 Rancher (07-14), 500 Foreman (12-14), SXS 500 Pionner (15), MUV 700 Big Red (09-13)</t>
        </is>
      </c>
      <c r="D1211" s="35" t="n">
        <v>0</v>
      </c>
      <c r="E1211" s="37" t="n">
        <v>0</v>
      </c>
      <c r="F1211" s="38" t="n">
        <v>0</v>
      </c>
      <c r="G1211" s="37" t="n">
        <v>0</v>
      </c>
      <c r="H1211" s="40">
        <f>IFERROR(G1211/E1211,0)</f>
        <v/>
      </c>
      <c r="I1211" s="29" t="inlineStr">
        <is>
          <t>Cost is below the 120 watch threshold.</t>
        </is>
      </c>
    </row>
    <row r="1212">
      <c r="A1212" s="29" t="inlineStr">
        <is>
          <t>0222-0508</t>
        </is>
      </c>
      <c r="B1212" s="29" t="inlineStr">
        <is>
          <t>low_price</t>
        </is>
      </c>
      <c r="C1212" s="29" t="inlineStr">
        <is>
          <t>Ступичні проставки 38мм M10 4/136</t>
        </is>
      </c>
      <c r="D1212" s="35" t="n">
        <v>0</v>
      </c>
      <c r="E1212" s="37" t="n">
        <v>0</v>
      </c>
      <c r="F1212" s="38" t="n">
        <v>0</v>
      </c>
      <c r="G1212" s="37" t="n">
        <v>0</v>
      </c>
      <c r="H1212" s="40">
        <f>IFERROR(G1212/E1212,0)</f>
        <v/>
      </c>
      <c r="I1212" s="29" t="inlineStr">
        <is>
          <t>Cost is below the 120 watch threshold.</t>
        </is>
      </c>
    </row>
    <row r="1213">
      <c r="A1213" s="29" t="inlineStr">
        <is>
          <t>01885</t>
        </is>
      </c>
      <c r="B1213" s="29" t="inlineStr">
        <is>
          <t>low_price</t>
        </is>
      </c>
      <c r="C1213" s="29" t="inlineStr">
        <is>
          <t>Гальмівні колодки задні Suzuki Eiger 400 (02-07), King Quad 400 (08-22)</t>
        </is>
      </c>
      <c r="D1213" s="35" t="n">
        <v>0</v>
      </c>
      <c r="E1213" s="37" t="n">
        <v>0</v>
      </c>
      <c r="F1213" s="38" t="n">
        <v>0</v>
      </c>
      <c r="G1213" s="37" t="n">
        <v>0</v>
      </c>
      <c r="H1213" s="40">
        <f>IFERROR(G1213/E1213,0)</f>
        <v/>
      </c>
      <c r="I1213" s="29" t="inlineStr">
        <is>
          <t>Cost is below the 120 watch threshold.</t>
        </is>
      </c>
    </row>
    <row r="1214">
      <c r="A1214" s="29" t="inlineStr">
        <is>
          <t>27010-1313</t>
        </is>
      </c>
      <c r="B1214" s="29" t="inlineStr">
        <is>
          <t>low_price</t>
        </is>
      </c>
      <c r="C1214" s="29" t="inlineStr">
        <is>
          <t>Датчик тиску масла Kawasaki Brute Force 650 750, Teryx 750 800, KFX 700, Mule 620</t>
        </is>
      </c>
      <c r="D1214" s="35" t="n">
        <v>0</v>
      </c>
      <c r="E1214" s="37" t="n">
        <v>0</v>
      </c>
      <c r="F1214" s="38" t="n">
        <v>0</v>
      </c>
      <c r="G1214" s="37" t="n">
        <v>0</v>
      </c>
      <c r="H1214" s="40">
        <f>IFERROR(G1214/E1214,0)</f>
        <v/>
      </c>
      <c r="I1214" s="29" t="inlineStr">
        <is>
          <t>Cost is below the 120 watch threshold.</t>
        </is>
      </c>
    </row>
    <row r="1215">
      <c r="A1215" s="29" t="inlineStr">
        <is>
          <t>5260934</t>
        </is>
      </c>
      <c r="B1215" s="29" t="inlineStr">
        <is>
          <t>low_price</t>
        </is>
      </c>
      <c r="C1215" s="29" t="inlineStr">
        <is>
          <t>Прокладка головки циліндра Polaris Sportsman 450 570 (14-16), RZR 570 (12-16), Ranger 570 (14-16), ACE 570 (15-16)</t>
        </is>
      </c>
      <c r="D1215" s="35" t="n">
        <v>0</v>
      </c>
      <c r="E1215" s="37" t="n">
        <v>0</v>
      </c>
      <c r="F1215" s="38" t="n">
        <v>0</v>
      </c>
      <c r="G1215" s="37" t="n">
        <v>0</v>
      </c>
      <c r="H1215" s="40">
        <f>IFERROR(G1215/E1215,0)</f>
        <v/>
      </c>
      <c r="I1215" s="29" t="inlineStr">
        <is>
          <t>Cost is below the 120 watch threshold.</t>
        </is>
      </c>
    </row>
    <row r="1216">
      <c r="A1216" s="29" t="inlineStr">
        <is>
          <t>ab6-ca-8-122</t>
        </is>
      </c>
      <c r="B1216" s="29" t="inlineStr">
        <is>
          <t>low_price</t>
        </is>
      </c>
      <c r="C1216" s="29" t="inlineStr">
        <is>
          <t>Піввісь передня ліва BRP Can-Am Outlander 450 500 570 (15+), Renegade 500 570 (16-18)</t>
        </is>
      </c>
      <c r="D1216" s="35" t="n">
        <v>0</v>
      </c>
      <c r="E1216" s="37" t="n">
        <v>0</v>
      </c>
      <c r="F1216" s="38" t="n">
        <v>0</v>
      </c>
      <c r="G1216" s="37" t="n">
        <v>0</v>
      </c>
      <c r="H1216" s="40">
        <f>IFERROR(G1216/E1216,0)</f>
        <v/>
      </c>
      <c r="I1216" s="29" t="inlineStr">
        <is>
          <t>Cost is below the 120 watch threshold.</t>
        </is>
      </c>
    </row>
    <row r="1217">
      <c r="A1217" s="29" t="inlineStr">
        <is>
          <t>420431760</t>
        </is>
      </c>
      <c r="B1217" s="29" t="inlineStr">
        <is>
          <t>low_price</t>
        </is>
      </c>
      <c r="C1217" s="29" t="inlineStr">
        <is>
          <t>Прокладка свічкового колодязя нижня BRP Can-Am Outlander G3L 500 700, Maverick X3, Commander Traxter Defender Maverick Trail 700</t>
        </is>
      </c>
      <c r="D1217" s="35" t="n">
        <v>0</v>
      </c>
      <c r="E1217" s="37" t="n">
        <v>0</v>
      </c>
      <c r="F1217" s="38" t="n">
        <v>0</v>
      </c>
      <c r="G1217" s="37" t="n">
        <v>0</v>
      </c>
      <c r="H1217" s="40">
        <f>IFERROR(G1217/E1217,0)</f>
        <v/>
      </c>
      <c r="I1217" s="29" t="inlineStr">
        <is>
          <t>Cost is below the 120 watch threshold.</t>
        </is>
      </c>
    </row>
    <row r="1218">
      <c r="A1218" s="29" t="inlineStr">
        <is>
          <t>b16-f3391-00-00</t>
        </is>
      </c>
      <c r="B1218" s="29" t="inlineStr">
        <is>
          <t>low_price</t>
        </is>
      </c>
      <c r="C1218" s="29" t="inlineStr">
        <is>
          <t>Панель передня верхня Yamaha Kodiak 700 2016+</t>
        </is>
      </c>
      <c r="D1218" s="35" t="n">
        <v>0</v>
      </c>
      <c r="E1218" s="37" t="n">
        <v>0</v>
      </c>
      <c r="F1218" s="38" t="n">
        <v>0</v>
      </c>
      <c r="G1218" s="37" t="n">
        <v>0</v>
      </c>
      <c r="H1218" s="40">
        <f>IFERROR(G1218/E1218,0)</f>
        <v/>
      </c>
      <c r="I1218" s="29" t="inlineStr">
        <is>
          <t>Cost is below the 120 watch threshold.</t>
        </is>
      </c>
    </row>
    <row r="1219">
      <c r="A1219" s="29" t="inlineStr">
        <is>
          <t>707900001</t>
        </is>
      </c>
      <c r="B1219" s="29" t="inlineStr">
        <is>
          <t>low_price</t>
        </is>
      </c>
      <c r="C1219" s="29" t="inlineStr">
        <is>
          <t>Панель центральної консолі ліва BRP Can-Am Maverick 1000, Commander 800 1000</t>
        </is>
      </c>
      <c r="D1219" s="35" t="n">
        <v>0</v>
      </c>
      <c r="E1219" s="37" t="n">
        <v>0</v>
      </c>
      <c r="F1219" s="38" t="n">
        <v>0</v>
      </c>
      <c r="G1219" s="37" t="n">
        <v>0</v>
      </c>
      <c r="H1219" s="40">
        <f>IFERROR(G1219/E1219,0)</f>
        <v/>
      </c>
      <c r="I1219" s="29" t="inlineStr">
        <is>
          <t>Cost is below the 120 watch threshold.</t>
        </is>
      </c>
    </row>
    <row r="1220">
      <c r="A1220" s="29" t="inlineStr">
        <is>
          <t>1yw-18511-00-00</t>
        </is>
      </c>
      <c r="B1220" s="29" t="inlineStr">
        <is>
          <t>low_price</t>
        </is>
      </c>
      <c r="C1220" s="29" t="inlineStr">
        <is>
          <t>Вилка перемикання передач Yamaha Warrior Raptor 350</t>
        </is>
      </c>
      <c r="D1220" s="35" t="n">
        <v>0</v>
      </c>
      <c r="E1220" s="37" t="n">
        <v>0</v>
      </c>
      <c r="F1220" s="38" t="n">
        <v>0</v>
      </c>
      <c r="G1220" s="37" t="n">
        <v>0</v>
      </c>
      <c r="H1220" s="40">
        <f>IFERROR(G1220/E1220,0)</f>
        <v/>
      </c>
      <c r="I1220" s="29" t="inlineStr">
        <is>
          <t>Cost is below the 120 watch threshold.</t>
        </is>
      </c>
    </row>
    <row r="1221">
      <c r="A1221" s="29" t="inlineStr">
        <is>
          <t>28402-hb6-004</t>
        </is>
      </c>
      <c r="B1221" s="29" t="inlineStr">
        <is>
          <t>low_price</t>
        </is>
      </c>
      <c r="C1221" s="29" t="inlineStr">
        <is>
          <t>Стрічка ручного стартера Honda TRX 90 Ourtrax, 250 Recon, 350 400 Rancher</t>
        </is>
      </c>
      <c r="D1221" s="35" t="n">
        <v>0</v>
      </c>
      <c r="E1221" s="37" t="n">
        <v>0</v>
      </c>
      <c r="F1221" s="38" t="n">
        <v>0</v>
      </c>
      <c r="G1221" s="37" t="n">
        <v>0</v>
      </c>
      <c r="H1221" s="40">
        <f>IFERROR(G1221/E1221,0)</f>
        <v/>
      </c>
      <c r="I1221" s="29" t="inlineStr">
        <is>
          <t>Cost is below the 120 watch threshold.</t>
        </is>
      </c>
    </row>
    <row r="1222">
      <c r="A1222" s="29" t="inlineStr">
        <is>
          <t>15650-hn8-000</t>
        </is>
      </c>
      <c r="B1222" s="29" t="inlineStr">
        <is>
          <t>low_price</t>
        </is>
      </c>
      <c r="C1222" s="29" t="inlineStr">
        <is>
          <t>Масляний щуп Honda TRX 650 680 Rincon, MUV 700 Big Red, SXS 700 Pioneer</t>
        </is>
      </c>
      <c r="D1222" s="35" t="n">
        <v>0</v>
      </c>
      <c r="E1222" s="37" t="n">
        <v>0</v>
      </c>
      <c r="F1222" s="38" t="n">
        <v>0</v>
      </c>
      <c r="G1222" s="37" t="n">
        <v>0</v>
      </c>
      <c r="H1222" s="40">
        <f>IFERROR(G1222/E1222,0)</f>
        <v/>
      </c>
      <c r="I1222" s="29" t="inlineStr">
        <is>
          <t>Cost is below the 120 watch threshold.</t>
        </is>
      </c>
    </row>
    <row r="1223">
      <c r="A1223" s="29" t="inlineStr">
        <is>
          <t>ab6-ho-8-321</t>
        </is>
      </c>
      <c r="B1223" s="29" t="inlineStr">
        <is>
          <t>low_price</t>
        </is>
      </c>
      <c r="C1223" s="29" t="inlineStr">
        <is>
          <t>Піввісь задня ліва Honda TRX 420 Rancher IRS 2009-2014</t>
        </is>
      </c>
      <c r="D1223" s="35" t="n">
        <v>0</v>
      </c>
      <c r="E1223" s="37" t="n">
        <v>0</v>
      </c>
      <c r="F1223" s="38" t="n">
        <v>0</v>
      </c>
      <c r="G1223" s="37" t="n">
        <v>0</v>
      </c>
      <c r="H1223" s="40">
        <f>IFERROR(G1223/E1223,0)</f>
        <v/>
      </c>
      <c r="I1223" s="29" t="inlineStr">
        <is>
          <t>Cost is below the 120 watch threshold.</t>
        </is>
      </c>
    </row>
    <row r="1224">
      <c r="A1224" s="29" t="inlineStr">
        <is>
          <t>670d3022</t>
        </is>
      </c>
      <c r="B1224" s="29" t="inlineStr">
        <is>
          <t>low_price</t>
        </is>
      </c>
      <c r="C1224" s="29" t="inlineStr">
        <is>
          <t>Ущільнююче кільце актуатора Kawasaki Brute Force 650 750, Prairie 360 650, Teryx 750 800</t>
        </is>
      </c>
      <c r="D1224" s="35" t="n">
        <v>0</v>
      </c>
      <c r="E1224" s="37" t="n">
        <v>0</v>
      </c>
      <c r="F1224" s="38" t="n">
        <v>0</v>
      </c>
      <c r="G1224" s="37" t="n">
        <v>0</v>
      </c>
      <c r="H1224" s="40">
        <f>IFERROR(G1224/E1224,0)</f>
        <v/>
      </c>
      <c r="I1224" s="29" t="inlineStr">
        <is>
          <t>Cost is below the 120 watch threshold.</t>
        </is>
      </c>
    </row>
    <row r="1225">
      <c r="A1225" s="29" t="inlineStr">
        <is>
          <t>01248</t>
        </is>
      </c>
      <c r="B1225" s="29" t="inlineStr">
        <is>
          <t>low_price</t>
        </is>
      </c>
      <c r="C1225" s="29" t="inlineStr">
        <is>
          <t>Регулятор напруги Honda TRX 350 Rancher, 400 450 Foreman</t>
        </is>
      </c>
      <c r="D1225" s="35" t="n">
        <v>0</v>
      </c>
      <c r="E1225" s="37" t="n">
        <v>0</v>
      </c>
      <c r="F1225" s="38" t="n">
        <v>0</v>
      </c>
      <c r="G1225" s="37" t="n">
        <v>0</v>
      </c>
      <c r="H1225" s="40">
        <f>IFERROR(G1225/E1225,0)</f>
        <v/>
      </c>
      <c r="I1225" s="29" t="inlineStr">
        <is>
          <t>Cost is below the 120 watch threshold.</t>
        </is>
      </c>
    </row>
    <row r="1226">
      <c r="A1226" s="29" t="inlineStr">
        <is>
          <t>50-1093</t>
        </is>
      </c>
      <c r="B1226" s="29" t="inlineStr">
        <is>
          <t>low_price</t>
        </is>
      </c>
      <c r="C1226" s="29" t="inlineStr">
        <is>
          <t>Ремкомплект переднього нижнього ричага Polaris Sportsman 335 330 400 425 450 500 570 600 700 800, Scrambler 400 500</t>
        </is>
      </c>
      <c r="D1226" s="35" t="n">
        <v>0</v>
      </c>
      <c r="E1226" s="37" t="n">
        <v>0</v>
      </c>
      <c r="F1226" s="38" t="n">
        <v>0</v>
      </c>
      <c r="G1226" s="37" t="n">
        <v>0</v>
      </c>
      <c r="H1226" s="40">
        <f>IFERROR(G1226/E1226,0)</f>
        <v/>
      </c>
      <c r="I1226" s="29" t="inlineStr">
        <is>
          <t>Cost is below the 120 watch threshold.</t>
        </is>
      </c>
    </row>
    <row r="1227">
      <c r="A1227" s="29" t="inlineStr">
        <is>
          <t>83653-hr6-a60zb</t>
        </is>
      </c>
      <c r="B1227" s="29" t="inlineStr">
        <is>
          <t>low_price</t>
        </is>
      </c>
      <c r="C1227" s="29" t="inlineStr">
        <is>
          <t>Кришка масляного щупа Honda TRX 500 Foreman (15), 500 Rubicon (16) (White)</t>
        </is>
      </c>
      <c r="D1227" s="35" t="n">
        <v>0</v>
      </c>
      <c r="E1227" s="37" t="n">
        <v>0</v>
      </c>
      <c r="F1227" s="38" t="n">
        <v>0</v>
      </c>
      <c r="G1227" s="37" t="n">
        <v>0</v>
      </c>
      <c r="H1227" s="40">
        <f>IFERROR(G1227/E1227,0)</f>
        <v/>
      </c>
      <c r="I1227" s="29" t="inlineStr">
        <is>
          <t>Cost is below the 120 watch threshold.</t>
        </is>
      </c>
    </row>
    <row r="1228">
      <c r="A1228" s="29" t="inlineStr">
        <is>
          <t>3610152</t>
        </is>
      </c>
      <c r="B1228" s="29" t="inlineStr">
        <is>
          <t>low_price</t>
        </is>
      </c>
      <c r="C1228" s="29" t="inlineStr">
        <is>
          <t>Сальник колінвала Polaris Sportsman Scrambler 850 1000</t>
        </is>
      </c>
      <c r="D1228" s="35" t="n">
        <v>0</v>
      </c>
      <c r="E1228" s="37" t="n">
        <v>0</v>
      </c>
      <c r="F1228" s="38" t="n">
        <v>0</v>
      </c>
      <c r="G1228" s="37" t="n">
        <v>0</v>
      </c>
      <c r="H1228" s="40">
        <f>IFERROR(G1228/E1228,0)</f>
        <v/>
      </c>
      <c r="I1228" s="29" t="inlineStr">
        <is>
          <t>Cost is below the 120 watch threshold.</t>
        </is>
      </c>
    </row>
    <row r="1229">
      <c r="A1229" s="29" t="inlineStr">
        <is>
          <t>24241-hn8-000</t>
        </is>
      </c>
      <c r="B1229" s="29" t="inlineStr">
        <is>
          <t>low_price</t>
        </is>
      </c>
      <c r="C1229" s="29" t="inlineStr">
        <is>
          <t>Палець вилки перемикання передач Honda TRX 650 680 Rincon, MUV 700 Big Red, SXS 700 Pioneer</t>
        </is>
      </c>
      <c r="D1229" s="35" t="n">
        <v>0</v>
      </c>
      <c r="E1229" s="37" t="n">
        <v>0</v>
      </c>
      <c r="F1229" s="38" t="n">
        <v>0</v>
      </c>
      <c r="G1229" s="37" t="n">
        <v>0</v>
      </c>
      <c r="H1229" s="40">
        <f>IFERROR(G1229/E1229,0)</f>
        <v/>
      </c>
      <c r="I1229" s="29" t="inlineStr">
        <is>
          <t>Cost is below the 120 watch threshold.</t>
        </is>
      </c>
    </row>
    <row r="1230">
      <c r="A1230" s="29" t="inlineStr">
        <is>
          <t>27406-38fa0</t>
        </is>
      </c>
      <c r="B1230" s="29" t="inlineStr">
        <is>
          <t>low_price</t>
        </is>
      </c>
      <c r="C1230" s="29" t="inlineStr">
        <is>
          <t>Сальник переднього редуктора боковий Suzuki Eiger 400</t>
        </is>
      </c>
      <c r="D1230" s="35" t="n">
        <v>0</v>
      </c>
      <c r="E1230" s="37" t="n">
        <v>0</v>
      </c>
      <c r="F1230" s="38" t="n">
        <v>0</v>
      </c>
      <c r="G1230" s="37" t="n">
        <v>0</v>
      </c>
      <c r="H1230" s="40">
        <f>IFERROR(G1230/E1230,0)</f>
        <v/>
      </c>
      <c r="I1230" s="29" t="inlineStr">
        <is>
          <t>Cost is below the 120 watch threshold.</t>
        </is>
      </c>
    </row>
    <row r="1231">
      <c r="A1231" s="29" t="inlineStr">
        <is>
          <t>207685044</t>
        </is>
      </c>
      <c r="B1231" s="29" t="inlineStr">
        <is>
          <t>low_price</t>
        </is>
      </c>
      <c r="C1231" s="29" t="inlineStr">
        <is>
          <t>Болт BRP Can-Am (M8X50)</t>
        </is>
      </c>
      <c r="D1231" s="35" t="n">
        <v>0</v>
      </c>
      <c r="E1231" s="37" t="n">
        <v>0</v>
      </c>
      <c r="F1231" s="38" t="n">
        <v>0</v>
      </c>
      <c r="G1231" s="37" t="n">
        <v>0</v>
      </c>
      <c r="H1231" s="40">
        <f>IFERROR(G1231/E1231,0)</f>
        <v/>
      </c>
      <c r="I1231" s="29" t="inlineStr">
        <is>
          <t>Cost is below the 120 watch threshold.</t>
        </is>
      </c>
    </row>
    <row r="1232">
      <c r="A1232" s="29" t="inlineStr">
        <is>
          <t>6d3-r1314-00-00</t>
        </is>
      </c>
      <c r="B1232" s="29" t="inlineStr">
        <is>
          <t>low_price</t>
        </is>
      </c>
      <c r="C1232" s="29" t="inlineStr">
        <is>
          <t>Верхній захист водомету Yamaha Waverunner 2005-2016</t>
        </is>
      </c>
      <c r="D1232" s="35" t="n">
        <v>0</v>
      </c>
      <c r="E1232" s="37" t="n">
        <v>0</v>
      </c>
      <c r="F1232" s="38" t="n">
        <v>0</v>
      </c>
      <c r="G1232" s="37" t="n">
        <v>0</v>
      </c>
      <c r="H1232" s="40">
        <f>IFERROR(G1232/E1232,0)</f>
        <v/>
      </c>
      <c r="I1232" s="29" t="inlineStr">
        <is>
          <t>Cost is below the 120 watch threshold.</t>
        </is>
      </c>
    </row>
    <row r="1233">
      <c r="A1233" s="29" t="inlineStr">
        <is>
          <t>705004731</t>
        </is>
      </c>
      <c r="B1233" s="29" t="inlineStr">
        <is>
          <t>low_price</t>
        </is>
      </c>
      <c r="C1233" s="29" t="inlineStr">
        <is>
          <t>Кріплення фари заднє ліве BRP Can-Am Renegade G2S, Maverick 1000</t>
        </is>
      </c>
      <c r="D1233" s="35" t="n">
        <v>0</v>
      </c>
      <c r="E1233" s="37" t="n">
        <v>0</v>
      </c>
      <c r="F1233" s="38" t="n">
        <v>0</v>
      </c>
      <c r="G1233" s="37" t="n">
        <v>0</v>
      </c>
      <c r="H1233" s="40">
        <f>IFERROR(G1233/E1233,0)</f>
        <v/>
      </c>
      <c r="I1233" s="29" t="inlineStr">
        <is>
          <t>Cost is below the 120 watch threshold.</t>
        </is>
      </c>
    </row>
    <row r="1234">
      <c r="A1234" s="29" t="inlineStr">
        <is>
          <t>27405-38fa0</t>
        </is>
      </c>
      <c r="B1234" s="29" t="inlineStr">
        <is>
          <t>low_price</t>
        </is>
      </c>
      <c r="C1234" s="29" t="inlineStr">
        <is>
          <t>Підшипник хвостовика переднього редуктора Suzuki King Quad 400 450 500 700 750, Eiger 400, Vinson 500</t>
        </is>
      </c>
      <c r="D1234" s="35" t="n">
        <v>0</v>
      </c>
      <c r="E1234" s="37" t="n">
        <v>0</v>
      </c>
      <c r="F1234" s="38" t="n">
        <v>0</v>
      </c>
      <c r="G1234" s="37" t="n">
        <v>0</v>
      </c>
      <c r="H1234" s="40">
        <f>IFERROR(G1234/E1234,0)</f>
        <v/>
      </c>
      <c r="I1234" s="29" t="inlineStr">
        <is>
          <t>Cost is below the 120 watch threshold.</t>
        </is>
      </c>
    </row>
    <row r="1235">
      <c r="A1235" s="29" t="inlineStr">
        <is>
          <t>1uy-17241-00-00</t>
        </is>
      </c>
      <c r="B1235" s="29" t="inlineStr">
        <is>
          <t>low_price</t>
        </is>
      </c>
      <c r="C1235" s="29" t="inlineStr">
        <is>
          <t>Шестерня КПП Yamaha Warrior Raptor 350 ​(27T)</t>
        </is>
      </c>
      <c r="D1235" s="35" t="n">
        <v>0</v>
      </c>
      <c r="E1235" s="37" t="n">
        <v>0</v>
      </c>
      <c r="F1235" s="38" t="n">
        <v>0</v>
      </c>
      <c r="G1235" s="37" t="n">
        <v>0</v>
      </c>
      <c r="H1235" s="40">
        <f>IFERROR(G1235/E1235,0)</f>
        <v/>
      </c>
      <c r="I1235" s="29" t="inlineStr">
        <is>
          <t>Cost is below the 120 watch threshold.</t>
        </is>
      </c>
    </row>
    <row r="1236">
      <c r="A1236" s="29" t="inlineStr">
        <is>
          <t>2ud-2518e-10-00</t>
        </is>
      </c>
      <c r="B1236" s="29" t="inlineStr">
        <is>
          <t>low_price</t>
        </is>
      </c>
      <c r="C1236" s="29" t="inlineStr">
        <is>
          <t>Вал півосі задній Yamaha Grizzly 700 2016+</t>
        </is>
      </c>
      <c r="D1236" s="35" t="n">
        <v>0</v>
      </c>
      <c r="E1236" s="37" t="n">
        <v>0</v>
      </c>
      <c r="F1236" s="38" t="n">
        <v>0</v>
      </c>
      <c r="G1236" s="37" t="n">
        <v>0</v>
      </c>
      <c r="H1236" s="40">
        <f>IFERROR(G1236/E1236,0)</f>
        <v/>
      </c>
      <c r="I1236" s="29" t="inlineStr">
        <is>
          <t>Cost is below the 120 watch threshold.</t>
        </is>
      </c>
    </row>
    <row r="1237">
      <c r="A1237" s="29" t="inlineStr">
        <is>
          <t>20043-00002</t>
        </is>
      </c>
      <c r="B1237" s="29" t="inlineStr">
        <is>
          <t>low_price</t>
        </is>
      </c>
      <c r="C1237" s="29" t="inlineStr">
        <is>
          <t>Кепка 100% Official Flexfit Black S/M</t>
        </is>
      </c>
      <c r="D1237" s="35" t="n">
        <v>0</v>
      </c>
      <c r="E1237" s="37" t="n">
        <v>0</v>
      </c>
      <c r="F1237" s="38" t="n">
        <v>0</v>
      </c>
      <c r="G1237" s="37" t="n">
        <v>0</v>
      </c>
      <c r="H1237" s="40">
        <f>IFERROR(G1237/E1237,0)</f>
        <v/>
      </c>
      <c r="I1237" s="29" t="inlineStr">
        <is>
          <t>Cost is below the 120 watch threshold.</t>
        </is>
      </c>
    </row>
    <row r="1238">
      <c r="A1238" s="29" t="inlineStr">
        <is>
          <t>18-1015</t>
        </is>
      </c>
      <c r="B1238" s="29" t="inlineStr">
        <is>
          <t>low_price</t>
        </is>
      </c>
      <c r="C1238" s="29" t="inlineStr">
        <is>
          <t>Ремкомплект переднього головного гальмівного циліндра BRP Can-Am Outlander G1; Kawasaki Brute Force 650 750; Yamaha Big Bear 350 (99), Kodiak 400 (99)</t>
        </is>
      </c>
      <c r="D1238" s="35" t="n">
        <v>0</v>
      </c>
      <c r="E1238" s="37" t="n">
        <v>0</v>
      </c>
      <c r="F1238" s="38" t="n">
        <v>0</v>
      </c>
      <c r="G1238" s="37" t="n">
        <v>0</v>
      </c>
      <c r="H1238" s="40">
        <f>IFERROR(G1238/E1238,0)</f>
        <v/>
      </c>
      <c r="I1238" s="29" t="inlineStr">
        <is>
          <t>Cost is below the 120 watch threshold.</t>
        </is>
      </c>
    </row>
    <row r="1239">
      <c r="A1239" s="29" t="inlineStr">
        <is>
          <t>3514535</t>
        </is>
      </c>
      <c r="B1239" s="29" t="inlineStr">
        <is>
          <t>low_price</t>
        </is>
      </c>
      <c r="C1239" s="29" t="inlineStr">
        <is>
          <t>Вкладиш колінвала Polaris Sportsman Scrambler 850 1000</t>
        </is>
      </c>
      <c r="D1239" s="35" t="n">
        <v>0</v>
      </c>
      <c r="E1239" s="37" t="n">
        <v>0</v>
      </c>
      <c r="F1239" s="38" t="n">
        <v>0</v>
      </c>
      <c r="G1239" s="37" t="n">
        <v>0</v>
      </c>
      <c r="H1239" s="40">
        <f>IFERROR(G1239/E1239,0)</f>
        <v/>
      </c>
      <c r="I1239" s="29" t="inlineStr">
        <is>
          <t>Cost is below the 120 watch threshold.</t>
        </is>
      </c>
    </row>
    <row r="1240">
      <c r="A1240" s="29" t="inlineStr">
        <is>
          <t>420834887</t>
        </is>
      </c>
      <c r="B1240" s="29" t="inlineStr">
        <is>
          <t>low_price</t>
        </is>
      </c>
      <c r="C1240" s="29" t="inlineStr">
        <is>
          <t>Шестерня масляного насоса BRP Can-Am Maverick X3​ (28T)</t>
        </is>
      </c>
      <c r="D1240" s="35" t="n">
        <v>0</v>
      </c>
      <c r="E1240" s="37" t="n">
        <v>0</v>
      </c>
      <c r="F1240" s="38" t="n">
        <v>0</v>
      </c>
      <c r="G1240" s="37" t="n">
        <v>0</v>
      </c>
      <c r="H1240" s="40">
        <f>IFERROR(G1240/E1240,0)</f>
        <v/>
      </c>
      <c r="I1240" s="29" t="inlineStr">
        <is>
          <t>Cost is below the 120 watch threshold.</t>
        </is>
      </c>
    </row>
    <row r="1241">
      <c r="A1241" s="29" t="inlineStr">
        <is>
          <t>22535-hn0-305</t>
        </is>
      </c>
      <c r="B1241" s="29" t="inlineStr">
        <is>
          <t>low_price</t>
        </is>
      </c>
      <c r="C1241" s="29" t="inlineStr">
        <is>
          <t>Комплект накладок зчеплення Honda TRX 400 450 Foreman 2003-2004</t>
        </is>
      </c>
      <c r="D1241" s="35" t="n">
        <v>0</v>
      </c>
      <c r="E1241" s="37" t="n">
        <v>0</v>
      </c>
      <c r="F1241" s="38" t="n">
        <v>0</v>
      </c>
      <c r="G1241" s="37" t="n">
        <v>0</v>
      </c>
      <c r="H1241" s="40">
        <f>IFERROR(G1241/E1241,0)</f>
        <v/>
      </c>
      <c r="I1241" s="29" t="inlineStr">
        <is>
          <t>Cost is below the 120 watch threshold.</t>
        </is>
      </c>
    </row>
    <row r="1242">
      <c r="A1242" s="29" t="inlineStr">
        <is>
          <t>ab6-po-8-320</t>
        </is>
      </c>
      <c r="B1242" s="29" t="inlineStr">
        <is>
          <t>low_price</t>
        </is>
      </c>
      <c r="C1242" s="29" t="inlineStr">
        <is>
          <t>Піввісь передня Polaris RZR XP 1000 (14-22), Ranger XP 1000 (22)</t>
        </is>
      </c>
      <c r="D1242" s="35" t="n">
        <v>0</v>
      </c>
      <c r="E1242" s="37" t="n">
        <v>0</v>
      </c>
      <c r="F1242" s="38" t="n">
        <v>0</v>
      </c>
      <c r="G1242" s="37" t="n">
        <v>0</v>
      </c>
      <c r="H1242" s="40">
        <f>IFERROR(G1242/E1242,0)</f>
        <v/>
      </c>
      <c r="I1242" s="29" t="inlineStr">
        <is>
          <t>Cost is below the 120 watch threshold.</t>
        </is>
      </c>
    </row>
    <row r="1243">
      <c r="A1243" s="29" t="inlineStr">
        <is>
          <t>na-80000cg2</t>
        </is>
      </c>
      <c r="B1243" s="29" t="inlineStr">
        <is>
          <t>low_price</t>
        </is>
      </c>
      <c r="C1243" s="29" t="inlineStr">
        <is>
          <t>Прокладка кришки генератора BRP Can-Am, Ski-Doo</t>
        </is>
      </c>
      <c r="D1243" s="35" t="n">
        <v>0</v>
      </c>
      <c r="E1243" s="37" t="n">
        <v>0</v>
      </c>
      <c r="F1243" s="38" t="n">
        <v>0</v>
      </c>
      <c r="G1243" s="37" t="n">
        <v>0</v>
      </c>
      <c r="H1243" s="40">
        <f>IFERROR(G1243/E1243,0)</f>
        <v/>
      </c>
      <c r="I1243" s="29" t="inlineStr">
        <is>
          <t>Cost is below the 120 watch threshold.</t>
        </is>
      </c>
    </row>
    <row r="1244">
      <c r="A1244" s="29" t="inlineStr">
        <is>
          <t>06111-hr4-a21</t>
        </is>
      </c>
      <c r="B1244" s="29" t="inlineStr">
        <is>
          <t>low_price</t>
        </is>
      </c>
      <c r="C1244" s="29" t="inlineStr">
        <is>
          <t>Комплект прокладок на верх двигуна Honda TRX 500 Foreman 2014-2019</t>
        </is>
      </c>
      <c r="D1244" s="35" t="n">
        <v>0</v>
      </c>
      <c r="E1244" s="37" t="n">
        <v>0</v>
      </c>
      <c r="F1244" s="38" t="n">
        <v>0</v>
      </c>
      <c r="G1244" s="37" t="n">
        <v>0</v>
      </c>
      <c r="H1244" s="40">
        <f>IFERROR(G1244/E1244,0)</f>
        <v/>
      </c>
      <c r="I1244" s="29" t="inlineStr">
        <is>
          <t>Cost is below the 120 watch threshold.</t>
        </is>
      </c>
    </row>
    <row r="1245">
      <c r="A1245" s="29" t="inlineStr">
        <is>
          <t>705008152</t>
        </is>
      </c>
      <c r="B1245" s="29" t="inlineStr">
        <is>
          <t>low_price</t>
        </is>
      </c>
      <c r="C1245" s="29" t="inlineStr">
        <is>
          <t>Панель бокова передня ліва BRP Can-Am Traxter Defender HD5 HD7 HD8 HD9 HD10</t>
        </is>
      </c>
      <c r="D1245" s="35" t="n">
        <v>0</v>
      </c>
      <c r="E1245" s="37" t="n">
        <v>0</v>
      </c>
      <c r="F1245" s="38" t="n">
        <v>0</v>
      </c>
      <c r="G1245" s="37" t="n">
        <v>0</v>
      </c>
      <c r="H1245" s="40">
        <f>IFERROR(G1245/E1245,0)</f>
        <v/>
      </c>
      <c r="I1245" s="29" t="inlineStr">
        <is>
          <t>Cost is below the 120 watch threshold.</t>
        </is>
      </c>
    </row>
    <row r="1246">
      <c r="A1246" s="29" t="inlineStr">
        <is>
          <t>705011222</t>
        </is>
      </c>
      <c r="B1246" s="29" t="inlineStr">
        <is>
          <t>low_price</t>
        </is>
      </c>
      <c r="C1246" s="29" t="inlineStr">
        <is>
          <t>Світловідбивний катафот BRP Can-Am (Orange)</t>
        </is>
      </c>
      <c r="D1246" s="35" t="n">
        <v>0</v>
      </c>
      <c r="E1246" s="37" t="n">
        <v>0</v>
      </c>
      <c r="F1246" s="38" t="n">
        <v>0</v>
      </c>
      <c r="G1246" s="37" t="n">
        <v>0</v>
      </c>
      <c r="H1246" s="40">
        <f>IFERROR(G1246/E1246,0)</f>
        <v/>
      </c>
      <c r="I1246" s="29" t="inlineStr">
        <is>
          <t>Cost is below the 120 watch threshold.</t>
        </is>
      </c>
    </row>
    <row r="1247">
      <c r="A1247" s="29" t="inlineStr">
        <is>
          <t>24616-hn0-771</t>
        </is>
      </c>
      <c r="B1247" s="29" t="inlineStr">
        <is>
          <t>low_price</t>
        </is>
      </c>
      <c r="C1247" s="29" t="inlineStr">
        <is>
          <t>Шестерня стартера Honda TRX 250 Recon (03+), 350 Rancher (00-06), 450 Foreman (98-04), 500 Foreman (05-11)</t>
        </is>
      </c>
      <c r="D1247" s="35" t="n">
        <v>0</v>
      </c>
      <c r="E1247" s="37" t="n">
        <v>0</v>
      </c>
      <c r="F1247" s="38" t="n">
        <v>0</v>
      </c>
      <c r="G1247" s="37" t="n">
        <v>0</v>
      </c>
      <c r="H1247" s="40">
        <f>IFERROR(G1247/E1247,0)</f>
        <v/>
      </c>
      <c r="I1247" s="29" t="inlineStr">
        <is>
          <t>Cost is below the 120 watch threshold.</t>
        </is>
      </c>
    </row>
    <row r="1248">
      <c r="A1248" s="29" t="inlineStr">
        <is>
          <t>25-1702</t>
        </is>
      </c>
      <c r="B1248" s="29" t="inlineStr">
        <is>
          <t>low_price</t>
        </is>
      </c>
      <c r="C1248" s="29" t="inlineStr">
        <is>
          <t>Ступичний підшипник в передні колеса Yamaha Wolverine RMAX, YXZ 1000, в задні Kawasaki Teryx 800</t>
        </is>
      </c>
      <c r="D1248" s="35" t="n">
        <v>0</v>
      </c>
      <c r="E1248" s="37" t="n">
        <v>0</v>
      </c>
      <c r="F1248" s="38" t="n">
        <v>0</v>
      </c>
      <c r="G1248" s="37" t="n">
        <v>0</v>
      </c>
      <c r="H1248" s="40">
        <f>IFERROR(G1248/E1248,0)</f>
        <v/>
      </c>
      <c r="I1248" s="29" t="inlineStr">
        <is>
          <t>Cost is below the 120 watch threshold.</t>
        </is>
      </c>
    </row>
    <row r="1249">
      <c r="A1249" s="29" t="inlineStr">
        <is>
          <t>5km-2386g-00-00</t>
        </is>
      </c>
      <c r="B1249" s="29" t="inlineStr">
        <is>
          <t>low_price</t>
        </is>
      </c>
      <c r="C1249" s="29" t="inlineStr">
        <is>
          <t>Втулка заднього стабілізатора Yamaha Grizzly 600 660</t>
        </is>
      </c>
      <c r="D1249" s="35" t="n">
        <v>0</v>
      </c>
      <c r="E1249" s="37" t="n">
        <v>0</v>
      </c>
      <c r="F1249" s="38" t="n">
        <v>0</v>
      </c>
      <c r="G1249" s="37" t="n">
        <v>0</v>
      </c>
      <c r="H1249" s="40">
        <f>IFERROR(G1249/E1249,0)</f>
        <v/>
      </c>
      <c r="I1249" s="29" t="inlineStr">
        <is>
          <t>Cost is below the 120 watch threshold.</t>
        </is>
      </c>
    </row>
    <row r="1250">
      <c r="A1250" s="29" t="inlineStr">
        <is>
          <t>420686314</t>
        </is>
      </c>
      <c r="B1250" s="29" t="inlineStr">
        <is>
          <t>low_price</t>
        </is>
      </c>
      <c r="C1250" s="29" t="inlineStr">
        <is>
          <t>Поршневі кільця стандарт BRP Can-Am Outlander 450 850, Renegade 850, Traxter Defender HD5</t>
        </is>
      </c>
      <c r="D1250" s="35" t="n">
        <v>0</v>
      </c>
      <c r="E1250" s="37" t="n">
        <v>0</v>
      </c>
      <c r="F1250" s="38" t="n">
        <v>0</v>
      </c>
      <c r="G1250" s="37" t="n">
        <v>0</v>
      </c>
      <c r="H1250" s="40">
        <f>IFERROR(G1250/E1250,0)</f>
        <v/>
      </c>
      <c r="I1250" s="29" t="inlineStr">
        <is>
          <t>Cost is below the 120 watch threshold.</t>
        </is>
      </c>
    </row>
    <row r="1251">
      <c r="A1251" s="29" t="inlineStr">
        <is>
          <t>420630152</t>
        </is>
      </c>
      <c r="B1251" s="29" t="inlineStr">
        <is>
          <t>low_price</t>
        </is>
      </c>
      <c r="C1251" s="29" t="inlineStr">
        <is>
          <t>Сальник колінвала BRP Can-Am Outlander 330 400 450, Traxter Defender HD5</t>
        </is>
      </c>
      <c r="D1251" s="35" t="n">
        <v>0</v>
      </c>
      <c r="E1251" s="37" t="n">
        <v>0</v>
      </c>
      <c r="F1251" s="38" t="n">
        <v>0</v>
      </c>
      <c r="G1251" s="37" t="n">
        <v>0</v>
      </c>
      <c r="H1251" s="40">
        <f>IFERROR(G1251/E1251,0)</f>
        <v/>
      </c>
      <c r="I1251" s="29" t="inlineStr">
        <is>
          <t>Cost is below the 120 watch threshold.</t>
        </is>
      </c>
    </row>
    <row r="1252">
      <c r="A1252" s="29" t="inlineStr">
        <is>
          <t>04336</t>
        </is>
      </c>
      <c r="B1252" s="29" t="inlineStr">
        <is>
          <t>low_price</t>
        </is>
      </c>
      <c r="C1252" s="29" t="inlineStr">
        <is>
          <t>Вентилятор радіатора Yamaha Grizzly 660 2002-2008</t>
        </is>
      </c>
      <c r="D1252" s="35" t="n">
        <v>0</v>
      </c>
      <c r="E1252" s="37" t="n">
        <v>0</v>
      </c>
      <c r="F1252" s="38" t="n">
        <v>0</v>
      </c>
      <c r="G1252" s="37" t="n">
        <v>0</v>
      </c>
      <c r="H1252" s="40">
        <f>IFERROR(G1252/E1252,0)</f>
        <v/>
      </c>
      <c r="I1252" s="29" t="inlineStr">
        <is>
          <t>Cost is below the 120 watch threshold.</t>
        </is>
      </c>
    </row>
    <row r="1253">
      <c r="A1253" s="29" t="inlineStr">
        <is>
          <t>9723</t>
        </is>
      </c>
      <c r="B1253" s="29" t="inlineStr">
        <is>
          <t>low_price</t>
        </is>
      </c>
      <c r="C1253" s="29" t="inlineStr">
        <is>
          <t>Підшоломник Finntrail Turbobala 9723</t>
        </is>
      </c>
      <c r="D1253" s="35" t="n">
        <v>0</v>
      </c>
      <c r="E1253" s="37" t="n">
        <v>0</v>
      </c>
      <c r="F1253" s="38" t="n">
        <v>0</v>
      </c>
      <c r="G1253" s="37" t="n">
        <v>0</v>
      </c>
      <c r="H1253" s="40">
        <f>IFERROR(G1253/E1253,0)</f>
        <v/>
      </c>
      <c r="I1253" s="29" t="inlineStr">
        <is>
          <t>Cost is below the 120 watch threshold.</t>
        </is>
      </c>
    </row>
    <row r="1254">
      <c r="A1254" s="29" t="inlineStr">
        <is>
          <t>250100193</t>
        </is>
      </c>
      <c r="B1254" s="29" t="inlineStr">
        <is>
          <t>low_price</t>
        </is>
      </c>
      <c r="C1254" s="29" t="inlineStr">
        <is>
          <t xml:space="preserve">Ступична гайка BRP Can-Am Maverick 1000, Maverick X3, Maverick Trail 800 1000, Maverick Sport 1000, Commander 700 800 1000, Traxter Defender HD5 HD7 </t>
        </is>
      </c>
      <c r="D1254" s="35" t="n">
        <v>0</v>
      </c>
      <c r="E1254" s="37" t="n">
        <v>0</v>
      </c>
      <c r="F1254" s="38" t="n">
        <v>0</v>
      </c>
      <c r="G1254" s="37" t="n">
        <v>0</v>
      </c>
      <c r="H1254" s="40">
        <f>IFERROR(G1254/E1254,0)</f>
        <v/>
      </c>
      <c r="I1254" s="29" t="inlineStr">
        <is>
          <t>Cost is below the 120 watch threshold.</t>
        </is>
      </c>
    </row>
    <row r="1255">
      <c r="A1255" s="29" t="inlineStr">
        <is>
          <t>02647</t>
        </is>
      </c>
      <c r="B1255" s="29" t="inlineStr">
        <is>
          <t>low_price</t>
        </is>
      </c>
      <c r="C1255" s="29" t="inlineStr">
        <is>
          <t>Перемикач сигналу на руль</t>
        </is>
      </c>
      <c r="D1255" s="35" t="n">
        <v>0</v>
      </c>
      <c r="E1255" s="37" t="n">
        <v>0</v>
      </c>
      <c r="F1255" s="38" t="n">
        <v>0</v>
      </c>
      <c r="G1255" s="37" t="n">
        <v>0</v>
      </c>
      <c r="H1255" s="40">
        <f>IFERROR(G1255/E1255,0)</f>
        <v/>
      </c>
      <c r="I1255" s="29" t="inlineStr">
        <is>
          <t>Cost is below the 120 watch threshold.</t>
        </is>
      </c>
    </row>
    <row r="1256">
      <c r="A1256" s="29" t="inlineStr">
        <is>
          <t>46102-0100</t>
        </is>
      </c>
      <c r="B1256" s="29" t="inlineStr">
        <is>
          <t>low_price</t>
        </is>
      </c>
      <c r="C1256" s="29" t="inlineStr">
        <is>
          <t>Стійка заднього стабілізатора ліва Kawasaki Brute Force 650 750, Teryx 750 800 1000, KRF 750, Mule Pro 820</t>
        </is>
      </c>
      <c r="D1256" s="35" t="n">
        <v>0</v>
      </c>
      <c r="E1256" s="37" t="n">
        <v>0</v>
      </c>
      <c r="F1256" s="38" t="n">
        <v>0</v>
      </c>
      <c r="G1256" s="37" t="n">
        <v>0</v>
      </c>
      <c r="H1256" s="40">
        <f>IFERROR(G1256/E1256,0)</f>
        <v/>
      </c>
      <c r="I1256" s="29" t="inlineStr">
        <is>
          <t>Cost is below the 120 watch threshold.</t>
        </is>
      </c>
    </row>
    <row r="1257">
      <c r="A1257" s="29" t="inlineStr">
        <is>
          <t>18-3043</t>
        </is>
      </c>
      <c r="B1257" s="29" t="inlineStr">
        <is>
          <t>low_price</t>
        </is>
      </c>
      <c r="C1257" s="29" t="inlineStr">
        <is>
          <t>Ремкомплект заднього супорта Yamaha Grizzly 660</t>
        </is>
      </c>
      <c r="D1257" s="35" t="n">
        <v>0</v>
      </c>
      <c r="E1257" s="37" t="n">
        <v>0</v>
      </c>
      <c r="F1257" s="38" t="n">
        <v>0</v>
      </c>
      <c r="G1257" s="37" t="n">
        <v>0</v>
      </c>
      <c r="H1257" s="40">
        <f>IFERROR(G1257/E1257,0)</f>
        <v/>
      </c>
      <c r="I1257" s="29" t="inlineStr">
        <is>
          <t>Cost is below the 120 watch threshold.</t>
        </is>
      </c>
    </row>
    <row r="1258">
      <c r="A1258" s="29" t="inlineStr">
        <is>
          <t>47-2022</t>
        </is>
      </c>
      <c r="B1258" s="29" t="inlineStr">
        <is>
          <t>low_price</t>
        </is>
      </c>
      <c r="C1258" s="29" t="inlineStr">
        <is>
          <t>Паливний насос Suzuki King Quad 450 (07-10), 500 (09+), 700 (05-07), 750 (08+)</t>
        </is>
      </c>
      <c r="D1258" s="35" t="n">
        <v>0</v>
      </c>
      <c r="E1258" s="37" t="n">
        <v>0</v>
      </c>
      <c r="F1258" s="38" t="n">
        <v>0</v>
      </c>
      <c r="G1258" s="37" t="n">
        <v>0</v>
      </c>
      <c r="H1258" s="40">
        <f>IFERROR(G1258/E1258,0)</f>
        <v/>
      </c>
      <c r="I1258" s="29" t="inlineStr">
        <is>
          <t>Cost is below the 120 watch threshold.</t>
        </is>
      </c>
    </row>
    <row r="1259">
      <c r="A1259" s="29" t="inlineStr">
        <is>
          <t>ab6-ya-8-322</t>
        </is>
      </c>
      <c r="B1259" s="29" t="inlineStr">
        <is>
          <t>low_price</t>
        </is>
      </c>
      <c r="C1259" s="29" t="inlineStr">
        <is>
          <t>Піввісь задня ліва Yamaha Rhino 450 660 700</t>
        </is>
      </c>
      <c r="D1259" s="35" t="n">
        <v>0</v>
      </c>
      <c r="E1259" s="37" t="n">
        <v>0</v>
      </c>
      <c r="F1259" s="38" t="n">
        <v>0</v>
      </c>
      <c r="G1259" s="37" t="n">
        <v>0</v>
      </c>
      <c r="H1259" s="40">
        <f>IFERROR(G1259/E1259,0)</f>
        <v/>
      </c>
      <c r="I1259" s="29" t="inlineStr">
        <is>
          <t>Cost is below the 120 watch threshold.</t>
        </is>
      </c>
    </row>
    <row r="1260">
      <c r="A1260" s="29" t="inlineStr">
        <is>
          <t>420201390</t>
        </is>
      </c>
      <c r="B1260" s="29" t="inlineStr">
        <is>
          <t>low_price</t>
        </is>
      </c>
      <c r="C1260" s="29" t="inlineStr">
        <is>
          <t>Кришка захисна магнето BRP Can-Am Outlander Renegade G2 G2S</t>
        </is>
      </c>
      <c r="D1260" s="35" t="n">
        <v>0</v>
      </c>
      <c r="E1260" s="37" t="n">
        <v>0</v>
      </c>
      <c r="F1260" s="38" t="n">
        <v>0</v>
      </c>
      <c r="G1260" s="37" t="n">
        <v>0</v>
      </c>
      <c r="H1260" s="40">
        <f>IFERROR(G1260/E1260,0)</f>
        <v/>
      </c>
      <c r="I1260" s="29" t="inlineStr">
        <is>
          <t>Cost is below the 120 watch threshold.</t>
        </is>
      </c>
    </row>
    <row r="1261">
      <c r="A1261" s="29" t="inlineStr">
        <is>
          <t>91201-hp0-a01</t>
        </is>
      </c>
      <c r="B1261" s="29" t="inlineStr">
        <is>
          <t>low_price</t>
        </is>
      </c>
      <c r="C1261" s="29" t="inlineStr">
        <is>
          <t>Сальник картера передній Honda TRX 500 Foreman 2005-2011 (22X31X7)</t>
        </is>
      </c>
      <c r="D1261" s="35" t="n">
        <v>0</v>
      </c>
      <c r="E1261" s="37" t="n">
        <v>0</v>
      </c>
      <c r="F1261" s="38" t="n">
        <v>0</v>
      </c>
      <c r="G1261" s="37" t="n">
        <v>0</v>
      </c>
      <c r="H1261" s="40">
        <f>IFERROR(G1261/E1261,0)</f>
        <v/>
      </c>
      <c r="I1261" s="29" t="inlineStr">
        <is>
          <t>Cost is below the 120 watch threshold.</t>
        </is>
      </c>
    </row>
    <row r="1262">
      <c r="A1262" s="29" t="inlineStr">
        <is>
          <t>085871269d1</t>
        </is>
      </c>
      <c r="B1262" s="29" t="inlineStr">
        <is>
          <t>low_price</t>
        </is>
      </c>
      <c r="C1262" s="29" t="inlineStr">
        <is>
          <t>Шина Kenda K587 Bear Claw HTR 26×9-12</t>
        </is>
      </c>
      <c r="D1262" s="35" t="n">
        <v>0</v>
      </c>
      <c r="E1262" s="37" t="n">
        <v>0</v>
      </c>
      <c r="F1262" s="38" t="n">
        <v>0</v>
      </c>
      <c r="G1262" s="37" t="n">
        <v>0</v>
      </c>
      <c r="H1262" s="40">
        <f>IFERROR(G1262/E1262,0)</f>
        <v/>
      </c>
      <c r="I1262" s="29" t="inlineStr">
        <is>
          <t>Cost is below the 120 watch threshold.</t>
        </is>
      </c>
    </row>
    <row r="1263">
      <c r="A1263" s="29" t="inlineStr">
        <is>
          <t>420430420</t>
        </is>
      </c>
      <c r="B1263" s="29" t="inlineStr">
        <is>
          <t>low_price</t>
        </is>
      </c>
      <c r="C1263" s="29" t="inlineStr">
        <is>
          <t xml:space="preserve">Сальник клапана BRP Can-Am Outlander 450 850 1000, Renegade 850 1000, Maverick 1000, Maverick Trail 700, Maverick Sport 1000, Commander 700 1000, </t>
        </is>
      </c>
      <c r="D1263" s="35" t="n">
        <v>0</v>
      </c>
      <c r="E1263" s="37" t="n">
        <v>0</v>
      </c>
      <c r="F1263" s="38" t="n">
        <v>0</v>
      </c>
      <c r="G1263" s="37" t="n">
        <v>0</v>
      </c>
      <c r="H1263" s="40">
        <f>IFERROR(G1263/E1263,0)</f>
        <v/>
      </c>
      <c r="I1263" s="29" t="inlineStr">
        <is>
          <t>Cost is below the 120 watch threshold.</t>
        </is>
      </c>
    </row>
    <row r="1264">
      <c r="A1264" s="29" t="inlineStr">
        <is>
          <t>bbk0024</t>
        </is>
      </c>
      <c r="B1264" s="29" t="inlineStr">
        <is>
          <t>low_price</t>
        </is>
      </c>
      <c r="C1264" s="29" t="inlineStr">
        <is>
          <t>Комплект вкладишів балансуючого валу Polaris RZR 900 1000, General 1000, Ranger 900 1000, ACE 900</t>
        </is>
      </c>
      <c r="D1264" s="35" t="n">
        <v>0</v>
      </c>
      <c r="E1264" s="37" t="n">
        <v>0</v>
      </c>
      <c r="F1264" s="38" t="n">
        <v>0</v>
      </c>
      <c r="G1264" s="37" t="n">
        <v>0</v>
      </c>
      <c r="H1264" s="40">
        <f>IFERROR(G1264/E1264,0)</f>
        <v/>
      </c>
      <c r="I1264" s="29" t="inlineStr">
        <is>
          <t>Cost is below the 120 watch threshold.</t>
        </is>
      </c>
    </row>
    <row r="1265">
      <c r="A1265" s="29" t="inlineStr">
        <is>
          <t>705211552</t>
        </is>
      </c>
      <c r="B1265" s="29" t="inlineStr">
        <is>
          <t>low_price</t>
        </is>
      </c>
      <c r="C1265" s="29" t="inlineStr">
        <is>
          <t>Пластина верхніх ричагів BRP Can-Am Maverick X3</t>
        </is>
      </c>
      <c r="D1265" s="35" t="n">
        <v>0</v>
      </c>
      <c r="E1265" s="37" t="n">
        <v>0</v>
      </c>
      <c r="F1265" s="38" t="n">
        <v>0</v>
      </c>
      <c r="G1265" s="37" t="n">
        <v>0</v>
      </c>
      <c r="H1265" s="40">
        <f>IFERROR(G1265/E1265,0)</f>
        <v/>
      </c>
      <c r="I1265" s="29" t="inlineStr">
        <is>
          <t>Cost is below the 120 watch threshold.</t>
        </is>
      </c>
    </row>
    <row r="1266">
      <c r="A1266" s="29" t="inlineStr">
        <is>
          <t>14401-hn8-a61</t>
        </is>
      </c>
      <c r="B1266" s="29" t="inlineStr">
        <is>
          <t>low_price</t>
        </is>
      </c>
      <c r="C1266" s="29" t="inlineStr">
        <is>
          <t>Ланцюг ГРМ Honda TRX 680 Rincon, SXS 700 Pioneer, MUV 700 Big Red (110L)</t>
        </is>
      </c>
      <c r="D1266" s="35" t="n">
        <v>0</v>
      </c>
      <c r="E1266" s="37" t="n">
        <v>0</v>
      </c>
      <c r="F1266" s="38" t="n">
        <v>0</v>
      </c>
      <c r="G1266" s="37" t="n">
        <v>0</v>
      </c>
      <c r="H1266" s="40">
        <f>IFERROR(G1266/E1266,0)</f>
        <v/>
      </c>
      <c r="I1266" s="29" t="inlineStr">
        <is>
          <t>Cost is below the 120 watch threshold.</t>
        </is>
      </c>
    </row>
    <row r="1267">
      <c r="A1267" s="29" t="inlineStr">
        <is>
          <t>18-3254</t>
        </is>
      </c>
      <c r="B1267" s="29" t="inlineStr">
        <is>
          <t>low_price</t>
        </is>
      </c>
      <c r="C1267" s="29" t="inlineStr">
        <is>
          <t>Ремкомплект заднього супорта BRP Can-Am Outlander G1 400 500 650 800, Renegade 800 (07)</t>
        </is>
      </c>
      <c r="D1267" s="35" t="n">
        <v>0</v>
      </c>
      <c r="E1267" s="37" t="n">
        <v>0</v>
      </c>
      <c r="F1267" s="38" t="n">
        <v>0</v>
      </c>
      <c r="G1267" s="37" t="n">
        <v>0</v>
      </c>
      <c r="H1267" s="40">
        <f>IFERROR(G1267/E1267,0)</f>
        <v/>
      </c>
      <c r="I1267" s="29" t="inlineStr">
        <is>
          <t>Cost is below the 120 watch threshold.</t>
        </is>
      </c>
    </row>
    <row r="1268">
      <c r="A1268" s="29" t="inlineStr">
        <is>
          <t>9060-050900</t>
        </is>
      </c>
      <c r="B1268" s="29" t="inlineStr">
        <is>
          <t>low_price</t>
        </is>
      </c>
      <c r="C1268" s="29" t="inlineStr">
        <is>
          <t>Шарова опора нижня CFMoto UForce 500 600 800 1000, ZForce 500 600 800 1000</t>
        </is>
      </c>
      <c r="D1268" s="35" t="n">
        <v>0</v>
      </c>
      <c r="E1268" s="37" t="n">
        <v>0</v>
      </c>
      <c r="F1268" s="38" t="n">
        <v>0</v>
      </c>
      <c r="G1268" s="37" t="n">
        <v>0</v>
      </c>
      <c r="H1268" s="40">
        <f>IFERROR(G1268/E1268,0)</f>
        <v/>
      </c>
      <c r="I1268" s="29" t="inlineStr">
        <is>
          <t>Cost is below the 120 watch threshold.</t>
        </is>
      </c>
    </row>
    <row r="1269">
      <c r="A1269" s="29" t="inlineStr">
        <is>
          <t>na-10007-2</t>
        </is>
      </c>
      <c r="B1269" s="29" t="inlineStr">
        <is>
          <t>low_price</t>
        </is>
      </c>
      <c r="C1269" s="29" t="inlineStr">
        <is>
          <t>Поршень +0.5мм Honda TRX 350 Rancher</t>
        </is>
      </c>
      <c r="D1269" s="35" t="n">
        <v>0</v>
      </c>
      <c r="E1269" s="37" t="n">
        <v>0</v>
      </c>
      <c r="F1269" s="38" t="n">
        <v>0</v>
      </c>
      <c r="G1269" s="37" t="n">
        <v>0</v>
      </c>
      <c r="H1269" s="40">
        <f>IFERROR(G1269/E1269,0)</f>
        <v/>
      </c>
      <c r="I1269" s="29" t="inlineStr">
        <is>
          <t>Cost is below the 120 watch threshold.</t>
        </is>
      </c>
    </row>
    <row r="1270">
      <c r="A1270" s="29" t="inlineStr">
        <is>
          <t>14510-hp5-600</t>
        </is>
      </c>
      <c r="B1270" s="29" t="inlineStr">
        <is>
          <t>low_price</t>
        </is>
      </c>
      <c r="C1270" s="29" t="inlineStr">
        <is>
          <t>Натягувач ланцюга ГРМ Honda TRX 420 Rancher (07+), 500 Foreman (12-19), 520 Foreman (20+), SXS 500 Pioneer (15-22)</t>
        </is>
      </c>
      <c r="D1270" s="35" t="n">
        <v>0</v>
      </c>
      <c r="E1270" s="37" t="n">
        <v>0</v>
      </c>
      <c r="F1270" s="38" t="n">
        <v>0</v>
      </c>
      <c r="G1270" s="37" t="n">
        <v>0</v>
      </c>
      <c r="H1270" s="40">
        <f>IFERROR(G1270/E1270,0)</f>
        <v/>
      </c>
      <c r="I1270" s="29" t="inlineStr">
        <is>
          <t>Cost is below the 120 watch threshold.</t>
        </is>
      </c>
    </row>
    <row r="1271">
      <c r="A1271" s="29" t="inlineStr">
        <is>
          <t>5h0-12119-00-00</t>
        </is>
      </c>
      <c r="B1271" s="29" t="inlineStr">
        <is>
          <t>low_price</t>
        </is>
      </c>
      <c r="C1271" s="29" t="inlineStr">
        <is>
          <t>Сальник клапана Yamaha Grizzly 550 660 700, Kodiak 700, Viking 700, Raptor 250 660 700, Bruin 250</t>
        </is>
      </c>
      <c r="D1271" s="35" t="n">
        <v>0</v>
      </c>
      <c r="E1271" s="37" t="n">
        <v>0</v>
      </c>
      <c r="F1271" s="38" t="n">
        <v>0</v>
      </c>
      <c r="G1271" s="37" t="n">
        <v>0</v>
      </c>
      <c r="H1271" s="40">
        <f>IFERROR(G1271/E1271,0)</f>
        <v/>
      </c>
      <c r="I1271" s="29" t="inlineStr">
        <is>
          <t>Cost is below the 120 watch threshold.</t>
        </is>
      </c>
    </row>
    <row r="1272">
      <c r="A1272" s="29" t="inlineStr">
        <is>
          <t>1d9-f386g-10-00</t>
        </is>
      </c>
      <c r="B1272" s="29" t="inlineStr">
        <is>
          <t>low_price</t>
        </is>
      </c>
      <c r="C1272" s="29" t="inlineStr">
        <is>
          <t>Втулка заднього стабілізатора Yamaha Grizzly 350 400 450, Kodiak 400 450, Big Bear 400</t>
        </is>
      </c>
      <c r="D1272" s="35" t="n">
        <v>0</v>
      </c>
      <c r="E1272" s="37" t="n">
        <v>0</v>
      </c>
      <c r="F1272" s="38" t="n">
        <v>0</v>
      </c>
      <c r="G1272" s="37" t="n">
        <v>0</v>
      </c>
      <c r="H1272" s="40">
        <f>IFERROR(G1272/E1272,0)</f>
        <v/>
      </c>
      <c r="I1272" s="29" t="inlineStr">
        <is>
          <t>Cost is below the 120 watch threshold.</t>
        </is>
      </c>
    </row>
    <row r="1273">
      <c r="A1273" s="29" t="inlineStr">
        <is>
          <t>05526</t>
        </is>
      </c>
      <c r="B1273" s="29" t="inlineStr">
        <is>
          <t>low_price</t>
        </is>
      </c>
      <c r="C1273" s="29" t="inlineStr">
        <is>
          <t>Статор генератора Yamaha Warrior 350 (96-01), Big Bear 350 (95-98), Kodiak 400 (93-98)</t>
        </is>
      </c>
      <c r="D1273" s="35" t="n">
        <v>0</v>
      </c>
      <c r="E1273" s="37" t="n">
        <v>0</v>
      </c>
      <c r="F1273" s="38" t="n">
        <v>0</v>
      </c>
      <c r="G1273" s="37" t="n">
        <v>0</v>
      </c>
      <c r="H1273" s="40">
        <f>IFERROR(G1273/E1273,0)</f>
        <v/>
      </c>
      <c r="I1273" s="29" t="inlineStr">
        <is>
          <t>Cost is below the 120 watch threshold.</t>
        </is>
      </c>
    </row>
    <row r="1274">
      <c r="A1274" s="29" t="inlineStr">
        <is>
          <t>705018893</t>
        </is>
      </c>
      <c r="B1274" s="29" t="inlineStr">
        <is>
          <t>low_price</t>
        </is>
      </c>
      <c r="C1274" s="29" t="inlineStr">
        <is>
          <t>Корпус шноркеля BRP Can-Am Outlander G3</t>
        </is>
      </c>
      <c r="D1274" s="35" t="n">
        <v>3</v>
      </c>
      <c r="E1274" s="37" t="n">
        <v>6.41</v>
      </c>
      <c r="F1274" s="38" t="n">
        <v>0</v>
      </c>
      <c r="G1274" s="37" t="n">
        <v>0</v>
      </c>
      <c r="H1274" s="40">
        <f>IFERROR(G1274/E1274,0)</f>
        <v/>
      </c>
      <c r="I1274" s="29" t="inlineStr">
        <is>
          <t>Cost is below the 120 watch threshold.</t>
        </is>
      </c>
    </row>
    <row r="1275">
      <c r="A1275" s="29" t="inlineStr">
        <is>
          <t>707602771</t>
        </is>
      </c>
      <c r="B1275" s="29" t="inlineStr">
        <is>
          <t>low_price</t>
        </is>
      </c>
      <c r="C1275" s="29" t="inlineStr">
        <is>
          <t>Тепловий екран глушника BRP Can-Am Maverick X3 2020+</t>
        </is>
      </c>
      <c r="D1275" s="35" t="n">
        <v>0</v>
      </c>
      <c r="E1275" s="37" t="n">
        <v>0</v>
      </c>
      <c r="F1275" s="38" t="n">
        <v>0</v>
      </c>
      <c r="G1275" s="37" t="n">
        <v>0</v>
      </c>
      <c r="H1275" s="40">
        <f>IFERROR(G1275/E1275,0)</f>
        <v/>
      </c>
      <c r="I1275" s="29" t="inlineStr">
        <is>
          <t>Cost is below the 120 watch threshold.</t>
        </is>
      </c>
    </row>
    <row r="1276">
      <c r="A1276" s="29" t="inlineStr">
        <is>
          <t>9awa-042031</t>
        </is>
      </c>
      <c r="B1276" s="29" t="inlineStr">
        <is>
          <t>low_price</t>
        </is>
      </c>
      <c r="C1276" s="29" t="inlineStr">
        <is>
          <t>Підніжка ліва CFMoto CForce 800 (17+), 1000 (18+)</t>
        </is>
      </c>
      <c r="D1276" s="35" t="n">
        <v>19</v>
      </c>
      <c r="E1276" s="37" t="n">
        <v>77.33</v>
      </c>
      <c r="F1276" s="38" t="n">
        <v>0</v>
      </c>
      <c r="G1276" s="37" t="n">
        <v>0</v>
      </c>
      <c r="H1276" s="40">
        <f>IFERROR(G1276/E1276,0)</f>
        <v/>
      </c>
      <c r="I1276" s="29" t="inlineStr">
        <is>
          <t>Cost is below the 120 watch threshold.</t>
        </is>
      </c>
    </row>
    <row r="1277">
      <c r="A1277" s="29" t="inlineStr">
        <is>
          <t>2mb-e5451-00-00</t>
        </is>
      </c>
      <c r="B1277" s="29" t="inlineStr">
        <is>
          <t>low_price</t>
        </is>
      </c>
      <c r="C1277" s="29" t="inlineStr">
        <is>
          <t>Прокладка кришки генератора Yamaha Grizzly Kodiak Wolverine 700 2016-2018</t>
        </is>
      </c>
      <c r="D1277" s="35" t="n">
        <v>0</v>
      </c>
      <c r="E1277" s="37" t="n">
        <v>0</v>
      </c>
      <c r="F1277" s="38" t="n">
        <v>0</v>
      </c>
      <c r="G1277" s="37" t="n">
        <v>0</v>
      </c>
      <c r="H1277" s="40">
        <f>IFERROR(G1277/E1277,0)</f>
        <v/>
      </c>
      <c r="I1277" s="29" t="inlineStr">
        <is>
          <t>Cost is below the 120 watch threshold.</t>
        </is>
      </c>
    </row>
    <row r="1278">
      <c r="A1278" s="29" t="inlineStr">
        <is>
          <t>9779163</t>
        </is>
      </c>
      <c r="B1278" s="29" t="inlineStr">
        <is>
          <t>low_price</t>
        </is>
      </c>
      <c r="C1278" s="29" t="inlineStr">
        <is>
          <t>Універсальна пластична змазка BRP XPS (400g)</t>
        </is>
      </c>
      <c r="D1278" s="35" t="n">
        <v>0</v>
      </c>
      <c r="E1278" s="37" t="n">
        <v>0</v>
      </c>
      <c r="F1278" s="38" t="n">
        <v>0</v>
      </c>
      <c r="G1278" s="37" t="n">
        <v>0</v>
      </c>
      <c r="H1278" s="40">
        <f>IFERROR(G1278/E1278,0)</f>
        <v/>
      </c>
      <c r="I1278" s="29" t="inlineStr">
        <is>
          <t>Cost is below the 120 watch threshold.</t>
        </is>
      </c>
    </row>
    <row r="1279">
      <c r="A1279" s="29" t="inlineStr">
        <is>
          <t>s1922ahla000</t>
        </is>
      </c>
      <c r="B1279" s="29" t="inlineStr">
        <is>
          <t>low_price</t>
        </is>
      </c>
      <c r="C1279" s="29" t="inlineStr">
        <is>
          <t>Кришка водяної помпи BRP DS 250</t>
        </is>
      </c>
      <c r="D1279" s="35" t="n">
        <v>0</v>
      </c>
      <c r="E1279" s="37" t="n">
        <v>0</v>
      </c>
      <c r="F1279" s="38" t="n">
        <v>0</v>
      </c>
      <c r="G1279" s="37" t="n">
        <v>0</v>
      </c>
      <c r="H1279" s="40">
        <f>IFERROR(G1279/E1279,0)</f>
        <v/>
      </c>
      <c r="I1279" s="29" t="inlineStr">
        <is>
          <t>Cost is below the 120 watch threshold.</t>
        </is>
      </c>
    </row>
    <row r="1280">
      <c r="A1280" s="29" t="inlineStr">
        <is>
          <t>9010-060004</t>
        </is>
      </c>
      <c r="B1280" s="29" t="inlineStr">
        <is>
          <t>low_price</t>
        </is>
      </c>
      <c r="C1280" s="29" t="inlineStr">
        <is>
          <t>Втулка заднього ричага CFMoto CForce 400 500 600 800, UForce 500 600</t>
        </is>
      </c>
      <c r="D1280" s="35" t="n">
        <v>0</v>
      </c>
      <c r="E1280" s="37" t="n">
        <v>0</v>
      </c>
      <c r="F1280" s="38" t="n">
        <v>0</v>
      </c>
      <c r="G1280" s="37" t="n">
        <v>0</v>
      </c>
      <c r="H1280" s="40">
        <f>IFERROR(G1280/E1280,0)</f>
        <v/>
      </c>
      <c r="I1280" s="29" t="inlineStr">
        <is>
          <t>Cost is below the 120 watch threshold.</t>
        </is>
      </c>
    </row>
    <row r="1281">
      <c r="A1281" s="29" t="inlineStr">
        <is>
          <t>1d7-82310-04-00</t>
        </is>
      </c>
      <c r="B1281" s="29" t="inlineStr">
        <is>
          <t>low_price</t>
        </is>
      </c>
      <c r="C1281" s="29" t="inlineStr">
        <is>
          <t>Котушка запалювання Yamaha Grizzly 550 (09-14), 700 (08+), Kodiak 700 (16+)</t>
        </is>
      </c>
      <c r="D1281" s="35" t="n">
        <v>0</v>
      </c>
      <c r="E1281" s="37" t="n">
        <v>0</v>
      </c>
      <c r="F1281" s="38" t="n">
        <v>0</v>
      </c>
      <c r="G1281" s="37" t="n">
        <v>0</v>
      </c>
      <c r="H1281" s="40">
        <f>IFERROR(G1281/E1281,0)</f>
        <v/>
      </c>
      <c r="I1281" s="29" t="inlineStr">
        <is>
          <t>Cost is below the 120 watch threshold.</t>
        </is>
      </c>
    </row>
    <row r="1282">
      <c r="A1282" s="29" t="inlineStr">
        <is>
          <t>420280475</t>
        </is>
      </c>
      <c r="B1282" s="29" t="inlineStr">
        <is>
          <t>low_price</t>
        </is>
      </c>
      <c r="C1282" s="29" t="inlineStr">
        <is>
          <t>Коронка варіатора BRP Can-Am Maverick 1000 (13-18), Commander 1000 (18-20)</t>
        </is>
      </c>
      <c r="D1282" s="35" t="n">
        <v>2</v>
      </c>
      <c r="E1282" s="37" t="n">
        <v>6.71</v>
      </c>
      <c r="F1282" s="38" t="n">
        <v>0</v>
      </c>
      <c r="G1282" s="37" t="n">
        <v>0</v>
      </c>
      <c r="H1282" s="40">
        <f>IFERROR(G1282/E1282,0)</f>
        <v/>
      </c>
      <c r="I1282" s="29" t="inlineStr">
        <is>
          <t>Cost is below the 120 watch threshold.</t>
        </is>
      </c>
    </row>
    <row r="1283">
      <c r="A1283" s="29" t="inlineStr">
        <is>
          <t>16154-2059</t>
        </is>
      </c>
      <c r="B1283" s="29" t="inlineStr">
        <is>
          <t>low_price</t>
        </is>
      </c>
      <c r="C1283" s="29" t="inlineStr">
        <is>
          <t>Ротор масляного насоса внутрішній Kawasaki Prairie 400​ 650 700, Brute Force 650 750, Teryx 750</t>
        </is>
      </c>
      <c r="D1283" s="35" t="n">
        <v>0</v>
      </c>
      <c r="E1283" s="37" t="n">
        <v>0</v>
      </c>
      <c r="F1283" s="38" t="n">
        <v>0</v>
      </c>
      <c r="G1283" s="37" t="n">
        <v>0</v>
      </c>
      <c r="H1283" s="40">
        <f>IFERROR(G1283/E1283,0)</f>
        <v/>
      </c>
      <c r="I1283" s="29" t="inlineStr">
        <is>
          <t>Cost is below the 120 watch threshold.</t>
        </is>
      </c>
    </row>
    <row r="1284">
      <c r="A1284" s="29" t="inlineStr">
        <is>
          <t>05203</t>
        </is>
      </c>
      <c r="B1284" s="29" t="inlineStr">
        <is>
          <t>low_price</t>
        </is>
      </c>
      <c r="C1284" s="29" t="inlineStr">
        <is>
          <t>Зчеплення в зборі Honda TRX 400 (95-02), 450 (98-02) Foreman</t>
        </is>
      </c>
      <c r="D1284" s="35" t="n">
        <v>0</v>
      </c>
      <c r="E1284" s="37" t="n">
        <v>0</v>
      </c>
      <c r="F1284" s="38" t="n">
        <v>0</v>
      </c>
      <c r="G1284" s="37" t="n">
        <v>0</v>
      </c>
      <c r="H1284" s="40">
        <f>IFERROR(G1284/E1284,0)</f>
        <v/>
      </c>
      <c r="I1284" s="29" t="inlineStr">
        <is>
          <t>Cost is below the 120 watch threshold.</t>
        </is>
      </c>
    </row>
    <row r="1285">
      <c r="A1285" s="29" t="inlineStr">
        <is>
          <t>52112-ha0-000</t>
        </is>
      </c>
      <c r="B1285" s="29" t="inlineStr">
        <is>
          <t>low_price</t>
        </is>
      </c>
      <c r="C1285" s="29" t="inlineStr">
        <is>
          <t>Втулка ліва задньої осі Honda TRX 250 350 400 420 450 500 520</t>
        </is>
      </c>
      <c r="D1285" s="35" t="n">
        <v>0</v>
      </c>
      <c r="E1285" s="37" t="n">
        <v>0</v>
      </c>
      <c r="F1285" s="38" t="n">
        <v>0</v>
      </c>
      <c r="G1285" s="37" t="n">
        <v>0</v>
      </c>
      <c r="H1285" s="40">
        <f>IFERROR(G1285/E1285,0)</f>
        <v/>
      </c>
      <c r="I1285" s="29" t="inlineStr">
        <is>
          <t>Cost is below the 120 watch threshold.</t>
        </is>
      </c>
    </row>
    <row r="1286">
      <c r="A1286" s="29" t="inlineStr">
        <is>
          <t>18-1003</t>
        </is>
      </c>
      <c r="B1286" s="29" t="inlineStr">
        <is>
          <t>low_price</t>
        </is>
      </c>
      <c r="C1286" s="29" t="inlineStr">
        <is>
          <t>Ремкомплект заднього головного гальмівного циліндра Arctic Cat 400; Honda TRX 250 400; Suzuki 400; Yamaha 200 350 400 450 660</t>
        </is>
      </c>
      <c r="D1286" s="35" t="n">
        <v>0</v>
      </c>
      <c r="E1286" s="37" t="n">
        <v>0</v>
      </c>
      <c r="F1286" s="38" t="n">
        <v>0</v>
      </c>
      <c r="G1286" s="37" t="n">
        <v>0</v>
      </c>
      <c r="H1286" s="40">
        <f>IFERROR(G1286/E1286,0)</f>
        <v/>
      </c>
      <c r="I1286" s="29" t="inlineStr">
        <is>
          <t>Cost is below the 120 watch threshold.</t>
        </is>
      </c>
    </row>
    <row r="1287">
      <c r="A1287" s="29" t="inlineStr">
        <is>
          <t>10003-00007</t>
        </is>
      </c>
      <c r="B1287" s="29" t="inlineStr">
        <is>
          <t>low_price</t>
        </is>
      </c>
      <c r="C1287" s="29" t="inlineStr">
        <is>
          <t>Рукавиці 100% Brisker Camo (L)</t>
        </is>
      </c>
      <c r="D1287" s="35" t="n">
        <v>0</v>
      </c>
      <c r="E1287" s="37" t="n">
        <v>0</v>
      </c>
      <c r="F1287" s="38" t="n">
        <v>0</v>
      </c>
      <c r="G1287" s="37" t="n">
        <v>0</v>
      </c>
      <c r="H1287" s="40">
        <f>IFERROR(G1287/E1287,0)</f>
        <v/>
      </c>
      <c r="I1287" s="29" t="inlineStr">
        <is>
          <t>Cost is below the 120 watch threshold.</t>
        </is>
      </c>
    </row>
    <row r="1288">
      <c r="A1288" s="29" t="inlineStr">
        <is>
          <t>6p0523</t>
        </is>
      </c>
      <c r="B1288" s="29" t="inlineStr">
        <is>
          <t>low_price</t>
        </is>
      </c>
      <c r="C1288" s="29" t="inlineStr">
        <is>
          <t>Шина ITP Mud Lite II 30×9-14</t>
        </is>
      </c>
      <c r="D1288" s="35" t="n">
        <v>0</v>
      </c>
      <c r="E1288" s="37" t="n">
        <v>0</v>
      </c>
      <c r="F1288" s="38" t="n">
        <v>0</v>
      </c>
      <c r="G1288" s="37" t="n">
        <v>0</v>
      </c>
      <c r="H1288" s="40">
        <f>IFERROR(G1288/E1288,0)</f>
        <v/>
      </c>
      <c r="I1288" s="29" t="inlineStr">
        <is>
          <t>Cost is below the 120 watch threshold.</t>
        </is>
      </c>
    </row>
    <row r="1289">
      <c r="A1289" s="29" t="inlineStr">
        <is>
          <t>21-1012</t>
        </is>
      </c>
      <c r="B1289" s="29" t="inlineStr">
        <is>
          <t>low_price</t>
        </is>
      </c>
      <c r="C1289" s="29" t="inlineStr">
        <is>
          <t>Ремкомплект переднього/заднього амортизатора Kawasaki Brute Force 650 750</t>
        </is>
      </c>
      <c r="D1289" s="35" t="n">
        <v>0</v>
      </c>
      <c r="E1289" s="37" t="n">
        <v>0</v>
      </c>
      <c r="F1289" s="38" t="n">
        <v>0</v>
      </c>
      <c r="G1289" s="37" t="n">
        <v>0</v>
      </c>
      <c r="H1289" s="40">
        <f>IFERROR(G1289/E1289,0)</f>
        <v/>
      </c>
      <c r="I1289" s="29" t="inlineStr">
        <is>
          <t>Cost is below the 120 watch threshold.</t>
        </is>
      </c>
    </row>
    <row r="1290">
      <c r="A1290" s="29" t="inlineStr">
        <is>
          <t>3233433</t>
        </is>
      </c>
      <c r="B1290" s="29" t="inlineStr">
        <is>
          <t>low_price</t>
        </is>
      </c>
      <c r="C1290" s="29" t="inlineStr">
        <is>
          <t>Натягувач ланцюга КПП Polaris Sportsman 325 400 450 500 570 700 800 ETX, Ranger 400 500 800, Hawkeye 325</t>
        </is>
      </c>
      <c r="D1290" s="35" t="n">
        <v>0</v>
      </c>
      <c r="E1290" s="37" t="n">
        <v>0</v>
      </c>
      <c r="F1290" s="38" t="n">
        <v>0</v>
      </c>
      <c r="G1290" s="37" t="n">
        <v>0</v>
      </c>
      <c r="H1290" s="40">
        <f>IFERROR(G1290/E1290,0)</f>
        <v/>
      </c>
      <c r="I1290" s="29" t="inlineStr">
        <is>
          <t>Cost is below the 120 watch threshold.</t>
        </is>
      </c>
    </row>
    <row r="1291">
      <c r="A1291" s="29" t="inlineStr">
        <is>
          <t>fa410tt</t>
        </is>
      </c>
      <c r="B1291" s="29" t="inlineStr">
        <is>
          <t>low_price</t>
        </is>
      </c>
      <c r="C1291" s="29" t="inlineStr">
        <is>
          <t>Гальмівні колодки передні Honda TRX 500 680, задні TRX 700 (Carbon)</t>
        </is>
      </c>
      <c r="D1291" s="35" t="n">
        <v>0</v>
      </c>
      <c r="E1291" s="37" t="n">
        <v>0</v>
      </c>
      <c r="F1291" s="38" t="n">
        <v>0</v>
      </c>
      <c r="G1291" s="37" t="n">
        <v>0</v>
      </c>
      <c r="H1291" s="40">
        <f>IFERROR(G1291/E1291,0)</f>
        <v/>
      </c>
      <c r="I1291" s="29" t="inlineStr">
        <is>
          <t>Cost is below the 120 watch threshold.</t>
        </is>
      </c>
    </row>
    <row r="1292">
      <c r="A1292" s="29" t="inlineStr">
        <is>
          <t>9010-060800-20000</t>
        </is>
      </c>
      <c r="B1292" s="29" t="inlineStr">
        <is>
          <t>low_price</t>
        </is>
      </c>
      <c r="C1292" s="29" t="inlineStr">
        <is>
          <t>Стійка стабілізатора задня права CFMoto CForce 400 500 600 800 1000, UForce 500 600 800 1000, ZForce 500 800 950 1000</t>
        </is>
      </c>
      <c r="D1292" s="35" t="n">
        <v>0</v>
      </c>
      <c r="E1292" s="37" t="n">
        <v>0</v>
      </c>
      <c r="F1292" s="38" t="n">
        <v>0</v>
      </c>
      <c r="G1292" s="37" t="n">
        <v>0</v>
      </c>
      <c r="H1292" s="40">
        <f>IFERROR(G1292/E1292,0)</f>
        <v/>
      </c>
      <c r="I1292" s="29" t="inlineStr">
        <is>
          <t>Cost is below the 120 watch threshold.</t>
        </is>
      </c>
    </row>
    <row r="1293">
      <c r="A1293" s="29" t="inlineStr">
        <is>
          <t>705006135</t>
        </is>
      </c>
      <c r="B1293" s="29" t="inlineStr">
        <is>
          <t>low_price</t>
        </is>
      </c>
      <c r="C1293" s="29" t="inlineStr">
        <is>
          <t>Кришка повітрозабірника права BRP Can-Am Outlander G2 G2L XMR</t>
        </is>
      </c>
      <c r="D1293" s="35" t="n">
        <v>0</v>
      </c>
      <c r="E1293" s="37" t="n">
        <v>0</v>
      </c>
      <c r="F1293" s="38" t="n">
        <v>0</v>
      </c>
      <c r="G1293" s="37" t="n">
        <v>0</v>
      </c>
      <c r="H1293" s="40">
        <f>IFERROR(G1293/E1293,0)</f>
        <v/>
      </c>
      <c r="I1293" s="29" t="inlineStr">
        <is>
          <t>Cost is below the 120 watch threshold.</t>
        </is>
      </c>
    </row>
    <row r="1294">
      <c r="A1294" s="29" t="inlineStr">
        <is>
          <t>3514663-001</t>
        </is>
      </c>
      <c r="B1294" s="29" t="inlineStr">
        <is>
          <t>low_price</t>
        </is>
      </c>
      <c r="C1294" s="29" t="inlineStr">
        <is>
          <t>Вкладиш шатунний Polaris RZR 900 1000, General 1000, Ranger 900 1000, Pro XD (White)</t>
        </is>
      </c>
      <c r="D1294" s="35" t="n">
        <v>0</v>
      </c>
      <c r="E1294" s="37" t="n">
        <v>0</v>
      </c>
      <c r="F1294" s="38" t="n">
        <v>0</v>
      </c>
      <c r="G1294" s="37" t="n">
        <v>0</v>
      </c>
      <c r="H1294" s="40">
        <f>IFERROR(G1294/E1294,0)</f>
        <v/>
      </c>
      <c r="I1294" s="29" t="inlineStr">
        <is>
          <t>Cost is below the 120 watch threshold.</t>
        </is>
      </c>
    </row>
    <row r="1295">
      <c r="A1295" s="29" t="inlineStr">
        <is>
          <t>52315-hn8-000</t>
        </is>
      </c>
      <c r="B1295" s="29" t="inlineStr">
        <is>
          <t>low_price</t>
        </is>
      </c>
      <c r="C1295" s="29" t="inlineStr">
        <is>
          <t>Захист ричага задній правий Honda TRX 650 680 Rincon​</t>
        </is>
      </c>
      <c r="D1295" s="35" t="n">
        <v>0</v>
      </c>
      <c r="E1295" s="37" t="n">
        <v>0</v>
      </c>
      <c r="F1295" s="38" t="n">
        <v>0</v>
      </c>
      <c r="G1295" s="37" t="n">
        <v>0</v>
      </c>
      <c r="H1295" s="40">
        <f>IFERROR(G1295/E1295,0)</f>
        <v/>
      </c>
      <c r="I1295" s="29" t="inlineStr">
        <is>
          <t>Cost is below the 120 watch threshold.</t>
        </is>
      </c>
    </row>
    <row r="1296">
      <c r="A1296" s="29" t="inlineStr">
        <is>
          <t>14055-0601</t>
        </is>
      </c>
      <c r="B1296" s="29" t="inlineStr">
        <is>
          <t>low_price</t>
        </is>
      </c>
      <c r="C1296" s="29" t="inlineStr">
        <is>
          <t>Внутрішня шестерня передньго редуктора Kawasaki Brute Force 650 750, Prairie 360 650</t>
        </is>
      </c>
      <c r="D1296" s="35" t="n">
        <v>0</v>
      </c>
      <c r="E1296" s="37" t="n">
        <v>0</v>
      </c>
      <c r="F1296" s="38" t="n">
        <v>0</v>
      </c>
      <c r="G1296" s="37" t="n">
        <v>0</v>
      </c>
      <c r="H1296" s="40">
        <f>IFERROR(G1296/E1296,0)</f>
        <v/>
      </c>
      <c r="I1296" s="29" t="inlineStr">
        <is>
          <t>Cost is below the 120 watch threshold.</t>
        </is>
      </c>
    </row>
    <row r="1297">
      <c r="A1297" s="29" t="inlineStr">
        <is>
          <t>0180-054000-0003</t>
        </is>
      </c>
      <c r="B1297" s="29" t="inlineStr">
        <is>
          <t>low_price</t>
        </is>
      </c>
      <c r="C1297" s="29" t="inlineStr">
        <is>
          <t>Зчеплення в зборі CFMoto CForce 500 600, UForce 600, ZForce 600</t>
        </is>
      </c>
      <c r="D1297" s="35" t="n">
        <v>0</v>
      </c>
      <c r="E1297" s="37" t="n">
        <v>0</v>
      </c>
      <c r="F1297" s="38" t="n">
        <v>0</v>
      </c>
      <c r="G1297" s="37" t="n">
        <v>0</v>
      </c>
      <c r="H1297" s="40">
        <f>IFERROR(G1297/E1297,0)</f>
        <v/>
      </c>
      <c r="I1297" s="29" t="inlineStr">
        <is>
          <t>Cost is below the 120 watch threshold.</t>
        </is>
      </c>
    </row>
    <row r="1298">
      <c r="A1298" s="29" t="inlineStr">
        <is>
          <t>na-10042t</t>
        </is>
      </c>
      <c r="B1298" s="29" t="inlineStr">
        <is>
          <t>low_price</t>
        </is>
      </c>
      <c r="C1298" s="29" t="inlineStr">
        <is>
          <t>Комплект прокладок на верх двигуна Honda TRX 420 Rancher 2007-2008</t>
        </is>
      </c>
      <c r="D1298" s="35" t="n">
        <v>0</v>
      </c>
      <c r="E1298" s="37" t="n">
        <v>0</v>
      </c>
      <c r="F1298" s="38" t="n">
        <v>0</v>
      </c>
      <c r="G1298" s="37" t="n">
        <v>0</v>
      </c>
      <c r="H1298" s="40">
        <f>IFERROR(G1298/E1298,0)</f>
        <v/>
      </c>
      <c r="I1298" s="29" t="inlineStr">
        <is>
          <t>Cost is below the 120 watch threshold.</t>
        </is>
      </c>
    </row>
    <row r="1299">
      <c r="A1299" s="29" t="inlineStr">
        <is>
          <t>16520-32e01</t>
        </is>
      </c>
      <c r="B1299" s="29" t="inlineStr">
        <is>
          <t>low_price</t>
        </is>
      </c>
      <c r="C1299" s="29" t="inlineStr">
        <is>
          <t>Сітка масляного піддону Suzuki King Quad 450 500 700 750</t>
        </is>
      </c>
      <c r="D1299" s="35" t="n">
        <v>0</v>
      </c>
      <c r="E1299" s="37" t="n">
        <v>0</v>
      </c>
      <c r="F1299" s="38" t="n">
        <v>0</v>
      </c>
      <c r="G1299" s="37" t="n">
        <v>0</v>
      </c>
      <c r="H1299" s="40">
        <f>IFERROR(G1299/E1299,0)</f>
        <v/>
      </c>
      <c r="I1299" s="29" t="inlineStr">
        <is>
          <t>Cost is below the 120 watch threshold.</t>
        </is>
      </c>
    </row>
    <row r="1300">
      <c r="A1300" s="29" t="inlineStr">
        <is>
          <t>49063-1055</t>
        </is>
      </c>
      <c r="B1300" s="29" t="inlineStr">
        <is>
          <t>low_price</t>
        </is>
      </c>
      <c r="C1300" s="29" t="inlineStr">
        <is>
          <t>Ремкомплект водяної помпи Kawasaki Prairie 650 700, Brute Force 650 750, KFX 700, Teryx 750 800 1000</t>
        </is>
      </c>
      <c r="D1300" s="35" t="n">
        <v>0</v>
      </c>
      <c r="E1300" s="37" t="n">
        <v>0</v>
      </c>
      <c r="F1300" s="38" t="n">
        <v>0</v>
      </c>
      <c r="G1300" s="37" t="n">
        <v>0</v>
      </c>
      <c r="H1300" s="40">
        <f>IFERROR(G1300/E1300,0)</f>
        <v/>
      </c>
      <c r="I1300" s="29" t="inlineStr">
        <is>
          <t>Cost is below the 120 watch threshold.</t>
        </is>
      </c>
    </row>
    <row r="1301">
      <c r="A1301" s="29" t="inlineStr">
        <is>
          <t>3515111</t>
        </is>
      </c>
      <c r="B1301" s="29" t="inlineStr">
        <is>
          <t>low_price</t>
        </is>
      </c>
      <c r="C1301" s="29" t="inlineStr">
        <is>
          <t>Підшипник ведучого варіатора Polaris RZR XP (21), RZR Turbo S (21), RZR Turbo R (22+), RZR Pro XP (20+)</t>
        </is>
      </c>
      <c r="D1301" s="35" t="n">
        <v>0</v>
      </c>
      <c r="E1301" s="37" t="n">
        <v>0</v>
      </c>
      <c r="F1301" s="38" t="n">
        <v>0</v>
      </c>
      <c r="G1301" s="37" t="n">
        <v>0</v>
      </c>
      <c r="H1301" s="40">
        <f>IFERROR(G1301/E1301,0)</f>
        <v/>
      </c>
      <c r="I1301" s="29" t="inlineStr">
        <is>
          <t>Cost is below the 120 watch threshold.</t>
        </is>
      </c>
    </row>
    <row r="1302">
      <c r="A1302" s="29" t="inlineStr">
        <is>
          <t>28400-hn7-900</t>
        </is>
      </c>
      <c r="B1302" s="29" t="inlineStr">
        <is>
          <t>low_price</t>
        </is>
      </c>
      <c r="C1302" s="29" t="inlineStr">
        <is>
          <t>Ручний стартер Honda TRX 400 Rancher 2005-2007</t>
        </is>
      </c>
      <c r="D1302" s="35" t="n">
        <v>0</v>
      </c>
      <c r="E1302" s="37" t="n">
        <v>0</v>
      </c>
      <c r="F1302" s="38" t="n">
        <v>0</v>
      </c>
      <c r="G1302" s="37" t="n">
        <v>0</v>
      </c>
      <c r="H1302" s="40">
        <f>IFERROR(G1302/E1302,0)</f>
        <v/>
      </c>
      <c r="I1302" s="29" t="inlineStr">
        <is>
          <t>Cost is below the 120 watch threshold.</t>
        </is>
      </c>
    </row>
    <row r="1303">
      <c r="A1303" s="29" t="inlineStr">
        <is>
          <t>03202</t>
        </is>
      </c>
      <c r="B1303" s="29" t="inlineStr">
        <is>
          <t>low_price</t>
        </is>
      </c>
      <c r="C1303" s="29" t="inlineStr">
        <is>
          <t>Рульова тяга BRP Can-Am Outlander Renegade G2 G2S 2019+</t>
        </is>
      </c>
      <c r="D1303" s="35" t="n">
        <v>0</v>
      </c>
      <c r="E1303" s="37" t="n">
        <v>0</v>
      </c>
      <c r="F1303" s="38" t="n">
        <v>0</v>
      </c>
      <c r="G1303" s="37" t="n">
        <v>0</v>
      </c>
      <c r="H1303" s="40">
        <f>IFERROR(G1303/E1303,0)</f>
        <v/>
      </c>
      <c r="I1303" s="29" t="inlineStr">
        <is>
          <t>Cost is below the 120 watch threshold.</t>
        </is>
      </c>
    </row>
    <row r="1304">
      <c r="A1304" s="29" t="inlineStr">
        <is>
          <t>25-2075</t>
        </is>
      </c>
      <c r="B1304" s="29" t="inlineStr">
        <is>
          <t>low_price</t>
        </is>
      </c>
      <c r="C1304" s="29" t="inlineStr">
        <is>
          <t xml:space="preserve">Ремкомплект переднього редуктора Polaris ACE 325 500 570 900, Sportsman 1000, Brutus 900 1000, General 1000, Ranger 500 570 900 1000, RZR 570 800 900 </t>
        </is>
      </c>
      <c r="D1304" s="35" t="n">
        <v>0</v>
      </c>
      <c r="E1304" s="37" t="n">
        <v>0</v>
      </c>
      <c r="F1304" s="38" t="n">
        <v>0</v>
      </c>
      <c r="G1304" s="37" t="n">
        <v>0</v>
      </c>
      <c r="H1304" s="40">
        <f>IFERROR(G1304/E1304,0)</f>
        <v/>
      </c>
      <c r="I1304" s="29" t="inlineStr">
        <is>
          <t>Cost is below the 120 watch threshold.</t>
        </is>
      </c>
    </row>
    <row r="1305">
      <c r="A1305" s="29" t="inlineStr">
        <is>
          <t>707000992</t>
        </is>
      </c>
      <c r="B1305" s="29" t="inlineStr">
        <is>
          <t>low_price</t>
        </is>
      </c>
      <c r="C1305" s="29" t="inlineStr">
        <is>
          <t>Кронштейн кріплення джгута проводки верхній BRP Can-Am Outlander Renegade G2 2012-2014</t>
        </is>
      </c>
      <c r="D1305" s="35" t="n">
        <v>0</v>
      </c>
      <c r="E1305" s="37" t="n">
        <v>0</v>
      </c>
      <c r="F1305" s="38" t="n">
        <v>0</v>
      </c>
      <c r="G1305" s="37" t="n">
        <v>0</v>
      </c>
      <c r="H1305" s="40">
        <f>IFERROR(G1305/E1305,0)</f>
        <v/>
      </c>
      <c r="I1305" s="29" t="inlineStr">
        <is>
          <t>Cost is below the 120 watch threshold.</t>
        </is>
      </c>
    </row>
    <row r="1306">
      <c r="A1306" s="29" t="inlineStr">
        <is>
          <t>16085-1238</t>
        </is>
      </c>
      <c r="B1306" s="29" t="inlineStr">
        <is>
          <t>low_price</t>
        </is>
      </c>
      <c r="C1306" s="29" t="inlineStr">
        <is>
          <t>Шестерня стартера Kawasaki Brute Force 650 750, Prairie 360 400 650 700, KFX 700, Teryx 750</t>
        </is>
      </c>
      <c r="D1306" s="35" t="n">
        <v>0</v>
      </c>
      <c r="E1306" s="37" t="n">
        <v>0</v>
      </c>
      <c r="F1306" s="38" t="n">
        <v>0</v>
      </c>
      <c r="G1306" s="37" t="n">
        <v>0</v>
      </c>
      <c r="H1306" s="40">
        <f>IFERROR(G1306/E1306,0)</f>
        <v/>
      </c>
      <c r="I1306" s="29" t="inlineStr">
        <is>
          <t>Cost is below the 120 watch threshold.</t>
        </is>
      </c>
    </row>
    <row r="1307">
      <c r="A1307" s="29" t="inlineStr">
        <is>
          <t>92093-0083</t>
        </is>
      </c>
      <c r="B1307" s="29" t="inlineStr">
        <is>
          <t>low_price</t>
        </is>
      </c>
      <c r="C1307" s="29" t="inlineStr">
        <is>
          <t>Прокладка кришки повітряного фільтра Kawasaki Brute Force 650 750, Teryx KRF 750</t>
        </is>
      </c>
      <c r="D1307" s="35" t="n">
        <v>0</v>
      </c>
      <c r="E1307" s="37" t="n">
        <v>0</v>
      </c>
      <c r="F1307" s="38" t="n">
        <v>0</v>
      </c>
      <c r="G1307" s="37" t="n">
        <v>0</v>
      </c>
      <c r="H1307" s="40">
        <f>IFERROR(G1307/E1307,0)</f>
        <v/>
      </c>
      <c r="I1307" s="29" t="inlineStr">
        <is>
          <t>Cost is below the 120 watch threshold.</t>
        </is>
      </c>
    </row>
    <row r="1308">
      <c r="A1308" s="29" t="inlineStr">
        <is>
          <t>47-2023</t>
        </is>
      </c>
      <c r="B1308" s="29" t="inlineStr">
        <is>
          <t>low_price</t>
        </is>
      </c>
      <c r="C1308" s="29" t="inlineStr">
        <is>
          <t>Паливний насос Polaris Sportsman 500 550 700 800 850, ​Ranger 500 700 800, RZR 800</t>
        </is>
      </c>
      <c r="D1308" s="35" t="n">
        <v>0</v>
      </c>
      <c r="E1308" s="37" t="n">
        <v>0</v>
      </c>
      <c r="F1308" s="38" t="n">
        <v>0</v>
      </c>
      <c r="G1308" s="37" t="n">
        <v>0</v>
      </c>
      <c r="H1308" s="40">
        <f>IFERROR(G1308/E1308,0)</f>
        <v/>
      </c>
      <c r="I1308" s="29" t="inlineStr">
        <is>
          <t>Cost is below the 120 watch threshold.</t>
        </is>
      </c>
    </row>
    <row r="1309">
      <c r="A1309" s="29" t="inlineStr">
        <is>
          <t>1521999</t>
        </is>
      </c>
      <c r="B1309" s="29" t="inlineStr">
        <is>
          <t>low_price</t>
        </is>
      </c>
      <c r="C1309" s="29" t="inlineStr">
        <is>
          <t>Ковпачок для дисків Polaris Sportsman 850 1000</t>
        </is>
      </c>
      <c r="D1309" s="35" t="n">
        <v>0</v>
      </c>
      <c r="E1309" s="37" t="n">
        <v>0</v>
      </c>
      <c r="F1309" s="38" t="n">
        <v>0</v>
      </c>
      <c r="G1309" s="37" t="n">
        <v>0</v>
      </c>
      <c r="H1309" s="40">
        <f>IFERROR(G1309/E1309,0)</f>
        <v/>
      </c>
      <c r="I1309" s="29" t="inlineStr">
        <is>
          <t>Cost is below the 120 watch threshold.</t>
        </is>
      </c>
    </row>
    <row r="1310">
      <c r="A1310" s="29" t="inlineStr">
        <is>
          <t>14711-hm8-a40</t>
        </is>
      </c>
      <c r="B1310" s="29" t="inlineStr">
        <is>
          <t>low_price</t>
        </is>
      </c>
      <c r="C1310" s="29" t="inlineStr">
        <is>
          <t>Впускний клапан Honda TRX 250 Recon</t>
        </is>
      </c>
      <c r="D1310" s="35" t="n">
        <v>0</v>
      </c>
      <c r="E1310" s="37" t="n">
        <v>0</v>
      </c>
      <c r="F1310" s="38" t="n">
        <v>0</v>
      </c>
      <c r="G1310" s="37" t="n">
        <v>0</v>
      </c>
      <c r="H1310" s="40">
        <f>IFERROR(G1310/E1310,0)</f>
        <v/>
      </c>
      <c r="I1310" s="29" t="inlineStr">
        <is>
          <t>Cost is below the 120 watch threshold.</t>
        </is>
      </c>
    </row>
    <row r="1311">
      <c r="A1311" s="29" t="inlineStr">
        <is>
          <t>43470-hp0-a00</t>
        </is>
      </c>
      <c r="B1311" s="29" t="inlineStr">
        <is>
          <t>low_price</t>
        </is>
      </c>
      <c r="C1311" s="29" t="inlineStr">
        <is>
          <t>Трос ножного гальма Honda TRX 500 Foreman (05-11), 500 Rubicon (05-14)</t>
        </is>
      </c>
      <c r="D1311" s="35" t="n">
        <v>0</v>
      </c>
      <c r="E1311" s="37" t="n">
        <v>0</v>
      </c>
      <c r="F1311" s="38" t="n">
        <v>0</v>
      </c>
      <c r="G1311" s="37" t="n">
        <v>0</v>
      </c>
      <c r="H1311" s="40">
        <f>IFERROR(G1311/E1311,0)</f>
        <v/>
      </c>
      <c r="I1311" s="29" t="inlineStr">
        <is>
          <t>Cost is below the 120 watch threshold.</t>
        </is>
      </c>
    </row>
    <row r="1312">
      <c r="A1312" s="29" t="inlineStr">
        <is>
          <t>15152-hn2-000</t>
        </is>
      </c>
      <c r="B1312" s="29" t="inlineStr">
        <is>
          <t>low_price</t>
        </is>
      </c>
      <c r="C1312" s="29" t="inlineStr">
        <is>
          <t>Ущільнювач масляного насоса Honda TRX 500 Rubicon 2001-2014</t>
        </is>
      </c>
      <c r="D1312" s="35" t="n">
        <v>0</v>
      </c>
      <c r="E1312" s="37" t="n">
        <v>0</v>
      </c>
      <c r="F1312" s="38" t="n">
        <v>0</v>
      </c>
      <c r="G1312" s="37" t="n">
        <v>0</v>
      </c>
      <c r="H1312" s="40">
        <f>IFERROR(G1312/E1312,0)</f>
        <v/>
      </c>
      <c r="I1312" s="29" t="inlineStr">
        <is>
          <t>Cost is below the 120 watch threshold.</t>
        </is>
      </c>
    </row>
    <row r="1313">
      <c r="A1313" s="29" t="inlineStr">
        <is>
          <t>02399</t>
        </is>
      </c>
      <c r="B1313" s="29" t="inlineStr">
        <is>
          <t>low_price</t>
        </is>
      </c>
      <c r="C1313" s="29" t="inlineStr">
        <is>
          <t>Вилка переднього карданного валу Polaris RZR 800, Ranger 500 800 900</t>
        </is>
      </c>
      <c r="D1313" s="35" t="n">
        <v>0</v>
      </c>
      <c r="E1313" s="37" t="n">
        <v>0</v>
      </c>
      <c r="F1313" s="38" t="n">
        <v>0</v>
      </c>
      <c r="G1313" s="37" t="n">
        <v>0</v>
      </c>
      <c r="H1313" s="40">
        <f>IFERROR(G1313/E1313,0)</f>
        <v/>
      </c>
      <c r="I1313" s="29" t="inlineStr">
        <is>
          <t>Cost is below the 120 watch threshold.</t>
        </is>
      </c>
    </row>
    <row r="1314">
      <c r="A1314" s="29" t="inlineStr">
        <is>
          <t>02701</t>
        </is>
      </c>
      <c r="B1314" s="29" t="inlineStr">
        <is>
          <t>low_price</t>
        </is>
      </c>
      <c r="C1314" s="29" t="inlineStr">
        <is>
          <t>Задня вісь Honda TRX 420 Rancher 2007-2013</t>
        </is>
      </c>
      <c r="D1314" s="35" t="n">
        <v>0</v>
      </c>
      <c r="E1314" s="37" t="n">
        <v>0</v>
      </c>
      <c r="F1314" s="38" t="n">
        <v>0</v>
      </c>
      <c r="G1314" s="37" t="n">
        <v>0</v>
      </c>
      <c r="H1314" s="40">
        <f>IFERROR(G1314/E1314,0)</f>
        <v/>
      </c>
      <c r="I1314" s="29" t="inlineStr">
        <is>
          <t>Cost is below the 120 watch threshold.</t>
        </is>
      </c>
    </row>
    <row r="1315">
      <c r="A1315" s="29" t="inlineStr">
        <is>
          <t>we271182</t>
        </is>
      </c>
      <c r="B1315" s="29" t="inlineStr">
        <is>
          <t>low_price</t>
        </is>
      </c>
      <c r="C1315" s="29" t="inlineStr">
        <is>
          <t>Кулак передній зовнішній Polaris Sportsman 550 (11-14), 850 (11-15), 1000 (15), Scrambler 850 (13-15), 1000 (14-15)</t>
        </is>
      </c>
      <c r="D1315" s="35" t="n">
        <v>0</v>
      </c>
      <c r="E1315" s="37" t="n">
        <v>0</v>
      </c>
      <c r="F1315" s="38" t="n">
        <v>0</v>
      </c>
      <c r="G1315" s="37" t="n">
        <v>0</v>
      </c>
      <c r="H1315" s="40">
        <f>IFERROR(G1315/E1315,0)</f>
        <v/>
      </c>
      <c r="I1315" s="29" t="inlineStr">
        <is>
          <t>Cost is below the 120 watch threshold.</t>
        </is>
      </c>
    </row>
    <row r="1316">
      <c r="A1316" s="29" t="inlineStr">
        <is>
          <t>7519753</t>
        </is>
      </c>
      <c r="B1316" s="29" t="inlineStr">
        <is>
          <t>low_price</t>
        </is>
      </c>
      <c r="C1316" s="29" t="inlineStr">
        <is>
          <t>Шпилька ступиці колеса Polaris RZR 900 1000, Ranger 570 900 1000, General 1000</t>
        </is>
      </c>
      <c r="D1316" s="35" t="n">
        <v>0</v>
      </c>
      <c r="E1316" s="37" t="n">
        <v>0</v>
      </c>
      <c r="F1316" s="38" t="n">
        <v>0</v>
      </c>
      <c r="G1316" s="37" t="n">
        <v>0</v>
      </c>
      <c r="H1316" s="40">
        <f>IFERROR(G1316/E1316,0)</f>
        <v/>
      </c>
      <c r="I1316" s="29" t="inlineStr">
        <is>
          <t>Cost is below the 120 watch threshold.</t>
        </is>
      </c>
    </row>
    <row r="1317">
      <c r="A1317" s="29" t="inlineStr">
        <is>
          <t>2ud-f8309-00-00</t>
        </is>
      </c>
      <c r="B1317" s="29" t="inlineStr">
        <is>
          <t>low_price</t>
        </is>
      </c>
      <c r="C1317" s="29" t="inlineStr">
        <is>
          <t>Панель передня Yamaha Grizzly 700 2016+</t>
        </is>
      </c>
      <c r="D1317" s="35" t="n">
        <v>0</v>
      </c>
      <c r="E1317" s="37" t="n">
        <v>0</v>
      </c>
      <c r="F1317" s="38" t="n">
        <v>0</v>
      </c>
      <c r="G1317" s="37" t="n">
        <v>0</v>
      </c>
      <c r="H1317" s="40">
        <f>IFERROR(G1317/E1317,0)</f>
        <v/>
      </c>
      <c r="I1317" s="29" t="inlineStr">
        <is>
          <t>Cost is below the 120 watch threshold.</t>
        </is>
      </c>
    </row>
    <row r="1318">
      <c r="A1318" s="29" t="inlineStr">
        <is>
          <t>49054-0004</t>
        </is>
      </c>
      <c r="B1318" s="29" t="inlineStr">
        <is>
          <t>low_price</t>
        </is>
      </c>
      <c r="C1318" s="29" t="inlineStr">
        <is>
          <t>Термостат Kawasaki Teryx 1000 2022+</t>
        </is>
      </c>
      <c r="D1318" s="35" t="n">
        <v>0</v>
      </c>
      <c r="E1318" s="37" t="n">
        <v>0</v>
      </c>
      <c r="F1318" s="38" t="n">
        <v>0</v>
      </c>
      <c r="G1318" s="37" t="n">
        <v>0</v>
      </c>
      <c r="H1318" s="40">
        <f>IFERROR(G1318/E1318,0)</f>
        <v/>
      </c>
      <c r="I1318" s="29" t="inlineStr">
        <is>
          <t>Cost is below the 120 watch threshold.</t>
        </is>
      </c>
    </row>
    <row r="1319">
      <c r="A1319" s="29" t="inlineStr">
        <is>
          <t>0180-334003</t>
        </is>
      </c>
      <c r="B1319" s="29" t="inlineStr">
        <is>
          <t>low_price</t>
        </is>
      </c>
      <c r="C1319" s="29" t="inlineStr">
        <is>
          <t>Сальник заднього редуктора боковий CFMoto CForce 400 500 600, UForce 500 600 800, ZForce 600 800</t>
        </is>
      </c>
      <c r="D1319" s="35" t="n">
        <v>0</v>
      </c>
      <c r="E1319" s="37" t="n">
        <v>0</v>
      </c>
      <c r="F1319" s="38" t="n">
        <v>0</v>
      </c>
      <c r="G1319" s="37" t="n">
        <v>0</v>
      </c>
      <c r="H1319" s="40">
        <f>IFERROR(G1319/E1319,0)</f>
        <v/>
      </c>
      <c r="I1319" s="29" t="inlineStr">
        <is>
          <t>Cost is below the 120 watch threshold.</t>
        </is>
      </c>
    </row>
    <row r="1320">
      <c r="A1320" s="29" t="inlineStr">
        <is>
          <t>91028-hn8-003</t>
        </is>
      </c>
      <c r="B1320" s="29" t="inlineStr">
        <is>
          <t>low_price</t>
        </is>
      </c>
      <c r="C1320" s="29" t="inlineStr">
        <is>
          <t>Ігольчастий підшипник стартера Honda TRX 650 680 Rincon, MUV 700 Big Red, SXS 700 Pioneer</t>
        </is>
      </c>
      <c r="D1320" s="35" t="n">
        <v>0</v>
      </c>
      <c r="E1320" s="37" t="n">
        <v>0</v>
      </c>
      <c r="F1320" s="38" t="n">
        <v>0</v>
      </c>
      <c r="G1320" s="37" t="n">
        <v>0</v>
      </c>
      <c r="H1320" s="40">
        <f>IFERROR(G1320/E1320,0)</f>
        <v/>
      </c>
      <c r="I1320" s="29" t="inlineStr">
        <is>
          <t>Cost is below the 120 watch threshold.</t>
        </is>
      </c>
    </row>
    <row r="1321">
      <c r="A1321" s="29" t="inlineStr">
        <is>
          <t>80210-hr3-a20za</t>
        </is>
      </c>
      <c r="B1321" s="29" t="inlineStr">
        <is>
          <t>low_price</t>
        </is>
      </c>
      <c r="C1321" s="29" t="inlineStr">
        <is>
          <t>Кришка бардачка Honda TRX 420 Rancher (14+), 500 Foreman (14-19), 520​ Foreman (20+)</t>
        </is>
      </c>
      <c r="D1321" s="35" t="n">
        <v>0</v>
      </c>
      <c r="E1321" s="37" t="n">
        <v>0</v>
      </c>
      <c r="F1321" s="38" t="n">
        <v>0</v>
      </c>
      <c r="G1321" s="37" t="n">
        <v>0</v>
      </c>
      <c r="H1321" s="40">
        <f>IFERROR(G1321/E1321,0)</f>
        <v/>
      </c>
      <c r="I1321" s="29" t="inlineStr">
        <is>
          <t>Cost is below the 120 watch threshold.</t>
        </is>
      </c>
    </row>
    <row r="1322">
      <c r="A1322" s="29" t="inlineStr">
        <is>
          <t>24328-hr6-a60</t>
        </is>
      </c>
      <c r="B1322" s="29" t="inlineStr">
        <is>
          <t>low_price</t>
        </is>
      </c>
      <c r="C1322" s="29" t="inlineStr">
        <is>
          <t>Пластина барабана перемикання передач Honda TRX 500 Rubicon 2015-2019</t>
        </is>
      </c>
      <c r="D1322" s="35" t="n">
        <v>0</v>
      </c>
      <c r="E1322" s="37" t="n">
        <v>0</v>
      </c>
      <c r="F1322" s="38" t="n">
        <v>0</v>
      </c>
      <c r="G1322" s="37" t="n">
        <v>0</v>
      </c>
      <c r="H1322" s="40">
        <f>IFERROR(G1322/E1322,0)</f>
        <v/>
      </c>
      <c r="I1322" s="29" t="inlineStr">
        <is>
          <t>Cost is below the 120 watch threshold.</t>
        </is>
      </c>
    </row>
    <row r="1323">
      <c r="A1323" s="29" t="inlineStr">
        <is>
          <t>420845772</t>
        </is>
      </c>
      <c r="B1323" s="29" t="inlineStr">
        <is>
          <t>low_price</t>
        </is>
      </c>
      <c r="C1323" s="29" t="inlineStr">
        <is>
          <t>Стопорне кільце КПП BRP Can-Am Outlander Renegade G1 G2 G2L G2S, Maverick 1000, Commander 800 1000</t>
        </is>
      </c>
      <c r="D1323" s="35" t="n">
        <v>0</v>
      </c>
      <c r="E1323" s="37" t="n">
        <v>0</v>
      </c>
      <c r="F1323" s="38" t="n">
        <v>0</v>
      </c>
      <c r="G1323" s="37" t="n">
        <v>0</v>
      </c>
      <c r="H1323" s="40">
        <f>IFERROR(G1323/E1323,0)</f>
        <v/>
      </c>
      <c r="I1323" s="29" t="inlineStr">
        <is>
          <t>Cost is below the 120 watch threshold.</t>
        </is>
      </c>
    </row>
    <row r="1324">
      <c r="A1324" s="29" t="inlineStr">
        <is>
          <t>709402499</t>
        </is>
      </c>
      <c r="B1324" s="29" t="inlineStr">
        <is>
          <t>low_price</t>
        </is>
      </c>
      <c r="C1324" s="29" t="inlineStr">
        <is>
          <t>Підшипник рульової колонки BRP Can-Am Outlander G3 G3L</t>
        </is>
      </c>
      <c r="D1324" s="35" t="n">
        <v>0</v>
      </c>
      <c r="E1324" s="37" t="n">
        <v>0</v>
      </c>
      <c r="F1324" s="38" t="n">
        <v>0</v>
      </c>
      <c r="G1324" s="37" t="n">
        <v>0</v>
      </c>
      <c r="H1324" s="40">
        <f>IFERROR(G1324/E1324,0)</f>
        <v/>
      </c>
      <c r="I1324" s="29" t="inlineStr">
        <is>
          <t>Cost is below the 120 watch threshold.</t>
        </is>
      </c>
    </row>
    <row r="1325">
      <c r="A1325" s="29" t="inlineStr">
        <is>
          <t>5nd-11603-00-00</t>
        </is>
      </c>
      <c r="B1325" s="29" t="inlineStr">
        <is>
          <t>low_price</t>
        </is>
      </c>
      <c r="C1325" s="29" t="inlineStr">
        <is>
          <t>Поршневі кільця стандарт Yamaha Grizzly Kodiak Rhino Wolverine 450</t>
        </is>
      </c>
      <c r="D1325" s="35" t="n">
        <v>0</v>
      </c>
      <c r="E1325" s="37" t="n">
        <v>0</v>
      </c>
      <c r="F1325" s="38" t="n">
        <v>0</v>
      </c>
      <c r="G1325" s="37" t="n">
        <v>0</v>
      </c>
      <c r="H1325" s="40">
        <f>IFERROR(G1325/E1325,0)</f>
        <v/>
      </c>
      <c r="I1325" s="29" t="inlineStr">
        <is>
          <t>Cost is below the 120 watch threshold.</t>
        </is>
      </c>
    </row>
    <row r="1326">
      <c r="A1326" s="29" t="inlineStr">
        <is>
          <t>706000652</t>
        </is>
      </c>
      <c r="B1326" s="29" t="inlineStr">
        <is>
          <t>low_price</t>
        </is>
      </c>
      <c r="C1326" s="29" t="inlineStr">
        <is>
          <t>Пружина заднього амортизатора BRP Can-Am Outlander G1 Max 500 650 800 2008-2012</t>
        </is>
      </c>
      <c r="D1326" s="35" t="n">
        <v>0</v>
      </c>
      <c r="E1326" s="37" t="n">
        <v>0</v>
      </c>
      <c r="F1326" s="38" t="n">
        <v>0</v>
      </c>
      <c r="G1326" s="37" t="n">
        <v>0</v>
      </c>
      <c r="H1326" s="40">
        <f>IFERROR(G1326/E1326,0)</f>
        <v/>
      </c>
      <c r="I1326" s="29" t="inlineStr">
        <is>
          <t>Cost is below the 120 watch threshold.</t>
        </is>
      </c>
    </row>
    <row r="1327">
      <c r="A1327" s="29" t="inlineStr">
        <is>
          <t>420233965</t>
        </is>
      </c>
      <c r="B1327" s="29" t="inlineStr">
        <is>
          <t>low_price</t>
        </is>
      </c>
      <c r="C1327" s="29" t="inlineStr">
        <is>
          <t>Вкладиш колінвала BRP Can-Am, Ski-Doo</t>
        </is>
      </c>
      <c r="D1327" s="35" t="n">
        <v>0</v>
      </c>
      <c r="E1327" s="37" t="n">
        <v>0</v>
      </c>
      <c r="F1327" s="38" t="n">
        <v>0</v>
      </c>
      <c r="G1327" s="37" t="n">
        <v>0</v>
      </c>
      <c r="H1327" s="40">
        <f>IFERROR(G1327/E1327,0)</f>
        <v/>
      </c>
      <c r="I1327" s="29" t="inlineStr">
        <is>
          <t>Cost is below the 120 watch threshold.</t>
        </is>
      </c>
    </row>
    <row r="1328">
      <c r="A1328" s="29" t="inlineStr">
        <is>
          <t>278002185</t>
        </is>
      </c>
      <c r="B1328" s="29" t="inlineStr">
        <is>
          <t>low_price</t>
        </is>
      </c>
      <c r="C1328" s="29" t="inlineStr">
        <is>
          <t>Роз'єм повного приводу BRP Can-Am Outlander G3 G3L, Maverick X3, Maverick R, Maverick Trail 700 800 1000, Maverick Sport 1000, Commander 700 1000</t>
        </is>
      </c>
      <c r="D1328" s="35" t="n">
        <v>0</v>
      </c>
      <c r="E1328" s="37" t="n">
        <v>0</v>
      </c>
      <c r="F1328" s="38" t="n">
        <v>0</v>
      </c>
      <c r="G1328" s="37" t="n">
        <v>0</v>
      </c>
      <c r="H1328" s="40">
        <f>IFERROR(G1328/E1328,0)</f>
        <v/>
      </c>
      <c r="I1328" s="29" t="inlineStr">
        <is>
          <t>Cost is below the 120 watch threshold.</t>
        </is>
      </c>
    </row>
    <row r="1329">
      <c r="A1329" s="29" t="inlineStr">
        <is>
          <t>12669-29f01</t>
        </is>
      </c>
      <c r="B1329" s="29" t="inlineStr">
        <is>
          <t>low_price</t>
        </is>
      </c>
      <c r="C1329" s="29" t="inlineStr">
        <is>
          <t>Внутрішня ведуча шестерня балансиру колінвала Suzuki Quadsport 400</t>
        </is>
      </c>
      <c r="D1329" s="35" t="n">
        <v>0</v>
      </c>
      <c r="E1329" s="37" t="n">
        <v>0</v>
      </c>
      <c r="F1329" s="38" t="n">
        <v>0</v>
      </c>
      <c r="G1329" s="37" t="n">
        <v>0</v>
      </c>
      <c r="H1329" s="40">
        <f>IFERROR(G1329/E1329,0)</f>
        <v/>
      </c>
      <c r="I1329" s="29" t="inlineStr">
        <is>
          <t>Cost is below the 120 watch threshold.</t>
        </is>
      </c>
    </row>
    <row r="1330">
      <c r="A1330" s="29" t="inlineStr">
        <is>
          <t>706205520</t>
        </is>
      </c>
      <c r="B1330" s="29" t="inlineStr">
        <is>
          <t>low_price</t>
        </is>
      </c>
      <c r="C1330" s="29" t="inlineStr">
        <is>
          <t>Захист ричага передній правий BRP Can-Am Outlander Renegade G2 G2S 2019+</t>
        </is>
      </c>
      <c r="D1330" s="35" t="n">
        <v>0</v>
      </c>
      <c r="E1330" s="37" t="n">
        <v>0</v>
      </c>
      <c r="F1330" s="38" t="n">
        <v>0</v>
      </c>
      <c r="G1330" s="37" t="n">
        <v>0</v>
      </c>
      <c r="H1330" s="40">
        <f>IFERROR(G1330/E1330,0)</f>
        <v/>
      </c>
      <c r="I1330" s="29" t="inlineStr">
        <is>
          <t>Cost is below the 120 watch threshold.</t>
        </is>
      </c>
    </row>
    <row r="1331">
      <c r="A1331" s="29" t="inlineStr">
        <is>
          <t>ab6-ya-8-359</t>
        </is>
      </c>
      <c r="B1331" s="29" t="inlineStr">
        <is>
          <t>low_price</t>
        </is>
      </c>
      <c r="C1331" s="29" t="inlineStr">
        <is>
          <t>Піввісь задня Yamaha Kodiak 700 2016+</t>
        </is>
      </c>
      <c r="D1331" s="35" t="n">
        <v>0</v>
      </c>
      <c r="E1331" s="37" t="n">
        <v>0</v>
      </c>
      <c r="F1331" s="38" t="n">
        <v>0</v>
      </c>
      <c r="G1331" s="37" t="n">
        <v>0</v>
      </c>
      <c r="H1331" s="40">
        <f>IFERROR(G1331/E1331,0)</f>
        <v/>
      </c>
      <c r="I1331" s="29" t="inlineStr">
        <is>
          <t>Cost is below the 120 watch threshold.</t>
        </is>
      </c>
    </row>
    <row r="1332">
      <c r="A1332" s="29" t="inlineStr">
        <is>
          <t>420834882</t>
        </is>
      </c>
      <c r="B1332" s="29" t="inlineStr">
        <is>
          <t>low_price</t>
        </is>
      </c>
      <c r="C1332" s="29" t="inlineStr">
        <is>
          <t>Шестерня масляного насоса BRP Can-Am Maverick X3​ (29T)</t>
        </is>
      </c>
      <c r="D1332" s="35" t="n">
        <v>0</v>
      </c>
      <c r="E1332" s="37" t="n">
        <v>0</v>
      </c>
      <c r="F1332" s="38" t="n">
        <v>0</v>
      </c>
      <c r="G1332" s="37" t="n">
        <v>0</v>
      </c>
      <c r="H1332" s="40">
        <f>IFERROR(G1332/E1332,0)</f>
        <v/>
      </c>
      <c r="I1332" s="29" t="inlineStr">
        <is>
          <t>Cost is below the 120 watch threshold.</t>
        </is>
      </c>
    </row>
    <row r="1333">
      <c r="A1333" s="29" t="inlineStr">
        <is>
          <t>14093-0810-6z</t>
        </is>
      </c>
      <c r="B1333" s="29" t="inlineStr">
        <is>
          <t>low_price</t>
        </is>
      </c>
      <c r="C1333" s="29" t="inlineStr">
        <is>
          <t>Решітка радіатора Kawasaki Teryx KRX 1000 (20-23), Teryx KRF 1000 (25+)</t>
        </is>
      </c>
      <c r="D1333" s="35" t="n">
        <v>0</v>
      </c>
      <c r="E1333" s="37" t="n">
        <v>0</v>
      </c>
      <c r="F1333" s="38" t="n">
        <v>0</v>
      </c>
      <c r="G1333" s="37" t="n">
        <v>0</v>
      </c>
      <c r="H1333" s="40">
        <f>IFERROR(G1333/E1333,0)</f>
        <v/>
      </c>
      <c r="I1333" s="29" t="inlineStr">
        <is>
          <t>Cost is below the 120 watch threshold.</t>
        </is>
      </c>
    </row>
    <row r="1334">
      <c r="A1334" s="29" t="inlineStr">
        <is>
          <t>706201047</t>
        </is>
      </c>
      <c r="B1334" s="29" t="inlineStr">
        <is>
          <t>low_price</t>
        </is>
      </c>
      <c r="C1334" s="29" t="inlineStr">
        <is>
          <t>Ричаг передній нижній правий BRP Can-Am Renegade G1</t>
        </is>
      </c>
      <c r="D1334" s="35" t="n">
        <v>0</v>
      </c>
      <c r="E1334" s="37" t="n">
        <v>0</v>
      </c>
      <c r="F1334" s="38" t="n">
        <v>0</v>
      </c>
      <c r="G1334" s="37" t="n">
        <v>0</v>
      </c>
      <c r="H1334" s="40">
        <f>IFERROR(G1334/E1334,0)</f>
        <v/>
      </c>
      <c r="I1334" s="29" t="inlineStr">
        <is>
          <t>Cost is below the 120 watch threshold.</t>
        </is>
      </c>
    </row>
    <row r="1335">
      <c r="A1335" s="29" t="inlineStr">
        <is>
          <t>705002997</t>
        </is>
      </c>
      <c r="B1335" s="29" t="inlineStr">
        <is>
          <t>low_price</t>
        </is>
      </c>
      <c r="C1335" s="29" t="inlineStr">
        <is>
          <t>Кріплення переднього амортизатора верхнє праве BRP Can-Am Outlander G1</t>
        </is>
      </c>
      <c r="D1335" s="35" t="n">
        <v>0</v>
      </c>
      <c r="E1335" s="37" t="n">
        <v>0</v>
      </c>
      <c r="F1335" s="38" t="n">
        <v>0</v>
      </c>
      <c r="G1335" s="37" t="n">
        <v>0</v>
      </c>
      <c r="H1335" s="40">
        <f>IFERROR(G1335/E1335,0)</f>
        <v/>
      </c>
      <c r="I1335" s="29" t="inlineStr">
        <is>
          <t>Cost is below the 120 watch threshold.</t>
        </is>
      </c>
    </row>
    <row r="1336">
      <c r="A1336" s="29" t="inlineStr">
        <is>
          <t>83551-ma6-000</t>
        </is>
      </c>
      <c r="B1336" s="29" t="inlineStr">
        <is>
          <t>low_price</t>
        </is>
      </c>
      <c r="C1336" s="29" t="inlineStr">
        <is>
          <t>Втулка гумова для пластика Honda TRX 420 (07-13), 500 (12-13), 650 (03-05), 680 (06-13)</t>
        </is>
      </c>
      <c r="D1336" s="35" t="n">
        <v>0</v>
      </c>
      <c r="E1336" s="37" t="n">
        <v>0</v>
      </c>
      <c r="F1336" s="38" t="n">
        <v>0</v>
      </c>
      <c r="G1336" s="37" t="n">
        <v>0</v>
      </c>
      <c r="H1336" s="40">
        <f>IFERROR(G1336/E1336,0)</f>
        <v/>
      </c>
      <c r="I1336" s="29" t="inlineStr">
        <is>
          <t>Cost is below the 120 watch threshold.</t>
        </is>
      </c>
    </row>
    <row r="1337">
      <c r="A1337" s="29" t="inlineStr">
        <is>
          <t>na-80004r</t>
        </is>
      </c>
      <c r="B1337" s="29" t="inlineStr">
        <is>
          <t>low_price</t>
        </is>
      </c>
      <c r="C1337" s="29" t="inlineStr">
        <is>
          <t>Поршневі кільця стандарт BRP Can-Am Outlander 330 400 500 570 650, Renegade 500 650</t>
        </is>
      </c>
      <c r="D1337" s="35" t="n">
        <v>0</v>
      </c>
      <c r="E1337" s="37" t="n">
        <v>0</v>
      </c>
      <c r="F1337" s="38" t="n">
        <v>0</v>
      </c>
      <c r="G1337" s="37" t="n">
        <v>0</v>
      </c>
      <c r="H1337" s="40">
        <f>IFERROR(G1337/E1337,0)</f>
        <v/>
      </c>
      <c r="I1337" s="29" t="inlineStr">
        <is>
          <t>Cost is below the 120 watch threshold.</t>
        </is>
      </c>
    </row>
    <row r="1338">
      <c r="A1338" s="29" t="inlineStr">
        <is>
          <t>705005156</t>
        </is>
      </c>
      <c r="B1338" s="29" t="inlineStr">
        <is>
          <t>low_price</t>
        </is>
      </c>
      <c r="C1338" s="29" t="inlineStr">
        <is>
          <t>Втулка гумова для пластика BRP Can-Am, Ski-Doo</t>
        </is>
      </c>
      <c r="D1338" s="35" t="n">
        <v>0</v>
      </c>
      <c r="E1338" s="37" t="n">
        <v>0</v>
      </c>
      <c r="F1338" s="38" t="n">
        <v>0</v>
      </c>
      <c r="G1338" s="37" t="n">
        <v>0</v>
      </c>
      <c r="H1338" s="40">
        <f>IFERROR(G1338/E1338,0)</f>
        <v/>
      </c>
      <c r="I1338" s="29" t="inlineStr">
        <is>
          <t>Cost is below the 120 watch threshold.</t>
        </is>
      </c>
    </row>
    <row r="1339">
      <c r="A1339" s="29" t="inlineStr">
        <is>
          <t>39152-1096</t>
        </is>
      </c>
      <c r="B1339" s="29" t="inlineStr">
        <is>
          <t>low_price</t>
        </is>
      </c>
      <c r="C1339" s="29" t="inlineStr">
        <is>
          <t>Грузик Kawasaki Prairie 360 2003-2013</t>
        </is>
      </c>
      <c r="D1339" s="35" t="n">
        <v>0</v>
      </c>
      <c r="E1339" s="37" t="n">
        <v>0</v>
      </c>
      <c r="F1339" s="38" t="n">
        <v>0</v>
      </c>
      <c r="G1339" s="37" t="n">
        <v>0</v>
      </c>
      <c r="H1339" s="40">
        <f>IFERROR(G1339/E1339,0)</f>
        <v/>
      </c>
      <c r="I1339" s="29" t="inlineStr">
        <is>
          <t>Cost is below the 120 watch threshold.</t>
        </is>
      </c>
    </row>
    <row r="1340">
      <c r="A1340" s="29" t="inlineStr">
        <is>
          <t>54010-0570</t>
        </is>
      </c>
      <c r="B1340" s="29" t="inlineStr">
        <is>
          <t>low_price</t>
        </is>
      </c>
      <c r="C1340" s="29" t="inlineStr">
        <is>
          <t>Трос блокування диференціалу Kawasaki Brute Force 650 750</t>
        </is>
      </c>
      <c r="D1340" s="35" t="n">
        <v>0</v>
      </c>
      <c r="E1340" s="37" t="n">
        <v>0</v>
      </c>
      <c r="F1340" s="38" t="n">
        <v>0</v>
      </c>
      <c r="G1340" s="37" t="n">
        <v>0</v>
      </c>
      <c r="H1340" s="40">
        <f>IFERROR(G1340/E1340,0)</f>
        <v/>
      </c>
      <c r="I1340" s="29" t="inlineStr">
        <is>
          <t>Cost is below the 120 watch threshold.</t>
        </is>
      </c>
    </row>
    <row r="1341">
      <c r="A1341" s="29" t="inlineStr">
        <is>
          <t>43460-hn0-a00</t>
        </is>
      </c>
      <c r="B1341" s="29" t="inlineStr">
        <is>
          <t>low_price</t>
        </is>
      </c>
      <c r="C1341" s="29" t="inlineStr">
        <is>
          <t>Трос ручного гальма Honda TRX 450 Foreman 1998-2004</t>
        </is>
      </c>
      <c r="D1341" s="35" t="n">
        <v>0</v>
      </c>
      <c r="E1341" s="37" t="n">
        <v>0</v>
      </c>
      <c r="F1341" s="38" t="n">
        <v>0</v>
      </c>
      <c r="G1341" s="37" t="n">
        <v>0</v>
      </c>
      <c r="H1341" s="40">
        <f>IFERROR(G1341/E1341,0)</f>
        <v/>
      </c>
      <c r="I1341" s="29" t="inlineStr">
        <is>
          <t>Cost is below the 120 watch threshold.</t>
        </is>
      </c>
    </row>
    <row r="1342">
      <c r="A1342" s="29" t="inlineStr">
        <is>
          <t>715900545</t>
        </is>
      </c>
      <c r="B1342" s="29" t="inlineStr">
        <is>
          <t>low_price</t>
        </is>
      </c>
      <c r="C1342" s="29" t="inlineStr">
        <is>
          <t>Шестерня переднього правого приводу BRP Can-Am Maverick X3 (18-21), Maverick Sport 1000 (19-22), Commander 1000 (21-22), Traxter Defender HD10 (18-22)</t>
        </is>
      </c>
      <c r="D1342" s="35" t="n">
        <v>0</v>
      </c>
      <c r="E1342" s="37" t="n">
        <v>0</v>
      </c>
      <c r="F1342" s="38" t="n">
        <v>0</v>
      </c>
      <c r="G1342" s="37" t="n">
        <v>0</v>
      </c>
      <c r="H1342" s="40">
        <f>IFERROR(G1342/E1342,0)</f>
        <v/>
      </c>
      <c r="I1342" s="29" t="inlineStr">
        <is>
          <t>Cost is below the 120 watch threshold.</t>
        </is>
      </c>
    </row>
    <row r="1343">
      <c r="A1343" s="29" t="inlineStr">
        <is>
          <t>ab6-ca-8-117</t>
        </is>
      </c>
      <c r="B1343" s="29" t="inlineStr">
        <is>
          <t>low_price</t>
        </is>
      </c>
      <c r="C1343" s="29" t="inlineStr">
        <is>
          <t>Піввісь передня ліва BRP Can-Am Maverick 1000 2013-2018</t>
        </is>
      </c>
      <c r="D1343" s="35" t="n">
        <v>0</v>
      </c>
      <c r="E1343" s="37" t="n">
        <v>0</v>
      </c>
      <c r="F1343" s="38" t="n">
        <v>0</v>
      </c>
      <c r="G1343" s="37" t="n">
        <v>0</v>
      </c>
      <c r="H1343" s="40">
        <f>IFERROR(G1343/E1343,0)</f>
        <v/>
      </c>
      <c r="I1343" s="29" t="inlineStr">
        <is>
          <t>Cost is below the 120 watch threshold.</t>
        </is>
      </c>
    </row>
    <row r="1344">
      <c r="A1344" s="29" t="inlineStr">
        <is>
          <t>420265248</t>
        </is>
      </c>
      <c r="B1344" s="29" t="inlineStr">
        <is>
          <t>low_price</t>
        </is>
      </c>
      <c r="C1344" s="29" t="inlineStr">
        <is>
          <t>Свічний ковпачок BRP Can-Am Outlander Renegade G1 G2 G2L G2S, Maverick 1000, Maverick Trail 800 1000, Maverick Sport 1000, Commander 800 1000, Traxter</t>
        </is>
      </c>
      <c r="D1344" s="35" t="n">
        <v>0</v>
      </c>
      <c r="E1344" s="37" t="n">
        <v>0</v>
      </c>
      <c r="F1344" s="38" t="n">
        <v>0</v>
      </c>
      <c r="G1344" s="37" t="n">
        <v>0</v>
      </c>
      <c r="H1344" s="40">
        <f>IFERROR(G1344/E1344,0)</f>
        <v/>
      </c>
      <c r="I1344" s="29" t="inlineStr">
        <is>
          <t>Cost is below the 120 watch threshold.</t>
        </is>
      </c>
    </row>
    <row r="1345">
      <c r="A1345" s="29" t="inlineStr">
        <is>
          <t>03392</t>
        </is>
      </c>
      <c r="B1345" s="29" t="inlineStr">
        <is>
          <t>low_price</t>
        </is>
      </c>
      <c r="C1345" s="29" t="inlineStr">
        <is>
          <t>Обгінна муфта стартера Polaris Sportsman 450 570, Ranger 500 530 570, RZR 570, Pro XD, ACE 150 500 570</t>
        </is>
      </c>
      <c r="D1345" s="35" t="n">
        <v>0</v>
      </c>
      <c r="E1345" s="37" t="n">
        <v>0</v>
      </c>
      <c r="F1345" s="38" t="n">
        <v>0</v>
      </c>
      <c r="G1345" s="37" t="n">
        <v>0</v>
      </c>
      <c r="H1345" s="40">
        <f>IFERROR(G1345/E1345,0)</f>
        <v/>
      </c>
      <c r="I1345" s="29" t="inlineStr">
        <is>
          <t>Cost is below the 120 watch threshold.</t>
        </is>
      </c>
    </row>
    <row r="1346">
      <c r="A1346" s="29" t="inlineStr">
        <is>
          <t>03193</t>
        </is>
      </c>
      <c r="B1346" s="29" t="inlineStr">
        <is>
          <t>low_price</t>
        </is>
      </c>
      <c r="C1346" s="29" t="inlineStr">
        <is>
          <t>Карданний вал передній BRP Can-Am Outlander Renegade G2 G2L G2S</t>
        </is>
      </c>
      <c r="D1346" s="35" t="n">
        <v>0</v>
      </c>
      <c r="E1346" s="37" t="n">
        <v>0</v>
      </c>
      <c r="F1346" s="38" t="n">
        <v>0</v>
      </c>
      <c r="G1346" s="37" t="n">
        <v>0</v>
      </c>
      <c r="H1346" s="40">
        <f>IFERROR(G1346/E1346,0)</f>
        <v/>
      </c>
      <c r="I1346" s="29" t="inlineStr">
        <is>
          <t>Cost is below the 120 watch threshold.</t>
        </is>
      </c>
    </row>
    <row r="1347">
      <c r="A1347" s="29" t="inlineStr">
        <is>
          <t>710005757</t>
        </is>
      </c>
      <c r="B1347" s="29" t="inlineStr">
        <is>
          <t>low_price</t>
        </is>
      </c>
      <c r="C1347" s="29" t="inlineStr">
        <is>
          <t>Комплект проводки для підключення підігріву сидіння BRP Can-Am Maverick X3, Maverick R, Maverick Sport, Maverick Trail, Commander, Traxter Defender</t>
        </is>
      </c>
      <c r="D1347" s="35" t="n">
        <v>1</v>
      </c>
      <c r="E1347" s="37" t="n">
        <v>2.59</v>
      </c>
      <c r="F1347" s="38" t="n">
        <v>0</v>
      </c>
      <c r="G1347" s="37" t="n">
        <v>0</v>
      </c>
      <c r="H1347" s="40">
        <f>IFERROR(G1347/E1347,0)</f>
        <v/>
      </c>
      <c r="I1347" s="29" t="inlineStr">
        <is>
          <t>Cost is below the 120 watch threshold.</t>
        </is>
      </c>
    </row>
    <row r="1348">
      <c r="A1348" s="29" t="inlineStr">
        <is>
          <t>109055</t>
        </is>
      </c>
      <c r="B1348" s="29" t="inlineStr">
        <is>
          <t>low_price</t>
        </is>
      </c>
      <c r="C1348" s="29" t="inlineStr">
        <is>
          <t>Масло для редукторів Motul Gear 75W90 (1L)</t>
        </is>
      </c>
      <c r="D1348" s="35" t="n">
        <v>102</v>
      </c>
      <c r="E1348" s="37" t="n">
        <v>648.27</v>
      </c>
      <c r="F1348" s="38" t="n">
        <v>1</v>
      </c>
      <c r="G1348" s="37" t="n">
        <v>1365</v>
      </c>
      <c r="H1348" s="40">
        <f>IFERROR(G1348/E1348,0)</f>
        <v/>
      </c>
      <c r="I1348" s="29" t="inlineStr">
        <is>
          <t>Performance is below the scale and keep thresholds.</t>
        </is>
      </c>
    </row>
    <row r="1349">
      <c r="A1349" s="29" t="inlineStr">
        <is>
          <t>42-1055</t>
        </is>
      </c>
      <c r="B1349" s="29" t="inlineStr">
        <is>
          <t>low_price</t>
        </is>
      </c>
      <c r="C1349" s="29" t="inlineStr">
        <is>
          <t>Шарова опора Polaris ACE 570 900, Sportsman 570 SP, Sportsman Touring 570</t>
        </is>
      </c>
      <c r="D1349" s="35" t="n">
        <v>5</v>
      </c>
      <c r="E1349" s="37" t="n">
        <v>11.18</v>
      </c>
      <c r="F1349" s="38" t="n">
        <v>0</v>
      </c>
      <c r="G1349" s="37" t="n">
        <v>0</v>
      </c>
      <c r="H1349" s="40">
        <f>IFERROR(G1349/E1349,0)</f>
        <v/>
      </c>
      <c r="I1349" s="29" t="inlineStr">
        <is>
          <t>Cost is below the 120 watch threshold.</t>
        </is>
      </c>
    </row>
    <row r="1350">
      <c r="A1350" s="29" t="inlineStr">
        <is>
          <t>706202937</t>
        </is>
      </c>
      <c r="B1350" s="29" t="inlineStr">
        <is>
          <t>low_price</t>
        </is>
      </c>
      <c r="C1350" s="29" t="inlineStr">
        <is>
          <t>Стійка переднього стабілізатора BRP Can-Am Maverick Trail 700 800 1000, Maverick Sport 1000, Commander 700 1000</t>
        </is>
      </c>
      <c r="D1350" s="35" t="n">
        <v>0</v>
      </c>
      <c r="E1350" s="37" t="n">
        <v>0</v>
      </c>
      <c r="F1350" s="38" t="n">
        <v>0</v>
      </c>
      <c r="G1350" s="37" t="n">
        <v>0</v>
      </c>
      <c r="H1350" s="40">
        <f>IFERROR(G1350/E1350,0)</f>
        <v/>
      </c>
      <c r="I1350" s="29" t="inlineStr">
        <is>
          <t>Cost is below the 120 watch threshold.</t>
        </is>
      </c>
    </row>
    <row r="1351">
      <c r="A1351" s="29" t="inlineStr">
        <is>
          <t>715002435</t>
        </is>
      </c>
      <c r="B1351" s="29" t="inlineStr">
        <is>
          <t>low_price</t>
        </is>
      </c>
      <c r="C1351" s="29" t="inlineStr">
        <is>
          <t>Комплект замків LinQ для кофрів BRP Can-Am</t>
        </is>
      </c>
      <c r="D1351" s="35" t="n">
        <v>4</v>
      </c>
      <c r="E1351" s="37" t="n">
        <v>20.38</v>
      </c>
      <c r="F1351" s="38" t="n">
        <v>2.01</v>
      </c>
      <c r="G1351" s="37" t="n">
        <v>5411.81</v>
      </c>
      <c r="H1351" s="40">
        <f>IFERROR(G1351/E1351,0)</f>
        <v/>
      </c>
      <c r="I1351" s="29" t="inlineStr">
        <is>
          <t>Cost is below the 120 watch threshold.</t>
        </is>
      </c>
    </row>
    <row r="1352">
      <c r="A1352" s="29" t="inlineStr">
        <is>
          <t>5uh-11636-00-00</t>
        </is>
      </c>
      <c r="B1352" s="29" t="inlineStr">
        <is>
          <t>low_price</t>
        </is>
      </c>
      <c r="C1352" s="29" t="inlineStr">
        <is>
          <t>Поршень +0.5мм Yamaha Grizzly Rhino Wolverine Warrior 350</t>
        </is>
      </c>
      <c r="D1352" s="35" t="n">
        <v>3</v>
      </c>
      <c r="E1352" s="37" t="n">
        <v>17.85</v>
      </c>
      <c r="F1352" s="38" t="n">
        <v>0</v>
      </c>
      <c r="G1352" s="37" t="n">
        <v>0</v>
      </c>
      <c r="H1352" s="40">
        <f>IFERROR(G1352/E1352,0)</f>
        <v/>
      </c>
      <c r="I1352" s="29" t="inlineStr">
        <is>
          <t>Cost is below the 120 watch threshold.</t>
        </is>
      </c>
    </row>
    <row r="1353">
      <c r="A1353" s="29" t="inlineStr">
        <is>
          <t>420267480</t>
        </is>
      </c>
      <c r="B1353" s="29" t="inlineStr">
        <is>
          <t>low_price</t>
        </is>
      </c>
      <c r="C1353" s="29" t="inlineStr">
        <is>
          <t>Впускний патрубок BRP Can-Am Outlander 400 500 570 650 700 800, Renegade 500 570 800, DS 450</t>
        </is>
      </c>
      <c r="D1353" s="35" t="n">
        <v>1</v>
      </c>
      <c r="E1353" s="37" t="n">
        <v>7.35</v>
      </c>
      <c r="F1353" s="38" t="n">
        <v>0</v>
      </c>
      <c r="G1353" s="37" t="n">
        <v>0</v>
      </c>
      <c r="H1353" s="40">
        <f>IFERROR(G1353/E1353,0)</f>
        <v/>
      </c>
      <c r="I1353" s="29" t="inlineStr">
        <is>
          <t>Cost is below the 120 watch threshold.</t>
        </is>
      </c>
    </row>
    <row r="1354">
      <c r="A1354" s="29" t="inlineStr">
        <is>
          <t>420641213</t>
        </is>
      </c>
      <c r="B1354" s="29" t="inlineStr">
        <is>
          <t>low_price</t>
        </is>
      </c>
      <c r="C1354" s="29" t="inlineStr">
        <is>
          <t>Болт кріплення впускного колектора BRP Can-Am, Ski-Doo, Sea-Doo</t>
        </is>
      </c>
      <c r="D1354" s="35" t="n">
        <v>0</v>
      </c>
      <c r="E1354" s="37" t="n">
        <v>0</v>
      </c>
      <c r="F1354" s="38" t="n">
        <v>0</v>
      </c>
      <c r="G1354" s="37" t="n">
        <v>0</v>
      </c>
      <c r="H1354" s="40">
        <f>IFERROR(G1354/E1354,0)</f>
        <v/>
      </c>
      <c r="I1354" s="29" t="inlineStr">
        <is>
          <t>Cost is below the 120 watch threshold.</t>
        </is>
      </c>
    </row>
    <row r="1355">
      <c r="A1355" s="29" t="inlineStr">
        <is>
          <t>710005038</t>
        </is>
      </c>
      <c r="B1355" s="29" t="inlineStr">
        <is>
          <t>low_price</t>
        </is>
      </c>
      <c r="C1355" s="29" t="inlineStr">
        <is>
          <t>Ручка з підігрівом BRP Can-Am Outlander Renegade G2 G2L G2S</t>
        </is>
      </c>
      <c r="D1355" s="35" t="n">
        <v>1</v>
      </c>
      <c r="E1355" s="37" t="n">
        <v>3.51</v>
      </c>
      <c r="F1355" s="38" t="n">
        <v>0</v>
      </c>
      <c r="G1355" s="37" t="n">
        <v>0</v>
      </c>
      <c r="H1355" s="40">
        <f>IFERROR(G1355/E1355,0)</f>
        <v/>
      </c>
      <c r="I1355" s="29" t="inlineStr">
        <is>
          <t>Cost is below the 120 watch threshold.</t>
        </is>
      </c>
    </row>
    <row r="1356">
      <c r="A1356" s="29" t="inlineStr">
        <is>
          <t>417222947</t>
        </is>
      </c>
      <c r="B1356" s="29" t="inlineStr">
        <is>
          <t>low_price</t>
        </is>
      </c>
      <c r="C1356" s="29" t="inlineStr">
        <is>
          <t>Ролик варіатора BRP Ski-Doo</t>
        </is>
      </c>
      <c r="D1356" s="35" t="n">
        <v>1</v>
      </c>
      <c r="E1356" s="37" t="n">
        <v>1.19</v>
      </c>
      <c r="F1356" s="38" t="n">
        <v>0</v>
      </c>
      <c r="G1356" s="37" t="n">
        <v>0</v>
      </c>
      <c r="H1356" s="40">
        <f>IFERROR(G1356/E1356,0)</f>
        <v/>
      </c>
      <c r="I1356" s="29" t="inlineStr">
        <is>
          <t>Cost is below the 120 watch threshold.</t>
        </is>
      </c>
    </row>
    <row r="1357">
      <c r="A1357" s="29" t="inlineStr">
        <is>
          <t>02022</t>
        </is>
      </c>
      <c r="B1357" s="29" t="inlineStr">
        <is>
          <t>low_price</t>
        </is>
      </c>
      <c r="C1357" s="29" t="inlineStr">
        <is>
          <t>Бендикс стартера BRP Can-Am Outlander 330 400</t>
        </is>
      </c>
      <c r="D1357" s="35" t="n">
        <v>1</v>
      </c>
      <c r="E1357" s="37" t="n">
        <v>0.59</v>
      </c>
      <c r="F1357" s="38" t="n">
        <v>0</v>
      </c>
      <c r="G1357" s="37" t="n">
        <v>0</v>
      </c>
      <c r="H1357" s="40">
        <f>IFERROR(G1357/E1357,0)</f>
        <v/>
      </c>
      <c r="I1357" s="29" t="inlineStr">
        <is>
          <t>Cost is below the 120 watch threshold.</t>
        </is>
      </c>
    </row>
    <row r="1358">
      <c r="A1358" s="29" t="inlineStr">
        <is>
          <t>90121-hm5-930</t>
        </is>
      </c>
      <c r="B1358" s="29" t="inlineStr">
        <is>
          <t>low_price</t>
        </is>
      </c>
      <c r="C1358" s="29" t="inlineStr">
        <is>
          <t>Болт маятника Honda TRX 250 300 350 400 450 500</t>
        </is>
      </c>
      <c r="D1358" s="35" t="n">
        <v>0</v>
      </c>
      <c r="E1358" s="37" t="n">
        <v>0</v>
      </c>
      <c r="F1358" s="38" t="n">
        <v>0</v>
      </c>
      <c r="G1358" s="37" t="n">
        <v>0</v>
      </c>
      <c r="H1358" s="40">
        <f>IFERROR(G1358/E1358,0)</f>
        <v/>
      </c>
      <c r="I1358" s="29" t="inlineStr">
        <is>
          <t>Cost is below the 120 watch threshold.</t>
        </is>
      </c>
    </row>
    <row r="1359">
      <c r="A1359" s="29" t="inlineStr">
        <is>
          <t>02560</t>
        </is>
      </c>
      <c r="B1359" s="29" t="inlineStr">
        <is>
          <t>low_price</t>
        </is>
      </c>
      <c r="C1359" s="29" t="inlineStr">
        <is>
          <t>Датчик положення дросельної заслінки Yamaha Grizzly 550 700, Kodiak 450 700, Rhino Viking Wolverine 700, YFZ 450, YXZ 1000</t>
        </is>
      </c>
      <c r="D1359" s="35" t="n">
        <v>0</v>
      </c>
      <c r="E1359" s="37" t="n">
        <v>0</v>
      </c>
      <c r="F1359" s="38" t="n">
        <v>0</v>
      </c>
      <c r="G1359" s="37" t="n">
        <v>0</v>
      </c>
      <c r="H1359" s="40">
        <f>IFERROR(G1359/E1359,0)</f>
        <v/>
      </c>
      <c r="I1359" s="29" t="inlineStr">
        <is>
          <t>Cost is below the 120 watch threshold.</t>
        </is>
      </c>
    </row>
    <row r="1360">
      <c r="A1360" s="29" t="inlineStr">
        <is>
          <t>715009701</t>
        </is>
      </c>
      <c r="B1360" s="29" t="inlineStr">
        <is>
          <t>low_price</t>
        </is>
      </c>
      <c r="C1360" s="29" t="inlineStr">
        <is>
          <t>Крило заднє ліве BRP Can-Am Outlander G2 850 1000 2024 (Legion Red)</t>
        </is>
      </c>
      <c r="D1360" s="35" t="n">
        <v>0</v>
      </c>
      <c r="E1360" s="37" t="n">
        <v>0</v>
      </c>
      <c r="F1360" s="38" t="n">
        <v>0</v>
      </c>
      <c r="G1360" s="37" t="n">
        <v>0</v>
      </c>
      <c r="H1360" s="40">
        <f>IFERROR(G1360/E1360,0)</f>
        <v/>
      </c>
      <c r="I1360" s="29" t="inlineStr">
        <is>
          <t>Cost is below the 120 watch threshold.</t>
        </is>
      </c>
    </row>
    <row r="1361">
      <c r="A1361" s="29" t="inlineStr">
        <is>
          <t>709402111</t>
        </is>
      </c>
      <c r="B1361" s="29" t="inlineStr">
        <is>
          <t>low_price</t>
        </is>
      </c>
      <c r="C1361" s="29" t="inlineStr">
        <is>
          <t>Чохол на поролонову накладку BRP Can-Am Outlander Renegade G1 G2 G2L G2S (Silver)</t>
        </is>
      </c>
      <c r="D1361" s="35" t="n">
        <v>0</v>
      </c>
      <c r="E1361" s="37" t="n">
        <v>0</v>
      </c>
      <c r="F1361" s="38" t="n">
        <v>0</v>
      </c>
      <c r="G1361" s="37" t="n">
        <v>0</v>
      </c>
      <c r="H1361" s="40">
        <f>IFERROR(G1361/E1361,0)</f>
        <v/>
      </c>
      <c r="I1361" s="29" t="inlineStr">
        <is>
          <t>Cost is below the 120 watch threshold.</t>
        </is>
      </c>
    </row>
    <row r="1362">
      <c r="A1362" s="29" t="inlineStr">
        <is>
          <t>715010955</t>
        </is>
      </c>
      <c r="B1362" s="29" t="inlineStr">
        <is>
          <t>low_price</t>
        </is>
      </c>
      <c r="C1362" s="29" t="inlineStr">
        <is>
          <t>Ричаг передній верхній правий BRP Can-Am Outlander G3L</t>
        </is>
      </c>
      <c r="D1362" s="35" t="n">
        <v>3</v>
      </c>
      <c r="E1362" s="37" t="n">
        <v>19.93</v>
      </c>
      <c r="F1362" s="38" t="n">
        <v>0</v>
      </c>
      <c r="G1362" s="37" t="n">
        <v>0</v>
      </c>
      <c r="H1362" s="40">
        <f>IFERROR(G1362/E1362,0)</f>
        <v/>
      </c>
      <c r="I1362" s="29" t="inlineStr">
        <is>
          <t>Cost is below the 120 watch threshold.</t>
        </is>
      </c>
    </row>
    <row r="1363">
      <c r="A1363" s="29" t="inlineStr">
        <is>
          <t>4023coasterpetrol</t>
        </is>
      </c>
      <c r="B1363" s="29" t="inlineStr">
        <is>
          <t>low_price</t>
        </is>
      </c>
      <c r="C1363" s="29" t="inlineStr">
        <is>
          <t>Куртка мембранна Finntrail 4023 Coaster Petrol</t>
        </is>
      </c>
      <c r="D1363" s="35" t="n">
        <v>3</v>
      </c>
      <c r="E1363" s="37" t="n">
        <v>15.39</v>
      </c>
      <c r="F1363" s="38" t="n">
        <v>0</v>
      </c>
      <c r="G1363" s="37" t="n">
        <v>0</v>
      </c>
      <c r="H1363" s="40">
        <f>IFERROR(G1363/E1363,0)</f>
        <v/>
      </c>
      <c r="I1363" s="29" t="inlineStr">
        <is>
          <t>Cost is below the 120 watch threshold.</t>
        </is>
      </c>
    </row>
    <row r="1364">
      <c r="A1364" s="29" t="inlineStr">
        <is>
          <t>4505-0811</t>
        </is>
      </c>
      <c r="B1364" s="29" t="inlineStr">
        <is>
          <t>low_price</t>
        </is>
      </c>
      <c r="C1364" s="29" t="inlineStr">
        <is>
          <t>Стопор Moose для троса лебідки</t>
        </is>
      </c>
      <c r="D1364" s="35" t="n">
        <v>1</v>
      </c>
      <c r="E1364" s="37" t="n">
        <v>8.859999999999999</v>
      </c>
      <c r="F1364" s="38" t="n">
        <v>0</v>
      </c>
      <c r="G1364" s="37" t="n">
        <v>0</v>
      </c>
      <c r="H1364" s="40">
        <f>IFERROR(G1364/E1364,0)</f>
        <v/>
      </c>
      <c r="I1364" s="29" t="inlineStr">
        <is>
          <t>Cost is below the 120 watch threshold.</t>
        </is>
      </c>
    </row>
    <row r="1365">
      <c r="A1365" s="29" t="inlineStr">
        <is>
          <t>45-1190</t>
        </is>
      </c>
      <c r="B1365" s="29" t="inlineStr">
        <is>
          <t>low_price</t>
        </is>
      </c>
      <c r="C1365" s="29" t="inlineStr">
        <is>
          <t>Трос газу Yamaha Grizzly 350 400 450 550, Kodiak 400 450, Big Bear 250, Bruin 350, Wolverine 350 450</t>
        </is>
      </c>
      <c r="D1365" s="35" t="n">
        <v>0</v>
      </c>
      <c r="E1365" s="37" t="n">
        <v>0</v>
      </c>
      <c r="F1365" s="38" t="n">
        <v>0</v>
      </c>
      <c r="G1365" s="37" t="n">
        <v>0</v>
      </c>
      <c r="H1365" s="40">
        <f>IFERROR(G1365/E1365,0)</f>
        <v/>
      </c>
      <c r="I1365" s="29" t="inlineStr">
        <is>
          <t>Cost is below the 120 watch threshold.</t>
        </is>
      </c>
    </row>
    <row r="1366">
      <c r="A1366" s="29" t="inlineStr">
        <is>
          <t>9awv-141002-2e00</t>
        </is>
      </c>
      <c r="B1366" s="29" t="inlineStr">
        <is>
          <t>low_price</t>
        </is>
      </c>
      <c r="C1366" s="29" t="inlineStr">
        <is>
          <t>Кришка переднього бардачка CFMoto CForce 800 1000 2019+</t>
        </is>
      </c>
      <c r="D1366" s="35" t="n">
        <v>0</v>
      </c>
      <c r="E1366" s="37" t="n">
        <v>0</v>
      </c>
      <c r="F1366" s="38" t="n">
        <v>0</v>
      </c>
      <c r="G1366" s="37" t="n">
        <v>0</v>
      </c>
      <c r="H1366" s="40">
        <f>IFERROR(G1366/E1366,0)</f>
        <v/>
      </c>
      <c r="I1366" s="29" t="inlineStr">
        <is>
          <t>Cost is below the 120 watch threshold.</t>
        </is>
      </c>
    </row>
    <row r="1367">
      <c r="A1367" s="29" t="inlineStr">
        <is>
          <t>420650300</t>
        </is>
      </c>
      <c r="B1367" s="29" t="inlineStr">
        <is>
          <t>low_price</t>
        </is>
      </c>
      <c r="C1367" s="29" t="inlineStr">
        <is>
          <t>Ущільнююче кільце термостата BRP Can-Am, Ski-Doo</t>
        </is>
      </c>
      <c r="D1367" s="35" t="n">
        <v>0</v>
      </c>
      <c r="E1367" s="37" t="n">
        <v>0</v>
      </c>
      <c r="F1367" s="38" t="n">
        <v>0</v>
      </c>
      <c r="G1367" s="37" t="n">
        <v>0</v>
      </c>
      <c r="H1367" s="40">
        <f>IFERROR(G1367/E1367,0)</f>
        <v/>
      </c>
      <c r="I1367" s="29" t="inlineStr">
        <is>
          <t>Cost is below the 120 watch threshold.</t>
        </is>
      </c>
    </row>
    <row r="1368">
      <c r="A1368" s="29" t="inlineStr">
        <is>
          <t>49g4266</t>
        </is>
      </c>
      <c r="B1368" s="29" t="inlineStr">
        <is>
          <t>low_price</t>
        </is>
      </c>
      <c r="C1368" s="29" t="inlineStr">
        <is>
          <t>Ремінь варіатора BRP Ski-Doo Backcountry, Expedition, Grand Touring, MX Z, Renegade, Skandic, Summit, Tundra, Ranger, Commander, Rave, Xterrain</t>
        </is>
      </c>
      <c r="D1368" s="35" t="n">
        <v>1</v>
      </c>
      <c r="E1368" s="37" t="n">
        <v>10.06</v>
      </c>
      <c r="F1368" s="38" t="n">
        <v>0</v>
      </c>
      <c r="G1368" s="37" t="n">
        <v>0</v>
      </c>
      <c r="H1368" s="40">
        <f>IFERROR(G1368/E1368,0)</f>
        <v/>
      </c>
      <c r="I1368" s="29" t="inlineStr">
        <is>
          <t>Cost is below the 120 watch threshold.</t>
        </is>
      </c>
    </row>
    <row r="1369">
      <c r="A1369" s="29" t="inlineStr">
        <is>
          <t>705202455</t>
        </is>
      </c>
      <c r="B1369" s="29" t="inlineStr">
        <is>
          <t>low_price</t>
        </is>
      </c>
      <c r="C1369" s="29" t="inlineStr">
        <is>
          <t>Заглушка бампера BRP Can-Am</t>
        </is>
      </c>
      <c r="D1369" s="35" t="n">
        <v>0</v>
      </c>
      <c r="E1369" s="37" t="n">
        <v>0</v>
      </c>
      <c r="F1369" s="38" t="n">
        <v>0</v>
      </c>
      <c r="G1369" s="37" t="n">
        <v>0</v>
      </c>
      <c r="H1369" s="40">
        <f>IFERROR(G1369/E1369,0)</f>
        <v/>
      </c>
      <c r="I1369" s="29" t="inlineStr">
        <is>
          <t>Cost is below the 120 watch threshold.</t>
        </is>
      </c>
    </row>
    <row r="1370">
      <c r="A1370" s="29" t="inlineStr">
        <is>
          <t>0110-8885</t>
        </is>
      </c>
      <c r="B1370" s="29" t="inlineStr">
        <is>
          <t>low_price</t>
        </is>
      </c>
      <c r="C1370" s="29" t="inlineStr">
        <is>
          <t>Шолом Thor Fleet Blackout Matte Black (XS)</t>
        </is>
      </c>
      <c r="D1370" s="35" t="n">
        <v>4</v>
      </c>
      <c r="E1370" s="37" t="n">
        <v>29.08</v>
      </c>
      <c r="F1370" s="38" t="n">
        <v>0</v>
      </c>
      <c r="G1370" s="37" t="n">
        <v>0</v>
      </c>
      <c r="H1370" s="40">
        <f>IFERROR(G1370/E1370,0)</f>
        <v/>
      </c>
      <c r="I1370" s="29" t="inlineStr">
        <is>
          <t>Cost is below the 120 watch threshold.</t>
        </is>
      </c>
    </row>
    <row r="1371">
      <c r="A1371" s="29" t="inlineStr">
        <is>
          <t>706004829</t>
        </is>
      </c>
      <c r="B1371" s="29" t="inlineStr">
        <is>
          <t>low_price</t>
        </is>
      </c>
      <c r="C1371" s="29" t="inlineStr">
        <is>
          <t>Сайлентблок заднього ричага BRP Can-Am Maverick Trail 700 800 1000, Maverick Sport 1000, Commander 700 1000 2021+</t>
        </is>
      </c>
      <c r="D1371" s="35" t="n">
        <v>1</v>
      </c>
      <c r="E1371" s="37" t="n">
        <v>16.79</v>
      </c>
      <c r="F1371" s="38" t="n">
        <v>0</v>
      </c>
      <c r="G1371" s="37" t="n">
        <v>0</v>
      </c>
      <c r="H1371" s="40">
        <f>IFERROR(G1371/E1371,0)</f>
        <v/>
      </c>
      <c r="I1371" s="29" t="inlineStr">
        <is>
          <t>Cost is below the 120 watch threshold.</t>
        </is>
      </c>
    </row>
    <row r="1372">
      <c r="A1372" s="29" t="inlineStr">
        <is>
          <t>704909040</t>
        </is>
      </c>
      <c r="B1372" s="29" t="inlineStr">
        <is>
          <t>low_price</t>
        </is>
      </c>
      <c r="C1372" s="29" t="inlineStr">
        <is>
          <t>Емблема BRP Can-Am, Ski-Doo, Sea-Doo (48mm)</t>
        </is>
      </c>
      <c r="D1372" s="35" t="n">
        <v>1</v>
      </c>
      <c r="E1372" s="37" t="n">
        <v>2.49</v>
      </c>
      <c r="F1372" s="38" t="n">
        <v>0</v>
      </c>
      <c r="G1372" s="37" t="n">
        <v>0</v>
      </c>
      <c r="H1372" s="40">
        <f>IFERROR(G1372/E1372,0)</f>
        <v/>
      </c>
      <c r="I1372" s="29" t="inlineStr">
        <is>
          <t>Cost is below the 120 watch threshold.</t>
        </is>
      </c>
    </row>
    <row r="1373">
      <c r="A1373" s="29" t="inlineStr">
        <is>
          <t>04293</t>
        </is>
      </c>
      <c r="B1373" s="29" t="inlineStr">
        <is>
          <t>low_price</t>
        </is>
      </c>
      <c r="C1373" s="29" t="inlineStr">
        <is>
          <t>Масло Motul TRH 97 в задній редуктор з мокрими гальмами (1L)</t>
        </is>
      </c>
      <c r="D1373" s="35" t="n">
        <v>0</v>
      </c>
      <c r="E1373" s="37" t="n">
        <v>0</v>
      </c>
      <c r="F1373" s="38" t="n">
        <v>0</v>
      </c>
      <c r="G1373" s="37" t="n">
        <v>0</v>
      </c>
      <c r="H1373" s="40">
        <f>IFERROR(G1373/E1373,0)</f>
        <v/>
      </c>
      <c r="I1373" s="29" t="inlineStr">
        <is>
          <t>Cost is below the 120 watch threshold.</t>
        </is>
      </c>
    </row>
    <row r="1374">
      <c r="A1374" s="29" t="inlineStr">
        <is>
          <t>706001960</t>
        </is>
      </c>
      <c r="B1374" s="29" t="inlineStr">
        <is>
          <t>low_price</t>
        </is>
      </c>
      <c r="C1374" s="29" t="inlineStr">
        <is>
          <t>Кулак задній лівий BRP Can-Am Maverick X3 2017-2021</t>
        </is>
      </c>
      <c r="D1374" s="35" t="n">
        <v>0</v>
      </c>
      <c r="E1374" s="37" t="n">
        <v>0</v>
      </c>
      <c r="F1374" s="38" t="n">
        <v>0</v>
      </c>
      <c r="G1374" s="37" t="n">
        <v>0</v>
      </c>
      <c r="H1374" s="40">
        <f>IFERROR(G1374/E1374,0)</f>
        <v/>
      </c>
      <c r="I1374" s="29" t="inlineStr">
        <is>
          <t>Cost is below the 120 watch threshold.</t>
        </is>
      </c>
    </row>
    <row r="1375">
      <c r="A1375" s="29" t="inlineStr">
        <is>
          <t>25-2062-5</t>
        </is>
      </c>
      <c r="B1375" s="29" t="inlineStr">
        <is>
          <t>low_price</t>
        </is>
      </c>
      <c r="C1375" s="29" t="inlineStr">
        <is>
          <t>Сальники заднього редуктора Kawasaki Brute Force 650, Praire 360 650 700, KFX 700; Suzuki Twin Peaks 700</t>
        </is>
      </c>
      <c r="D1375" s="35" t="n">
        <v>0</v>
      </c>
      <c r="E1375" s="37" t="n">
        <v>0</v>
      </c>
      <c r="F1375" s="38" t="n">
        <v>0</v>
      </c>
      <c r="G1375" s="37" t="n">
        <v>0</v>
      </c>
      <c r="H1375" s="40">
        <f>IFERROR(G1375/E1375,0)</f>
        <v/>
      </c>
      <c r="I1375" s="29" t="inlineStr">
        <is>
          <t>Cost is below the 120 watch threshold.</t>
        </is>
      </c>
    </row>
    <row r="1376">
      <c r="A1376" s="29" t="inlineStr">
        <is>
          <t>04867</t>
        </is>
      </c>
      <c r="B1376" s="29" t="inlineStr">
        <is>
          <t>low_price</t>
        </is>
      </c>
      <c r="C1376" s="29" t="inlineStr">
        <is>
          <t>Гальмівний супорт задній правий BRP Can-Am Outlander Renegade G2 G2L G2S</t>
        </is>
      </c>
      <c r="D1376" s="35" t="n">
        <v>0</v>
      </c>
      <c r="E1376" s="37" t="n">
        <v>0</v>
      </c>
      <c r="F1376" s="38" t="n">
        <v>0</v>
      </c>
      <c r="G1376" s="37" t="n">
        <v>0</v>
      </c>
      <c r="H1376" s="40">
        <f>IFERROR(G1376/E1376,0)</f>
        <v/>
      </c>
      <c r="I1376" s="29" t="inlineStr">
        <is>
          <t>Cost is below the 120 watch threshold.</t>
        </is>
      </c>
    </row>
    <row r="1377">
      <c r="A1377" s="29" t="inlineStr">
        <is>
          <t>703501073</t>
        </is>
      </c>
      <c r="B1377" s="29" t="inlineStr">
        <is>
          <t>low_price</t>
        </is>
      </c>
      <c r="C1377" s="29" t="inlineStr">
        <is>
          <t>Консоль задня верхня ліва BRP Can-Am Maverick X3</t>
        </is>
      </c>
      <c r="D1377" s="35" t="n">
        <v>0</v>
      </c>
      <c r="E1377" s="37" t="n">
        <v>0</v>
      </c>
      <c r="F1377" s="38" t="n">
        <v>0</v>
      </c>
      <c r="G1377" s="37" t="n">
        <v>0</v>
      </c>
      <c r="H1377" s="40">
        <f>IFERROR(G1377/E1377,0)</f>
        <v/>
      </c>
      <c r="I1377" s="29" t="inlineStr">
        <is>
          <t>Cost is below the 120 watch threshold.</t>
        </is>
      </c>
    </row>
    <row r="1378">
      <c r="A1378" s="29" t="inlineStr">
        <is>
          <t>05522</t>
        </is>
      </c>
      <c r="B1378" s="29" t="inlineStr">
        <is>
          <t>low_price</t>
        </is>
      </c>
      <c r="C1378" s="29" t="inlineStr">
        <is>
          <t>Актуатор переднього приводу Yamaha Kodiak 450, Grizzly 660, Rhino 450 660</t>
        </is>
      </c>
      <c r="D1378" s="35" t="n">
        <v>3</v>
      </c>
      <c r="E1378" s="37" t="n">
        <v>22.11</v>
      </c>
      <c r="F1378" s="38" t="n">
        <v>0</v>
      </c>
      <c r="G1378" s="37" t="n">
        <v>0</v>
      </c>
      <c r="H1378" s="40">
        <f>IFERROR(G1378/E1378,0)</f>
        <v/>
      </c>
      <c r="I1378" s="29" t="inlineStr">
        <is>
          <t>Cost is below the 120 watch threshold.</t>
        </is>
      </c>
    </row>
    <row r="1379">
      <c r="A1379" s="29" t="inlineStr">
        <is>
          <t>715500529</t>
        </is>
      </c>
      <c r="B1379" s="29" t="inlineStr">
        <is>
          <t>low_price</t>
        </is>
      </c>
      <c r="C1379" s="29" t="inlineStr">
        <is>
          <t>Пильник ШРУСа передній зовнішній BRP Can-Am Outlander G3 XMR 850 1000</t>
        </is>
      </c>
      <c r="D1379" s="35" t="n">
        <v>2</v>
      </c>
      <c r="E1379" s="37" t="n">
        <v>6.14</v>
      </c>
      <c r="F1379" s="38" t="n">
        <v>0</v>
      </c>
      <c r="G1379" s="37" t="n">
        <v>0</v>
      </c>
      <c r="H1379" s="40">
        <f>IFERROR(G1379/E1379,0)</f>
        <v/>
      </c>
      <c r="I1379" s="29" t="inlineStr">
        <is>
          <t>Cost is below the 120 watch threshold.</t>
        </is>
      </c>
    </row>
    <row r="1380">
      <c r="A1380" s="29" t="inlineStr">
        <is>
          <t>ab6-ya-8-357</t>
        </is>
      </c>
      <c r="B1380" s="29" t="inlineStr">
        <is>
          <t>low_price</t>
        </is>
      </c>
      <c r="C1380" s="29" t="inlineStr">
        <is>
          <t>Піввісь задня Yamaha Grizzly 700 2016+</t>
        </is>
      </c>
      <c r="D1380" s="35" t="n">
        <v>0</v>
      </c>
      <c r="E1380" s="37" t="n">
        <v>0</v>
      </c>
      <c r="F1380" s="38" t="n">
        <v>0</v>
      </c>
      <c r="G1380" s="37" t="n">
        <v>0</v>
      </c>
      <c r="H1380" s="40">
        <f>IFERROR(G1380/E1380,0)</f>
        <v/>
      </c>
      <c r="I1380" s="29" t="inlineStr">
        <is>
          <t>Cost is below the 120 watch threshold.</t>
        </is>
      </c>
    </row>
    <row r="1381">
      <c r="A1381" s="29" t="inlineStr">
        <is>
          <t>37750-hc4-751</t>
        </is>
      </c>
      <c r="B1381" s="29" t="inlineStr">
        <is>
          <t>low_price</t>
        </is>
      </c>
      <c r="C1381" s="29" t="inlineStr">
        <is>
          <t>Датчик температури Honda TRX 200 250 300 350 400 450 500</t>
        </is>
      </c>
      <c r="D1381" s="35" t="n">
        <v>1</v>
      </c>
      <c r="E1381" s="37" t="n">
        <v>1.08</v>
      </c>
      <c r="F1381" s="38" t="n">
        <v>0</v>
      </c>
      <c r="G1381" s="37" t="n">
        <v>0</v>
      </c>
      <c r="H1381" s="40">
        <f>IFERROR(G1381/E1381,0)</f>
        <v/>
      </c>
      <c r="I1381" s="29" t="inlineStr">
        <is>
          <t>Cost is below the 120 watch threshold.</t>
        </is>
      </c>
    </row>
    <row r="1382">
      <c r="A1382" s="29" t="inlineStr">
        <is>
          <t>709001120</t>
        </is>
      </c>
      <c r="B1382" s="29" t="inlineStr">
        <is>
          <t>low_price</t>
        </is>
      </c>
      <c r="C1382" s="29" t="inlineStr">
        <is>
          <t xml:space="preserve">Паливний фільтр BRP Can-Am Outlander Renegade G2 G2L G2S (20+), Traxter Defender HD5 HD7 HD8 HD9 HD10, Maverick Trail 700 800 1000, Maverick Sport </t>
        </is>
      </c>
      <c r="D1382" s="35" t="n">
        <v>0</v>
      </c>
      <c r="E1382" s="37" t="n">
        <v>0</v>
      </c>
      <c r="F1382" s="38" t="n">
        <v>0</v>
      </c>
      <c r="G1382" s="37" t="n">
        <v>0</v>
      </c>
      <c r="H1382" s="40">
        <f>IFERROR(G1382/E1382,0)</f>
        <v/>
      </c>
      <c r="I1382" s="29" t="inlineStr">
        <is>
          <t>Cost is below the 120 watch threshold.</t>
        </is>
      </c>
    </row>
    <row r="1383">
      <c r="A1383" s="29" t="inlineStr">
        <is>
          <t>51-1038</t>
        </is>
      </c>
      <c r="B1383" s="29" t="inlineStr">
        <is>
          <t>low_price</t>
        </is>
      </c>
      <c r="C1383" s="29" t="inlineStr">
        <is>
          <t>Рульова тяга в зборі Yamaha Rhino 450 660 700</t>
        </is>
      </c>
      <c r="D1383" s="35" t="n">
        <v>6</v>
      </c>
      <c r="E1383" s="37" t="n">
        <v>52.42</v>
      </c>
      <c r="F1383" s="38" t="n">
        <v>1</v>
      </c>
      <c r="G1383" s="37" t="n">
        <v>8099</v>
      </c>
      <c r="H1383" s="40">
        <f>IFERROR(G1383/E1383,0)</f>
        <v/>
      </c>
      <c r="I1383" s="29" t="inlineStr">
        <is>
          <t>Cost is below the 120 watch threshold.</t>
        </is>
      </c>
    </row>
    <row r="1384">
      <c r="A1384" s="29" t="inlineStr">
        <is>
          <t>we315036</t>
        </is>
      </c>
      <c r="B1384" s="29" t="inlineStr">
        <is>
          <t>low_price</t>
        </is>
      </c>
      <c r="C1384" s="29" t="inlineStr">
        <is>
          <t>Рульовий наконечник BRP Can-Am Outlander Renegade G2 G2L G2S (LH)</t>
        </is>
      </c>
      <c r="D1384" s="35" t="n">
        <v>0</v>
      </c>
      <c r="E1384" s="37" t="n">
        <v>0</v>
      </c>
      <c r="F1384" s="38" t="n">
        <v>0</v>
      </c>
      <c r="G1384" s="37" t="n">
        <v>0</v>
      </c>
      <c r="H1384" s="40">
        <f>IFERROR(G1384/E1384,0)</f>
        <v/>
      </c>
      <c r="I1384" s="29" t="inlineStr">
        <is>
          <t>Cost is below the 120 watch threshold.</t>
        </is>
      </c>
    </row>
    <row r="1385">
      <c r="A1385" s="29" t="inlineStr">
        <is>
          <t>715900999</t>
        </is>
      </c>
      <c r="B1385" s="29" t="inlineStr">
        <is>
          <t>low_price</t>
        </is>
      </c>
      <c r="C1385" s="29" t="inlineStr">
        <is>
          <t>Пильник переднього карданного валу BRP Can-Am Outlander G3</t>
        </is>
      </c>
      <c r="D1385" s="35" t="n">
        <v>0</v>
      </c>
      <c r="E1385" s="37" t="n">
        <v>0</v>
      </c>
      <c r="F1385" s="38" t="n">
        <v>0</v>
      </c>
      <c r="G1385" s="37" t="n">
        <v>0</v>
      </c>
      <c r="H1385" s="40">
        <f>IFERROR(G1385/E1385,0)</f>
        <v/>
      </c>
      <c r="I1385" s="29" t="inlineStr">
        <is>
          <t>Cost is below the 120 watch threshold.</t>
        </is>
      </c>
    </row>
    <row r="1386">
      <c r="A1386" s="29" t="inlineStr">
        <is>
          <t>51400-hp5-e31</t>
        </is>
      </c>
      <c r="B1386" s="29" t="inlineStr">
        <is>
          <t>low_price</t>
        </is>
      </c>
      <c r="C1386" s="29" t="inlineStr">
        <is>
          <t>Амортизатор передній Honda TRX 420 Rancher 2010-2013</t>
        </is>
      </c>
      <c r="D1386" s="35" t="n">
        <v>0</v>
      </c>
      <c r="E1386" s="37" t="n">
        <v>0</v>
      </c>
      <c r="F1386" s="38" t="n">
        <v>0</v>
      </c>
      <c r="G1386" s="37" t="n">
        <v>0</v>
      </c>
      <c r="H1386" s="40">
        <f>IFERROR(G1386/E1386,0)</f>
        <v/>
      </c>
      <c r="I1386" s="29" t="inlineStr">
        <is>
          <t>Cost is below the 120 watch threshold.</t>
        </is>
      </c>
    </row>
    <row r="1387">
      <c r="A1387" s="29" t="inlineStr">
        <is>
          <t>1402-809</t>
        </is>
      </c>
      <c r="B1387" s="29" t="inlineStr">
        <is>
          <t>low_price</t>
        </is>
      </c>
      <c r="C1387" s="29" t="inlineStr">
        <is>
          <t xml:space="preserve">Ступичний підшипник Arctic Cat 250 300 350 366 400 425 450 500 550 650 700 1000; CFMoto 400 500 600 800; Kawasaki Teryx 800; Kymco 375 400 450 500; </t>
        </is>
      </c>
      <c r="D1387" s="35" t="n">
        <v>1</v>
      </c>
      <c r="E1387" s="37" t="n">
        <v>6.73</v>
      </c>
      <c r="F1387" s="38" t="n">
        <v>0</v>
      </c>
      <c r="G1387" s="37" t="n">
        <v>0</v>
      </c>
      <c r="H1387" s="40">
        <f>IFERROR(G1387/E1387,0)</f>
        <v/>
      </c>
      <c r="I1387" s="29" t="inlineStr">
        <is>
          <t>Cost is below the 120 watch threshold.</t>
        </is>
      </c>
    </row>
    <row r="1388">
      <c r="A1388" s="29" t="inlineStr">
        <is>
          <t>710005837</t>
        </is>
      </c>
      <c r="B1388" s="29" t="inlineStr">
        <is>
          <t>low_price</t>
        </is>
      </c>
      <c r="C1388" s="29" t="inlineStr">
        <is>
          <t xml:space="preserve">Регулювальний болт передніх фар BRP Can-Am Outlander Renegade G2 G2S G3 G3L (23+), Maverick Trail 700 800 1000, Maverick Sport 1000, Commander 700 </t>
        </is>
      </c>
      <c r="D1388" s="35" t="n">
        <v>0</v>
      </c>
      <c r="E1388" s="37" t="n">
        <v>0</v>
      </c>
      <c r="F1388" s="38" t="n">
        <v>0</v>
      </c>
      <c r="G1388" s="37" t="n">
        <v>0</v>
      </c>
      <c r="H1388" s="40">
        <f>IFERROR(G1388/E1388,0)</f>
        <v/>
      </c>
      <c r="I1388" s="29" t="inlineStr">
        <is>
          <t>Cost is below the 120 watch threshold.</t>
        </is>
      </c>
    </row>
    <row r="1389">
      <c r="A1389" s="29" t="inlineStr">
        <is>
          <t>705009334</t>
        </is>
      </c>
      <c r="B1389" s="29" t="inlineStr">
        <is>
          <t>low_price</t>
        </is>
      </c>
      <c r="C1389" s="29" t="inlineStr">
        <is>
          <t>Панель передня BRP Can-Am Outlander G2L 450 500 570</t>
        </is>
      </c>
      <c r="D1389" s="35" t="n">
        <v>0</v>
      </c>
      <c r="E1389" s="37" t="n">
        <v>0</v>
      </c>
      <c r="F1389" s="38" t="n">
        <v>0</v>
      </c>
      <c r="G1389" s="37" t="n">
        <v>0</v>
      </c>
      <c r="H1389" s="40">
        <f>IFERROR(G1389/E1389,0)</f>
        <v/>
      </c>
      <c r="I1389" s="29" t="inlineStr">
        <is>
          <t>Cost is below the 120 watch threshold.</t>
        </is>
      </c>
    </row>
    <row r="1390">
      <c r="A1390" s="29" t="inlineStr">
        <is>
          <t>7041762</t>
        </is>
      </c>
      <c r="B1390" s="29" t="inlineStr">
        <is>
          <t>low_price</t>
        </is>
      </c>
      <c r="C1390" s="29" t="inlineStr">
        <is>
          <t xml:space="preserve">Амортизатор передній Polaris Sportsman 400 450 500 570 600 700 800, Scrambler 400 500, Hawkeye 325 400, Trail Blazer 250 330 400, Trail Boss 330, ACE </t>
        </is>
      </c>
      <c r="D1390" s="35" t="n">
        <v>8</v>
      </c>
      <c r="E1390" s="37" t="n">
        <v>41.75</v>
      </c>
      <c r="F1390" s="38" t="n">
        <v>0.14</v>
      </c>
      <c r="G1390" s="37" t="n">
        <v>942.5700000000001</v>
      </c>
      <c r="H1390" s="40">
        <f>IFERROR(G1390/E1390,0)</f>
        <v/>
      </c>
      <c r="I1390" s="29" t="inlineStr">
        <is>
          <t>Cost is below the 120 watch threshold.</t>
        </is>
      </c>
    </row>
    <row r="1391">
      <c r="A1391" s="29" t="inlineStr">
        <is>
          <t>415060600</t>
        </is>
      </c>
      <c r="B1391" s="29" t="inlineStr">
        <is>
          <t>low_price</t>
        </is>
      </c>
      <c r="C1391" s="29" t="inlineStr">
        <is>
          <t>Ремінь варіатора BRP Ski-Doo Renegade, Skandic, Summit, Touring, Tundra, Expedition, Formula, Freestyle, Grand Touring, GSX, GTX, Legend, MX Z</t>
        </is>
      </c>
      <c r="D1391" s="35" t="n">
        <v>0</v>
      </c>
      <c r="E1391" s="37" t="n">
        <v>0</v>
      </c>
      <c r="F1391" s="38" t="n">
        <v>0</v>
      </c>
      <c r="G1391" s="37" t="n">
        <v>0</v>
      </c>
      <c r="H1391" s="40">
        <f>IFERROR(G1391/E1391,0)</f>
        <v/>
      </c>
      <c r="I1391" s="29" t="inlineStr">
        <is>
          <t>Cost is below the 120 watch threshold.</t>
        </is>
      </c>
    </row>
    <row r="1392">
      <c r="A1392" s="29" t="inlineStr">
        <is>
          <t>1241084</t>
        </is>
      </c>
      <c r="B1392" s="29" t="inlineStr">
        <is>
          <t>low_price</t>
        </is>
      </c>
      <c r="C1392" s="29" t="inlineStr">
        <is>
          <t>Повітряний фільтр Polaris RZR 1000</t>
        </is>
      </c>
      <c r="D1392" s="35" t="n">
        <v>3</v>
      </c>
      <c r="E1392" s="37" t="n">
        <v>43.1</v>
      </c>
      <c r="F1392" s="38" t="n">
        <v>0.01</v>
      </c>
      <c r="G1392" s="37" t="n">
        <v>9.33</v>
      </c>
      <c r="H1392" s="40">
        <f>IFERROR(G1392/E1392,0)</f>
        <v/>
      </c>
      <c r="I1392" s="29" t="inlineStr">
        <is>
          <t>Cost is below the 120 watch threshold.</t>
        </is>
      </c>
    </row>
    <row r="1393">
      <c r="A1393" s="29" t="inlineStr">
        <is>
          <t>db2011</t>
        </is>
      </c>
      <c r="B1393" s="29" t="inlineStr">
        <is>
          <t>low_price</t>
        </is>
      </c>
      <c r="C1393" s="29" t="inlineStr">
        <is>
          <t>Гальмівні колодки Arctic Cat 250 300 350 366 400 425 450 500 550 570 650 700 1000; Kymco 400 450</t>
        </is>
      </c>
      <c r="D1393" s="35" t="n">
        <v>14</v>
      </c>
      <c r="E1393" s="37" t="n">
        <v>148.17</v>
      </c>
      <c r="F1393" s="38" t="n">
        <v>0</v>
      </c>
      <c r="G1393" s="37" t="n">
        <v>0</v>
      </c>
      <c r="H1393" s="40">
        <f>IFERROR(G1393/E1393,0)</f>
        <v/>
      </c>
      <c r="I1393" s="29" t="inlineStr">
        <is>
          <t>Performance is below the scale and keep thresholds.</t>
        </is>
      </c>
    </row>
    <row r="1394">
      <c r="A1394" s="29" t="inlineStr">
        <is>
          <t>422280656</t>
        </is>
      </c>
      <c r="B1394" s="29" t="inlineStr">
        <is>
          <t>low_price</t>
        </is>
      </c>
      <c r="C1394" s="29" t="inlineStr">
        <is>
          <t>Ремінь варіатора BRP Can-Am Traxter Defender HD8 HD9 HD10, Maverick Trail 800 1000, Maverick Sport 1000, Commander 1000, Ryker 900</t>
        </is>
      </c>
      <c r="D1394" s="35" t="n">
        <v>13</v>
      </c>
      <c r="E1394" s="37" t="n">
        <v>195.02</v>
      </c>
      <c r="F1394" s="38" t="n">
        <v>0.5</v>
      </c>
      <c r="G1394" s="37" t="n">
        <v>1350</v>
      </c>
      <c r="H1394" s="40">
        <f>IFERROR(G1394/E1394,0)</f>
        <v/>
      </c>
      <c r="I1394" s="29" t="inlineStr">
        <is>
          <t>Performance is below the scale and keep thresholds.</t>
        </is>
      </c>
    </row>
    <row r="1395">
      <c r="A1395" s="29" t="inlineStr">
        <is>
          <t>3514926</t>
        </is>
      </c>
      <c r="B1395" s="29" t="inlineStr">
        <is>
          <t>low_price</t>
        </is>
      </c>
      <c r="C1395" s="29" t="inlineStr">
        <is>
          <t>Ролик варіатора Polaris Sportsman 450 570 850 1000, Scrambler 850 1000, RZR 9001000, Ranger 1000, General 1000, ACE 570 900</t>
        </is>
      </c>
      <c r="D1395" s="35" t="n">
        <v>0</v>
      </c>
      <c r="E1395" s="37" t="n">
        <v>0</v>
      </c>
      <c r="F1395" s="38" t="n">
        <v>0</v>
      </c>
      <c r="G1395" s="37" t="n">
        <v>0</v>
      </c>
      <c r="H1395" s="40">
        <f>IFERROR(G1395/E1395,0)</f>
        <v/>
      </c>
      <c r="I1395" s="29" t="inlineStr">
        <is>
          <t>Cost is below the 120 watch threshold.</t>
        </is>
      </c>
    </row>
    <row r="1396">
      <c r="A1396" s="29" t="inlineStr">
        <is>
          <t>705014664</t>
        </is>
      </c>
      <c r="B1396" s="29" t="inlineStr">
        <is>
          <t>low_price</t>
        </is>
      </c>
      <c r="C1396" s="29" t="inlineStr">
        <is>
          <t>Розширювач арки задній лівий BRP Can-Am Outlander G3</t>
        </is>
      </c>
      <c r="D1396" s="35" t="n">
        <v>0</v>
      </c>
      <c r="E1396" s="37" t="n">
        <v>0</v>
      </c>
      <c r="F1396" s="38" t="n">
        <v>0</v>
      </c>
      <c r="G1396" s="37" t="n">
        <v>0</v>
      </c>
      <c r="H1396" s="40">
        <f>IFERROR(G1396/E1396,0)</f>
        <v/>
      </c>
      <c r="I1396" s="29" t="inlineStr">
        <is>
          <t>Cost is below the 120 watch threshold.</t>
        </is>
      </c>
    </row>
    <row r="1397">
      <c r="A1397" s="29" t="inlineStr">
        <is>
          <t>0601-4379</t>
        </is>
      </c>
      <c r="B1397" s="29" t="inlineStr">
        <is>
          <t>low_price</t>
        </is>
      </c>
      <c r="C1397" s="29" t="inlineStr">
        <is>
          <t>Руль BRP Can-Am Outlander Renegade G1 G2 G2L G2S</t>
        </is>
      </c>
      <c r="D1397" s="35" t="n">
        <v>5</v>
      </c>
      <c r="E1397" s="37" t="n">
        <v>191.67</v>
      </c>
      <c r="F1397" s="38" t="n">
        <v>0.32</v>
      </c>
      <c r="G1397" s="37" t="n">
        <v>276.24</v>
      </c>
      <c r="H1397" s="40">
        <f>IFERROR(G1397/E1397,0)</f>
        <v/>
      </c>
      <c r="I1397" s="29" t="inlineStr">
        <is>
          <t>Performance is below the scale and keep thresholds.</t>
        </is>
      </c>
    </row>
    <row r="1398">
      <c r="A1398" s="29" t="inlineStr">
        <is>
          <t>709400449</t>
        </is>
      </c>
      <c r="B1398" s="29" t="inlineStr">
        <is>
          <t>low_price</t>
        </is>
      </c>
      <c r="C1398" s="29" t="inlineStr">
        <is>
          <t>Заглушка руля BRP Can-Am</t>
        </is>
      </c>
      <c r="D1398" s="35" t="n">
        <v>0</v>
      </c>
      <c r="E1398" s="37" t="n">
        <v>0</v>
      </c>
      <c r="F1398" s="38" t="n">
        <v>0</v>
      </c>
      <c r="G1398" s="37" t="n">
        <v>0</v>
      </c>
      <c r="H1398" s="40">
        <f>IFERROR(G1398/E1398,0)</f>
        <v/>
      </c>
      <c r="I1398" s="29" t="inlineStr">
        <is>
          <t>Cost is below the 120 watch threshold.</t>
        </is>
      </c>
    </row>
    <row r="1399">
      <c r="A1399" s="29" t="inlineStr">
        <is>
          <t>703500807</t>
        </is>
      </c>
      <c r="B1399" s="29" t="inlineStr">
        <is>
          <t>low_price</t>
        </is>
      </c>
      <c r="C1399" s="29" t="inlineStr">
        <is>
          <t>Ручка сидіння пасажира права BRP Can-Am Outlander Max G2 G2L G3 G3L</t>
        </is>
      </c>
      <c r="D1399" s="35" t="n">
        <v>6</v>
      </c>
      <c r="E1399" s="37" t="n">
        <v>74.59</v>
      </c>
      <c r="F1399" s="38" t="n">
        <v>0.61</v>
      </c>
      <c r="G1399" s="37" t="n">
        <v>2139.58</v>
      </c>
      <c r="H1399" s="40">
        <f>IFERROR(G1399/E1399,0)</f>
        <v/>
      </c>
      <c r="I1399" s="29" t="inlineStr">
        <is>
          <t>Cost is below the 120 watch threshold.</t>
        </is>
      </c>
    </row>
    <row r="1400">
      <c r="A1400" s="29" t="inlineStr">
        <is>
          <t>705010687</t>
        </is>
      </c>
      <c r="B1400" s="29" t="inlineStr">
        <is>
          <t>low_price</t>
        </is>
      </c>
      <c r="C1400" s="29" t="inlineStr">
        <is>
          <t>Кожух стопа задній правий BRP Can-Am Maverick X3</t>
        </is>
      </c>
      <c r="D1400" s="35" t="n">
        <v>0</v>
      </c>
      <c r="E1400" s="37" t="n">
        <v>0</v>
      </c>
      <c r="F1400" s="38" t="n">
        <v>0</v>
      </c>
      <c r="G1400" s="37" t="n">
        <v>0</v>
      </c>
      <c r="H1400" s="40">
        <f>IFERROR(G1400/E1400,0)</f>
        <v/>
      </c>
      <c r="I1400" s="29" t="inlineStr">
        <is>
          <t>Cost is below the 120 watch threshold.</t>
        </is>
      </c>
    </row>
    <row r="1401">
      <c r="A1401" s="29" t="inlineStr">
        <is>
          <t>715001752</t>
        </is>
      </c>
      <c r="B1401" s="29" t="inlineStr">
        <is>
          <t>low_price</t>
        </is>
      </c>
      <c r="C1401" s="29" t="inlineStr">
        <is>
          <t>Підніжки алюмінієві задні BRP Can-Am Outlander G2 G2L Max 450 500 570 650 800 850 1000</t>
        </is>
      </c>
      <c r="D1401" s="35" t="n">
        <v>0</v>
      </c>
      <c r="E1401" s="37" t="n">
        <v>0</v>
      </c>
      <c r="F1401" s="38" t="n">
        <v>0</v>
      </c>
      <c r="G1401" s="37" t="n">
        <v>0</v>
      </c>
      <c r="H1401" s="40">
        <f>IFERROR(G1401/E1401,0)</f>
        <v/>
      </c>
      <c r="I1401" s="29" t="inlineStr">
        <is>
          <t>Cost is below the 120 watch threshold.</t>
        </is>
      </c>
    </row>
    <row r="1402">
      <c r="A1402" s="29" t="inlineStr">
        <is>
          <t>dcpr8e</t>
        </is>
      </c>
      <c r="B1402" s="29" t="inlineStr">
        <is>
          <t>low_price</t>
        </is>
      </c>
      <c r="C1402" s="29" t="inlineStr">
        <is>
          <t>Свічка запалювання BRP Can-Am, Ski-Doo, Sea-Doo</t>
        </is>
      </c>
      <c r="D1402" s="35" t="n">
        <v>7</v>
      </c>
      <c r="E1402" s="37" t="n">
        <v>29.38</v>
      </c>
      <c r="F1402" s="38" t="n">
        <v>1</v>
      </c>
      <c r="G1402" s="37" t="n">
        <v>1776</v>
      </c>
      <c r="H1402" s="40">
        <f>IFERROR(G1402/E1402,0)</f>
        <v/>
      </c>
      <c r="I1402" s="29" t="inlineStr">
        <is>
          <t>Cost is below the 120 watch threshold.</t>
        </is>
      </c>
    </row>
    <row r="1403">
      <c r="A1403" s="29" t="inlineStr">
        <is>
          <t>715005361</t>
        </is>
      </c>
      <c r="B1403" s="29" t="inlineStr">
        <is>
          <t>low_price</t>
        </is>
      </c>
      <c r="C1403" s="29" t="inlineStr">
        <is>
          <t>Захист рук BRP Can-Am Outlander G3 G3L (Black)</t>
        </is>
      </c>
      <c r="D1403" s="35" t="n">
        <v>4</v>
      </c>
      <c r="E1403" s="37" t="n">
        <v>40.23</v>
      </c>
      <c r="F1403" s="38" t="n">
        <v>0</v>
      </c>
      <c r="G1403" s="37" t="n">
        <v>0</v>
      </c>
      <c r="H1403" s="40">
        <f>IFERROR(G1403/E1403,0)</f>
        <v/>
      </c>
      <c r="I1403" s="29" t="inlineStr">
        <is>
          <t>Cost is below the 120 watch threshold.</t>
        </is>
      </c>
    </row>
    <row r="1404">
      <c r="A1404" s="29" t="inlineStr">
        <is>
          <t>25-2112-5</t>
        </is>
      </c>
      <c r="B1404" s="29" t="inlineStr">
        <is>
          <t>low_price</t>
        </is>
      </c>
      <c r="C1404" s="29" t="inlineStr">
        <is>
          <t>Сальники заднього редуктора Polaris RZR 570 900 1000, Ranger 570 1000, General 1000, ACE 500 900</t>
        </is>
      </c>
      <c r="D1404" s="35" t="n">
        <v>0</v>
      </c>
      <c r="E1404" s="37" t="n">
        <v>0</v>
      </c>
      <c r="F1404" s="38" t="n">
        <v>0</v>
      </c>
      <c r="G1404" s="37" t="n">
        <v>0</v>
      </c>
      <c r="H1404" s="40">
        <f>IFERROR(G1404/E1404,0)</f>
        <v/>
      </c>
      <c r="I1404" s="29" t="inlineStr">
        <is>
          <t>Cost is below the 120 watch threshold.</t>
        </is>
      </c>
    </row>
    <row r="1405">
      <c r="A1405" s="29" t="inlineStr">
        <is>
          <t>42-1017</t>
        </is>
      </c>
      <c r="B1405" s="29" t="inlineStr">
        <is>
          <t>low_price</t>
        </is>
      </c>
      <c r="C1405" s="29" t="inlineStr">
        <is>
          <t>Шарова опора верхня Kawasaki Lakota Bayou 300, Mojave Tecate 250</t>
        </is>
      </c>
      <c r="D1405" s="35" t="n">
        <v>0</v>
      </c>
      <c r="E1405" s="37" t="n">
        <v>0</v>
      </c>
      <c r="F1405" s="38" t="n">
        <v>0</v>
      </c>
      <c r="G1405" s="37" t="n">
        <v>0</v>
      </c>
      <c r="H1405" s="40">
        <f>IFERROR(G1405/E1405,0)</f>
        <v/>
      </c>
      <c r="I1405" s="29" t="inlineStr">
        <is>
          <t>Cost is below the 120 watch threshold.</t>
        </is>
      </c>
    </row>
    <row r="1406">
      <c r="A1406" s="29" t="inlineStr">
        <is>
          <t>25-2098</t>
        </is>
      </c>
      <c r="B1406" s="29" t="inlineStr">
        <is>
          <t>low_price</t>
        </is>
      </c>
      <c r="C1406" s="29" t="inlineStr">
        <is>
          <t>Ремкомплект заднього редуктора Yamaha Grizzly 350 450 IRS, Big Bear 400</t>
        </is>
      </c>
      <c r="D1406" s="35" t="n">
        <v>2</v>
      </c>
      <c r="E1406" s="37" t="n">
        <v>6.25</v>
      </c>
      <c r="F1406" s="38" t="n">
        <v>0</v>
      </c>
      <c r="G1406" s="37" t="n">
        <v>0</v>
      </c>
      <c r="H1406" s="40">
        <f>IFERROR(G1406/E1406,0)</f>
        <v/>
      </c>
      <c r="I1406" s="29" t="inlineStr">
        <is>
          <t>Cost is below the 120 watch threshold.</t>
        </is>
      </c>
    </row>
    <row r="1407">
      <c r="A1407" s="29" t="inlineStr">
        <is>
          <t>13780-31g30</t>
        </is>
      </c>
      <c r="B1407" s="29" t="inlineStr">
        <is>
          <t>low_price</t>
        </is>
      </c>
      <c r="C1407" s="29" t="inlineStr">
        <is>
          <t>Повітряний фільтр Suzuki King Quad 450 500 700 750</t>
        </is>
      </c>
      <c r="D1407" s="35" t="n">
        <v>3</v>
      </c>
      <c r="E1407" s="37" t="n">
        <v>14.81</v>
      </c>
      <c r="F1407" s="38" t="n">
        <v>0</v>
      </c>
      <c r="G1407" s="37" t="n">
        <v>0</v>
      </c>
      <c r="H1407" s="40">
        <f>IFERROR(G1407/E1407,0)</f>
        <v/>
      </c>
      <c r="I1407" s="29" t="inlineStr">
        <is>
          <t>Cost is below the 120 watch threshold.</t>
        </is>
      </c>
    </row>
    <row r="1408">
      <c r="A1408" s="29" t="inlineStr">
        <is>
          <t>25-2074</t>
        </is>
      </c>
      <c r="B1408" s="29" t="inlineStr">
        <is>
          <t>low_price</t>
        </is>
      </c>
      <c r="C1408" s="29" t="inlineStr">
        <is>
          <t>Ремкомплект заднього редуктора Yamaha Grizzly 550 700, Kodiak 700 (16)</t>
        </is>
      </c>
      <c r="D1408" s="35" t="n">
        <v>9</v>
      </c>
      <c r="E1408" s="37" t="n">
        <v>32.85</v>
      </c>
      <c r="F1408" s="38" t="n">
        <v>0.15</v>
      </c>
      <c r="G1408" s="37" t="n">
        <v>335.98</v>
      </c>
      <c r="H1408" s="40">
        <f>IFERROR(G1408/E1408,0)</f>
        <v/>
      </c>
      <c r="I1408" s="29" t="inlineStr">
        <is>
          <t>Cost is below the 120 watch threshold.</t>
        </is>
      </c>
    </row>
    <row r="1409">
      <c r="A1409" s="29" t="inlineStr">
        <is>
          <t>278003401</t>
        </is>
      </c>
      <c r="B1409" s="29" t="inlineStr">
        <is>
          <t>low_price</t>
        </is>
      </c>
      <c r="C1409" s="29" t="inlineStr">
        <is>
          <t>Ключ запалювання BRP Sea-Doo 2015+ (Green)</t>
        </is>
      </c>
      <c r="D1409" s="35" t="n">
        <v>12</v>
      </c>
      <c r="E1409" s="37" t="n">
        <v>90.68000000000001</v>
      </c>
      <c r="F1409" s="38" t="n">
        <v>1</v>
      </c>
      <c r="G1409" s="37" t="n">
        <v>31852</v>
      </c>
      <c r="H1409" s="40">
        <f>IFERROR(G1409/E1409,0)</f>
        <v/>
      </c>
      <c r="I1409" s="29" t="inlineStr">
        <is>
          <t>Cost is below the 120 watch threshold.</t>
        </is>
      </c>
    </row>
    <row r="1410">
      <c r="A1410" s="29" t="inlineStr">
        <is>
          <t>715004924</t>
        </is>
      </c>
      <c r="B1410" s="29" t="inlineStr">
        <is>
          <t>low_price</t>
        </is>
      </c>
      <c r="C1410" s="29" t="inlineStr">
        <is>
          <t>Центральне дзеркало заднього виду BRP Can-Am Maverick 1000, Maverick X3, Maverick Trail 800 1000, Maverick Sport 1000, Commander 800 1000</t>
        </is>
      </c>
      <c r="D1410" s="35" t="n">
        <v>0</v>
      </c>
      <c r="E1410" s="37" t="n">
        <v>0</v>
      </c>
      <c r="F1410" s="38" t="n">
        <v>0</v>
      </c>
      <c r="G1410" s="37" t="n">
        <v>0</v>
      </c>
      <c r="H1410" s="40">
        <f>IFERROR(G1410/E1410,0)</f>
        <v/>
      </c>
      <c r="I1410" s="29" t="inlineStr">
        <is>
          <t>Cost is below the 120 watch threshold.</t>
        </is>
      </c>
    </row>
    <row r="1411">
      <c r="A1411" s="29" t="inlineStr">
        <is>
          <t>703501264</t>
        </is>
      </c>
      <c r="B1411" s="29" t="inlineStr">
        <is>
          <t>low_price</t>
        </is>
      </c>
      <c r="C1411" s="29" t="inlineStr">
        <is>
          <t>Шарова опора верхня BRP Can-Am 2011+</t>
        </is>
      </c>
      <c r="D1411" s="35" t="n">
        <v>0</v>
      </c>
      <c r="E1411" s="37" t="n">
        <v>0</v>
      </c>
      <c r="F1411" s="38" t="n">
        <v>0</v>
      </c>
      <c r="G1411" s="37" t="n">
        <v>0</v>
      </c>
      <c r="H1411" s="40">
        <f>IFERROR(G1411/E1411,0)</f>
        <v/>
      </c>
      <c r="I1411" s="29" t="inlineStr">
        <is>
          <t>Cost is below the 120 watch threshold.</t>
        </is>
      </c>
    </row>
    <row r="1412">
      <c r="A1412" s="29" t="inlineStr">
        <is>
          <t>ab6-ca-8-216</t>
        </is>
      </c>
      <c r="B1412" s="29" t="inlineStr">
        <is>
          <t>low_price</t>
        </is>
      </c>
      <c r="C1412" s="29" t="inlineStr">
        <is>
          <t>Піввісь передня права BRP Can-Am Outlander XMR 570 650 800 850 1000 (13-18), Renegade XMR 1000 (16)</t>
        </is>
      </c>
      <c r="D1412" s="35" t="n">
        <v>8</v>
      </c>
      <c r="E1412" s="37" t="n">
        <v>63.82</v>
      </c>
      <c r="F1412" s="38" t="n">
        <v>0</v>
      </c>
      <c r="G1412" s="37" t="n">
        <v>0</v>
      </c>
      <c r="H1412" s="40">
        <f>IFERROR(G1412/E1412,0)</f>
        <v/>
      </c>
      <c r="I1412" s="29" t="inlineStr">
        <is>
          <t>Cost is below the 120 watch threshold.</t>
        </is>
      </c>
    </row>
    <row r="1413">
      <c r="A1413" s="29" t="inlineStr">
        <is>
          <t>560411</t>
        </is>
      </c>
      <c r="B1413" s="29" t="inlineStr">
        <is>
          <t>low_price</t>
        </is>
      </c>
      <c r="C1413" s="29" t="inlineStr">
        <is>
          <t>Шина ITP Terra Cross 26×9-14</t>
        </is>
      </c>
      <c r="D1413" s="35" t="n">
        <v>0</v>
      </c>
      <c r="E1413" s="37" t="n">
        <v>0</v>
      </c>
      <c r="F1413" s="38" t="n">
        <v>0</v>
      </c>
      <c r="G1413" s="37" t="n">
        <v>0</v>
      </c>
      <c r="H1413" s="40">
        <f>IFERROR(G1413/E1413,0)</f>
        <v/>
      </c>
      <c r="I1413" s="29" t="inlineStr">
        <is>
          <t>Cost is below the 120 watch threshold.</t>
        </is>
      </c>
    </row>
    <row r="1414">
      <c r="A1414" s="29" t="inlineStr">
        <is>
          <t>3323-165</t>
        </is>
      </c>
      <c r="B1414" s="29" t="inlineStr">
        <is>
          <t>low_price</t>
        </is>
      </c>
      <c r="C1414" s="29" t="inlineStr">
        <is>
          <t>Гайка вудочого варіатора Arctic Cat 350 366 400 425 450 500</t>
        </is>
      </c>
      <c r="D1414" s="35" t="n">
        <v>0</v>
      </c>
      <c r="E1414" s="37" t="n">
        <v>0</v>
      </c>
      <c r="F1414" s="38" t="n">
        <v>0</v>
      </c>
      <c r="G1414" s="37" t="n">
        <v>0</v>
      </c>
      <c r="H1414" s="40">
        <f>IFERROR(G1414/E1414,0)</f>
        <v/>
      </c>
      <c r="I1414" s="29" t="inlineStr">
        <is>
          <t>Cost is below the 120 watch threshold.</t>
        </is>
      </c>
    </row>
    <row r="1415">
      <c r="A1415" s="29" t="inlineStr">
        <is>
          <t>18083</t>
        </is>
      </c>
      <c r="B1415" s="29" t="inlineStr">
        <is>
          <t>low_price</t>
        </is>
      </c>
      <c r="C1415" s="29" t="inlineStr">
        <is>
          <t>Дзеркала бокові Seizmik для BRP Can-Am Traxter Defender, Maverick Trail, Maverick Sport; Polaris General, Ranger</t>
        </is>
      </c>
      <c r="D1415" s="35" t="n">
        <v>3</v>
      </c>
      <c r="E1415" s="37" t="n">
        <v>92.33</v>
      </c>
      <c r="F1415" s="38" t="n">
        <v>0</v>
      </c>
      <c r="G1415" s="37" t="n">
        <v>0</v>
      </c>
      <c r="H1415" s="40">
        <f>IFERROR(G1415/E1415,0)</f>
        <v/>
      </c>
      <c r="I1415" s="29" t="inlineStr">
        <is>
          <t>Cost is below the 120 watch threshold.</t>
        </is>
      </c>
    </row>
    <row r="1416">
      <c r="A1416" s="29" t="inlineStr">
        <is>
          <t>br9ecs-5</t>
        </is>
      </c>
      <c r="B1416" s="29" t="inlineStr">
        <is>
          <t>low_price</t>
        </is>
      </c>
      <c r="C1416" s="29" t="inlineStr">
        <is>
          <t xml:space="preserve">Свічка запалювання BRP Ski-Doo Expedition 550 600 900 1200, Grand Touring 380 500 550 600 700 800, Legend 500 600 700 800, Skandic 600, Tundra 550, </t>
        </is>
      </c>
      <c r="D1416" s="35" t="n">
        <v>0</v>
      </c>
      <c r="E1416" s="37" t="n">
        <v>0</v>
      </c>
      <c r="F1416" s="38" t="n">
        <v>0</v>
      </c>
      <c r="G1416" s="37" t="n">
        <v>0</v>
      </c>
      <c r="H1416" s="40">
        <f>IFERROR(G1416/E1416,0)</f>
        <v/>
      </c>
      <c r="I1416" s="29" t="inlineStr">
        <is>
          <t>Cost is below the 120 watch threshold.</t>
        </is>
      </c>
    </row>
    <row r="1417">
      <c r="A1417" s="29" t="inlineStr">
        <is>
          <t>05205</t>
        </is>
      </c>
      <c r="B1417" s="29" t="inlineStr">
        <is>
          <t>low_price</t>
        </is>
      </c>
      <c r="C1417" s="29" t="inlineStr">
        <is>
          <t>Карбюратор Yamaha Grizzly 350 400 450, Kodiak 400 450, Bruin 350, Big Bear 400, Wolverine 350 450</t>
        </is>
      </c>
      <c r="D1417" s="35" t="n">
        <v>5</v>
      </c>
      <c r="E1417" s="37" t="n">
        <v>6.68</v>
      </c>
      <c r="F1417" s="38" t="n">
        <v>0</v>
      </c>
      <c r="G1417" s="37" t="n">
        <v>0</v>
      </c>
      <c r="H1417" s="40">
        <f>IFERROR(G1417/E1417,0)</f>
        <v/>
      </c>
      <c r="I1417" s="29" t="inlineStr">
        <is>
          <t>Cost is below the 120 watch threshold.</t>
        </is>
      </c>
    </row>
    <row r="1418">
      <c r="A1418" s="29" t="inlineStr">
        <is>
          <t>710001473</t>
        </is>
      </c>
      <c r="B1418" s="29" t="inlineStr">
        <is>
          <t>low_price</t>
        </is>
      </c>
      <c r="C1418" s="29" t="inlineStr">
        <is>
          <t>Кнопка панелі приладів BRP Can-Am Outlander Renegade G1 G2, Commander 800 1000 2008-2020</t>
        </is>
      </c>
      <c r="D1418" s="35" t="n">
        <v>0</v>
      </c>
      <c r="E1418" s="37" t="n">
        <v>0</v>
      </c>
      <c r="F1418" s="38" t="n">
        <v>0</v>
      </c>
      <c r="G1418" s="37" t="n">
        <v>0</v>
      </c>
      <c r="H1418" s="40">
        <f>IFERROR(G1418/E1418,0)</f>
        <v/>
      </c>
      <c r="I1418" s="29" t="inlineStr">
        <is>
          <t>Cost is below the 120 watch threshold.</t>
        </is>
      </c>
    </row>
    <row r="1419">
      <c r="A1419" s="29" t="inlineStr">
        <is>
          <t>420650350</t>
        </is>
      </c>
      <c r="B1419" s="29" t="inlineStr">
        <is>
          <t>low_price</t>
        </is>
      </c>
      <c r="C1419" s="29" t="inlineStr">
        <is>
          <t>Ущільнююче кільце заливної пробки КПП BRP Can-Am Outlander Renegade G1 G2 G2L G2S, Commander 800 1000</t>
        </is>
      </c>
      <c r="D1419" s="35" t="n">
        <v>3</v>
      </c>
      <c r="E1419" s="37" t="n">
        <v>13.45</v>
      </c>
      <c r="F1419" s="38" t="n">
        <v>0</v>
      </c>
      <c r="G1419" s="37" t="n">
        <v>0</v>
      </c>
      <c r="H1419" s="40">
        <f>IFERROR(G1419/E1419,0)</f>
        <v/>
      </c>
      <c r="I1419" s="29" t="inlineStr">
        <is>
          <t>Cost is below the 120 watch threshold.</t>
        </is>
      </c>
    </row>
    <row r="1420">
      <c r="A1420" s="29" t="inlineStr">
        <is>
          <t>00850</t>
        </is>
      </c>
      <c r="B1420" s="29" t="inlineStr">
        <is>
          <t>low_price</t>
        </is>
      </c>
      <c r="C1420" s="29" t="inlineStr">
        <is>
          <t>Карданний вал передній Yamaha Grizzly 660</t>
        </is>
      </c>
      <c r="D1420" s="35" t="n">
        <v>0</v>
      </c>
      <c r="E1420" s="37" t="n">
        <v>0</v>
      </c>
      <c r="F1420" s="38" t="n">
        <v>0</v>
      </c>
      <c r="G1420" s="37" t="n">
        <v>0</v>
      </c>
      <c r="H1420" s="40">
        <f>IFERROR(G1420/E1420,0)</f>
        <v/>
      </c>
      <c r="I1420" s="29" t="inlineStr">
        <is>
          <t>Cost is below the 120 watch threshold.</t>
        </is>
      </c>
    </row>
    <row r="1421">
      <c r="A1421" s="29" t="inlineStr">
        <is>
          <t>9779151</t>
        </is>
      </c>
      <c r="B1421" s="29" t="inlineStr">
        <is>
          <t>low_price</t>
        </is>
      </c>
      <c r="C1421" s="29" t="inlineStr">
        <is>
          <t>Гальмівна рідина BRP XPS DOT 4 Brake Fluid (355ml)</t>
        </is>
      </c>
      <c r="D1421" s="35" t="n">
        <v>0</v>
      </c>
      <c r="E1421" s="37" t="n">
        <v>0</v>
      </c>
      <c r="F1421" s="38" t="n">
        <v>0</v>
      </c>
      <c r="G1421" s="37" t="n">
        <v>0</v>
      </c>
      <c r="H1421" s="40">
        <f>IFERROR(G1421/E1421,0)</f>
        <v/>
      </c>
      <c r="I1421" s="29" t="inlineStr">
        <is>
          <t>Cost is below the 120 watch threshold.</t>
        </is>
      </c>
    </row>
    <row r="1422">
      <c r="A1422" s="29" t="inlineStr">
        <is>
          <t>111823</t>
        </is>
      </c>
      <c r="B1422" s="29" t="inlineStr">
        <is>
          <t>low_price</t>
        </is>
      </c>
      <c r="C1422" s="29" t="inlineStr">
        <is>
          <t>Синтетичне моторне масло Motul NGEN 7 4T 10W50 (4L)</t>
        </is>
      </c>
      <c r="D1422" s="35" t="n">
        <v>6</v>
      </c>
      <c r="E1422" s="37" t="n">
        <v>112.89</v>
      </c>
      <c r="F1422" s="38" t="n">
        <v>0</v>
      </c>
      <c r="G1422" s="37" t="n">
        <v>0</v>
      </c>
      <c r="H1422" s="40">
        <f>IFERROR(G1422/E1422,0)</f>
        <v/>
      </c>
      <c r="I1422" s="29" t="inlineStr">
        <is>
          <t>Cost is below the 120 watch threshold.</t>
        </is>
      </c>
    </row>
    <row r="1423">
      <c r="A1423" s="29" t="inlineStr">
        <is>
          <t>na-10014</t>
        </is>
      </c>
      <c r="B1423" s="29" t="inlineStr">
        <is>
          <t>low_price</t>
        </is>
      </c>
      <c r="C1423" s="29" t="inlineStr">
        <is>
          <t>Поршень стандарт Honda TRX 500 Foreman (12-19), 500 Rubicon (15-19), SXS 500 Pioneer (15-23)</t>
        </is>
      </c>
      <c r="D1423" s="35" t="n">
        <v>0</v>
      </c>
      <c r="E1423" s="37" t="n">
        <v>0</v>
      </c>
      <c r="F1423" s="38" t="n">
        <v>0</v>
      </c>
      <c r="G1423" s="37" t="n">
        <v>0</v>
      </c>
      <c r="H1423" s="40">
        <f>IFERROR(G1423/E1423,0)</f>
        <v/>
      </c>
      <c r="I1423" s="29" t="inlineStr">
        <is>
          <t>Cost is below the 120 watch threshold.</t>
        </is>
      </c>
    </row>
    <row r="1424">
      <c r="A1424" s="29" t="inlineStr">
        <is>
          <t>03275</t>
        </is>
      </c>
      <c r="B1424" s="29" t="inlineStr">
        <is>
          <t>low_price</t>
        </is>
      </c>
      <c r="C1424" s="29" t="inlineStr">
        <is>
          <t>Датчик положення дросельної заслінки Polaris Sportsman 325 500 550 570, Ranger 500 570 800, RZR 570 800, ACE 325 570; Suzuki King Quad 700 750</t>
        </is>
      </c>
      <c r="D1424" s="35" t="n">
        <v>12</v>
      </c>
      <c r="E1424" s="37" t="n">
        <v>68.09999999999999</v>
      </c>
      <c r="F1424" s="38" t="n">
        <v>0</v>
      </c>
      <c r="G1424" s="37" t="n">
        <v>0</v>
      </c>
      <c r="H1424" s="40">
        <f>IFERROR(G1424/E1424,0)</f>
        <v/>
      </c>
      <c r="I1424" s="29" t="inlineStr">
        <is>
          <t>Cost is below the 120 watch threshold.</t>
        </is>
      </c>
    </row>
    <row r="1425">
      <c r="A1425" s="29" t="inlineStr">
        <is>
          <t>24615-hp5-601</t>
        </is>
      </c>
      <c r="B1425" s="29" t="inlineStr">
        <is>
          <t>low_price</t>
        </is>
      </c>
      <c r="C1425" s="29" t="inlineStr">
        <is>
          <t>Шестерня перемикання передач Honda TRX 420 Rancher, 500 520 Foreman, SXS 500 Pioneer (10T/84T)</t>
        </is>
      </c>
      <c r="D1425" s="35" t="n">
        <v>0</v>
      </c>
      <c r="E1425" s="37" t="n">
        <v>0</v>
      </c>
      <c r="F1425" s="38" t="n">
        <v>0</v>
      </c>
      <c r="G1425" s="37" t="n">
        <v>0</v>
      </c>
      <c r="H1425" s="40">
        <f>IFERROR(G1425/E1425,0)</f>
        <v/>
      </c>
      <c r="I1425" s="29" t="inlineStr">
        <is>
          <t>Cost is below the 120 watch threshold.</t>
        </is>
      </c>
    </row>
    <row r="1426">
      <c r="A1426" s="29" t="inlineStr">
        <is>
          <t>0gr0-051001</t>
        </is>
      </c>
      <c r="B1426" s="29" t="inlineStr">
        <is>
          <t>low_price</t>
        </is>
      </c>
      <c r="C1426" s="29" t="inlineStr">
        <is>
          <t>Втулка пружини ведучого варіатора CFMoto CForce 400 500 600 800 1000, UForce 500 600 800 1000, ZForce 500 800 950 1000</t>
        </is>
      </c>
      <c r="D1426" s="35" t="n">
        <v>0</v>
      </c>
      <c r="E1426" s="37" t="n">
        <v>0</v>
      </c>
      <c r="F1426" s="38" t="n">
        <v>0</v>
      </c>
      <c r="G1426" s="37" t="n">
        <v>0</v>
      </c>
      <c r="H1426" s="40">
        <f>IFERROR(G1426/E1426,0)</f>
        <v/>
      </c>
      <c r="I1426" s="29" t="inlineStr">
        <is>
          <t>Cost is below the 120 watch threshold.</t>
        </is>
      </c>
    </row>
    <row r="1427">
      <c r="A1427" s="29" t="inlineStr">
        <is>
          <t>707900133</t>
        </is>
      </c>
      <c r="B1427" s="29" t="inlineStr">
        <is>
          <t>low_price</t>
        </is>
      </c>
      <c r="C1427" s="29" t="inlineStr">
        <is>
          <t>Кліпса для пластика BRP Can-Am Maverick 1000, Maverick Trail 800 1000, Maverick Sport 1000, Commander 700 800 1000</t>
        </is>
      </c>
      <c r="D1427" s="35" t="n">
        <v>0</v>
      </c>
      <c r="E1427" s="37" t="n">
        <v>0</v>
      </c>
      <c r="F1427" s="38" t="n">
        <v>0</v>
      </c>
      <c r="G1427" s="37" t="n">
        <v>0</v>
      </c>
      <c r="H1427" s="40">
        <f>IFERROR(G1427/E1427,0)</f>
        <v/>
      </c>
      <c r="I1427" s="29" t="inlineStr">
        <is>
          <t>Cost is below the 120 watch threshold.</t>
        </is>
      </c>
    </row>
    <row r="1428">
      <c r="A1428" s="29" t="inlineStr">
        <is>
          <t>24611-hp0-a00</t>
        </is>
      </c>
      <c r="B1428" s="29" t="inlineStr">
        <is>
          <t>low_price</t>
        </is>
      </c>
      <c r="C1428" s="29" t="inlineStr">
        <is>
          <t>Вал перемикання передач Honda TRX 500 Foreman 2005-2011</t>
        </is>
      </c>
      <c r="D1428" s="35" t="n">
        <v>1</v>
      </c>
      <c r="E1428" s="37" t="n">
        <v>2.52</v>
      </c>
      <c r="F1428" s="38" t="n">
        <v>0</v>
      </c>
      <c r="G1428" s="37" t="n">
        <v>0</v>
      </c>
      <c r="H1428" s="40">
        <f>IFERROR(G1428/E1428,0)</f>
        <v/>
      </c>
      <c r="I1428" s="29" t="inlineStr">
        <is>
          <t>Cost is below the 120 watch threshold.</t>
        </is>
      </c>
    </row>
    <row r="1429">
      <c r="A1429" s="29" t="inlineStr">
        <is>
          <t>707601796</t>
        </is>
      </c>
      <c r="B1429" s="29" t="inlineStr">
        <is>
          <t>low_price</t>
        </is>
      </c>
      <c r="C1429" s="29" t="inlineStr">
        <is>
          <t>Тепловий екран глушника нижній BRP Can-Am Maverick X3</t>
        </is>
      </c>
      <c r="D1429" s="35" t="n">
        <v>0</v>
      </c>
      <c r="E1429" s="37" t="n">
        <v>0</v>
      </c>
      <c r="F1429" s="38" t="n">
        <v>0</v>
      </c>
      <c r="G1429" s="37" t="n">
        <v>0</v>
      </c>
      <c r="H1429" s="40">
        <f>IFERROR(G1429/E1429,0)</f>
        <v/>
      </c>
      <c r="I1429" s="29" t="inlineStr">
        <is>
          <t>Cost is below the 120 watch threshold.</t>
        </is>
      </c>
    </row>
    <row r="1430">
      <c r="A1430" s="29" t="inlineStr">
        <is>
          <t>50-1094</t>
        </is>
      </c>
      <c r="B1430" s="29" t="inlineStr">
        <is>
          <t>low_price</t>
        </is>
      </c>
      <c r="C1430" s="29" t="inlineStr">
        <is>
          <t>Ремкомплект переднього нижнього/верхнього ричага Polaris Sportsman 550 850 1000, Scrambler 850 1000 2014+</t>
        </is>
      </c>
      <c r="D1430" s="35" t="n">
        <v>0</v>
      </c>
      <c r="E1430" s="37" t="n">
        <v>0</v>
      </c>
      <c r="F1430" s="38" t="n">
        <v>0</v>
      </c>
      <c r="G1430" s="37" t="n">
        <v>0</v>
      </c>
      <c r="H1430" s="40">
        <f>IFERROR(G1430/E1430,0)</f>
        <v/>
      </c>
      <c r="I1430" s="29" t="inlineStr">
        <is>
          <t>Cost is below the 120 watch threshold.</t>
        </is>
      </c>
    </row>
    <row r="1431">
      <c r="A1431" s="29" t="inlineStr">
        <is>
          <t>51-1052</t>
        </is>
      </c>
      <c r="B1431" s="29" t="inlineStr">
        <is>
          <t>low_price</t>
        </is>
      </c>
      <c r="C1431" s="29" t="inlineStr">
        <is>
          <t>Рульові наконечники ​Arctic Cat 400 450 500</t>
        </is>
      </c>
      <c r="D1431" s="35" t="n">
        <v>0</v>
      </c>
      <c r="E1431" s="37" t="n">
        <v>0</v>
      </c>
      <c r="F1431" s="38" t="n">
        <v>0</v>
      </c>
      <c r="G1431" s="37" t="n">
        <v>0</v>
      </c>
      <c r="H1431" s="40">
        <f>IFERROR(G1431/E1431,0)</f>
        <v/>
      </c>
      <c r="I1431" s="29" t="inlineStr">
        <is>
          <t>Cost is below the 120 watch threshold.</t>
        </is>
      </c>
    </row>
    <row r="1432">
      <c r="A1432" s="29" t="inlineStr">
        <is>
          <t>715900824</t>
        </is>
      </c>
      <c r="B1432" s="29" t="inlineStr">
        <is>
          <t>low_price</t>
        </is>
      </c>
      <c r="C1432" s="29" t="inlineStr">
        <is>
          <t>Реле BRP Can-Am, Sea-Doo, Ski-Doo</t>
        </is>
      </c>
      <c r="D1432" s="35" t="n">
        <v>0</v>
      </c>
      <c r="E1432" s="37" t="n">
        <v>0</v>
      </c>
      <c r="F1432" s="38" t="n">
        <v>0</v>
      </c>
      <c r="G1432" s="37" t="n">
        <v>0</v>
      </c>
      <c r="H1432" s="40">
        <f>IFERROR(G1432/E1432,0)</f>
        <v/>
      </c>
      <c r="I1432" s="29" t="inlineStr">
        <is>
          <t>Cost is below the 120 watch threshold.</t>
        </is>
      </c>
    </row>
    <row r="1433">
      <c r="A1433" s="29" t="inlineStr">
        <is>
          <t>707800174</t>
        </is>
      </c>
      <c r="B1433" s="29" t="inlineStr">
        <is>
          <t>low_price</t>
        </is>
      </c>
      <c r="C1433" s="29" t="inlineStr">
        <is>
          <t>Повітряний фільтр BRP Can-Am Outlander G1 500 650 800, Renegade G1 500 800</t>
        </is>
      </c>
      <c r="D1433" s="35" t="n">
        <v>2</v>
      </c>
      <c r="E1433" s="37" t="n">
        <v>19.72</v>
      </c>
      <c r="F1433" s="38" t="n">
        <v>0</v>
      </c>
      <c r="G1433" s="37" t="n">
        <v>0</v>
      </c>
      <c r="H1433" s="40">
        <f>IFERROR(G1433/E1433,0)</f>
        <v/>
      </c>
      <c r="I1433" s="29" t="inlineStr">
        <is>
          <t>Cost is below the 120 watch threshold.</t>
        </is>
      </c>
    </row>
    <row r="1434">
      <c r="A1434" s="29" t="inlineStr">
        <is>
          <t>0800-0111a0</t>
        </is>
      </c>
      <c r="B1434" s="29" t="inlineStr">
        <is>
          <t>low_price</t>
        </is>
      </c>
      <c r="C1434" s="29" t="inlineStr">
        <is>
          <t>Комплект вкладишів колінвала CFMoto CForce 400 500 600 800, UForce 500 800, ZForce 500 800 950</t>
        </is>
      </c>
      <c r="D1434" s="35" t="n">
        <v>0</v>
      </c>
      <c r="E1434" s="37" t="n">
        <v>0</v>
      </c>
      <c r="F1434" s="38" t="n">
        <v>0</v>
      </c>
      <c r="G1434" s="37" t="n">
        <v>0</v>
      </c>
      <c r="H1434" s="40">
        <f>IFERROR(G1434/E1434,0)</f>
        <v/>
      </c>
      <c r="I1434" s="29" t="inlineStr">
        <is>
          <t>Cost is below the 120 watch threshold.</t>
        </is>
      </c>
    </row>
    <row r="1435">
      <c r="A1435" s="29" t="inlineStr">
        <is>
          <t>37700-kzr-601</t>
        </is>
      </c>
      <c r="B1435" s="29" t="inlineStr">
        <is>
          <t>low_price</t>
        </is>
      </c>
      <c r="C1435" s="29" t="inlineStr">
        <is>
          <t>Датчик швидкості Honda TRX 420 Rancher (07-19), 500 Foreman (12-19), MUV 700 Big Red, SXS 500 700 1000 Pioneer</t>
        </is>
      </c>
      <c r="D1435" s="35" t="n">
        <v>0</v>
      </c>
      <c r="E1435" s="37" t="n">
        <v>0</v>
      </c>
      <c r="F1435" s="38" t="n">
        <v>0</v>
      </c>
      <c r="G1435" s="37" t="n">
        <v>0</v>
      </c>
      <c r="H1435" s="40">
        <f>IFERROR(G1435/E1435,0)</f>
        <v/>
      </c>
      <c r="I1435" s="29" t="inlineStr">
        <is>
          <t>Cost is below the 120 watch threshold.</t>
        </is>
      </c>
    </row>
    <row r="1436">
      <c r="A1436" s="29" t="inlineStr">
        <is>
          <t>705019064</t>
        </is>
      </c>
      <c r="B1436" s="29" t="inlineStr">
        <is>
          <t>low_price</t>
        </is>
      </c>
      <c r="C1436" s="29" t="inlineStr">
        <is>
          <t>Бокова панель права BRP Can-Am Outlander G3L</t>
        </is>
      </c>
      <c r="D1436" s="35" t="n">
        <v>0</v>
      </c>
      <c r="E1436" s="37" t="n">
        <v>0</v>
      </c>
      <c r="F1436" s="38" t="n">
        <v>0</v>
      </c>
      <c r="G1436" s="37" t="n">
        <v>0</v>
      </c>
      <c r="H1436" s="40">
        <f>IFERROR(G1436/E1436,0)</f>
        <v/>
      </c>
      <c r="I1436" s="29" t="inlineStr">
        <is>
          <t>Cost is below the 120 watch threshold.</t>
        </is>
      </c>
    </row>
    <row r="1437">
      <c r="A1437" s="29" t="inlineStr">
        <is>
          <t>92800-12000</t>
        </is>
      </c>
      <c r="B1437" s="29" t="inlineStr">
        <is>
          <t>low_price</t>
        </is>
      </c>
      <c r="C1437" s="29" t="inlineStr">
        <is>
          <t>Пробка зливна двигуна Honda TRX 250 350 400 420 450 500 520, SXS 500 520 700 1000</t>
        </is>
      </c>
      <c r="D1437" s="35" t="n">
        <v>0</v>
      </c>
      <c r="E1437" s="37" t="n">
        <v>0</v>
      </c>
      <c r="F1437" s="38" t="n">
        <v>0</v>
      </c>
      <c r="G1437" s="37" t="n">
        <v>0</v>
      </c>
      <c r="H1437" s="40">
        <f>IFERROR(G1437/E1437,0)</f>
        <v/>
      </c>
      <c r="I1437" s="29" t="inlineStr">
        <is>
          <t>Cost is below the 120 watch threshold.</t>
        </is>
      </c>
    </row>
    <row r="1438">
      <c r="A1438" s="29" t="inlineStr">
        <is>
          <t>na-10012-4</t>
        </is>
      </c>
      <c r="B1438" s="29" t="inlineStr">
        <is>
          <t>low_price</t>
        </is>
      </c>
      <c r="C1438" s="29" t="inlineStr">
        <is>
          <t>Поршень +1мм Honda TRX 680 Rincon, MUV 700 Big Red, SXS 700 Pioneer</t>
        </is>
      </c>
      <c r="D1438" s="35" t="n">
        <v>0</v>
      </c>
      <c r="E1438" s="37" t="n">
        <v>0</v>
      </c>
      <c r="F1438" s="38" t="n">
        <v>0</v>
      </c>
      <c r="G1438" s="37" t="n">
        <v>0</v>
      </c>
      <c r="H1438" s="40">
        <f>IFERROR(G1438/E1438,0)</f>
        <v/>
      </c>
      <c r="I1438" s="29" t="inlineStr">
        <is>
          <t>Cost is below the 120 watch threshold.</t>
        </is>
      </c>
    </row>
    <row r="1439">
      <c r="A1439" s="29" t="inlineStr">
        <is>
          <t>35140-hn2-a62</t>
        </is>
      </c>
      <c r="B1439" s="29" t="inlineStr">
        <is>
          <t>low_price</t>
        </is>
      </c>
      <c r="C1439" s="29" t="inlineStr">
        <is>
          <t>Блок перемикачів на руль лівий Honda TRX 500 Rubicon 2007</t>
        </is>
      </c>
      <c r="D1439" s="35" t="n">
        <v>0</v>
      </c>
      <c r="E1439" s="37" t="n">
        <v>0</v>
      </c>
      <c r="F1439" s="38" t="n">
        <v>0</v>
      </c>
      <c r="G1439" s="37" t="n">
        <v>0</v>
      </c>
      <c r="H1439" s="40">
        <f>IFERROR(G1439/E1439,0)</f>
        <v/>
      </c>
      <c r="I1439" s="29" t="inlineStr">
        <is>
          <t>Cost is below the 120 watch threshold.</t>
        </is>
      </c>
    </row>
    <row r="1440">
      <c r="A1440" s="29" t="inlineStr">
        <is>
          <t>0823-351</t>
        </is>
      </c>
      <c r="B1440" s="29" t="inlineStr">
        <is>
          <t>low_price</t>
        </is>
      </c>
      <c r="C1440" s="29" t="inlineStr">
        <is>
          <t>Ролик варіатора Arctic Cat 425 450 500</t>
        </is>
      </c>
      <c r="D1440" s="35" t="n">
        <v>0</v>
      </c>
      <c r="E1440" s="37" t="n">
        <v>0</v>
      </c>
      <c r="F1440" s="38" t="n">
        <v>0</v>
      </c>
      <c r="G1440" s="37" t="n">
        <v>0</v>
      </c>
      <c r="H1440" s="40">
        <f>IFERROR(G1440/E1440,0)</f>
        <v/>
      </c>
      <c r="I1440" s="29" t="inlineStr">
        <is>
          <t>Cost is below the 120 watch threshold.</t>
        </is>
      </c>
    </row>
    <row r="1441">
      <c r="A1441" s="29" t="inlineStr">
        <is>
          <t>50-1133</t>
        </is>
      </c>
      <c r="B1441" s="29" t="inlineStr">
        <is>
          <t>low_price</t>
        </is>
      </c>
      <c r="C1441" s="29" t="inlineStr">
        <is>
          <t>Ремкомплект переднього нижнього/верхнього ричага BRP Can-Am Maverick 1000 2013-2018</t>
        </is>
      </c>
      <c r="D1441" s="35" t="n">
        <v>0</v>
      </c>
      <c r="E1441" s="37" t="n">
        <v>0</v>
      </c>
      <c r="F1441" s="38" t="n">
        <v>0</v>
      </c>
      <c r="G1441" s="37" t="n">
        <v>0</v>
      </c>
      <c r="H1441" s="40">
        <f>IFERROR(G1441/E1441,0)</f>
        <v/>
      </c>
      <c r="I1441" s="29" t="inlineStr">
        <is>
          <t>Cost is below the 120 watch threshold.</t>
        </is>
      </c>
    </row>
    <row r="1442">
      <c r="A1442" s="29" t="inlineStr">
        <is>
          <t>40402-hn8-000</t>
        </is>
      </c>
      <c r="B1442" s="29" t="inlineStr">
        <is>
          <t>low_price</t>
        </is>
      </c>
      <c r="C1442" s="29" t="inlineStr">
        <is>
          <t>Муфта переднього кардана Honda TRX 500 Rubicon (01-14), 650 680 Rincon</t>
        </is>
      </c>
      <c r="D1442" s="35" t="n">
        <v>0</v>
      </c>
      <c r="E1442" s="37" t="n">
        <v>0</v>
      </c>
      <c r="F1442" s="38" t="n">
        <v>0</v>
      </c>
      <c r="G1442" s="37" t="n">
        <v>0</v>
      </c>
      <c r="H1442" s="40">
        <f>IFERROR(G1442/E1442,0)</f>
        <v/>
      </c>
      <c r="I1442" s="29" t="inlineStr">
        <is>
          <t>Cost is below the 120 watch threshold.</t>
        </is>
      </c>
    </row>
    <row r="1443">
      <c r="A1443" s="29" t="inlineStr">
        <is>
          <t>14520-hn8-a61</t>
        </is>
      </c>
      <c r="B1443" s="29" t="inlineStr">
        <is>
          <t>low_price</t>
        </is>
      </c>
      <c r="C1443" s="29" t="inlineStr">
        <is>
          <t>Натягувач ланцюга ГРМ Honda TRX 680 Rincon, MUV 700 Pioneer</t>
        </is>
      </c>
      <c r="D1443" s="35" t="n">
        <v>0</v>
      </c>
      <c r="E1443" s="37" t="n">
        <v>0</v>
      </c>
      <c r="F1443" s="38" t="n">
        <v>0</v>
      </c>
      <c r="G1443" s="37" t="n">
        <v>0</v>
      </c>
      <c r="H1443" s="40">
        <f>IFERROR(G1443/E1443,0)</f>
        <v/>
      </c>
      <c r="I1443" s="29" t="inlineStr">
        <is>
          <t>Cost is below the 120 watch threshold.</t>
        </is>
      </c>
    </row>
    <row r="1444">
      <c r="A1444" s="29" t="inlineStr">
        <is>
          <t>25-2071</t>
        </is>
      </c>
      <c r="B1444" s="29" t="inlineStr">
        <is>
          <t>low_price</t>
        </is>
      </c>
      <c r="C1444" s="29" t="inlineStr">
        <is>
          <t>Ремкомплект переднього редуктора Honda TRX 420 Rancher 2007-2014</t>
        </is>
      </c>
      <c r="D1444" s="35" t="n">
        <v>0</v>
      </c>
      <c r="E1444" s="37" t="n">
        <v>0</v>
      </c>
      <c r="F1444" s="38" t="n">
        <v>0</v>
      </c>
      <c r="G1444" s="37" t="n">
        <v>0</v>
      </c>
      <c r="H1444" s="40">
        <f>IFERROR(G1444/E1444,0)</f>
        <v/>
      </c>
      <c r="I1444" s="29" t="inlineStr">
        <is>
          <t>Cost is below the 120 watch threshold.</t>
        </is>
      </c>
    </row>
    <row r="1445">
      <c r="A1445" s="29" t="inlineStr">
        <is>
          <t>25-2060-5</t>
        </is>
      </c>
      <c r="B1445" s="29" t="inlineStr">
        <is>
          <t>low_price</t>
        </is>
      </c>
      <c r="C1445" s="29" t="inlineStr">
        <is>
          <t>Сальники переднього редуктора Honda TRX 400 Rancher (04-07), 500 Foreman (05-11), Rubicon 500 (04-14), 650 680 Rincon</t>
        </is>
      </c>
      <c r="D1445" s="35" t="n">
        <v>0</v>
      </c>
      <c r="E1445" s="37" t="n">
        <v>0</v>
      </c>
      <c r="F1445" s="38" t="n">
        <v>0</v>
      </c>
      <c r="G1445" s="37" t="n">
        <v>0</v>
      </c>
      <c r="H1445" s="40">
        <f>IFERROR(G1445/E1445,0)</f>
        <v/>
      </c>
      <c r="I1445" s="29" t="inlineStr">
        <is>
          <t>Cost is below the 120 watch threshold.</t>
        </is>
      </c>
    </row>
    <row r="1446">
      <c r="A1446" s="29" t="inlineStr">
        <is>
          <t>707601765</t>
        </is>
      </c>
      <c r="B1446" s="29" t="inlineStr">
        <is>
          <t>low_price</t>
        </is>
      </c>
      <c r="C1446" s="29" t="inlineStr">
        <is>
          <t>Крпілення глушника нижнє BRP Can-Am Maverick X3</t>
        </is>
      </c>
      <c r="D1446" s="35" t="n">
        <v>0</v>
      </c>
      <c r="E1446" s="37" t="n">
        <v>0</v>
      </c>
      <c r="F1446" s="38" t="n">
        <v>0</v>
      </c>
      <c r="G1446" s="37" t="n">
        <v>0</v>
      </c>
      <c r="H1446" s="40">
        <f>IFERROR(G1446/E1446,0)</f>
        <v/>
      </c>
      <c r="I1446" s="29" t="inlineStr">
        <is>
          <t>Cost is below the 120 watch threshold.</t>
        </is>
      </c>
    </row>
    <row r="1447">
      <c r="A1447" s="29" t="inlineStr">
        <is>
          <t>50-1003</t>
        </is>
      </c>
      <c r="B1447" s="29" t="inlineStr">
        <is>
          <t>low_price</t>
        </is>
      </c>
      <c r="C1447" s="29" t="inlineStr">
        <is>
          <t>Ремкомплект переднього верхнього ричага Honda TRX 500 Foreman (05-13), Rubicon 500 (01-14), Rincon 680 (15+)</t>
        </is>
      </c>
      <c r="D1447" s="35" t="n">
        <v>0</v>
      </c>
      <c r="E1447" s="37" t="n">
        <v>0</v>
      </c>
      <c r="F1447" s="38" t="n">
        <v>0</v>
      </c>
      <c r="G1447" s="37" t="n">
        <v>0</v>
      </c>
      <c r="H1447" s="40">
        <f>IFERROR(G1447/E1447,0)</f>
        <v/>
      </c>
      <c r="I1447" s="29" t="inlineStr">
        <is>
          <t>Cost is below the 120 watch threshold.</t>
        </is>
      </c>
    </row>
    <row r="1448">
      <c r="A1448" s="29" t="inlineStr">
        <is>
          <t>na-30014</t>
        </is>
      </c>
      <c r="B1448" s="29" t="inlineStr">
        <is>
          <t>low_price</t>
        </is>
      </c>
      <c r="C1448" s="29" t="inlineStr">
        <is>
          <t>Поршень стандарт Arctic Cat 700 (06-08); Suzuki King Quad 700 (05-07)</t>
        </is>
      </c>
      <c r="D1448" s="35" t="n">
        <v>0</v>
      </c>
      <c r="E1448" s="37" t="n">
        <v>0</v>
      </c>
      <c r="F1448" s="38" t="n">
        <v>0</v>
      </c>
      <c r="G1448" s="37" t="n">
        <v>0</v>
      </c>
      <c r="H1448" s="40">
        <f>IFERROR(G1448/E1448,0)</f>
        <v/>
      </c>
      <c r="I1448" s="29" t="inlineStr">
        <is>
          <t>Cost is below the 120 watch threshold.</t>
        </is>
      </c>
    </row>
    <row r="1449">
      <c r="A1449" s="29" t="inlineStr">
        <is>
          <t>3233788</t>
        </is>
      </c>
      <c r="B1449" s="29" t="inlineStr">
        <is>
          <t>low_price</t>
        </is>
      </c>
      <c r="C1449" s="29" t="inlineStr">
        <is>
          <t xml:space="preserve">Сальник кришки КПП Polaris Sportsman 335 400 450 500 570 600 700 800, Scrambler 400 500, Ranger 425 500 700 800, Magnum 325 330 425 500, Trail Blazer </t>
        </is>
      </c>
      <c r="D1449" s="35" t="n">
        <v>0</v>
      </c>
      <c r="E1449" s="37" t="n">
        <v>0</v>
      </c>
      <c r="F1449" s="38" t="n">
        <v>0</v>
      </c>
      <c r="G1449" s="37" t="n">
        <v>0</v>
      </c>
      <c r="H1449" s="40">
        <f>IFERROR(G1449/E1449,0)</f>
        <v/>
      </c>
      <c r="I1449" s="29" t="inlineStr">
        <is>
          <t>Cost is below the 120 watch threshold.</t>
        </is>
      </c>
    </row>
    <row r="1450">
      <c r="A1450" s="29" t="inlineStr">
        <is>
          <t>80210-hp5-600za</t>
        </is>
      </c>
      <c r="B1450" s="29" t="inlineStr">
        <is>
          <t>low_price</t>
        </is>
      </c>
      <c r="C1450" s="29" t="inlineStr">
        <is>
          <t>Верхня панель бардачка Honda TRX 420 Rancher (07-14), 500 Foreman (12-13)</t>
        </is>
      </c>
      <c r="D1450" s="35" t="n">
        <v>0</v>
      </c>
      <c r="E1450" s="37" t="n">
        <v>0</v>
      </c>
      <c r="F1450" s="38" t="n">
        <v>0</v>
      </c>
      <c r="G1450" s="37" t="n">
        <v>0</v>
      </c>
      <c r="H1450" s="40">
        <f>IFERROR(G1450/E1450,0)</f>
        <v/>
      </c>
      <c r="I1450" s="29" t="inlineStr">
        <is>
          <t>Cost is below the 120 watch threshold.</t>
        </is>
      </c>
    </row>
    <row r="1451">
      <c r="A1451" s="29" t="inlineStr">
        <is>
          <t>92049-1228</t>
        </is>
      </c>
      <c r="B1451" s="29" t="inlineStr">
        <is>
          <t>low_price</t>
        </is>
      </c>
      <c r="C1451" s="29" t="inlineStr">
        <is>
          <t>Сальник водяної помпи Kawasaki Prairie 650 700, Brute Force 650 750, KFX 700, Teryx 750 800</t>
        </is>
      </c>
      <c r="D1451" s="35" t="n">
        <v>0</v>
      </c>
      <c r="E1451" s="37" t="n">
        <v>0</v>
      </c>
      <c r="F1451" s="38" t="n">
        <v>0</v>
      </c>
      <c r="G1451" s="37" t="n">
        <v>0</v>
      </c>
      <c r="H1451" s="40">
        <f>IFERROR(G1451/E1451,0)</f>
        <v/>
      </c>
      <c r="I1451" s="29" t="inlineStr">
        <is>
          <t>Cost is below the 120 watch threshold.</t>
        </is>
      </c>
    </row>
    <row r="1452">
      <c r="A1452" s="29" t="inlineStr">
        <is>
          <t>50-1061</t>
        </is>
      </c>
      <c r="B1452" s="29" t="inlineStr">
        <is>
          <t>low_price</t>
        </is>
      </c>
      <c r="C1452" s="29" t="inlineStr">
        <is>
          <t>Ремкомплект переднього верхнього ричага Arctic Cat 375 400 450 500 550 570 650 700 1000</t>
        </is>
      </c>
      <c r="D1452" s="35" t="n">
        <v>0</v>
      </c>
      <c r="E1452" s="37" t="n">
        <v>0</v>
      </c>
      <c r="F1452" s="38" t="n">
        <v>0</v>
      </c>
      <c r="G1452" s="37" t="n">
        <v>0</v>
      </c>
      <c r="H1452" s="40">
        <f>IFERROR(G1452/E1452,0)</f>
        <v/>
      </c>
      <c r="I1452" s="29" t="inlineStr">
        <is>
          <t>Cost is below the 120 watch threshold.</t>
        </is>
      </c>
    </row>
    <row r="1453">
      <c r="A1453" s="29" t="inlineStr">
        <is>
          <t>705010628</t>
        </is>
      </c>
      <c r="B1453" s="29" t="inlineStr">
        <is>
          <t>low_price</t>
        </is>
      </c>
      <c r="C1453" s="29" t="inlineStr">
        <is>
          <t>Накладка під фару ліва BRP Can-Am Maverick X3</t>
        </is>
      </c>
      <c r="D1453" s="35" t="n">
        <v>0</v>
      </c>
      <c r="E1453" s="37" t="n">
        <v>0</v>
      </c>
      <c r="F1453" s="38" t="n">
        <v>0</v>
      </c>
      <c r="G1453" s="37" t="n">
        <v>0</v>
      </c>
      <c r="H1453" s="40">
        <f>IFERROR(G1453/E1453,0)</f>
        <v/>
      </c>
      <c r="I1453" s="29" t="inlineStr">
        <is>
          <t>Cost is below the 120 watch threshold.</t>
        </is>
      </c>
    </row>
    <row r="1454">
      <c r="A1454" s="29" t="inlineStr">
        <is>
          <t>11651-31g10</t>
        </is>
      </c>
      <c r="B1454" s="29" t="inlineStr">
        <is>
          <t>low_price</t>
        </is>
      </c>
      <c r="C1454" s="29" t="inlineStr">
        <is>
          <t>Подушка двигуна Suzuki King Quad 450 500 700 750</t>
        </is>
      </c>
      <c r="D1454" s="35" t="n">
        <v>0</v>
      </c>
      <c r="E1454" s="37" t="n">
        <v>0</v>
      </c>
      <c r="F1454" s="38" t="n">
        <v>0</v>
      </c>
      <c r="G1454" s="37" t="n">
        <v>0</v>
      </c>
      <c r="H1454" s="40">
        <f>IFERROR(G1454/E1454,0)</f>
        <v/>
      </c>
      <c r="I1454" s="29" t="inlineStr">
        <is>
          <t>Cost is below the 120 watch threshold.</t>
        </is>
      </c>
    </row>
    <row r="1455">
      <c r="A1455" s="29" t="inlineStr">
        <is>
          <t>61310-hr3-a20za</t>
        </is>
      </c>
      <c r="B1455" s="29" t="inlineStr">
        <is>
          <t>low_price</t>
        </is>
      </c>
      <c r="C1455" s="29" t="inlineStr">
        <is>
          <t>Заглушка радіатора Honda TRX 420 500 2014-2019</t>
        </is>
      </c>
      <c r="D1455" s="35" t="n">
        <v>0</v>
      </c>
      <c r="E1455" s="37" t="n">
        <v>0</v>
      </c>
      <c r="F1455" s="38" t="n">
        <v>0</v>
      </c>
      <c r="G1455" s="37" t="n">
        <v>0</v>
      </c>
      <c r="H1455" s="40">
        <f>IFERROR(G1455/E1455,0)</f>
        <v/>
      </c>
      <c r="I1455" s="29" t="inlineStr">
        <is>
          <t>Cost is below the 120 watch threshold.</t>
        </is>
      </c>
    </row>
    <row r="1456">
      <c r="A1456" s="29" t="inlineStr">
        <is>
          <t>0180-023003</t>
        </is>
      </c>
      <c r="B1456" s="29" t="inlineStr">
        <is>
          <t>low_price</t>
        </is>
      </c>
      <c r="C1456" s="29" t="inlineStr">
        <is>
          <t>Прокладка натягувача CFMoto CForce 400 500 600 800 1000, UForce 500 600 800 1000, ZForce 500 800 950 1000</t>
        </is>
      </c>
      <c r="D1456" s="35" t="n">
        <v>0</v>
      </c>
      <c r="E1456" s="37" t="n">
        <v>0</v>
      </c>
      <c r="F1456" s="38" t="n">
        <v>0</v>
      </c>
      <c r="G1456" s="37" t="n">
        <v>0</v>
      </c>
      <c r="H1456" s="40">
        <f>IFERROR(G1456/E1456,0)</f>
        <v/>
      </c>
      <c r="I1456" s="29" t="inlineStr">
        <is>
          <t>Cost is below the 120 watch threshold.</t>
        </is>
      </c>
    </row>
    <row r="1457">
      <c r="A1457" s="29" t="inlineStr">
        <is>
          <t>18080</t>
        </is>
      </c>
      <c r="B1457" s="29" t="inlineStr">
        <is>
          <t>low_price</t>
        </is>
      </c>
      <c r="C1457" s="29" t="inlineStr">
        <is>
          <t>Дзеркала бокові Seizmik для 1.75-дюймового каркаса</t>
        </is>
      </c>
      <c r="D1457" s="35" t="n">
        <v>0</v>
      </c>
      <c r="E1457" s="37" t="n">
        <v>0</v>
      </c>
      <c r="F1457" s="38" t="n">
        <v>0</v>
      </c>
      <c r="G1457" s="37" t="n">
        <v>0</v>
      </c>
      <c r="H1457" s="40">
        <f>IFERROR(G1457/E1457,0)</f>
        <v/>
      </c>
      <c r="I1457" s="29" t="inlineStr">
        <is>
          <t>Cost is below the 120 watch threshold.</t>
        </is>
      </c>
    </row>
    <row r="1458">
      <c r="A1458" s="29" t="inlineStr">
        <is>
          <t>91202-hp0-a01</t>
        </is>
      </c>
      <c r="B1458" s="29" t="inlineStr">
        <is>
          <t>low_price</t>
        </is>
      </c>
      <c r="C1458" s="29" t="inlineStr">
        <is>
          <t>Сальник шківа ручного стартера Honda TRX 420 Rancher (07-14, 23+), 500 Foreman (05-23), 520 Foreman (23+) (32X52X9)</t>
        </is>
      </c>
      <c r="D1458" s="35" t="n">
        <v>0</v>
      </c>
      <c r="E1458" s="37" t="n">
        <v>0</v>
      </c>
      <c r="F1458" s="38" t="n">
        <v>0</v>
      </c>
      <c r="G1458" s="37" t="n">
        <v>0</v>
      </c>
      <c r="H1458" s="40">
        <f>IFERROR(G1458/E1458,0)</f>
        <v/>
      </c>
      <c r="I1458" s="29" t="inlineStr">
        <is>
          <t>Cost is below the 120 watch threshold.</t>
        </is>
      </c>
    </row>
    <row r="1459">
      <c r="A1459" s="29" t="inlineStr">
        <is>
          <t>11333-hn5-670</t>
        </is>
      </c>
      <c r="B1459" s="29" t="inlineStr">
        <is>
          <t>low_price</t>
        </is>
      </c>
      <c r="C1459" s="29" t="inlineStr">
        <is>
          <t>Кришка масляного фільтра Honda TRX 350 Rancher​ 2000-2006</t>
        </is>
      </c>
      <c r="D1459" s="35" t="n">
        <v>0</v>
      </c>
      <c r="E1459" s="37" t="n">
        <v>0</v>
      </c>
      <c r="F1459" s="38" t="n">
        <v>0</v>
      </c>
      <c r="G1459" s="37" t="n">
        <v>0</v>
      </c>
      <c r="H1459" s="40">
        <f>IFERROR(G1459/E1459,0)</f>
        <v/>
      </c>
      <c r="I1459" s="29" t="inlineStr">
        <is>
          <t>Cost is below the 120 watch threshold.</t>
        </is>
      </c>
    </row>
    <row r="1460">
      <c r="A1460" s="29" t="inlineStr">
        <is>
          <t>420850500</t>
        </is>
      </c>
      <c r="B1460" s="29" t="inlineStr">
        <is>
          <t>low_price</t>
        </is>
      </c>
      <c r="C1460" s="29" t="inlineStr">
        <is>
          <t>Ущільнююче кільце кришки масляного фільтра BRP Sea-Doo</t>
        </is>
      </c>
      <c r="D1460" s="35" t="n">
        <v>0</v>
      </c>
      <c r="E1460" s="37" t="n">
        <v>0</v>
      </c>
      <c r="F1460" s="38" t="n">
        <v>0</v>
      </c>
      <c r="G1460" s="37" t="n">
        <v>0</v>
      </c>
      <c r="H1460" s="40">
        <f>IFERROR(G1460/E1460,0)</f>
        <v/>
      </c>
      <c r="I1460" s="29" t="inlineStr">
        <is>
          <t>Cost is below the 120 watch threshold.</t>
        </is>
      </c>
    </row>
    <row r="1461">
      <c r="A1461" s="29" t="inlineStr">
        <is>
          <t>0gr0-023001</t>
        </is>
      </c>
      <c r="B1461" s="29" t="inlineStr">
        <is>
          <t>low_price</t>
        </is>
      </c>
      <c r="C1461" s="29" t="inlineStr">
        <is>
          <t>Прокладка головки циліндра CFMoto CForce 400 500 600, UForce 500 600, ZForce 500</t>
        </is>
      </c>
      <c r="D1461" s="35" t="n">
        <v>0</v>
      </c>
      <c r="E1461" s="37" t="n">
        <v>0</v>
      </c>
      <c r="F1461" s="38" t="n">
        <v>0</v>
      </c>
      <c r="G1461" s="37" t="n">
        <v>0</v>
      </c>
      <c r="H1461" s="40">
        <f>IFERROR(G1461/E1461,0)</f>
        <v/>
      </c>
      <c r="I1461" s="29" t="inlineStr">
        <is>
          <t>Cost is below the 120 watch threshold.</t>
        </is>
      </c>
    </row>
    <row r="1462">
      <c r="A1462" s="29" t="inlineStr">
        <is>
          <t>3235755</t>
        </is>
      </c>
      <c r="B1462" s="29" t="inlineStr">
        <is>
          <t>low_price</t>
        </is>
      </c>
      <c r="C1462" s="29" t="inlineStr">
        <is>
          <t>Шестерня КПП Polaris RZR 570 900 1000 PRO, Ranger 500 530 570 900 1000, Pro XD, General 1000, ACE 325 570 900 (48T)</t>
        </is>
      </c>
      <c r="D1462" s="35" t="n">
        <v>0</v>
      </c>
      <c r="E1462" s="37" t="n">
        <v>0</v>
      </c>
      <c r="F1462" s="38" t="n">
        <v>0</v>
      </c>
      <c r="G1462" s="37" t="n">
        <v>0</v>
      </c>
      <c r="H1462" s="40">
        <f>IFERROR(G1462/E1462,0)</f>
        <v/>
      </c>
      <c r="I1462" s="29" t="inlineStr">
        <is>
          <t>Cost is below the 120 watch threshold.</t>
        </is>
      </c>
    </row>
    <row r="1463">
      <c r="A1463" s="29" t="inlineStr">
        <is>
          <t>3222185</t>
        </is>
      </c>
      <c r="B1463" s="29" t="inlineStr">
        <is>
          <t>low_price</t>
        </is>
      </c>
      <c r="C1463" s="29" t="inlineStr">
        <is>
          <t>Ланцюг ГРМ Polaris RZR XP 900 2011-2014</t>
        </is>
      </c>
      <c r="D1463" s="35" t="n">
        <v>0</v>
      </c>
      <c r="E1463" s="37" t="n">
        <v>0</v>
      </c>
      <c r="F1463" s="38" t="n">
        <v>0</v>
      </c>
      <c r="G1463" s="37" t="n">
        <v>0</v>
      </c>
      <c r="H1463" s="40">
        <f>IFERROR(G1463/E1463,0)</f>
        <v/>
      </c>
      <c r="I1463" s="29" t="inlineStr">
        <is>
          <t>Cost is below the 120 watch threshold.</t>
        </is>
      </c>
    </row>
    <row r="1464">
      <c r="A1464" s="29" t="inlineStr">
        <is>
          <t>na-10001-4r</t>
        </is>
      </c>
      <c r="B1464" s="29" t="inlineStr">
        <is>
          <t>low_price</t>
        </is>
      </c>
      <c r="C1464" s="29" t="inlineStr">
        <is>
          <t>Поршневі кільця +0.5мм Honda TRX 420 Rancher</t>
        </is>
      </c>
      <c r="D1464" s="35" t="n">
        <v>0</v>
      </c>
      <c r="E1464" s="37" t="n">
        <v>0</v>
      </c>
      <c r="F1464" s="38" t="n">
        <v>0</v>
      </c>
      <c r="G1464" s="37" t="n">
        <v>0</v>
      </c>
      <c r="H1464" s="40">
        <f>IFERROR(G1464/E1464,0)</f>
        <v/>
      </c>
      <c r="I1464" s="29" t="inlineStr">
        <is>
          <t>Cost is below the 120 watch threshold.</t>
        </is>
      </c>
    </row>
    <row r="1465">
      <c r="A1465" s="29" t="inlineStr">
        <is>
          <t>28-1203</t>
        </is>
      </c>
      <c r="B1465" s="29" t="inlineStr">
        <is>
          <t>low_price</t>
        </is>
      </c>
      <c r="C1465" s="29" t="inlineStr">
        <is>
          <t>Ремкомплект заднього маятника Honda TRX 420 Rancher (07-13), 500 Foreman (12-13)</t>
        </is>
      </c>
      <c r="D1465" s="35" t="n">
        <v>0</v>
      </c>
      <c r="E1465" s="37" t="n">
        <v>0</v>
      </c>
      <c r="F1465" s="38" t="n">
        <v>0</v>
      </c>
      <c r="G1465" s="37" t="n">
        <v>0</v>
      </c>
      <c r="H1465" s="40">
        <f>IFERROR(G1465/E1465,0)</f>
        <v/>
      </c>
      <c r="I1465" s="29" t="inlineStr">
        <is>
          <t>Cost is below the 120 watch threshold.</t>
        </is>
      </c>
    </row>
    <row r="1466">
      <c r="A1466" s="29" t="inlineStr">
        <is>
          <t>420627270</t>
        </is>
      </c>
      <c r="B1466" s="29" t="inlineStr">
        <is>
          <t>low_price</t>
        </is>
      </c>
      <c r="C1466" s="29" t="inlineStr">
        <is>
          <t>Шайба болта магнето BRP Can-Am, Ski-Doo, Sea-Doo</t>
        </is>
      </c>
      <c r="D1466" s="35" t="n">
        <v>0</v>
      </c>
      <c r="E1466" s="37" t="n">
        <v>0</v>
      </c>
      <c r="F1466" s="38" t="n">
        <v>0</v>
      </c>
      <c r="G1466" s="37" t="n">
        <v>0</v>
      </c>
      <c r="H1466" s="40">
        <f>IFERROR(G1466/E1466,0)</f>
        <v/>
      </c>
      <c r="I1466" s="29" t="inlineStr">
        <is>
          <t>Cost is below the 120 watch threshold.</t>
        </is>
      </c>
    </row>
    <row r="1467">
      <c r="A1467" s="29" t="inlineStr">
        <is>
          <t>420620120</t>
        </is>
      </c>
      <c r="B1467" s="29" t="inlineStr">
        <is>
          <t>low_price</t>
        </is>
      </c>
      <c r="C1467" s="29" t="inlineStr">
        <is>
          <t>Палець декомпресора BRP Can-Am Outlander G1 330 400</t>
        </is>
      </c>
      <c r="D1467" s="35" t="n">
        <v>0</v>
      </c>
      <c r="E1467" s="37" t="n">
        <v>0</v>
      </c>
      <c r="F1467" s="38" t="n">
        <v>0</v>
      </c>
      <c r="G1467" s="37" t="n">
        <v>0</v>
      </c>
      <c r="H1467" s="40">
        <f>IFERROR(G1467/E1467,0)</f>
        <v/>
      </c>
      <c r="I1467" s="29" t="inlineStr">
        <is>
          <t>Cost is below the 120 watch threshold.</t>
        </is>
      </c>
    </row>
    <row r="1468">
      <c r="A1468" s="29" t="inlineStr">
        <is>
          <t>5432598</t>
        </is>
      </c>
      <c r="B1468" s="29" t="inlineStr">
        <is>
          <t>low_price</t>
        </is>
      </c>
      <c r="C1468" s="29" t="inlineStr">
        <is>
          <t>Втулка стійки заднього стабілізатора Polaris Sportsman 335 400 450 500 570 600 700 800, Ranger 500 700, Hawkeye 400</t>
        </is>
      </c>
      <c r="D1468" s="35" t="n">
        <v>0</v>
      </c>
      <c r="E1468" s="37" t="n">
        <v>0</v>
      </c>
      <c r="F1468" s="38" t="n">
        <v>0</v>
      </c>
      <c r="G1468" s="37" t="n">
        <v>0</v>
      </c>
      <c r="H1468" s="40">
        <f>IFERROR(G1468/E1468,0)</f>
        <v/>
      </c>
      <c r="I1468" s="29" t="inlineStr">
        <is>
          <t>Cost is below the 120 watch threshold.</t>
        </is>
      </c>
    </row>
    <row r="1469">
      <c r="A1469" s="29" t="inlineStr">
        <is>
          <t>0800-024100</t>
        </is>
      </c>
      <c r="B1469" s="29" t="inlineStr">
        <is>
          <t>low_price</t>
        </is>
      </c>
      <c r="C1469" s="29" t="inlineStr">
        <is>
          <t>Ланцюг ГРМ CFMoto CForce 400 800, UForce 800, ZForce 800</t>
        </is>
      </c>
      <c r="D1469" s="35" t="n">
        <v>0</v>
      </c>
      <c r="E1469" s="37" t="n">
        <v>0</v>
      </c>
      <c r="F1469" s="38" t="n">
        <v>0</v>
      </c>
      <c r="G1469" s="37" t="n">
        <v>0</v>
      </c>
      <c r="H1469" s="40">
        <f>IFERROR(G1469/E1469,0)</f>
        <v/>
      </c>
      <c r="I1469" s="29" t="inlineStr">
        <is>
          <t>Cost is below the 120 watch threshold.</t>
        </is>
      </c>
    </row>
    <row r="1470">
      <c r="A1470" s="29" t="inlineStr">
        <is>
          <t>3235234</t>
        </is>
      </c>
      <c r="B1470" s="29" t="inlineStr">
        <is>
          <t>low_price</t>
        </is>
      </c>
      <c r="C1470" s="29" t="inlineStr">
        <is>
          <t>Шестерня КПП Polaris RZR 570 900 1000 PRO, Ranger 500 530 570 900 1000, Pro XD, General 1000, ACE 570 900 (53T)</t>
        </is>
      </c>
      <c r="D1470" s="35" t="n">
        <v>0</v>
      </c>
      <c r="E1470" s="37" t="n">
        <v>0</v>
      </c>
      <c r="F1470" s="38" t="n">
        <v>0</v>
      </c>
      <c r="G1470" s="37" t="n">
        <v>0</v>
      </c>
      <c r="H1470" s="40">
        <f>IFERROR(G1470/E1470,0)</f>
        <v/>
      </c>
      <c r="I1470" s="29" t="inlineStr">
        <is>
          <t>Cost is below the 120 watch threshold.</t>
        </is>
      </c>
    </row>
    <row r="1471">
      <c r="A1471" s="29" t="inlineStr">
        <is>
          <t>92057-0188</t>
        </is>
      </c>
      <c r="B1471" s="29" t="inlineStr">
        <is>
          <t>low_price</t>
        </is>
      </c>
      <c r="C1471" s="29" t="inlineStr">
        <is>
          <t>Ланцюг масляного насоса Kawasaki Brute Force 650 750, Teryx 750 800, KFX 700</t>
        </is>
      </c>
      <c r="D1471" s="35" t="n">
        <v>0</v>
      </c>
      <c r="E1471" s="37" t="n">
        <v>0</v>
      </c>
      <c r="F1471" s="38" t="n">
        <v>0</v>
      </c>
      <c r="G1471" s="37" t="n">
        <v>0</v>
      </c>
      <c r="H1471" s="40">
        <f>IFERROR(G1471/E1471,0)</f>
        <v/>
      </c>
      <c r="I1471" s="29" t="inlineStr">
        <is>
          <t>Cost is below the 120 watch threshold.</t>
        </is>
      </c>
    </row>
    <row r="1472">
      <c r="A1472" s="29" t="inlineStr">
        <is>
          <t>7052352</t>
        </is>
      </c>
      <c r="B1472" s="29" t="inlineStr">
        <is>
          <t>low_price</t>
        </is>
      </c>
      <c r="C1472" s="29" t="inlineStr">
        <is>
          <t>Термостат Polaris Sportsman 600 700 800, Ranger 700 800, RZR 800</t>
        </is>
      </c>
      <c r="D1472" s="35" t="n">
        <v>0</v>
      </c>
      <c r="E1472" s="37" t="n">
        <v>0</v>
      </c>
      <c r="F1472" s="38" t="n">
        <v>0</v>
      </c>
      <c r="G1472" s="37" t="n">
        <v>0</v>
      </c>
      <c r="H1472" s="40">
        <f>IFERROR(G1472/E1472,0)</f>
        <v/>
      </c>
      <c r="I1472" s="29" t="inlineStr">
        <is>
          <t>Cost is below the 120 watch threshold.</t>
        </is>
      </c>
    </row>
    <row r="1473">
      <c r="A1473" s="29" t="inlineStr">
        <is>
          <t>0180-053000-0003</t>
        </is>
      </c>
      <c r="B1473" s="29" t="inlineStr">
        <is>
          <t>low_price</t>
        </is>
      </c>
      <c r="C1473" s="29" t="inlineStr">
        <is>
          <t>Корпус зчеплення CFMoto CForce 500 600, UForce 600, ZForce 600</t>
        </is>
      </c>
      <c r="D1473" s="35" t="n">
        <v>0</v>
      </c>
      <c r="E1473" s="37" t="n">
        <v>0</v>
      </c>
      <c r="F1473" s="38" t="n">
        <v>0</v>
      </c>
      <c r="G1473" s="37" t="n">
        <v>0</v>
      </c>
      <c r="H1473" s="40">
        <f>IFERROR(G1473/E1473,0)</f>
        <v/>
      </c>
      <c r="I1473" s="29" t="inlineStr">
        <is>
          <t>Cost is below the 120 watch threshold.</t>
        </is>
      </c>
    </row>
    <row r="1474">
      <c r="A1474" s="29" t="inlineStr">
        <is>
          <t>11060-1964</t>
        </is>
      </c>
      <c r="B1474" s="29" t="inlineStr">
        <is>
          <t>low_price</t>
        </is>
      </c>
      <c r="C1474" s="29" t="inlineStr">
        <is>
          <t>Прокладка водяної помпи Kawasaki Brute Force 650 750, Teryx 750 800, KFX 700</t>
        </is>
      </c>
      <c r="D1474" s="35" t="n">
        <v>0</v>
      </c>
      <c r="E1474" s="37" t="n">
        <v>0</v>
      </c>
      <c r="F1474" s="38" t="n">
        <v>0</v>
      </c>
      <c r="G1474" s="37" t="n">
        <v>0</v>
      </c>
      <c r="H1474" s="40">
        <f>IFERROR(G1474/E1474,0)</f>
        <v/>
      </c>
      <c r="I1474" s="29" t="inlineStr">
        <is>
          <t>Cost is below the 120 watch threshold.</t>
        </is>
      </c>
    </row>
    <row r="1475">
      <c r="A1475" s="29" t="inlineStr">
        <is>
          <t>18-3051</t>
        </is>
      </c>
      <c r="B1475" s="29" t="inlineStr">
        <is>
          <t>low_price</t>
        </is>
      </c>
      <c r="C1475" s="29" t="inlineStr">
        <is>
          <t>Ремкомплект заднього супорта Honda TRX 420 500 650 680, SXS 500 520 700</t>
        </is>
      </c>
      <c r="D1475" s="35" t="n">
        <v>0</v>
      </c>
      <c r="E1475" s="37" t="n">
        <v>0</v>
      </c>
      <c r="F1475" s="38" t="n">
        <v>0</v>
      </c>
      <c r="G1475" s="37" t="n">
        <v>0</v>
      </c>
      <c r="H1475" s="40">
        <f>IFERROR(G1475/E1475,0)</f>
        <v/>
      </c>
      <c r="I1475" s="29" t="inlineStr">
        <is>
          <t>Cost is below the 120 watch threshold.</t>
        </is>
      </c>
    </row>
    <row r="1476">
      <c r="A1476" s="29" t="inlineStr">
        <is>
          <t>3234232</t>
        </is>
      </c>
      <c r="B1476" s="29" t="inlineStr">
        <is>
          <t>low_price</t>
        </is>
      </c>
      <c r="C1476" s="29" t="inlineStr">
        <is>
          <t>Кронштейн перемикання передач Polaris Sportsman 570 (17), 700 800 (07)</t>
        </is>
      </c>
      <c r="D1476" s="35" t="n">
        <v>0</v>
      </c>
      <c r="E1476" s="37" t="n">
        <v>0</v>
      </c>
      <c r="F1476" s="38" t="n">
        <v>0</v>
      </c>
      <c r="G1476" s="37" t="n">
        <v>0</v>
      </c>
      <c r="H1476" s="40">
        <f>IFERROR(G1476/E1476,0)</f>
        <v/>
      </c>
      <c r="I1476" s="29" t="inlineStr">
        <is>
          <t>Cost is below the 120 watch threshold.</t>
        </is>
      </c>
    </row>
    <row r="1477">
      <c r="A1477" s="29" t="inlineStr">
        <is>
          <t>3024013</t>
        </is>
      </c>
      <c r="B1477" s="29" t="inlineStr">
        <is>
          <t>low_price</t>
        </is>
      </c>
      <c r="C1477" s="29" t="inlineStr">
        <is>
          <t>Подушка двигуна Polaris Sportsman 550 850 1000, Scrambler 850 1000</t>
        </is>
      </c>
      <c r="D1477" s="35" t="n">
        <v>0</v>
      </c>
      <c r="E1477" s="37" t="n">
        <v>0</v>
      </c>
      <c r="F1477" s="38" t="n">
        <v>0</v>
      </c>
      <c r="G1477" s="37" t="n">
        <v>0</v>
      </c>
      <c r="H1477" s="40">
        <f>IFERROR(G1477/E1477,0)</f>
        <v/>
      </c>
      <c r="I1477" s="29" t="inlineStr">
        <is>
          <t>Cost is below the 120 watch threshold.</t>
        </is>
      </c>
    </row>
    <row r="1478">
      <c r="A1478" s="29" t="inlineStr">
        <is>
          <t>1uy-14411-02-00</t>
        </is>
      </c>
      <c r="B1478" s="29" t="inlineStr">
        <is>
          <t>low_price</t>
        </is>
      </c>
      <c r="C1478" s="29" t="inlineStr">
        <is>
          <t>Корпус повітряного фільтра Yamaha Wolverine Warrior 350, Grizzly 600</t>
        </is>
      </c>
      <c r="D1478" s="35" t="n">
        <v>0</v>
      </c>
      <c r="E1478" s="37" t="n">
        <v>0</v>
      </c>
      <c r="F1478" s="38" t="n">
        <v>0</v>
      </c>
      <c r="G1478" s="37" t="n">
        <v>0</v>
      </c>
      <c r="H1478" s="40">
        <f>IFERROR(G1478/E1478,0)</f>
        <v/>
      </c>
      <c r="I1478" s="29" t="inlineStr">
        <is>
          <t>Cost is below the 120 watch threshold.</t>
        </is>
      </c>
    </row>
    <row r="1479">
      <c r="A1479" s="29" t="inlineStr">
        <is>
          <t>420427011</t>
        </is>
      </c>
      <c r="B1479" s="29" t="inlineStr">
        <is>
          <t>low_price</t>
        </is>
      </c>
      <c r="C1479" s="29" t="inlineStr">
        <is>
          <t>Шайба КПП BRP Can-Am Outlander Renegade G1 G2 G2L G2S, Maverick 1000, Commander 800 1000</t>
        </is>
      </c>
      <c r="D1479" s="35" t="n">
        <v>0</v>
      </c>
      <c r="E1479" s="37" t="n">
        <v>0</v>
      </c>
      <c r="F1479" s="38" t="n">
        <v>0</v>
      </c>
      <c r="G1479" s="37" t="n">
        <v>0</v>
      </c>
      <c r="H1479" s="40">
        <f>IFERROR(G1479/E1479,0)</f>
        <v/>
      </c>
      <c r="I1479" s="29" t="inlineStr">
        <is>
          <t>Cost is below the 120 watch threshold.</t>
        </is>
      </c>
    </row>
    <row r="1480">
      <c r="A1480" s="29" t="inlineStr">
        <is>
          <t>5nd-f5111-30-00</t>
        </is>
      </c>
      <c r="B1480" s="29" t="inlineStr">
        <is>
          <t>low_price</t>
        </is>
      </c>
      <c r="C1480" s="29" t="inlineStr">
        <is>
          <t>Ступиця передня Yamaha Grizzly 350 400 450, Kodiak 400 450, Bruin 350, Big Bear 400, Wolverine 350 450</t>
        </is>
      </c>
      <c r="D1480" s="35" t="n">
        <v>0</v>
      </c>
      <c r="E1480" s="37" t="n">
        <v>0</v>
      </c>
      <c r="F1480" s="38" t="n">
        <v>0</v>
      </c>
      <c r="G1480" s="37" t="n">
        <v>0</v>
      </c>
      <c r="H1480" s="40">
        <f>IFERROR(G1480/E1480,0)</f>
        <v/>
      </c>
      <c r="I1480" s="29" t="inlineStr">
        <is>
          <t>Cost is below the 120 watch threshold.</t>
        </is>
      </c>
    </row>
    <row r="1481">
      <c r="A1481" s="29" t="inlineStr">
        <is>
          <t>25-2003-5</t>
        </is>
      </c>
      <c r="B1481" s="29" t="inlineStr">
        <is>
          <t>low_price</t>
        </is>
      </c>
      <c r="C1481" s="29" t="inlineStr">
        <is>
          <t>Сальники переднього редуктора Honda TRX 350 Rancher 2000-2006</t>
        </is>
      </c>
      <c r="D1481" s="35" t="n">
        <v>0</v>
      </c>
      <c r="E1481" s="37" t="n">
        <v>0</v>
      </c>
      <c r="F1481" s="38" t="n">
        <v>0</v>
      </c>
      <c r="G1481" s="37" t="n">
        <v>0</v>
      </c>
      <c r="H1481" s="40">
        <f>IFERROR(G1481/E1481,0)</f>
        <v/>
      </c>
      <c r="I1481" s="29" t="inlineStr">
        <is>
          <t>Cost is below the 120 watch threshold.</t>
        </is>
      </c>
    </row>
    <row r="1482">
      <c r="A1482" s="29" t="inlineStr">
        <is>
          <t>7020-160600</t>
        </is>
      </c>
      <c r="B1482" s="29" t="inlineStr">
        <is>
          <t>low_price</t>
        </is>
      </c>
      <c r="C1482" s="29" t="inlineStr">
        <is>
          <t>Блок перемикачів на руль лівий CFMoto 800 2012-2017</t>
        </is>
      </c>
      <c r="D1482" s="35" t="n">
        <v>0</v>
      </c>
      <c r="E1482" s="37" t="n">
        <v>0</v>
      </c>
      <c r="F1482" s="38" t="n">
        <v>0</v>
      </c>
      <c r="G1482" s="37" t="n">
        <v>0</v>
      </c>
      <c r="H1482" s="40">
        <f>IFERROR(G1482/E1482,0)</f>
        <v/>
      </c>
      <c r="I1482" s="29" t="inlineStr">
        <is>
          <t>Cost is below the 120 watch threshold.</t>
        </is>
      </c>
    </row>
    <row r="1483">
      <c r="A1483" s="29" t="inlineStr">
        <is>
          <t>5451374-458</t>
        </is>
      </c>
      <c r="B1483" s="29" t="inlineStr">
        <is>
          <t>low_price</t>
        </is>
      </c>
      <c r="C1483" s="29" t="inlineStr">
        <is>
          <t>Ковпачок для дисків Polaris Sportsman 450 570</t>
        </is>
      </c>
      <c r="D1483" s="35" t="n">
        <v>0</v>
      </c>
      <c r="E1483" s="37" t="n">
        <v>0</v>
      </c>
      <c r="F1483" s="38" t="n">
        <v>0</v>
      </c>
      <c r="G1483" s="37" t="n">
        <v>0</v>
      </c>
      <c r="H1483" s="40">
        <f>IFERROR(G1483/E1483,0)</f>
        <v/>
      </c>
      <c r="I1483" s="29" t="inlineStr">
        <is>
          <t>Cost is below the 120 watch threshold.</t>
        </is>
      </c>
    </row>
    <row r="1484">
      <c r="A1484" s="29" t="inlineStr">
        <is>
          <t>25-1515</t>
        </is>
      </c>
      <c r="B1484" s="29" t="inlineStr">
        <is>
          <t>low_price</t>
        </is>
      </c>
      <c r="C1484" s="29" t="inlineStr">
        <is>
          <t>Ремкомплект рульової колонки Yamaha Grizzly 350 400 450 550 600 660 700, Kodiak 400 450 700, Raptor 350 660 700</t>
        </is>
      </c>
      <c r="D1484" s="35" t="n">
        <v>0</v>
      </c>
      <c r="E1484" s="37" t="n">
        <v>0</v>
      </c>
      <c r="F1484" s="38" t="n">
        <v>0</v>
      </c>
      <c r="G1484" s="37" t="n">
        <v>0</v>
      </c>
      <c r="H1484" s="40">
        <f>IFERROR(G1484/E1484,0)</f>
        <v/>
      </c>
      <c r="I1484" s="29" t="inlineStr">
        <is>
          <t>Cost is below the 120 watch threshold.</t>
        </is>
      </c>
    </row>
    <row r="1485">
      <c r="A1485" s="29" t="inlineStr">
        <is>
          <t>14093-0807</t>
        </is>
      </c>
      <c r="B1485" s="29" t="inlineStr">
        <is>
          <t>low_price</t>
        </is>
      </c>
      <c r="C1485" s="29" t="inlineStr">
        <is>
          <t>Розширювач арки передній правий Kawasaki Teryx 1000 2020+</t>
        </is>
      </c>
      <c r="D1485" s="35" t="n">
        <v>0</v>
      </c>
      <c r="E1485" s="37" t="n">
        <v>0</v>
      </c>
      <c r="F1485" s="38" t="n">
        <v>0</v>
      </c>
      <c r="G1485" s="37" t="n">
        <v>0</v>
      </c>
      <c r="H1485" s="40">
        <f>IFERROR(G1485/E1485,0)</f>
        <v/>
      </c>
      <c r="I1485" s="29" t="inlineStr">
        <is>
          <t>Cost is below the 120 watch threshold.</t>
        </is>
      </c>
    </row>
    <row r="1486">
      <c r="A1486" s="29" t="inlineStr">
        <is>
          <t>49006-1237</t>
        </is>
      </c>
      <c r="B1486" s="29" t="inlineStr">
        <is>
          <t>low_price</t>
        </is>
      </c>
      <c r="C1486" s="29" t="inlineStr">
        <is>
          <t>Пильник заднього карданного валу Kawasaki Bayou 300 400</t>
        </is>
      </c>
      <c r="D1486" s="35" t="n">
        <v>0</v>
      </c>
      <c r="E1486" s="37" t="n">
        <v>0</v>
      </c>
      <c r="F1486" s="38" t="n">
        <v>0</v>
      </c>
      <c r="G1486" s="37" t="n">
        <v>0</v>
      </c>
      <c r="H1486" s="40">
        <f>IFERROR(G1486/E1486,0)</f>
        <v/>
      </c>
      <c r="I1486" s="29" t="inlineStr">
        <is>
          <t>Cost is below the 120 watch threshold.</t>
        </is>
      </c>
    </row>
    <row r="1487">
      <c r="A1487" s="29" t="inlineStr">
        <is>
          <t>710004492</t>
        </is>
      </c>
      <c r="B1487" s="29" t="inlineStr">
        <is>
          <t>low_price</t>
        </is>
      </c>
      <c r="C1487" s="29" t="inlineStr">
        <is>
          <t>Перемикач світла BRP Can-Am Maverick 1000, Maverick X3, Maverick Trail 700 800 1000, Maverick Sport 1000, Commander 700 800 1000, Traxter Defender HD5</t>
        </is>
      </c>
      <c r="D1487" s="35" t="n">
        <v>0</v>
      </c>
      <c r="E1487" s="37" t="n">
        <v>0</v>
      </c>
      <c r="F1487" s="38" t="n">
        <v>0</v>
      </c>
      <c r="G1487" s="37" t="n">
        <v>0</v>
      </c>
      <c r="H1487" s="40">
        <f>IFERROR(G1487/E1487,0)</f>
        <v/>
      </c>
      <c r="I1487" s="29" t="inlineStr">
        <is>
          <t>Cost is below the 120 watch threshold.</t>
        </is>
      </c>
    </row>
    <row r="1488">
      <c r="A1488" s="29" t="inlineStr">
        <is>
          <t>19-5012</t>
        </is>
      </c>
      <c r="B1488" s="29" t="inlineStr">
        <is>
          <t>low_price</t>
        </is>
      </c>
      <c r="C1488" s="29" t="inlineStr">
        <is>
          <t>Пильник ШРУСа Kawasaki; Yamaha (60/16-85)</t>
        </is>
      </c>
      <c r="D1488" s="35" t="n">
        <v>0</v>
      </c>
      <c r="E1488" s="37" t="n">
        <v>0</v>
      </c>
      <c r="F1488" s="38" t="n">
        <v>0</v>
      </c>
      <c r="G1488" s="37" t="n">
        <v>0</v>
      </c>
      <c r="H1488" s="40">
        <f>IFERROR(G1488/E1488,0)</f>
        <v/>
      </c>
      <c r="I1488" s="29" t="inlineStr">
        <is>
          <t>Cost is below the 120 watch threshold.</t>
        </is>
      </c>
    </row>
    <row r="1489">
      <c r="A1489" s="29" t="inlineStr">
        <is>
          <t>715010401</t>
        </is>
      </c>
      <c r="B1489" s="29" t="inlineStr">
        <is>
          <t>low_price</t>
        </is>
      </c>
      <c r="C1489" s="29" t="inlineStr">
        <is>
          <t>Ричаг передній верхній лівий BRP Can-Am Outlander G3</t>
        </is>
      </c>
      <c r="D1489" s="35" t="n">
        <v>2</v>
      </c>
      <c r="E1489" s="37" t="n">
        <v>1.46</v>
      </c>
      <c r="F1489" s="38" t="n">
        <v>0</v>
      </c>
      <c r="G1489" s="37" t="n">
        <v>0</v>
      </c>
      <c r="H1489" s="40">
        <f>IFERROR(G1489/E1489,0)</f>
        <v/>
      </c>
      <c r="I1489" s="29" t="inlineStr">
        <is>
          <t>Cost is below the 120 watch threshold.</t>
        </is>
      </c>
    </row>
    <row r="1490">
      <c r="A1490" s="29" t="inlineStr">
        <is>
          <t>16154-0707</t>
        </is>
      </c>
      <c r="B1490" s="29" t="inlineStr">
        <is>
          <t>low_price</t>
        </is>
      </c>
      <c r="C1490" s="29" t="inlineStr">
        <is>
          <t>Ротор масляного насоса внутрішній Kawasaki Teryx 750​ 800</t>
        </is>
      </c>
      <c r="D1490" s="35" t="n">
        <v>1</v>
      </c>
      <c r="E1490" s="37" t="n">
        <v>0.72</v>
      </c>
      <c r="F1490" s="38" t="n">
        <v>0</v>
      </c>
      <c r="G1490" s="37" t="n">
        <v>0</v>
      </c>
      <c r="H1490" s="40">
        <f>IFERROR(G1490/E1490,0)</f>
        <v/>
      </c>
      <c r="I1490" s="29" t="inlineStr">
        <is>
          <t>Cost is below the 120 watch threshold.</t>
        </is>
      </c>
    </row>
    <row r="1491">
      <c r="A1491" s="29" t="inlineStr">
        <is>
          <t>503189273</t>
        </is>
      </c>
      <c r="B1491" s="29" t="inlineStr">
        <is>
          <t>low_price</t>
        </is>
      </c>
      <c r="C1491" s="29" t="inlineStr">
        <is>
          <t>Шайба кліпси пластика BRP Can-Am Maverick 1000, Maverick Trail 800 1000, Maverick Sport 1000, Commander 700 800 1000</t>
        </is>
      </c>
      <c r="D1491" s="35" t="n">
        <v>0</v>
      </c>
      <c r="E1491" s="37" t="n">
        <v>0</v>
      </c>
      <c r="F1491" s="38" t="n">
        <v>0</v>
      </c>
      <c r="G1491" s="37" t="n">
        <v>0</v>
      </c>
      <c r="H1491" s="40">
        <f>IFERROR(G1491/E1491,0)</f>
        <v/>
      </c>
      <c r="I1491" s="29" t="inlineStr">
        <is>
          <t>Cost is below the 120 watch threshold.</t>
        </is>
      </c>
    </row>
    <row r="1492">
      <c r="A1492" s="29" t="inlineStr">
        <is>
          <t>3514748</t>
        </is>
      </c>
      <c r="B1492" s="29" t="inlineStr">
        <is>
          <t>low_price</t>
        </is>
      </c>
      <c r="C1492" s="29" t="inlineStr">
        <is>
          <t>Підвісний підшипник карданного валу Polaris RZR 900 1000, General 1000</t>
        </is>
      </c>
      <c r="D1492" s="35" t="n">
        <v>0</v>
      </c>
      <c r="E1492" s="37" t="n">
        <v>0</v>
      </c>
      <c r="F1492" s="38" t="n">
        <v>0</v>
      </c>
      <c r="G1492" s="37" t="n">
        <v>0</v>
      </c>
      <c r="H1492" s="40">
        <f>IFERROR(G1492/E1492,0)</f>
        <v/>
      </c>
      <c r="I1492" s="29" t="inlineStr">
        <is>
          <t>Cost is below the 120 watch threshold.</t>
        </is>
      </c>
    </row>
    <row r="1493">
      <c r="A1493" s="29" t="inlineStr">
        <is>
          <t>fa680r</t>
        </is>
      </c>
      <c r="B1493" s="29" t="inlineStr">
        <is>
          <t>low_price</t>
        </is>
      </c>
      <c r="C1493" s="29" t="inlineStr">
        <is>
          <t>Гальмівні колодки передні Polaris RZR (16+), General 1000 (20+) (синтетика)</t>
        </is>
      </c>
      <c r="D1493" s="35" t="n">
        <v>1</v>
      </c>
      <c r="E1493" s="37" t="n">
        <v>12.87</v>
      </c>
      <c r="F1493" s="38" t="n">
        <v>1</v>
      </c>
      <c r="G1493" s="37" t="n">
        <v>3003</v>
      </c>
      <c r="H1493" s="40">
        <f>IFERROR(G1493/E1493,0)</f>
        <v/>
      </c>
      <c r="I1493" s="29" t="inlineStr">
        <is>
          <t>Cost is below the 120 watch threshold.</t>
        </is>
      </c>
    </row>
    <row r="1494">
      <c r="A1494" s="29" t="inlineStr">
        <is>
          <t>10-17100</t>
        </is>
      </c>
      <c r="B1494" s="29" t="inlineStr">
        <is>
          <t>low_price</t>
        </is>
      </c>
      <c r="C1494" s="29" t="inlineStr">
        <is>
          <t>Світлодіодна балка ProLight ST 17" (100Вт)</t>
        </is>
      </c>
      <c r="D1494" s="35" t="n">
        <v>0</v>
      </c>
      <c r="E1494" s="37" t="n">
        <v>0</v>
      </c>
      <c r="F1494" s="38" t="n">
        <v>0</v>
      </c>
      <c r="G1494" s="37" t="n">
        <v>0</v>
      </c>
      <c r="H1494" s="40">
        <f>IFERROR(G1494/E1494,0)</f>
        <v/>
      </c>
      <c r="I1494" s="29" t="inlineStr">
        <is>
          <t>Cost is below the 120 watch threshold.</t>
        </is>
      </c>
    </row>
    <row r="1495">
      <c r="A1495" s="29" t="inlineStr">
        <is>
          <t>na-10009-2</t>
        </is>
      </c>
      <c r="B1495" s="29" t="inlineStr">
        <is>
          <t>low_price</t>
        </is>
      </c>
      <c r="C1495" s="29" t="inlineStr">
        <is>
          <t>Поршень +0.5мм Honda TRX 650 Rincon</t>
        </is>
      </c>
      <c r="D1495" s="35" t="n">
        <v>12</v>
      </c>
      <c r="E1495" s="37" t="n">
        <v>131.84</v>
      </c>
      <c r="F1495" s="38" t="n">
        <v>0</v>
      </c>
      <c r="G1495" s="37" t="n">
        <v>0</v>
      </c>
      <c r="H1495" s="40">
        <f>IFERROR(G1495/E1495,0)</f>
        <v/>
      </c>
      <c r="I1495" s="29" t="inlineStr">
        <is>
          <t>Performance is below the scale and keep thresholds.</t>
        </is>
      </c>
    </row>
    <row r="1496">
      <c r="A1496" s="29" t="inlineStr">
        <is>
          <t>19-1017</t>
        </is>
      </c>
      <c r="B1496" s="29" t="inlineStr">
        <is>
          <t>low_price</t>
        </is>
      </c>
      <c r="C1496" s="29" t="inlineStr">
        <is>
          <t>Хрестовина заднього карданного валу BRP Can-Am BRP Can-Am Outlander Renegade G2 G2L G2S, Maverick 1000, Commander 800 1000</t>
        </is>
      </c>
      <c r="D1496" s="35" t="n">
        <v>12</v>
      </c>
      <c r="E1496" s="37" t="n">
        <v>59.29</v>
      </c>
      <c r="F1496" s="38" t="n">
        <v>0</v>
      </c>
      <c r="G1496" s="37" t="n">
        <v>0</v>
      </c>
      <c r="H1496" s="40">
        <f>IFERROR(G1496/E1496,0)</f>
        <v/>
      </c>
      <c r="I1496" s="29" t="inlineStr">
        <is>
          <t>Cost is below the 120 watch threshold.</t>
        </is>
      </c>
    </row>
    <row r="1497">
      <c r="A1497" s="29" t="inlineStr">
        <is>
          <t>4014262</t>
        </is>
      </c>
      <c r="B1497" s="29" t="inlineStr">
        <is>
          <t>low_price</t>
        </is>
      </c>
      <c r="C1497" s="29" t="inlineStr">
        <is>
          <t>Датчик гальм Polaris</t>
        </is>
      </c>
      <c r="D1497" s="35" t="n">
        <v>0</v>
      </c>
      <c r="E1497" s="37" t="n">
        <v>0</v>
      </c>
      <c r="F1497" s="38" t="n">
        <v>0</v>
      </c>
      <c r="G1497" s="37" t="n">
        <v>0</v>
      </c>
      <c r="H1497" s="40">
        <f>IFERROR(G1497/E1497,0)</f>
        <v/>
      </c>
      <c r="I1497" s="29" t="inlineStr">
        <is>
          <t>Cost is below the 120 watch threshold.</t>
        </is>
      </c>
    </row>
    <row r="1498">
      <c r="A1498" s="29" t="inlineStr">
        <is>
          <t>10-1160</t>
        </is>
      </c>
      <c r="B1498" s="29" t="inlineStr">
        <is>
          <t>low_price</t>
        </is>
      </c>
      <c r="C1498" s="29" t="inlineStr">
        <is>
          <t>Світлодіодна балка ProLight ST 11" (60Вт)</t>
        </is>
      </c>
      <c r="D1498" s="35" t="n">
        <v>1</v>
      </c>
      <c r="E1498" s="37" t="n">
        <v>0.18</v>
      </c>
      <c r="F1498" s="38" t="n">
        <v>0</v>
      </c>
      <c r="G1498" s="37" t="n">
        <v>0</v>
      </c>
      <c r="H1498" s="40">
        <f>IFERROR(G1498/E1498,0)</f>
        <v/>
      </c>
      <c r="I1498" s="29" t="inlineStr">
        <is>
          <t>Cost is below the 120 watch threshold.</t>
        </is>
      </c>
    </row>
    <row r="1499">
      <c r="A1499" s="29" t="inlineStr">
        <is>
          <t>420956123</t>
        </is>
      </c>
      <c r="B1499" s="29" t="inlineStr">
        <is>
          <t>low_price</t>
        </is>
      </c>
      <c r="C1499" s="29" t="inlineStr">
        <is>
          <t>Масляний фільтр BRP Can-Am Maverick X3, Sea-Doo</t>
        </is>
      </c>
      <c r="D1499" s="35" t="n">
        <v>13</v>
      </c>
      <c r="E1499" s="37" t="n">
        <v>47.65</v>
      </c>
      <c r="F1499" s="38" t="n">
        <v>0</v>
      </c>
      <c r="G1499" s="37" t="n">
        <v>0</v>
      </c>
      <c r="H1499" s="40">
        <f>IFERROR(G1499/E1499,0)</f>
        <v/>
      </c>
      <c r="I1499" s="29" t="inlineStr">
        <is>
          <t>Cost is below the 120 watch threshold.</t>
        </is>
      </c>
    </row>
    <row r="1500">
      <c r="A1500" s="29" t="inlineStr">
        <is>
          <t>06802</t>
        </is>
      </c>
      <c r="B1500" s="29" t="inlineStr">
        <is>
          <t>low_price</t>
        </is>
      </c>
      <c r="C1500" s="29" t="inlineStr">
        <is>
          <t>Гальмівний диск задній Yamaha Rhino 450 660 700</t>
        </is>
      </c>
      <c r="D1500" s="35" t="n">
        <v>0</v>
      </c>
      <c r="E1500" s="37" t="n">
        <v>0</v>
      </c>
      <c r="F1500" s="38" t="n">
        <v>0</v>
      </c>
      <c r="G1500" s="37" t="n">
        <v>0</v>
      </c>
      <c r="H1500" s="40">
        <f>IFERROR(G1500/E1500,0)</f>
        <v/>
      </c>
      <c r="I1500" s="29" t="inlineStr">
        <is>
          <t>Cost is below the 120 watch threshold.</t>
        </is>
      </c>
    </row>
    <row r="1501">
      <c r="A1501" s="29" t="inlineStr">
        <is>
          <t>we271160</t>
        </is>
      </c>
      <c r="B1501" s="29" t="inlineStr">
        <is>
          <t>low_price</t>
        </is>
      </c>
      <c r="C1501" s="29" t="inlineStr">
        <is>
          <t>Кулак задній внутрішній Yamaha Grizzly 550 (09-14), 700 (07-15), Kodiak 450 (18-21)</t>
        </is>
      </c>
      <c r="D1501" s="35" t="n">
        <v>1</v>
      </c>
      <c r="E1501" s="37" t="n">
        <v>15.33</v>
      </c>
      <c r="F1501" s="38" t="n">
        <v>1</v>
      </c>
      <c r="G1501" s="37" t="n">
        <v>5915</v>
      </c>
      <c r="H1501" s="40">
        <f>IFERROR(G1501/E1501,0)</f>
        <v/>
      </c>
      <c r="I1501" s="29" t="inlineStr">
        <is>
          <t>Cost is below the 120 watch threshold.</t>
        </is>
      </c>
    </row>
    <row r="1502">
      <c r="A1502" s="29" t="inlineStr">
        <is>
          <t>12111-38f21-0f0</t>
        </is>
      </c>
      <c r="B1502" s="29" t="inlineStr">
        <is>
          <t>low_price</t>
        </is>
      </c>
      <c r="C1502" s="29" t="inlineStr">
        <is>
          <t>Поршень стандарт Suzuki King Quad 400 (08+), Eiger 400 (02-07)</t>
        </is>
      </c>
      <c r="D1502" s="35" t="n">
        <v>1</v>
      </c>
      <c r="E1502" s="37" t="n">
        <v>38.48</v>
      </c>
      <c r="F1502" s="38" t="n">
        <v>0</v>
      </c>
      <c r="G1502" s="37" t="n">
        <v>0</v>
      </c>
      <c r="H1502" s="40">
        <f>IFERROR(G1502/E1502,0)</f>
        <v/>
      </c>
      <c r="I1502" s="29" t="inlineStr">
        <is>
          <t>Cost is below the 120 watch threshold.</t>
        </is>
      </c>
    </row>
    <row r="1503">
      <c r="A1503" s="29" t="inlineStr">
        <is>
          <t>09283-34008</t>
        </is>
      </c>
      <c r="B1503" s="29" t="inlineStr">
        <is>
          <t>low_price</t>
        </is>
      </c>
      <c r="C1503" s="29" t="inlineStr">
        <is>
          <t>Сальник картера задній Suzuki King Quad 300 400 450 500 700 750, Vinson 500, Eiger 400 (34X52X9)</t>
        </is>
      </c>
      <c r="D1503" s="35" t="n">
        <v>0</v>
      </c>
      <c r="E1503" s="37" t="n">
        <v>0</v>
      </c>
      <c r="F1503" s="38" t="n">
        <v>0</v>
      </c>
      <c r="G1503" s="37" t="n">
        <v>0</v>
      </c>
      <c r="H1503" s="40">
        <f>IFERROR(G1503/E1503,0)</f>
        <v/>
      </c>
      <c r="I1503" s="29" t="inlineStr">
        <is>
          <t>Cost is below the 120 watch threshold.</t>
        </is>
      </c>
    </row>
    <row r="1504">
      <c r="A1504" s="29" t="inlineStr">
        <is>
          <t>ab6-ca-8-327</t>
        </is>
      </c>
      <c r="B1504" s="29" t="inlineStr">
        <is>
          <t>low_price</t>
        </is>
      </c>
      <c r="C1504" s="29" t="inlineStr">
        <is>
          <t>Піввісь задня права BRP Can-Am Outlander 400 500 570 650 800 850 1000</t>
        </is>
      </c>
      <c r="D1504" s="35" t="n">
        <v>15</v>
      </c>
      <c r="E1504" s="37" t="n">
        <v>141.19</v>
      </c>
      <c r="F1504" s="38" t="n">
        <v>0.32</v>
      </c>
      <c r="G1504" s="37" t="n">
        <v>4447.18</v>
      </c>
      <c r="H1504" s="40">
        <f>IFERROR(G1504/E1504,0)</f>
        <v/>
      </c>
      <c r="I1504" s="29" t="inlineStr">
        <is>
          <t>Performance is below the scale and keep thresholds.</t>
        </is>
      </c>
    </row>
    <row r="1505">
      <c r="A1505" s="29" t="inlineStr">
        <is>
          <t>7043100</t>
        </is>
      </c>
      <c r="B1505" s="29" t="inlineStr">
        <is>
          <t>low_price</t>
        </is>
      </c>
      <c r="C1505" s="29" t="inlineStr">
        <is>
          <t>Амортизатор задній Polaris Sportsman 400​ 450 500 570 600 700 800 ETX, Hawkeye 325 400</t>
        </is>
      </c>
      <c r="D1505" s="35" t="n">
        <v>13</v>
      </c>
      <c r="E1505" s="37" t="n">
        <v>102.61</v>
      </c>
      <c r="F1505" s="38" t="n">
        <v>0.71</v>
      </c>
      <c r="G1505" s="37" t="n">
        <v>4712.86</v>
      </c>
      <c r="H1505" s="40">
        <f>IFERROR(G1505/E1505,0)</f>
        <v/>
      </c>
      <c r="I1505" s="29" t="inlineStr">
        <is>
          <t>Cost is below the 120 watch threshold.</t>
        </is>
      </c>
    </row>
    <row r="1506">
      <c r="A1506" s="29" t="inlineStr">
        <is>
          <t>03173</t>
        </is>
      </c>
      <c r="B1506" s="29" t="inlineStr">
        <is>
          <t>low_price</t>
        </is>
      </c>
      <c r="C1506" s="29" t="inlineStr">
        <is>
          <t>Стартер Polaris RZR 900 1000, Ranger 900 1000, General 1000, Pro XD, ACE 900</t>
        </is>
      </c>
      <c r="D1506" s="35" t="n">
        <v>0</v>
      </c>
      <c r="E1506" s="37" t="n">
        <v>0</v>
      </c>
      <c r="F1506" s="38" t="n">
        <v>0</v>
      </c>
      <c r="G1506" s="37" t="n">
        <v>0</v>
      </c>
      <c r="H1506" s="40">
        <f>IFERROR(G1506/E1506,0)</f>
        <v/>
      </c>
      <c r="I1506" s="29" t="inlineStr">
        <is>
          <t>Cost is below the 120 watch threshold.</t>
        </is>
      </c>
    </row>
    <row r="1507">
      <c r="A1507" s="29" t="inlineStr">
        <is>
          <t>50-1069</t>
        </is>
      </c>
      <c r="B1507" s="29" t="inlineStr">
        <is>
          <t>low_price</t>
        </is>
      </c>
      <c r="C1507" s="29" t="inlineStr">
        <is>
          <t>Підшипник торсіона BRP Can-Am Outlander Renegade G1</t>
        </is>
      </c>
      <c r="D1507" s="35" t="n">
        <v>2</v>
      </c>
      <c r="E1507" s="37" t="n">
        <v>40.32</v>
      </c>
      <c r="F1507" s="38" t="n">
        <v>0</v>
      </c>
      <c r="G1507" s="37" t="n">
        <v>0</v>
      </c>
      <c r="H1507" s="40">
        <f>IFERROR(G1507/E1507,0)</f>
        <v/>
      </c>
      <c r="I1507" s="29" t="inlineStr">
        <is>
          <t>Cost is below the 120 watch threshold.</t>
        </is>
      </c>
    </row>
    <row r="1508">
      <c r="A1508" s="29" t="inlineStr">
        <is>
          <t>707900799</t>
        </is>
      </c>
      <c r="B1508" s="29" t="inlineStr">
        <is>
          <t>low_price</t>
        </is>
      </c>
      <c r="C1508" s="29" t="inlineStr">
        <is>
          <t>Ручка права переднього бардачка BRP Can-Am Outlander G3L</t>
        </is>
      </c>
      <c r="D1508" s="35" t="n">
        <v>0</v>
      </c>
      <c r="E1508" s="37" t="n">
        <v>0</v>
      </c>
      <c r="F1508" s="38" t="n">
        <v>0</v>
      </c>
      <c r="G1508" s="37" t="n">
        <v>0</v>
      </c>
      <c r="H1508" s="40">
        <f>IFERROR(G1508/E1508,0)</f>
        <v/>
      </c>
      <c r="I1508" s="29" t="inlineStr">
        <is>
          <t>Cost is below the 120 watch threshold.</t>
        </is>
      </c>
    </row>
    <row r="1509">
      <c r="A1509" s="29" t="inlineStr">
        <is>
          <t>705005994</t>
        </is>
      </c>
      <c r="B1509" s="29" t="inlineStr">
        <is>
          <t>low_price</t>
        </is>
      </c>
      <c r="C1509" s="29" t="inlineStr">
        <is>
          <t>Фіксована панель задня BRP Can-Am Maverick 1000</t>
        </is>
      </c>
      <c r="D1509" s="35" t="n">
        <v>0</v>
      </c>
      <c r="E1509" s="37" t="n">
        <v>0</v>
      </c>
      <c r="F1509" s="38" t="n">
        <v>0</v>
      </c>
      <c r="G1509" s="37" t="n">
        <v>0</v>
      </c>
      <c r="H1509" s="40">
        <f>IFERROR(G1509/E1509,0)</f>
        <v/>
      </c>
      <c r="I1509" s="29" t="inlineStr">
        <is>
          <t>Cost is below the 120 watch threshold.</t>
        </is>
      </c>
    </row>
    <row r="1510">
      <c r="A1510" s="29" t="inlineStr">
        <is>
          <t>01347</t>
        </is>
      </c>
      <c r="B1510" s="29" t="inlineStr">
        <is>
          <t>low_price</t>
        </is>
      </c>
      <c r="C1510" s="29" t="inlineStr">
        <is>
          <t>Кулак задній зовнішній BRP Can-Am Outlander 330 (04-05), 400 (03-08)</t>
        </is>
      </c>
      <c r="D1510" s="35" t="n">
        <v>6</v>
      </c>
      <c r="E1510" s="37" t="n">
        <v>44.28</v>
      </c>
      <c r="F1510" s="38" t="n">
        <v>0</v>
      </c>
      <c r="G1510" s="37" t="n">
        <v>0</v>
      </c>
      <c r="H1510" s="40">
        <f>IFERROR(G1510/E1510,0)</f>
        <v/>
      </c>
      <c r="I1510" s="29" t="inlineStr">
        <is>
          <t>Cost is below the 120 watch threshold.</t>
        </is>
      </c>
    </row>
    <row r="1511">
      <c r="A1511" s="29" t="inlineStr">
        <is>
          <t>26-1223</t>
        </is>
      </c>
      <c r="B1511" s="29" t="inlineStr">
        <is>
          <t>low_price</t>
        </is>
      </c>
      <c r="C1511" s="29" t="inlineStr">
        <is>
          <t>Ремкомплект карбюратора Kawasaki Prairie 360 2003-2013</t>
        </is>
      </c>
      <c r="D1511" s="35" t="n">
        <v>1</v>
      </c>
      <c r="E1511" s="37" t="n">
        <v>4.86</v>
      </c>
      <c r="F1511" s="38" t="n">
        <v>0</v>
      </c>
      <c r="G1511" s="37" t="n">
        <v>0</v>
      </c>
      <c r="H1511" s="40">
        <f>IFERROR(G1511/E1511,0)</f>
        <v/>
      </c>
      <c r="I1511" s="29" t="inlineStr">
        <is>
          <t>Cost is below the 120 watch threshold.</t>
        </is>
      </c>
    </row>
    <row r="1512">
      <c r="A1512" s="29" t="inlineStr">
        <is>
          <t>3b4-2837r-00-00</t>
        </is>
      </c>
      <c r="B1512" s="29" t="inlineStr">
        <is>
          <t>low_price</t>
        </is>
      </c>
      <c r="C1512" s="29" t="inlineStr">
        <is>
          <t>Сітка решітки радіатора Yamaha Grizzly 550 (09-14), 700 (07-15)</t>
        </is>
      </c>
      <c r="D1512" s="35" t="n">
        <v>0</v>
      </c>
      <c r="E1512" s="37" t="n">
        <v>0</v>
      </c>
      <c r="F1512" s="38" t="n">
        <v>0</v>
      </c>
      <c r="G1512" s="37" t="n">
        <v>0</v>
      </c>
      <c r="H1512" s="40">
        <f>IFERROR(G1512/E1512,0)</f>
        <v/>
      </c>
      <c r="I1512" s="29" t="inlineStr">
        <is>
          <t>Cost is below the 120 watch threshold.</t>
        </is>
      </c>
    </row>
    <row r="1513">
      <c r="A1513" s="29" t="inlineStr">
        <is>
          <t>705502122</t>
        </is>
      </c>
      <c r="B1513" s="29" t="inlineStr">
        <is>
          <t>low_price</t>
        </is>
      </c>
      <c r="C1513" s="29" t="inlineStr">
        <is>
          <t>Ступиця BRP Can-Am Maverick X3</t>
        </is>
      </c>
      <c r="D1513" s="35" t="n">
        <v>2</v>
      </c>
      <c r="E1513" s="37" t="n">
        <v>16.64</v>
      </c>
      <c r="F1513" s="38" t="n">
        <v>0</v>
      </c>
      <c r="G1513" s="37" t="n">
        <v>0</v>
      </c>
      <c r="H1513" s="40">
        <f>IFERROR(G1513/E1513,0)</f>
        <v/>
      </c>
      <c r="I1513" s="29" t="inlineStr">
        <is>
          <t>Cost is below the 120 watch threshold.</t>
        </is>
      </c>
    </row>
    <row r="1514">
      <c r="A1514" s="29" t="inlineStr">
        <is>
          <t>07120</t>
        </is>
      </c>
      <c r="B1514" s="29" t="inlineStr">
        <is>
          <t>low_price</t>
        </is>
      </c>
      <c r="C1514" s="29" t="inlineStr">
        <is>
          <t>Комплект заглушок та кріплення панелі приладів для виноса радіатора BRP Can-Am Outlander G3</t>
        </is>
      </c>
      <c r="D1514" s="35" t="n">
        <v>8</v>
      </c>
      <c r="E1514" s="37" t="n">
        <v>88.95</v>
      </c>
      <c r="F1514" s="38" t="n">
        <v>0</v>
      </c>
      <c r="G1514" s="37" t="n">
        <v>0</v>
      </c>
      <c r="H1514" s="40">
        <f>IFERROR(G1514/E1514,0)</f>
        <v/>
      </c>
      <c r="I1514" s="29" t="inlineStr">
        <is>
          <t>Cost is below the 120 watch threshold.</t>
        </is>
      </c>
    </row>
    <row r="1515">
      <c r="A1515" s="29" t="inlineStr">
        <is>
          <t>xtx2252</t>
        </is>
      </c>
      <c r="B1515" s="29" t="inlineStr">
        <is>
          <t>low_price</t>
        </is>
      </c>
      <c r="C1515" s="29" t="inlineStr">
        <is>
          <t>Посилений ремінь варіатора Polaris Ranger 570 900, RZR 900, ACE 325 570 900</t>
        </is>
      </c>
      <c r="D1515" s="35" t="n">
        <v>1</v>
      </c>
      <c r="E1515" s="37" t="n">
        <v>4.12</v>
      </c>
      <c r="F1515" s="38" t="n">
        <v>0</v>
      </c>
      <c r="G1515" s="37" t="n">
        <v>0</v>
      </c>
      <c r="H1515" s="40">
        <f>IFERROR(G1515/E1515,0)</f>
        <v/>
      </c>
      <c r="I1515" s="29" t="inlineStr">
        <is>
          <t>Cost is below the 120 watch threshold.</t>
        </is>
      </c>
    </row>
    <row r="1516">
      <c r="A1516" s="29" t="inlineStr">
        <is>
          <t>91003-ha7-672</t>
        </is>
      </c>
      <c r="B1516" s="29" t="inlineStr">
        <is>
          <t>low_price</t>
        </is>
      </c>
      <c r="C1516" s="29" t="inlineStr">
        <is>
          <t>Підшипник колінвала Honda TRX 250 300 350 400 450 500 680, SXS 700</t>
        </is>
      </c>
      <c r="D1516" s="35" t="n">
        <v>2</v>
      </c>
      <c r="E1516" s="37" t="n">
        <v>5.22</v>
      </c>
      <c r="F1516" s="38" t="n">
        <v>0</v>
      </c>
      <c r="G1516" s="37" t="n">
        <v>0</v>
      </c>
      <c r="H1516" s="40">
        <f>IFERROR(G1516/E1516,0)</f>
        <v/>
      </c>
      <c r="I1516" s="29" t="inlineStr">
        <is>
          <t>Cost is below the 120 watch threshold.</t>
        </is>
      </c>
    </row>
    <row r="1517">
      <c r="A1517" s="29" t="inlineStr">
        <is>
          <t>9725</t>
        </is>
      </c>
      <c r="B1517" s="29" t="inlineStr">
        <is>
          <t>low_price</t>
        </is>
      </c>
      <c r="C1517" s="29" t="inlineStr">
        <is>
          <t>Підшоломник Finntrail Raven 9725</t>
        </is>
      </c>
      <c r="D1517" s="35" t="n">
        <v>0</v>
      </c>
      <c r="E1517" s="37" t="n">
        <v>0</v>
      </c>
      <c r="F1517" s="38" t="n">
        <v>0</v>
      </c>
      <c r="G1517" s="37" t="n">
        <v>0</v>
      </c>
      <c r="H1517" s="40">
        <f>IFERROR(G1517/E1517,0)</f>
        <v/>
      </c>
      <c r="I1517" s="29" t="inlineStr">
        <is>
          <t>Cost is below the 120 watch threshold.</t>
        </is>
      </c>
    </row>
    <row r="1518">
      <c r="A1518" s="29" t="inlineStr">
        <is>
          <t>b16-f1711-40-00</t>
        </is>
      </c>
      <c r="B1518" s="29" t="inlineStr">
        <is>
          <t>low_price</t>
        </is>
      </c>
      <c r="C1518" s="29" t="inlineStr">
        <is>
          <t>Захист двигуна лівий Yamaha Grizzly 700 (18-19), Kodiak 700 (19)</t>
        </is>
      </c>
      <c r="D1518" s="35" t="n">
        <v>0</v>
      </c>
      <c r="E1518" s="37" t="n">
        <v>0</v>
      </c>
      <c r="F1518" s="38" t="n">
        <v>0</v>
      </c>
      <c r="G1518" s="37" t="n">
        <v>0</v>
      </c>
      <c r="H1518" s="40">
        <f>IFERROR(G1518/E1518,0)</f>
        <v/>
      </c>
      <c r="I1518" s="29" t="inlineStr">
        <is>
          <t>Cost is below the 120 watch threshold.</t>
        </is>
      </c>
    </row>
    <row r="1519">
      <c r="A1519" s="29" t="inlineStr">
        <is>
          <t>51400-hr0-f02</t>
        </is>
      </c>
      <c r="B1519" s="29" t="inlineStr">
        <is>
          <t>low_price</t>
        </is>
      </c>
      <c r="C1519" s="29" t="inlineStr">
        <is>
          <t>Амортизатор передній Honda TRX 500 Foreman 2012-2013</t>
        </is>
      </c>
      <c r="D1519" s="35" t="n">
        <v>2</v>
      </c>
      <c r="E1519" s="37" t="n">
        <v>1.32</v>
      </c>
      <c r="F1519" s="38" t="n">
        <v>0</v>
      </c>
      <c r="G1519" s="37" t="n">
        <v>0</v>
      </c>
      <c r="H1519" s="40">
        <f>IFERROR(G1519/E1519,0)</f>
        <v/>
      </c>
      <c r="I1519" s="29" t="inlineStr">
        <is>
          <t>Cost is below the 120 watch threshold.</t>
        </is>
      </c>
    </row>
    <row r="1520">
      <c r="A1520" s="29" t="inlineStr">
        <is>
          <t>3211113</t>
        </is>
      </c>
      <c r="B1520" s="29" t="inlineStr">
        <is>
          <t>low_price</t>
        </is>
      </c>
      <c r="C1520" s="29" t="inlineStr">
        <is>
          <t>Ремінь варіатора Polaris Sportsman 450 500 570 700 800, Ranger 500 800, RZR 800</t>
        </is>
      </c>
      <c r="D1520" s="35" t="n">
        <v>18</v>
      </c>
      <c r="E1520" s="37" t="n">
        <v>120.66</v>
      </c>
      <c r="F1520" s="38" t="n">
        <v>0.11</v>
      </c>
      <c r="G1520" s="37" t="n">
        <v>470.18</v>
      </c>
      <c r="H1520" s="40">
        <f>IFERROR(G1520/E1520,0)</f>
        <v/>
      </c>
      <c r="I1520" s="29" t="inlineStr">
        <is>
          <t>Performance is below the scale and keep thresholds.</t>
        </is>
      </c>
    </row>
    <row r="1521">
      <c r="A1521" s="29" t="inlineStr">
        <is>
          <t>703500812</t>
        </is>
      </c>
      <c r="B1521" s="29" t="inlineStr">
        <is>
          <t>low_price</t>
        </is>
      </c>
      <c r="C1521" s="29" t="inlineStr">
        <is>
          <t>Сошка рульового управління BRP Can-Am Outlander Renegade G2 G2L G2S 2012-2017</t>
        </is>
      </c>
      <c r="D1521" s="35" t="n">
        <v>0</v>
      </c>
      <c r="E1521" s="37" t="n">
        <v>0</v>
      </c>
      <c r="F1521" s="38" t="n">
        <v>0</v>
      </c>
      <c r="G1521" s="37" t="n">
        <v>0</v>
      </c>
      <c r="H1521" s="40">
        <f>IFERROR(G1521/E1521,0)</f>
        <v/>
      </c>
      <c r="I1521" s="29" t="inlineStr">
        <is>
          <t>Cost is below the 120 watch threshold.</t>
        </is>
      </c>
    </row>
    <row r="1522">
      <c r="A1522" s="29" t="inlineStr">
        <is>
          <t>49c4266</t>
        </is>
      </c>
      <c r="B1522" s="29" t="inlineStr">
        <is>
          <t>low_price</t>
        </is>
      </c>
      <c r="C1522" s="29" t="inlineStr">
        <is>
          <t xml:space="preserve">Посилений ремінь варіатора BRP Ski-Doo Backcountry, Expedition, Grand Touring, MX Z, Renegade, Skandic, Summit, Tundra, Ranger, Commander, Rave, </t>
        </is>
      </c>
      <c r="D1522" s="35" t="n">
        <v>0</v>
      </c>
      <c r="E1522" s="37" t="n">
        <v>0</v>
      </c>
      <c r="F1522" s="38" t="n">
        <v>0</v>
      </c>
      <c r="G1522" s="37" t="n">
        <v>0</v>
      </c>
      <c r="H1522" s="40">
        <f>IFERROR(G1522/E1522,0)</f>
        <v/>
      </c>
      <c r="I1522" s="29" t="inlineStr">
        <is>
          <t>Cost is below the 120 watch threshold.</t>
        </is>
      </c>
    </row>
    <row r="1523">
      <c r="A1523" s="29" t="inlineStr">
        <is>
          <t>38580-hp5-601</t>
        </is>
      </c>
      <c r="B1523" s="29" t="inlineStr">
        <is>
          <t>low_price</t>
        </is>
      </c>
      <c r="C1523" s="29" t="inlineStr">
        <is>
          <t>Реле паливного насоса Honda TRX 420 500 680 700, SXS 1000 (15AX2)</t>
        </is>
      </c>
      <c r="D1523" s="35" t="n">
        <v>1</v>
      </c>
      <c r="E1523" s="37" t="n">
        <v>4.16</v>
      </c>
      <c r="F1523" s="38" t="n">
        <v>0</v>
      </c>
      <c r="G1523" s="37" t="n">
        <v>0</v>
      </c>
      <c r="H1523" s="40">
        <f>IFERROR(G1523/E1523,0)</f>
        <v/>
      </c>
      <c r="I1523" s="29" t="inlineStr">
        <is>
          <t>Cost is below the 120 watch threshold.</t>
        </is>
      </c>
    </row>
    <row r="1524">
      <c r="A1524" s="29" t="inlineStr">
        <is>
          <t>707801043</t>
        </is>
      </c>
      <c r="B1524" s="29" t="inlineStr">
        <is>
          <t>low_price</t>
        </is>
      </c>
      <c r="C1524" s="29" t="inlineStr">
        <is>
          <t>Хомут дренажна корпуса повітряного фільтра BRP Can-Am Outlander Renegade G1 G2 G2L G2S, Maverick 1000, Commander 800 1000</t>
        </is>
      </c>
      <c r="D1524" s="35" t="n">
        <v>0</v>
      </c>
      <c r="E1524" s="37" t="n">
        <v>0</v>
      </c>
      <c r="F1524" s="38" t="n">
        <v>0</v>
      </c>
      <c r="G1524" s="37" t="n">
        <v>0</v>
      </c>
      <c r="H1524" s="40">
        <f>IFERROR(G1524/E1524,0)</f>
        <v/>
      </c>
      <c r="I1524" s="29" t="inlineStr">
        <is>
          <t>Cost is below the 120 watch threshold.</t>
        </is>
      </c>
    </row>
    <row r="1525">
      <c r="A1525" s="29" t="inlineStr">
        <is>
          <t>90508-35007-00</t>
        </is>
      </c>
      <c r="B1525" s="29" t="inlineStr">
        <is>
          <t>low_price</t>
        </is>
      </c>
      <c r="C1525" s="29" t="inlineStr">
        <is>
          <t>Хомут вала перемикання передач Yamaha Raptor 660​ 700</t>
        </is>
      </c>
      <c r="D1525" s="35" t="n">
        <v>0</v>
      </c>
      <c r="E1525" s="37" t="n">
        <v>0</v>
      </c>
      <c r="F1525" s="38" t="n">
        <v>0</v>
      </c>
      <c r="G1525" s="37" t="n">
        <v>0</v>
      </c>
      <c r="H1525" s="40">
        <f>IFERROR(G1525/E1525,0)</f>
        <v/>
      </c>
      <c r="I1525" s="29" t="inlineStr">
        <is>
          <t>Cost is below the 120 watch threshold.</t>
        </is>
      </c>
    </row>
    <row r="1526">
      <c r="A1526" s="29" t="inlineStr">
        <is>
          <t>705009915</t>
        </is>
      </c>
      <c r="B1526" s="29" t="inlineStr">
        <is>
          <t>low_price</t>
        </is>
      </c>
      <c r="C1526" s="29" t="inlineStr">
        <is>
          <t>Панель бокова права BRP Can-Am Outlander G2 G2L 570 650 850 1000 (White)</t>
        </is>
      </c>
      <c r="D1526" s="35" t="n">
        <v>2</v>
      </c>
      <c r="E1526" s="37" t="n">
        <v>1.51</v>
      </c>
      <c r="F1526" s="38" t="n">
        <v>0</v>
      </c>
      <c r="G1526" s="37" t="n">
        <v>0</v>
      </c>
      <c r="H1526" s="40">
        <f>IFERROR(G1526/E1526,0)</f>
        <v/>
      </c>
      <c r="I1526" s="29" t="inlineStr">
        <is>
          <t>Cost is below the 120 watch threshold.</t>
        </is>
      </c>
    </row>
    <row r="1527">
      <c r="A1527" s="29" t="inlineStr">
        <is>
          <t>40300-hp5-600</t>
        </is>
      </c>
      <c r="B1527" s="29" t="inlineStr">
        <is>
          <t>low_price</t>
        </is>
      </c>
      <c r="C1527" s="29" t="inlineStr">
        <is>
          <t>Хрестовина заднього карданного валу Honda TRX 420 Rancher (07-13), MUV 700 Big Red (09-13)</t>
        </is>
      </c>
      <c r="D1527" s="35" t="n">
        <v>0</v>
      </c>
      <c r="E1527" s="37" t="n">
        <v>0</v>
      </c>
      <c r="F1527" s="38" t="n">
        <v>0</v>
      </c>
      <c r="G1527" s="37" t="n">
        <v>0</v>
      </c>
      <c r="H1527" s="40">
        <f>IFERROR(G1527/E1527,0)</f>
        <v/>
      </c>
      <c r="I1527" s="29" t="inlineStr">
        <is>
          <t>Cost is below the 120 watch threshold.</t>
        </is>
      </c>
    </row>
    <row r="1528">
      <c r="A1528" s="29" t="inlineStr">
        <is>
          <t>0800-022200-00002</t>
        </is>
      </c>
      <c r="B1528" s="29" t="inlineStr">
        <is>
          <t>low_price</t>
        </is>
      </c>
      <c r="C1528" s="29" t="inlineStr">
        <is>
          <t>Прокладка головки циліндра CFMoto CForce 400 500 600 800 1000, UForce 500 800 1000, ZForce 500 800 1000</t>
        </is>
      </c>
      <c r="D1528" s="35" t="n">
        <v>1</v>
      </c>
      <c r="E1528" s="37" t="n">
        <v>3.68</v>
      </c>
      <c r="F1528" s="38" t="n">
        <v>0</v>
      </c>
      <c r="G1528" s="37" t="n">
        <v>0</v>
      </c>
      <c r="H1528" s="40">
        <f>IFERROR(G1528/E1528,0)</f>
        <v/>
      </c>
      <c r="I1528" s="29" t="inlineStr">
        <is>
          <t>Cost is below the 120 watch threshold.</t>
        </is>
      </c>
    </row>
    <row r="1529">
      <c r="A1529" s="29" t="inlineStr">
        <is>
          <t>707800080</t>
        </is>
      </c>
      <c r="B1529" s="29" t="inlineStr">
        <is>
          <t>low_price</t>
        </is>
      </c>
      <c r="C1529" s="29" t="inlineStr">
        <is>
          <t>Пробка дренажна корпуса повітряного фільтра BRP Can-Am Outlander Renegade G1 G2 G2L G2S, Maverick 1000, Commander 800 1000</t>
        </is>
      </c>
      <c r="D1529" s="35" t="n">
        <v>1</v>
      </c>
      <c r="E1529" s="37" t="n">
        <v>3.3</v>
      </c>
      <c r="F1529" s="38" t="n">
        <v>1</v>
      </c>
      <c r="G1529" s="37" t="n">
        <v>478</v>
      </c>
      <c r="H1529" s="40">
        <f>IFERROR(G1529/E1529,0)</f>
        <v/>
      </c>
      <c r="I1529" s="29" t="inlineStr">
        <is>
          <t>Cost is below the 120 watch threshold.</t>
        </is>
      </c>
    </row>
    <row r="1530">
      <c r="A1530" s="29" t="inlineStr">
        <is>
          <t>85-1003</t>
        </is>
      </c>
      <c r="B1530" s="29" t="inlineStr">
        <is>
          <t>low_price</t>
        </is>
      </c>
      <c r="C1530" s="29" t="inlineStr">
        <is>
          <t>Комплект шпильок і гайок колеса Yamaha Grizzly 550 700, Kodiak 700, Wolverine 450</t>
        </is>
      </c>
      <c r="D1530" s="35" t="n">
        <v>0</v>
      </c>
      <c r="E1530" s="37" t="n">
        <v>0</v>
      </c>
      <c r="F1530" s="38" t="n">
        <v>0</v>
      </c>
      <c r="G1530" s="37" t="n">
        <v>0</v>
      </c>
      <c r="H1530" s="40">
        <f>IFERROR(G1530/E1530,0)</f>
        <v/>
      </c>
      <c r="I1530" s="29" t="inlineStr">
        <is>
          <t>Cost is below the 120 watch threshold.</t>
        </is>
      </c>
    </row>
    <row r="1531">
      <c r="A1531" s="29" t="inlineStr">
        <is>
          <t>25-1572</t>
        </is>
      </c>
      <c r="B1531" s="29" t="inlineStr">
        <is>
          <t>low_price</t>
        </is>
      </c>
      <c r="C1531" s="29" t="inlineStr">
        <is>
          <t>Ступичний підшипник в передні колеса Honda TRX 500 Foreman Rubicon (05-14), Rincon 680 (06+)</t>
        </is>
      </c>
      <c r="D1531" s="35" t="n">
        <v>0</v>
      </c>
      <c r="E1531" s="37" t="n">
        <v>0</v>
      </c>
      <c r="F1531" s="38" t="n">
        <v>0</v>
      </c>
      <c r="G1531" s="37" t="n">
        <v>0</v>
      </c>
      <c r="H1531" s="40">
        <f>IFERROR(G1531/E1531,0)</f>
        <v/>
      </c>
      <c r="I1531" s="29" t="inlineStr">
        <is>
          <t>Cost is below the 120 watch threshold.</t>
        </is>
      </c>
    </row>
    <row r="1532">
      <c r="A1532" s="29" t="inlineStr">
        <is>
          <t>9779215</t>
        </is>
      </c>
      <c r="B1532" s="29" t="inlineStr">
        <is>
          <t>low_price</t>
        </is>
      </c>
      <c r="C1532" s="29" t="inlineStr">
        <is>
          <t>Трансмісійне масло BRP XPS 75W140 (946ml)</t>
        </is>
      </c>
      <c r="D1532" s="35" t="n">
        <v>24</v>
      </c>
      <c r="E1532" s="37" t="n">
        <v>194.65</v>
      </c>
      <c r="F1532" s="38" t="n">
        <v>0.6899999999999999</v>
      </c>
      <c r="G1532" s="37" t="n">
        <v>3071.88</v>
      </c>
      <c r="H1532" s="40">
        <f>IFERROR(G1532/E1532,0)</f>
        <v/>
      </c>
      <c r="I1532" s="29" t="inlineStr">
        <is>
          <t>Performance is below the scale and keep thresholds.</t>
        </is>
      </c>
    </row>
    <row r="1533">
      <c r="A1533" s="29" t="inlineStr">
        <is>
          <t>705501408</t>
        </is>
      </c>
      <c r="B1533" s="29" t="inlineStr">
        <is>
          <t>low_price</t>
        </is>
      </c>
      <c r="C1533" s="29" t="inlineStr">
        <is>
          <t>Ігольчастий підшипник хвостовика редуктора BRP Can-Am Outlander Renegade G2 G2L G2S (12-15), Commander 800 1000 (11-13)</t>
        </is>
      </c>
      <c r="D1533" s="35" t="n">
        <v>5</v>
      </c>
      <c r="E1533" s="37" t="n">
        <v>13.93</v>
      </c>
      <c r="F1533" s="38" t="n">
        <v>0</v>
      </c>
      <c r="G1533" s="37" t="n">
        <v>0</v>
      </c>
      <c r="H1533" s="40">
        <f>IFERROR(G1533/E1533,0)</f>
        <v/>
      </c>
      <c r="I1533" s="29" t="inlineStr">
        <is>
          <t>Cost is below the 120 watch threshold.</t>
        </is>
      </c>
    </row>
    <row r="1534">
      <c r="A1534" s="29" t="inlineStr">
        <is>
          <t>417300066</t>
        </is>
      </c>
      <c r="B1534" s="29" t="inlineStr">
        <is>
          <t>low_price</t>
        </is>
      </c>
      <c r="C1534" s="29" t="inlineStr">
        <is>
          <t>Ремінь варіатора BRP Ski-Doo MX Z 500 670 700 800, Formula 500 583 600 670 700, Summit 700</t>
        </is>
      </c>
      <c r="D1534" s="35" t="n">
        <v>8</v>
      </c>
      <c r="E1534" s="37" t="n">
        <v>103.92</v>
      </c>
      <c r="F1534" s="38" t="n">
        <v>0</v>
      </c>
      <c r="G1534" s="37" t="n">
        <v>0</v>
      </c>
      <c r="H1534" s="40">
        <f>IFERROR(G1534/E1534,0)</f>
        <v/>
      </c>
      <c r="I1534" s="29" t="inlineStr">
        <is>
          <t>Cost is below the 120 watch threshold.</t>
        </is>
      </c>
    </row>
    <row r="1535">
      <c r="A1535" s="29" t="inlineStr">
        <is>
          <t>03841</t>
        </is>
      </c>
      <c r="B1535" s="29" t="inlineStr">
        <is>
          <t>low_price</t>
        </is>
      </c>
      <c r="C1535" s="29" t="inlineStr">
        <is>
          <t>Гальмівний супорт передній лівий Yamaha Grizzly 400 450 600 660, Kodiak 400 450, Raptor 125 350 660, Wolverine 350 450, Bruin Big Bear 250 350</t>
        </is>
      </c>
      <c r="D1535" s="35" t="n">
        <v>1</v>
      </c>
      <c r="E1535" s="37" t="n">
        <v>2</v>
      </c>
      <c r="F1535" s="38" t="n">
        <v>0</v>
      </c>
      <c r="G1535" s="37" t="n">
        <v>0</v>
      </c>
      <c r="H1535" s="40">
        <f>IFERROR(G1535/E1535,0)</f>
        <v/>
      </c>
      <c r="I1535" s="29" t="inlineStr">
        <is>
          <t>Cost is below the 120 watch threshold.</t>
        </is>
      </c>
    </row>
    <row r="1536">
      <c r="A1536" s="29" t="inlineStr">
        <is>
          <t>707900337</t>
        </is>
      </c>
      <c r="B1536" s="29" t="inlineStr">
        <is>
          <t>low_price</t>
        </is>
      </c>
      <c r="C1536" s="29" t="inlineStr">
        <is>
          <t>Протиповітряний щиток лівий BRP Can-Am Maverick X3</t>
        </is>
      </c>
      <c r="D1536" s="35" t="n">
        <v>0</v>
      </c>
      <c r="E1536" s="37" t="n">
        <v>0</v>
      </c>
      <c r="F1536" s="38" t="n">
        <v>0</v>
      </c>
      <c r="G1536" s="37" t="n">
        <v>0</v>
      </c>
      <c r="H1536" s="40">
        <f>IFERROR(G1536/E1536,0)</f>
        <v/>
      </c>
      <c r="I1536" s="29" t="inlineStr">
        <is>
          <t>Cost is below the 120 watch threshold.</t>
        </is>
      </c>
    </row>
    <row r="1537">
      <c r="A1537" s="29" t="inlineStr">
        <is>
          <t>420650255</t>
        </is>
      </c>
      <c r="B1537" s="29" t="inlineStr">
        <is>
          <t>low_price</t>
        </is>
      </c>
      <c r="C1537" s="29" t="inlineStr">
        <is>
          <t>Ущільнююче кільце системи охолодження BRP Can-Am, Ski-Doo</t>
        </is>
      </c>
      <c r="D1537" s="35" t="n">
        <v>0</v>
      </c>
      <c r="E1537" s="37" t="n">
        <v>0</v>
      </c>
      <c r="F1537" s="38" t="n">
        <v>0</v>
      </c>
      <c r="G1537" s="37" t="n">
        <v>0</v>
      </c>
      <c r="H1537" s="40">
        <f>IFERROR(G1537/E1537,0)</f>
        <v/>
      </c>
      <c r="I1537" s="29" t="inlineStr">
        <is>
          <t>Cost is below the 120 watch threshold.</t>
        </is>
      </c>
    </row>
    <row r="1538">
      <c r="A1538" s="29" t="inlineStr">
        <is>
          <t>710006176</t>
        </is>
      </c>
      <c r="B1538" s="29" t="inlineStr">
        <is>
          <t>low_price</t>
        </is>
      </c>
      <c r="C1538" s="29" t="inlineStr">
        <is>
          <t>Фара ближнього світла BRP Can-Am Renegade G1 G2S, Maverick 1000, Commander 800 1000</t>
        </is>
      </c>
      <c r="D1538" s="35" t="n">
        <v>0</v>
      </c>
      <c r="E1538" s="37" t="n">
        <v>0</v>
      </c>
      <c r="F1538" s="38" t="n">
        <v>0</v>
      </c>
      <c r="G1538" s="37" t="n">
        <v>0</v>
      </c>
      <c r="H1538" s="40">
        <f>IFERROR(G1538/E1538,0)</f>
        <v/>
      </c>
      <c r="I1538" s="29" t="inlineStr">
        <is>
          <t>Cost is below the 120 watch threshold.</t>
        </is>
      </c>
    </row>
    <row r="1539">
      <c r="A1539" s="29" t="inlineStr">
        <is>
          <t>2ud-f842n-00-00</t>
        </is>
      </c>
      <c r="B1539" s="29" t="inlineStr">
        <is>
          <t>low_price</t>
        </is>
      </c>
      <c r="C1539" s="29" t="inlineStr">
        <is>
          <t>Накладка бампера права Yamaha Grizzly 700 2016+</t>
        </is>
      </c>
      <c r="D1539" s="35" t="n">
        <v>0</v>
      </c>
      <c r="E1539" s="37" t="n">
        <v>0</v>
      </c>
      <c r="F1539" s="38" t="n">
        <v>0</v>
      </c>
      <c r="G1539" s="37" t="n">
        <v>0</v>
      </c>
      <c r="H1539" s="40">
        <f>IFERROR(G1539/E1539,0)</f>
        <v/>
      </c>
      <c r="I1539" s="29" t="inlineStr">
        <is>
          <t>Cost is below the 120 watch threshold.</t>
        </is>
      </c>
    </row>
    <row r="1540">
      <c r="A1540" s="29" t="inlineStr">
        <is>
          <t>420630255</t>
        </is>
      </c>
      <c r="B1540" s="29" t="inlineStr">
        <is>
          <t>low_price</t>
        </is>
      </c>
      <c r="C1540" s="29" t="inlineStr">
        <is>
          <t>Прокладка кришки варіатора BRP Can-Am Outlander G3L, Maverick Trail 700, Commander 700, Traxter Defender HD7</t>
        </is>
      </c>
      <c r="D1540" s="35" t="n">
        <v>0</v>
      </c>
      <c r="E1540" s="37" t="n">
        <v>0</v>
      </c>
      <c r="F1540" s="38" t="n">
        <v>0</v>
      </c>
      <c r="G1540" s="37" t="n">
        <v>0</v>
      </c>
      <c r="H1540" s="40">
        <f>IFERROR(G1540/E1540,0)</f>
        <v/>
      </c>
      <c r="I1540" s="29" t="inlineStr">
        <is>
          <t>Cost is below the 120 watch threshold.</t>
        </is>
      </c>
    </row>
    <row r="1541">
      <c r="A1541" s="29" t="inlineStr">
        <is>
          <t>560442</t>
        </is>
      </c>
      <c r="B1541" s="29" t="inlineStr">
        <is>
          <t>low_price</t>
        </is>
      </c>
      <c r="C1541" s="29" t="inlineStr">
        <is>
          <t>Шина Carlisle A.C.T. 26×10-12</t>
        </is>
      </c>
      <c r="D1541" s="35" t="n">
        <v>5</v>
      </c>
      <c r="E1541" s="37" t="n">
        <v>29.31</v>
      </c>
      <c r="F1541" s="38" t="n">
        <v>0</v>
      </c>
      <c r="G1541" s="37" t="n">
        <v>0</v>
      </c>
      <c r="H1541" s="40">
        <f>IFERROR(G1541/E1541,0)</f>
        <v/>
      </c>
      <c r="I1541" s="29" t="inlineStr">
        <is>
          <t>Cost is below the 120 watch threshold.</t>
        </is>
      </c>
    </row>
    <row r="1542">
      <c r="A1542" s="29" t="inlineStr">
        <is>
          <t>2206602</t>
        </is>
      </c>
      <c r="B1542" s="29" t="inlineStr">
        <is>
          <t>low_price</t>
        </is>
      </c>
      <c r="C1542" s="29" t="inlineStr">
        <is>
          <t>Курок газу Polaris Sportsman 570​ (18+), 1000 (20+)</t>
        </is>
      </c>
      <c r="D1542" s="35" t="n">
        <v>0</v>
      </c>
      <c r="E1542" s="37" t="n">
        <v>0</v>
      </c>
      <c r="F1542" s="38" t="n">
        <v>0</v>
      </c>
      <c r="G1542" s="37" t="n">
        <v>0</v>
      </c>
      <c r="H1542" s="40">
        <f>IFERROR(G1542/E1542,0)</f>
        <v/>
      </c>
      <c r="I1542" s="29" t="inlineStr">
        <is>
          <t>Cost is below the 120 watch threshold.</t>
        </is>
      </c>
    </row>
    <row r="1543">
      <c r="A1543" s="29" t="inlineStr">
        <is>
          <t>ab6-ca-8-328</t>
        </is>
      </c>
      <c r="B1543" s="29" t="inlineStr">
        <is>
          <t>low_price</t>
        </is>
      </c>
      <c r="C1543" s="29" t="inlineStr">
        <is>
          <t>Піввісь задня BRP Can-Am Maverick X3 72"</t>
        </is>
      </c>
      <c r="D1543" s="35" t="n">
        <v>2</v>
      </c>
      <c r="E1543" s="37" t="n">
        <v>67.56999999999999</v>
      </c>
      <c r="F1543" s="38" t="n">
        <v>0</v>
      </c>
      <c r="G1543" s="37" t="n">
        <v>0</v>
      </c>
      <c r="H1543" s="40">
        <f>IFERROR(G1543/E1543,0)</f>
        <v/>
      </c>
      <c r="I1543" s="29" t="inlineStr">
        <is>
          <t>Cost is below the 120 watch threshold.</t>
        </is>
      </c>
    </row>
    <row r="1544">
      <c r="A1544" s="29" t="inlineStr">
        <is>
          <t>715900118</t>
        </is>
      </c>
      <c r="B1544" s="29" t="inlineStr">
        <is>
          <t>low_price</t>
        </is>
      </c>
      <c r="C1544" s="29" t="inlineStr">
        <is>
          <t>Пильник карданного валу BRP Can-Am Outlander Renegade G1 G2 G2L G2S, Maverick 1000, Commander 800 1000, Traxter Quest 500 650</t>
        </is>
      </c>
      <c r="D1544" s="35" t="n">
        <v>0</v>
      </c>
      <c r="E1544" s="37" t="n">
        <v>0</v>
      </c>
      <c r="F1544" s="38" t="n">
        <v>0</v>
      </c>
      <c r="G1544" s="37" t="n">
        <v>0</v>
      </c>
      <c r="H1544" s="40">
        <f>IFERROR(G1544/E1544,0)</f>
        <v/>
      </c>
      <c r="I1544" s="29" t="inlineStr">
        <is>
          <t>Cost is below the 120 watch threshold.</t>
        </is>
      </c>
    </row>
    <row r="1545">
      <c r="A1545" s="29" t="inlineStr">
        <is>
          <t>tm00911100</t>
        </is>
      </c>
      <c r="B1545" s="29" t="inlineStr">
        <is>
          <t>low_price</t>
        </is>
      </c>
      <c r="C1545" s="29" t="inlineStr">
        <is>
          <t>Шина Maxxis Bighorn 2.0 27×9-14</t>
        </is>
      </c>
      <c r="D1545" s="35" t="n">
        <v>9</v>
      </c>
      <c r="E1545" s="37" t="n">
        <v>123.12</v>
      </c>
      <c r="F1545" s="38" t="n">
        <v>0</v>
      </c>
      <c r="G1545" s="37" t="n">
        <v>0</v>
      </c>
      <c r="H1545" s="40">
        <f>IFERROR(G1545/E1545,0)</f>
        <v/>
      </c>
      <c r="I1545" s="29" t="inlineStr">
        <is>
          <t>Performance is below the scale and keep thresholds.</t>
        </is>
      </c>
    </row>
    <row r="1546">
      <c r="A1546" s="29" t="inlineStr">
        <is>
          <t>267000419</t>
        </is>
      </c>
      <c r="B1546" s="29" t="inlineStr">
        <is>
          <t>low_price</t>
        </is>
      </c>
      <c r="C1546" s="29" t="inlineStr">
        <is>
          <t>Кільце імпелера BRP Sea-Doo GTI GTX GTR GTS WAKE</t>
        </is>
      </c>
      <c r="D1546" s="35" t="n">
        <v>16</v>
      </c>
      <c r="E1546" s="37" t="n">
        <v>75.56</v>
      </c>
      <c r="F1546" s="38" t="n">
        <v>0</v>
      </c>
      <c r="G1546" s="37" t="n">
        <v>0</v>
      </c>
      <c r="H1546" s="40">
        <f>IFERROR(G1546/E1546,0)</f>
        <v/>
      </c>
      <c r="I1546" s="29" t="inlineStr">
        <is>
          <t>Cost is below the 120 watch threshold.</t>
        </is>
      </c>
    </row>
    <row r="1547">
      <c r="A1547" s="29" t="inlineStr">
        <is>
          <t>707002952</t>
        </is>
      </c>
      <c r="B1547" s="29" t="inlineStr">
        <is>
          <t>low_price</t>
        </is>
      </c>
      <c r="C1547" s="29" t="inlineStr">
        <is>
          <t>Подушка двигуна BRP Can-Am Maverick X3</t>
        </is>
      </c>
      <c r="D1547" s="35" t="n">
        <v>0</v>
      </c>
      <c r="E1547" s="37" t="n">
        <v>0</v>
      </c>
      <c r="F1547" s="38" t="n">
        <v>0</v>
      </c>
      <c r="G1547" s="37" t="n">
        <v>0</v>
      </c>
      <c r="H1547" s="40">
        <f>IFERROR(G1547/E1547,0)</f>
        <v/>
      </c>
      <c r="I1547" s="29" t="inlineStr">
        <is>
          <t>Cost is below the 120 watch threshold.</t>
        </is>
      </c>
    </row>
    <row r="1548">
      <c r="A1548" s="29" t="inlineStr">
        <is>
          <t>705501556</t>
        </is>
      </c>
      <c r="B1548" s="29" t="inlineStr">
        <is>
          <t>low_price</t>
        </is>
      </c>
      <c r="C1548" s="29" t="inlineStr">
        <is>
          <t xml:space="preserve">Сальник заднього редуктора боковий BRP Can-Am Outlander Renegade G2 G2L G2S (13+), Maverick 1000 (13-18), Commander 800 1000 (13), Traxter Defender </t>
        </is>
      </c>
      <c r="D1548" s="35" t="n">
        <v>8</v>
      </c>
      <c r="E1548" s="37" t="n">
        <v>37.45</v>
      </c>
      <c r="F1548" s="38" t="n">
        <v>0</v>
      </c>
      <c r="G1548" s="37" t="n">
        <v>0</v>
      </c>
      <c r="H1548" s="40">
        <f>IFERROR(G1548/E1548,0)</f>
        <v/>
      </c>
      <c r="I1548" s="29" t="inlineStr">
        <is>
          <t>Cost is below the 120 watch threshold.</t>
        </is>
      </c>
    </row>
    <row r="1549">
      <c r="A1549" s="29" t="inlineStr">
        <is>
          <t>715006112</t>
        </is>
      </c>
      <c r="B1549" s="29" t="inlineStr">
        <is>
          <t>low_price</t>
        </is>
      </c>
      <c r="C1549" s="29" t="inlineStr">
        <is>
          <t>Підігрів сидіння BRP Can-Am Maverick X3</t>
        </is>
      </c>
      <c r="D1549" s="35" t="n">
        <v>0</v>
      </c>
      <c r="E1549" s="37" t="n">
        <v>0</v>
      </c>
      <c r="F1549" s="38" t="n">
        <v>0</v>
      </c>
      <c r="G1549" s="37" t="n">
        <v>0</v>
      </c>
      <c r="H1549" s="40">
        <f>IFERROR(G1549/E1549,0)</f>
        <v/>
      </c>
      <c r="I1549" s="29" t="inlineStr">
        <is>
          <t>Cost is below the 120 watch threshold.</t>
        </is>
      </c>
    </row>
    <row r="1550">
      <c r="A1550" s="29" t="inlineStr">
        <is>
          <t>709000868</t>
        </is>
      </c>
      <c r="B1550" s="29" t="inlineStr">
        <is>
          <t>low_price</t>
        </is>
      </c>
      <c r="C1550" s="29" t="inlineStr">
        <is>
          <t xml:space="preserve">Кришка паливного бака BRP Can-Am Outlander G3L, Maverick X3, Maverick Trail 700 800 1000, Maverick Sport 1000, Commander 700 1000, Traxter Defender </t>
        </is>
      </c>
      <c r="D1550" s="35" t="n">
        <v>0</v>
      </c>
      <c r="E1550" s="37" t="n">
        <v>0</v>
      </c>
      <c r="F1550" s="38" t="n">
        <v>0</v>
      </c>
      <c r="G1550" s="37" t="n">
        <v>0</v>
      </c>
      <c r="H1550" s="40">
        <f>IFERROR(G1550/E1550,0)</f>
        <v/>
      </c>
      <c r="I1550" s="29" t="inlineStr">
        <is>
          <t>Cost is below the 120 watch threshold.</t>
        </is>
      </c>
    </row>
    <row r="1551">
      <c r="A1551" s="29" t="inlineStr">
        <is>
          <t>705401355</t>
        </is>
      </c>
      <c r="B1551" s="29" t="inlineStr">
        <is>
          <t>low_price</t>
        </is>
      </c>
      <c r="C1551" s="29" t="inlineStr">
        <is>
          <t>Пильник ШРУСа передній внутрішній BRP Can-Am</t>
        </is>
      </c>
      <c r="D1551" s="35" t="n">
        <v>0</v>
      </c>
      <c r="E1551" s="37" t="n">
        <v>0</v>
      </c>
      <c r="F1551" s="38" t="n">
        <v>0</v>
      </c>
      <c r="G1551" s="37" t="n">
        <v>0</v>
      </c>
      <c r="H1551" s="40">
        <f>IFERROR(G1551/E1551,0)</f>
        <v/>
      </c>
      <c r="I1551" s="29" t="inlineStr">
        <is>
          <t>Cost is below the 120 watch threshold.</t>
        </is>
      </c>
    </row>
    <row r="1552">
      <c r="A1552" s="29" t="inlineStr">
        <is>
          <t>420222505</t>
        </is>
      </c>
      <c r="B1552" s="29" t="inlineStr">
        <is>
          <t>low_price</t>
        </is>
      </c>
      <c r="C1552" s="29" t="inlineStr">
        <is>
          <t>Крильчатка помпи охолодження BRP Can-Am, Ski-Doo, Sea-Doo</t>
        </is>
      </c>
      <c r="D1552" s="35" t="n">
        <v>5</v>
      </c>
      <c r="E1552" s="37" t="n">
        <v>11.67</v>
      </c>
      <c r="F1552" s="38" t="n">
        <v>0</v>
      </c>
      <c r="G1552" s="37" t="n">
        <v>0</v>
      </c>
      <c r="H1552" s="40">
        <f>IFERROR(G1552/E1552,0)</f>
        <v/>
      </c>
      <c r="I1552" s="29" t="inlineStr">
        <is>
          <t>Cost is below the 120 watch threshold.</t>
        </is>
      </c>
    </row>
    <row r="1553">
      <c r="A1553" s="29" t="inlineStr">
        <is>
          <t>05175</t>
        </is>
      </c>
      <c r="B1553" s="29" t="inlineStr">
        <is>
          <t>low_price</t>
        </is>
      </c>
      <c r="C1553" s="29" t="inlineStr">
        <is>
          <t>Ступиця задня права Honda TRX 350 Rancher (00-06), Rancher 400 (04-07), Foreman 400 (95-03), Foreman 450 (98-04), Foreman 500 (05-11)</t>
        </is>
      </c>
      <c r="D1553" s="35" t="n">
        <v>4</v>
      </c>
      <c r="E1553" s="37" t="n">
        <v>5.57</v>
      </c>
      <c r="F1553" s="38" t="n">
        <v>0</v>
      </c>
      <c r="G1553" s="37" t="n">
        <v>0</v>
      </c>
      <c r="H1553" s="40">
        <f>IFERROR(G1553/E1553,0)</f>
        <v/>
      </c>
      <c r="I1553" s="29" t="inlineStr">
        <is>
          <t>Cost is below the 120 watch threshold.</t>
        </is>
      </c>
    </row>
    <row r="1554">
      <c r="A1554" s="29" t="inlineStr">
        <is>
          <t>51-1021</t>
        </is>
      </c>
      <c r="B1554" s="29" t="inlineStr">
        <is>
          <t>low_price</t>
        </is>
      </c>
      <c r="C1554" s="29" t="inlineStr">
        <is>
          <t>Рульові наконечники Polaris 250 300 325 330 335 400 425 450 455 500 570 600 700 800</t>
        </is>
      </c>
      <c r="D1554" s="35" t="n">
        <v>1</v>
      </c>
      <c r="E1554" s="37" t="n">
        <v>3.31</v>
      </c>
      <c r="F1554" s="38" t="n">
        <v>0</v>
      </c>
      <c r="G1554" s="37" t="n">
        <v>0</v>
      </c>
      <c r="H1554" s="40">
        <f>IFERROR(G1554/E1554,0)</f>
        <v/>
      </c>
      <c r="I1554" s="29" t="inlineStr">
        <is>
          <t>Cost is below the 120 watch threshold.</t>
        </is>
      </c>
    </row>
    <row r="1555">
      <c r="A1555" s="29" t="inlineStr">
        <is>
          <t>9awa-101100-20000</t>
        </is>
      </c>
      <c r="B1555" s="29" t="inlineStr">
        <is>
          <t>low_price</t>
        </is>
      </c>
      <c r="C1555" s="29" t="inlineStr">
        <is>
          <t>Руль CFMoto CForce 800 1000</t>
        </is>
      </c>
      <c r="D1555" s="35" t="n">
        <v>2</v>
      </c>
      <c r="E1555" s="37" t="n">
        <v>2.46</v>
      </c>
      <c r="F1555" s="38" t="n">
        <v>0</v>
      </c>
      <c r="G1555" s="37" t="n">
        <v>0</v>
      </c>
      <c r="H1555" s="40">
        <f>IFERROR(G1555/E1555,0)</f>
        <v/>
      </c>
      <c r="I1555" s="29" t="inlineStr">
        <is>
          <t>Cost is below the 120 watch threshold.</t>
        </is>
      </c>
    </row>
    <row r="1556">
      <c r="A1556" s="29" t="inlineStr">
        <is>
          <t>420232085</t>
        </is>
      </c>
      <c r="B1556" s="29" t="inlineStr">
        <is>
          <t>low_price</t>
        </is>
      </c>
      <c r="C1556" s="29" t="inlineStr">
        <is>
          <t>Підшипник ігольчастий КПП BRP Can-Am Outlander Renegade G1 G2 G2L G2S, Traxter Defender HD5</t>
        </is>
      </c>
      <c r="D1556" s="35" t="n">
        <v>0</v>
      </c>
      <c r="E1556" s="37" t="n">
        <v>0</v>
      </c>
      <c r="F1556" s="38" t="n">
        <v>0</v>
      </c>
      <c r="G1556" s="37" t="n">
        <v>0</v>
      </c>
      <c r="H1556" s="40">
        <f>IFERROR(G1556/E1556,0)</f>
        <v/>
      </c>
      <c r="I1556" s="29" t="inlineStr">
        <is>
          <t>Cost is below the 120 watch threshold.</t>
        </is>
      </c>
    </row>
    <row r="1557">
      <c r="A1557" s="29" t="inlineStr">
        <is>
          <t>01431</t>
        </is>
      </c>
      <c r="B1557" s="29" t="inlineStr">
        <is>
          <t>low_price</t>
        </is>
      </c>
      <c r="C1557" s="29" t="inlineStr">
        <is>
          <t>Розподільний вал Polaris Sportsman 400 500, Ranger 425 500</t>
        </is>
      </c>
      <c r="D1557" s="35" t="n">
        <v>2</v>
      </c>
      <c r="E1557" s="37" t="n">
        <v>0.28</v>
      </c>
      <c r="F1557" s="38" t="n">
        <v>0</v>
      </c>
      <c r="G1557" s="37" t="n">
        <v>0</v>
      </c>
      <c r="H1557" s="40">
        <f>IFERROR(G1557/E1557,0)</f>
        <v/>
      </c>
      <c r="I1557" s="29" t="inlineStr">
        <is>
          <t>Cost is below the 120 watch threshold.</t>
        </is>
      </c>
    </row>
    <row r="1558">
      <c r="A1558" s="29" t="inlineStr">
        <is>
          <t>704907484</t>
        </is>
      </c>
      <c r="B1558" s="29" t="inlineStr">
        <is>
          <t>low_price</t>
        </is>
      </c>
      <c r="C1558" s="29" t="inlineStr">
        <is>
          <t>Комплект наклейок на розширювачі арок BRP Can-Am Outlander G2</t>
        </is>
      </c>
      <c r="D1558" s="35" t="n">
        <v>12</v>
      </c>
      <c r="E1558" s="37" t="n">
        <v>93.67</v>
      </c>
      <c r="F1558" s="38" t="n">
        <v>0</v>
      </c>
      <c r="G1558" s="37" t="n">
        <v>0</v>
      </c>
      <c r="H1558" s="40">
        <f>IFERROR(G1558/E1558,0)</f>
        <v/>
      </c>
      <c r="I1558" s="29" t="inlineStr">
        <is>
          <t>Cost is below the 120 watch threshold.</t>
        </is>
      </c>
    </row>
    <row r="1559">
      <c r="A1559" s="29" t="inlineStr">
        <is>
          <t>420441575</t>
        </is>
      </c>
      <c r="B1559" s="29" t="inlineStr">
        <is>
          <t>low_price</t>
        </is>
      </c>
      <c r="C1559" s="29" t="inlineStr">
        <is>
          <t>Болт кришки варіатора BRP Can-Am Maverick X3, Maverick Trail 800 1000, Maverick Sport 1000, Commander 1000, Traxter Defender HD8 HD9 HD10</t>
        </is>
      </c>
      <c r="D1559" s="35" t="n">
        <v>0</v>
      </c>
      <c r="E1559" s="37" t="n">
        <v>0</v>
      </c>
      <c r="F1559" s="38" t="n">
        <v>0</v>
      </c>
      <c r="G1559" s="37" t="n">
        <v>0</v>
      </c>
      <c r="H1559" s="40">
        <f>IFERROR(G1559/E1559,0)</f>
        <v/>
      </c>
      <c r="I1559" s="29" t="inlineStr">
        <is>
          <t>Cost is below the 120 watch threshold.</t>
        </is>
      </c>
    </row>
    <row r="1560">
      <c r="A1560" s="29" t="inlineStr">
        <is>
          <t>707002823</t>
        </is>
      </c>
      <c r="B1560" s="29" t="inlineStr">
        <is>
          <t>low_price</t>
        </is>
      </c>
      <c r="C1560" s="29" t="inlineStr">
        <is>
          <t>Патрубок варіатора випускний BRP Can-Am Outlander G3L XMR 700</t>
        </is>
      </c>
      <c r="D1560" s="35" t="n">
        <v>4</v>
      </c>
      <c r="E1560" s="37" t="n">
        <v>11.92</v>
      </c>
      <c r="F1560" s="38" t="n">
        <v>1</v>
      </c>
      <c r="G1560" s="37" t="n">
        <v>455</v>
      </c>
      <c r="H1560" s="40">
        <f>IFERROR(G1560/E1560,0)</f>
        <v/>
      </c>
      <c r="I1560" s="29" t="inlineStr">
        <is>
          <t>Cost is below the 120 watch threshold.</t>
        </is>
      </c>
    </row>
    <row r="1561">
      <c r="A1561" s="29" t="inlineStr">
        <is>
          <t>5km-46136-00-00</t>
        </is>
      </c>
      <c r="B1561" s="29" t="inlineStr">
        <is>
          <t>low_price</t>
        </is>
      </c>
      <c r="C1561" s="29" t="inlineStr">
        <is>
          <t>Пильник карданного валу Yamaha Grizzly​ 550 700, Kodiak Viking Wolverine 700</t>
        </is>
      </c>
      <c r="D1561" s="35" t="n">
        <v>3</v>
      </c>
      <c r="E1561" s="37" t="n">
        <v>9.16</v>
      </c>
      <c r="F1561" s="38" t="n">
        <v>0</v>
      </c>
      <c r="G1561" s="37" t="n">
        <v>0</v>
      </c>
      <c r="H1561" s="40">
        <f>IFERROR(G1561/E1561,0)</f>
        <v/>
      </c>
      <c r="I1561" s="29" t="inlineStr">
        <is>
          <t>Cost is below the 120 watch threshold.</t>
        </is>
      </c>
    </row>
    <row r="1562">
      <c r="A1562" s="29" t="inlineStr">
        <is>
          <t>705601840</t>
        </is>
      </c>
      <c r="B1562" s="29" t="inlineStr">
        <is>
          <t>low_price</t>
        </is>
      </c>
      <c r="C1562" s="29" t="inlineStr">
        <is>
          <t>Гальмівний диск задній BRP Can-Am Maverick X3</t>
        </is>
      </c>
      <c r="D1562" s="35" t="n">
        <v>0</v>
      </c>
      <c r="E1562" s="37" t="n">
        <v>0</v>
      </c>
      <c r="F1562" s="38" t="n">
        <v>0</v>
      </c>
      <c r="G1562" s="37" t="n">
        <v>0</v>
      </c>
      <c r="H1562" s="40">
        <f>IFERROR(G1562/E1562,0)</f>
        <v/>
      </c>
      <c r="I1562" s="29" t="inlineStr">
        <is>
          <t>Cost is below the 120 watch threshold.</t>
        </is>
      </c>
    </row>
    <row r="1563">
      <c r="A1563" s="29" t="inlineStr">
        <is>
          <t>706201286</t>
        </is>
      </c>
      <c r="B1563" s="29" t="inlineStr">
        <is>
          <t>low_price</t>
        </is>
      </c>
      <c r="C1563" s="29" t="inlineStr">
        <is>
          <t>Захист переднього амортизатора BRP Can-Am DS 450 (11-15), Outlander Renegade 800 (11)</t>
        </is>
      </c>
      <c r="D1563" s="35" t="n">
        <v>0</v>
      </c>
      <c r="E1563" s="37" t="n">
        <v>0</v>
      </c>
      <c r="F1563" s="38" t="n">
        <v>0</v>
      </c>
      <c r="G1563" s="37" t="n">
        <v>0</v>
      </c>
      <c r="H1563" s="40">
        <f>IFERROR(G1563/E1563,0)</f>
        <v/>
      </c>
      <c r="I1563" s="29" t="inlineStr">
        <is>
          <t>Cost is below the 120 watch threshold.</t>
        </is>
      </c>
    </row>
    <row r="1564">
      <c r="A1564" s="29" t="inlineStr">
        <is>
          <t>s52209rca000</t>
        </is>
      </c>
      <c r="B1564" s="29" t="inlineStr">
        <is>
          <t>low_price</t>
        </is>
      </c>
      <c r="C1564" s="29" t="inlineStr">
        <is>
          <t>Ущільнююче кільце маятника BRP Can-Am DS 250</t>
        </is>
      </c>
      <c r="D1564" s="35" t="n">
        <v>0</v>
      </c>
      <c r="E1564" s="37" t="n">
        <v>0</v>
      </c>
      <c r="F1564" s="38" t="n">
        <v>0</v>
      </c>
      <c r="G1564" s="37" t="n">
        <v>0</v>
      </c>
      <c r="H1564" s="40">
        <f>IFERROR(G1564/E1564,0)</f>
        <v/>
      </c>
      <c r="I1564" s="29" t="inlineStr">
        <is>
          <t>Cost is below the 120 watch threshold.</t>
        </is>
      </c>
    </row>
    <row r="1565">
      <c r="A1565" s="29" t="inlineStr">
        <is>
          <t>11141-38f00</t>
        </is>
      </c>
      <c r="B1565" s="29" t="inlineStr">
        <is>
          <t>low_price</t>
        </is>
      </c>
      <c r="C1565" s="29" t="inlineStr">
        <is>
          <t>Прокладка головки циліндра Suzuki King Quad 400 (08+), Eiger 400 (02-07)</t>
        </is>
      </c>
      <c r="D1565" s="35" t="n">
        <v>0</v>
      </c>
      <c r="E1565" s="37" t="n">
        <v>0</v>
      </c>
      <c r="F1565" s="38" t="n">
        <v>0</v>
      </c>
      <c r="G1565" s="37" t="n">
        <v>0</v>
      </c>
      <c r="H1565" s="40">
        <f>IFERROR(G1565/E1565,0)</f>
        <v/>
      </c>
      <c r="I1565" s="29" t="inlineStr">
        <is>
          <t>Cost is below the 120 watch threshold.</t>
        </is>
      </c>
    </row>
    <row r="1566">
      <c r="A1566" s="29" t="inlineStr">
        <is>
          <t>9dsv-011000-6k00</t>
        </is>
      </c>
      <c r="B1566" s="29" t="inlineStr">
        <is>
          <t>low_price</t>
        </is>
      </c>
      <c r="C1566" s="29" t="inlineStr">
        <is>
          <t>Замок запалювання CFMoto CForce 400 500 600 800 1000 2022+</t>
        </is>
      </c>
      <c r="D1566" s="35" t="n">
        <v>10</v>
      </c>
      <c r="E1566" s="37" t="n">
        <v>58.22</v>
      </c>
      <c r="F1566" s="38" t="n">
        <v>0</v>
      </c>
      <c r="G1566" s="37" t="n">
        <v>0</v>
      </c>
      <c r="H1566" s="40">
        <f>IFERROR(G1566/E1566,0)</f>
        <v/>
      </c>
      <c r="I1566" s="29" t="inlineStr">
        <is>
          <t>Cost is below the 120 watch threshold.</t>
        </is>
      </c>
    </row>
    <row r="1567">
      <c r="A1567" s="29" t="inlineStr">
        <is>
          <t>515179384</t>
        </is>
      </c>
      <c r="B1567" s="29" t="inlineStr">
        <is>
          <t>low_price</t>
        </is>
      </c>
      <c r="C1567" s="29" t="inlineStr">
        <is>
          <t>Ключ запалювання BRP Can-Am 2022+ (White)</t>
        </is>
      </c>
      <c r="D1567" s="35" t="n">
        <v>10</v>
      </c>
      <c r="E1567" s="37" t="n">
        <v>37.69</v>
      </c>
      <c r="F1567" s="38" t="n">
        <v>1</v>
      </c>
      <c r="G1567" s="37" t="n">
        <v>12711</v>
      </c>
      <c r="H1567" s="40">
        <f>IFERROR(G1567/E1567,0)</f>
        <v/>
      </c>
      <c r="I1567" s="29" t="inlineStr">
        <is>
          <t>Cost is below the 120 watch threshold.</t>
        </is>
      </c>
    </row>
    <row r="1568">
      <c r="A1568" s="29" t="inlineStr">
        <is>
          <t>293650231</t>
        </is>
      </c>
      <c r="B1568" s="29" t="inlineStr">
        <is>
          <t>low_price</t>
        </is>
      </c>
      <c r="C1568" s="29" t="inlineStr">
        <is>
          <t>Хомут глушника BRP Can-Am Outlander Renegade G2 G2S (16-17), Maverick 1000 (13-18)</t>
        </is>
      </c>
      <c r="D1568" s="35" t="n">
        <v>0</v>
      </c>
      <c r="E1568" s="37" t="n">
        <v>0</v>
      </c>
      <c r="F1568" s="38" t="n">
        <v>0</v>
      </c>
      <c r="G1568" s="37" t="n">
        <v>0</v>
      </c>
      <c r="H1568" s="40">
        <f>IFERROR(G1568/E1568,0)</f>
        <v/>
      </c>
      <c r="I1568" s="29" t="inlineStr">
        <is>
          <t>Cost is below the 120 watch threshold.</t>
        </is>
      </c>
    </row>
    <row r="1569">
      <c r="A1569" s="29" t="inlineStr">
        <is>
          <t>420257954</t>
        </is>
      </c>
      <c r="B1569" s="29" t="inlineStr">
        <is>
          <t>low_price</t>
        </is>
      </c>
      <c r="C1569" s="29" t="inlineStr">
        <is>
          <t>Шестерня КПП BRP Can-Am Outlander G2 500 570 650 850 1000, Renegade G2S 1000, Maverick 1000, Commander 800 1000 (46T)</t>
        </is>
      </c>
      <c r="D1569" s="35" t="n">
        <v>1</v>
      </c>
      <c r="E1569" s="37" t="n">
        <v>12.18</v>
      </c>
      <c r="F1569" s="38" t="n">
        <v>0</v>
      </c>
      <c r="G1569" s="37" t="n">
        <v>0</v>
      </c>
      <c r="H1569" s="40">
        <f>IFERROR(G1569/E1569,0)</f>
        <v/>
      </c>
      <c r="I1569" s="29" t="inlineStr">
        <is>
          <t>Cost is below the 120 watch threshold.</t>
        </is>
      </c>
    </row>
    <row r="1570">
      <c r="A1570" s="29" t="inlineStr">
        <is>
          <t>tm00706100</t>
        </is>
      </c>
      <c r="B1570" s="29" t="inlineStr">
        <is>
          <t>low_price</t>
        </is>
      </c>
      <c r="C1570" s="29" t="inlineStr">
        <is>
          <t>Шина Maxxis Bighorn 2.0 28×11-14</t>
        </is>
      </c>
      <c r="D1570" s="35" t="n">
        <v>3</v>
      </c>
      <c r="E1570" s="37" t="n">
        <v>62.6</v>
      </c>
      <c r="F1570" s="38" t="n">
        <v>0</v>
      </c>
      <c r="G1570" s="37" t="n">
        <v>0</v>
      </c>
      <c r="H1570" s="40">
        <f>IFERROR(G1570/E1570,0)</f>
        <v/>
      </c>
      <c r="I1570" s="29" t="inlineStr">
        <is>
          <t>Cost is below the 120 watch threshold.</t>
        </is>
      </c>
    </row>
    <row r="1571">
      <c r="A1571" s="29" t="inlineStr">
        <is>
          <t>21-0061</t>
        </is>
      </c>
      <c r="B1571" s="29" t="inlineStr">
        <is>
          <t>low_price</t>
        </is>
      </c>
      <c r="C1571" s="29" t="inlineStr">
        <is>
          <t>Втулки нижні переднього амортизатора Polaris Sportsman 570, заднього Sportsman 325 400 450 500 570 600 700 800, Hawkeye 325 400</t>
        </is>
      </c>
      <c r="D1571" s="35" t="n">
        <v>0</v>
      </c>
      <c r="E1571" s="37" t="n">
        <v>0</v>
      </c>
      <c r="F1571" s="38" t="n">
        <v>0</v>
      </c>
      <c r="G1571" s="37" t="n">
        <v>0</v>
      </c>
      <c r="H1571" s="40">
        <f>IFERROR(G1571/E1571,0)</f>
        <v/>
      </c>
      <c r="I1571" s="29" t="inlineStr">
        <is>
          <t>Cost is below the 120 watch threshold.</t>
        </is>
      </c>
    </row>
    <row r="1572">
      <c r="A1572" s="29" t="inlineStr">
        <is>
          <t>3b4-17832-10-00</t>
        </is>
      </c>
      <c r="B1572" s="29" t="inlineStr">
        <is>
          <t>low_price</t>
        </is>
      </c>
      <c r="C1572" s="29" t="inlineStr">
        <is>
          <t>Муфта кардана Yamaha Grizzly 550 700, Kodiak Viking Rhino 700</t>
        </is>
      </c>
      <c r="D1572" s="35" t="n">
        <v>1</v>
      </c>
      <c r="E1572" s="37" t="n">
        <v>4.86</v>
      </c>
      <c r="F1572" s="38" t="n">
        <v>0</v>
      </c>
      <c r="G1572" s="37" t="n">
        <v>0</v>
      </c>
      <c r="H1572" s="40">
        <f>IFERROR(G1572/E1572,0)</f>
        <v/>
      </c>
      <c r="I1572" s="29" t="inlineStr">
        <is>
          <t>Cost is below the 120 watch threshold.</t>
        </is>
      </c>
    </row>
    <row r="1573">
      <c r="A1573" s="29" t="inlineStr">
        <is>
          <t>tm00448100</t>
        </is>
      </c>
      <c r="B1573" s="29" t="inlineStr">
        <is>
          <t>low_price</t>
        </is>
      </c>
      <c r="C1573" s="29" t="inlineStr">
        <is>
          <t>Шина Maxxis Zilla 25×8-12</t>
        </is>
      </c>
      <c r="D1573" s="35" t="n">
        <v>4</v>
      </c>
      <c r="E1573" s="37" t="n">
        <v>17.93</v>
      </c>
      <c r="F1573" s="38" t="n">
        <v>0</v>
      </c>
      <c r="G1573" s="37" t="n">
        <v>0</v>
      </c>
      <c r="H1573" s="40">
        <f>IFERROR(G1573/E1573,0)</f>
        <v/>
      </c>
      <c r="I1573" s="29" t="inlineStr">
        <is>
          <t>Cost is below the 120 watch threshold.</t>
        </is>
      </c>
    </row>
    <row r="1574">
      <c r="A1574" s="29" t="inlineStr">
        <is>
          <t>0jy0-051002</t>
        </is>
      </c>
      <c r="B1574" s="29" t="inlineStr">
        <is>
          <t>low_price</t>
        </is>
      </c>
      <c r="C1574" s="29" t="inlineStr">
        <is>
          <t>Пружина ведучого варіатора CFMoto CForce 800 1000, UForce 800 1000, ZForce 800 950</t>
        </is>
      </c>
      <c r="D1574" s="35" t="n">
        <v>0</v>
      </c>
      <c r="E1574" s="37" t="n">
        <v>0</v>
      </c>
      <c r="F1574" s="38" t="n">
        <v>0</v>
      </c>
      <c r="G1574" s="37" t="n">
        <v>0</v>
      </c>
      <c r="H1574" s="40">
        <f>IFERROR(G1574/E1574,0)</f>
        <v/>
      </c>
      <c r="I1574" s="29" t="inlineStr">
        <is>
          <t>Cost is below the 120 watch threshold.</t>
        </is>
      </c>
    </row>
    <row r="1575">
      <c r="A1575" s="29" t="inlineStr">
        <is>
          <t>5813345</t>
        </is>
      </c>
      <c r="B1575" s="29" t="inlineStr">
        <is>
          <t>low_price</t>
        </is>
      </c>
      <c r="C1575" s="29" t="inlineStr">
        <is>
          <t>Прокладка головки циліндра Polaris Sportsman Scrambler 850</t>
        </is>
      </c>
      <c r="D1575" s="35" t="n">
        <v>0</v>
      </c>
      <c r="E1575" s="37" t="n">
        <v>0</v>
      </c>
      <c r="F1575" s="38" t="n">
        <v>0</v>
      </c>
      <c r="G1575" s="37" t="n">
        <v>0</v>
      </c>
      <c r="H1575" s="40">
        <f>IFERROR(G1575/E1575,0)</f>
        <v/>
      </c>
      <c r="I1575" s="29" t="inlineStr">
        <is>
          <t>Cost is below the 120 watch threshold.</t>
        </is>
      </c>
    </row>
    <row r="1576">
      <c r="A1576" s="29" t="inlineStr">
        <is>
          <t>12840-15g00</t>
        </is>
      </c>
      <c r="B1576" s="29" t="inlineStr">
        <is>
          <t>low_price</t>
        </is>
      </c>
      <c r="C1576" s="29" t="inlineStr">
        <is>
          <t>Рокер впускний Suzuki Eiger 400, Vinson 500</t>
        </is>
      </c>
      <c r="D1576" s="35" t="n">
        <v>0</v>
      </c>
      <c r="E1576" s="37" t="n">
        <v>0</v>
      </c>
      <c r="F1576" s="38" t="n">
        <v>0</v>
      </c>
      <c r="G1576" s="37" t="n">
        <v>0</v>
      </c>
      <c r="H1576" s="40">
        <f>IFERROR(G1576/E1576,0)</f>
        <v/>
      </c>
      <c r="I1576" s="29" t="inlineStr">
        <is>
          <t>Cost is below the 120 watch threshold.</t>
        </is>
      </c>
    </row>
    <row r="1577">
      <c r="A1577" s="29" t="inlineStr">
        <is>
          <t>715001706</t>
        </is>
      </c>
      <c r="B1577" s="29" t="inlineStr">
        <is>
          <t>low_price</t>
        </is>
      </c>
      <c r="C1577" s="29" t="inlineStr">
        <is>
          <t>Захист рук BRP Can-Am Outlander Renegade G2 G2L G2S (Black)</t>
        </is>
      </c>
      <c r="D1577" s="35" t="n">
        <v>1</v>
      </c>
      <c r="E1577" s="37" t="n">
        <v>6.51</v>
      </c>
      <c r="F1577" s="38" t="n">
        <v>0</v>
      </c>
      <c r="G1577" s="37" t="n">
        <v>0</v>
      </c>
      <c r="H1577" s="40">
        <f>IFERROR(G1577/E1577,0)</f>
        <v/>
      </c>
      <c r="I1577" s="29" t="inlineStr">
        <is>
          <t>Cost is below the 120 watch threshold.</t>
        </is>
      </c>
    </row>
    <row r="1578">
      <c r="A1578" s="29" t="inlineStr">
        <is>
          <t>417300585</t>
        </is>
      </c>
      <c r="B1578" s="29" t="inlineStr">
        <is>
          <t>low_price</t>
        </is>
      </c>
      <c r="C1578" s="29" t="inlineStr">
        <is>
          <t>Ремінь варіатора BRP Ski-Doo Tundra, Summit, Skandic, Renegade, MX Z, Legend, GTX, GSX, Grand Touring, Formula, Expedition</t>
        </is>
      </c>
      <c r="D1578" s="35" t="n">
        <v>3</v>
      </c>
      <c r="E1578" s="37" t="n">
        <v>52.87</v>
      </c>
      <c r="F1578" s="38" t="n">
        <v>0</v>
      </c>
      <c r="G1578" s="37" t="n">
        <v>0</v>
      </c>
      <c r="H1578" s="40">
        <f>IFERROR(G1578/E1578,0)</f>
        <v/>
      </c>
      <c r="I1578" s="29" t="inlineStr">
        <is>
          <t>Cost is below the 120 watch threshold.</t>
        </is>
      </c>
    </row>
    <row r="1579">
      <c r="A1579" s="29" t="inlineStr">
        <is>
          <t>51-1051</t>
        </is>
      </c>
      <c r="B1579" s="29" t="inlineStr">
        <is>
          <t>low_price</t>
        </is>
      </c>
      <c r="C1579" s="29" t="inlineStr">
        <is>
          <t>Рульові наконечники Polaris Sportsman 550 850 (09), Outlaw 450 525 (09-11), Predator 500 (07)</t>
        </is>
      </c>
      <c r="D1579" s="35" t="n">
        <v>0</v>
      </c>
      <c r="E1579" s="37" t="n">
        <v>0</v>
      </c>
      <c r="F1579" s="38" t="n">
        <v>0</v>
      </c>
      <c r="G1579" s="37" t="n">
        <v>0</v>
      </c>
      <c r="H1579" s="40">
        <f>IFERROR(G1579/E1579,0)</f>
        <v/>
      </c>
      <c r="I1579" s="29" t="inlineStr">
        <is>
          <t>Cost is below the 120 watch threshold.</t>
        </is>
      </c>
    </row>
    <row r="1580">
      <c r="A1580" s="29" t="inlineStr">
        <is>
          <t>706004078</t>
        </is>
      </c>
      <c r="B1580" s="29" t="inlineStr">
        <is>
          <t>low_price</t>
        </is>
      </c>
      <c r="C1580" s="29" t="inlineStr">
        <is>
          <t>Сайлентблок амортизатора нижній BRP Can-Am Maverick X3, Maverick Sport 1000, Commander​ 700 1000</t>
        </is>
      </c>
      <c r="D1580" s="35" t="n">
        <v>5</v>
      </c>
      <c r="E1580" s="37" t="n">
        <v>21.14</v>
      </c>
      <c r="F1580" s="38" t="n">
        <v>0.52</v>
      </c>
      <c r="G1580" s="37" t="n">
        <v>3451.52</v>
      </c>
      <c r="H1580" s="40">
        <f>IFERROR(G1580/E1580,0)</f>
        <v/>
      </c>
      <c r="I1580" s="29" t="inlineStr">
        <is>
          <t>Cost is below the 120 watch threshold.</t>
        </is>
      </c>
    </row>
    <row r="1581">
      <c r="A1581" s="29" t="inlineStr">
        <is>
          <t>01498</t>
        </is>
      </c>
      <c r="B1581" s="29" t="inlineStr">
        <is>
          <t>low_price</t>
        </is>
      </c>
      <c r="C1581" s="29" t="inlineStr">
        <is>
          <t>Каністра експедиційна червона 20L</t>
        </is>
      </c>
      <c r="D1581" s="35" t="n">
        <v>20</v>
      </c>
      <c r="E1581" s="37" t="n">
        <v>193.41</v>
      </c>
      <c r="F1581" s="38" t="n">
        <v>0.02</v>
      </c>
      <c r="G1581" s="37" t="n">
        <v>24.77</v>
      </c>
      <c r="H1581" s="40">
        <f>IFERROR(G1581/E1581,0)</f>
        <v/>
      </c>
      <c r="I1581" s="29" t="inlineStr">
        <is>
          <t>Performance is below the scale and keep thresholds.</t>
        </is>
      </c>
    </row>
    <row r="1582">
      <c r="A1582" s="29" t="inlineStr">
        <is>
          <t>715010111</t>
        </is>
      </c>
      <c r="B1582" s="29" t="inlineStr">
        <is>
          <t>low_price</t>
        </is>
      </c>
      <c r="C1582" s="29" t="inlineStr">
        <is>
          <t>Роздільні панелі LinQ для кофра BRP Can-Am Outlander G3 G3L (139L)</t>
        </is>
      </c>
      <c r="D1582" s="35" t="n">
        <v>7</v>
      </c>
      <c r="E1582" s="37" t="n">
        <v>56.24</v>
      </c>
      <c r="F1582" s="38" t="n">
        <v>0.01</v>
      </c>
      <c r="G1582" s="37" t="n">
        <v>41.81</v>
      </c>
      <c r="H1582" s="40">
        <f>IFERROR(G1582/E1582,0)</f>
        <v/>
      </c>
      <c r="I1582" s="29" t="inlineStr">
        <is>
          <t>Cost is below the 120 watch threshold.</t>
        </is>
      </c>
    </row>
    <row r="1583">
      <c r="A1583" s="29" t="inlineStr">
        <is>
          <t>108125</t>
        </is>
      </c>
      <c r="B1583" s="29" t="inlineStr">
        <is>
          <t>low_price</t>
        </is>
      </c>
      <c r="C1583" s="29" t="inlineStr">
        <is>
          <t>Очисник системи охолодження Motul (300ml)</t>
        </is>
      </c>
      <c r="D1583" s="35" t="n">
        <v>7</v>
      </c>
      <c r="E1583" s="37" t="n">
        <v>42.76</v>
      </c>
      <c r="F1583" s="38" t="n">
        <v>0</v>
      </c>
      <c r="G1583" s="37" t="n">
        <v>0</v>
      </c>
      <c r="H1583" s="40">
        <f>IFERROR(G1583/E1583,0)</f>
        <v/>
      </c>
      <c r="I1583" s="29" t="inlineStr">
        <is>
          <t>Cost is below the 120 watch threshold.</t>
        </is>
      </c>
    </row>
    <row r="1584">
      <c r="A1584" s="29" t="inlineStr">
        <is>
          <t>89613</t>
        </is>
      </c>
      <c r="B1584" s="29" t="inlineStr">
        <is>
          <t>low_price</t>
        </is>
      </c>
      <c r="C1584" s="29" t="inlineStr">
        <is>
          <t>Кріплення відвалу BRP Can-Am Outlander Renegade G2 G2L</t>
        </is>
      </c>
      <c r="D1584" s="35" t="n">
        <v>0</v>
      </c>
      <c r="E1584" s="37" t="n">
        <v>0</v>
      </c>
      <c r="F1584" s="38" t="n">
        <v>0</v>
      </c>
      <c r="G1584" s="37" t="n">
        <v>0</v>
      </c>
      <c r="H1584" s="40">
        <f>IFERROR(G1584/E1584,0)</f>
        <v/>
      </c>
      <c r="I1584" s="29" t="inlineStr">
        <is>
          <t>Cost is below the 120 watch threshold.</t>
        </is>
      </c>
    </row>
    <row r="1585">
      <c r="A1585" s="29" t="inlineStr">
        <is>
          <t>703501037</t>
        </is>
      </c>
      <c r="B1585" s="29" t="inlineStr">
        <is>
          <t>low_price</t>
        </is>
      </c>
      <c r="C1585" s="29" t="inlineStr">
        <is>
          <t>Рульова тяга з наконечниками BRP Can-Am Outlander Renegade G2 G2S (12-18), G2L (15+)</t>
        </is>
      </c>
      <c r="D1585" s="35" t="n">
        <v>0</v>
      </c>
      <c r="E1585" s="37" t="n">
        <v>0</v>
      </c>
      <c r="F1585" s="38" t="n">
        <v>0</v>
      </c>
      <c r="G1585" s="37" t="n">
        <v>0</v>
      </c>
      <c r="H1585" s="40">
        <f>IFERROR(G1585/E1585,0)</f>
        <v/>
      </c>
      <c r="I1585" s="29" t="inlineStr">
        <is>
          <t>Cost is below the 120 watch threshold.</t>
        </is>
      </c>
    </row>
    <row r="1586">
      <c r="A1586" s="29" t="inlineStr">
        <is>
          <t>na-10000</t>
        </is>
      </c>
      <c r="B1586" s="29" t="inlineStr">
        <is>
          <t>low_price</t>
        </is>
      </c>
      <c r="C1586" s="29" t="inlineStr">
        <is>
          <t>Поршень стандарт Honda TRX 450 Foreman</t>
        </is>
      </c>
      <c r="D1586" s="35" t="n">
        <v>2</v>
      </c>
      <c r="E1586" s="37" t="n">
        <v>12.44</v>
      </c>
      <c r="F1586" s="38" t="n">
        <v>0</v>
      </c>
      <c r="G1586" s="37" t="n">
        <v>0</v>
      </c>
      <c r="H1586" s="40">
        <f>IFERROR(G1586/E1586,0)</f>
        <v/>
      </c>
      <c r="I1586" s="29" t="inlineStr">
        <is>
          <t>Cost is below the 120 watch threshold.</t>
        </is>
      </c>
    </row>
    <row r="1587">
      <c r="A1587" s="29" t="inlineStr">
        <is>
          <t>5413361</t>
        </is>
      </c>
      <c r="B1587" s="29" t="inlineStr">
        <is>
          <t>low_price</t>
        </is>
      </c>
      <c r="C1587" s="29" t="inlineStr">
        <is>
          <t>Прокладка клапанної кришки Polaris Sportsman Scrambler 850 1000</t>
        </is>
      </c>
      <c r="D1587" s="35" t="n">
        <v>0</v>
      </c>
      <c r="E1587" s="37" t="n">
        <v>0</v>
      </c>
      <c r="F1587" s="38" t="n">
        <v>0</v>
      </c>
      <c r="G1587" s="37" t="n">
        <v>0</v>
      </c>
      <c r="H1587" s="40">
        <f>IFERROR(G1587/E1587,0)</f>
        <v/>
      </c>
      <c r="I1587" s="29" t="inlineStr">
        <is>
          <t>Cost is below the 120 watch threshold.</t>
        </is>
      </c>
    </row>
    <row r="1588">
      <c r="A1588" s="29" t="inlineStr">
        <is>
          <t>705500894</t>
        </is>
      </c>
      <c r="B1588" s="29" t="inlineStr">
        <is>
          <t>low_price</t>
        </is>
      </c>
      <c r="C1588" s="29" t="inlineStr">
        <is>
          <t>Зливна пробка редуктора BRP Can-Am Outlander Renegade G1 G2 G2L G2S (03-15), Maverick 1000 (13-15), Commander 800 1000 (11-15)</t>
        </is>
      </c>
      <c r="D1588" s="35" t="n">
        <v>1</v>
      </c>
      <c r="E1588" s="37" t="n">
        <v>3.61</v>
      </c>
      <c r="F1588" s="38" t="n">
        <v>0</v>
      </c>
      <c r="G1588" s="37" t="n">
        <v>0</v>
      </c>
      <c r="H1588" s="40">
        <f>IFERROR(G1588/E1588,0)</f>
        <v/>
      </c>
      <c r="I1588" s="29" t="inlineStr">
        <is>
          <t>Cost is below the 120 watch threshold.</t>
        </is>
      </c>
    </row>
    <row r="1589">
      <c r="A1589" s="29" t="inlineStr">
        <is>
          <t>705601521</t>
        </is>
      </c>
      <c r="B1589" s="29" t="inlineStr">
        <is>
          <t>low_price</t>
        </is>
      </c>
      <c r="C1589" s="29" t="inlineStr">
        <is>
          <t>Гальмівний шланг передній правий BRP Can-Am Outlander G2 G2L 2012-2018</t>
        </is>
      </c>
      <c r="D1589" s="35" t="n">
        <v>11</v>
      </c>
      <c r="E1589" s="37" t="n">
        <v>49.03</v>
      </c>
      <c r="F1589" s="38" t="n">
        <v>0</v>
      </c>
      <c r="G1589" s="37" t="n">
        <v>0</v>
      </c>
      <c r="H1589" s="40">
        <f>IFERROR(G1589/E1589,0)</f>
        <v/>
      </c>
      <c r="I1589" s="29" t="inlineStr">
        <is>
          <t>Cost is below the 120 watch threshold.</t>
        </is>
      </c>
    </row>
    <row r="1590">
      <c r="A1590" s="29" t="inlineStr">
        <is>
          <t>710007217</t>
        </is>
      </c>
      <c r="B1590" s="29" t="inlineStr">
        <is>
          <t>low_price</t>
        </is>
      </c>
      <c r="C1590" s="29" t="inlineStr">
        <is>
          <t>Покажчик повороту BRP Can-Am Outlander Renegade G2 G2L G2S G3L</t>
        </is>
      </c>
      <c r="D1590" s="35" t="n">
        <v>0</v>
      </c>
      <c r="E1590" s="37" t="n">
        <v>0</v>
      </c>
      <c r="F1590" s="38" t="n">
        <v>0</v>
      </c>
      <c r="G1590" s="37" t="n">
        <v>0</v>
      </c>
      <c r="H1590" s="40">
        <f>IFERROR(G1590/E1590,0)</f>
        <v/>
      </c>
      <c r="I1590" s="29" t="inlineStr">
        <is>
          <t>Cost is below the 120 watch threshold.</t>
        </is>
      </c>
    </row>
    <row r="1591">
      <c r="A1591" s="29" t="inlineStr">
        <is>
          <t>p003000152000000</t>
        </is>
      </c>
      <c r="B1591" s="29" t="inlineStr">
        <is>
          <t>low_price</t>
        </is>
      </c>
      <c r="C1591" s="29" t="inlineStr">
        <is>
          <t>Масляний фільтр Hisun 250 400 450 500 550 700 750; Speed Gear 400 500 700</t>
        </is>
      </c>
      <c r="D1591" s="35" t="n">
        <v>6</v>
      </c>
      <c r="E1591" s="37" t="n">
        <v>12.86</v>
      </c>
      <c r="F1591" s="38" t="n">
        <v>0</v>
      </c>
      <c r="G1591" s="37" t="n">
        <v>0</v>
      </c>
      <c r="H1591" s="40">
        <f>IFERROR(G1591/E1591,0)</f>
        <v/>
      </c>
      <c r="I1591" s="29" t="inlineStr">
        <is>
          <t>Cost is below the 120 watch threshold.</t>
        </is>
      </c>
    </row>
    <row r="1592">
      <c r="A1592" s="29" t="inlineStr">
        <is>
          <t>45-1113</t>
        </is>
      </c>
      <c r="B1592" s="29" t="inlineStr">
        <is>
          <t>low_price</t>
        </is>
      </c>
      <c r="C1592" s="29" t="inlineStr">
        <is>
          <t>Трос газу BRP Can-Am Outlander Renegade G1</t>
        </is>
      </c>
      <c r="D1592" s="35" t="n">
        <v>0</v>
      </c>
      <c r="E1592" s="37" t="n">
        <v>0</v>
      </c>
      <c r="F1592" s="38" t="n">
        <v>0</v>
      </c>
      <c r="G1592" s="37" t="n">
        <v>0</v>
      </c>
      <c r="H1592" s="40">
        <f>IFERROR(G1592/E1592,0)</f>
        <v/>
      </c>
      <c r="I1592" s="29" t="inlineStr">
        <is>
          <t>Cost is below the 120 watch threshold.</t>
        </is>
      </c>
    </row>
    <row r="1593">
      <c r="A1593" s="29" t="inlineStr">
        <is>
          <t>34410</t>
        </is>
      </c>
      <c r="B1593" s="29" t="inlineStr">
        <is>
          <t>low_price</t>
        </is>
      </c>
      <c r="C1593" s="29" t="inlineStr">
        <is>
          <t>Захист рук PowerMadd Sentinel</t>
        </is>
      </c>
      <c r="D1593" s="35" t="n">
        <v>0</v>
      </c>
      <c r="E1593" s="37" t="n">
        <v>0</v>
      </c>
      <c r="F1593" s="38" t="n">
        <v>0</v>
      </c>
      <c r="G1593" s="37" t="n">
        <v>0</v>
      </c>
      <c r="H1593" s="40">
        <f>IFERROR(G1593/E1593,0)</f>
        <v/>
      </c>
      <c r="I1593" s="29" t="inlineStr">
        <is>
          <t>Cost is below the 120 watch threshold.</t>
        </is>
      </c>
    </row>
    <row r="1594">
      <c r="A1594" s="29" t="inlineStr">
        <is>
          <t>50-1035</t>
        </is>
      </c>
      <c r="B1594" s="29" t="inlineStr">
        <is>
          <t>low_price</t>
        </is>
      </c>
      <c r="C1594" s="29" t="inlineStr">
        <is>
          <t>Ремкомплект задніх ричагів Honda TRX 650 680 Rincon</t>
        </is>
      </c>
      <c r="D1594" s="35" t="n">
        <v>9</v>
      </c>
      <c r="E1594" s="37" t="n">
        <v>31.59</v>
      </c>
      <c r="F1594" s="38" t="n">
        <v>0</v>
      </c>
      <c r="G1594" s="37" t="n">
        <v>0</v>
      </c>
      <c r="H1594" s="40">
        <f>IFERROR(G1594/E1594,0)</f>
        <v/>
      </c>
      <c r="I1594" s="29" t="inlineStr">
        <is>
          <t>Cost is below the 120 watch threshold.</t>
        </is>
      </c>
    </row>
    <row r="1595">
      <c r="A1595" s="29" t="inlineStr">
        <is>
          <t>b4f-15451-00-00</t>
        </is>
      </c>
      <c r="B1595" s="29" t="inlineStr">
        <is>
          <t>low_price</t>
        </is>
      </c>
      <c r="C1595" s="29" t="inlineStr">
        <is>
          <t>Прокладка кришки генератора Yamaha Grizzly 700, Kodiak 700, Viking 700 2019+</t>
        </is>
      </c>
      <c r="D1595" s="35" t="n">
        <v>0</v>
      </c>
      <c r="E1595" s="37" t="n">
        <v>0</v>
      </c>
      <c r="F1595" s="38" t="n">
        <v>0</v>
      </c>
      <c r="G1595" s="37" t="n">
        <v>0</v>
      </c>
      <c r="H1595" s="40">
        <f>IFERROR(G1595/E1595,0)</f>
        <v/>
      </c>
      <c r="I1595" s="29" t="inlineStr">
        <is>
          <t>Cost is below the 120 watch threshold.</t>
        </is>
      </c>
    </row>
    <row r="1596">
      <c r="A1596" s="29" t="inlineStr">
        <is>
          <t>715900326</t>
        </is>
      </c>
      <c r="B1596" s="29" t="inlineStr">
        <is>
          <t>low_price</t>
        </is>
      </c>
      <c r="C1596" s="29" t="inlineStr">
        <is>
          <t>Хрестовина карданного валу BRP Can-Am Outlander Renegade G1 G2 G2L G2S, Commander 800 1000; CFMoto 800; John Deere 650; Polaris RZR Turbo Pro XP</t>
        </is>
      </c>
      <c r="D1596" s="35" t="n">
        <v>10</v>
      </c>
      <c r="E1596" s="37" t="n">
        <v>78.31</v>
      </c>
      <c r="F1596" s="38" t="n">
        <v>0</v>
      </c>
      <c r="G1596" s="37" t="n">
        <v>0</v>
      </c>
      <c r="H1596" s="40">
        <f>IFERROR(G1596/E1596,0)</f>
        <v/>
      </c>
      <c r="I1596" s="29" t="inlineStr">
        <is>
          <t>Cost is below the 120 watch threshold.</t>
        </is>
      </c>
    </row>
    <row r="1597">
      <c r="A1597" s="29" t="inlineStr">
        <is>
          <t>ft6192</t>
        </is>
      </c>
      <c r="B1597" s="29" t="inlineStr">
        <is>
          <t>low_price</t>
        </is>
      </c>
      <c r="C1597" s="29" t="inlineStr">
        <is>
          <t>Гальмівні колодки передні/задні праві BRP Can-Am Оutlander Renegade G2 G2L G2S G3 G3L (Off Road)</t>
        </is>
      </c>
      <c r="D1597" s="35" t="n">
        <v>21</v>
      </c>
      <c r="E1597" s="37" t="n">
        <v>328.33</v>
      </c>
      <c r="F1597" s="38" t="n">
        <v>0.4</v>
      </c>
      <c r="G1597" s="37" t="n">
        <v>324</v>
      </c>
      <c r="H1597" s="40">
        <f>IFERROR(G1597/E1597,0)</f>
        <v/>
      </c>
      <c r="I1597" s="29" t="inlineStr">
        <is>
          <t>Performance is below the scale and keep thresholds.</t>
        </is>
      </c>
    </row>
    <row r="1598">
      <c r="A1598" s="29" t="inlineStr">
        <is>
          <t>715008122</t>
        </is>
      </c>
      <c r="B1598" s="29" t="inlineStr">
        <is>
          <t>low_price</t>
        </is>
      </c>
      <c r="C1598" s="29" t="inlineStr">
        <is>
          <t>Магніт для телефону в багажний відсік BRP Can-Am Outlander G3L</t>
        </is>
      </c>
      <c r="D1598" s="35" t="n">
        <v>1</v>
      </c>
      <c r="E1598" s="37" t="n">
        <v>9.26</v>
      </c>
      <c r="F1598" s="38" t="n">
        <v>0</v>
      </c>
      <c r="G1598" s="37" t="n">
        <v>0</v>
      </c>
      <c r="H1598" s="40">
        <f>IFERROR(G1598/E1598,0)</f>
        <v/>
      </c>
      <c r="I1598" s="29" t="inlineStr">
        <is>
          <t>Cost is below the 120 watch threshold.</t>
        </is>
      </c>
    </row>
    <row r="1599">
      <c r="A1599" s="29" t="inlineStr">
        <is>
          <t>ab6-ca-8-326</t>
        </is>
      </c>
      <c r="B1599" s="29" t="inlineStr">
        <is>
          <t>low_price</t>
        </is>
      </c>
      <c r="C1599" s="29" t="inlineStr">
        <is>
          <t>Піввісь задня ліва BRP Can-Am Outlander 400 500 570 650 800 850 1000</t>
        </is>
      </c>
      <c r="D1599" s="35" t="n">
        <v>3</v>
      </c>
      <c r="E1599" s="37" t="n">
        <v>21.6</v>
      </c>
      <c r="F1599" s="38" t="n">
        <v>0</v>
      </c>
      <c r="G1599" s="37" t="n">
        <v>0</v>
      </c>
      <c r="H1599" s="40">
        <f>IFERROR(G1599/E1599,0)</f>
        <v/>
      </c>
      <c r="I1599" s="29" t="inlineStr">
        <is>
          <t>Cost is below the 120 watch threshold.</t>
        </is>
      </c>
    </row>
    <row r="1600">
      <c r="A1600" s="29" t="inlineStr">
        <is>
          <t>07258</t>
        </is>
      </c>
      <c r="B1600" s="29" t="inlineStr">
        <is>
          <t>low_price</t>
        </is>
      </c>
      <c r="C1600" s="29" t="inlineStr">
        <is>
          <t>Заглушка кришки паливного бака BRP Can-Am Maverick X3</t>
        </is>
      </c>
      <c r="D1600" s="35" t="n">
        <v>5</v>
      </c>
      <c r="E1600" s="37" t="n">
        <v>41.45</v>
      </c>
      <c r="F1600" s="38" t="n">
        <v>0</v>
      </c>
      <c r="G1600" s="37" t="n">
        <v>0</v>
      </c>
      <c r="H1600" s="40">
        <f>IFERROR(G1600/E1600,0)</f>
        <v/>
      </c>
      <c r="I1600" s="29" t="inlineStr">
        <is>
          <t>Cost is below the 120 watch threshold.</t>
        </is>
      </c>
    </row>
    <row r="1601">
      <c r="A1601" s="29" t="inlineStr">
        <is>
          <t>24860-hp5-000</t>
        </is>
      </c>
      <c r="B1601" s="29" t="inlineStr">
        <is>
          <t>low_price</t>
        </is>
      </c>
      <c r="C1601" s="29" t="inlineStr">
        <is>
          <t>Вал перемикання передач Honda TRX 420 Rancher​, 500 Foreman (12-19), 520 Foreman (20+), SXS 500 Pioneer (15-23)</t>
        </is>
      </c>
      <c r="D1601" s="35" t="n">
        <v>0</v>
      </c>
      <c r="E1601" s="37" t="n">
        <v>0</v>
      </c>
      <c r="F1601" s="38" t="n">
        <v>0</v>
      </c>
      <c r="G1601" s="37" t="n">
        <v>0</v>
      </c>
      <c r="H1601" s="40">
        <f>IFERROR(G1601/E1601,0)</f>
        <v/>
      </c>
      <c r="I1601" s="29" t="inlineStr">
        <is>
          <t>Cost is below the 120 watch threshold.</t>
        </is>
      </c>
    </row>
    <row r="1602">
      <c r="A1602" s="29" t="inlineStr">
        <is>
          <t>420450345</t>
        </is>
      </c>
      <c r="B1602" s="29" t="inlineStr">
        <is>
          <t>low_price</t>
        </is>
      </c>
      <c r="C1602" s="29" t="inlineStr">
        <is>
          <t>Прокладка головки циліндра BRP Can-Am Outlander ​G3L, Maverick Trail 700, Commander 700, Traxter Defender ​HD7</t>
        </is>
      </c>
      <c r="D1602" s="35" t="n">
        <v>0</v>
      </c>
      <c r="E1602" s="37" t="n">
        <v>0</v>
      </c>
      <c r="F1602" s="38" t="n">
        <v>0</v>
      </c>
      <c r="G1602" s="37" t="n">
        <v>0</v>
      </c>
      <c r="H1602" s="40">
        <f>IFERROR(G1602/E1602,0)</f>
        <v/>
      </c>
      <c r="I1602" s="29" t="inlineStr">
        <is>
          <t>Cost is below the 120 watch threshold.</t>
        </is>
      </c>
    </row>
    <row r="1603">
      <c r="A1603" s="29" t="inlineStr">
        <is>
          <t>34901-hn2-000</t>
        </is>
      </c>
      <c r="B1603" s="29" t="inlineStr">
        <is>
          <t>low_price</t>
        </is>
      </c>
      <c r="C1603" s="29" t="inlineStr">
        <is>
          <t>Лампочка дальнього світла Honda TRX 450 Foreman (02-04), 500 Foreman (05-19), 500 Rubicon (01-14) (12V 45W)</t>
        </is>
      </c>
      <c r="D1603" s="35" t="n">
        <v>0</v>
      </c>
      <c r="E1603" s="37" t="n">
        <v>0</v>
      </c>
      <c r="F1603" s="38" t="n">
        <v>0</v>
      </c>
      <c r="G1603" s="37" t="n">
        <v>0</v>
      </c>
      <c r="H1603" s="40">
        <f>IFERROR(G1603/E1603,0)</f>
        <v/>
      </c>
      <c r="I1603" s="29" t="inlineStr">
        <is>
          <t>Cost is below the 120 watch threshold.</t>
        </is>
      </c>
    </row>
    <row r="1604">
      <c r="A1604" s="29" t="inlineStr">
        <is>
          <t>5132753</t>
        </is>
      </c>
      <c r="B1604" s="29" t="inlineStr">
        <is>
          <t>low_price</t>
        </is>
      </c>
      <c r="C1604" s="29" t="inlineStr">
        <is>
          <t>Вкладиш балансуючого вала Polaris Sportsman 500 570 600 700 800, Ranger 700 800, RZR 800</t>
        </is>
      </c>
      <c r="D1604" s="35" t="n">
        <v>2</v>
      </c>
      <c r="E1604" s="37" t="n">
        <v>7.56</v>
      </c>
      <c r="F1604" s="38" t="n">
        <v>0</v>
      </c>
      <c r="G1604" s="37" t="n">
        <v>0</v>
      </c>
      <c r="H1604" s="40">
        <f>IFERROR(G1604/E1604,0)</f>
        <v/>
      </c>
      <c r="I1604" s="29" t="inlineStr">
        <is>
          <t>Cost is below the 120 watch threshold.</t>
        </is>
      </c>
    </row>
    <row r="1605">
      <c r="A1605" s="29" t="inlineStr">
        <is>
          <t>705400520</t>
        </is>
      </c>
      <c r="B1605" s="29" t="inlineStr">
        <is>
          <t>low_price</t>
        </is>
      </c>
      <c r="C1605" s="29" t="inlineStr">
        <is>
          <t>Ковпачок для дисків BRP Can-Am Outlander G1 800 (07-09), Commander 800 1000 (11-15)</t>
        </is>
      </c>
      <c r="D1605" s="35" t="n">
        <v>0</v>
      </c>
      <c r="E1605" s="37" t="n">
        <v>0</v>
      </c>
      <c r="F1605" s="38" t="n">
        <v>0</v>
      </c>
      <c r="G1605" s="37" t="n">
        <v>0</v>
      </c>
      <c r="H1605" s="40">
        <f>IFERROR(G1605/E1605,0)</f>
        <v/>
      </c>
      <c r="I1605" s="29" t="inlineStr">
        <is>
          <t>Cost is below the 120 watch threshold.</t>
        </is>
      </c>
    </row>
    <row r="1606">
      <c r="A1606" s="29" t="inlineStr">
        <is>
          <t>420610891</t>
        </is>
      </c>
      <c r="B1606" s="29" t="inlineStr">
        <is>
          <t>low_price</t>
        </is>
      </c>
      <c r="C1606" s="29" t="inlineStr">
        <is>
          <t>Кришка бендикса стартера BRP Can-Am Outlander 330 400</t>
        </is>
      </c>
      <c r="D1606" s="35" t="n">
        <v>0</v>
      </c>
      <c r="E1606" s="37" t="n">
        <v>0</v>
      </c>
      <c r="F1606" s="38" t="n">
        <v>0</v>
      </c>
      <c r="G1606" s="37" t="n">
        <v>0</v>
      </c>
      <c r="H1606" s="40">
        <f>IFERROR(G1606/E1606,0)</f>
        <v/>
      </c>
      <c r="I1606" s="29" t="inlineStr">
        <is>
          <t>Cost is below the 120 watch threshold.</t>
        </is>
      </c>
    </row>
    <row r="1607">
      <c r="A1607" s="29" t="inlineStr">
        <is>
          <t>02318</t>
        </is>
      </c>
      <c r="B1607" s="29" t="inlineStr">
        <is>
          <t>low_price</t>
        </is>
      </c>
      <c r="C1607" s="29" t="inlineStr">
        <is>
          <t>Роз'єм заднього стопа BRP Can-Am Outlander Renegade G2, Maverick 1000, Commander 800 1000</t>
        </is>
      </c>
      <c r="D1607" s="35" t="n">
        <v>0</v>
      </c>
      <c r="E1607" s="37" t="n">
        <v>0</v>
      </c>
      <c r="F1607" s="38" t="n">
        <v>0</v>
      </c>
      <c r="G1607" s="37" t="n">
        <v>0</v>
      </c>
      <c r="H1607" s="40">
        <f>IFERROR(G1607/E1607,0)</f>
        <v/>
      </c>
      <c r="I1607" s="29" t="inlineStr">
        <is>
          <t>Cost is below the 120 watch threshold.</t>
        </is>
      </c>
    </row>
    <row r="1608">
      <c r="A1608" s="29" t="inlineStr">
        <is>
          <t>19-5029</t>
        </is>
      </c>
      <c r="B1608" s="29" t="inlineStr">
        <is>
          <t>low_price</t>
        </is>
      </c>
      <c r="C1608" s="29" t="inlineStr">
        <is>
          <t>Пильник ШРУСа Honda; Kawasaki; Suzuki; Yamaha (60/16-80)</t>
        </is>
      </c>
      <c r="D1608" s="35" t="n">
        <v>0</v>
      </c>
      <c r="E1608" s="37" t="n">
        <v>0</v>
      </c>
      <c r="F1608" s="38" t="n">
        <v>0</v>
      </c>
      <c r="G1608" s="37" t="n">
        <v>0</v>
      </c>
      <c r="H1608" s="40">
        <f>IFERROR(G1608/E1608,0)</f>
        <v/>
      </c>
      <c r="I1608" s="29" t="inlineStr">
        <is>
          <t>Cost is below the 120 watch threshold.</t>
        </is>
      </c>
    </row>
    <row r="1609">
      <c r="A1609" s="29" t="inlineStr">
        <is>
          <t>01717</t>
        </is>
      </c>
      <c r="B1609" s="29" t="inlineStr">
        <is>
          <t>low_price</t>
        </is>
      </c>
      <c r="C1609" s="29" t="inlineStr">
        <is>
          <t>Статор генератора Honda TRX 420 Rancher 2007-2013</t>
        </is>
      </c>
      <c r="D1609" s="35" t="n">
        <v>0</v>
      </c>
      <c r="E1609" s="37" t="n">
        <v>0</v>
      </c>
      <c r="F1609" s="38" t="n">
        <v>0</v>
      </c>
      <c r="G1609" s="37" t="n">
        <v>0</v>
      </c>
      <c r="H1609" s="40">
        <f>IFERROR(G1609/E1609,0)</f>
        <v/>
      </c>
      <c r="I1609" s="29" t="inlineStr">
        <is>
          <t>Cost is below the 120 watch threshold.</t>
        </is>
      </c>
    </row>
    <row r="1610">
      <c r="A1610" s="29" t="inlineStr">
        <is>
          <t>52-1024</t>
        </is>
      </c>
      <c r="B1610" s="29" t="inlineStr">
        <is>
          <t>low_price</t>
        </is>
      </c>
      <c r="C1610" s="29" t="inlineStr">
        <is>
          <t>Рульові тяги з наконечниками BRP Can-Am Outlander Renegade G1</t>
        </is>
      </c>
      <c r="D1610" s="35" t="n">
        <v>0</v>
      </c>
      <c r="E1610" s="37" t="n">
        <v>0</v>
      </c>
      <c r="F1610" s="38" t="n">
        <v>0</v>
      </c>
      <c r="G1610" s="37" t="n">
        <v>0</v>
      </c>
      <c r="H1610" s="40">
        <f>IFERROR(G1610/E1610,0)</f>
        <v/>
      </c>
      <c r="I1610" s="29" t="inlineStr">
        <is>
          <t>Cost is below the 120 watch threshold.</t>
        </is>
      </c>
    </row>
    <row r="1611">
      <c r="A1611" s="29" t="inlineStr">
        <is>
          <t>db2241</t>
        </is>
      </c>
      <c r="B1611" s="29" t="inlineStr">
        <is>
          <t>low_price</t>
        </is>
      </c>
      <c r="C1611" s="29" t="inlineStr">
        <is>
          <t xml:space="preserve">Гальмівні колодки ліві BRP Can-Am Maverick X3, Maverick Trail 700 800 1000, Maverick Sport 1000, Commander 700 1000, Traxter Defender HD5 HD7 HD8 HD9 </t>
        </is>
      </c>
      <c r="D1611" s="35" t="n">
        <v>1</v>
      </c>
      <c r="E1611" s="37" t="n">
        <v>12.22</v>
      </c>
      <c r="F1611" s="38" t="n">
        <v>0</v>
      </c>
      <c r="G1611" s="37" t="n">
        <v>0</v>
      </c>
      <c r="H1611" s="40">
        <f>IFERROR(G1611/E1611,0)</f>
        <v/>
      </c>
      <c r="I1611" s="29" t="inlineStr">
        <is>
          <t>Cost is below the 120 watch threshold.</t>
        </is>
      </c>
    </row>
    <row r="1612">
      <c r="A1612" s="29" t="inlineStr">
        <is>
          <t>04961</t>
        </is>
      </c>
      <c r="B1612" s="29" t="inlineStr">
        <is>
          <t>low_price</t>
        </is>
      </c>
      <c r="C1612" s="29" t="inlineStr">
        <is>
          <t>Стробоскоп помаранчевий (60Вт)</t>
        </is>
      </c>
      <c r="D1612" s="35" t="n">
        <v>0</v>
      </c>
      <c r="E1612" s="37" t="n">
        <v>0</v>
      </c>
      <c r="F1612" s="38" t="n">
        <v>0</v>
      </c>
      <c r="G1612" s="37" t="n">
        <v>0</v>
      </c>
      <c r="H1612" s="40">
        <f>IFERROR(G1612/E1612,0)</f>
        <v/>
      </c>
      <c r="I1612" s="29" t="inlineStr">
        <is>
          <t>Cost is below the 120 watch threshold.</t>
        </is>
      </c>
    </row>
    <row r="1613">
      <c r="A1613" s="29" t="inlineStr">
        <is>
          <t>5uh-17611-00-00</t>
        </is>
      </c>
      <c r="B1613" s="29" t="inlineStr">
        <is>
          <t>low_price</t>
        </is>
      </c>
      <c r="C1613" s="29" t="inlineStr">
        <is>
          <t>Тарілка ведучого варіатора Yamaha Grizzly 350 400 450, Bruin 350, Kodiak 400 450, Wolverine 350 450</t>
        </is>
      </c>
      <c r="D1613" s="35" t="n">
        <v>0</v>
      </c>
      <c r="E1613" s="37" t="n">
        <v>0</v>
      </c>
      <c r="F1613" s="38" t="n">
        <v>0</v>
      </c>
      <c r="G1613" s="37" t="n">
        <v>0</v>
      </c>
      <c r="H1613" s="40">
        <f>IFERROR(G1613/E1613,0)</f>
        <v/>
      </c>
      <c r="I1613" s="29" t="inlineStr">
        <is>
          <t>Cost is below the 120 watch threshold.</t>
        </is>
      </c>
    </row>
    <row r="1614">
      <c r="A1614" s="29" t="inlineStr">
        <is>
          <t>420450340</t>
        </is>
      </c>
      <c r="B1614" s="29" t="inlineStr">
        <is>
          <t>low_price</t>
        </is>
      </c>
      <c r="C1614" s="29" t="inlineStr">
        <is>
          <t>Прокладка головки циліндра BRP Can-Am Outlander 450 850, Traxter Defender HD5</t>
        </is>
      </c>
      <c r="D1614" s="35" t="n">
        <v>0</v>
      </c>
      <c r="E1614" s="37" t="n">
        <v>0</v>
      </c>
      <c r="F1614" s="38" t="n">
        <v>0</v>
      </c>
      <c r="G1614" s="37" t="n">
        <v>0</v>
      </c>
      <c r="H1614" s="40">
        <f>IFERROR(G1614/E1614,0)</f>
        <v/>
      </c>
      <c r="I1614" s="29" t="inlineStr">
        <is>
          <t>Cost is below the 120 watch threshold.</t>
        </is>
      </c>
    </row>
    <row r="1615">
      <c r="A1615" s="29" t="inlineStr">
        <is>
          <t>707002889</t>
        </is>
      </c>
      <c r="B1615" s="29" t="inlineStr">
        <is>
          <t>low_price</t>
        </is>
      </c>
      <c r="C1615" s="29" t="inlineStr">
        <is>
          <t>Крпілення сапунів BRP Can-Am Outlander XMR 700 2023+</t>
        </is>
      </c>
      <c r="D1615" s="35" t="n">
        <v>0</v>
      </c>
      <c r="E1615" s="37" t="n">
        <v>0</v>
      </c>
      <c r="F1615" s="38" t="n">
        <v>0</v>
      </c>
      <c r="G1615" s="37" t="n">
        <v>0</v>
      </c>
      <c r="H1615" s="40">
        <f>IFERROR(G1615/E1615,0)</f>
        <v/>
      </c>
      <c r="I1615" s="29" t="inlineStr">
        <is>
          <t>Cost is below the 120 watch threshold.</t>
        </is>
      </c>
    </row>
    <row r="1616">
      <c r="A1616" s="29" t="inlineStr">
        <is>
          <t>1d9-17556-00-00</t>
        </is>
      </c>
      <c r="B1616" s="29" t="inlineStr">
        <is>
          <t>low_price</t>
        </is>
      </c>
      <c r="C1616" s="29" t="inlineStr">
        <is>
          <t>Вилка заднього карданного валу Yamaha Grizzly 350 400 450, Kodiak 400 450, Rhino 450, Big Bear 400</t>
        </is>
      </c>
      <c r="D1616" s="35" t="n">
        <v>2</v>
      </c>
      <c r="E1616" s="37" t="n">
        <v>8.09</v>
      </c>
      <c r="F1616" s="38" t="n">
        <v>0</v>
      </c>
      <c r="G1616" s="37" t="n">
        <v>0</v>
      </c>
      <c r="H1616" s="40">
        <f>IFERROR(G1616/E1616,0)</f>
        <v/>
      </c>
      <c r="I1616" s="29" t="inlineStr">
        <is>
          <t>Cost is below the 120 watch threshold.</t>
        </is>
      </c>
    </row>
    <row r="1617">
      <c r="A1617" s="29" t="inlineStr">
        <is>
          <t>05397</t>
        </is>
      </c>
      <c r="B1617" s="29" t="inlineStr">
        <is>
          <t>low_price</t>
        </is>
      </c>
      <c r="C1617" s="29" t="inlineStr">
        <is>
          <t>Амортизатори дверей BRP Can-Am Maverick X3</t>
        </is>
      </c>
      <c r="D1617" s="35" t="n">
        <v>0</v>
      </c>
      <c r="E1617" s="37" t="n">
        <v>0</v>
      </c>
      <c r="F1617" s="38" t="n">
        <v>0</v>
      </c>
      <c r="G1617" s="37" t="n">
        <v>0</v>
      </c>
      <c r="H1617" s="40">
        <f>IFERROR(G1617/E1617,0)</f>
        <v/>
      </c>
      <c r="I1617" s="29" t="inlineStr">
        <is>
          <t>Cost is below the 120 watch threshold.</t>
        </is>
      </c>
    </row>
    <row r="1618">
      <c r="A1618" s="29" t="inlineStr">
        <is>
          <t>fa685tt</t>
        </is>
      </c>
      <c r="B1618" s="29" t="inlineStr">
        <is>
          <t>low_price</t>
        </is>
      </c>
      <c r="C1618" s="29" t="inlineStr">
        <is>
          <t>Гальмівні колодки задні праві BRP Can-Am Traxter Defender HD5 HD7 HD8 HD9 HD10 (Carbon)</t>
        </is>
      </c>
      <c r="D1618" s="35" t="n">
        <v>1</v>
      </c>
      <c r="E1618" s="37" t="n">
        <v>8.76</v>
      </c>
      <c r="F1618" s="38" t="n">
        <v>0</v>
      </c>
      <c r="G1618" s="37" t="n">
        <v>0</v>
      </c>
      <c r="H1618" s="40">
        <f>IFERROR(G1618/E1618,0)</f>
        <v/>
      </c>
      <c r="I1618" s="29" t="inlineStr">
        <is>
          <t>Cost is below the 120 watch threshold.</t>
        </is>
      </c>
    </row>
    <row r="1619">
      <c r="A1619" s="29" t="inlineStr">
        <is>
          <t>05444</t>
        </is>
      </c>
      <c r="B1619" s="29" t="inlineStr">
        <is>
          <t>low_price</t>
        </is>
      </c>
      <c r="C1619" s="29" t="inlineStr">
        <is>
          <t>Ступиця передня Honda TRX 500 Rubicon (05-06), 680 Rincon (06-14)</t>
        </is>
      </c>
      <c r="D1619" s="35" t="n">
        <v>2</v>
      </c>
      <c r="E1619" s="37" t="n">
        <v>4.19</v>
      </c>
      <c r="F1619" s="38" t="n">
        <v>0</v>
      </c>
      <c r="G1619" s="37" t="n">
        <v>0</v>
      </c>
      <c r="H1619" s="40">
        <f>IFERROR(G1619/E1619,0)</f>
        <v/>
      </c>
      <c r="I1619" s="29" t="inlineStr">
        <is>
          <t>Cost is below the 120 watch threshold.</t>
        </is>
      </c>
    </row>
    <row r="1620">
      <c r="A1620" s="29" t="inlineStr">
        <is>
          <t>420267045</t>
        </is>
      </c>
      <c r="B1620" s="29" t="inlineStr">
        <is>
          <t>low_price</t>
        </is>
      </c>
      <c r="C1620" s="29" t="inlineStr">
        <is>
          <t>Впускний патрубок BRP Can-Am Outlander Renegade 850 1000, Commander 800​​ 1000</t>
        </is>
      </c>
      <c r="D1620" s="35" t="n">
        <v>1</v>
      </c>
      <c r="E1620" s="37" t="n">
        <v>9.91</v>
      </c>
      <c r="F1620" s="38" t="n">
        <v>0</v>
      </c>
      <c r="G1620" s="37" t="n">
        <v>0</v>
      </c>
      <c r="H1620" s="40">
        <f>IFERROR(G1620/E1620,0)</f>
        <v/>
      </c>
      <c r="I1620" s="29" t="inlineStr">
        <is>
          <t>Cost is below the 120 watch threshold.</t>
        </is>
      </c>
    </row>
    <row r="1621">
      <c r="A1621" s="29" t="inlineStr">
        <is>
          <t>br9-ecs</t>
        </is>
      </c>
      <c r="B1621" s="29" t="inlineStr">
        <is>
          <t>low_price</t>
        </is>
      </c>
      <c r="C1621" s="29" t="inlineStr">
        <is>
          <t>Свічка запалювання BRP Ski-Doo</t>
        </is>
      </c>
      <c r="D1621" s="35" t="n">
        <v>0</v>
      </c>
      <c r="E1621" s="37" t="n">
        <v>0</v>
      </c>
      <c r="F1621" s="38" t="n">
        <v>0</v>
      </c>
      <c r="G1621" s="37" t="n">
        <v>0</v>
      </c>
      <c r="H1621" s="40">
        <f>IFERROR(G1621/E1621,0)</f>
        <v/>
      </c>
      <c r="I1621" s="29" t="inlineStr">
        <is>
          <t>Cost is below the 120 watch threshold.</t>
        </is>
      </c>
    </row>
    <row r="1622">
      <c r="A1622" s="29" t="inlineStr">
        <is>
          <t>92139-1244</t>
        </is>
      </c>
      <c r="B1622" s="29" t="inlineStr">
        <is>
          <t>low_price</t>
        </is>
      </c>
      <c r="C1622" s="29" t="inlineStr">
        <is>
          <t>Втулка ведучого варіатора Kawasaki Brute Force 650 750, Prairie 360 650 700, KFX 700, KRF 750, Teryx 750 800, Mule</t>
        </is>
      </c>
      <c r="D1622" s="35" t="n">
        <v>1</v>
      </c>
      <c r="E1622" s="37" t="n">
        <v>4.07</v>
      </c>
      <c r="F1622" s="38" t="n">
        <v>0</v>
      </c>
      <c r="G1622" s="37" t="n">
        <v>0</v>
      </c>
      <c r="H1622" s="40">
        <f>IFERROR(G1622/E1622,0)</f>
        <v/>
      </c>
      <c r="I1622" s="29" t="inlineStr">
        <is>
          <t>Cost is below the 120 watch threshold.</t>
        </is>
      </c>
    </row>
    <row r="1623">
      <c r="A1623" s="29" t="inlineStr">
        <is>
          <t>705006220</t>
        </is>
      </c>
      <c r="B1623" s="29" t="inlineStr">
        <is>
          <t>low_price</t>
        </is>
      </c>
      <c r="C1623" s="29" t="inlineStr">
        <is>
          <t>Кронштейн кріплення переднього пластика BRP Can-Am Outlander G2 650 800 850 1000 XMR</t>
        </is>
      </c>
      <c r="D1623" s="35" t="n">
        <v>1</v>
      </c>
      <c r="E1623" s="37" t="n">
        <v>4.37</v>
      </c>
      <c r="F1623" s="38" t="n">
        <v>0</v>
      </c>
      <c r="G1623" s="37" t="n">
        <v>0</v>
      </c>
      <c r="H1623" s="40">
        <f>IFERROR(G1623/E1623,0)</f>
        <v/>
      </c>
      <c r="I1623" s="29" t="inlineStr">
        <is>
          <t>Cost is below the 120 watch threshold.</t>
        </is>
      </c>
    </row>
    <row r="1624">
      <c r="A1624" s="29" t="inlineStr">
        <is>
          <t>hff2028</t>
        </is>
      </c>
      <c r="B1624" s="29" t="inlineStr">
        <is>
          <t>low_price</t>
        </is>
      </c>
      <c r="C1624" s="29" t="inlineStr">
        <is>
          <t>Повітряний фільтр Kawasaki Brute Force 650 750</t>
        </is>
      </c>
      <c r="D1624" s="35" t="n">
        <v>1</v>
      </c>
      <c r="E1624" s="37" t="n">
        <v>3.92</v>
      </c>
      <c r="F1624" s="38" t="n">
        <v>0</v>
      </c>
      <c r="G1624" s="37" t="n">
        <v>0</v>
      </c>
      <c r="H1624" s="40">
        <f>IFERROR(G1624/E1624,0)</f>
        <v/>
      </c>
      <c r="I1624" s="29" t="inlineStr">
        <is>
          <t>Cost is below the 120 watch threshold.</t>
        </is>
      </c>
    </row>
    <row r="1625">
      <c r="A1625" s="29" t="inlineStr">
        <is>
          <t>25-2079-5</t>
        </is>
      </c>
      <c r="B1625" s="29" t="inlineStr">
        <is>
          <t>low_price</t>
        </is>
      </c>
      <c r="C1625" s="29" t="inlineStr">
        <is>
          <t>Сальники заднього редуктора Honda TRX 420 Rancher (14+), 500 Foreman (12-19), 520 Foreman (20+)</t>
        </is>
      </c>
      <c r="D1625" s="35" t="n">
        <v>0</v>
      </c>
      <c r="E1625" s="37" t="n">
        <v>0</v>
      </c>
      <c r="F1625" s="38" t="n">
        <v>0</v>
      </c>
      <c r="G1625" s="37" t="n">
        <v>0</v>
      </c>
      <c r="H1625" s="40">
        <f>IFERROR(G1625/E1625,0)</f>
        <v/>
      </c>
      <c r="I1625" s="29" t="inlineStr">
        <is>
          <t>Cost is below the 120 watch threshold.</t>
        </is>
      </c>
    </row>
    <row r="1626">
      <c r="A1626" s="29" t="inlineStr">
        <is>
          <t>47-2015</t>
        </is>
      </c>
      <c r="B1626" s="29" t="inlineStr">
        <is>
          <t>low_price</t>
        </is>
      </c>
      <c r="C1626" s="29" t="inlineStr">
        <is>
          <t>Паливний насос BRP Can-Am Outlander Renegade G1 G2, DS 450, Commander 800 1000, Maverick 1000</t>
        </is>
      </c>
      <c r="D1626" s="35" t="n">
        <v>13</v>
      </c>
      <c r="E1626" s="37" t="n">
        <v>155.84</v>
      </c>
      <c r="F1626" s="38" t="n">
        <v>0</v>
      </c>
      <c r="G1626" s="37" t="n">
        <v>0</v>
      </c>
      <c r="H1626" s="40">
        <f>IFERROR(G1626/E1626,0)</f>
        <v/>
      </c>
      <c r="I1626" s="29" t="inlineStr">
        <is>
          <t>Performance is below the scale and keep thresholds.</t>
        </is>
      </c>
    </row>
    <row r="1627">
      <c r="A1627" s="29" t="inlineStr">
        <is>
          <t>hf303</t>
        </is>
      </c>
      <c r="B1627" s="29" t="inlineStr">
        <is>
          <t>low_price</t>
        </is>
      </c>
      <c r="C1627" s="29" t="inlineStr">
        <is>
          <t>Масляний фільтр Kawasaki 300 400 450 540; Polaris 300 325 330 335 400 425 450 500; Yamaha 350 450 660</t>
        </is>
      </c>
      <c r="D1627" s="35" t="n">
        <v>25</v>
      </c>
      <c r="E1627" s="37" t="n">
        <v>146.87</v>
      </c>
      <c r="F1627" s="38" t="n">
        <v>1</v>
      </c>
      <c r="G1627" s="37" t="n">
        <v>495</v>
      </c>
      <c r="H1627" s="40">
        <f>IFERROR(G1627/E1627,0)</f>
        <v/>
      </c>
      <c r="I1627" s="29" t="inlineStr">
        <is>
          <t>Performance is below the scale and keep thresholds.</t>
        </is>
      </c>
    </row>
    <row r="1628">
      <c r="A1628" s="29" t="inlineStr">
        <is>
          <t>529035925</t>
        </is>
      </c>
      <c r="B1628" s="29" t="inlineStr">
        <is>
          <t>low_price</t>
        </is>
      </c>
      <c r="C1628" s="29" t="inlineStr">
        <is>
          <t>Знімач гайки торсіона BRP Can-Am Outlander Renegade G1</t>
        </is>
      </c>
      <c r="D1628" s="35" t="n">
        <v>3</v>
      </c>
      <c r="E1628" s="37" t="n">
        <v>12.26</v>
      </c>
      <c r="F1628" s="38" t="n">
        <v>0</v>
      </c>
      <c r="G1628" s="37" t="n">
        <v>0</v>
      </c>
      <c r="H1628" s="40">
        <f>IFERROR(G1628/E1628,0)</f>
        <v/>
      </c>
      <c r="I1628" s="29" t="inlineStr">
        <is>
          <t>Cost is below the 120 watch threshold.</t>
        </is>
      </c>
    </row>
    <row r="1629">
      <c r="A1629" s="29" t="inlineStr">
        <is>
          <t>420630195</t>
        </is>
      </c>
      <c r="B1629" s="29" t="inlineStr">
        <is>
          <t>low_price</t>
        </is>
      </c>
      <c r="C1629" s="29" t="inlineStr">
        <is>
          <t>Прокладка головки циліндра BRP Can-Am, Ski-Doo</t>
        </is>
      </c>
      <c r="D1629" s="35" t="n">
        <v>1</v>
      </c>
      <c r="E1629" s="37" t="n">
        <v>2.28</v>
      </c>
      <c r="F1629" s="38" t="n">
        <v>0</v>
      </c>
      <c r="G1629" s="37" t="n">
        <v>0</v>
      </c>
      <c r="H1629" s="40">
        <f>IFERROR(G1629/E1629,0)</f>
        <v/>
      </c>
      <c r="I1629" s="29" t="inlineStr">
        <is>
          <t>Cost is below the 120 watch threshold.</t>
        </is>
      </c>
    </row>
    <row r="1630">
      <c r="A1630" s="29" t="inlineStr">
        <is>
          <t>5jw-14890-00-00</t>
        </is>
      </c>
      <c r="B1630" s="29" t="inlineStr">
        <is>
          <t>low_price</t>
        </is>
      </c>
      <c r="C1630" s="29" t="inlineStr">
        <is>
          <t>Повітряний клапан Yamaha Grizzly Kodiak Raptor Viking Wolverine 700, YXZ 1000</t>
        </is>
      </c>
      <c r="D1630" s="35" t="n">
        <v>0</v>
      </c>
      <c r="E1630" s="37" t="n">
        <v>0</v>
      </c>
      <c r="F1630" s="38" t="n">
        <v>0</v>
      </c>
      <c r="G1630" s="37" t="n">
        <v>0</v>
      </c>
      <c r="H1630" s="40">
        <f>IFERROR(G1630/E1630,0)</f>
        <v/>
      </c>
      <c r="I1630" s="29" t="inlineStr">
        <is>
          <t>Cost is below the 120 watch threshold.</t>
        </is>
      </c>
    </row>
    <row r="1631">
      <c r="A1631" s="29" t="inlineStr">
        <is>
          <t>20g4022</t>
        </is>
      </c>
      <c r="B1631" s="29" t="inlineStr">
        <is>
          <t>low_price</t>
        </is>
      </c>
      <c r="C1631" s="29" t="inlineStr">
        <is>
          <t>Ремінь варіатора Polaris Sportsman 300 330 335 400 450 500, Scrambler 250 400 500, Ranger 425 500</t>
        </is>
      </c>
      <c r="D1631" s="35" t="n">
        <v>0</v>
      </c>
      <c r="E1631" s="37" t="n">
        <v>0</v>
      </c>
      <c r="F1631" s="38" t="n">
        <v>0</v>
      </c>
      <c r="G1631" s="37" t="n">
        <v>0</v>
      </c>
      <c r="H1631" s="40">
        <f>IFERROR(G1631/E1631,0)</f>
        <v/>
      </c>
      <c r="I1631" s="29" t="inlineStr">
        <is>
          <t>Cost is below the 120 watch threshold.</t>
        </is>
      </c>
    </row>
    <row r="1632">
      <c r="A1632" s="29" t="inlineStr">
        <is>
          <t>42-1038</t>
        </is>
      </c>
      <c r="B1632" s="29" t="inlineStr">
        <is>
          <t>low_price</t>
        </is>
      </c>
      <c r="C1632" s="29" t="inlineStr">
        <is>
          <t>Шарова опора Yamaha Grizzly 550 700, Kodiak 450 700</t>
        </is>
      </c>
      <c r="D1632" s="35" t="n">
        <v>10</v>
      </c>
      <c r="E1632" s="37" t="n">
        <v>78.15000000000001</v>
      </c>
      <c r="F1632" s="38" t="n">
        <v>0.4</v>
      </c>
      <c r="G1632" s="37" t="n">
        <v>2548.8</v>
      </c>
      <c r="H1632" s="40">
        <f>IFERROR(G1632/E1632,0)</f>
        <v/>
      </c>
      <c r="I1632" s="29" t="inlineStr">
        <is>
          <t>Cost is below the 120 watch threshold.</t>
        </is>
      </c>
    </row>
    <row r="1633">
      <c r="A1633" s="29" t="inlineStr">
        <is>
          <t>50-1080</t>
        </is>
      </c>
      <c r="B1633" s="29" t="inlineStr">
        <is>
          <t>low_price</t>
        </is>
      </c>
      <c r="C1633" s="29" t="inlineStr">
        <is>
          <t>Ремкомплект задніх ричагів BRP Can-Am Outlander Renegade G2 G2L G2S</t>
        </is>
      </c>
      <c r="D1633" s="35" t="n">
        <v>2</v>
      </c>
      <c r="E1633" s="37" t="n">
        <v>5.02</v>
      </c>
      <c r="F1633" s="38" t="n">
        <v>0</v>
      </c>
      <c r="G1633" s="37" t="n">
        <v>0</v>
      </c>
      <c r="H1633" s="40">
        <f>IFERROR(G1633/E1633,0)</f>
        <v/>
      </c>
      <c r="I1633" s="29" t="inlineStr">
        <is>
          <t>Cost is below the 120 watch threshold.</t>
        </is>
      </c>
    </row>
    <row r="1634">
      <c r="A1634" s="29" t="inlineStr">
        <is>
          <t>715004275</t>
        </is>
      </c>
      <c r="B1634" s="29" t="inlineStr">
        <is>
          <t>low_price</t>
        </is>
      </c>
      <c r="C1634" s="29" t="inlineStr">
        <is>
          <t>Сумка стельова BRP Can-Am Maverick X3</t>
        </is>
      </c>
      <c r="D1634" s="35" t="n">
        <v>4</v>
      </c>
      <c r="E1634" s="37" t="n">
        <v>95.03</v>
      </c>
      <c r="F1634" s="38" t="n">
        <v>0</v>
      </c>
      <c r="G1634" s="37" t="n">
        <v>0</v>
      </c>
      <c r="H1634" s="40">
        <f>IFERROR(G1634/E1634,0)</f>
        <v/>
      </c>
      <c r="I1634" s="29" t="inlineStr">
        <is>
          <t>Cost is below the 120 watch threshold.</t>
        </is>
      </c>
    </row>
    <row r="1635">
      <c r="A1635" s="29" t="inlineStr">
        <is>
          <t>707801092</t>
        </is>
      </c>
      <c r="B1635" s="29" t="inlineStr">
        <is>
          <t>low_price</t>
        </is>
      </c>
      <c r="C1635" s="29" t="inlineStr">
        <is>
          <t>Патрубок повітрозабірника двигуна BRP Can-Am Outlander G3</t>
        </is>
      </c>
      <c r="D1635" s="35" t="n">
        <v>0</v>
      </c>
      <c r="E1635" s="37" t="n">
        <v>0</v>
      </c>
      <c r="F1635" s="38" t="n">
        <v>0</v>
      </c>
      <c r="G1635" s="37" t="n">
        <v>0</v>
      </c>
      <c r="H1635" s="40">
        <f>IFERROR(G1635/E1635,0)</f>
        <v/>
      </c>
      <c r="I1635" s="29" t="inlineStr">
        <is>
          <t>Cost is below the 120 watch threshold.</t>
        </is>
      </c>
    </row>
    <row r="1636">
      <c r="A1636" s="29" t="inlineStr">
        <is>
          <t>2207835</t>
        </is>
      </c>
      <c r="B1636" s="29" t="inlineStr">
        <is>
          <t>low_price</t>
        </is>
      </c>
      <c r="C1636" s="29" t="inlineStr">
        <is>
          <t>Гальмівні колодки Polaris Sportsman​ 850 1000 High Lifter 2019+</t>
        </is>
      </c>
      <c r="D1636" s="35" t="n">
        <v>1</v>
      </c>
      <c r="E1636" s="37" t="n">
        <v>2.59</v>
      </c>
      <c r="F1636" s="38" t="n">
        <v>0</v>
      </c>
      <c r="G1636" s="37" t="n">
        <v>0</v>
      </c>
      <c r="H1636" s="40">
        <f>IFERROR(G1636/E1636,0)</f>
        <v/>
      </c>
      <c r="I1636" s="29" t="inlineStr">
        <is>
          <t>Cost is below the 120 watch threshold.</t>
        </is>
      </c>
    </row>
    <row r="1637">
      <c r="A1637" s="29" t="inlineStr">
        <is>
          <t>1nv-2625g-01-00</t>
        </is>
      </c>
      <c r="B1637" s="29" t="inlineStr">
        <is>
          <t>low_price</t>
        </is>
      </c>
      <c r="C1637" s="29" t="inlineStr">
        <is>
          <t xml:space="preserve">Курок газу Yamaha Grizzly 125 350 400 450 600 660 700, Kodiak 400 450, Raptor 125 250 350 660 700, Big Bear 250 350 400, Bruin 250 350, Wolverine 350 </t>
        </is>
      </c>
      <c r="D1637" s="35" t="n">
        <v>0</v>
      </c>
      <c r="E1637" s="37" t="n">
        <v>0</v>
      </c>
      <c r="F1637" s="38" t="n">
        <v>0</v>
      </c>
      <c r="G1637" s="37" t="n">
        <v>0</v>
      </c>
      <c r="H1637" s="40">
        <f>IFERROR(G1637/E1637,0)</f>
        <v/>
      </c>
      <c r="I1637" s="29" t="inlineStr">
        <is>
          <t>Cost is below the 120 watch threshold.</t>
        </is>
      </c>
    </row>
    <row r="1638">
      <c r="A1638" s="29" t="inlineStr">
        <is>
          <t>94591-57126-00</t>
        </is>
      </c>
      <c r="B1638" s="29" t="inlineStr">
        <is>
          <t>low_price</t>
        </is>
      </c>
      <c r="C1638" s="29" t="inlineStr">
        <is>
          <t>Ланцюг ГРМ Yamaha Grizzly 550 700, Raptor Rhino Viking Kodiak 700</t>
        </is>
      </c>
      <c r="D1638" s="35" t="n">
        <v>0</v>
      </c>
      <c r="E1638" s="37" t="n">
        <v>0</v>
      </c>
      <c r="F1638" s="38" t="n">
        <v>0</v>
      </c>
      <c r="G1638" s="37" t="n">
        <v>0</v>
      </c>
      <c r="H1638" s="40">
        <f>IFERROR(G1638/E1638,0)</f>
        <v/>
      </c>
      <c r="I1638" s="29" t="inlineStr">
        <is>
          <t>Cost is below the 120 watch threshold.</t>
        </is>
      </c>
    </row>
    <row r="1639">
      <c r="A1639" s="29" t="inlineStr">
        <is>
          <t>707001274</t>
        </is>
      </c>
      <c r="B1639" s="29" t="inlineStr">
        <is>
          <t>low_price</t>
        </is>
      </c>
      <c r="C1639" s="29" t="inlineStr">
        <is>
          <t>Адаптер кришки варіатора випускний BRP Can-Am Renegade XMR 570 650 1000, Maverick 1000 (15-18), Commander 800 1000 (14-20)</t>
        </is>
      </c>
      <c r="D1639" s="35" t="n">
        <v>1</v>
      </c>
      <c r="E1639" s="37" t="n">
        <v>3.89</v>
      </c>
      <c r="F1639" s="38" t="n">
        <v>0</v>
      </c>
      <c r="G1639" s="37" t="n">
        <v>0</v>
      </c>
      <c r="H1639" s="40">
        <f>IFERROR(G1639/E1639,0)</f>
        <v/>
      </c>
      <c r="I1639" s="29" t="inlineStr">
        <is>
          <t>Cost is below the 120 watch threshold.</t>
        </is>
      </c>
    </row>
    <row r="1640">
      <c r="A1640" s="29" t="inlineStr">
        <is>
          <t>420615180</t>
        </is>
      </c>
      <c r="B1640" s="29" t="inlineStr">
        <is>
          <t>low_price</t>
        </is>
      </c>
      <c r="C1640" s="29" t="inlineStr">
        <is>
          <t>Поршневі кільця стандарт BRP Can-Am Outlander ​G3L, Maverick Trail 700, Commander 700, Traxter Defender ​HD7</t>
        </is>
      </c>
      <c r="D1640" s="35" t="n">
        <v>0</v>
      </c>
      <c r="E1640" s="37" t="n">
        <v>0</v>
      </c>
      <c r="F1640" s="38" t="n">
        <v>0</v>
      </c>
      <c r="G1640" s="37" t="n">
        <v>0</v>
      </c>
      <c r="H1640" s="40">
        <f>IFERROR(G1640/E1640,0)</f>
        <v/>
      </c>
      <c r="I1640" s="29" t="inlineStr">
        <is>
          <t>Cost is below the 120 watch threshold.</t>
        </is>
      </c>
    </row>
    <row r="1641">
      <c r="A1641" s="29" t="inlineStr">
        <is>
          <t>51-1080-r</t>
        </is>
      </c>
      <c r="B1641" s="29" t="inlineStr">
        <is>
          <t>low_price</t>
        </is>
      </c>
      <c r="C1641" s="29" t="inlineStr">
        <is>
          <t>Рульова тяга права в зборі BRP Can-Am Maverick Trail 700 800 1000</t>
        </is>
      </c>
      <c r="D1641" s="35" t="n">
        <v>1</v>
      </c>
      <c r="E1641" s="37" t="n">
        <v>7.85</v>
      </c>
      <c r="F1641" s="38" t="n">
        <v>0</v>
      </c>
      <c r="G1641" s="37" t="n">
        <v>0</v>
      </c>
      <c r="H1641" s="40">
        <f>IFERROR(G1641/E1641,0)</f>
        <v/>
      </c>
      <c r="I1641" s="29" t="inlineStr">
        <is>
          <t>Cost is below the 120 watch threshold.</t>
        </is>
      </c>
    </row>
    <row r="1642">
      <c r="A1642" s="29" t="inlineStr">
        <is>
          <t>7061258</t>
        </is>
      </c>
      <c r="B1642" s="29" t="inlineStr">
        <is>
          <t>low_price</t>
        </is>
      </c>
      <c r="C1642" s="29" t="inlineStr">
        <is>
          <t>Рульовий наконечник зовнішній правий Polaris RZR Pro XP</t>
        </is>
      </c>
      <c r="D1642" s="35" t="n">
        <v>0</v>
      </c>
      <c r="E1642" s="37" t="n">
        <v>0</v>
      </c>
      <c r="F1642" s="38" t="n">
        <v>0</v>
      </c>
      <c r="G1642" s="37" t="n">
        <v>0</v>
      </c>
      <c r="H1642" s="40">
        <f>IFERROR(G1642/E1642,0)</f>
        <v/>
      </c>
      <c r="I1642" s="29" t="inlineStr">
        <is>
          <t>Cost is below the 120 watch threshold.</t>
        </is>
      </c>
    </row>
    <row r="1643">
      <c r="A1643" s="29" t="inlineStr">
        <is>
          <t>709403318</t>
        </is>
      </c>
      <c r="B1643" s="29" t="inlineStr">
        <is>
          <t>low_price</t>
        </is>
      </c>
      <c r="C1643" s="29" t="inlineStr">
        <is>
          <t>Стропа на руль BRP Can-Am Outlander G3</t>
        </is>
      </c>
      <c r="D1643" s="35" t="n">
        <v>0</v>
      </c>
      <c r="E1643" s="37" t="n">
        <v>0</v>
      </c>
      <c r="F1643" s="38" t="n">
        <v>0</v>
      </c>
      <c r="G1643" s="37" t="n">
        <v>0</v>
      </c>
      <c r="H1643" s="40">
        <f>IFERROR(G1643/E1643,0)</f>
        <v/>
      </c>
      <c r="I1643" s="29" t="inlineStr">
        <is>
          <t>Cost is below the 120 watch threshold.</t>
        </is>
      </c>
    </row>
    <row r="1644">
      <c r="A1644" s="29" t="inlineStr">
        <is>
          <t>705401093</t>
        </is>
      </c>
      <c r="B1644" s="29" t="inlineStr">
        <is>
          <t>low_price</t>
        </is>
      </c>
      <c r="C1644" s="29" t="inlineStr">
        <is>
          <t>Пильник переднього карданного валу BRP Can-Am Outlander Renegade G2 G2L G2S</t>
        </is>
      </c>
      <c r="D1644" s="35" t="n">
        <v>0</v>
      </c>
      <c r="E1644" s="37" t="n">
        <v>0</v>
      </c>
      <c r="F1644" s="38" t="n">
        <v>0</v>
      </c>
      <c r="G1644" s="37" t="n">
        <v>0</v>
      </c>
      <c r="H1644" s="40">
        <f>IFERROR(G1644/E1644,0)</f>
        <v/>
      </c>
      <c r="I1644" s="29" t="inlineStr">
        <is>
          <t>Cost is below the 120 watch threshold.</t>
        </is>
      </c>
    </row>
    <row r="1645">
      <c r="A1645" s="29" t="inlineStr">
        <is>
          <t>51355-hp5-601</t>
        </is>
      </c>
      <c r="B1645" s="29" t="inlineStr">
        <is>
          <t>low_price</t>
        </is>
      </c>
      <c r="C1645" s="29" t="inlineStr">
        <is>
          <t xml:space="preserve">Шарова опора CFMoto 500 600 800 1000; Honda TRX 300 350 400 420; John Deere 650; Yamaha Grizzly 350 400 450, Rhino 450 660 700, Kodiak 450, Wolverine </t>
        </is>
      </c>
      <c r="D1645" s="35" t="n">
        <v>15</v>
      </c>
      <c r="E1645" s="37" t="n">
        <v>93.09</v>
      </c>
      <c r="F1645" s="38" t="n">
        <v>0.4</v>
      </c>
      <c r="G1645" s="37" t="n">
        <v>2548.8</v>
      </c>
      <c r="H1645" s="40">
        <f>IFERROR(G1645/E1645,0)</f>
        <v/>
      </c>
      <c r="I1645" s="29" t="inlineStr">
        <is>
          <t>Cost is below the 120 watch threshold.</t>
        </is>
      </c>
    </row>
    <row r="1646">
      <c r="A1646" s="29" t="inlineStr">
        <is>
          <t>2540086</t>
        </is>
      </c>
      <c r="B1646" s="29" t="inlineStr">
        <is>
          <t>low_price</t>
        </is>
      </c>
      <c r="C1646" s="29" t="inlineStr">
        <is>
          <t>Масляний фільтр Polaris Sportsman 600 700 800, RZR 570 800 900 1000, Ranger 500 570 700 800 900 1000, General 1000, Xpedition</t>
        </is>
      </c>
      <c r="D1646" s="35" t="n">
        <v>0</v>
      </c>
      <c r="E1646" s="37" t="n">
        <v>0</v>
      </c>
      <c r="F1646" s="38" t="n">
        <v>0</v>
      </c>
      <c r="G1646" s="37" t="n">
        <v>0</v>
      </c>
      <c r="H1646" s="40">
        <f>IFERROR(G1646/E1646,0)</f>
        <v/>
      </c>
      <c r="I1646" s="29" t="inlineStr">
        <is>
          <t>Cost is below the 120 watch threshold.</t>
        </is>
      </c>
    </row>
    <row r="1647">
      <c r="A1647" s="29" t="inlineStr">
        <is>
          <t>90314-hm5-a10</t>
        </is>
      </c>
      <c r="B1647" s="29" t="inlineStr">
        <is>
          <t>low_price</t>
        </is>
      </c>
      <c r="C1647" s="29" t="inlineStr">
        <is>
          <t>Гайка конусна з різьбою 10х1.25 під ключ 17мм</t>
        </is>
      </c>
      <c r="D1647" s="35" t="n">
        <v>0</v>
      </c>
      <c r="E1647" s="37" t="n">
        <v>0</v>
      </c>
      <c r="F1647" s="38" t="n">
        <v>0</v>
      </c>
      <c r="G1647" s="37" t="n">
        <v>0</v>
      </c>
      <c r="H1647" s="40">
        <f>IFERROR(G1647/E1647,0)</f>
        <v/>
      </c>
      <c r="I1647" s="29" t="inlineStr">
        <is>
          <t>Cost is below the 120 watch threshold.</t>
        </is>
      </c>
    </row>
    <row r="1648">
      <c r="A1648" s="29" t="inlineStr">
        <is>
          <t>704909238</t>
        </is>
      </c>
      <c r="B1648" s="29" t="inlineStr">
        <is>
          <t>low_price</t>
        </is>
      </c>
      <c r="C1648" s="29" t="inlineStr">
        <is>
          <t>Наклейка "Can-Am" на розширювачі арок BRP Can-Am Outlander G3 G3L</t>
        </is>
      </c>
      <c r="D1648" s="35" t="n">
        <v>0</v>
      </c>
      <c r="E1648" s="37" t="n">
        <v>0</v>
      </c>
      <c r="F1648" s="38" t="n">
        <v>0</v>
      </c>
      <c r="G1648" s="37" t="n">
        <v>0</v>
      </c>
      <c r="H1648" s="40">
        <f>IFERROR(G1648/E1648,0)</f>
        <v/>
      </c>
      <c r="I1648" s="29" t="inlineStr">
        <is>
          <t>Cost is below the 120 watch threshold.</t>
        </is>
      </c>
    </row>
    <row r="1649">
      <c r="A1649" s="29" t="inlineStr">
        <is>
          <t>52-1041</t>
        </is>
      </c>
      <c r="B1649" s="29" t="inlineStr">
        <is>
          <t>low_price</t>
        </is>
      </c>
      <c r="C1649" s="29" t="inlineStr">
        <is>
          <t>Рульові тяги з наконечниками Polaris Sportsman 550 850 1000, Scrambler 850 1000</t>
        </is>
      </c>
      <c r="D1649" s="35" t="n">
        <v>2</v>
      </c>
      <c r="E1649" s="37" t="n">
        <v>9.6</v>
      </c>
      <c r="F1649" s="38" t="n">
        <v>0</v>
      </c>
      <c r="G1649" s="37" t="n">
        <v>0</v>
      </c>
      <c r="H1649" s="40">
        <f>IFERROR(G1649/E1649,0)</f>
        <v/>
      </c>
      <c r="I1649" s="29" t="inlineStr">
        <is>
          <t>Cost is below the 120 watch threshold.</t>
        </is>
      </c>
    </row>
    <row r="1650">
      <c r="A1650" s="29" t="inlineStr">
        <is>
          <t>293370093</t>
        </is>
      </c>
      <c r="B1650" s="29" t="inlineStr">
        <is>
          <t>low_price</t>
        </is>
      </c>
      <c r="C1650" s="29" t="inlineStr">
        <is>
          <t>Кільце сайлентблока заднього ричага BRP Can-Am Maverick 1000, Maverick X3​​</t>
        </is>
      </c>
      <c r="D1650" s="35" t="n">
        <v>0</v>
      </c>
      <c r="E1650" s="37" t="n">
        <v>0</v>
      </c>
      <c r="F1650" s="38" t="n">
        <v>0</v>
      </c>
      <c r="G1650" s="37" t="n">
        <v>0</v>
      </c>
      <c r="H1650" s="40">
        <f>IFERROR(G1650/E1650,0)</f>
        <v/>
      </c>
      <c r="I1650" s="29" t="inlineStr">
        <is>
          <t>Cost is below the 120 watch threshold.</t>
        </is>
      </c>
    </row>
    <row r="1651">
      <c r="A1651" s="29" t="inlineStr">
        <is>
          <t>705500504</t>
        </is>
      </c>
      <c r="B1651" s="29" t="inlineStr">
        <is>
          <t>low_price</t>
        </is>
      </c>
      <c r="C1651" s="29" t="inlineStr">
        <is>
          <t>Заливна пробка редуктора BRP Can-Am Outlander Renegade G1 G2 G2L G2S, Maverick 1000, Commander 800 1000, Traxter Defender HD5</t>
        </is>
      </c>
      <c r="D1651" s="35" t="n">
        <v>0</v>
      </c>
      <c r="E1651" s="37" t="n">
        <v>0</v>
      </c>
      <c r="F1651" s="38" t="n">
        <v>0</v>
      </c>
      <c r="G1651" s="37" t="n">
        <v>0</v>
      </c>
      <c r="H1651" s="40">
        <f>IFERROR(G1651/E1651,0)</f>
        <v/>
      </c>
      <c r="I1651" s="29" t="inlineStr">
        <is>
          <t>Cost is below the 120 watch threshold.</t>
        </is>
      </c>
    </row>
    <row r="1652">
      <c r="A1652" s="29" t="inlineStr">
        <is>
          <t>715900422</t>
        </is>
      </c>
      <c r="B1652" s="29" t="inlineStr">
        <is>
          <t>low_price</t>
        </is>
      </c>
      <c r="C1652" s="29" t="inlineStr">
        <is>
          <t>Повітряний фільтр BRP Can-Am Maverick X3, Maverick R, Maverick Sport 1000, Commander 1000</t>
        </is>
      </c>
      <c r="D1652" s="35" t="n">
        <v>4</v>
      </c>
      <c r="E1652" s="37" t="n">
        <v>32.7</v>
      </c>
      <c r="F1652" s="38" t="n">
        <v>0</v>
      </c>
      <c r="G1652" s="37" t="n">
        <v>0</v>
      </c>
      <c r="H1652" s="40">
        <f>IFERROR(G1652/E1652,0)</f>
        <v/>
      </c>
      <c r="I1652" s="29" t="inlineStr">
        <is>
          <t>Cost is below the 120 watch threshold.</t>
        </is>
      </c>
    </row>
    <row r="1653">
      <c r="A1653" s="29" t="inlineStr">
        <is>
          <t>1hp-f7453-00-00</t>
        </is>
      </c>
      <c r="B1653" s="29" t="inlineStr">
        <is>
          <t>low_price</t>
        </is>
      </c>
      <c r="C1653" s="29" t="inlineStr">
        <is>
          <t>Підніжка ліва Yamaha Grizzly 550 (12-14), 700 (12+), Kodiak 700 (16+)</t>
        </is>
      </c>
      <c r="D1653" s="35" t="n">
        <v>0</v>
      </c>
      <c r="E1653" s="37" t="n">
        <v>0</v>
      </c>
      <c r="F1653" s="38" t="n">
        <v>0</v>
      </c>
      <c r="G1653" s="37" t="n">
        <v>0</v>
      </c>
      <c r="H1653" s="40">
        <f>IFERROR(G1653/E1653,0)</f>
        <v/>
      </c>
      <c r="I1653" s="29" t="inlineStr">
        <is>
          <t>Cost is below the 120 watch threshold.</t>
        </is>
      </c>
    </row>
    <row r="1654">
      <c r="A1654" s="29" t="inlineStr">
        <is>
          <t>710001726</t>
        </is>
      </c>
      <c r="B1654" s="29" t="inlineStr">
        <is>
          <t>low_price</t>
        </is>
      </c>
      <c r="C1654" s="29" t="inlineStr">
        <is>
          <t xml:space="preserve">Ліхтар габаритний BRP Can-Am Outlander Renegade G2 G2L G2S, Commander 800 1000, Maverick 1000, Maverick Trail 700 800 100, Maverick Sport 1000, </t>
        </is>
      </c>
      <c r="D1654" s="35" t="n">
        <v>1</v>
      </c>
      <c r="E1654" s="37" t="n">
        <v>35.59</v>
      </c>
      <c r="F1654" s="38" t="n">
        <v>0</v>
      </c>
      <c r="G1654" s="37" t="n">
        <v>0</v>
      </c>
      <c r="H1654" s="40">
        <f>IFERROR(G1654/E1654,0)</f>
        <v/>
      </c>
      <c r="I1654" s="29" t="inlineStr">
        <is>
          <t>Cost is below the 120 watch threshold.</t>
        </is>
      </c>
    </row>
    <row r="1655">
      <c r="A1655" s="29" t="inlineStr">
        <is>
          <t>99944</t>
        </is>
      </c>
      <c r="B1655" s="29" t="inlineStr">
        <is>
          <t>low_price</t>
        </is>
      </c>
      <c r="C1655" s="29" t="inlineStr">
        <is>
          <t>Стопор Warn для троса лебідки</t>
        </is>
      </c>
      <c r="D1655" s="35" t="n">
        <v>2</v>
      </c>
      <c r="E1655" s="37" t="n">
        <v>13.73</v>
      </c>
      <c r="F1655" s="38" t="n">
        <v>1</v>
      </c>
      <c r="G1655" s="37" t="n">
        <v>1047</v>
      </c>
      <c r="H1655" s="40">
        <f>IFERROR(G1655/E1655,0)</f>
        <v/>
      </c>
      <c r="I1655" s="29" t="inlineStr">
        <is>
          <t>Cost is below the 120 watch threshold.</t>
        </is>
      </c>
    </row>
    <row r="1656">
      <c r="A1656" s="29" t="inlineStr">
        <is>
          <t>705006300</t>
        </is>
      </c>
      <c r="B1656" s="29" t="inlineStr">
        <is>
          <t>low_price</t>
        </is>
      </c>
      <c r="C1656" s="29" t="inlineStr">
        <is>
          <t>Панель передня нижня BRP Can-Am Outlander G2 500 650 800 850 1000 (Europe)</t>
        </is>
      </c>
      <c r="D1656" s="35" t="n">
        <v>2</v>
      </c>
      <c r="E1656" s="37" t="n">
        <v>4.96</v>
      </c>
      <c r="F1656" s="38" t="n">
        <v>0</v>
      </c>
      <c r="G1656" s="37" t="n">
        <v>0</v>
      </c>
      <c r="H1656" s="40">
        <f>IFERROR(G1656/E1656,0)</f>
        <v/>
      </c>
      <c r="I1656" s="29" t="inlineStr">
        <is>
          <t>Cost is below the 120 watch threshold.</t>
        </is>
      </c>
    </row>
    <row r="1657">
      <c r="A1657" s="29" t="inlineStr">
        <is>
          <t>420950089</t>
        </is>
      </c>
      <c r="B1657" s="29" t="inlineStr">
        <is>
          <t>low_price</t>
        </is>
      </c>
      <c r="C1657" s="29" t="inlineStr">
        <is>
          <t>Сальник КПП BRP Can-Am</t>
        </is>
      </c>
      <c r="D1657" s="35" t="n">
        <v>1</v>
      </c>
      <c r="E1657" s="37" t="n">
        <v>4.1</v>
      </c>
      <c r="F1657" s="38" t="n">
        <v>0</v>
      </c>
      <c r="G1657" s="37" t="n">
        <v>0</v>
      </c>
      <c r="H1657" s="40">
        <f>IFERROR(G1657/E1657,0)</f>
        <v/>
      </c>
      <c r="I1657" s="29" t="inlineStr">
        <is>
          <t>Cost is below the 120 watch threshold.</t>
        </is>
      </c>
    </row>
    <row r="1658">
      <c r="A1658" s="29" t="inlineStr">
        <is>
          <t>705400552</t>
        </is>
      </c>
      <c r="B1658" s="29" t="inlineStr">
        <is>
          <t>low_price</t>
        </is>
      </c>
      <c r="C1658" s="29" t="inlineStr">
        <is>
          <t>Сапун редуктора BRP Can-Am Outlander Renegade G1</t>
        </is>
      </c>
      <c r="D1658" s="35" t="n">
        <v>4</v>
      </c>
      <c r="E1658" s="37" t="n">
        <v>9.300000000000001</v>
      </c>
      <c r="F1658" s="38" t="n">
        <v>0</v>
      </c>
      <c r="G1658" s="37" t="n">
        <v>0</v>
      </c>
      <c r="H1658" s="40">
        <f>IFERROR(G1658/E1658,0)</f>
        <v/>
      </c>
      <c r="I1658" s="29" t="inlineStr">
        <is>
          <t>Cost is below the 120 watch threshold.</t>
        </is>
      </c>
    </row>
    <row r="1659">
      <c r="A1659" s="29" t="inlineStr">
        <is>
          <t>705014665</t>
        </is>
      </c>
      <c r="B1659" s="29" t="inlineStr">
        <is>
          <t>low_price</t>
        </is>
      </c>
      <c r="C1659" s="29" t="inlineStr">
        <is>
          <t>Розширювач арки задній парвий BRP Can-Am Outlander G3</t>
        </is>
      </c>
      <c r="D1659" s="35" t="n">
        <v>1</v>
      </c>
      <c r="E1659" s="37" t="n">
        <v>5.08</v>
      </c>
      <c r="F1659" s="38" t="n">
        <v>0</v>
      </c>
      <c r="G1659" s="37" t="n">
        <v>0</v>
      </c>
      <c r="H1659" s="40">
        <f>IFERROR(G1659/E1659,0)</f>
        <v/>
      </c>
      <c r="I1659" s="29" t="inlineStr">
        <is>
          <t>Cost is below the 120 watch threshold.</t>
        </is>
      </c>
    </row>
    <row r="1660">
      <c r="A1660" s="29" t="inlineStr">
        <is>
          <t>19-5018</t>
        </is>
      </c>
      <c r="B1660" s="29" t="inlineStr">
        <is>
          <t>low_price</t>
        </is>
      </c>
      <c r="C1660" s="29" t="inlineStr">
        <is>
          <t>Пильник ШРУСа Honda; Kawasaki; Yamaha (68/19-83)</t>
        </is>
      </c>
      <c r="D1660" s="35" t="n">
        <v>1</v>
      </c>
      <c r="E1660" s="37" t="n">
        <v>3.95</v>
      </c>
      <c r="F1660" s="38" t="n">
        <v>0</v>
      </c>
      <c r="G1660" s="37" t="n">
        <v>0</v>
      </c>
      <c r="H1660" s="40">
        <f>IFERROR(G1660/E1660,0)</f>
        <v/>
      </c>
      <c r="I1660" s="29" t="inlineStr">
        <is>
          <t>Cost is below the 120 watch threshold.</t>
        </is>
      </c>
    </row>
    <row r="1661">
      <c r="A1661" s="29" t="inlineStr">
        <is>
          <t>3211078</t>
        </is>
      </c>
      <c r="B1661" s="29" t="inlineStr">
        <is>
          <t>low_price</t>
        </is>
      </c>
      <c r="C1661" s="29" t="inlineStr">
        <is>
          <t>Ремінь варіатора Polaris Tran Sport 340 550, Trail 550, Super Sport 550, Pro X 440 550, Indy 340 500, Classic 340 500 550</t>
        </is>
      </c>
      <c r="D1661" s="35" t="n">
        <v>11</v>
      </c>
      <c r="E1661" s="37" t="n">
        <v>125.32</v>
      </c>
      <c r="F1661" s="38" t="n">
        <v>0.11</v>
      </c>
      <c r="G1661" s="37" t="n">
        <v>492.9</v>
      </c>
      <c r="H1661" s="40">
        <f>IFERROR(G1661/E1661,0)</f>
        <v/>
      </c>
      <c r="I1661" s="29" t="inlineStr">
        <is>
          <t>Performance is below the scale and keep thresholds.</t>
        </is>
      </c>
    </row>
    <row r="1662">
      <c r="A1662" s="29" t="inlineStr">
        <is>
          <t>9ds#-050600-6000</t>
        </is>
      </c>
      <c r="B1662" s="29" t="inlineStr">
        <is>
          <t>low_price</t>
        </is>
      </c>
      <c r="C1662" s="29" t="inlineStr">
        <is>
          <t>Амортизатор передній CFMoto CForce 600 2020+</t>
        </is>
      </c>
      <c r="D1662" s="35" t="n">
        <v>12</v>
      </c>
      <c r="E1662" s="37" t="n">
        <v>83.16</v>
      </c>
      <c r="F1662" s="38" t="n">
        <v>0.5</v>
      </c>
      <c r="G1662" s="37" t="n">
        <v>1710</v>
      </c>
      <c r="H1662" s="40">
        <f>IFERROR(G1662/E1662,0)</f>
        <v/>
      </c>
      <c r="I1662" s="29" t="inlineStr">
        <is>
          <t>Cost is below the 120 watch threshold.</t>
        </is>
      </c>
    </row>
    <row r="1663">
      <c r="A1663" s="29" t="inlineStr">
        <is>
          <t>03019</t>
        </is>
      </c>
      <c r="B1663" s="29" t="inlineStr">
        <is>
          <t>low_price</t>
        </is>
      </c>
      <c r="C1663" s="29" t="inlineStr">
        <is>
          <t>Брелок для ключів Honda (White)</t>
        </is>
      </c>
      <c r="D1663" s="35" t="n">
        <v>0</v>
      </c>
      <c r="E1663" s="37" t="n">
        <v>0</v>
      </c>
      <c r="F1663" s="38" t="n">
        <v>0</v>
      </c>
      <c r="G1663" s="37" t="n">
        <v>0</v>
      </c>
      <c r="H1663" s="40">
        <f>IFERROR(G1663/E1663,0)</f>
        <v/>
      </c>
      <c r="I1663" s="29" t="inlineStr">
        <is>
          <t>Cost is below the 120 watch threshold.</t>
        </is>
      </c>
    </row>
    <row r="1664">
      <c r="A1664" s="29" t="inlineStr">
        <is>
          <t>9awv-808100-8000</t>
        </is>
      </c>
      <c r="B1664" s="29" t="inlineStr">
        <is>
          <t>low_price</t>
        </is>
      </c>
      <c r="C1664" s="29" t="inlineStr">
        <is>
          <t>Підігрів ручок CFMoto CForce 450 520 625 850 1000</t>
        </is>
      </c>
      <c r="D1664" s="35" t="n">
        <v>11</v>
      </c>
      <c r="E1664" s="37" t="n">
        <v>59.9</v>
      </c>
      <c r="F1664" s="38" t="n">
        <v>0</v>
      </c>
      <c r="G1664" s="37" t="n">
        <v>0</v>
      </c>
      <c r="H1664" s="40">
        <f>IFERROR(G1664/E1664,0)</f>
        <v/>
      </c>
      <c r="I1664" s="29" t="inlineStr">
        <is>
          <t>Cost is below the 120 watch threshold.</t>
        </is>
      </c>
    </row>
    <row r="1665">
      <c r="A1665" s="29" t="inlineStr">
        <is>
          <t>417127294</t>
        </is>
      </c>
      <c r="B1665" s="29" t="inlineStr">
        <is>
          <t>low_price</t>
        </is>
      </c>
      <c r="C1665" s="29" t="inlineStr">
        <is>
          <t>Болт ролика веденого варіатора BRP Can-Am Maverick 1000, Maverick Trail 800 1000, Maverick Sport 1000, Traxter Defender HD8 HD9 HD10</t>
        </is>
      </c>
      <c r="D1665" s="35" t="n">
        <v>0</v>
      </c>
      <c r="E1665" s="37" t="n">
        <v>0</v>
      </c>
      <c r="F1665" s="38" t="n">
        <v>0</v>
      </c>
      <c r="G1665" s="37" t="n">
        <v>0</v>
      </c>
      <c r="H1665" s="40">
        <f>IFERROR(G1665/E1665,0)</f>
        <v/>
      </c>
      <c r="I1665" s="29" t="inlineStr">
        <is>
          <t>Cost is below the 120 watch threshold.</t>
        </is>
      </c>
    </row>
    <row r="1666">
      <c r="A1666" s="29" t="inlineStr">
        <is>
          <t>11061-0728</t>
        </is>
      </c>
      <c r="B1666" s="29" t="inlineStr">
        <is>
          <t>low_price</t>
        </is>
      </c>
      <c r="C1666" s="29" t="inlineStr">
        <is>
          <t>Прокладка кришки генератора Kawasaki Teryx 750 800</t>
        </is>
      </c>
      <c r="D1666" s="35" t="n">
        <v>0</v>
      </c>
      <c r="E1666" s="37" t="n">
        <v>0</v>
      </c>
      <c r="F1666" s="38" t="n">
        <v>0</v>
      </c>
      <c r="G1666" s="37" t="n">
        <v>0</v>
      </c>
      <c r="H1666" s="40">
        <f>IFERROR(G1666/E1666,0)</f>
        <v/>
      </c>
      <c r="I1666" s="29" t="inlineStr">
        <is>
          <t>Cost is below the 120 watch threshold.</t>
        </is>
      </c>
    </row>
    <row r="1667">
      <c r="A1667" s="29" t="inlineStr">
        <is>
          <t>420630265</t>
        </is>
      </c>
      <c r="B1667" s="29" t="inlineStr">
        <is>
          <t>low_price</t>
        </is>
      </c>
      <c r="C1667" s="29" t="inlineStr">
        <is>
          <t>Прокладка клапанної кришки BRP Can-Am, Ski-Doo</t>
        </is>
      </c>
      <c r="D1667" s="35" t="n">
        <v>0</v>
      </c>
      <c r="E1667" s="37" t="n">
        <v>0</v>
      </c>
      <c r="F1667" s="38" t="n">
        <v>0</v>
      </c>
      <c r="G1667" s="37" t="n">
        <v>0</v>
      </c>
      <c r="H1667" s="40">
        <f>IFERROR(G1667/E1667,0)</f>
        <v/>
      </c>
      <c r="I1667" s="29" t="inlineStr">
        <is>
          <t>Cost is below the 120 watch threshold.</t>
        </is>
      </c>
    </row>
    <row r="1668">
      <c r="A1668" s="29" t="inlineStr">
        <is>
          <t>715002412</t>
        </is>
      </c>
      <c r="B1668" s="29" t="inlineStr">
        <is>
          <t>low_price</t>
        </is>
      </c>
      <c r="C1668" s="29" t="inlineStr">
        <is>
          <t>Система швидкоз'ємного кріплення LinQ для кофрів BRP Can-Am</t>
        </is>
      </c>
      <c r="D1668" s="35" t="n">
        <v>9</v>
      </c>
      <c r="E1668" s="37" t="n">
        <v>58.68</v>
      </c>
      <c r="F1668" s="38" t="n">
        <v>0</v>
      </c>
      <c r="G1668" s="37" t="n">
        <v>0</v>
      </c>
      <c r="H1668" s="40">
        <f>IFERROR(G1668/E1668,0)</f>
        <v/>
      </c>
      <c r="I1668" s="29" t="inlineStr">
        <is>
          <t>Cost is below the 120 watch threshold.</t>
        </is>
      </c>
    </row>
    <row r="1669">
      <c r="A1669" s="29" t="inlineStr">
        <is>
          <t>05455</t>
        </is>
      </c>
      <c r="B1669" s="29" t="inlineStr">
        <is>
          <t>low_price</t>
        </is>
      </c>
      <c r="C1669" s="29" t="inlineStr">
        <is>
          <t>Статор генератора Yamaha Grizzly 350 400 450 660, Kodiak 400 450, Rhino 660, Wolverine 450</t>
        </is>
      </c>
      <c r="D1669" s="35" t="n">
        <v>0</v>
      </c>
      <c r="E1669" s="37" t="n">
        <v>0</v>
      </c>
      <c r="F1669" s="38" t="n">
        <v>0</v>
      </c>
      <c r="G1669" s="37" t="n">
        <v>0</v>
      </c>
      <c r="H1669" s="40">
        <f>IFERROR(G1669/E1669,0)</f>
        <v/>
      </c>
      <c r="I1669" s="29" t="inlineStr">
        <is>
          <t>Cost is below the 120 watch threshold.</t>
        </is>
      </c>
    </row>
    <row r="1670">
      <c r="A1670" s="29" t="inlineStr">
        <is>
          <t>707001179</t>
        </is>
      </c>
      <c r="B1670" s="29" t="inlineStr">
        <is>
          <t>low_price</t>
        </is>
      </c>
      <c r="C1670" s="29" t="inlineStr">
        <is>
          <t>Пробка зливна варіатора BRP Can-Am</t>
        </is>
      </c>
      <c r="D1670" s="35" t="n">
        <v>1</v>
      </c>
      <c r="E1670" s="37" t="n">
        <v>9.83</v>
      </c>
      <c r="F1670" s="38" t="n">
        <v>0</v>
      </c>
      <c r="G1670" s="37" t="n">
        <v>0</v>
      </c>
      <c r="H1670" s="40">
        <f>IFERROR(G1670/E1670,0)</f>
        <v/>
      </c>
      <c r="I1670" s="29" t="inlineStr">
        <is>
          <t>Cost is below the 120 watch threshold.</t>
        </is>
      </c>
    </row>
    <row r="1671">
      <c r="A1671" s="29" t="inlineStr">
        <is>
          <t>1uy-12121-01-00</t>
        </is>
      </c>
      <c r="B1671" s="29" t="inlineStr">
        <is>
          <t>low_price</t>
        </is>
      </c>
      <c r="C1671" s="29" t="inlineStr">
        <is>
          <t>Випускний клапан Yamaha Grizzly Bruin Raptor Warrior Wolverine Big Bear 350, Kodiak Big Bear 400</t>
        </is>
      </c>
      <c r="D1671" s="35" t="n">
        <v>0</v>
      </c>
      <c r="E1671" s="37" t="n">
        <v>0</v>
      </c>
      <c r="F1671" s="38" t="n">
        <v>0</v>
      </c>
      <c r="G1671" s="37" t="n">
        <v>0</v>
      </c>
      <c r="H1671" s="40">
        <f>IFERROR(G1671/E1671,0)</f>
        <v/>
      </c>
      <c r="I1671" s="29" t="inlineStr">
        <is>
          <t>Cost is below the 120 watch threshold.</t>
        </is>
      </c>
    </row>
    <row r="1672">
      <c r="A1672" s="29" t="inlineStr">
        <is>
          <t>12912-14d01</t>
        </is>
      </c>
      <c r="B1672" s="29" t="inlineStr">
        <is>
          <t>low_price</t>
        </is>
      </c>
      <c r="C1672" s="29" t="inlineStr">
        <is>
          <t>Випускний клапан Suzuki King Quad 400 450 500, Eiger 400, Vinson 500</t>
        </is>
      </c>
      <c r="D1672" s="35" t="n">
        <v>0</v>
      </c>
      <c r="E1672" s="37" t="n">
        <v>0</v>
      </c>
      <c r="F1672" s="38" t="n">
        <v>0</v>
      </c>
      <c r="G1672" s="37" t="n">
        <v>0</v>
      </c>
      <c r="H1672" s="40">
        <f>IFERROR(G1672/E1672,0)</f>
        <v/>
      </c>
      <c r="I1672" s="29" t="inlineStr">
        <is>
          <t>Cost is below the 120 watch threshold.</t>
        </is>
      </c>
    </row>
    <row r="1673">
      <c r="A1673" s="29" t="inlineStr">
        <is>
          <t>na-10012-4r</t>
        </is>
      </c>
      <c r="B1673" s="29" t="inlineStr">
        <is>
          <t>low_price</t>
        </is>
      </c>
      <c r="C1673" s="29" t="inlineStr">
        <is>
          <t>Поршневі кільця +1мм Honda TRX 680 Rincon, MUV 700 Big Red, SXS 700 Pioneer</t>
        </is>
      </c>
      <c r="D1673" s="35" t="n">
        <v>0</v>
      </c>
      <c r="E1673" s="37" t="n">
        <v>0</v>
      </c>
      <c r="F1673" s="38" t="n">
        <v>0</v>
      </c>
      <c r="G1673" s="37" t="n">
        <v>0</v>
      </c>
      <c r="H1673" s="40">
        <f>IFERROR(G1673/E1673,0)</f>
        <v/>
      </c>
      <c r="I1673" s="29" t="inlineStr">
        <is>
          <t>Cost is below the 120 watch threshold.</t>
        </is>
      </c>
    </row>
    <row r="1674">
      <c r="A1674" s="29" t="inlineStr">
        <is>
          <t>505073625</t>
        </is>
      </c>
      <c r="B1674" s="29" t="inlineStr">
        <is>
          <t>low_price</t>
        </is>
      </c>
      <c r="C1674" s="29" t="inlineStr">
        <is>
          <t>Регулювальна шайба пружини BRP Can-Am Outlander Renegade G2 G2L G2S</t>
        </is>
      </c>
      <c r="D1674" s="35" t="n">
        <v>4</v>
      </c>
      <c r="E1674" s="37" t="n">
        <v>7.98</v>
      </c>
      <c r="F1674" s="38" t="n">
        <v>0</v>
      </c>
      <c r="G1674" s="37" t="n">
        <v>0</v>
      </c>
      <c r="H1674" s="40">
        <f>IFERROR(G1674/E1674,0)</f>
        <v/>
      </c>
      <c r="I1674" s="29" t="inlineStr">
        <is>
          <t>Cost is below the 120 watch threshold.</t>
        </is>
      </c>
    </row>
    <row r="1675">
      <c r="A1675" s="29" t="inlineStr">
        <is>
          <t>710006177</t>
        </is>
      </c>
      <c r="B1675" s="29" t="inlineStr">
        <is>
          <t>low_price</t>
        </is>
      </c>
      <c r="C1675" s="29" t="inlineStr">
        <is>
          <t>Фара ближнього світла BRP Can-Am Outlander G2 2012-2022</t>
        </is>
      </c>
      <c r="D1675" s="35" t="n">
        <v>9</v>
      </c>
      <c r="E1675" s="37" t="n">
        <v>69.04000000000001</v>
      </c>
      <c r="F1675" s="38" t="n">
        <v>0</v>
      </c>
      <c r="G1675" s="37" t="n">
        <v>0</v>
      </c>
      <c r="H1675" s="40">
        <f>IFERROR(G1675/E1675,0)</f>
        <v/>
      </c>
      <c r="I1675" s="29" t="inlineStr">
        <is>
          <t>Cost is below the 120 watch threshold.</t>
        </is>
      </c>
    </row>
    <row r="1676">
      <c r="A1676" s="29" t="inlineStr">
        <is>
          <t>1025345-067</t>
        </is>
      </c>
      <c r="B1676" s="29" t="inlineStr">
        <is>
          <t>low_price</t>
        </is>
      </c>
      <c r="C1676" s="29" t="inlineStr">
        <is>
          <t>Ричаг передній верхній правий Polaris Sportsman 850 1000 2020+</t>
        </is>
      </c>
      <c r="D1676" s="35" t="n">
        <v>0</v>
      </c>
      <c r="E1676" s="37" t="n">
        <v>0</v>
      </c>
      <c r="F1676" s="38" t="n">
        <v>0</v>
      </c>
      <c r="G1676" s="37" t="n">
        <v>0</v>
      </c>
      <c r="H1676" s="40">
        <f>IFERROR(G1676/E1676,0)</f>
        <v/>
      </c>
      <c r="I1676" s="29" t="inlineStr">
        <is>
          <t>Cost is below the 120 watch threshold.</t>
        </is>
      </c>
    </row>
    <row r="1677">
      <c r="A1677" s="29" t="inlineStr">
        <is>
          <t>03155</t>
        </is>
      </c>
      <c r="B1677" s="29" t="inlineStr">
        <is>
          <t>low_price</t>
        </is>
      </c>
      <c r="C1677" s="29" t="inlineStr">
        <is>
          <t>Задня вісь Honda TRX 400 450 Foreman</t>
        </is>
      </c>
      <c r="D1677" s="35" t="n">
        <v>0</v>
      </c>
      <c r="E1677" s="37" t="n">
        <v>0</v>
      </c>
      <c r="F1677" s="38" t="n">
        <v>0</v>
      </c>
      <c r="G1677" s="37" t="n">
        <v>0</v>
      </c>
      <c r="H1677" s="40">
        <f>IFERROR(G1677/E1677,0)</f>
        <v/>
      </c>
      <c r="I1677" s="29" t="inlineStr">
        <is>
          <t>Cost is below the 120 watch threshold.</t>
        </is>
      </c>
    </row>
    <row r="1678">
      <c r="A1678" s="29" t="inlineStr">
        <is>
          <t>45127-hp0-a51</t>
        </is>
      </c>
      <c r="B1678" s="29" t="inlineStr">
        <is>
          <t>low_price</t>
        </is>
      </c>
      <c r="C1678" s="29" t="inlineStr">
        <is>
          <t>Гальмівний шланг передній Honda TRX Foreman 500 (07-11), Rubicon 500 (07-14)</t>
        </is>
      </c>
      <c r="D1678" s="35" t="n">
        <v>0</v>
      </c>
      <c r="E1678" s="37" t="n">
        <v>0</v>
      </c>
      <c r="F1678" s="38" t="n">
        <v>0</v>
      </c>
      <c r="G1678" s="37" t="n">
        <v>0</v>
      </c>
      <c r="H1678" s="40">
        <f>IFERROR(G1678/E1678,0)</f>
        <v/>
      </c>
      <c r="I1678" s="29" t="inlineStr">
        <is>
          <t>Cost is below the 120 watch threshold.</t>
        </is>
      </c>
    </row>
    <row r="1679">
      <c r="A1679" s="29" t="inlineStr">
        <is>
          <t>hf204</t>
        </is>
      </c>
      <c r="B1679" s="29" t="inlineStr">
        <is>
          <t>low_price</t>
        </is>
      </c>
      <c r="C1679" s="29" t="inlineStr">
        <is>
          <t>Масляний фільтр Arctic Cat 600 650; Kawasaki 360 650 700 750 800 1000; Suzuki 700; Yamaha 350 400 450 550 660 700 850 1000</t>
        </is>
      </c>
      <c r="D1679" s="35" t="n">
        <v>7</v>
      </c>
      <c r="E1679" s="37" t="n">
        <v>61.46</v>
      </c>
      <c r="F1679" s="38" t="n">
        <v>0</v>
      </c>
      <c r="G1679" s="37" t="n">
        <v>0</v>
      </c>
      <c r="H1679" s="40">
        <f>IFERROR(G1679/E1679,0)</f>
        <v/>
      </c>
      <c r="I1679" s="29" t="inlineStr">
        <is>
          <t>Cost is below the 120 watch threshold.</t>
        </is>
      </c>
    </row>
    <row r="1680">
      <c r="A1680" s="29" t="inlineStr">
        <is>
          <t>7000-060003</t>
        </is>
      </c>
      <c r="B1680" s="29" t="inlineStr">
        <is>
          <t>low_price</t>
        </is>
      </c>
      <c r="C1680" s="29" t="inlineStr">
        <is>
          <t>Втулка заднього стабілізатора CFMoto CForce 800 1000, UForce 500 600 800 1000, ZForce 500 800 1000</t>
        </is>
      </c>
      <c r="D1680" s="35" t="n">
        <v>2</v>
      </c>
      <c r="E1680" s="37" t="n">
        <v>3.31</v>
      </c>
      <c r="F1680" s="38" t="n">
        <v>0</v>
      </c>
      <c r="G1680" s="37" t="n">
        <v>0</v>
      </c>
      <c r="H1680" s="40">
        <f>IFERROR(G1680/E1680,0)</f>
        <v/>
      </c>
      <c r="I1680" s="29" t="inlineStr">
        <is>
          <t>Cost is below the 120 watch threshold.</t>
        </is>
      </c>
    </row>
    <row r="1681">
      <c r="A1681" s="29" t="inlineStr">
        <is>
          <t>715005019</t>
        </is>
      </c>
      <c r="B1681" s="29" t="inlineStr">
        <is>
          <t>low_price</t>
        </is>
      </c>
      <c r="C1681" s="29" t="inlineStr">
        <is>
          <t>Сумка між сидінь BRP Can-Am Maverick Trail 700 800 1000, Maverick Sport 1000, Commander 700 1000</t>
        </is>
      </c>
      <c r="D1681" s="35" t="n">
        <v>1</v>
      </c>
      <c r="E1681" s="37" t="n">
        <v>39.6</v>
      </c>
      <c r="F1681" s="38" t="n">
        <v>0</v>
      </c>
      <c r="G1681" s="37" t="n">
        <v>0</v>
      </c>
      <c r="H1681" s="40">
        <f>IFERROR(G1681/E1681,0)</f>
        <v/>
      </c>
      <c r="I1681" s="29" t="inlineStr">
        <is>
          <t>Cost is below the 120 watch threshold.</t>
        </is>
      </c>
    </row>
    <row r="1682">
      <c r="A1682" s="29" t="inlineStr">
        <is>
          <t>705002485</t>
        </is>
      </c>
      <c r="B1682" s="29" t="inlineStr">
        <is>
          <t>low_price</t>
        </is>
      </c>
      <c r="C1682" s="29" t="inlineStr">
        <is>
          <t>Підніжка права BRP Can-Am Outlander G1 330 400 500 650 800</t>
        </is>
      </c>
      <c r="D1682" s="35" t="n">
        <v>0</v>
      </c>
      <c r="E1682" s="37" t="n">
        <v>0</v>
      </c>
      <c r="F1682" s="38" t="n">
        <v>0</v>
      </c>
      <c r="G1682" s="37" t="n">
        <v>0</v>
      </c>
      <c r="H1682" s="40">
        <f>IFERROR(G1682/E1682,0)</f>
        <v/>
      </c>
      <c r="I1682" s="29" t="inlineStr">
        <is>
          <t>Cost is below the 120 watch threshold.</t>
        </is>
      </c>
    </row>
    <row r="1683">
      <c r="A1683" s="29" t="inlineStr">
        <is>
          <t>0gr0-051400-10000</t>
        </is>
      </c>
      <c r="B1683" s="29" t="inlineStr">
        <is>
          <t>low_price</t>
        </is>
      </c>
      <c r="C1683" s="29" t="inlineStr">
        <is>
          <t>Обгінна муфта зчеплення CFMoto CForce 800 1000, UForce 500 600 1000, ZForce 500 800 950</t>
        </is>
      </c>
      <c r="D1683" s="35" t="n">
        <v>6</v>
      </c>
      <c r="E1683" s="37" t="n">
        <v>22.97</v>
      </c>
      <c r="F1683" s="38" t="n">
        <v>0</v>
      </c>
      <c r="G1683" s="37" t="n">
        <v>0</v>
      </c>
      <c r="H1683" s="40">
        <f>IFERROR(G1683/E1683,0)</f>
        <v/>
      </c>
      <c r="I1683" s="29" t="inlineStr">
        <is>
          <t>Cost is below the 120 watch threshold.</t>
        </is>
      </c>
    </row>
    <row r="1684">
      <c r="A1684" s="29" t="inlineStr">
        <is>
          <t>9dqv-270100-3000-m2</t>
        </is>
      </c>
      <c r="B1684" s="29" t="inlineStr">
        <is>
          <t>low_price</t>
        </is>
      </c>
      <c r="C1684" s="29" t="inlineStr">
        <is>
          <t>Піввісь передня CFMoto CForce 400 500</t>
        </is>
      </c>
      <c r="D1684" s="35" t="n">
        <v>4</v>
      </c>
      <c r="E1684" s="37" t="n">
        <v>26.17</v>
      </c>
      <c r="F1684" s="38" t="n">
        <v>0</v>
      </c>
      <c r="G1684" s="37" t="n">
        <v>0</v>
      </c>
      <c r="H1684" s="40">
        <f>IFERROR(G1684/E1684,0)</f>
        <v/>
      </c>
      <c r="I1684" s="29" t="inlineStr">
        <is>
          <t>Cost is below the 120 watch threshold.</t>
        </is>
      </c>
    </row>
    <row r="1685">
      <c r="A1685" s="29" t="inlineStr">
        <is>
          <t>fa683r</t>
        </is>
      </c>
      <c r="B1685" s="29" t="inlineStr">
        <is>
          <t>low_price</t>
        </is>
      </c>
      <c r="C1685" s="29" t="inlineStr">
        <is>
          <t>Гальмівні колодки праві BRP Can-Am Maverick X3, Maverick Trail 700 800 1000, Maverick Sport 1000, Commander 700 1000, Traxter Defender HD5 HD7 HD8 HD9</t>
        </is>
      </c>
      <c r="D1685" s="35" t="n">
        <v>0</v>
      </c>
      <c r="E1685" s="37" t="n">
        <v>0</v>
      </c>
      <c r="F1685" s="38" t="n">
        <v>0</v>
      </c>
      <c r="G1685" s="37" t="n">
        <v>0</v>
      </c>
      <c r="H1685" s="40">
        <f>IFERROR(G1685/E1685,0)</f>
        <v/>
      </c>
      <c r="I1685" s="29" t="inlineStr">
        <is>
          <t>Cost is below the 120 watch threshold.</t>
        </is>
      </c>
    </row>
    <row r="1686">
      <c r="A1686" s="29" t="inlineStr">
        <is>
          <t>704901483</t>
        </is>
      </c>
      <c r="B1686" s="29" t="inlineStr">
        <is>
          <t>low_price</t>
        </is>
      </c>
      <c r="C1686" s="29" t="inlineStr">
        <is>
          <t>Наклейка BRP Can-Am (15х32см)</t>
        </is>
      </c>
      <c r="D1686" s="35" t="n">
        <v>9</v>
      </c>
      <c r="E1686" s="37" t="n">
        <v>26.91</v>
      </c>
      <c r="F1686" s="38" t="n">
        <v>1</v>
      </c>
      <c r="G1686" s="37" t="n">
        <v>1092</v>
      </c>
      <c r="H1686" s="40">
        <f>IFERROR(G1686/E1686,0)</f>
        <v/>
      </c>
      <c r="I1686" s="29" t="inlineStr">
        <is>
          <t>Cost is below the 120 watch threshold.</t>
        </is>
      </c>
    </row>
    <row r="1687">
      <c r="A1687" s="29" t="inlineStr">
        <is>
          <t>420222696</t>
        </is>
      </c>
      <c r="B1687" s="29" t="inlineStr">
        <is>
          <t>low_price</t>
        </is>
      </c>
      <c r="C1687" s="29" t="inlineStr">
        <is>
          <t>Кришка термостата BRP Can-Am, Ski-Doo</t>
        </is>
      </c>
      <c r="D1687" s="35" t="n">
        <v>0</v>
      </c>
      <c r="E1687" s="37" t="n">
        <v>0</v>
      </c>
      <c r="F1687" s="38" t="n">
        <v>0</v>
      </c>
      <c r="G1687" s="37" t="n">
        <v>0</v>
      </c>
      <c r="H1687" s="40">
        <f>IFERROR(G1687/E1687,0)</f>
        <v/>
      </c>
      <c r="I1687" s="29" t="inlineStr">
        <is>
          <t>Cost is below the 120 watch threshold.</t>
        </is>
      </c>
    </row>
    <row r="1688">
      <c r="A1688" s="29" t="inlineStr">
        <is>
          <t>18-3250</t>
        </is>
      </c>
      <c r="B1688" s="29" t="inlineStr">
        <is>
          <t>low_price</t>
        </is>
      </c>
      <c r="C1688" s="29" t="inlineStr">
        <is>
          <t>Ремкомплект переднього супорта Polaris RZR 800 900 1000, Ranger 500 570 700 800 900 1000, General 1000, заднього супорта Polaris RZR Pro</t>
        </is>
      </c>
      <c r="D1688" s="35" t="n">
        <v>1</v>
      </c>
      <c r="E1688" s="37" t="n">
        <v>0.95</v>
      </c>
      <c r="F1688" s="38" t="n">
        <v>0</v>
      </c>
      <c r="G1688" s="37" t="n">
        <v>0</v>
      </c>
      <c r="H1688" s="40">
        <f>IFERROR(G1688/E1688,0)</f>
        <v/>
      </c>
      <c r="I1688" s="29" t="inlineStr">
        <is>
          <t>Cost is below the 120 watch threshold.</t>
        </is>
      </c>
    </row>
    <row r="1689">
      <c r="A1689" s="29" t="inlineStr">
        <is>
          <t>18-3026</t>
        </is>
      </c>
      <c r="B1689" s="29" t="inlineStr">
        <is>
          <t>low_price</t>
        </is>
      </c>
      <c r="C1689" s="29" t="inlineStr">
        <is>
          <t>Ремкомплект переднього супорта Suzuki King Quad​ 400 450 500 700 750</t>
        </is>
      </c>
      <c r="D1689" s="35" t="n">
        <v>0</v>
      </c>
      <c r="E1689" s="37" t="n">
        <v>0</v>
      </c>
      <c r="F1689" s="38" t="n">
        <v>0</v>
      </c>
      <c r="G1689" s="37" t="n">
        <v>0</v>
      </c>
      <c r="H1689" s="40">
        <f>IFERROR(G1689/E1689,0)</f>
        <v/>
      </c>
      <c r="I1689" s="29" t="inlineStr">
        <is>
          <t>Cost is below the 120 watch threshold.</t>
        </is>
      </c>
    </row>
    <row r="1690">
      <c r="A1690" s="29" t="inlineStr">
        <is>
          <t>715500528</t>
        </is>
      </c>
      <c r="B1690" s="29" t="inlineStr">
        <is>
          <t>low_price</t>
        </is>
      </c>
      <c r="C1690" s="29" t="inlineStr">
        <is>
          <t>Пильник ШРУСа передній внутрішній BRP Can-Am Outlander G3 1000</t>
        </is>
      </c>
      <c r="D1690" s="35" t="n">
        <v>1</v>
      </c>
      <c r="E1690" s="37" t="n">
        <v>5.32</v>
      </c>
      <c r="F1690" s="38" t="n">
        <v>0</v>
      </c>
      <c r="G1690" s="37" t="n">
        <v>0</v>
      </c>
      <c r="H1690" s="40">
        <f>IFERROR(G1690/E1690,0)</f>
        <v/>
      </c>
      <c r="I1690" s="29" t="inlineStr">
        <is>
          <t>Cost is below the 120 watch threshold.</t>
        </is>
      </c>
    </row>
    <row r="1691">
      <c r="A1691" s="29" t="inlineStr">
        <is>
          <t>24213-hp0-a00</t>
        </is>
      </c>
      <c r="B1691" s="29" t="inlineStr">
        <is>
          <t>low_price</t>
        </is>
      </c>
      <c r="C1691" s="29" t="inlineStr">
        <is>
          <t>Вилка перемикання передач Honda TRX 500 Foreman 2005-2011</t>
        </is>
      </c>
      <c r="D1691" s="35" t="n">
        <v>0</v>
      </c>
      <c r="E1691" s="37" t="n">
        <v>0</v>
      </c>
      <c r="F1691" s="38" t="n">
        <v>0</v>
      </c>
      <c r="G1691" s="37" t="n">
        <v>0</v>
      </c>
      <c r="H1691" s="40">
        <f>IFERROR(G1691/E1691,0)</f>
        <v/>
      </c>
      <c r="I1691" s="29" t="inlineStr">
        <is>
          <t>Cost is below the 120 watch threshold.</t>
        </is>
      </c>
    </row>
    <row r="1692">
      <c r="A1692" s="29" t="inlineStr">
        <is>
          <t>52-1025</t>
        </is>
      </c>
      <c r="B1692" s="29" t="inlineStr">
        <is>
          <t>low_price</t>
        </is>
      </c>
      <c r="C1692" s="29" t="inlineStr">
        <is>
          <t>Рульові тяги з наконечниками BRP Can-Am Outlander Renegade G2 G2L G2S, Traxter 500 650; John Deere 500 650</t>
        </is>
      </c>
      <c r="D1692" s="35" t="n">
        <v>0</v>
      </c>
      <c r="E1692" s="37" t="n">
        <v>0</v>
      </c>
      <c r="F1692" s="38" t="n">
        <v>0</v>
      </c>
      <c r="G1692" s="37" t="n">
        <v>0</v>
      </c>
      <c r="H1692" s="40">
        <f>IFERROR(G1692/E1692,0)</f>
        <v/>
      </c>
      <c r="I1692" s="29" t="inlineStr">
        <is>
          <t>Cost is below the 120 watch threshold.</t>
        </is>
      </c>
    </row>
    <row r="1693">
      <c r="A1693" s="29" t="inlineStr">
        <is>
          <t>02487</t>
        </is>
      </c>
      <c r="B1693" s="29" t="inlineStr">
        <is>
          <t>low_price</t>
        </is>
      </c>
      <c r="C1693" s="29" t="inlineStr">
        <is>
          <t>Брелок для ключів BRP з дерева</t>
        </is>
      </c>
      <c r="D1693" s="35" t="n">
        <v>0</v>
      </c>
      <c r="E1693" s="37" t="n">
        <v>0</v>
      </c>
      <c r="F1693" s="38" t="n">
        <v>0</v>
      </c>
      <c r="G1693" s="37" t="n">
        <v>0</v>
      </c>
      <c r="H1693" s="40">
        <f>IFERROR(G1693/E1693,0)</f>
        <v/>
      </c>
      <c r="I1693" s="29" t="inlineStr">
        <is>
          <t>Cost is below the 120 watch threshold.</t>
        </is>
      </c>
    </row>
    <row r="1694">
      <c r="A1694" s="29" t="inlineStr">
        <is>
          <t>tm01001100</t>
        </is>
      </c>
      <c r="B1694" s="29" t="inlineStr">
        <is>
          <t>low_price</t>
        </is>
      </c>
      <c r="C1694" s="29" t="inlineStr">
        <is>
          <t>Шина Maxxis Bighorn 3.0 27×11-14</t>
        </is>
      </c>
      <c r="D1694" s="35" t="n">
        <v>0</v>
      </c>
      <c r="E1694" s="37" t="n">
        <v>0</v>
      </c>
      <c r="F1694" s="38" t="n">
        <v>0</v>
      </c>
      <c r="G1694" s="37" t="n">
        <v>0</v>
      </c>
      <c r="H1694" s="40">
        <f>IFERROR(G1694/E1694,0)</f>
        <v/>
      </c>
      <c r="I1694" s="29" t="inlineStr">
        <is>
          <t>Cost is below the 120 watch threshold.</t>
        </is>
      </c>
    </row>
    <row r="1695">
      <c r="A1695" s="29" t="inlineStr">
        <is>
          <t>7515513</t>
        </is>
      </c>
      <c r="B1695" s="29" t="inlineStr">
        <is>
          <t>low_price</t>
        </is>
      </c>
      <c r="C1695" s="29" t="inlineStr">
        <is>
          <t xml:space="preserve">Шпилька ступиці колеса Polaris Sportsman 300 335 400 450 500 700 800, Scrambler 400 500, Ranger 425 500 700 800, Magnum 325 330 425 500, Trail Boss </t>
        </is>
      </c>
      <c r="D1695" s="35" t="n">
        <v>0</v>
      </c>
      <c r="E1695" s="37" t="n">
        <v>0</v>
      </c>
      <c r="F1695" s="38" t="n">
        <v>0</v>
      </c>
      <c r="G1695" s="37" t="n">
        <v>0</v>
      </c>
      <c r="H1695" s="40">
        <f>IFERROR(G1695/E1695,0)</f>
        <v/>
      </c>
      <c r="I1695" s="29" t="inlineStr">
        <is>
          <t>Cost is below the 120 watch threshold.</t>
        </is>
      </c>
    </row>
    <row r="1696">
      <c r="A1696" s="29" t="inlineStr">
        <is>
          <t>703501199</t>
        </is>
      </c>
      <c r="B1696" s="29" t="inlineStr">
        <is>
          <t>low_price</t>
        </is>
      </c>
      <c r="C1696" s="29" t="inlineStr">
        <is>
          <t>Гальмівні колодки задні BRP Can-Am Maverick X3, Maverick Trail 700 800 1000, Maverick Sport 1000, Commander 700 1000, Traxter Defender HD5 HD7 HD8 HD9</t>
        </is>
      </c>
      <c r="D1696" s="35" t="n">
        <v>6</v>
      </c>
      <c r="E1696" s="37" t="n">
        <v>35.85</v>
      </c>
      <c r="F1696" s="38" t="n">
        <v>0</v>
      </c>
      <c r="G1696" s="37" t="n">
        <v>0</v>
      </c>
      <c r="H1696" s="40">
        <f>IFERROR(G1696/E1696,0)</f>
        <v/>
      </c>
      <c r="I1696" s="29" t="inlineStr">
        <is>
          <t>Cost is below the 120 watch threshold.</t>
        </is>
      </c>
    </row>
    <row r="1697">
      <c r="A1697" s="29" t="inlineStr">
        <is>
          <t>26-1204</t>
        </is>
      </c>
      <c r="B1697" s="29" t="inlineStr">
        <is>
          <t>low_price</t>
        </is>
      </c>
      <c r="C1697" s="29" t="inlineStr">
        <is>
          <t>Ремкомплект карбюратора Honda TRX 650 Rincon 2003-2005</t>
        </is>
      </c>
      <c r="D1697" s="35" t="n">
        <v>0</v>
      </c>
      <c r="E1697" s="37" t="n">
        <v>0</v>
      </c>
      <c r="F1697" s="38" t="n">
        <v>0</v>
      </c>
      <c r="G1697" s="37" t="n">
        <v>0</v>
      </c>
      <c r="H1697" s="40">
        <f>IFERROR(G1697/E1697,0)</f>
        <v/>
      </c>
      <c r="I1697" s="29" t="inlineStr">
        <is>
          <t>Cost is below the 120 watch threshold.</t>
        </is>
      </c>
    </row>
    <row r="1698">
      <c r="A1698" s="29" t="inlineStr">
        <is>
          <t>2601-2701</t>
        </is>
      </c>
      <c r="B1698" s="29" t="inlineStr">
        <is>
          <t>low_price</t>
        </is>
      </c>
      <c r="C1698" s="29" t="inlineStr">
        <is>
          <t>Окуляри Thor Combat Racer - Black-White</t>
        </is>
      </c>
      <c r="D1698" s="35" t="n">
        <v>0</v>
      </c>
      <c r="E1698" s="37" t="n">
        <v>0</v>
      </c>
      <c r="F1698" s="38" t="n">
        <v>0</v>
      </c>
      <c r="G1698" s="37" t="n">
        <v>0</v>
      </c>
      <c r="H1698" s="40">
        <f>IFERROR(G1698/E1698,0)</f>
        <v/>
      </c>
      <c r="I1698" s="29" t="inlineStr">
        <is>
          <t>Cost is below the 120 watch threshold.</t>
        </is>
      </c>
    </row>
    <row r="1699">
      <c r="A1699" s="29" t="inlineStr">
        <is>
          <t>5km-23133-00-00</t>
        </is>
      </c>
      <c r="B1699" s="29" t="inlineStr">
        <is>
          <t>low_price</t>
        </is>
      </c>
      <c r="C1699" s="29" t="inlineStr">
        <is>
          <t>Захист ричага передній правий Yamaha Grizzly 660</t>
        </is>
      </c>
      <c r="D1699" s="35" t="n">
        <v>0</v>
      </c>
      <c r="E1699" s="37" t="n">
        <v>0</v>
      </c>
      <c r="F1699" s="38" t="n">
        <v>0</v>
      </c>
      <c r="G1699" s="37" t="n">
        <v>0</v>
      </c>
      <c r="H1699" s="40">
        <f>IFERROR(G1699/E1699,0)</f>
        <v/>
      </c>
      <c r="I1699" s="29" t="inlineStr">
        <is>
          <t>Cost is below the 120 watch threshold.</t>
        </is>
      </c>
    </row>
    <row r="1700">
      <c r="A1700" s="29" t="inlineStr">
        <is>
          <t>1522529727b</t>
        </is>
      </c>
      <c r="B1700" s="29" t="inlineStr">
        <is>
          <t>low_price</t>
        </is>
      </c>
      <c r="C1700" s="29" t="inlineStr">
        <is>
          <t>Колісний диск ITP Inertia Beadlock 15x7 5+2 4/136</t>
        </is>
      </c>
      <c r="D1700" s="35" t="n">
        <v>7</v>
      </c>
      <c r="E1700" s="37" t="n">
        <v>54.51</v>
      </c>
      <c r="F1700" s="38" t="n">
        <v>0</v>
      </c>
      <c r="G1700" s="37" t="n">
        <v>0</v>
      </c>
      <c r="H1700" s="40">
        <f>IFERROR(G1700/E1700,0)</f>
        <v/>
      </c>
      <c r="I1700" s="29" t="inlineStr">
        <is>
          <t>Cost is below the 120 watch threshold.</t>
        </is>
      </c>
    </row>
    <row r="1701">
      <c r="A1701" s="29" t="inlineStr">
        <is>
          <t>268000301</t>
        </is>
      </c>
      <c r="B1701" s="29" t="inlineStr">
        <is>
          <t>low_price</t>
        </is>
      </c>
      <c r="C1701" s="29" t="inlineStr">
        <is>
          <t>Верхній захист водомету BRP Sea-Doo GTX 155 170 230 300, RXT 230 300 2018+</t>
        </is>
      </c>
      <c r="D1701" s="35" t="n">
        <v>17</v>
      </c>
      <c r="E1701" s="37" t="n">
        <v>195.72</v>
      </c>
      <c r="F1701" s="38" t="n">
        <v>0.33</v>
      </c>
      <c r="G1701" s="37" t="n">
        <v>622</v>
      </c>
      <c r="H1701" s="40">
        <f>IFERROR(G1701/E1701,0)</f>
        <v/>
      </c>
      <c r="I1701" s="29" t="inlineStr">
        <is>
          <t>Performance is below the scale and keep thresholds.</t>
        </is>
      </c>
    </row>
    <row r="1702">
      <c r="A1702" s="29" t="inlineStr">
        <is>
          <t>kr9e-g</t>
        </is>
      </c>
      <c r="B1702" s="29" t="inlineStr">
        <is>
          <t>low_price</t>
        </is>
      </c>
      <c r="C1702" s="29" t="inlineStr">
        <is>
          <t>Свічка запалювання BRP Sea-Doo GTX GTR RXP RXT 300</t>
        </is>
      </c>
      <c r="D1702" s="35" t="n">
        <v>5</v>
      </c>
      <c r="E1702" s="37" t="n">
        <v>16.67</v>
      </c>
      <c r="F1702" s="38" t="n">
        <v>0</v>
      </c>
      <c r="G1702" s="37" t="n">
        <v>0</v>
      </c>
      <c r="H1702" s="40">
        <f>IFERROR(G1702/E1702,0)</f>
        <v/>
      </c>
      <c r="I1702" s="29" t="inlineStr">
        <is>
          <t>Cost is below the 120 watch threshold.</t>
        </is>
      </c>
    </row>
    <row r="1703">
      <c r="A1703" s="29" t="inlineStr">
        <is>
          <t>ab6-ya-8-111</t>
        </is>
      </c>
      <c r="B1703" s="29" t="inlineStr">
        <is>
          <t>low_price</t>
        </is>
      </c>
      <c r="C1703" s="29" t="inlineStr">
        <is>
          <t>Піввісь передня ліва Yamaha Grizzly 660</t>
        </is>
      </c>
      <c r="D1703" s="35" t="n">
        <v>0</v>
      </c>
      <c r="E1703" s="37" t="n">
        <v>0</v>
      </c>
      <c r="F1703" s="38" t="n">
        <v>0</v>
      </c>
      <c r="G1703" s="37" t="n">
        <v>0</v>
      </c>
      <c r="H1703" s="40">
        <f>IFERROR(G1703/E1703,0)</f>
        <v/>
      </c>
      <c r="I1703" s="29" t="inlineStr">
        <is>
          <t>Cost is below the 120 watch threshold.</t>
        </is>
      </c>
    </row>
    <row r="1704">
      <c r="A1704" s="29" t="inlineStr">
        <is>
          <t>52101-hn5-670</t>
        </is>
      </c>
      <c r="B1704" s="29" t="inlineStr">
        <is>
          <t>low_price</t>
        </is>
      </c>
      <c r="C1704" s="29" t="inlineStr">
        <is>
          <t>Пильник заднього карданного валу Honda TRX 350 Rancher</t>
        </is>
      </c>
      <c r="D1704" s="35" t="n">
        <v>0</v>
      </c>
      <c r="E1704" s="37" t="n">
        <v>0</v>
      </c>
      <c r="F1704" s="38" t="n">
        <v>0</v>
      </c>
      <c r="G1704" s="37" t="n">
        <v>0</v>
      </c>
      <c r="H1704" s="40">
        <f>IFERROR(G1704/E1704,0)</f>
        <v/>
      </c>
      <c r="I1704" s="29" t="inlineStr">
        <is>
          <t>Cost is below the 120 watch threshold.</t>
        </is>
      </c>
    </row>
    <row r="1705">
      <c r="A1705" s="29" t="inlineStr">
        <is>
          <t>1422524727b</t>
        </is>
      </c>
      <c r="B1705" s="29" t="inlineStr">
        <is>
          <t>low_price</t>
        </is>
      </c>
      <c r="C1705" s="29" t="inlineStr">
        <is>
          <t>Колісний диск ITP Inertia Beadlock 14x7 5+2 4/136</t>
        </is>
      </c>
      <c r="D1705" s="35" t="n">
        <v>0</v>
      </c>
      <c r="E1705" s="37" t="n">
        <v>0</v>
      </c>
      <c r="F1705" s="38" t="n">
        <v>0</v>
      </c>
      <c r="G1705" s="37" t="n">
        <v>0</v>
      </c>
      <c r="H1705" s="40">
        <f>IFERROR(G1705/E1705,0)</f>
        <v/>
      </c>
      <c r="I1705" s="29" t="inlineStr">
        <is>
          <t>Cost is below the 120 watch threshold.</t>
        </is>
      </c>
    </row>
    <row r="1706">
      <c r="A1706" s="29" t="inlineStr">
        <is>
          <t>250001044</t>
        </is>
      </c>
      <c r="B1706" s="29" t="inlineStr">
        <is>
          <t>low_price</t>
        </is>
      </c>
      <c r="C1706" s="29" t="inlineStr">
        <is>
          <t>Болт кріплення вилки карданного валу BRP Can-Am (M10X16)</t>
        </is>
      </c>
      <c r="D1706" s="35" t="n">
        <v>0</v>
      </c>
      <c r="E1706" s="37" t="n">
        <v>0</v>
      </c>
      <c r="F1706" s="38" t="n">
        <v>0</v>
      </c>
      <c r="G1706" s="37" t="n">
        <v>0</v>
      </c>
      <c r="H1706" s="40">
        <f>IFERROR(G1706/E1706,0)</f>
        <v/>
      </c>
      <c r="I1706" s="29" t="inlineStr">
        <is>
          <t>Cost is below the 120 watch threshold.</t>
        </is>
      </c>
    </row>
    <row r="1707">
      <c r="A1707" s="29" t="inlineStr">
        <is>
          <t>03384</t>
        </is>
      </c>
      <c r="B1707" s="29" t="inlineStr">
        <is>
          <t>low_price</t>
        </is>
      </c>
      <c r="C1707" s="29" t="inlineStr">
        <is>
          <t>Шестерня стартера Polaris Sportsman 450 570, RZR 570, RZR Trail 570, Pro XD, Ranger 500 530 570, ACE 325 500 570, Hawkeye 325</t>
        </is>
      </c>
      <c r="D1707" s="35" t="n">
        <v>1</v>
      </c>
      <c r="E1707" s="37" t="n">
        <v>3.86</v>
      </c>
      <c r="F1707" s="38" t="n">
        <v>0</v>
      </c>
      <c r="G1707" s="37" t="n">
        <v>0</v>
      </c>
      <c r="H1707" s="40">
        <f>IFERROR(G1707/E1707,0)</f>
        <v/>
      </c>
      <c r="I1707" s="29" t="inlineStr">
        <is>
          <t>Cost is below the 120 watch threshold.</t>
        </is>
      </c>
    </row>
    <row r="1708">
      <c r="A1708" s="29" t="inlineStr">
        <is>
          <t>709000125</t>
        </is>
      </c>
      <c r="B1708" s="29" t="inlineStr">
        <is>
          <t>low_price</t>
        </is>
      </c>
      <c r="C1708" s="29" t="inlineStr">
        <is>
          <t>Штуцер паливної системи BRP Can-Am Outlander Renegade G1 G2, Maverick 1000, Commander 800 1000</t>
        </is>
      </c>
      <c r="D1708" s="35" t="n">
        <v>0</v>
      </c>
      <c r="E1708" s="37" t="n">
        <v>0</v>
      </c>
      <c r="F1708" s="38" t="n">
        <v>0</v>
      </c>
      <c r="G1708" s="37" t="n">
        <v>0</v>
      </c>
      <c r="H1708" s="40">
        <f>IFERROR(G1708/E1708,0)</f>
        <v/>
      </c>
      <c r="I1708" s="29" t="inlineStr">
        <is>
          <t>Cost is below the 120 watch threshold.</t>
        </is>
      </c>
    </row>
    <row r="1709">
      <c r="A1709" s="29" t="inlineStr">
        <is>
          <t>420280250</t>
        </is>
      </c>
      <c r="B1709" s="29" t="inlineStr">
        <is>
          <t>low_price</t>
        </is>
      </c>
      <c r="C1709" s="29" t="inlineStr">
        <is>
          <t>Коронка варіатора BRP Can-Am Outlander 330 400 450, Traxter Defender HD5</t>
        </is>
      </c>
      <c r="D1709" s="35" t="n">
        <v>2</v>
      </c>
      <c r="E1709" s="37" t="n">
        <v>14.62</v>
      </c>
      <c r="F1709" s="38" t="n">
        <v>0</v>
      </c>
      <c r="G1709" s="37" t="n">
        <v>0</v>
      </c>
      <c r="H1709" s="40">
        <f>IFERROR(G1709/E1709,0)</f>
        <v/>
      </c>
      <c r="I1709" s="29" t="inlineStr">
        <is>
          <t>Cost is below the 120 watch threshold.</t>
        </is>
      </c>
    </row>
    <row r="1710">
      <c r="A1710" s="29" t="inlineStr">
        <is>
          <t>715003822</t>
        </is>
      </c>
      <c r="B1710" s="29" t="inlineStr">
        <is>
          <t>low_price</t>
        </is>
      </c>
      <c r="C1710" s="29" t="inlineStr">
        <is>
          <t>Розширювач арки нижній задній лівий BRP Can-Am Maverick X3</t>
        </is>
      </c>
      <c r="D1710" s="35" t="n">
        <v>0</v>
      </c>
      <c r="E1710" s="37" t="n">
        <v>0</v>
      </c>
      <c r="F1710" s="38" t="n">
        <v>0</v>
      </c>
      <c r="G1710" s="37" t="n">
        <v>0</v>
      </c>
      <c r="H1710" s="40">
        <f>IFERROR(G1710/E1710,0)</f>
        <v/>
      </c>
      <c r="I1710" s="29" t="inlineStr">
        <is>
          <t>Cost is below the 120 watch threshold.</t>
        </is>
      </c>
    </row>
    <row r="1711">
      <c r="A1711" s="29" t="inlineStr">
        <is>
          <t>03358</t>
        </is>
      </c>
      <c r="B1711" s="29" t="inlineStr">
        <is>
          <t>low_price</t>
        </is>
      </c>
      <c r="C1711" s="29" t="inlineStr">
        <is>
          <t>Термостат Honda TRX 500 Rubicon 2001-2014</t>
        </is>
      </c>
      <c r="D1711" s="35" t="n">
        <v>0</v>
      </c>
      <c r="E1711" s="37" t="n">
        <v>0</v>
      </c>
      <c r="F1711" s="38" t="n">
        <v>0</v>
      </c>
      <c r="G1711" s="37" t="n">
        <v>0</v>
      </c>
      <c r="H1711" s="40">
        <f>IFERROR(G1711/E1711,0)</f>
        <v/>
      </c>
      <c r="I1711" s="29" t="inlineStr">
        <is>
          <t>Cost is below the 120 watch threshold.</t>
        </is>
      </c>
    </row>
    <row r="1712">
      <c r="A1712" s="29" t="inlineStr">
        <is>
          <t>34901-gch-004</t>
        </is>
      </c>
      <c r="B1712" s="29" t="inlineStr">
        <is>
          <t>low_price</t>
        </is>
      </c>
      <c r="C1712" s="29" t="inlineStr">
        <is>
          <t>Лампочка ближнього світла Honda TRX 650 680 Rincon (12V 40/40W)</t>
        </is>
      </c>
      <c r="D1712" s="35" t="n">
        <v>0</v>
      </c>
      <c r="E1712" s="37" t="n">
        <v>0</v>
      </c>
      <c r="F1712" s="38" t="n">
        <v>0</v>
      </c>
      <c r="G1712" s="37" t="n">
        <v>0</v>
      </c>
      <c r="H1712" s="40">
        <f>IFERROR(G1712/E1712,0)</f>
        <v/>
      </c>
      <c r="I1712" s="29" t="inlineStr">
        <is>
          <t>Cost is below the 120 watch threshold.</t>
        </is>
      </c>
    </row>
    <row r="1713">
      <c r="A1713" s="29" t="inlineStr">
        <is>
          <t>420620657</t>
        </is>
      </c>
      <c r="B1713" s="29" t="inlineStr">
        <is>
          <t>low_price</t>
        </is>
      </c>
      <c r="C1713" s="29" t="inlineStr">
        <is>
          <t>Механізм вибору передач BRP Can-Am Outlander 500 570 650 800 1000, Renegade 500 800</t>
        </is>
      </c>
      <c r="D1713" s="35" t="n">
        <v>0</v>
      </c>
      <c r="E1713" s="37" t="n">
        <v>0</v>
      </c>
      <c r="F1713" s="38" t="n">
        <v>0</v>
      </c>
      <c r="G1713" s="37" t="n">
        <v>0</v>
      </c>
      <c r="H1713" s="40">
        <f>IFERROR(G1713/E1713,0)</f>
        <v/>
      </c>
      <c r="I1713" s="29" t="inlineStr">
        <is>
          <t>Cost is below the 120 watch threshold.</t>
        </is>
      </c>
    </row>
    <row r="1714">
      <c r="A1714" s="29" t="inlineStr">
        <is>
          <t>50-1158</t>
        </is>
      </c>
      <c r="B1714" s="29" t="inlineStr">
        <is>
          <t>low_price</t>
        </is>
      </c>
      <c r="C1714" s="29" t="inlineStr">
        <is>
          <t>Ремкомплект задніх ричагів Arctic Cat Wildcat Trail 2014-2019</t>
        </is>
      </c>
      <c r="D1714" s="35" t="n">
        <v>0</v>
      </c>
      <c r="E1714" s="37" t="n">
        <v>0</v>
      </c>
      <c r="F1714" s="38" t="n">
        <v>0</v>
      </c>
      <c r="G1714" s="37" t="n">
        <v>0</v>
      </c>
      <c r="H1714" s="40">
        <f>IFERROR(G1714/E1714,0)</f>
        <v/>
      </c>
      <c r="I1714" s="29" t="inlineStr">
        <is>
          <t>Cost is below the 120 watch threshold.</t>
        </is>
      </c>
    </row>
    <row r="1715">
      <c r="A1715" s="29" t="inlineStr">
        <is>
          <t>23611-hr3-a60</t>
        </is>
      </c>
      <c r="B1715" s="29" t="inlineStr">
        <is>
          <t>low_price</t>
        </is>
      </c>
      <c r="C1715" s="29" t="inlineStr">
        <is>
          <t>Проміжний вал Honda TRX 420 FA Rancher 2014+</t>
        </is>
      </c>
      <c r="D1715" s="35" t="n">
        <v>0</v>
      </c>
      <c r="E1715" s="37" t="n">
        <v>0</v>
      </c>
      <c r="F1715" s="38" t="n">
        <v>0</v>
      </c>
      <c r="G1715" s="37" t="n">
        <v>0</v>
      </c>
      <c r="H1715" s="40">
        <f>IFERROR(G1715/E1715,0)</f>
        <v/>
      </c>
      <c r="I1715" s="29" t="inlineStr">
        <is>
          <t>Cost is below the 120 watch threshold.</t>
        </is>
      </c>
    </row>
    <row r="1716">
      <c r="A1716" s="29" t="inlineStr">
        <is>
          <t>25-2087</t>
        </is>
      </c>
      <c r="B1716" s="29" t="inlineStr">
        <is>
          <t>low_price</t>
        </is>
      </c>
      <c r="C1716" s="29" t="inlineStr">
        <is>
          <t>Ремкомплект заднього редуктора Polaris Sportsman 325 400 450 570 800, Hawkeye 325 450</t>
        </is>
      </c>
      <c r="D1716" s="35" t="n">
        <v>0</v>
      </c>
      <c r="E1716" s="37" t="n">
        <v>0</v>
      </c>
      <c r="F1716" s="38" t="n">
        <v>0</v>
      </c>
      <c r="G1716" s="37" t="n">
        <v>0</v>
      </c>
      <c r="H1716" s="40">
        <f>IFERROR(G1716/E1716,0)</f>
        <v/>
      </c>
      <c r="I1716" s="29" t="inlineStr">
        <is>
          <t>Cost is below the 120 watch threshold.</t>
        </is>
      </c>
    </row>
    <row r="1717">
      <c r="A1717" s="29" t="inlineStr">
        <is>
          <t>13101-31g01</t>
        </is>
      </c>
      <c r="B1717" s="29" t="inlineStr">
        <is>
          <t>low_price</t>
        </is>
      </c>
      <c r="C1717" s="29" t="inlineStr">
        <is>
          <t>Впускний патрубок Suzuki King Quad 700 750</t>
        </is>
      </c>
      <c r="D1717" s="35" t="n">
        <v>0</v>
      </c>
      <c r="E1717" s="37" t="n">
        <v>0</v>
      </c>
      <c r="F1717" s="38" t="n">
        <v>0</v>
      </c>
      <c r="G1717" s="37" t="n">
        <v>0</v>
      </c>
      <c r="H1717" s="40">
        <f>IFERROR(G1717/E1717,0)</f>
        <v/>
      </c>
      <c r="I1717" s="29" t="inlineStr">
        <is>
          <t>Cost is below the 120 watch threshold.</t>
        </is>
      </c>
    </row>
    <row r="1718">
      <c r="A1718" s="29" t="inlineStr">
        <is>
          <t>715010402</t>
        </is>
      </c>
      <c r="B1718" s="29" t="inlineStr">
        <is>
          <t>low_price</t>
        </is>
      </c>
      <c r="C1718" s="29" t="inlineStr">
        <is>
          <t>Ричаг передній верхній правий BRP Can-Am Outlander G3</t>
        </is>
      </c>
      <c r="D1718" s="35" t="n">
        <v>0</v>
      </c>
      <c r="E1718" s="37" t="n">
        <v>0</v>
      </c>
      <c r="F1718" s="38" t="n">
        <v>0</v>
      </c>
      <c r="G1718" s="37" t="n">
        <v>0</v>
      </c>
      <c r="H1718" s="40">
        <f>IFERROR(G1718/E1718,0)</f>
        <v/>
      </c>
      <c r="I1718" s="29" t="inlineStr">
        <is>
          <t>Cost is below the 120 watch threshold.</t>
        </is>
      </c>
    </row>
    <row r="1719">
      <c r="A1719" s="29" t="inlineStr">
        <is>
          <t>420464158</t>
        </is>
      </c>
      <c r="B1719" s="29" t="inlineStr">
        <is>
          <t>low_price</t>
        </is>
      </c>
      <c r="C1719" s="29" t="inlineStr">
        <is>
          <t>Свічний ковпачок з проводом BRP Can-Am Maverick Trail 800 1000, Maverick Sport 1000, Commander 1000, Traxter Defender HD9 HD10 2021+</t>
        </is>
      </c>
      <c r="D1719" s="35" t="n">
        <v>0</v>
      </c>
      <c r="E1719" s="37" t="n">
        <v>0</v>
      </c>
      <c r="F1719" s="38" t="n">
        <v>0</v>
      </c>
      <c r="G1719" s="37" t="n">
        <v>0</v>
      </c>
      <c r="H1719" s="40">
        <f>IFERROR(G1719/E1719,0)</f>
        <v/>
      </c>
      <c r="I1719" s="29" t="inlineStr">
        <is>
          <t>Cost is below the 120 watch threshold.</t>
        </is>
      </c>
    </row>
    <row r="1720">
      <c r="A1720" s="29" t="inlineStr">
        <is>
          <t>90105-hn8-000</t>
        </is>
      </c>
      <c r="B1720" s="29" t="inlineStr">
        <is>
          <t>low_price</t>
        </is>
      </c>
      <c r="C1720" s="29" t="inlineStr">
        <is>
          <t>Болт кріплення гальмівного диска Honda TRX 420 Rancher, 500 Foreman Rubicon (15-19), 520 Foreman Rubicon, 650 680 Rincon</t>
        </is>
      </c>
      <c r="D1720" s="35" t="n">
        <v>0</v>
      </c>
      <c r="E1720" s="37" t="n">
        <v>0</v>
      </c>
      <c r="F1720" s="38" t="n">
        <v>0</v>
      </c>
      <c r="G1720" s="37" t="n">
        <v>0</v>
      </c>
      <c r="H1720" s="40">
        <f>IFERROR(G1720/E1720,0)</f>
        <v/>
      </c>
      <c r="I1720" s="29" t="inlineStr">
        <is>
          <t>Cost is below the 120 watch threshold.</t>
        </is>
      </c>
    </row>
    <row r="1721">
      <c r="A1721" s="29" t="inlineStr">
        <is>
          <t>16b-2385m-10-00</t>
        </is>
      </c>
      <c r="B1721" s="29" t="inlineStr">
        <is>
          <t>low_price</t>
        </is>
      </c>
      <c r="C1721" s="29" t="inlineStr">
        <is>
          <t>Стійка заднього стабілізатора права Yamaha Grizzly 350 450 550 660 700, Kodiak 450 700, Rhino 450 660 700, Big Bear 400 400, Viking 700, Wolverine 700</t>
        </is>
      </c>
      <c r="D1721" s="35" t="n">
        <v>0</v>
      </c>
      <c r="E1721" s="37" t="n">
        <v>0</v>
      </c>
      <c r="F1721" s="38" t="n">
        <v>0</v>
      </c>
      <c r="G1721" s="37" t="n">
        <v>0</v>
      </c>
      <c r="H1721" s="40">
        <f>IFERROR(G1721/E1721,0)</f>
        <v/>
      </c>
      <c r="I1721" s="29" t="inlineStr">
        <is>
          <t>Cost is below the 120 watch threshold.</t>
        </is>
      </c>
    </row>
    <row r="1722">
      <c r="A1722" s="29" t="inlineStr">
        <is>
          <t>18-3041</t>
        </is>
      </c>
      <c r="B1722" s="29" t="inlineStr">
        <is>
          <t>low_price</t>
        </is>
      </c>
      <c r="C1722" s="29" t="inlineStr">
        <is>
          <t>Ремкомплект супорта BRP Can-Am Outlander Renegade G1, Maverick Commander 1000, Traxter 500 650; Yamaha Rhino 450 660, Raptor 700</t>
        </is>
      </c>
      <c r="D1722" s="35" t="n">
        <v>0</v>
      </c>
      <c r="E1722" s="37" t="n">
        <v>0</v>
      </c>
      <c r="F1722" s="38" t="n">
        <v>0</v>
      </c>
      <c r="G1722" s="37" t="n">
        <v>0</v>
      </c>
      <c r="H1722" s="40">
        <f>IFERROR(G1722/E1722,0)</f>
        <v/>
      </c>
      <c r="I1722" s="29" t="inlineStr">
        <is>
          <t>Cost is below the 120 watch threshold.</t>
        </is>
      </c>
    </row>
    <row r="1723">
      <c r="A1723" s="29" t="inlineStr">
        <is>
          <t>705501123</t>
        </is>
      </c>
      <c r="B1723" s="29" t="inlineStr">
        <is>
          <t>low_price</t>
        </is>
      </c>
      <c r="C1723" s="29" t="inlineStr">
        <is>
          <t>Кожух сальника заднього карданного валу BRP Can-Am Outlander Renegade G1 G2 G2L G2S, Commander 800 1000</t>
        </is>
      </c>
      <c r="D1723" s="35" t="n">
        <v>0</v>
      </c>
      <c r="E1723" s="37" t="n">
        <v>0</v>
      </c>
      <c r="F1723" s="38" t="n">
        <v>0</v>
      </c>
      <c r="G1723" s="37" t="n">
        <v>0</v>
      </c>
      <c r="H1723" s="40">
        <f>IFERROR(G1723/E1723,0)</f>
        <v/>
      </c>
      <c r="I1723" s="29" t="inlineStr">
        <is>
          <t>Cost is below the 120 watch threshold.</t>
        </is>
      </c>
    </row>
    <row r="1724">
      <c r="A1724" s="29" t="inlineStr">
        <is>
          <t>706004265</t>
        </is>
      </c>
      <c r="B1724" s="29" t="inlineStr">
        <is>
          <t>low_price</t>
        </is>
      </c>
      <c r="C1724" s="29" t="inlineStr">
        <is>
          <t>Кронштейн грязевідбійника BRP Can-Am Maverick X3</t>
        </is>
      </c>
      <c r="D1724" s="35" t="n">
        <v>0</v>
      </c>
      <c r="E1724" s="37" t="n">
        <v>0</v>
      </c>
      <c r="F1724" s="38" t="n">
        <v>0</v>
      </c>
      <c r="G1724" s="37" t="n">
        <v>0</v>
      </c>
      <c r="H1724" s="40">
        <f>IFERROR(G1724/E1724,0)</f>
        <v/>
      </c>
      <c r="I1724" s="29" t="inlineStr">
        <is>
          <t>Cost is below the 120 watch threshold.</t>
        </is>
      </c>
    </row>
    <row r="1725">
      <c r="A1725" s="29" t="inlineStr">
        <is>
          <t>706200658</t>
        </is>
      </c>
      <c r="B1725" s="29" t="inlineStr">
        <is>
          <t>low_price</t>
        </is>
      </c>
      <c r="C1725" s="29" t="inlineStr">
        <is>
          <t>Амортизатор передній BRP Can-Am Outlander G1 330 400</t>
        </is>
      </c>
      <c r="D1725" s="35" t="n">
        <v>0</v>
      </c>
      <c r="E1725" s="37" t="n">
        <v>0</v>
      </c>
      <c r="F1725" s="38" t="n">
        <v>0</v>
      </c>
      <c r="G1725" s="37" t="n">
        <v>0</v>
      </c>
      <c r="H1725" s="40">
        <f>IFERROR(G1725/E1725,0)</f>
        <v/>
      </c>
      <c r="I1725" s="29" t="inlineStr">
        <is>
          <t>Cost is below the 120 watch threshold.</t>
        </is>
      </c>
    </row>
    <row r="1726">
      <c r="A1726" s="29" t="inlineStr">
        <is>
          <t>na-80005t</t>
        </is>
      </c>
      <c r="B1726" s="29" t="inlineStr">
        <is>
          <t>low_price</t>
        </is>
      </c>
      <c r="C1726" s="29" t="inlineStr">
        <is>
          <t>Комплект прокладок на верх двигуна BRP Can-Am Outlander Renegade Commander 800 Maverick Trail 800, Traxter Defender HD8</t>
        </is>
      </c>
      <c r="D1726" s="35" t="n">
        <v>0</v>
      </c>
      <c r="E1726" s="37" t="n">
        <v>0</v>
      </c>
      <c r="F1726" s="38" t="n">
        <v>0</v>
      </c>
      <c r="G1726" s="37" t="n">
        <v>0</v>
      </c>
      <c r="H1726" s="40">
        <f>IFERROR(G1726/E1726,0)</f>
        <v/>
      </c>
      <c r="I1726" s="29" t="inlineStr">
        <is>
          <t>Cost is below the 120 watch threshold.</t>
        </is>
      </c>
    </row>
    <row r="1727">
      <c r="A1727" s="29" t="inlineStr">
        <is>
          <t>293850135</t>
        </is>
      </c>
      <c r="B1727" s="29" t="inlineStr">
        <is>
          <t>low_price</t>
        </is>
      </c>
      <c r="C1727" s="29" t="inlineStr">
        <is>
          <t>Стропа відкривання дверей BRP Can-Am Maverick X3</t>
        </is>
      </c>
      <c r="D1727" s="35" t="n">
        <v>0</v>
      </c>
      <c r="E1727" s="37" t="n">
        <v>0</v>
      </c>
      <c r="F1727" s="38" t="n">
        <v>0</v>
      </c>
      <c r="G1727" s="37" t="n">
        <v>0</v>
      </c>
      <c r="H1727" s="40">
        <f>IFERROR(G1727/E1727,0)</f>
        <v/>
      </c>
      <c r="I1727" s="29" t="inlineStr">
        <is>
          <t>Cost is below the 120 watch threshold.</t>
        </is>
      </c>
    </row>
    <row r="1728">
      <c r="A1728" s="29" t="inlineStr">
        <is>
          <t>ab6-po-8-336</t>
        </is>
      </c>
      <c r="B1728" s="29" t="inlineStr">
        <is>
          <t>low_price</t>
        </is>
      </c>
      <c r="C1728" s="29" t="inlineStr">
        <is>
          <t>Піввісь задня Polaris Sportsman Touring 500 2011-2013</t>
        </is>
      </c>
      <c r="D1728" s="35" t="n">
        <v>0</v>
      </c>
      <c r="E1728" s="37" t="n">
        <v>0</v>
      </c>
      <c r="F1728" s="38" t="n">
        <v>0</v>
      </c>
      <c r="G1728" s="37" t="n">
        <v>0</v>
      </c>
      <c r="H1728" s="40">
        <f>IFERROR(G1728/E1728,0)</f>
        <v/>
      </c>
      <c r="I1728" s="29" t="inlineStr">
        <is>
          <t>Cost is below the 120 watch threshold.</t>
        </is>
      </c>
    </row>
    <row r="1729">
      <c r="A1729" s="29" t="inlineStr">
        <is>
          <t>0180-312002</t>
        </is>
      </c>
      <c r="B1729" s="29" t="inlineStr">
        <is>
          <t>low_price</t>
        </is>
      </c>
      <c r="C1729" s="29" t="inlineStr">
        <is>
          <t>Сальник хвостовика переднього редуктора CFMoto CForce 500 600 800, UForce 500 600 800 1000, ZForce 500 600 800 950</t>
        </is>
      </c>
      <c r="D1729" s="35" t="n">
        <v>0</v>
      </c>
      <c r="E1729" s="37" t="n">
        <v>0</v>
      </c>
      <c r="F1729" s="38" t="n">
        <v>0</v>
      </c>
      <c r="G1729" s="37" t="n">
        <v>0</v>
      </c>
      <c r="H1729" s="40">
        <f>IFERROR(G1729/E1729,0)</f>
        <v/>
      </c>
      <c r="I1729" s="29" t="inlineStr">
        <is>
          <t>Cost is below the 120 watch threshold.</t>
        </is>
      </c>
    </row>
    <row r="1730">
      <c r="A1730" s="29" t="inlineStr">
        <is>
          <t>37750-hp0-a01</t>
        </is>
      </c>
      <c r="B1730" s="29" t="inlineStr">
        <is>
          <t>low_price</t>
        </is>
      </c>
      <c r="C1730" s="29" t="inlineStr">
        <is>
          <t>Датчик швидкості Honda TRX 500 Foreman (05-11), 500 Rubicon (05-14)</t>
        </is>
      </c>
      <c r="D1730" s="35" t="n">
        <v>0</v>
      </c>
      <c r="E1730" s="37" t="n">
        <v>0</v>
      </c>
      <c r="F1730" s="38" t="n">
        <v>0</v>
      </c>
      <c r="G1730" s="37" t="n">
        <v>0</v>
      </c>
      <c r="H1730" s="40">
        <f>IFERROR(G1730/E1730,0)</f>
        <v/>
      </c>
      <c r="I1730" s="29" t="inlineStr">
        <is>
          <t>Cost is below the 120 watch threshold.</t>
        </is>
      </c>
    </row>
    <row r="1731">
      <c r="A1731" s="29" t="inlineStr">
        <is>
          <t>670d1505</t>
        </is>
      </c>
      <c r="B1731" s="29" t="inlineStr">
        <is>
          <t>low_price</t>
        </is>
      </c>
      <c r="C1731" s="29" t="inlineStr">
        <is>
          <t>Ущільнююче кільце масляної магістралі Kawasaki Brute Force 650 750, Prairie 360 700, KFX 450 700, Teryx 750</t>
        </is>
      </c>
      <c r="D1731" s="35" t="n">
        <v>0</v>
      </c>
      <c r="E1731" s="37" t="n">
        <v>0</v>
      </c>
      <c r="F1731" s="38" t="n">
        <v>0</v>
      </c>
      <c r="G1731" s="37" t="n">
        <v>0</v>
      </c>
      <c r="H1731" s="40">
        <f>IFERROR(G1731/E1731,0)</f>
        <v/>
      </c>
      <c r="I1731" s="29" t="inlineStr">
        <is>
          <t>Cost is below the 120 watch threshold.</t>
        </is>
      </c>
    </row>
    <row r="1732">
      <c r="A1732" s="29" t="inlineStr">
        <is>
          <t>19020-hn2-003</t>
        </is>
      </c>
      <c r="B1732" s="29" t="inlineStr">
        <is>
          <t>low_price</t>
        </is>
      </c>
      <c r="C1732" s="29" t="inlineStr">
        <is>
          <t>Вентилятор Honda TRX 420 500 520 650 680, SXS 500</t>
        </is>
      </c>
      <c r="D1732" s="35" t="n">
        <v>0</v>
      </c>
      <c r="E1732" s="37" t="n">
        <v>0</v>
      </c>
      <c r="F1732" s="38" t="n">
        <v>0</v>
      </c>
      <c r="G1732" s="37" t="n">
        <v>0</v>
      </c>
      <c r="H1732" s="40">
        <f>IFERROR(G1732/E1732,0)</f>
        <v/>
      </c>
      <c r="I1732" s="29" t="inlineStr">
        <is>
          <t>Cost is below the 120 watch threshold.</t>
        </is>
      </c>
    </row>
    <row r="1733">
      <c r="A1733" s="29" t="inlineStr">
        <is>
          <t>51380-hp7-a00</t>
        </is>
      </c>
      <c r="B1733" s="29" t="inlineStr">
        <is>
          <t>low_price</t>
        </is>
      </c>
      <c r="C1733" s="29" t="inlineStr">
        <is>
          <t>Ричаг передній верхній лівий Honda TRX 420 Rancher 2007-2014</t>
        </is>
      </c>
      <c r="D1733" s="35" t="n">
        <v>0</v>
      </c>
      <c r="E1733" s="37" t="n">
        <v>0</v>
      </c>
      <c r="F1733" s="38" t="n">
        <v>0</v>
      </c>
      <c r="G1733" s="37" t="n">
        <v>0</v>
      </c>
      <c r="H1733" s="40">
        <f>IFERROR(G1733/E1733,0)</f>
        <v/>
      </c>
      <c r="I1733" s="29" t="inlineStr">
        <is>
          <t>Cost is below the 120 watch threshold.</t>
        </is>
      </c>
    </row>
    <row r="1734">
      <c r="A1734" s="29" t="inlineStr">
        <is>
          <t>420230515</t>
        </is>
      </c>
      <c r="B1734" s="29" t="inlineStr">
        <is>
          <t>low_price</t>
        </is>
      </c>
      <c r="C1734" s="29" t="inlineStr">
        <is>
          <t>Сальник клапана BRP Can-Am, Ski-Doo</t>
        </is>
      </c>
      <c r="D1734" s="35" t="n">
        <v>0</v>
      </c>
      <c r="E1734" s="37" t="n">
        <v>0</v>
      </c>
      <c r="F1734" s="38" t="n">
        <v>0</v>
      </c>
      <c r="G1734" s="37" t="n">
        <v>0</v>
      </c>
      <c r="H1734" s="40">
        <f>IFERROR(G1734/E1734,0)</f>
        <v/>
      </c>
      <c r="I1734" s="29" t="inlineStr">
        <is>
          <t>Cost is below the 120 watch threshold.</t>
        </is>
      </c>
    </row>
    <row r="1735">
      <c r="A1735" s="29" t="inlineStr">
        <is>
          <t>91055-hn5-681</t>
        </is>
      </c>
      <c r="B1735" s="29" t="inlineStr">
        <is>
          <t>low_price</t>
        </is>
      </c>
      <c r="C1735" s="29" t="inlineStr">
        <is>
          <t>Підшипник задньої осі лівий Honda TRX 350 (00-06), 400 (02-07), 450 (02-04), 420 (14-17), 500 (01-17)</t>
        </is>
      </c>
      <c r="D1735" s="35" t="n">
        <v>0</v>
      </c>
      <c r="E1735" s="37" t="n">
        <v>0</v>
      </c>
      <c r="F1735" s="38" t="n">
        <v>0</v>
      </c>
      <c r="G1735" s="37" t="n">
        <v>0</v>
      </c>
      <c r="H1735" s="40">
        <f>IFERROR(G1735/E1735,0)</f>
        <v/>
      </c>
      <c r="I1735" s="29" t="inlineStr">
        <is>
          <t>Cost is below the 120 watch threshold.</t>
        </is>
      </c>
    </row>
    <row r="1736">
      <c r="A1736" s="29" t="inlineStr">
        <is>
          <t>706001742</t>
        </is>
      </c>
      <c r="B1736" s="29" t="inlineStr">
        <is>
          <t>low_price</t>
        </is>
      </c>
      <c r="C1736" s="29" t="inlineStr">
        <is>
          <t>Стійка заднього стабілізатора права BRP Can-Am Maverick 1000 2013-2018</t>
        </is>
      </c>
      <c r="D1736" s="35" t="n">
        <v>0</v>
      </c>
      <c r="E1736" s="37" t="n">
        <v>0</v>
      </c>
      <c r="F1736" s="38" t="n">
        <v>0</v>
      </c>
      <c r="G1736" s="37" t="n">
        <v>0</v>
      </c>
      <c r="H1736" s="40">
        <f>IFERROR(G1736/E1736,0)</f>
        <v/>
      </c>
      <c r="I1736" s="29" t="inlineStr">
        <is>
          <t>Cost is below the 120 watch threshold.</t>
        </is>
      </c>
    </row>
    <row r="1737">
      <c r="A1737" s="29" t="inlineStr">
        <is>
          <t>13110-05g01</t>
        </is>
      </c>
      <c r="B1737" s="29" t="inlineStr">
        <is>
          <t>low_price</t>
        </is>
      </c>
      <c r="C1737" s="29" t="inlineStr">
        <is>
          <t>Впускний патрубок Suzuki Quad Runner 250</t>
        </is>
      </c>
      <c r="D1737" s="35" t="n">
        <v>0</v>
      </c>
      <c r="E1737" s="37" t="n">
        <v>0</v>
      </c>
      <c r="F1737" s="38" t="n">
        <v>0</v>
      </c>
      <c r="G1737" s="37" t="n">
        <v>0</v>
      </c>
      <c r="H1737" s="40">
        <f>IFERROR(G1737/E1737,0)</f>
        <v/>
      </c>
      <c r="I1737" s="29" t="inlineStr">
        <is>
          <t>Cost is below the 120 watch threshold.</t>
        </is>
      </c>
    </row>
    <row r="1738">
      <c r="A1738" s="29" t="inlineStr">
        <is>
          <t>4tr-84733-00-00</t>
        </is>
      </c>
      <c r="B1738" s="29" t="inlineStr">
        <is>
          <t>low_price</t>
        </is>
      </c>
      <c r="C1738" s="29" t="inlineStr">
        <is>
          <t>Скло стоп-сигналу Yamaha Raptor 350 660, Wolverine 350​​ 450, YFZ 450</t>
        </is>
      </c>
      <c r="D1738" s="35" t="n">
        <v>0</v>
      </c>
      <c r="E1738" s="37" t="n">
        <v>0</v>
      </c>
      <c r="F1738" s="38" t="n">
        <v>0</v>
      </c>
      <c r="G1738" s="37" t="n">
        <v>0</v>
      </c>
      <c r="H1738" s="40">
        <f>IFERROR(G1738/E1738,0)</f>
        <v/>
      </c>
      <c r="I1738" s="29" t="inlineStr">
        <is>
          <t>Cost is below the 120 watch threshold.</t>
        </is>
      </c>
    </row>
    <row r="1739">
      <c r="A1739" s="29" t="inlineStr">
        <is>
          <t>90012-426-000</t>
        </is>
      </c>
      <c r="B1739" s="29" t="inlineStr">
        <is>
          <t>low_price</t>
        </is>
      </c>
      <c r="C1739" s="29" t="inlineStr">
        <is>
          <t>Болт регулювання клапанів Honda TRX 250 300 350 400 450 500 520 650 680, MUV 700, SXS 500 700</t>
        </is>
      </c>
      <c r="D1739" s="35" t="n">
        <v>0</v>
      </c>
      <c r="E1739" s="37" t="n">
        <v>0</v>
      </c>
      <c r="F1739" s="38" t="n">
        <v>0</v>
      </c>
      <c r="G1739" s="37" t="n">
        <v>0</v>
      </c>
      <c r="H1739" s="40">
        <f>IFERROR(G1739/E1739,0)</f>
        <v/>
      </c>
      <c r="I1739" s="29" t="inlineStr">
        <is>
          <t>Cost is below the 120 watch threshold.</t>
        </is>
      </c>
    </row>
    <row r="1740">
      <c r="A1740" s="29" t="inlineStr">
        <is>
          <t>28400-hp0-a01</t>
        </is>
      </c>
      <c r="B1740" s="29" t="inlineStr">
        <is>
          <t>low_price</t>
        </is>
      </c>
      <c r="C1740" s="29" t="inlineStr">
        <is>
          <t>Ручний стартер Honda TRX 500 Foreman 2005-2011</t>
        </is>
      </c>
      <c r="D1740" s="35" t="n">
        <v>0</v>
      </c>
      <c r="E1740" s="37" t="n">
        <v>0</v>
      </c>
      <c r="F1740" s="38" t="n">
        <v>0</v>
      </c>
      <c r="G1740" s="37" t="n">
        <v>0</v>
      </c>
      <c r="H1740" s="40">
        <f>IFERROR(G1740/E1740,0)</f>
        <v/>
      </c>
      <c r="I1740" s="29" t="inlineStr">
        <is>
          <t>Cost is below the 120 watch threshold.</t>
        </is>
      </c>
    </row>
    <row r="1741">
      <c r="A1741" s="29" t="inlineStr">
        <is>
          <t>706004843</t>
        </is>
      </c>
      <c r="B1741" s="29" t="inlineStr">
        <is>
          <t>low_price</t>
        </is>
      </c>
      <c r="C1741" s="29" t="inlineStr">
        <is>
          <t>Сайлентблок заднього ричага зі сторони цапфи BRP Can-Am Maverick X3​</t>
        </is>
      </c>
      <c r="D1741" s="35" t="n">
        <v>0</v>
      </c>
      <c r="E1741" s="37" t="n">
        <v>0</v>
      </c>
      <c r="F1741" s="38" t="n">
        <v>0</v>
      </c>
      <c r="G1741" s="37" t="n">
        <v>0</v>
      </c>
      <c r="H1741" s="40">
        <f>IFERROR(G1741/E1741,0)</f>
        <v/>
      </c>
      <c r="I1741" s="29" t="inlineStr">
        <is>
          <t>Cost is below the 120 watch threshold.</t>
        </is>
      </c>
    </row>
    <row r="1742">
      <c r="A1742" s="29" t="inlineStr">
        <is>
          <t>706203290</t>
        </is>
      </c>
      <c r="B1742" s="29" t="inlineStr">
        <is>
          <t>low_price</t>
        </is>
      </c>
      <c r="C1742" s="29" t="inlineStr">
        <is>
          <t>Стійка стабілізатора передня ліва BRP Can-Am Outlander Renegade G2 G2S 2019+</t>
        </is>
      </c>
      <c r="D1742" s="35" t="n">
        <v>0</v>
      </c>
      <c r="E1742" s="37" t="n">
        <v>0</v>
      </c>
      <c r="F1742" s="38" t="n">
        <v>0</v>
      </c>
      <c r="G1742" s="37" t="n">
        <v>0</v>
      </c>
      <c r="H1742" s="40">
        <f>IFERROR(G1742/E1742,0)</f>
        <v/>
      </c>
      <c r="I1742" s="29" t="inlineStr">
        <is>
          <t>Cost is below the 120 watch threshold.</t>
        </is>
      </c>
    </row>
    <row r="1743">
      <c r="A1743" s="29" t="inlineStr">
        <is>
          <t>rs-horn</t>
        </is>
      </c>
      <c r="B1743" s="29" t="inlineStr">
        <is>
          <t>low_price</t>
        </is>
      </c>
      <c r="C1743" s="29" t="inlineStr">
        <is>
          <t>Накладка "Horn" на перемикач</t>
        </is>
      </c>
      <c r="D1743" s="35" t="n">
        <v>0</v>
      </c>
      <c r="E1743" s="37" t="n">
        <v>0</v>
      </c>
      <c r="F1743" s="38" t="n">
        <v>0</v>
      </c>
      <c r="G1743" s="37" t="n">
        <v>0</v>
      </c>
      <c r="H1743" s="40">
        <f>IFERROR(G1743/E1743,0)</f>
        <v/>
      </c>
      <c r="I1743" s="29" t="inlineStr">
        <is>
          <t>Cost is below the 120 watch threshold.</t>
        </is>
      </c>
    </row>
    <row r="1744">
      <c r="A1744" s="29" t="inlineStr">
        <is>
          <t>na-10012</t>
        </is>
      </c>
      <c r="B1744" s="29" t="inlineStr">
        <is>
          <t>low_price</t>
        </is>
      </c>
      <c r="C1744" s="29" t="inlineStr">
        <is>
          <t>Поршень стандарт Honda TRX 680 Rincon, MUV 700 Big Red, SXS 700 Pioneer</t>
        </is>
      </c>
      <c r="D1744" s="35" t="n">
        <v>0</v>
      </c>
      <c r="E1744" s="37" t="n">
        <v>0</v>
      </c>
      <c r="F1744" s="38" t="n">
        <v>0</v>
      </c>
      <c r="G1744" s="37" t="n">
        <v>0</v>
      </c>
      <c r="H1744" s="40">
        <f>IFERROR(G1744/E1744,0)</f>
        <v/>
      </c>
      <c r="I1744" s="29" t="inlineStr">
        <is>
          <t>Cost is below the 120 watch threshold.</t>
        </is>
      </c>
    </row>
    <row r="1745">
      <c r="A1745" s="29" t="inlineStr">
        <is>
          <t>01719</t>
        </is>
      </c>
      <c r="B1745" s="29" t="inlineStr">
        <is>
          <t>low_price</t>
        </is>
      </c>
      <c r="C1745" s="29" t="inlineStr">
        <is>
          <t>Статор генератора Honda TRX 680 Rincon 2006-2014</t>
        </is>
      </c>
      <c r="D1745" s="35" t="n">
        <v>0</v>
      </c>
      <c r="E1745" s="37" t="n">
        <v>0</v>
      </c>
      <c r="F1745" s="38" t="n">
        <v>0</v>
      </c>
      <c r="G1745" s="37" t="n">
        <v>0</v>
      </c>
      <c r="H1745" s="40">
        <f>IFERROR(G1745/E1745,0)</f>
        <v/>
      </c>
      <c r="I1745" s="29" t="inlineStr">
        <is>
          <t>Cost is below the 120 watch threshold.</t>
        </is>
      </c>
    </row>
    <row r="1746">
      <c r="A1746" s="29" t="inlineStr">
        <is>
          <t>0805-170</t>
        </is>
      </c>
      <c r="B1746" s="29" t="inlineStr">
        <is>
          <t>low_price</t>
        </is>
      </c>
      <c r="C1746" s="29" t="inlineStr">
        <is>
          <t>Поршневі кільця стандарт Arctic Cat 350 366 400</t>
        </is>
      </c>
      <c r="D1746" s="35" t="n">
        <v>0</v>
      </c>
      <c r="E1746" s="37" t="n">
        <v>0</v>
      </c>
      <c r="F1746" s="38" t="n">
        <v>0</v>
      </c>
      <c r="G1746" s="37" t="n">
        <v>0</v>
      </c>
      <c r="H1746" s="40">
        <f>IFERROR(G1746/E1746,0)</f>
        <v/>
      </c>
      <c r="I1746" s="29" t="inlineStr">
        <is>
          <t>Cost is below the 120 watch threshold.</t>
        </is>
      </c>
    </row>
    <row r="1747">
      <c r="A1747" s="29" t="inlineStr">
        <is>
          <t>705600684</t>
        </is>
      </c>
      <c r="B1747" s="29" t="inlineStr">
        <is>
          <t>low_price</t>
        </is>
      </c>
      <c r="C1747" s="29" t="inlineStr">
        <is>
          <t>Гальмівний диск задній BRP Can-Am Commander 800 1000</t>
        </is>
      </c>
      <c r="D1747" s="35" t="n">
        <v>0</v>
      </c>
      <c r="E1747" s="37" t="n">
        <v>0</v>
      </c>
      <c r="F1747" s="38" t="n">
        <v>0</v>
      </c>
      <c r="G1747" s="37" t="n">
        <v>0</v>
      </c>
      <c r="H1747" s="40">
        <f>IFERROR(G1747/E1747,0)</f>
        <v/>
      </c>
      <c r="I1747" s="29" t="inlineStr">
        <is>
          <t>Cost is below the 120 watch threshold.</t>
        </is>
      </c>
    </row>
    <row r="1748">
      <c r="A1748" s="29" t="inlineStr">
        <is>
          <t>90215-10008-00</t>
        </is>
      </c>
      <c r="B1748" s="29" t="inlineStr">
        <is>
          <t>low_price</t>
        </is>
      </c>
      <c r="C1748" s="29" t="inlineStr">
        <is>
          <t>Фіксатор гайки шестерні масляного насоса Yamaha Grizzly 550 700, Kodiak Rhino Viking 700</t>
        </is>
      </c>
      <c r="D1748" s="35" t="n">
        <v>0</v>
      </c>
      <c r="E1748" s="37" t="n">
        <v>0</v>
      </c>
      <c r="F1748" s="38" t="n">
        <v>0</v>
      </c>
      <c r="G1748" s="37" t="n">
        <v>0</v>
      </c>
      <c r="H1748" s="40">
        <f>IFERROR(G1748/E1748,0)</f>
        <v/>
      </c>
      <c r="I1748" s="29" t="inlineStr">
        <is>
          <t>Cost is below the 120 watch threshold.</t>
        </is>
      </c>
    </row>
    <row r="1749">
      <c r="A1749" s="29" t="inlineStr">
        <is>
          <t>27405-31gb0</t>
        </is>
      </c>
      <c r="B1749" s="29" t="inlineStr">
        <is>
          <t>low_price</t>
        </is>
      </c>
      <c r="C1749" s="29" t="inlineStr">
        <is>
          <t>Підшипник переднього редуктора Suzuki King Quad 450 700 750</t>
        </is>
      </c>
      <c r="D1749" s="35" t="n">
        <v>0</v>
      </c>
      <c r="E1749" s="37" t="n">
        <v>0</v>
      </c>
      <c r="F1749" s="38" t="n">
        <v>0</v>
      </c>
      <c r="G1749" s="37" t="n">
        <v>0</v>
      </c>
      <c r="H1749" s="40">
        <f>IFERROR(G1749/E1749,0)</f>
        <v/>
      </c>
      <c r="I1749" s="29" t="inlineStr">
        <is>
          <t>Cost is below the 120 watch threshold.</t>
        </is>
      </c>
    </row>
    <row r="1750">
      <c r="A1750" s="29" t="inlineStr">
        <is>
          <t>7519165</t>
        </is>
      </c>
      <c r="B1750" s="29" t="inlineStr">
        <is>
          <t>low_price</t>
        </is>
      </c>
      <c r="C1750" s="29" t="inlineStr">
        <is>
          <t>Болт натягувач ланцюга Polaris Sportsman 450 570, RZR 570 900 1000, Ranger 570 900 ETX, RZR Pro, Pro XD, Xpedition</t>
        </is>
      </c>
      <c r="D1750" s="35" t="n">
        <v>0</v>
      </c>
      <c r="E1750" s="37" t="n">
        <v>0</v>
      </c>
      <c r="F1750" s="38" t="n">
        <v>0</v>
      </c>
      <c r="G1750" s="37" t="n">
        <v>0</v>
      </c>
      <c r="H1750" s="40">
        <f>IFERROR(G1750/E1750,0)</f>
        <v/>
      </c>
      <c r="I1750" s="29" t="inlineStr">
        <is>
          <t>Cost is below the 120 watch threshold.</t>
        </is>
      </c>
    </row>
    <row r="1751">
      <c r="A1751" s="29" t="inlineStr">
        <is>
          <t>7044708</t>
        </is>
      </c>
      <c r="B1751" s="29" t="inlineStr">
        <is>
          <t>low_price</t>
        </is>
      </c>
      <c r="C1751" s="29" t="inlineStr">
        <is>
          <t>Пружина веденого варіатора Polaris RZR XP 1000 (17+), RZR S 1000 (18-20), RZR Trail S 1000 (21+)</t>
        </is>
      </c>
      <c r="D1751" s="35" t="n">
        <v>0</v>
      </c>
      <c r="E1751" s="37" t="n">
        <v>0</v>
      </c>
      <c r="F1751" s="38" t="n">
        <v>0</v>
      </c>
      <c r="G1751" s="37" t="n">
        <v>0</v>
      </c>
      <c r="H1751" s="40">
        <f>IFERROR(G1751/E1751,0)</f>
        <v/>
      </c>
      <c r="I1751" s="29" t="inlineStr">
        <is>
          <t>Cost is below the 120 watch threshold.</t>
        </is>
      </c>
    </row>
    <row r="1752">
      <c r="A1752" s="29" t="inlineStr">
        <is>
          <t>2506-234</t>
        </is>
      </c>
      <c r="B1752" s="29" t="inlineStr">
        <is>
          <t>low_price</t>
        </is>
      </c>
      <c r="C1752" s="29" t="inlineStr">
        <is>
          <t>Кришка бардачка Arctic Cat 400 450 500 550 650 700 1000</t>
        </is>
      </c>
      <c r="D1752" s="35" t="n">
        <v>0</v>
      </c>
      <c r="E1752" s="37" t="n">
        <v>0</v>
      </c>
      <c r="F1752" s="38" t="n">
        <v>0</v>
      </c>
      <c r="G1752" s="37" t="n">
        <v>0</v>
      </c>
      <c r="H1752" s="40">
        <f>IFERROR(G1752/E1752,0)</f>
        <v/>
      </c>
      <c r="I1752" s="29" t="inlineStr">
        <is>
          <t>Cost is below the 120 watch threshold.</t>
        </is>
      </c>
    </row>
    <row r="1753">
      <c r="A1753" s="29" t="inlineStr">
        <is>
          <t>705206308</t>
        </is>
      </c>
      <c r="B1753" s="29" t="inlineStr">
        <is>
          <t>low_price</t>
        </is>
      </c>
      <c r="C1753" s="29" t="inlineStr">
        <is>
          <t>Дуга передня права BRP Can-Am Maverick Trail 700 800 1000, Maverick Sport 1000</t>
        </is>
      </c>
      <c r="D1753" s="35" t="n">
        <v>0</v>
      </c>
      <c r="E1753" s="37" t="n">
        <v>0</v>
      </c>
      <c r="F1753" s="38" t="n">
        <v>0</v>
      </c>
      <c r="G1753" s="37" t="n">
        <v>0</v>
      </c>
      <c r="H1753" s="40">
        <f>IFERROR(G1753/E1753,0)</f>
        <v/>
      </c>
      <c r="I1753" s="29" t="inlineStr">
        <is>
          <t>Cost is below the 120 watch threshold.</t>
        </is>
      </c>
    </row>
    <row r="1754">
      <c r="A1754" s="29" t="inlineStr">
        <is>
          <t>12053-1440</t>
        </is>
      </c>
      <c r="B1754" s="29" t="inlineStr">
        <is>
          <t>low_price</t>
        </is>
      </c>
      <c r="C1754" s="29" t="inlineStr">
        <is>
          <t>Заспокоювач ланцюга масляного насоса Kawasaki Brute Force 650 750, Teryx 750, Prairie 650 700</t>
        </is>
      </c>
      <c r="D1754" s="35" t="n">
        <v>0</v>
      </c>
      <c r="E1754" s="37" t="n">
        <v>0</v>
      </c>
      <c r="F1754" s="38" t="n">
        <v>0</v>
      </c>
      <c r="G1754" s="37" t="n">
        <v>0</v>
      </c>
      <c r="H1754" s="40">
        <f>IFERROR(G1754/E1754,0)</f>
        <v/>
      </c>
      <c r="I1754" s="29" t="inlineStr">
        <is>
          <t>Cost is below the 120 watch threshold.</t>
        </is>
      </c>
    </row>
    <row r="1755">
      <c r="A1755" s="29" t="inlineStr">
        <is>
          <t>2ud-f3912-00-00</t>
        </is>
      </c>
      <c r="B1755" s="29" t="inlineStr">
        <is>
          <t>low_price</t>
        </is>
      </c>
      <c r="C1755" s="29" t="inlineStr">
        <is>
          <t>Гальмівна ручка ліва Yamaha Grizzly 550 (13-14), 700 (13+)</t>
        </is>
      </c>
      <c r="D1755" s="35" t="n">
        <v>0</v>
      </c>
      <c r="E1755" s="37" t="n">
        <v>0</v>
      </c>
      <c r="F1755" s="38" t="n">
        <v>0</v>
      </c>
      <c r="G1755" s="37" t="n">
        <v>0</v>
      </c>
      <c r="H1755" s="40">
        <f>IFERROR(G1755/E1755,0)</f>
        <v/>
      </c>
      <c r="I1755" s="29" t="inlineStr">
        <is>
          <t>Cost is below the 120 watch threshold.</t>
        </is>
      </c>
    </row>
    <row r="1756">
      <c r="A1756" s="29" t="inlineStr">
        <is>
          <t>1204577</t>
        </is>
      </c>
      <c r="B1756" s="29" t="inlineStr">
        <is>
          <t>low_price</t>
        </is>
      </c>
      <c r="C1756" s="29" t="inlineStr">
        <is>
          <t>Ротор масляного насоса Polaris Sportsman 800 (05-14), Ranger 800 (13-17), RZR 800 (08-14)</t>
        </is>
      </c>
      <c r="D1756" s="35" t="n">
        <v>0</v>
      </c>
      <c r="E1756" s="37" t="n">
        <v>0</v>
      </c>
      <c r="F1756" s="38" t="n">
        <v>0</v>
      </c>
      <c r="G1756" s="37" t="n">
        <v>0</v>
      </c>
      <c r="H1756" s="40">
        <f>IFERROR(G1756/E1756,0)</f>
        <v/>
      </c>
      <c r="I1756" s="29" t="inlineStr">
        <is>
          <t>Cost is below the 120 watch threshold.</t>
        </is>
      </c>
    </row>
    <row r="1757">
      <c r="A1757" s="29" t="inlineStr">
        <is>
          <t>na-50091t</t>
        </is>
      </c>
      <c r="B1757" s="29" t="inlineStr">
        <is>
          <t>low_price</t>
        </is>
      </c>
      <c r="C1757" s="29" t="inlineStr">
        <is>
          <t>Комплект прокладок на верх двигуна Polaris RZR 900 XP 2011-2014</t>
        </is>
      </c>
      <c r="D1757" s="35" t="n">
        <v>0</v>
      </c>
      <c r="E1757" s="37" t="n">
        <v>0</v>
      </c>
      <c r="F1757" s="38" t="n">
        <v>0</v>
      </c>
      <c r="G1757" s="37" t="n">
        <v>0</v>
      </c>
      <c r="H1757" s="40">
        <f>IFERROR(G1757/E1757,0)</f>
        <v/>
      </c>
      <c r="I1757" s="29" t="inlineStr">
        <is>
          <t>Cost is below the 120 watch threshold.</t>
        </is>
      </c>
    </row>
    <row r="1758">
      <c r="A1758" s="29" t="inlineStr">
        <is>
          <t>52464-hr6-a60</t>
        </is>
      </c>
      <c r="B1758" s="29" t="inlineStr">
        <is>
          <t>low_price</t>
        </is>
      </c>
      <c r="C1758" s="29" t="inlineStr">
        <is>
          <t>Палець заднього ричага зі сторони цапфи Honda TRX 420 Rancher (15+), 500 Foreman Rubicon (15-19), 520 Foreman Rubicon (20+)</t>
        </is>
      </c>
      <c r="D1758" s="35" t="n">
        <v>0</v>
      </c>
      <c r="E1758" s="37" t="n">
        <v>0</v>
      </c>
      <c r="F1758" s="38" t="n">
        <v>0</v>
      </c>
      <c r="G1758" s="37" t="n">
        <v>0</v>
      </c>
      <c r="H1758" s="40">
        <f>IFERROR(G1758/E1758,0)</f>
        <v/>
      </c>
      <c r="I1758" s="29" t="inlineStr">
        <is>
          <t>Cost is below the 120 watch threshold.</t>
        </is>
      </c>
    </row>
    <row r="1759">
      <c r="A1759" s="29" t="inlineStr">
        <is>
          <t>205551060</t>
        </is>
      </c>
      <c r="B1759" s="29" t="inlineStr">
        <is>
          <t>low_price</t>
        </is>
      </c>
      <c r="C1759" s="29" t="inlineStr">
        <is>
          <t>Болт кріплення датчика підвіски BRP Can-Am Maverick X3 (21-24), Maverick R (24+) (M5X10)</t>
        </is>
      </c>
      <c r="D1759" s="35" t="n">
        <v>0</v>
      </c>
      <c r="E1759" s="37" t="n">
        <v>0</v>
      </c>
      <c r="F1759" s="38" t="n">
        <v>0</v>
      </c>
      <c r="G1759" s="37" t="n">
        <v>0</v>
      </c>
      <c r="H1759" s="40">
        <f>IFERROR(G1759/E1759,0)</f>
        <v/>
      </c>
      <c r="I1759" s="29" t="inlineStr">
        <is>
          <t>Cost is below the 120 watch threshold.</t>
        </is>
      </c>
    </row>
    <row r="1760">
      <c r="A1760" s="29" t="inlineStr">
        <is>
          <t>17254-hc5-900</t>
        </is>
      </c>
      <c r="B1760" s="29" t="inlineStr">
        <is>
          <t>low_price</t>
        </is>
      </c>
      <c r="C1760" s="29" t="inlineStr">
        <is>
          <t>Повітряний фільтр Honda TRX 300 Fourtrax (92-00), Foreman 400 (95-03), Foreman 450 (98-04)</t>
        </is>
      </c>
      <c r="D1760" s="35" t="n">
        <v>0</v>
      </c>
      <c r="E1760" s="37" t="n">
        <v>0</v>
      </c>
      <c r="F1760" s="38" t="n">
        <v>0</v>
      </c>
      <c r="G1760" s="37" t="n">
        <v>0</v>
      </c>
      <c r="H1760" s="40">
        <f>IFERROR(G1760/E1760,0)</f>
        <v/>
      </c>
      <c r="I1760" s="29" t="inlineStr">
        <is>
          <t>Cost is below the 120 watch threshold.</t>
        </is>
      </c>
    </row>
    <row r="1761">
      <c r="A1761" s="29" t="inlineStr">
        <is>
          <t>5135546</t>
        </is>
      </c>
      <c r="B1761" s="29" t="inlineStr">
        <is>
          <t>low_price</t>
        </is>
      </c>
      <c r="C1761" s="29" t="inlineStr">
        <is>
          <t>Ступиця задня Polaris Sportsman 300 400, Hawkeye 300</t>
        </is>
      </c>
      <c r="D1761" s="35" t="n">
        <v>0</v>
      </c>
      <c r="E1761" s="37" t="n">
        <v>0</v>
      </c>
      <c r="F1761" s="38" t="n">
        <v>0</v>
      </c>
      <c r="G1761" s="37" t="n">
        <v>0</v>
      </c>
      <c r="H1761" s="40">
        <f>IFERROR(G1761/E1761,0)</f>
        <v/>
      </c>
      <c r="I1761" s="29" t="inlineStr">
        <is>
          <t>Cost is below the 120 watch threshold.</t>
        </is>
      </c>
    </row>
    <row r="1762">
      <c r="A1762" s="29" t="inlineStr">
        <is>
          <t>02429</t>
        </is>
      </c>
      <c r="B1762" s="29" t="inlineStr">
        <is>
          <t>low_price</t>
        </is>
      </c>
      <c r="C1762" s="29" t="inlineStr">
        <is>
          <t>Реле стартера Polaris Sportsman 400 450 500 600 700 800, Ranger 500 700, Trail Blazer 250, Trail Boss Magnum 330, ATP 330 500 2005-2006</t>
        </is>
      </c>
      <c r="D1762" s="35" t="n">
        <v>0</v>
      </c>
      <c r="E1762" s="37" t="n">
        <v>0</v>
      </c>
      <c r="F1762" s="38" t="n">
        <v>0</v>
      </c>
      <c r="G1762" s="37" t="n">
        <v>0</v>
      </c>
      <c r="H1762" s="40">
        <f>IFERROR(G1762/E1762,0)</f>
        <v/>
      </c>
      <c r="I1762" s="29" t="inlineStr">
        <is>
          <t>Cost is below the 120 watch threshold.</t>
        </is>
      </c>
    </row>
    <row r="1763">
      <c r="A1763" s="29" t="inlineStr">
        <is>
          <t>49022-1178</t>
        </is>
      </c>
      <c r="B1763" s="29" t="inlineStr">
        <is>
          <t>low_price</t>
        </is>
      </c>
      <c r="C1763" s="29" t="inlineStr">
        <is>
          <t>Шестерня переднього редуктора Kawasaki Prairie 360 650 700, Brute Force 650 750 (16T)</t>
        </is>
      </c>
      <c r="D1763" s="35" t="n">
        <v>0</v>
      </c>
      <c r="E1763" s="37" t="n">
        <v>0</v>
      </c>
      <c r="F1763" s="38" t="n">
        <v>0</v>
      </c>
      <c r="G1763" s="37" t="n">
        <v>0</v>
      </c>
      <c r="H1763" s="40">
        <f>IFERROR(G1763/E1763,0)</f>
        <v/>
      </c>
      <c r="I1763" s="29" t="inlineStr">
        <is>
          <t>Cost is below the 120 watch threshold.</t>
        </is>
      </c>
    </row>
    <row r="1764">
      <c r="A1764" s="29" t="inlineStr">
        <is>
          <t>1xd-h2510-11-00</t>
        </is>
      </c>
      <c r="B1764" s="29" t="inlineStr">
        <is>
          <t>low_price</t>
        </is>
      </c>
      <c r="C1764" s="29" t="inlineStr">
        <is>
          <t>Замок запалювання Yamaha Rhino 450 660 700, Viking Wolverine 700, YXZ 1000</t>
        </is>
      </c>
      <c r="D1764" s="35" t="n">
        <v>0</v>
      </c>
      <c r="E1764" s="37" t="n">
        <v>0</v>
      </c>
      <c r="F1764" s="38" t="n">
        <v>0</v>
      </c>
      <c r="G1764" s="37" t="n">
        <v>0</v>
      </c>
      <c r="H1764" s="40">
        <f>IFERROR(G1764/E1764,0)</f>
        <v/>
      </c>
      <c r="I1764" s="29" t="inlineStr">
        <is>
          <t>Cost is below the 120 watch threshold.</t>
        </is>
      </c>
    </row>
    <row r="1765">
      <c r="A1765" s="29" t="inlineStr">
        <is>
          <t>420956127</t>
        </is>
      </c>
      <c r="B1765" s="29" t="inlineStr">
        <is>
          <t>low_price</t>
        </is>
      </c>
      <c r="C1765" s="29" t="inlineStr">
        <is>
          <t>Масляний фільтр КПП BRP Can-Am Maverick R</t>
        </is>
      </c>
      <c r="D1765" s="35" t="n">
        <v>0</v>
      </c>
      <c r="E1765" s="37" t="n">
        <v>0</v>
      </c>
      <c r="F1765" s="38" t="n">
        <v>0</v>
      </c>
      <c r="G1765" s="37" t="n">
        <v>0</v>
      </c>
      <c r="H1765" s="40">
        <f>IFERROR(G1765/E1765,0)</f>
        <v/>
      </c>
      <c r="I1765" s="29" t="inlineStr">
        <is>
          <t>Cost is below the 120 watch threshold.</t>
        </is>
      </c>
    </row>
    <row r="1766">
      <c r="A1766" s="29" t="inlineStr">
        <is>
          <t>860202680</t>
        </is>
      </c>
      <c r="B1766" s="29" t="inlineStr">
        <is>
          <t>low_price</t>
        </is>
      </c>
      <c r="C1766" s="29" t="inlineStr">
        <is>
          <t>Захист екрану BRP Can-Am Outlander G3, Maverick R</t>
        </is>
      </c>
      <c r="D1766" s="35" t="n">
        <v>0</v>
      </c>
      <c r="E1766" s="37" t="n">
        <v>0</v>
      </c>
      <c r="F1766" s="38" t="n">
        <v>0</v>
      </c>
      <c r="G1766" s="37" t="n">
        <v>0</v>
      </c>
      <c r="H1766" s="40">
        <f>IFERROR(G1766/E1766,0)</f>
        <v/>
      </c>
      <c r="I1766" s="29" t="inlineStr">
        <is>
          <t>Cost is below the 120 watch threshold.</t>
        </is>
      </c>
    </row>
    <row r="1767">
      <c r="A1767" s="29" t="inlineStr">
        <is>
          <t>ab6-kw-8-224</t>
        </is>
      </c>
      <c r="B1767" s="29" t="inlineStr">
        <is>
          <t>low_price</t>
        </is>
      </c>
      <c r="C1767" s="29" t="inlineStr">
        <is>
          <t>Піввісь передня права Kawasaki Brute F​orce 650 750</t>
        </is>
      </c>
      <c r="D1767" s="35" t="n">
        <v>0</v>
      </c>
      <c r="E1767" s="37" t="n">
        <v>0</v>
      </c>
      <c r="F1767" s="38" t="n">
        <v>0</v>
      </c>
      <c r="G1767" s="37" t="n">
        <v>0</v>
      </c>
      <c r="H1767" s="40">
        <f>IFERROR(G1767/E1767,0)</f>
        <v/>
      </c>
      <c r="I1767" s="29" t="inlineStr">
        <is>
          <t>Cost is below the 120 watch threshold.</t>
        </is>
      </c>
    </row>
    <row r="1768">
      <c r="A1768" s="29" t="inlineStr">
        <is>
          <t>0800-110004</t>
        </is>
      </c>
      <c r="B1768" s="29" t="inlineStr">
        <is>
          <t>low_price</t>
        </is>
      </c>
      <c r="C1768" s="29" t="inlineStr">
        <is>
          <t>Прокладка кришки повітряного фільтра CFMoto ZForce 500 800 1000</t>
        </is>
      </c>
      <c r="D1768" s="35" t="n">
        <v>0</v>
      </c>
      <c r="E1768" s="37" t="n">
        <v>0</v>
      </c>
      <c r="F1768" s="38" t="n">
        <v>0</v>
      </c>
      <c r="G1768" s="37" t="n">
        <v>0</v>
      </c>
      <c r="H1768" s="40">
        <f>IFERROR(G1768/E1768,0)</f>
        <v/>
      </c>
      <c r="I1768" s="29" t="inlineStr">
        <is>
          <t>Cost is below the 120 watch threshold.</t>
        </is>
      </c>
    </row>
    <row r="1769">
      <c r="A1769" s="29" t="inlineStr">
        <is>
          <t>15650-hr6-a60</t>
        </is>
      </c>
      <c r="B1769" s="29" t="inlineStr">
        <is>
          <t>low_price</t>
        </is>
      </c>
      <c r="C1769" s="29" t="inlineStr">
        <is>
          <t>Масляний щуп Honda TRX 500 Rubicon (15-19), 520 Rubicon (20+)</t>
        </is>
      </c>
      <c r="D1769" s="35" t="n">
        <v>0</v>
      </c>
      <c r="E1769" s="37" t="n">
        <v>0</v>
      </c>
      <c r="F1769" s="38" t="n">
        <v>0</v>
      </c>
      <c r="G1769" s="37" t="n">
        <v>0</v>
      </c>
      <c r="H1769" s="40">
        <f>IFERROR(G1769/E1769,0)</f>
        <v/>
      </c>
      <c r="I1769" s="29" t="inlineStr">
        <is>
          <t>Cost is below the 120 watch threshold.</t>
        </is>
      </c>
    </row>
    <row r="1770">
      <c r="A1770" s="29" t="inlineStr">
        <is>
          <t>14092-0191-6z</t>
        </is>
      </c>
      <c r="B1770" s="29" t="inlineStr">
        <is>
          <t>low_price</t>
        </is>
      </c>
      <c r="C1770" s="29" t="inlineStr">
        <is>
          <t>Кріплення фари переднє праве Kawasaki Brute Force 750 2012+</t>
        </is>
      </c>
      <c r="D1770" s="35" t="n">
        <v>0</v>
      </c>
      <c r="E1770" s="37" t="n">
        <v>0</v>
      </c>
      <c r="F1770" s="38" t="n">
        <v>0</v>
      </c>
      <c r="G1770" s="37" t="n">
        <v>0</v>
      </c>
      <c r="H1770" s="40">
        <f>IFERROR(G1770/E1770,0)</f>
        <v/>
      </c>
      <c r="I1770" s="29" t="inlineStr">
        <is>
          <t>Cost is below the 120 watch threshold.</t>
        </is>
      </c>
    </row>
    <row r="1771">
      <c r="A1771" s="29" t="inlineStr">
        <is>
          <t>3211196</t>
        </is>
      </c>
      <c r="B1771" s="29" t="inlineStr">
        <is>
          <t>low_price</t>
        </is>
      </c>
      <c r="C1771" s="29" t="inlineStr">
        <is>
          <t>Ремінь варіатора Polaris RZR S 1000 (19-21), Ranger 1000 (17-18), General 1000 (16+)</t>
        </is>
      </c>
      <c r="D1771" s="35" t="n">
        <v>3</v>
      </c>
      <c r="E1771" s="37" t="n">
        <v>16.55</v>
      </c>
      <c r="F1771" s="38" t="n">
        <v>0</v>
      </c>
      <c r="G1771" s="37" t="n">
        <v>0</v>
      </c>
      <c r="H1771" s="40">
        <f>IFERROR(G1771/E1771,0)</f>
        <v/>
      </c>
      <c r="I1771" s="29" t="inlineStr">
        <is>
          <t>Cost is below the 120 watch threshold.</t>
        </is>
      </c>
    </row>
    <row r="1772">
      <c r="A1772" s="29" t="inlineStr">
        <is>
          <t>3b4-26232-01-00</t>
        </is>
      </c>
      <c r="B1772" s="29" t="inlineStr">
        <is>
          <t>low_price</t>
        </is>
      </c>
      <c r="C1772" s="29" t="inlineStr">
        <is>
          <t>Емблема передня Yamaha Grizzly 80 125 350 400 450 550 700, Big Bear 250 400</t>
        </is>
      </c>
      <c r="D1772" s="35" t="n">
        <v>5</v>
      </c>
      <c r="E1772" s="37" t="n">
        <v>14.54</v>
      </c>
      <c r="F1772" s="38" t="n">
        <v>0</v>
      </c>
      <c r="G1772" s="37" t="n">
        <v>0</v>
      </c>
      <c r="H1772" s="40">
        <f>IFERROR(G1772/E1772,0)</f>
        <v/>
      </c>
      <c r="I1772" s="29" t="inlineStr">
        <is>
          <t>Cost is below the 120 watch threshold.</t>
        </is>
      </c>
    </row>
    <row r="1773">
      <c r="A1773" s="29" t="inlineStr">
        <is>
          <t>710004744</t>
        </is>
      </c>
      <c r="B1773" s="29" t="inlineStr">
        <is>
          <t>low_price</t>
        </is>
      </c>
      <c r="C1773" s="29" t="inlineStr">
        <is>
          <t>Задній правий стоп сигнал BRP Can-Am Maverick X3</t>
        </is>
      </c>
      <c r="D1773" s="35" t="n">
        <v>2</v>
      </c>
      <c r="E1773" s="37" t="n">
        <v>42.97</v>
      </c>
      <c r="F1773" s="38" t="n">
        <v>0</v>
      </c>
      <c r="G1773" s="37" t="n">
        <v>0</v>
      </c>
      <c r="H1773" s="40">
        <f>IFERROR(G1773/E1773,0)</f>
        <v/>
      </c>
      <c r="I1773" s="29" t="inlineStr">
        <is>
          <t>Cost is below the 120 watch threshold.</t>
        </is>
      </c>
    </row>
    <row r="1774">
      <c r="A1774" s="29" t="inlineStr">
        <is>
          <t>54-9001</t>
        </is>
      </c>
      <c r="B1774" s="29" t="inlineStr">
        <is>
          <t>low_price</t>
        </is>
      </c>
      <c r="C1774" s="29" t="inlineStr">
        <is>
          <t>Датчик швидкості BRP Can-Am</t>
        </is>
      </c>
      <c r="D1774" s="35" t="n">
        <v>0</v>
      </c>
      <c r="E1774" s="37" t="n">
        <v>0</v>
      </c>
      <c r="F1774" s="38" t="n">
        <v>0</v>
      </c>
      <c r="G1774" s="37" t="n">
        <v>0</v>
      </c>
      <c r="H1774" s="40">
        <f>IFERROR(G1774/E1774,0)</f>
        <v/>
      </c>
      <c r="I1774" s="29" t="inlineStr">
        <is>
          <t>Cost is below the 120 watch threshold.</t>
        </is>
      </c>
    </row>
    <row r="1775">
      <c r="A1775" s="29" t="inlineStr">
        <is>
          <t>01738</t>
        </is>
      </c>
      <c r="B1775" s="29" t="inlineStr">
        <is>
          <t>low_price</t>
        </is>
      </c>
      <c r="C1775" s="29" t="inlineStr">
        <is>
          <t>Каністра експедиційна червона 10L</t>
        </is>
      </c>
      <c r="D1775" s="35" t="n">
        <v>24</v>
      </c>
      <c r="E1775" s="37" t="n">
        <v>307.69</v>
      </c>
      <c r="F1775" s="38" t="n">
        <v>1</v>
      </c>
      <c r="G1775" s="37" t="n">
        <v>2610</v>
      </c>
      <c r="H1775" s="40">
        <f>IFERROR(G1775/E1775,0)</f>
        <v/>
      </c>
      <c r="I1775" s="29" t="inlineStr">
        <is>
          <t>Performance is below the scale and keep thresholds.</t>
        </is>
      </c>
    </row>
    <row r="1776">
      <c r="A1776" s="29" t="inlineStr">
        <is>
          <t>705014922</t>
        </is>
      </c>
      <c r="B1776" s="29" t="inlineStr">
        <is>
          <t>low_price</t>
        </is>
      </c>
      <c r="C1776" s="29" t="inlineStr">
        <is>
          <t>Світловідбивний катафот задній лівий BRP Can-Am Outlander G3L (Red)</t>
        </is>
      </c>
      <c r="D1776" s="35" t="n">
        <v>0</v>
      </c>
      <c r="E1776" s="37" t="n">
        <v>0</v>
      </c>
      <c r="F1776" s="38" t="n">
        <v>0</v>
      </c>
      <c r="G1776" s="37" t="n">
        <v>0</v>
      </c>
      <c r="H1776" s="40">
        <f>IFERROR(G1776/E1776,0)</f>
        <v/>
      </c>
      <c r="I1776" s="29" t="inlineStr">
        <is>
          <t>Cost is below the 120 watch threshold.</t>
        </is>
      </c>
    </row>
    <row r="1777">
      <c r="A1777" s="29" t="inlineStr">
        <is>
          <t>709200892</t>
        </is>
      </c>
      <c r="B1777" s="29" t="inlineStr">
        <is>
          <t>low_price</t>
        </is>
      </c>
      <c r="C1777" s="29" t="inlineStr">
        <is>
          <t>Патрубок радіатора верхній BRP Can-Am Outlander XMR 650 800 850 1000</t>
        </is>
      </c>
      <c r="D1777" s="35" t="n">
        <v>0</v>
      </c>
      <c r="E1777" s="37" t="n">
        <v>0</v>
      </c>
      <c r="F1777" s="38" t="n">
        <v>0</v>
      </c>
      <c r="G1777" s="37" t="n">
        <v>0</v>
      </c>
      <c r="H1777" s="40">
        <f>IFERROR(G1777/E1777,0)</f>
        <v/>
      </c>
      <c r="I1777" s="29" t="inlineStr">
        <is>
          <t>Cost is below the 120 watch threshold.</t>
        </is>
      </c>
    </row>
    <row r="1778">
      <c r="A1778" s="29" t="inlineStr">
        <is>
          <t>3610136</t>
        </is>
      </c>
      <c r="B1778" s="29" t="inlineStr">
        <is>
          <t>low_price</t>
        </is>
      </c>
      <c r="C1778" s="29" t="inlineStr">
        <is>
          <t>Сальник водяної помпи Polaris Sportsman Scrambler 850 1000</t>
        </is>
      </c>
      <c r="D1778" s="35" t="n">
        <v>0</v>
      </c>
      <c r="E1778" s="37" t="n">
        <v>0</v>
      </c>
      <c r="F1778" s="38" t="n">
        <v>0</v>
      </c>
      <c r="G1778" s="37" t="n">
        <v>0</v>
      </c>
      <c r="H1778" s="40">
        <f>IFERROR(G1778/E1778,0)</f>
        <v/>
      </c>
      <c r="I1778" s="29" t="inlineStr">
        <is>
          <t>Cost is below the 120 watch threshold.</t>
        </is>
      </c>
    </row>
    <row r="1779">
      <c r="A1779" s="29" t="inlineStr">
        <is>
          <t>05392</t>
        </is>
      </c>
      <c r="B1779" s="29" t="inlineStr">
        <is>
          <t>low_price</t>
        </is>
      </c>
      <c r="C1779" s="29" t="inlineStr">
        <is>
          <t>Ролик варіатора Yamaha Grizzly 550 700, Viking Wolverine 700</t>
        </is>
      </c>
      <c r="D1779" s="35" t="n">
        <v>0</v>
      </c>
      <c r="E1779" s="37" t="n">
        <v>0</v>
      </c>
      <c r="F1779" s="38" t="n">
        <v>0</v>
      </c>
      <c r="G1779" s="37" t="n">
        <v>0</v>
      </c>
      <c r="H1779" s="40">
        <f>IFERROR(G1779/E1779,0)</f>
        <v/>
      </c>
      <c r="I1779" s="29" t="inlineStr">
        <is>
          <t>Cost is below the 120 watch threshold.</t>
        </is>
      </c>
    </row>
    <row r="1780">
      <c r="A1780" s="29" t="inlineStr">
        <is>
          <t>706204070</t>
        </is>
      </c>
      <c r="B1780" s="29" t="inlineStr">
        <is>
          <t>low_price</t>
        </is>
      </c>
      <c r="C1780" s="29" t="inlineStr">
        <is>
          <t>Пружина переднього амортизатора верхня BRP Can-Am Maverick X3 XRS 2021-2022</t>
        </is>
      </c>
      <c r="D1780" s="35" t="n">
        <v>0</v>
      </c>
      <c r="E1780" s="37" t="n">
        <v>0</v>
      </c>
      <c r="F1780" s="38" t="n">
        <v>0</v>
      </c>
      <c r="G1780" s="37" t="n">
        <v>0</v>
      </c>
      <c r="H1780" s="40">
        <f>IFERROR(G1780/E1780,0)</f>
        <v/>
      </c>
      <c r="I1780" s="29" t="inlineStr">
        <is>
          <t>Cost is below the 120 watch threshold.</t>
        </is>
      </c>
    </row>
    <row r="1781">
      <c r="A1781" s="29" t="inlineStr">
        <is>
          <t>15132-hr6-a60</t>
        </is>
      </c>
      <c r="B1781" s="29" t="inlineStr">
        <is>
          <t>low_price</t>
        </is>
      </c>
      <c r="C1781" s="29" t="inlineStr">
        <is>
          <t>Палець масляного ротора Honda TRX 500 Rubicon (15-19), 520 Rubicon (20+)</t>
        </is>
      </c>
      <c r="D1781" s="35" t="n">
        <v>0</v>
      </c>
      <c r="E1781" s="37" t="n">
        <v>0</v>
      </c>
      <c r="F1781" s="38" t="n">
        <v>0</v>
      </c>
      <c r="G1781" s="37" t="n">
        <v>0</v>
      </c>
      <c r="H1781" s="40">
        <f>IFERROR(G1781/E1781,0)</f>
        <v/>
      </c>
      <c r="I1781" s="29" t="inlineStr">
        <is>
          <t>Cost is below the 120 watch threshold.</t>
        </is>
      </c>
    </row>
    <row r="1782">
      <c r="A1782" s="29" t="inlineStr">
        <is>
          <t>ab6-ho-8-220</t>
        </is>
      </c>
      <c r="B1782" s="29" t="inlineStr">
        <is>
          <t>low_price</t>
        </is>
      </c>
      <c r="C1782" s="29" t="inlineStr">
        <is>
          <t>Піввісь передня Honda TRX 420 Rancher 2009-2014</t>
        </is>
      </c>
      <c r="D1782" s="35" t="n">
        <v>0</v>
      </c>
      <c r="E1782" s="37" t="n">
        <v>0</v>
      </c>
      <c r="F1782" s="38" t="n">
        <v>0</v>
      </c>
      <c r="G1782" s="37" t="n">
        <v>0</v>
      </c>
      <c r="H1782" s="40">
        <f>IFERROR(G1782/E1782,0)</f>
        <v/>
      </c>
      <c r="I1782" s="29" t="inlineStr">
        <is>
          <t>Cost is below the 120 watch threshold.</t>
        </is>
      </c>
    </row>
    <row r="1783">
      <c r="A1783" s="29" t="inlineStr">
        <is>
          <t>5413428</t>
        </is>
      </c>
      <c r="B1783" s="29" t="inlineStr">
        <is>
          <t>low_price</t>
        </is>
      </c>
      <c r="C1783" s="29" t="inlineStr">
        <is>
          <t>Відбійник гумовий Polaris</t>
        </is>
      </c>
      <c r="D1783" s="35" t="n">
        <v>0</v>
      </c>
      <c r="E1783" s="37" t="n">
        <v>0</v>
      </c>
      <c r="F1783" s="38" t="n">
        <v>0</v>
      </c>
      <c r="G1783" s="37" t="n">
        <v>0</v>
      </c>
      <c r="H1783" s="40">
        <f>IFERROR(G1783/E1783,0)</f>
        <v/>
      </c>
      <c r="I1783" s="29" t="inlineStr">
        <is>
          <t>Cost is below the 120 watch threshold.</t>
        </is>
      </c>
    </row>
    <row r="1784">
      <c r="A1784" s="29" t="inlineStr">
        <is>
          <t>13010-hp0-a01</t>
        </is>
      </c>
      <c r="B1784" s="29" t="inlineStr">
        <is>
          <t>low_price</t>
        </is>
      </c>
      <c r="C1784" s="29" t="inlineStr">
        <is>
          <t>Поршневі кільця стандарт Honda TRX 500 Foreman (05-19), Rubicon 500 (15-19), SXS 500 1000 Pioneer</t>
        </is>
      </c>
      <c r="D1784" s="35" t="n">
        <v>0</v>
      </c>
      <c r="E1784" s="37" t="n">
        <v>0</v>
      </c>
      <c r="F1784" s="38" t="n">
        <v>0</v>
      </c>
      <c r="G1784" s="37" t="n">
        <v>0</v>
      </c>
      <c r="H1784" s="40">
        <f>IFERROR(G1784/E1784,0)</f>
        <v/>
      </c>
      <c r="I1784" s="29" t="inlineStr">
        <is>
          <t>Cost is below the 120 watch threshold.</t>
        </is>
      </c>
    </row>
    <row r="1785">
      <c r="A1785" s="29" t="inlineStr">
        <is>
          <t>705210249</t>
        </is>
      </c>
      <c r="B1785" s="29" t="inlineStr">
        <is>
          <t>low_price</t>
        </is>
      </c>
      <c r="C1785" s="29" t="inlineStr">
        <is>
          <t>Пластина нижніх ричагів BRP Can-Am Maverick X3</t>
        </is>
      </c>
      <c r="D1785" s="35" t="n">
        <v>0</v>
      </c>
      <c r="E1785" s="37" t="n">
        <v>0</v>
      </c>
      <c r="F1785" s="38" t="n">
        <v>0</v>
      </c>
      <c r="G1785" s="37" t="n">
        <v>0</v>
      </c>
      <c r="H1785" s="40">
        <f>IFERROR(G1785/E1785,0)</f>
        <v/>
      </c>
      <c r="I1785" s="29" t="inlineStr">
        <is>
          <t>Cost is below the 120 watch threshold.</t>
        </is>
      </c>
    </row>
    <row r="1786">
      <c r="A1786" s="29" t="inlineStr">
        <is>
          <t>90179-20016-00</t>
        </is>
      </c>
      <c r="B1786" s="29" t="inlineStr">
        <is>
          <t>low_price</t>
        </is>
      </c>
      <c r="C1786" s="29" t="inlineStr">
        <is>
          <t>Ступична гайка Yamaha Grizzly 350 550 660 700, Kodiak 400 450, Rhino 660, Big Bear 400</t>
        </is>
      </c>
      <c r="D1786" s="35" t="n">
        <v>0</v>
      </c>
      <c r="E1786" s="37" t="n">
        <v>0</v>
      </c>
      <c r="F1786" s="38" t="n">
        <v>0</v>
      </c>
      <c r="G1786" s="37" t="n">
        <v>0</v>
      </c>
      <c r="H1786" s="40">
        <f>IFERROR(G1786/E1786,0)</f>
        <v/>
      </c>
      <c r="I1786" s="29" t="inlineStr">
        <is>
          <t>Cost is below the 120 watch threshold.</t>
        </is>
      </c>
    </row>
    <row r="1787">
      <c r="A1787" s="29" t="inlineStr">
        <is>
          <t>80211-hr3-a20za</t>
        </is>
      </c>
      <c r="B1787" s="29" t="inlineStr">
        <is>
          <t>low_price</t>
        </is>
      </c>
      <c r="C1787" s="29" t="inlineStr">
        <is>
          <t>Кріплення заднього стопа Honda TRX 420 (14+), 500 (14-19), 520 (20+)</t>
        </is>
      </c>
      <c r="D1787" s="35" t="n">
        <v>0</v>
      </c>
      <c r="E1787" s="37" t="n">
        <v>0</v>
      </c>
      <c r="F1787" s="38" t="n">
        <v>0</v>
      </c>
      <c r="G1787" s="37" t="n">
        <v>0</v>
      </c>
      <c r="H1787" s="40">
        <f>IFERROR(G1787/E1787,0)</f>
        <v/>
      </c>
      <c r="I1787" s="29" t="inlineStr">
        <is>
          <t>Cost is below the 120 watch threshold.</t>
        </is>
      </c>
    </row>
    <row r="1788">
      <c r="A1788" s="29" t="inlineStr">
        <is>
          <t>03839</t>
        </is>
      </c>
      <c r="B1788" s="29" t="inlineStr">
        <is>
          <t>low_price</t>
        </is>
      </c>
      <c r="C1788" s="29" t="inlineStr">
        <is>
          <t>Статор генератора Honda TRX 500 Foreman 2012-2013</t>
        </is>
      </c>
      <c r="D1788" s="35" t="n">
        <v>0</v>
      </c>
      <c r="E1788" s="37" t="n">
        <v>0</v>
      </c>
      <c r="F1788" s="38" t="n">
        <v>0</v>
      </c>
      <c r="G1788" s="37" t="n">
        <v>0</v>
      </c>
      <c r="H1788" s="40">
        <f>IFERROR(G1788/E1788,0)</f>
        <v/>
      </c>
      <c r="I1788" s="29" t="inlineStr">
        <is>
          <t>Cost is below the 120 watch threshold.</t>
        </is>
      </c>
    </row>
    <row r="1789">
      <c r="A1789" s="29" t="inlineStr">
        <is>
          <t>50-1126</t>
        </is>
      </c>
      <c r="B1789" s="29" t="inlineStr">
        <is>
          <t>low_price</t>
        </is>
      </c>
      <c r="C1789" s="29" t="inlineStr">
        <is>
          <t xml:space="preserve">Ремкомплект переднього нижнього/верхнього ричага BRP Can-Am Outlander Renegade G1 G2 (03-15), Commander 800 1000 (11-15), DS 450, Quest Traxter 500 </t>
        </is>
      </c>
      <c r="D1789" s="35" t="n">
        <v>0</v>
      </c>
      <c r="E1789" s="37" t="n">
        <v>0</v>
      </c>
      <c r="F1789" s="38" t="n">
        <v>0</v>
      </c>
      <c r="G1789" s="37" t="n">
        <v>0</v>
      </c>
      <c r="H1789" s="40">
        <f>IFERROR(G1789/E1789,0)</f>
        <v/>
      </c>
      <c r="I1789" s="29" t="inlineStr">
        <is>
          <t>Cost is below the 120 watch threshold.</t>
        </is>
      </c>
    </row>
    <row r="1790">
      <c r="A1790" s="29" t="inlineStr">
        <is>
          <t>24325-ka3-711</t>
        </is>
      </c>
      <c r="B1790" s="29" t="inlineStr">
        <is>
          <t>low_price</t>
        </is>
      </c>
      <c r="C1790" s="29" t="inlineStr">
        <is>
          <t>Пластина барабана перемикання передач Honda TRX 420 Rancher (09+), 500 Rubicon (15-19), 520 Rubicon (20+), SXS 1000 Pioneer (16+)</t>
        </is>
      </c>
      <c r="D1790" s="35" t="n">
        <v>0</v>
      </c>
      <c r="E1790" s="37" t="n">
        <v>0</v>
      </c>
      <c r="F1790" s="38" t="n">
        <v>0</v>
      </c>
      <c r="G1790" s="37" t="n">
        <v>0</v>
      </c>
      <c r="H1790" s="40">
        <f>IFERROR(G1790/E1790,0)</f>
        <v/>
      </c>
      <c r="I1790" s="29" t="inlineStr">
        <is>
          <t>Cost is below the 120 watch threshold.</t>
        </is>
      </c>
    </row>
    <row r="1791">
      <c r="A1791" s="29" t="inlineStr">
        <is>
          <t>705007278</t>
        </is>
      </c>
      <c r="B1791" s="29" t="inlineStr">
        <is>
          <t>low_price</t>
        </is>
      </c>
      <c r="C1791" s="29" t="inlineStr">
        <is>
          <t>Кронштейн багажника верхнє праве BRP Can-Am Outlander G2 500 570 650 800 850 1000</t>
        </is>
      </c>
      <c r="D1791" s="35" t="n">
        <v>0</v>
      </c>
      <c r="E1791" s="37" t="n">
        <v>0</v>
      </c>
      <c r="F1791" s="38" t="n">
        <v>0</v>
      </c>
      <c r="G1791" s="37" t="n">
        <v>0</v>
      </c>
      <c r="H1791" s="40">
        <f>IFERROR(G1791/E1791,0)</f>
        <v/>
      </c>
      <c r="I1791" s="29" t="inlineStr">
        <is>
          <t>Cost is below the 120 watch threshold.</t>
        </is>
      </c>
    </row>
    <row r="1792">
      <c r="A1792" s="29" t="inlineStr">
        <is>
          <t>705017560</t>
        </is>
      </c>
      <c r="B1792" s="29" t="inlineStr">
        <is>
          <t>low_price</t>
        </is>
      </c>
      <c r="C1792" s="29" t="inlineStr">
        <is>
          <t>Крпілення радіатора праве BRP Can-Am Maverick X3</t>
        </is>
      </c>
      <c r="D1792" s="35" t="n">
        <v>0</v>
      </c>
      <c r="E1792" s="37" t="n">
        <v>0</v>
      </c>
      <c r="F1792" s="38" t="n">
        <v>0</v>
      </c>
      <c r="G1792" s="37" t="n">
        <v>0</v>
      </c>
      <c r="H1792" s="40">
        <f>IFERROR(G1792/E1792,0)</f>
        <v/>
      </c>
      <c r="I1792" s="29" t="inlineStr">
        <is>
          <t>Cost is below the 120 watch threshold.</t>
        </is>
      </c>
    </row>
    <row r="1793">
      <c r="A1793" s="29" t="inlineStr">
        <is>
          <t>3087233</t>
        </is>
      </c>
      <c r="B1793" s="29" t="inlineStr">
        <is>
          <t>low_price</t>
        </is>
      </c>
      <c r="C1793" s="29" t="inlineStr">
        <is>
          <t>Поршневі кільця стандарт Polaris Sportsman 400 450, Ranger 400 425 500, Xpedition 425, Magnum 425, Hawkeye 400</t>
        </is>
      </c>
      <c r="D1793" s="35" t="n">
        <v>0</v>
      </c>
      <c r="E1793" s="37" t="n">
        <v>0</v>
      </c>
      <c r="F1793" s="38" t="n">
        <v>0</v>
      </c>
      <c r="G1793" s="37" t="n">
        <v>0</v>
      </c>
      <c r="H1793" s="40">
        <f>IFERROR(G1793/E1793,0)</f>
        <v/>
      </c>
      <c r="I1793" s="29" t="inlineStr">
        <is>
          <t>Cost is below the 120 watch threshold.</t>
        </is>
      </c>
    </row>
    <row r="1794">
      <c r="A1794" s="29" t="inlineStr">
        <is>
          <t>na-30010-2r</t>
        </is>
      </c>
      <c r="B1794" s="29" t="inlineStr">
        <is>
          <t>low_price</t>
        </is>
      </c>
      <c r="C1794" s="29" t="inlineStr">
        <is>
          <t>Поршневі кільця +0.5мм Arctic Cat 375 400; Suzuki King Quad 400 (08+), Eiger 400 (02-07)</t>
        </is>
      </c>
      <c r="D1794" s="35" t="n">
        <v>0</v>
      </c>
      <c r="E1794" s="37" t="n">
        <v>0</v>
      </c>
      <c r="F1794" s="38" t="n">
        <v>0</v>
      </c>
      <c r="G1794" s="37" t="n">
        <v>0</v>
      </c>
      <c r="H1794" s="40">
        <f>IFERROR(G1794/E1794,0)</f>
        <v/>
      </c>
      <c r="I1794" s="29" t="inlineStr">
        <is>
          <t>Cost is below the 120 watch threshold.</t>
        </is>
      </c>
    </row>
    <row r="1795">
      <c r="A1795" s="29" t="inlineStr">
        <is>
          <t>na-10008</t>
        </is>
      </c>
      <c r="B1795" s="29" t="inlineStr">
        <is>
          <t>low_price</t>
        </is>
      </c>
      <c r="C1795" s="29" t="inlineStr">
        <is>
          <t>Поршень стандарт Honda TRX 500 Foreman (05-11), 500 Rubicon (01-14)</t>
        </is>
      </c>
      <c r="D1795" s="35" t="n">
        <v>0</v>
      </c>
      <c r="E1795" s="37" t="n">
        <v>0</v>
      </c>
      <c r="F1795" s="38" t="n">
        <v>0</v>
      </c>
      <c r="G1795" s="37" t="n">
        <v>0</v>
      </c>
      <c r="H1795" s="40">
        <f>IFERROR(G1795/E1795,0)</f>
        <v/>
      </c>
      <c r="I1795" s="29" t="inlineStr">
        <is>
          <t>Cost is below the 120 watch threshold.</t>
        </is>
      </c>
    </row>
    <row r="1796">
      <c r="A1796" s="29" t="inlineStr">
        <is>
          <t>51-1029</t>
        </is>
      </c>
      <c r="B1796" s="29" t="inlineStr">
        <is>
          <t>low_price</t>
        </is>
      </c>
      <c r="C1796" s="29" t="inlineStr">
        <is>
          <t>Рульові наконечники Suzuki King Quad 450 700 750</t>
        </is>
      </c>
      <c r="D1796" s="35" t="n">
        <v>0</v>
      </c>
      <c r="E1796" s="37" t="n">
        <v>0</v>
      </c>
      <c r="F1796" s="38" t="n">
        <v>0</v>
      </c>
      <c r="G1796" s="37" t="n">
        <v>0</v>
      </c>
      <c r="H1796" s="40">
        <f>IFERROR(G1796/E1796,0)</f>
        <v/>
      </c>
      <c r="I1796" s="29" t="inlineStr">
        <is>
          <t>Cost is below the 120 watch threshold.</t>
        </is>
      </c>
    </row>
    <row r="1797">
      <c r="A1797" s="29" t="inlineStr">
        <is>
          <t>39145-1121</t>
        </is>
      </c>
      <c r="B1797" s="29" t="inlineStr">
        <is>
          <t>low_price</t>
        </is>
      </c>
      <c r="C1797" s="29" t="inlineStr">
        <is>
          <t>Індикатор положення куліси КПП Kawasaki Prairie 360 650 700, Brute Force 650 750</t>
        </is>
      </c>
      <c r="D1797" s="35" t="n">
        <v>0</v>
      </c>
      <c r="E1797" s="37" t="n">
        <v>0</v>
      </c>
      <c r="F1797" s="38" t="n">
        <v>0</v>
      </c>
      <c r="G1797" s="37" t="n">
        <v>0</v>
      </c>
      <c r="H1797" s="40">
        <f>IFERROR(G1797/E1797,0)</f>
        <v/>
      </c>
      <c r="I1797" s="29" t="inlineStr">
        <is>
          <t>Cost is below the 120 watch threshold.</t>
        </is>
      </c>
    </row>
    <row r="1798">
      <c r="A1798" s="29" t="inlineStr">
        <is>
          <t>401b-060301-00001</t>
        </is>
      </c>
      <c r="B1798" s="29" t="inlineStr">
        <is>
          <t>low_price</t>
        </is>
      </c>
      <c r="C1798" s="29" t="inlineStr">
        <is>
          <t>Ричаг задній верхній лівий CFMoto CForce 600 (10-14), 800 (13-18)</t>
        </is>
      </c>
      <c r="D1798" s="35" t="n">
        <v>0</v>
      </c>
      <c r="E1798" s="37" t="n">
        <v>0</v>
      </c>
      <c r="F1798" s="38" t="n">
        <v>0</v>
      </c>
      <c r="G1798" s="37" t="n">
        <v>0</v>
      </c>
      <c r="H1798" s="40">
        <f>IFERROR(G1798/E1798,0)</f>
        <v/>
      </c>
      <c r="I1798" s="29" t="inlineStr">
        <is>
          <t>Cost is below the 120 watch threshold.</t>
        </is>
      </c>
    </row>
    <row r="1799">
      <c r="A1799" s="29" t="inlineStr">
        <is>
          <t>91302-kf0-003</t>
        </is>
      </c>
      <c r="B1799" s="29" t="inlineStr">
        <is>
          <t>low_price</t>
        </is>
      </c>
      <c r="C1799" s="29" t="inlineStr">
        <is>
          <t>Ущільнююче кільце кришки масляного фільтра Honda TRX 250 300 350 400 420 450 500 520, SXS 500 520 (54Х2.4)</t>
        </is>
      </c>
      <c r="D1799" s="35" t="n">
        <v>0</v>
      </c>
      <c r="E1799" s="37" t="n">
        <v>0</v>
      </c>
      <c r="F1799" s="38" t="n">
        <v>0</v>
      </c>
      <c r="G1799" s="37" t="n">
        <v>0</v>
      </c>
      <c r="H1799" s="40">
        <f>IFERROR(G1799/E1799,0)</f>
        <v/>
      </c>
      <c r="I1799" s="29" t="inlineStr">
        <is>
          <t>Cost is below the 120 watch threshold.</t>
        </is>
      </c>
    </row>
    <row r="1800">
      <c r="A1800" s="29" t="inlineStr">
        <is>
          <t>92049-0029</t>
        </is>
      </c>
      <c r="B1800" s="29" t="inlineStr">
        <is>
          <t>low_price</t>
        </is>
      </c>
      <c r="C1800" s="29" t="inlineStr">
        <is>
          <t>Сальник заднього редуктора боковий Kawasaki Brute Force 650 750, Teryx 750 (25X57X7)</t>
        </is>
      </c>
      <c r="D1800" s="35" t="n">
        <v>0</v>
      </c>
      <c r="E1800" s="37" t="n">
        <v>0</v>
      </c>
      <c r="F1800" s="38" t="n">
        <v>0</v>
      </c>
      <c r="G1800" s="37" t="n">
        <v>0</v>
      </c>
      <c r="H1800" s="40">
        <f>IFERROR(G1800/E1800,0)</f>
        <v/>
      </c>
      <c r="I1800" s="29" t="inlineStr">
        <is>
          <t>Cost is below the 120 watch threshold.</t>
        </is>
      </c>
    </row>
    <row r="1801">
      <c r="A1801" s="29" t="inlineStr">
        <is>
          <t>706005418</t>
        </is>
      </c>
      <c r="B1801" s="29" t="inlineStr">
        <is>
          <t>low_price</t>
        </is>
      </c>
      <c r="C1801" s="29" t="inlineStr">
        <is>
          <t>Втулка заднього стабілізатора BRP Can-Am Maverick R</t>
        </is>
      </c>
      <c r="D1801" s="35" t="n">
        <v>0</v>
      </c>
      <c r="E1801" s="37" t="n">
        <v>0</v>
      </c>
      <c r="F1801" s="38" t="n">
        <v>0</v>
      </c>
      <c r="G1801" s="37" t="n">
        <v>0</v>
      </c>
      <c r="H1801" s="40">
        <f>IFERROR(G1801/E1801,0)</f>
        <v/>
      </c>
      <c r="I1801" s="29" t="inlineStr">
        <is>
          <t>Cost is below the 120 watch threshold.</t>
        </is>
      </c>
    </row>
    <row r="1802">
      <c r="A1802" s="29" t="inlineStr">
        <is>
          <t>25-2065-5</t>
        </is>
      </c>
      <c r="B1802" s="29" t="inlineStr">
        <is>
          <t>low_price</t>
        </is>
      </c>
      <c r="C1802" s="29" t="inlineStr">
        <is>
          <t>Сальники переднього редуктора Polaris Sportsman 300 400 450 500 700 800, Scrambler 500, Ranger 400 500 700 800</t>
        </is>
      </c>
      <c r="D1802" s="35" t="n">
        <v>0</v>
      </c>
      <c r="E1802" s="37" t="n">
        <v>0</v>
      </c>
      <c r="F1802" s="38" t="n">
        <v>0</v>
      </c>
      <c r="G1802" s="37" t="n">
        <v>0</v>
      </c>
      <c r="H1802" s="40">
        <f>IFERROR(G1802/E1802,0)</f>
        <v/>
      </c>
      <c r="I1802" s="29" t="inlineStr">
        <is>
          <t>Cost is below the 120 watch threshold.</t>
        </is>
      </c>
    </row>
    <row r="1803">
      <c r="A1803" s="29" t="inlineStr">
        <is>
          <t>420450405</t>
        </is>
      </c>
      <c r="B1803" s="29" t="inlineStr">
        <is>
          <t>low_price</t>
        </is>
      </c>
      <c r="C1803" s="29" t="inlineStr">
        <is>
          <t>Прокладка кришки варіатора BRP Can-Am Maverick X3</t>
        </is>
      </c>
      <c r="D1803" s="35" t="n">
        <v>0</v>
      </c>
      <c r="E1803" s="37" t="n">
        <v>0</v>
      </c>
      <c r="F1803" s="38" t="n">
        <v>0</v>
      </c>
      <c r="G1803" s="37" t="n">
        <v>0</v>
      </c>
      <c r="H1803" s="40">
        <f>IFERROR(G1803/E1803,0)</f>
        <v/>
      </c>
      <c r="I1803" s="29" t="inlineStr">
        <is>
          <t>Cost is below the 120 watch threshold.</t>
        </is>
      </c>
    </row>
    <row r="1804">
      <c r="A1804" s="29" t="inlineStr">
        <is>
          <t>1hp-f177b-00-00</t>
        </is>
      </c>
      <c r="B1804" s="29" t="inlineStr">
        <is>
          <t>low_price</t>
        </is>
      </c>
      <c r="C1804" s="29" t="inlineStr">
        <is>
          <t>Лючок паливного бака Yamaha Grizzly 550 (09-14), 700 (07-15)</t>
        </is>
      </c>
      <c r="D1804" s="35" t="n">
        <v>0</v>
      </c>
      <c r="E1804" s="37" t="n">
        <v>0</v>
      </c>
      <c r="F1804" s="38" t="n">
        <v>0</v>
      </c>
      <c r="G1804" s="37" t="n">
        <v>0</v>
      </c>
      <c r="H1804" s="40">
        <f>IFERROR(G1804/E1804,0)</f>
        <v/>
      </c>
      <c r="I1804" s="29" t="inlineStr">
        <is>
          <t>Cost is below the 120 watch threshold.</t>
        </is>
      </c>
    </row>
    <row r="1805">
      <c r="A1805" s="29" t="inlineStr">
        <is>
          <t>na-40004r</t>
        </is>
      </c>
      <c r="B1805" s="29" t="inlineStr">
        <is>
          <t>low_price</t>
        </is>
      </c>
      <c r="C1805" s="29" t="inlineStr">
        <is>
          <t>Поршневі кільця стандарт Yamaha Grizzly 660 (02-08), Raptor 660 (01-05), Rhino 660 (04-07)</t>
        </is>
      </c>
      <c r="D1805" s="35" t="n">
        <v>0</v>
      </c>
      <c r="E1805" s="37" t="n">
        <v>0</v>
      </c>
      <c r="F1805" s="38" t="n">
        <v>0</v>
      </c>
      <c r="G1805" s="37" t="n">
        <v>0</v>
      </c>
      <c r="H1805" s="40">
        <f>IFERROR(G1805/E1805,0)</f>
        <v/>
      </c>
      <c r="I1805" s="29" t="inlineStr">
        <is>
          <t>Cost is below the 120 watch threshold.</t>
        </is>
      </c>
    </row>
    <row r="1806">
      <c r="A1806" s="29" t="inlineStr">
        <is>
          <t>50c4289</t>
        </is>
      </c>
      <c r="B1806" s="29" t="inlineStr">
        <is>
          <t>low_price</t>
        </is>
      </c>
      <c r="C1806" s="29" t="inlineStr">
        <is>
          <t>Посилений ремінь варіатора Polaris RZR XP Turbo (17-20), RZR Turbo S (20), RZR Turbo R (22+), RZR Pro XP (20+)</t>
        </is>
      </c>
      <c r="D1806" s="35" t="n">
        <v>0</v>
      </c>
      <c r="E1806" s="37" t="n">
        <v>0</v>
      </c>
      <c r="F1806" s="38" t="n">
        <v>0</v>
      </c>
      <c r="G1806" s="37" t="n">
        <v>0</v>
      </c>
      <c r="H1806" s="40">
        <f>IFERROR(G1806/E1806,0)</f>
        <v/>
      </c>
      <c r="I1806" s="29" t="inlineStr">
        <is>
          <t>Cost is below the 120 watch threshold.</t>
        </is>
      </c>
    </row>
    <row r="1807">
      <c r="A1807" s="29" t="inlineStr">
        <is>
          <t>22535-hn7-305</t>
        </is>
      </c>
      <c r="B1807" s="29" t="inlineStr">
        <is>
          <t>low_price</t>
        </is>
      </c>
      <c r="C1807" s="29" t="inlineStr">
        <is>
          <t>Комплект накладок зчеплення Honda TRX 400 Rancher 2004-2007</t>
        </is>
      </c>
      <c r="D1807" s="35" t="n">
        <v>0</v>
      </c>
      <c r="E1807" s="37" t="n">
        <v>0</v>
      </c>
      <c r="F1807" s="38" t="n">
        <v>0</v>
      </c>
      <c r="G1807" s="37" t="n">
        <v>0</v>
      </c>
      <c r="H1807" s="40">
        <f>IFERROR(G1807/E1807,0)</f>
        <v/>
      </c>
      <c r="I1807" s="29" t="inlineStr">
        <is>
          <t>Cost is below the 120 watch threshold.</t>
        </is>
      </c>
    </row>
    <row r="1808">
      <c r="A1808" s="29" t="inlineStr">
        <is>
          <t>420874885</t>
        </is>
      </c>
      <c r="B1808" s="29" t="inlineStr">
        <is>
          <t>low_price</t>
        </is>
      </c>
      <c r="C1808" s="29" t="inlineStr">
        <is>
          <t>Паливний інжектор BRP Can-Am Outlander 500 570 650, Renegade 570 650, Maverick Trail 800, Traxter Defender HD8</t>
        </is>
      </c>
      <c r="D1808" s="35" t="n">
        <v>0</v>
      </c>
      <c r="E1808" s="37" t="n">
        <v>0</v>
      </c>
      <c r="F1808" s="38" t="n">
        <v>0</v>
      </c>
      <c r="G1808" s="37" t="n">
        <v>0</v>
      </c>
      <c r="H1808" s="40">
        <f>IFERROR(G1808/E1808,0)</f>
        <v/>
      </c>
      <c r="I1808" s="29" t="inlineStr">
        <is>
          <t>Cost is below the 120 watch threshold.</t>
        </is>
      </c>
    </row>
    <row r="1809">
      <c r="A1809" s="29" t="inlineStr">
        <is>
          <t>90355-469-000</t>
        </is>
      </c>
      <c r="B1809" s="29" t="inlineStr">
        <is>
          <t>low_price</t>
        </is>
      </c>
      <c r="C1809" s="29" t="inlineStr">
        <is>
          <t>Гайка маятника Honda TRX 250 300 350 400 450 500</t>
        </is>
      </c>
      <c r="D1809" s="35" t="n">
        <v>0</v>
      </c>
      <c r="E1809" s="37" t="n">
        <v>0</v>
      </c>
      <c r="F1809" s="38" t="n">
        <v>0</v>
      </c>
      <c r="G1809" s="37" t="n">
        <v>0</v>
      </c>
      <c r="H1809" s="40">
        <f>IFERROR(G1809/E1809,0)</f>
        <v/>
      </c>
      <c r="I1809" s="29" t="inlineStr">
        <is>
          <t>Cost is below the 120 watch threshold.</t>
        </is>
      </c>
    </row>
    <row r="1810">
      <c r="A1810" s="29" t="inlineStr">
        <is>
          <t>706205574</t>
        </is>
      </c>
      <c r="B1810" s="29" t="inlineStr">
        <is>
          <t>low_price</t>
        </is>
      </c>
      <c r="C1810" s="29" t="inlineStr">
        <is>
          <t>Стійка передьнього стабілізатора ліва BRP Can-Am Maverick R</t>
        </is>
      </c>
      <c r="D1810" s="35" t="n">
        <v>0</v>
      </c>
      <c r="E1810" s="37" t="n">
        <v>0</v>
      </c>
      <c r="F1810" s="38" t="n">
        <v>0</v>
      </c>
      <c r="G1810" s="37" t="n">
        <v>0</v>
      </c>
      <c r="H1810" s="40">
        <f>IFERROR(G1810/E1810,0)</f>
        <v/>
      </c>
      <c r="I1810" s="29" t="inlineStr">
        <is>
          <t>Cost is below the 120 watch threshold.</t>
        </is>
      </c>
    </row>
    <row r="1811">
      <c r="A1811" s="29" t="inlineStr">
        <is>
          <t>04587</t>
        </is>
      </c>
      <c r="B1811" s="29" t="inlineStr">
        <is>
          <t>low_price</t>
        </is>
      </c>
      <c r="C1811" s="29" t="inlineStr">
        <is>
          <t>Кулак передній внутрішній Polaris Sportsman 450 500 700 800, Scrambler 500, Ranger 500 700 800 2007-2010</t>
        </is>
      </c>
      <c r="D1811" s="35" t="n">
        <v>0</v>
      </c>
      <c r="E1811" s="37" t="n">
        <v>0</v>
      </c>
      <c r="F1811" s="38" t="n">
        <v>0</v>
      </c>
      <c r="G1811" s="37" t="n">
        <v>0</v>
      </c>
      <c r="H1811" s="40">
        <f>IFERROR(G1811/E1811,0)</f>
        <v/>
      </c>
      <c r="I1811" s="29" t="inlineStr">
        <is>
          <t>Cost is below the 120 watch threshold.</t>
        </is>
      </c>
    </row>
    <row r="1812">
      <c r="A1812" s="29" t="inlineStr">
        <is>
          <t>ab6-ho-8-219</t>
        </is>
      </c>
      <c r="B1812" s="29" t="inlineStr">
        <is>
          <t>low_price</t>
        </is>
      </c>
      <c r="C1812" s="29" t="inlineStr">
        <is>
          <t>Піввісь передня Honda TRX 420 Rancher 2007-2009</t>
        </is>
      </c>
      <c r="D1812" s="35" t="n">
        <v>0</v>
      </c>
      <c r="E1812" s="37" t="n">
        <v>0</v>
      </c>
      <c r="F1812" s="38" t="n">
        <v>0</v>
      </c>
      <c r="G1812" s="37" t="n">
        <v>0</v>
      </c>
      <c r="H1812" s="40">
        <f>IFERROR(G1812/E1812,0)</f>
        <v/>
      </c>
      <c r="I1812" s="29" t="inlineStr">
        <is>
          <t>Cost is below the 120 watch threshold.</t>
        </is>
      </c>
    </row>
    <row r="1813">
      <c r="A1813" s="29" t="inlineStr">
        <is>
          <t>12013-009</t>
        </is>
      </c>
      <c r="B1813" s="29" t="inlineStr">
        <is>
          <t>low_price</t>
        </is>
      </c>
      <c r="C1813" s="29" t="inlineStr">
        <is>
          <t>Направляюча клапана Kawasaki Prairie 360 2003-2013</t>
        </is>
      </c>
      <c r="D1813" s="35" t="n">
        <v>0</v>
      </c>
      <c r="E1813" s="37" t="n">
        <v>0</v>
      </c>
      <c r="F1813" s="38" t="n">
        <v>0</v>
      </c>
      <c r="G1813" s="37" t="n">
        <v>0</v>
      </c>
      <c r="H1813" s="40">
        <f>IFERROR(G1813/E1813,0)</f>
        <v/>
      </c>
      <c r="I1813" s="29" t="inlineStr">
        <is>
          <t>Cost is below the 120 watch threshold.</t>
        </is>
      </c>
    </row>
    <row r="1814">
      <c r="A1814" s="29" t="inlineStr">
        <is>
          <t>50-1049</t>
        </is>
      </c>
      <c r="B1814" s="29" t="inlineStr">
        <is>
          <t>low_price</t>
        </is>
      </c>
      <c r="C1814" s="29" t="inlineStr">
        <is>
          <t xml:space="preserve">Ремкомплект переднього нижнього/верхнього ричага Polaris ACE 325 500 570 900, RZR 570 800 900, Sportsman 300 325 400 450 500 570 600 700 800, </t>
        </is>
      </c>
      <c r="D1814" s="35" t="n">
        <v>0</v>
      </c>
      <c r="E1814" s="37" t="n">
        <v>0</v>
      </c>
      <c r="F1814" s="38" t="n">
        <v>0</v>
      </c>
      <c r="G1814" s="37" t="n">
        <v>0</v>
      </c>
      <c r="H1814" s="40">
        <f>IFERROR(G1814/E1814,0)</f>
        <v/>
      </c>
      <c r="I1814" s="29" t="inlineStr">
        <is>
          <t>Cost is below the 120 watch threshold.</t>
        </is>
      </c>
    </row>
    <row r="1815">
      <c r="A1815" s="29" t="inlineStr">
        <is>
          <t>na-40008t</t>
        </is>
      </c>
      <c r="B1815" s="29" t="inlineStr">
        <is>
          <t>low_price</t>
        </is>
      </c>
      <c r="C1815" s="29" t="inlineStr">
        <is>
          <t>Комплект прокладок на верх двигуна Yamaha Grizzly Kodiak Rhino Wolverine 450</t>
        </is>
      </c>
      <c r="D1815" s="35" t="n">
        <v>0</v>
      </c>
      <c r="E1815" s="37" t="n">
        <v>0</v>
      </c>
      <c r="F1815" s="38" t="n">
        <v>0</v>
      </c>
      <c r="G1815" s="37" t="n">
        <v>0</v>
      </c>
      <c r="H1815" s="40">
        <f>IFERROR(G1815/E1815,0)</f>
        <v/>
      </c>
      <c r="I1815" s="29" t="inlineStr">
        <is>
          <t>Cost is below the 120 watch threshold.</t>
        </is>
      </c>
    </row>
    <row r="1816">
      <c r="A1816" s="29" t="inlineStr">
        <is>
          <t>3b4-46163-00-00</t>
        </is>
      </c>
      <c r="B1816" s="29" t="inlineStr">
        <is>
          <t>low_price</t>
        </is>
      </c>
      <c r="C1816" s="29" t="inlineStr">
        <is>
          <t>Сальник переднього редуктора боковий Yamaha Grizzly 350 450 550 700, Kodiak 400 450 700, Rhino 450 700, Wolverine 350 450 700</t>
        </is>
      </c>
      <c r="D1816" s="35" t="n">
        <v>0</v>
      </c>
      <c r="E1816" s="37" t="n">
        <v>0</v>
      </c>
      <c r="F1816" s="38" t="n">
        <v>0</v>
      </c>
      <c r="G1816" s="37" t="n">
        <v>0</v>
      </c>
      <c r="H1816" s="40">
        <f>IFERROR(G1816/E1816,0)</f>
        <v/>
      </c>
      <c r="I1816" s="29" t="inlineStr">
        <is>
          <t>Cost is below the 120 watch threshold.</t>
        </is>
      </c>
    </row>
    <row r="1817">
      <c r="A1817" s="29" t="inlineStr">
        <is>
          <t>b16-f3922-00-00</t>
        </is>
      </c>
      <c r="B1817" s="29" t="inlineStr">
        <is>
          <t>low_price</t>
        </is>
      </c>
      <c r="C1817" s="29" t="inlineStr">
        <is>
          <t>Гальмівна ручка права Yamaha Grizzly 550 (13-14), 700 (13+), Kodiak 700 (16+)</t>
        </is>
      </c>
      <c r="D1817" s="35" t="n">
        <v>0</v>
      </c>
      <c r="E1817" s="37" t="n">
        <v>0</v>
      </c>
      <c r="F1817" s="38" t="n">
        <v>0</v>
      </c>
      <c r="G1817" s="37" t="n">
        <v>0</v>
      </c>
      <c r="H1817" s="40">
        <f>IFERROR(G1817/E1817,0)</f>
        <v/>
      </c>
      <c r="I1817" s="29" t="inlineStr">
        <is>
          <t>Cost is below the 120 watch threshold.</t>
        </is>
      </c>
    </row>
    <row r="1818">
      <c r="A1818" s="29" t="inlineStr">
        <is>
          <t>43620-hr3-a20</t>
        </is>
      </c>
      <c r="B1818" s="29" t="inlineStr">
        <is>
          <t>low_price</t>
        </is>
      </c>
      <c r="C1818" s="29" t="inlineStr">
        <is>
          <t>Гальмівний барабан Honda TRX 420 Rancher (14+), 500 Foreman (14-19), 520 Foreman (20+)</t>
        </is>
      </c>
      <c r="D1818" s="35" t="n">
        <v>0</v>
      </c>
      <c r="E1818" s="37" t="n">
        <v>0</v>
      </c>
      <c r="F1818" s="38" t="n">
        <v>0</v>
      </c>
      <c r="G1818" s="37" t="n">
        <v>0</v>
      </c>
      <c r="H1818" s="40">
        <f>IFERROR(G1818/E1818,0)</f>
        <v/>
      </c>
      <c r="I1818" s="29" t="inlineStr">
        <is>
          <t>Cost is below the 120 watch threshold.</t>
        </is>
      </c>
    </row>
    <row r="1819">
      <c r="A1819" s="29" t="inlineStr">
        <is>
          <t>53221-hp1-003</t>
        </is>
      </c>
      <c r="B1819" s="29" t="inlineStr">
        <is>
          <t>low_price</t>
        </is>
      </c>
      <c r="C1819" s="29" t="inlineStr">
        <is>
          <t>Пильник рульової колонки Honda TRX 420 Rancher (07+), 450 ER/R (05-14), Foreman 500 (05-19), Rubicon 500 (15-19), Foreman Rubicon 520 (20+), 700 (08-</t>
        </is>
      </c>
      <c r="D1819" s="35" t="n">
        <v>0</v>
      </c>
      <c r="E1819" s="37" t="n">
        <v>0</v>
      </c>
      <c r="F1819" s="38" t="n">
        <v>0</v>
      </c>
      <c r="G1819" s="37" t="n">
        <v>0</v>
      </c>
      <c r="H1819" s="40">
        <f>IFERROR(G1819/E1819,0)</f>
        <v/>
      </c>
      <c r="I1819" s="29" t="inlineStr">
        <is>
          <t>Cost is below the 120 watch threshold.</t>
        </is>
      </c>
    </row>
    <row r="1820">
      <c r="A1820" s="29" t="inlineStr">
        <is>
          <t>51315-hn2-b70</t>
        </is>
      </c>
      <c r="B1820" s="29" t="inlineStr">
        <is>
          <t>low_price</t>
        </is>
      </c>
      <c r="C1820" s="29" t="inlineStr">
        <is>
          <t>Захист ричага передній правий Honda TRX 500 Foreman (05-11), Rubicon 500 (05-14), 680 Rincon (06+)</t>
        </is>
      </c>
      <c r="D1820" s="35" t="n">
        <v>0</v>
      </c>
      <c r="E1820" s="37" t="n">
        <v>0</v>
      </c>
      <c r="F1820" s="38" t="n">
        <v>0</v>
      </c>
      <c r="G1820" s="37" t="n">
        <v>0</v>
      </c>
      <c r="H1820" s="40">
        <f>IFERROR(G1820/E1820,0)</f>
        <v/>
      </c>
      <c r="I1820" s="29" t="inlineStr">
        <is>
          <t>Cost is below the 120 watch threshold.</t>
        </is>
      </c>
    </row>
    <row r="1821">
      <c r="A1821" s="29" t="inlineStr">
        <is>
          <t>db2080</t>
        </is>
      </c>
      <c r="B1821" s="29" t="inlineStr">
        <is>
          <t>low_price</t>
        </is>
      </c>
      <c r="C1821" s="29" t="inlineStr">
        <is>
          <t>Гальмівні колодки задні Honda TRX 250; Yamaha YFZ 450, Raptor 700</t>
        </is>
      </c>
      <c r="D1821" s="35" t="n">
        <v>0</v>
      </c>
      <c r="E1821" s="37" t="n">
        <v>0</v>
      </c>
      <c r="F1821" s="38" t="n">
        <v>0</v>
      </c>
      <c r="G1821" s="37" t="n">
        <v>0</v>
      </c>
      <c r="H1821" s="40">
        <f>IFERROR(G1821/E1821,0)</f>
        <v/>
      </c>
      <c r="I1821" s="29" t="inlineStr">
        <is>
          <t>Cost is below the 120 watch threshold.</t>
        </is>
      </c>
    </row>
    <row r="1822">
      <c r="A1822" s="29" t="inlineStr">
        <is>
          <t>27405-38fb0</t>
        </is>
      </c>
      <c r="B1822" s="29" t="inlineStr">
        <is>
          <t>low_price</t>
        </is>
      </c>
      <c r="C1822" s="29" t="inlineStr">
        <is>
          <t>Підшипник хвостовика переднього редуктора Suzuki King Quad 400 450 500 700 750, Eiger 400, Vinson 500</t>
        </is>
      </c>
      <c r="D1822" s="35" t="n">
        <v>0</v>
      </c>
      <c r="E1822" s="37" t="n">
        <v>0</v>
      </c>
      <c r="F1822" s="38" t="n">
        <v>0</v>
      </c>
      <c r="G1822" s="37" t="n">
        <v>0</v>
      </c>
      <c r="H1822" s="40">
        <f>IFERROR(G1822/E1822,0)</f>
        <v/>
      </c>
      <c r="I1822" s="29" t="inlineStr">
        <is>
          <t>Cost is below the 120 watch threshold.</t>
        </is>
      </c>
    </row>
    <row r="1823">
      <c r="A1823" s="29" t="inlineStr">
        <is>
          <t>5km-12241-00-00</t>
        </is>
      </c>
      <c r="B1823" s="29" t="inlineStr">
        <is>
          <t>low_price</t>
        </is>
      </c>
      <c r="C1823" s="29" t="inlineStr">
        <is>
          <t>Натягувач ланцюга ГРМ Yamaha Grizzly Rhino 660</t>
        </is>
      </c>
      <c r="D1823" s="35" t="n">
        <v>0</v>
      </c>
      <c r="E1823" s="37" t="n">
        <v>0</v>
      </c>
      <c r="F1823" s="38" t="n">
        <v>0</v>
      </c>
      <c r="G1823" s="37" t="n">
        <v>0</v>
      </c>
      <c r="H1823" s="40">
        <f>IFERROR(G1823/E1823,0)</f>
        <v/>
      </c>
      <c r="I1823" s="29" t="inlineStr">
        <is>
          <t>Cost is below the 120 watch threshold.</t>
        </is>
      </c>
    </row>
    <row r="1824">
      <c r="A1824" s="29" t="inlineStr">
        <is>
          <t>715900918</t>
        </is>
      </c>
      <c r="B1824" s="29" t="inlineStr">
        <is>
          <t>low_price</t>
        </is>
      </c>
      <c r="C1824" s="29" t="inlineStr">
        <is>
          <t>Ущільнююче кільце підшипника амортизатора BRP Can-Am Maverick R</t>
        </is>
      </c>
      <c r="D1824" s="35" t="n">
        <v>0</v>
      </c>
      <c r="E1824" s="37" t="n">
        <v>0</v>
      </c>
      <c r="F1824" s="38" t="n">
        <v>0</v>
      </c>
      <c r="G1824" s="37" t="n">
        <v>0</v>
      </c>
      <c r="H1824" s="40">
        <f>IFERROR(G1824/E1824,0)</f>
        <v/>
      </c>
      <c r="I1824" s="29" t="inlineStr">
        <is>
          <t>Cost is below the 120 watch threshold.</t>
        </is>
      </c>
    </row>
    <row r="1825">
      <c r="A1825" s="29" t="inlineStr">
        <is>
          <t>16422-hr3-a41</t>
        </is>
      </c>
      <c r="B1825" s="29" t="inlineStr">
        <is>
          <t>low_price</t>
        </is>
      </c>
      <c r="C1825" s="29" t="inlineStr">
        <is>
          <t>Штуцер паливного інжектора Honda TRX 420 Rancher (14+), 500 Foreman Rubicon (14-19), 520 Foreman Rubicon (20+), SXS 500 520 Pioneer</t>
        </is>
      </c>
      <c r="D1825" s="35" t="n">
        <v>0</v>
      </c>
      <c r="E1825" s="37" t="n">
        <v>0</v>
      </c>
      <c r="F1825" s="38" t="n">
        <v>0</v>
      </c>
      <c r="G1825" s="37" t="n">
        <v>0</v>
      </c>
      <c r="H1825" s="40">
        <f>IFERROR(G1825/E1825,0)</f>
        <v/>
      </c>
      <c r="I1825" s="29" t="inlineStr">
        <is>
          <t>Cost is below the 120 watch threshold.</t>
        </is>
      </c>
    </row>
    <row r="1826">
      <c r="A1826" s="29" t="inlineStr">
        <is>
          <t>51661-09f00</t>
        </is>
      </c>
      <c r="B1826" s="29" t="inlineStr">
        <is>
          <t>low_price</t>
        </is>
      </c>
      <c r="C1826" s="29" t="inlineStr">
        <is>
          <t>Втулка рульової колонки Suzuki King Quad 300, Eiger 400, Vinson 500</t>
        </is>
      </c>
      <c r="D1826" s="35" t="n">
        <v>0</v>
      </c>
      <c r="E1826" s="37" t="n">
        <v>0</v>
      </c>
      <c r="F1826" s="38" t="n">
        <v>0</v>
      </c>
      <c r="G1826" s="37" t="n">
        <v>0</v>
      </c>
      <c r="H1826" s="40">
        <f>IFERROR(G1826/E1826,0)</f>
        <v/>
      </c>
      <c r="I1826" s="29" t="inlineStr">
        <is>
          <t>Cost is below the 120 watch threshold.</t>
        </is>
      </c>
    </row>
    <row r="1827">
      <c r="A1827" s="29" t="inlineStr">
        <is>
          <t>we271011</t>
        </is>
      </c>
      <c r="B1827" s="29" t="inlineStr">
        <is>
          <t>low_price</t>
        </is>
      </c>
      <c r="C1827" s="29" t="inlineStr">
        <is>
          <t>Кулак передній зовнішній Suzuki King Quad 300, Eiger 400, Vinson 500</t>
        </is>
      </c>
      <c r="D1827" s="35" t="n">
        <v>0</v>
      </c>
      <c r="E1827" s="37" t="n">
        <v>0</v>
      </c>
      <c r="F1827" s="38" t="n">
        <v>0</v>
      </c>
      <c r="G1827" s="37" t="n">
        <v>0</v>
      </c>
      <c r="H1827" s="40">
        <f>IFERROR(G1827/E1827,0)</f>
        <v/>
      </c>
      <c r="I1827" s="29" t="inlineStr">
        <is>
          <t>Cost is below the 120 watch threshold.</t>
        </is>
      </c>
    </row>
    <row r="1828">
      <c r="A1828" s="29" t="inlineStr">
        <is>
          <t>420250290</t>
        </is>
      </c>
      <c r="B1828" s="29" t="inlineStr">
        <is>
          <t>low_price</t>
        </is>
      </c>
      <c r="C1828" s="29" t="inlineStr">
        <is>
          <t>Ущільнююче кільце масляного насоса BRP Can-Am Outlander 400 450, Traxter Defender HD5​</t>
        </is>
      </c>
      <c r="D1828" s="35" t="n">
        <v>0</v>
      </c>
      <c r="E1828" s="37" t="n">
        <v>0</v>
      </c>
      <c r="F1828" s="38" t="n">
        <v>0</v>
      </c>
      <c r="G1828" s="37" t="n">
        <v>0</v>
      </c>
      <c r="H1828" s="40">
        <f>IFERROR(G1828/E1828,0)</f>
        <v/>
      </c>
      <c r="I1828" s="29" t="inlineStr">
        <is>
          <t>Cost is below the 120 watch threshold.</t>
        </is>
      </c>
    </row>
    <row r="1829">
      <c r="A1829" s="29" t="inlineStr">
        <is>
          <t>420238186</t>
        </is>
      </c>
      <c r="B1829" s="29" t="inlineStr">
        <is>
          <t>low_price</t>
        </is>
      </c>
      <c r="C1829" s="29" t="inlineStr">
        <is>
          <t>Пружина веденого варіатора BRP Can-Am Outlander G3</t>
        </is>
      </c>
      <c r="D1829" s="35" t="n">
        <v>0</v>
      </c>
      <c r="E1829" s="37" t="n">
        <v>0</v>
      </c>
      <c r="F1829" s="38" t="n">
        <v>0</v>
      </c>
      <c r="G1829" s="37" t="n">
        <v>0</v>
      </c>
      <c r="H1829" s="40">
        <f>IFERROR(G1829/E1829,0)</f>
        <v/>
      </c>
      <c r="I1829" s="29" t="inlineStr">
        <is>
          <t>Cost is below the 120 watch threshold.</t>
        </is>
      </c>
    </row>
    <row r="1830">
      <c r="A1830" s="29" t="inlineStr">
        <is>
          <t>06012</t>
        </is>
      </c>
      <c r="B1830" s="29" t="inlineStr">
        <is>
          <t>low_price</t>
        </is>
      </c>
      <c r="C1830" s="29" t="inlineStr">
        <is>
          <t>Рульова рейка Yamaha Rhino 450 660 700</t>
        </is>
      </c>
      <c r="D1830" s="35" t="n">
        <v>0</v>
      </c>
      <c r="E1830" s="37" t="n">
        <v>0</v>
      </c>
      <c r="F1830" s="38" t="n">
        <v>0</v>
      </c>
      <c r="G1830" s="37" t="n">
        <v>0</v>
      </c>
      <c r="H1830" s="40">
        <f>IFERROR(G1830/E1830,0)</f>
        <v/>
      </c>
      <c r="I1830" s="29" t="inlineStr">
        <is>
          <t>Cost is below the 120 watch threshold.</t>
        </is>
      </c>
    </row>
    <row r="1831">
      <c r="A1831" s="29" t="inlineStr">
        <is>
          <t>na-30015t</t>
        </is>
      </c>
      <c r="B1831" s="29" t="inlineStr">
        <is>
          <t>low_price</t>
        </is>
      </c>
      <c r="C1831" s="29" t="inlineStr">
        <is>
          <t>Комплект прокладок на верх двигуна Arctic Cat 700; Suzuki King Quad 700 750</t>
        </is>
      </c>
      <c r="D1831" s="35" t="n">
        <v>0</v>
      </c>
      <c r="E1831" s="37" t="n">
        <v>0</v>
      </c>
      <c r="F1831" s="38" t="n">
        <v>0</v>
      </c>
      <c r="G1831" s="37" t="n">
        <v>0</v>
      </c>
      <c r="H1831" s="40">
        <f>IFERROR(G1831/E1831,0)</f>
        <v/>
      </c>
      <c r="I1831" s="29" t="inlineStr">
        <is>
          <t>Cost is below the 120 watch threshold.</t>
        </is>
      </c>
    </row>
    <row r="1832">
      <c r="A1832" s="29" t="inlineStr">
        <is>
          <t>04939</t>
        </is>
      </c>
      <c r="B1832" s="29" t="inlineStr">
        <is>
          <t>low_price</t>
        </is>
      </c>
      <c r="C1832" s="29" t="inlineStr">
        <is>
          <t>Стартер BRP Can-Am Quest 500 650; John Deere 500 650</t>
        </is>
      </c>
      <c r="D1832" s="35" t="n">
        <v>0</v>
      </c>
      <c r="E1832" s="37" t="n">
        <v>0</v>
      </c>
      <c r="F1832" s="38" t="n">
        <v>0</v>
      </c>
      <c r="G1832" s="37" t="n">
        <v>0</v>
      </c>
      <c r="H1832" s="40">
        <f>IFERROR(G1832/E1832,0)</f>
        <v/>
      </c>
      <c r="I1832" s="29" t="inlineStr">
        <is>
          <t>Cost is below the 120 watch threshold.</t>
        </is>
      </c>
    </row>
    <row r="1833">
      <c r="A1833" s="29" t="inlineStr">
        <is>
          <t>705014098</t>
        </is>
      </c>
      <c r="B1833" s="29" t="inlineStr">
        <is>
          <t>low_price</t>
        </is>
      </c>
      <c r="C1833" s="29" t="inlineStr">
        <is>
          <t>Верхня панель BRP Can-Am Maverick X3 (Manta Green)</t>
        </is>
      </c>
      <c r="D1833" s="35" t="n">
        <v>0</v>
      </c>
      <c r="E1833" s="37" t="n">
        <v>0</v>
      </c>
      <c r="F1833" s="38" t="n">
        <v>0</v>
      </c>
      <c r="G1833" s="37" t="n">
        <v>0</v>
      </c>
      <c r="H1833" s="40">
        <f>IFERROR(G1833/E1833,0)</f>
        <v/>
      </c>
      <c r="I1833" s="29" t="inlineStr">
        <is>
          <t>Cost is below the 120 watch threshold.</t>
        </is>
      </c>
    </row>
    <row r="1834">
      <c r="A1834" s="29" t="inlineStr">
        <is>
          <t>16046-hn2-003</t>
        </is>
      </c>
      <c r="B1834" s="29" t="inlineStr">
        <is>
          <t>low_price</t>
        </is>
      </c>
      <c r="C1834" s="29" t="inlineStr">
        <is>
          <t>Ремкомплект карбюратора Honda TRX 400 Foreman (04-07), 500 Foreman (05-11), 500 Rubicon (01-14)</t>
        </is>
      </c>
      <c r="D1834" s="35" t="n">
        <v>0</v>
      </c>
      <c r="E1834" s="37" t="n">
        <v>0</v>
      </c>
      <c r="F1834" s="38" t="n">
        <v>0</v>
      </c>
      <c r="G1834" s="37" t="n">
        <v>0</v>
      </c>
      <c r="H1834" s="40">
        <f>IFERROR(G1834/E1834,0)</f>
        <v/>
      </c>
      <c r="I1834" s="29" t="inlineStr">
        <is>
          <t>Cost is below the 120 watch threshold.</t>
        </is>
      </c>
    </row>
    <row r="1835">
      <c r="A1835" s="29" t="inlineStr">
        <is>
          <t>9ds#-120300-6000</t>
        </is>
      </c>
      <c r="B1835" s="29" t="inlineStr">
        <is>
          <t>low_price</t>
        </is>
      </c>
      <c r="C1835" s="29" t="inlineStr">
        <is>
          <t>Кришка паливного бака CFMoto CForce 400 500 600, ZForce 950 1000</t>
        </is>
      </c>
      <c r="D1835" s="35" t="n">
        <v>0</v>
      </c>
      <c r="E1835" s="37" t="n">
        <v>0</v>
      </c>
      <c r="F1835" s="38" t="n">
        <v>0</v>
      </c>
      <c r="G1835" s="37" t="n">
        <v>0</v>
      </c>
      <c r="H1835" s="40">
        <f>IFERROR(G1835/E1835,0)</f>
        <v/>
      </c>
      <c r="I1835" s="29" t="inlineStr">
        <is>
          <t>Cost is below the 120 watch threshold.</t>
        </is>
      </c>
    </row>
    <row r="1836">
      <c r="A1836" s="29" t="inlineStr">
        <is>
          <t>13008-0040</t>
        </is>
      </c>
      <c r="B1836" s="29" t="inlineStr">
        <is>
          <t>low_price</t>
        </is>
      </c>
      <c r="C1836" s="29" t="inlineStr">
        <is>
          <t>Поршневі кільця стандарт Kawasaki Brute Force 750 (05-11), Teryx 750 (08-11)</t>
        </is>
      </c>
      <c r="D1836" s="35" t="n">
        <v>0</v>
      </c>
      <c r="E1836" s="37" t="n">
        <v>0</v>
      </c>
      <c r="F1836" s="38" t="n">
        <v>0</v>
      </c>
      <c r="G1836" s="37" t="n">
        <v>0</v>
      </c>
      <c r="H1836" s="40">
        <f>IFERROR(G1836/E1836,0)</f>
        <v/>
      </c>
      <c r="I1836" s="29" t="inlineStr">
        <is>
          <t>Cost is below the 120 watch threshold.</t>
        </is>
      </c>
    </row>
    <row r="1837">
      <c r="A1837" s="29" t="inlineStr">
        <is>
          <t>27155-31g30</t>
        </is>
      </c>
      <c r="B1837" s="29" t="inlineStr">
        <is>
          <t>low_price</t>
        </is>
      </c>
      <c r="C1837" s="29" t="inlineStr">
        <is>
          <t>Карданний вал задній Suzuki King Quad 450 500 750</t>
        </is>
      </c>
      <c r="D1837" s="35" t="n">
        <v>0</v>
      </c>
      <c r="E1837" s="37" t="n">
        <v>0</v>
      </c>
      <c r="F1837" s="38" t="n">
        <v>0</v>
      </c>
      <c r="G1837" s="37" t="n">
        <v>0</v>
      </c>
      <c r="H1837" s="40">
        <f>IFERROR(G1837/E1837,0)</f>
        <v/>
      </c>
      <c r="I1837" s="29" t="inlineStr">
        <is>
          <t>Cost is below the 120 watch threshold.</t>
        </is>
      </c>
    </row>
    <row r="1838">
      <c r="A1838" s="29" t="inlineStr">
        <is>
          <t>04989</t>
        </is>
      </c>
      <c r="B1838" s="29" t="inlineStr">
        <is>
          <t>low_price</t>
        </is>
      </c>
      <c r="C1838" s="29" t="inlineStr">
        <is>
          <t>Гальмівний супорт передній правий Yamaha Grizzly 600 660</t>
        </is>
      </c>
      <c r="D1838" s="35" t="n">
        <v>0</v>
      </c>
      <c r="E1838" s="37" t="n">
        <v>0</v>
      </c>
      <c r="F1838" s="38" t="n">
        <v>0</v>
      </c>
      <c r="G1838" s="37" t="n">
        <v>0</v>
      </c>
      <c r="H1838" s="40">
        <f>IFERROR(G1838/E1838,0)</f>
        <v/>
      </c>
      <c r="I1838" s="29" t="inlineStr">
        <is>
          <t>Cost is below the 120 watch threshold.</t>
        </is>
      </c>
    </row>
    <row r="1839">
      <c r="A1839" s="29" t="inlineStr">
        <is>
          <t>5137265</t>
        </is>
      </c>
      <c r="B1839" s="29" t="inlineStr">
        <is>
          <t>low_price</t>
        </is>
      </c>
      <c r="C1839" s="29" t="inlineStr">
        <is>
          <t>Впускний клапан Polaris Sportsman 500 700 800, Ranger 700 800, RZR 800</t>
        </is>
      </c>
      <c r="D1839" s="35" t="n">
        <v>0</v>
      </c>
      <c r="E1839" s="37" t="n">
        <v>0</v>
      </c>
      <c r="F1839" s="38" t="n">
        <v>0</v>
      </c>
      <c r="G1839" s="37" t="n">
        <v>0</v>
      </c>
      <c r="H1839" s="40">
        <f>IFERROR(G1839/E1839,0)</f>
        <v/>
      </c>
      <c r="I1839" s="29" t="inlineStr">
        <is>
          <t>Cost is below the 120 watch threshold.</t>
        </is>
      </c>
    </row>
    <row r="1840">
      <c r="A1840" s="29" t="inlineStr">
        <is>
          <t>707900789</t>
        </is>
      </c>
      <c r="B1840" s="29" t="inlineStr">
        <is>
          <t>low_price</t>
        </is>
      </c>
      <c r="C1840" s="29" t="inlineStr">
        <is>
          <t>Ручка ліва переднього бардачка BRP Can-Am Outlander G3L</t>
        </is>
      </c>
      <c r="D1840" s="35" t="n">
        <v>0</v>
      </c>
      <c r="E1840" s="37" t="n">
        <v>0</v>
      </c>
      <c r="F1840" s="38" t="n">
        <v>0</v>
      </c>
      <c r="G1840" s="37" t="n">
        <v>0</v>
      </c>
      <c r="H1840" s="40">
        <f>IFERROR(G1840/E1840,0)</f>
        <v/>
      </c>
      <c r="I1840" s="29" t="inlineStr">
        <is>
          <t>Cost is below the 120 watch threshold.</t>
        </is>
      </c>
    </row>
    <row r="1841">
      <c r="A1841" s="29" t="inlineStr">
        <is>
          <t>3516-0220</t>
        </is>
      </c>
      <c r="B1841" s="29" t="inlineStr">
        <is>
          <t>low_price</t>
        </is>
      </c>
      <c r="C1841" s="29" t="inlineStr">
        <is>
          <t>Водонепроникна сумка Moose (25L)</t>
        </is>
      </c>
      <c r="D1841" s="35" t="n">
        <v>0</v>
      </c>
      <c r="E1841" s="37" t="n">
        <v>0</v>
      </c>
      <c r="F1841" s="38" t="n">
        <v>0</v>
      </c>
      <c r="G1841" s="37" t="n">
        <v>0</v>
      </c>
      <c r="H1841" s="40">
        <f>IFERROR(G1841/E1841,0)</f>
        <v/>
      </c>
      <c r="I1841" s="29" t="inlineStr">
        <is>
          <t>Cost is below the 120 watch threshold.</t>
        </is>
      </c>
    </row>
    <row r="1842">
      <c r="A1842" s="29" t="inlineStr">
        <is>
          <t>293650047</t>
        </is>
      </c>
      <c r="B1842" s="29" t="inlineStr">
        <is>
          <t>low_price</t>
        </is>
      </c>
      <c r="C1842" s="29" t="inlineStr">
        <is>
          <t>Хомут системи охолодження BRP Can-Am, Ski-Doo, Sea-Doo</t>
        </is>
      </c>
      <c r="D1842" s="35" t="n">
        <v>0</v>
      </c>
      <c r="E1842" s="37" t="n">
        <v>0</v>
      </c>
      <c r="F1842" s="38" t="n">
        <v>0</v>
      </c>
      <c r="G1842" s="37" t="n">
        <v>0</v>
      </c>
      <c r="H1842" s="40">
        <f>IFERROR(G1842/E1842,0)</f>
        <v/>
      </c>
      <c r="I1842" s="29" t="inlineStr">
        <is>
          <t>Cost is below the 120 watch threshold.</t>
        </is>
      </c>
    </row>
    <row r="1843">
      <c r="A1843" s="29" t="inlineStr">
        <is>
          <t>706000792</t>
        </is>
      </c>
      <c r="B1843" s="29" t="inlineStr">
        <is>
          <t>low_price</t>
        </is>
      </c>
      <c r="C1843" s="29" t="inlineStr">
        <is>
          <t>Амортизатор задній BRP Can-Am Outlander G1 500 650 800 2010-2012</t>
        </is>
      </c>
      <c r="D1843" s="35" t="n">
        <v>3</v>
      </c>
      <c r="E1843" s="37" t="n">
        <v>18.53</v>
      </c>
      <c r="F1843" s="38" t="n">
        <v>0</v>
      </c>
      <c r="G1843" s="37" t="n">
        <v>0</v>
      </c>
      <c r="H1843" s="40">
        <f>IFERROR(G1843/E1843,0)</f>
        <v/>
      </c>
      <c r="I1843" s="29" t="inlineStr">
        <is>
          <t>Cost is below the 120 watch threshold.</t>
        </is>
      </c>
    </row>
    <row r="1844">
      <c r="A1844" s="29" t="inlineStr">
        <is>
          <t>1hp-f217n-01-00</t>
        </is>
      </c>
      <c r="B1844" s="29" t="inlineStr">
        <is>
          <t>low_price</t>
        </is>
      </c>
      <c r="C1844" s="29" t="inlineStr">
        <is>
          <t>Ричаг задній нижній правий Yamaha Grizzly 550 (09-14), 700 (07-13), Kodiak 700 (16+)</t>
        </is>
      </c>
      <c r="D1844" s="35" t="n">
        <v>0</v>
      </c>
      <c r="E1844" s="37" t="n">
        <v>0</v>
      </c>
      <c r="F1844" s="38" t="n">
        <v>0</v>
      </c>
      <c r="G1844" s="37" t="n">
        <v>0</v>
      </c>
      <c r="H1844" s="40">
        <f>IFERROR(G1844/E1844,0)</f>
        <v/>
      </c>
      <c r="I1844" s="29" t="inlineStr">
        <is>
          <t>Cost is below the 120 watch threshold.</t>
        </is>
      </c>
    </row>
    <row r="1845">
      <c r="A1845" s="29" t="inlineStr">
        <is>
          <t>704910430</t>
        </is>
      </c>
      <c r="B1845" s="29" t="inlineStr">
        <is>
          <t>low_price</t>
        </is>
      </c>
      <c r="C1845" s="29" t="inlineStr">
        <is>
          <t>Наклейка на кришку варіатора BRP Can-Am "1000R Rotax Power"</t>
        </is>
      </c>
      <c r="D1845" s="35" t="n">
        <v>0</v>
      </c>
      <c r="E1845" s="37" t="n">
        <v>0</v>
      </c>
      <c r="F1845" s="38" t="n">
        <v>0</v>
      </c>
      <c r="G1845" s="37" t="n">
        <v>0</v>
      </c>
      <c r="H1845" s="40">
        <f>IFERROR(G1845/E1845,0)</f>
        <v/>
      </c>
      <c r="I1845" s="29" t="inlineStr">
        <is>
          <t>Cost is below the 120 watch threshold.</t>
        </is>
      </c>
    </row>
    <row r="1846">
      <c r="A1846" s="29" t="inlineStr">
        <is>
          <t>7081416</t>
        </is>
      </c>
      <c r="B1846" s="29" t="inlineStr">
        <is>
          <t>low_price</t>
        </is>
      </c>
      <c r="C1846" s="29" t="inlineStr">
        <is>
          <t>Застібка сидіння пасажира Polaris Sportsman X2 500 550 700 800</t>
        </is>
      </c>
      <c r="D1846" s="35" t="n">
        <v>0</v>
      </c>
      <c r="E1846" s="37" t="n">
        <v>0</v>
      </c>
      <c r="F1846" s="38" t="n">
        <v>0</v>
      </c>
      <c r="G1846" s="37" t="n">
        <v>0</v>
      </c>
      <c r="H1846" s="40">
        <f>IFERROR(G1846/E1846,0)</f>
        <v/>
      </c>
      <c r="I1846" s="29" t="inlineStr">
        <is>
          <t>Cost is below the 120 watch threshold.</t>
        </is>
      </c>
    </row>
    <row r="1847">
      <c r="A1847" s="29" t="inlineStr">
        <is>
          <t>50-1034-k</t>
        </is>
      </c>
      <c r="B1847" s="29" t="inlineStr">
        <is>
          <t>low_price</t>
        </is>
      </c>
      <c r="C1847" s="29" t="inlineStr">
        <is>
          <t>Ремкомплект задніх ричагів зі сторони цапфи Yamaha Grizzly 350 400 450 550 660 700, Kodiak 450 700, Rhino 450 660 700</t>
        </is>
      </c>
      <c r="D1847" s="35" t="n">
        <v>7</v>
      </c>
      <c r="E1847" s="37" t="n">
        <v>63.42</v>
      </c>
      <c r="F1847" s="38" t="n">
        <v>0</v>
      </c>
      <c r="G1847" s="37" t="n">
        <v>0</v>
      </c>
      <c r="H1847" s="40">
        <f>IFERROR(G1847/E1847,0)</f>
        <v/>
      </c>
      <c r="I1847" s="29" t="inlineStr">
        <is>
          <t>Cost is below the 120 watch threshold.</t>
        </is>
      </c>
    </row>
    <row r="1848">
      <c r="A1848" s="29" t="inlineStr">
        <is>
          <t>7081889</t>
        </is>
      </c>
      <c r="B1848" s="29" t="inlineStr">
        <is>
          <t>low_price</t>
        </is>
      </c>
      <c r="C1848" s="29" t="inlineStr">
        <is>
          <t>Повітряний фільтр Polaris RZR 900 2011-2014</t>
        </is>
      </c>
      <c r="D1848" s="35" t="n">
        <v>0</v>
      </c>
      <c r="E1848" s="37" t="n">
        <v>0</v>
      </c>
      <c r="F1848" s="38" t="n">
        <v>0</v>
      </c>
      <c r="G1848" s="37" t="n">
        <v>0</v>
      </c>
      <c r="H1848" s="40">
        <f>IFERROR(G1848/E1848,0)</f>
        <v/>
      </c>
      <c r="I1848" s="29" t="inlineStr">
        <is>
          <t>Cost is below the 120 watch threshold.</t>
        </is>
      </c>
    </row>
    <row r="1849">
      <c r="A1849" s="29" t="inlineStr">
        <is>
          <t>04711</t>
        </is>
      </c>
      <c r="B1849" s="29" t="inlineStr">
        <is>
          <t>low_price</t>
        </is>
      </c>
      <c r="C1849" s="29" t="inlineStr">
        <is>
          <t xml:space="preserve">Статор генератора BRP Can-Am Outlander Renegade G2 G2L G2S, Maverick 1000, Maverick Trail 800 1000, Maverick Sport 1000, Commander 800 1000, Traxter </t>
        </is>
      </c>
      <c r="D1849" s="35" t="n">
        <v>3</v>
      </c>
      <c r="E1849" s="37" t="n">
        <v>3.87</v>
      </c>
      <c r="F1849" s="38" t="n">
        <v>0</v>
      </c>
      <c r="G1849" s="37" t="n">
        <v>0</v>
      </c>
      <c r="H1849" s="40">
        <f>IFERROR(G1849/E1849,0)</f>
        <v/>
      </c>
      <c r="I1849" s="29" t="inlineStr">
        <is>
          <t>Cost is below the 120 watch threshold.</t>
        </is>
      </c>
    </row>
    <row r="1850">
      <c r="A1850" s="29" t="inlineStr">
        <is>
          <t>91204-hc4-005</t>
        </is>
      </c>
      <c r="B1850" s="29" t="inlineStr">
        <is>
          <t>low_price</t>
        </is>
      </c>
      <c r="C1850" s="29" t="inlineStr">
        <is>
          <t>Сальник картера передній Honda TRX 350 400 Rancher (20X28X5)</t>
        </is>
      </c>
      <c r="D1850" s="35" t="n">
        <v>0</v>
      </c>
      <c r="E1850" s="37" t="n">
        <v>0</v>
      </c>
      <c r="F1850" s="38" t="n">
        <v>0</v>
      </c>
      <c r="G1850" s="37" t="n">
        <v>0</v>
      </c>
      <c r="H1850" s="40">
        <f>IFERROR(G1850/E1850,0)</f>
        <v/>
      </c>
      <c r="I1850" s="29" t="inlineStr">
        <is>
          <t>Cost is below the 120 watch threshold.</t>
        </is>
      </c>
    </row>
    <row r="1851">
      <c r="A1851" s="29" t="inlineStr">
        <is>
          <t>90340-14029-00</t>
        </is>
      </c>
      <c r="B1851" s="29" t="inlineStr">
        <is>
          <t>low_price</t>
        </is>
      </c>
      <c r="C1851" s="29" t="inlineStr">
        <is>
          <t>Заливна пробка редуктора Yamaha Grizzly 350 400 450 550 700, Wolverine 350 450, Big Bear 250 400, Kodiak 400, Bruin 250 350, Raptor Rhino 700</t>
        </is>
      </c>
      <c r="D1851" s="35" t="n">
        <v>0</v>
      </c>
      <c r="E1851" s="37" t="n">
        <v>0</v>
      </c>
      <c r="F1851" s="38" t="n">
        <v>0</v>
      </c>
      <c r="G1851" s="37" t="n">
        <v>0</v>
      </c>
      <c r="H1851" s="40">
        <f>IFERROR(G1851/E1851,0)</f>
        <v/>
      </c>
      <c r="I1851" s="29" t="inlineStr">
        <is>
          <t>Cost is below the 120 watch threshold.</t>
        </is>
      </c>
    </row>
    <row r="1852">
      <c r="A1852" s="29" t="inlineStr">
        <is>
          <t>90236-hn5-m00</t>
        </is>
      </c>
      <c r="B1852" s="29" t="inlineStr">
        <is>
          <t>low_price</t>
        </is>
      </c>
      <c r="C1852" s="29" t="inlineStr">
        <is>
          <t>Гайка зчеплення Honda TRX 350 420 500 520, SXS 500 (18mm)</t>
        </is>
      </c>
      <c r="D1852" s="35" t="n">
        <v>0</v>
      </c>
      <c r="E1852" s="37" t="n">
        <v>0</v>
      </c>
      <c r="F1852" s="38" t="n">
        <v>0</v>
      </c>
      <c r="G1852" s="37" t="n">
        <v>0</v>
      </c>
      <c r="H1852" s="40">
        <f>IFERROR(G1852/E1852,0)</f>
        <v/>
      </c>
      <c r="I1852" s="29" t="inlineStr">
        <is>
          <t>Cost is below the 120 watch threshold.</t>
        </is>
      </c>
    </row>
    <row r="1853">
      <c r="A1853" s="29" t="inlineStr">
        <is>
          <t>219800096</t>
        </is>
      </c>
      <c r="B1853" s="29" t="inlineStr">
        <is>
          <t>low_price</t>
        </is>
      </c>
      <c r="C1853" s="29" t="inlineStr">
        <is>
          <t>Кришка гальмівного циліндра BRP Can-Am Outlander Renegade G2 G2L G2S G3</t>
        </is>
      </c>
      <c r="D1853" s="35" t="n">
        <v>0</v>
      </c>
      <c r="E1853" s="37" t="n">
        <v>0</v>
      </c>
      <c r="F1853" s="38" t="n">
        <v>0</v>
      </c>
      <c r="G1853" s="37" t="n">
        <v>0</v>
      </c>
      <c r="H1853" s="40">
        <f>IFERROR(G1853/E1853,0)</f>
        <v/>
      </c>
      <c r="I1853" s="29" t="inlineStr">
        <is>
          <t>Cost is below the 120 watch threshold.</t>
        </is>
      </c>
    </row>
    <row r="1854">
      <c r="A1854" s="29" t="inlineStr">
        <is>
          <t>219704408</t>
        </is>
      </c>
      <c r="B1854" s="29" t="inlineStr">
        <is>
          <t>low_price</t>
        </is>
      </c>
      <c r="C1854" s="29" t="inlineStr">
        <is>
          <t>Гофра патрубка охолодження BRP Can-Am, Ski-Doo, Sea-Doo</t>
        </is>
      </c>
      <c r="D1854" s="35" t="n">
        <v>0</v>
      </c>
      <c r="E1854" s="37" t="n">
        <v>0</v>
      </c>
      <c r="F1854" s="38" t="n">
        <v>0</v>
      </c>
      <c r="G1854" s="37" t="n">
        <v>0</v>
      </c>
      <c r="H1854" s="40">
        <f>IFERROR(G1854/E1854,0)</f>
        <v/>
      </c>
      <c r="I1854" s="29" t="inlineStr">
        <is>
          <t>Cost is below the 120 watch threshold.</t>
        </is>
      </c>
    </row>
    <row r="1855">
      <c r="A1855" s="29" t="inlineStr">
        <is>
          <t>20050-00001</t>
        </is>
      </c>
      <c r="B1855" s="29" t="inlineStr">
        <is>
          <t>low_price</t>
        </is>
      </c>
      <c r="C1855" s="29" t="inlineStr">
        <is>
          <t>Шкарпетки 100% Solid Black L/XL</t>
        </is>
      </c>
      <c r="D1855" s="35" t="n">
        <v>0</v>
      </c>
      <c r="E1855" s="37" t="n">
        <v>0</v>
      </c>
      <c r="F1855" s="38" t="n">
        <v>0</v>
      </c>
      <c r="G1855" s="37" t="n">
        <v>0</v>
      </c>
      <c r="H1855" s="40">
        <f>IFERROR(G1855/E1855,0)</f>
        <v/>
      </c>
      <c r="I1855" s="29" t="inlineStr">
        <is>
          <t>Cost is below the 120 watch threshold.</t>
        </is>
      </c>
    </row>
    <row r="1856">
      <c r="A1856" s="29" t="inlineStr">
        <is>
          <t>2200341</t>
        </is>
      </c>
      <c r="B1856" s="29" t="inlineStr">
        <is>
          <t>low_price</t>
        </is>
      </c>
      <c r="C1856" s="29" t="inlineStr">
        <is>
          <t xml:space="preserve">Ступиця задня Polaris Scrambler 400 500, Sportsman 400, Big Boss 250 400 500, Magnum 425 500, Xplorer 250 300 400, Trail Boss 250 350, Trail Blazer </t>
        </is>
      </c>
      <c r="D1856" s="35" t="n">
        <v>0</v>
      </c>
      <c r="E1856" s="37" t="n">
        <v>0</v>
      </c>
      <c r="F1856" s="38" t="n">
        <v>0</v>
      </c>
      <c r="G1856" s="37" t="n">
        <v>0</v>
      </c>
      <c r="H1856" s="40">
        <f>IFERROR(G1856/E1856,0)</f>
        <v/>
      </c>
      <c r="I1856" s="29" t="inlineStr">
        <is>
          <t>Cost is below the 120 watch threshold.</t>
        </is>
      </c>
    </row>
    <row r="1857">
      <c r="A1857" s="29" t="inlineStr">
        <is>
          <t>51316-hr0-f00</t>
        </is>
      </c>
      <c r="B1857" s="29" t="inlineStr">
        <is>
          <t>low_price</t>
        </is>
      </c>
      <c r="C1857" s="29" t="inlineStr">
        <is>
          <t>Захист ричага передній лівий Honda TRX 420 Rancher, 500 Foreman Rubicon 2012-2019</t>
        </is>
      </c>
      <c r="D1857" s="35" t="n">
        <v>0</v>
      </c>
      <c r="E1857" s="37" t="n">
        <v>0</v>
      </c>
      <c r="F1857" s="38" t="n">
        <v>0</v>
      </c>
      <c r="G1857" s="37" t="n">
        <v>0</v>
      </c>
      <c r="H1857" s="40">
        <f>IFERROR(G1857/E1857,0)</f>
        <v/>
      </c>
      <c r="I1857" s="29" t="inlineStr">
        <is>
          <t>Cost is below the 120 watch threshold.</t>
        </is>
      </c>
    </row>
    <row r="1858">
      <c r="A1858" s="29" t="inlineStr">
        <is>
          <t>706003050</t>
        </is>
      </c>
      <c r="B1858" s="29" t="inlineStr">
        <is>
          <t>low_price</t>
        </is>
      </c>
      <c r="C1858" s="29" t="inlineStr">
        <is>
          <t>Стабілізатор задній BRP Can-Am Outlander Renegade G2 G2L G2S 2019+</t>
        </is>
      </c>
      <c r="D1858" s="35" t="n">
        <v>0</v>
      </c>
      <c r="E1858" s="37" t="n">
        <v>0</v>
      </c>
      <c r="F1858" s="38" t="n">
        <v>0</v>
      </c>
      <c r="G1858" s="37" t="n">
        <v>0</v>
      </c>
      <c r="H1858" s="40">
        <f>IFERROR(G1858/E1858,0)</f>
        <v/>
      </c>
      <c r="I1858" s="29" t="inlineStr">
        <is>
          <t>Cost is below the 120 watch threshold.</t>
        </is>
      </c>
    </row>
    <row r="1859">
      <c r="A1859" s="29" t="inlineStr">
        <is>
          <t>9010-070003</t>
        </is>
      </c>
      <c r="B1859" s="29" t="inlineStr">
        <is>
          <t>low_price</t>
        </is>
      </c>
      <c r="C1859" s="29" t="inlineStr">
        <is>
          <t>Ступична гайка CFMoto CForce 500 600 2007-2013</t>
        </is>
      </c>
      <c r="D1859" s="35" t="n">
        <v>0</v>
      </c>
      <c r="E1859" s="37" t="n">
        <v>0</v>
      </c>
      <c r="F1859" s="38" t="n">
        <v>0</v>
      </c>
      <c r="G1859" s="37" t="n">
        <v>0</v>
      </c>
      <c r="H1859" s="40">
        <f>IFERROR(G1859/E1859,0)</f>
        <v/>
      </c>
      <c r="I1859" s="29" t="inlineStr">
        <is>
          <t>Cost is below the 120 watch threshold.</t>
        </is>
      </c>
    </row>
    <row r="1860">
      <c r="A1860" s="29" t="inlineStr">
        <is>
          <t>23451-hp5-a50</t>
        </is>
      </c>
      <c r="B1860" s="29" t="inlineStr">
        <is>
          <t>low_price</t>
        </is>
      </c>
      <c r="C1860" s="29" t="inlineStr">
        <is>
          <t>Шестерня КПП Honda TRX 420 Rancher (33T)</t>
        </is>
      </c>
      <c r="D1860" s="35" t="n">
        <v>0</v>
      </c>
      <c r="E1860" s="37" t="n">
        <v>0</v>
      </c>
      <c r="F1860" s="38" t="n">
        <v>0</v>
      </c>
      <c r="G1860" s="37" t="n">
        <v>0</v>
      </c>
      <c r="H1860" s="40">
        <f>IFERROR(G1860/E1860,0)</f>
        <v/>
      </c>
      <c r="I1860" s="29" t="inlineStr">
        <is>
          <t>Cost is below the 120 watch threshold.</t>
        </is>
      </c>
    </row>
    <row r="1861">
      <c r="A1861" s="29" t="inlineStr">
        <is>
          <t>293650228</t>
        </is>
      </c>
      <c r="B1861" s="29" t="inlineStr">
        <is>
          <t>low_price</t>
        </is>
      </c>
      <c r="C1861" s="29" t="inlineStr">
        <is>
          <t>Хомут глушника BRP Can-Am Outlander Renegade G2 G2S (18-22), Outlander G2L (15+), Traxter Defender HD5 HD8 HD9 HD10</t>
        </is>
      </c>
      <c r="D1861" s="35" t="n">
        <v>0</v>
      </c>
      <c r="E1861" s="37" t="n">
        <v>0</v>
      </c>
      <c r="F1861" s="38" t="n">
        <v>0</v>
      </c>
      <c r="G1861" s="37" t="n">
        <v>0</v>
      </c>
      <c r="H1861" s="40">
        <f>IFERROR(G1861/E1861,0)</f>
        <v/>
      </c>
      <c r="I1861" s="29" t="inlineStr">
        <is>
          <t>Cost is below the 120 watch threshold.</t>
        </is>
      </c>
    </row>
    <row r="1862">
      <c r="A1862" s="29" t="inlineStr">
        <is>
          <t>5412954</t>
        </is>
      </c>
      <c r="B1862" s="29" t="inlineStr">
        <is>
          <t>low_price</t>
        </is>
      </c>
      <c r="C1862" s="29" t="inlineStr">
        <is>
          <t>Прокладка водяної помпи Polaris Sportsman Scrambler 850 1000</t>
        </is>
      </c>
      <c r="D1862" s="35" t="n">
        <v>0</v>
      </c>
      <c r="E1862" s="37" t="n">
        <v>0</v>
      </c>
      <c r="F1862" s="38" t="n">
        <v>0</v>
      </c>
      <c r="G1862" s="37" t="n">
        <v>0</v>
      </c>
      <c r="H1862" s="40">
        <f>IFERROR(G1862/E1862,0)</f>
        <v/>
      </c>
      <c r="I1862" s="29" t="inlineStr">
        <is>
          <t>Cost is below the 120 watch threshold.</t>
        </is>
      </c>
    </row>
    <row r="1863">
      <c r="A1863" s="29" t="inlineStr">
        <is>
          <t>710006788</t>
        </is>
      </c>
      <c r="B1863" s="29" t="inlineStr">
        <is>
          <t>low_price</t>
        </is>
      </c>
      <c r="C1863" s="29" t="inlineStr">
        <is>
          <t xml:space="preserve">Перемикач сигналу BRP Can-Am Maverick 1000, Maverick X3, Maverick Trail 700 800 1000, Maverick Sport 1000, Commander 700 800 1000, Traxter Defender </t>
        </is>
      </c>
      <c r="D1863" s="35" t="n">
        <v>0</v>
      </c>
      <c r="E1863" s="37" t="n">
        <v>0</v>
      </c>
      <c r="F1863" s="38" t="n">
        <v>0</v>
      </c>
      <c r="G1863" s="37" t="n">
        <v>0</v>
      </c>
      <c r="H1863" s="40">
        <f>IFERROR(G1863/E1863,0)</f>
        <v/>
      </c>
      <c r="I1863" s="29" t="inlineStr">
        <is>
          <t>Cost is below the 120 watch threshold.</t>
        </is>
      </c>
    </row>
    <row r="1864">
      <c r="A1864" s="29" t="inlineStr">
        <is>
          <t>0603-0571</t>
        </is>
      </c>
      <c r="B1864" s="29" t="inlineStr">
        <is>
          <t>low_price</t>
        </is>
      </c>
      <c r="C1864" s="29" t="inlineStr">
        <is>
          <t>Універсальний тримач смартфона Ram Mounts</t>
        </is>
      </c>
      <c r="D1864" s="35" t="n">
        <v>0</v>
      </c>
      <c r="E1864" s="37" t="n">
        <v>0</v>
      </c>
      <c r="F1864" s="38" t="n">
        <v>0</v>
      </c>
      <c r="G1864" s="37" t="n">
        <v>0</v>
      </c>
      <c r="H1864" s="40">
        <f>IFERROR(G1864/E1864,0)</f>
        <v/>
      </c>
      <c r="I1864" s="29" t="inlineStr">
        <is>
          <t>Cost is below the 120 watch threshold.</t>
        </is>
      </c>
    </row>
    <row r="1865">
      <c r="A1865" s="29" t="inlineStr">
        <is>
          <t>17210-hp7-a00</t>
        </is>
      </c>
      <c r="B1865" s="29" t="inlineStr">
        <is>
          <t>low_price</t>
        </is>
      </c>
      <c r="C1865" s="29" t="inlineStr">
        <is>
          <t>Корпус повітряного фільтра Honda TRX 420 Rancher 2009-2014</t>
        </is>
      </c>
      <c r="D1865" s="35" t="n">
        <v>0</v>
      </c>
      <c r="E1865" s="37" t="n">
        <v>0</v>
      </c>
      <c r="F1865" s="38" t="n">
        <v>0</v>
      </c>
      <c r="G1865" s="37" t="n">
        <v>0</v>
      </c>
      <c r="H1865" s="40">
        <f>IFERROR(G1865/E1865,0)</f>
        <v/>
      </c>
      <c r="I1865" s="29" t="inlineStr">
        <is>
          <t>Cost is below the 120 watch threshold.</t>
        </is>
      </c>
    </row>
    <row r="1866">
      <c r="A1866" s="29" t="inlineStr">
        <is>
          <t>295100833</t>
        </is>
      </c>
      <c r="B1866" s="29" t="inlineStr">
        <is>
          <t>low_price</t>
        </is>
      </c>
      <c r="C1866" s="29" t="inlineStr">
        <is>
          <t>Вогнегасник BRP Can-Am, Ski-Doo, Sea-Doo</t>
        </is>
      </c>
      <c r="D1866" s="35" t="n">
        <v>0</v>
      </c>
      <c r="E1866" s="37" t="n">
        <v>0</v>
      </c>
      <c r="F1866" s="38" t="n">
        <v>0</v>
      </c>
      <c r="G1866" s="37" t="n">
        <v>0</v>
      </c>
      <c r="H1866" s="40">
        <f>IFERROR(G1866/E1866,0)</f>
        <v/>
      </c>
      <c r="I1866" s="29" t="inlineStr">
        <is>
          <t>Cost is below the 120 watch threshold.</t>
        </is>
      </c>
    </row>
    <row r="1867">
      <c r="A1867" s="29" t="inlineStr">
        <is>
          <t>ab6-sk-8-303</t>
        </is>
      </c>
      <c r="B1867" s="29" t="inlineStr">
        <is>
          <t>low_price</t>
        </is>
      </c>
      <c r="C1867" s="29" t="inlineStr">
        <is>
          <t>Піввісь передня Suzuki King Quad 500 750</t>
        </is>
      </c>
      <c r="D1867" s="35" t="n">
        <v>0</v>
      </c>
      <c r="E1867" s="37" t="n">
        <v>0</v>
      </c>
      <c r="F1867" s="38" t="n">
        <v>0</v>
      </c>
      <c r="G1867" s="37" t="n">
        <v>0</v>
      </c>
      <c r="H1867" s="40">
        <f>IFERROR(G1867/E1867,0)</f>
        <v/>
      </c>
      <c r="I1867" s="29" t="inlineStr">
        <is>
          <t>Cost is below the 120 watch threshold.</t>
        </is>
      </c>
    </row>
    <row r="1868">
      <c r="A1868" s="29" t="inlineStr">
        <is>
          <t>na-80010cg</t>
        </is>
      </c>
      <c r="B1868" s="29" t="inlineStr">
        <is>
          <t>low_price</t>
        </is>
      </c>
      <c r="C1868" s="29" t="inlineStr">
        <is>
          <t>Прокладка картера BRP Can-Am</t>
        </is>
      </c>
      <c r="D1868" s="35" t="n">
        <v>0</v>
      </c>
      <c r="E1868" s="37" t="n">
        <v>0</v>
      </c>
      <c r="F1868" s="38" t="n">
        <v>0</v>
      </c>
      <c r="G1868" s="37" t="n">
        <v>0</v>
      </c>
      <c r="H1868" s="40">
        <f>IFERROR(G1868/E1868,0)</f>
        <v/>
      </c>
      <c r="I1868" s="29" t="inlineStr">
        <is>
          <t>Cost is below the 120 watch threshold.</t>
        </is>
      </c>
    </row>
    <row r="1869">
      <c r="A1869" s="29" t="inlineStr">
        <is>
          <t>704700176</t>
        </is>
      </c>
      <c r="B1869" s="29" t="inlineStr">
        <is>
          <t>low_price</t>
        </is>
      </c>
      <c r="C1869" s="29" t="inlineStr">
        <is>
          <t>Набір інструментів BRP Can-Am</t>
        </is>
      </c>
      <c r="D1869" s="35" t="n">
        <v>0</v>
      </c>
      <c r="E1869" s="37" t="n">
        <v>0</v>
      </c>
      <c r="F1869" s="38" t="n">
        <v>0</v>
      </c>
      <c r="G1869" s="37" t="n">
        <v>0</v>
      </c>
      <c r="H1869" s="40">
        <f>IFERROR(G1869/E1869,0)</f>
        <v/>
      </c>
      <c r="I1869" s="29" t="inlineStr">
        <is>
          <t>Cost is below the 120 watch threshold.</t>
        </is>
      </c>
    </row>
    <row r="1870">
      <c r="A1870" s="29" t="inlineStr">
        <is>
          <t>082991248c1</t>
        </is>
      </c>
      <c r="B1870" s="29" t="inlineStr">
        <is>
          <t>low_price</t>
        </is>
      </c>
      <c r="C1870" s="29" t="inlineStr">
        <is>
          <t>Шина Kenda K299 Bear Claw 26×9-12</t>
        </is>
      </c>
      <c r="D1870" s="35" t="n">
        <v>0</v>
      </c>
      <c r="E1870" s="37" t="n">
        <v>0</v>
      </c>
      <c r="F1870" s="38" t="n">
        <v>0</v>
      </c>
      <c r="G1870" s="37" t="n">
        <v>0</v>
      </c>
      <c r="H1870" s="40">
        <f>IFERROR(G1870/E1870,0)</f>
        <v/>
      </c>
      <c r="I1870" s="29" t="inlineStr">
        <is>
          <t>Cost is below the 120 watch threshold.</t>
        </is>
      </c>
    </row>
    <row r="1871">
      <c r="A1871" s="29" t="inlineStr">
        <is>
          <t>082991292c1</t>
        </is>
      </c>
      <c r="B1871" s="29" t="inlineStr">
        <is>
          <t>low_price</t>
        </is>
      </c>
      <c r="C1871" s="29" t="inlineStr">
        <is>
          <t>Шина Kenda K299 Bear Claw 25×10-12</t>
        </is>
      </c>
      <c r="D1871" s="35" t="n">
        <v>0</v>
      </c>
      <c r="E1871" s="37" t="n">
        <v>0</v>
      </c>
      <c r="F1871" s="38" t="n">
        <v>0</v>
      </c>
      <c r="G1871" s="37" t="n">
        <v>0</v>
      </c>
      <c r="H1871" s="40">
        <f>IFERROR(G1871/E1871,0)</f>
        <v/>
      </c>
      <c r="I1871" s="29" t="inlineStr">
        <is>
          <t>Cost is below the 120 watch threshold.</t>
        </is>
      </c>
    </row>
    <row r="1872">
      <c r="A1872" s="29" t="inlineStr">
        <is>
          <t>7557138</t>
        </is>
      </c>
      <c r="B1872" s="29" t="inlineStr">
        <is>
          <t>low_price</t>
        </is>
      </c>
      <c r="C1872" s="29" t="inlineStr">
        <is>
          <t>Шайба ведучого варіатора Polaris RZR XP (21), RZR Turbo S (21), RZR Turbo R (22+), RZR Pro XP (20+)</t>
        </is>
      </c>
      <c r="D1872" s="35" t="n">
        <v>0</v>
      </c>
      <c r="E1872" s="37" t="n">
        <v>0</v>
      </c>
      <c r="F1872" s="38" t="n">
        <v>0</v>
      </c>
      <c r="G1872" s="37" t="n">
        <v>0</v>
      </c>
      <c r="H1872" s="40">
        <f>IFERROR(G1872/E1872,0)</f>
        <v/>
      </c>
      <c r="I1872" s="29" t="inlineStr">
        <is>
          <t>Cost is below the 120 watch threshold.</t>
        </is>
      </c>
    </row>
    <row r="1873">
      <c r="A1873" s="29" t="inlineStr">
        <is>
          <t>ab6-ca-8-215</t>
        </is>
      </c>
      <c r="B1873" s="29" t="inlineStr">
        <is>
          <t>low_price</t>
        </is>
      </c>
      <c r="C1873" s="29" t="inlineStr">
        <is>
          <t>Піввісь передня права BRP Can-Am Outlander 500 570 650 800 850 1000, Renegade 500 800 850 1000 2013-2018</t>
        </is>
      </c>
      <c r="D1873" s="35" t="n">
        <v>0</v>
      </c>
      <c r="E1873" s="37" t="n">
        <v>0</v>
      </c>
      <c r="F1873" s="38" t="n">
        <v>0</v>
      </c>
      <c r="G1873" s="37" t="n">
        <v>0</v>
      </c>
      <c r="H1873" s="40">
        <f>IFERROR(G1873/E1873,0)</f>
        <v/>
      </c>
      <c r="I1873" s="29" t="inlineStr">
        <is>
          <t>Cost is below the 120 watch threshold.</t>
        </is>
      </c>
    </row>
    <row r="1874">
      <c r="A1874" s="29" t="inlineStr">
        <is>
          <t>92049-1575</t>
        </is>
      </c>
      <c r="B1874" s="29" t="inlineStr">
        <is>
          <t>low_price</t>
        </is>
      </c>
      <c r="C1874" s="29" t="inlineStr">
        <is>
          <t>Сальник вала КПП Kawasaki Brute Force 650 750, Teryx 750 800, Prairie 360 650 700</t>
        </is>
      </c>
      <c r="D1874" s="35" t="n">
        <v>0</v>
      </c>
      <c r="E1874" s="37" t="n">
        <v>0</v>
      </c>
      <c r="F1874" s="38" t="n">
        <v>0</v>
      </c>
      <c r="G1874" s="37" t="n">
        <v>0</v>
      </c>
      <c r="H1874" s="40">
        <f>IFERROR(G1874/E1874,0)</f>
        <v/>
      </c>
      <c r="I1874" s="29" t="inlineStr">
        <is>
          <t>Cost is below the 120 watch threshold.</t>
        </is>
      </c>
    </row>
    <row r="1875">
      <c r="A1875" s="29" t="inlineStr">
        <is>
          <t>13194-1094</t>
        </is>
      </c>
      <c r="B1875" s="29" t="inlineStr">
        <is>
          <t>low_price</t>
        </is>
      </c>
      <c r="C1875" s="29" t="inlineStr">
        <is>
          <t>Обгінна муфта стартера Kawasaki Brute Force 650 750, Prairie 360 400 650 700, KFX 700, Teryx 750 800</t>
        </is>
      </c>
      <c r="D1875" s="35" t="n">
        <v>0</v>
      </c>
      <c r="E1875" s="37" t="n">
        <v>0</v>
      </c>
      <c r="F1875" s="38" t="n">
        <v>0</v>
      </c>
      <c r="G1875" s="37" t="n">
        <v>0</v>
      </c>
      <c r="H1875" s="40">
        <f>IFERROR(G1875/E1875,0)</f>
        <v/>
      </c>
      <c r="I1875" s="29" t="inlineStr">
        <is>
          <t>Cost is below the 120 watch threshold.</t>
        </is>
      </c>
    </row>
    <row r="1876">
      <c r="A1876" s="29" t="inlineStr">
        <is>
          <t>90242-mb0-000</t>
        </is>
      </c>
      <c r="B1876" s="29" t="inlineStr">
        <is>
          <t>low_price</t>
        </is>
      </c>
      <c r="C1876" s="29" t="inlineStr">
        <is>
          <t>Гайка заднього карданного вала Honda TRX 200 250 300 350 400 Fourtrax, 350 400 Rancher, 400 450 Foreman, 500 Rubicon (01-14), 650 680 Rincon</t>
        </is>
      </c>
      <c r="D1876" s="35" t="n">
        <v>0</v>
      </c>
      <c r="E1876" s="37" t="n">
        <v>0</v>
      </c>
      <c r="F1876" s="38" t="n">
        <v>0</v>
      </c>
      <c r="G1876" s="37" t="n">
        <v>0</v>
      </c>
      <c r="H1876" s="40">
        <f>IFERROR(G1876/E1876,0)</f>
        <v/>
      </c>
      <c r="I1876" s="29" t="inlineStr">
        <is>
          <t>Cost is below the 120 watch threshold.</t>
        </is>
      </c>
    </row>
    <row r="1877">
      <c r="A1877" s="29" t="inlineStr">
        <is>
          <t>707601845</t>
        </is>
      </c>
      <c r="B1877" s="29" t="inlineStr">
        <is>
          <t>low_price</t>
        </is>
      </c>
      <c r="C1877" s="29" t="inlineStr">
        <is>
          <t>Резинова опора крпілення глушника BRP Can-Am Maverick X3</t>
        </is>
      </c>
      <c r="D1877" s="35" t="n">
        <v>0</v>
      </c>
      <c r="E1877" s="37" t="n">
        <v>0</v>
      </c>
      <c r="F1877" s="38" t="n">
        <v>0</v>
      </c>
      <c r="G1877" s="37" t="n">
        <v>0</v>
      </c>
      <c r="H1877" s="40">
        <f>IFERROR(G1877/E1877,0)</f>
        <v/>
      </c>
      <c r="I1877" s="29" t="inlineStr">
        <is>
          <t>Cost is below the 120 watch threshold.</t>
        </is>
      </c>
    </row>
    <row r="1878">
      <c r="A1878" s="29" t="inlineStr">
        <is>
          <t>705400780</t>
        </is>
      </c>
      <c r="B1878" s="29" t="inlineStr">
        <is>
          <t>low_price</t>
        </is>
      </c>
      <c r="C1878" s="29" t="inlineStr">
        <is>
          <t>Брудозахисна шайба переднього приводу BRP Can-Am Outlander Renegade G1 G2 G2L G2S, Maverick 1000, Commander 800 1000</t>
        </is>
      </c>
      <c r="D1878" s="35" t="n">
        <v>0</v>
      </c>
      <c r="E1878" s="37" t="n">
        <v>0</v>
      </c>
      <c r="F1878" s="38" t="n">
        <v>0</v>
      </c>
      <c r="G1878" s="37" t="n">
        <v>0</v>
      </c>
      <c r="H1878" s="40">
        <f>IFERROR(G1878/E1878,0)</f>
        <v/>
      </c>
      <c r="I1878" s="29" t="inlineStr">
        <is>
          <t>Cost is below the 120 watch threshold.</t>
        </is>
      </c>
    </row>
    <row r="1879">
      <c r="A1879" s="29" t="inlineStr">
        <is>
          <t>37870-rza-007</t>
        </is>
      </c>
      <c r="B1879" s="29" t="inlineStr">
        <is>
          <t>low_price</t>
        </is>
      </c>
      <c r="C1879" s="29" t="inlineStr">
        <is>
          <t>Датчик температури охолоджуючої рідини Honda TRX 500 Foreman 2012-2013</t>
        </is>
      </c>
      <c r="D1879" s="35" t="n">
        <v>0</v>
      </c>
      <c r="E1879" s="37" t="n">
        <v>0</v>
      </c>
      <c r="F1879" s="38" t="n">
        <v>0</v>
      </c>
      <c r="G1879" s="37" t="n">
        <v>0</v>
      </c>
      <c r="H1879" s="40">
        <f>IFERROR(G1879/E1879,0)</f>
        <v/>
      </c>
      <c r="I1879" s="29" t="inlineStr">
        <is>
          <t>Cost is below the 120 watch threshold.</t>
        </is>
      </c>
    </row>
    <row r="1880">
      <c r="A1880" s="29" t="inlineStr">
        <is>
          <t>01240</t>
        </is>
      </c>
      <c r="B1880" s="29" t="inlineStr">
        <is>
          <t>low_price</t>
        </is>
      </c>
      <c r="C1880" s="29" t="inlineStr">
        <is>
          <t>Стартер Kawasaki Brute Force 650 750, Teryx 750 800, Prairie 650 700, KFX 700; Suzuki Twin Peaks 700</t>
        </is>
      </c>
      <c r="D1880" s="35" t="n">
        <v>0</v>
      </c>
      <c r="E1880" s="37" t="n">
        <v>0</v>
      </c>
      <c r="F1880" s="38" t="n">
        <v>0</v>
      </c>
      <c r="G1880" s="37" t="n">
        <v>0</v>
      </c>
      <c r="H1880" s="40">
        <f>IFERROR(G1880/E1880,0)</f>
        <v/>
      </c>
      <c r="I1880" s="29" t="inlineStr">
        <is>
          <t>Cost is below the 120 watch threshold.</t>
        </is>
      </c>
    </row>
    <row r="1881">
      <c r="A1881" s="29" t="inlineStr">
        <is>
          <t>15128-hp7-a01</t>
        </is>
      </c>
      <c r="B1881" s="29" t="inlineStr">
        <is>
          <t>low_price</t>
        </is>
      </c>
      <c r="C1881" s="29" t="inlineStr">
        <is>
          <t>Ротор масляного насоса внутрішній Honda TRX 420 Rancher 2009-2021</t>
        </is>
      </c>
      <c r="D1881" s="35" t="n">
        <v>0</v>
      </c>
      <c r="E1881" s="37" t="n">
        <v>0</v>
      </c>
      <c r="F1881" s="38" t="n">
        <v>0</v>
      </c>
      <c r="G1881" s="37" t="n">
        <v>0</v>
      </c>
      <c r="H1881" s="40">
        <f>IFERROR(G1881/E1881,0)</f>
        <v/>
      </c>
      <c r="I1881" s="29" t="inlineStr">
        <is>
          <t>Cost is below the 120 watch threshold.</t>
        </is>
      </c>
    </row>
    <row r="1882">
      <c r="A1882" s="29" t="inlineStr">
        <is>
          <t>19-5005</t>
        </is>
      </c>
      <c r="B1882" s="29" t="inlineStr">
        <is>
          <t>low_price</t>
        </is>
      </c>
      <c r="C1882" s="29" t="inlineStr">
        <is>
          <t>Пильник ШРУСа BRP Can-Am; Polaris (77/21-92)</t>
        </is>
      </c>
      <c r="D1882" s="35" t="n">
        <v>0</v>
      </c>
      <c r="E1882" s="37" t="n">
        <v>0</v>
      </c>
      <c r="F1882" s="38" t="n">
        <v>0</v>
      </c>
      <c r="G1882" s="37" t="n">
        <v>0</v>
      </c>
      <c r="H1882" s="40">
        <f>IFERROR(G1882/E1882,0)</f>
        <v/>
      </c>
      <c r="I1882" s="29" t="inlineStr">
        <is>
          <t>Cost is below the 120 watch threshold.</t>
        </is>
      </c>
    </row>
    <row r="1883">
      <c r="A1883" s="29" t="inlineStr">
        <is>
          <t>93450-24154-00</t>
        </is>
      </c>
      <c r="B1883" s="29" t="inlineStr">
        <is>
          <t>low_price</t>
        </is>
      </c>
      <c r="C1883" s="29" t="inlineStr">
        <is>
          <t>Стопорне кільце поршня Yamaha Grizzly ​550​ 700, Raptor Rhino Viking ​700</t>
        </is>
      </c>
      <c r="D1883" s="35" t="n">
        <v>0</v>
      </c>
      <c r="E1883" s="37" t="n">
        <v>0</v>
      </c>
      <c r="F1883" s="38" t="n">
        <v>0</v>
      </c>
      <c r="G1883" s="37" t="n">
        <v>0</v>
      </c>
      <c r="H1883" s="40">
        <f>IFERROR(G1883/E1883,0)</f>
        <v/>
      </c>
      <c r="I1883" s="29" t="inlineStr">
        <is>
          <t>Cost is below the 120 watch threshold.</t>
        </is>
      </c>
    </row>
    <row r="1884">
      <c r="A1884" s="29" t="inlineStr">
        <is>
          <t>50-1115</t>
        </is>
      </c>
      <c r="B1884" s="29" t="inlineStr">
        <is>
          <t>low_price</t>
        </is>
      </c>
      <c r="C1884" s="29" t="inlineStr">
        <is>
          <t>Ремкомплект задніх ричагів Polaris Ranger 400 500 600 700 800 900</t>
        </is>
      </c>
      <c r="D1884" s="35" t="n">
        <v>0</v>
      </c>
      <c r="E1884" s="37" t="n">
        <v>0</v>
      </c>
      <c r="F1884" s="38" t="n">
        <v>0</v>
      </c>
      <c r="G1884" s="37" t="n">
        <v>0</v>
      </c>
      <c r="H1884" s="40">
        <f>IFERROR(G1884/E1884,0)</f>
        <v/>
      </c>
      <c r="I1884" s="29" t="inlineStr">
        <is>
          <t>Cost is below the 120 watch threshold.</t>
        </is>
      </c>
    </row>
    <row r="1885">
      <c r="A1885" s="29" t="inlineStr">
        <is>
          <t>7518412</t>
        </is>
      </c>
      <c r="B1885" s="29" t="inlineStr">
        <is>
          <t>low_price</t>
        </is>
      </c>
      <c r="C1885" s="29" t="inlineStr">
        <is>
          <t>Болт ведучого варіатора Polaris RZR 900 (11-14), RZR 1000 (16-21), Ranger 1000 (17-18), General 1000 (16-21)</t>
        </is>
      </c>
      <c r="D1885" s="35" t="n">
        <v>0</v>
      </c>
      <c r="E1885" s="37" t="n">
        <v>0</v>
      </c>
      <c r="F1885" s="38" t="n">
        <v>0</v>
      </c>
      <c r="G1885" s="37" t="n">
        <v>0</v>
      </c>
      <c r="H1885" s="40">
        <f>IFERROR(G1885/E1885,0)</f>
        <v/>
      </c>
      <c r="I1885" s="29" t="inlineStr">
        <is>
          <t>Cost is below the 120 watch threshold.</t>
        </is>
      </c>
    </row>
    <row r="1886">
      <c r="A1886" s="29" t="inlineStr">
        <is>
          <t>420450410</t>
        </is>
      </c>
      <c r="B1886" s="29" t="inlineStr">
        <is>
          <t>low_price</t>
        </is>
      </c>
      <c r="C1886" s="29" t="inlineStr">
        <is>
          <t xml:space="preserve">Прокладка КПП BRP Can-Am Maverick 1000, Maverick X3, Maverick Trail 800 1000, Maverick Sport 1000, Commander 700 1000, Traxter Defender HD5 HD8 HD9 </t>
        </is>
      </c>
      <c r="D1886" s="35" t="n">
        <v>0</v>
      </c>
      <c r="E1886" s="37" t="n">
        <v>0</v>
      </c>
      <c r="F1886" s="38" t="n">
        <v>0</v>
      </c>
      <c r="G1886" s="37" t="n">
        <v>0</v>
      </c>
      <c r="H1886" s="40">
        <f>IFERROR(G1886/E1886,0)</f>
        <v/>
      </c>
      <c r="I1886" s="29" t="inlineStr">
        <is>
          <t>Cost is below the 120 watch threshold.</t>
        </is>
      </c>
    </row>
    <row r="1887">
      <c r="A1887" s="29" t="inlineStr">
        <is>
          <t>25-2075-5</t>
        </is>
      </c>
      <c r="B1887" s="29" t="inlineStr">
        <is>
          <t>low_price</t>
        </is>
      </c>
      <c r="C1887" s="29" t="inlineStr">
        <is>
          <t xml:space="preserve">Сальники переднього редуктора Polaris ACE 325 500 570 900, Sportsman 1000, Brutus 900 1000, General 1000, Ranger 500 570 900 1000, RZR 570 800 900 </t>
        </is>
      </c>
      <c r="D1887" s="35" t="n">
        <v>0</v>
      </c>
      <c r="E1887" s="37" t="n">
        <v>0</v>
      </c>
      <c r="F1887" s="38" t="n">
        <v>0</v>
      </c>
      <c r="G1887" s="37" t="n">
        <v>0</v>
      </c>
      <c r="H1887" s="40">
        <f>IFERROR(G1887/E1887,0)</f>
        <v/>
      </c>
      <c r="I1887" s="29" t="inlineStr">
        <is>
          <t>Cost is below the 120 watch threshold.</t>
        </is>
      </c>
    </row>
    <row r="1888">
      <c r="A1888" s="29" t="inlineStr">
        <is>
          <t>705017559</t>
        </is>
      </c>
      <c r="B1888" s="29" t="inlineStr">
        <is>
          <t>low_price</t>
        </is>
      </c>
      <c r="C1888" s="29" t="inlineStr">
        <is>
          <t>Крпілення радіатора ліве BRP Can-Am Maverick X3</t>
        </is>
      </c>
      <c r="D1888" s="35" t="n">
        <v>0</v>
      </c>
      <c r="E1888" s="37" t="n">
        <v>0</v>
      </c>
      <c r="F1888" s="38" t="n">
        <v>0</v>
      </c>
      <c r="G1888" s="37" t="n">
        <v>0</v>
      </c>
      <c r="H1888" s="40">
        <f>IFERROR(G1888/E1888,0)</f>
        <v/>
      </c>
      <c r="I1888" s="29" t="inlineStr">
        <is>
          <t>Cost is below the 120 watch threshold.</t>
        </is>
      </c>
    </row>
    <row r="1889">
      <c r="A1889" s="29" t="inlineStr">
        <is>
          <t>we271034</t>
        </is>
      </c>
      <c r="B1889" s="29" t="inlineStr">
        <is>
          <t>low_price</t>
        </is>
      </c>
      <c r="C1889" s="29" t="inlineStr">
        <is>
          <t>Кулак задній внутрішній Polaris Sportsman 335 400 450 500 600 700 800, MV7 700, Diesel 455 1999-2007</t>
        </is>
      </c>
      <c r="D1889" s="35" t="n">
        <v>0</v>
      </c>
      <c r="E1889" s="37" t="n">
        <v>0</v>
      </c>
      <c r="F1889" s="38" t="n">
        <v>0</v>
      </c>
      <c r="G1889" s="37" t="n">
        <v>0</v>
      </c>
      <c r="H1889" s="40">
        <f>IFERROR(G1889/E1889,0)</f>
        <v/>
      </c>
      <c r="I1889" s="29" t="inlineStr">
        <is>
          <t>Cost is below the 120 watch threshold.</t>
        </is>
      </c>
    </row>
    <row r="1890">
      <c r="A1890" s="29" t="inlineStr">
        <is>
          <t>710004789</t>
        </is>
      </c>
      <c r="B1890" s="29" t="inlineStr">
        <is>
          <t>low_price</t>
        </is>
      </c>
      <c r="C1890" s="29" t="inlineStr">
        <is>
          <t>Пластина для фіксації акумулятора BRP Can-Am Maverick X3, Traxter Defender HD5 HD7 HD8 HD9 HD10</t>
        </is>
      </c>
      <c r="D1890" s="35" t="n">
        <v>0</v>
      </c>
      <c r="E1890" s="37" t="n">
        <v>0</v>
      </c>
      <c r="F1890" s="38" t="n">
        <v>0</v>
      </c>
      <c r="G1890" s="37" t="n">
        <v>0</v>
      </c>
      <c r="H1890" s="40">
        <f>IFERROR(G1890/E1890,0)</f>
        <v/>
      </c>
      <c r="I1890" s="29" t="inlineStr">
        <is>
          <t>Cost is below the 120 watch threshold.</t>
        </is>
      </c>
    </row>
    <row r="1891">
      <c r="A1891" s="29" t="inlineStr">
        <is>
          <t>705013203</t>
        </is>
      </c>
      <c r="B1891" s="29" t="inlineStr">
        <is>
          <t>low_price</t>
        </is>
      </c>
      <c r="C1891" s="29" t="inlineStr">
        <is>
          <t>Кріплення заднього стопа BRP Can-Am Outlander G3L</t>
        </is>
      </c>
      <c r="D1891" s="35" t="n">
        <v>0</v>
      </c>
      <c r="E1891" s="37" t="n">
        <v>0</v>
      </c>
      <c r="F1891" s="38" t="n">
        <v>0</v>
      </c>
      <c r="G1891" s="37" t="n">
        <v>0</v>
      </c>
      <c r="H1891" s="40">
        <f>IFERROR(G1891/E1891,0)</f>
        <v/>
      </c>
      <c r="I1891" s="29" t="inlineStr">
        <is>
          <t>Cost is below the 120 watch threshold.</t>
        </is>
      </c>
    </row>
    <row r="1892">
      <c r="A1892" s="29" t="inlineStr">
        <is>
          <t>3022345</t>
        </is>
      </c>
      <c r="B1892" s="29" t="inlineStr">
        <is>
          <t>low_price</t>
        </is>
      </c>
      <c r="C1892" s="29" t="inlineStr">
        <is>
          <t>Поршневий палець Polaris Sportsman Scrambler 850</t>
        </is>
      </c>
      <c r="D1892" s="35" t="n">
        <v>0</v>
      </c>
      <c r="E1892" s="37" t="n">
        <v>0</v>
      </c>
      <c r="F1892" s="38" t="n">
        <v>0</v>
      </c>
      <c r="G1892" s="37" t="n">
        <v>0</v>
      </c>
      <c r="H1892" s="40">
        <f>IFERROR(G1892/E1892,0)</f>
        <v/>
      </c>
      <c r="I1892" s="29" t="inlineStr">
        <is>
          <t>Cost is below the 120 watch threshold.</t>
        </is>
      </c>
    </row>
    <row r="1893">
      <c r="A1893" s="29" t="inlineStr">
        <is>
          <t>83702-hp4-600zc</t>
        </is>
      </c>
      <c r="B1893" s="29" t="inlineStr">
        <is>
          <t>low_price</t>
        </is>
      </c>
      <c r="C1893" s="29" t="inlineStr">
        <is>
          <t>Заглушка паливного бака Honda TRX 420 Rancher 2007-2013</t>
        </is>
      </c>
      <c r="D1893" s="35" t="n">
        <v>0</v>
      </c>
      <c r="E1893" s="37" t="n">
        <v>0</v>
      </c>
      <c r="F1893" s="38" t="n">
        <v>0</v>
      </c>
      <c r="G1893" s="37" t="n">
        <v>0</v>
      </c>
      <c r="H1893" s="40">
        <f>IFERROR(G1893/E1893,0)</f>
        <v/>
      </c>
      <c r="I1893" s="29" t="inlineStr">
        <is>
          <t>Cost is below the 120 watch threshold.</t>
        </is>
      </c>
    </row>
    <row r="1894">
      <c r="A1894" s="29" t="inlineStr">
        <is>
          <t>5tg-15370-00-00</t>
        </is>
      </c>
      <c r="B1894" s="29" t="inlineStr">
        <is>
          <t>low_price</t>
        </is>
      </c>
      <c r="C1894" s="29" t="inlineStr">
        <is>
          <t>Маслозбірник Yamaha YFZ 450 2004-2013</t>
        </is>
      </c>
      <c r="D1894" s="35" t="n">
        <v>0</v>
      </c>
      <c r="E1894" s="37" t="n">
        <v>0</v>
      </c>
      <c r="F1894" s="38" t="n">
        <v>0</v>
      </c>
      <c r="G1894" s="37" t="n">
        <v>0</v>
      </c>
      <c r="H1894" s="40">
        <f>IFERROR(G1894/E1894,0)</f>
        <v/>
      </c>
      <c r="I1894" s="29" t="inlineStr">
        <is>
          <t>Cost is below the 120 watch threshold.</t>
        </is>
      </c>
    </row>
    <row r="1895">
      <c r="A1895" s="29" t="inlineStr">
        <is>
          <t>83800-hn2-000zc</t>
        </is>
      </c>
      <c r="B1895" s="29" t="inlineStr">
        <is>
          <t>low_price</t>
        </is>
      </c>
      <c r="C1895" s="29" t="inlineStr">
        <is>
          <t>Захист двигуна правий Honda TRX 500 Rubicon 2001-2004</t>
        </is>
      </c>
      <c r="D1895" s="35" t="n">
        <v>0</v>
      </c>
      <c r="E1895" s="37" t="n">
        <v>0</v>
      </c>
      <c r="F1895" s="38" t="n">
        <v>0</v>
      </c>
      <c r="G1895" s="37" t="n">
        <v>0</v>
      </c>
      <c r="H1895" s="40">
        <f>IFERROR(G1895/E1895,0)</f>
        <v/>
      </c>
      <c r="I1895" s="29" t="inlineStr">
        <is>
          <t>Cost is below the 120 watch threshold.</t>
        </is>
      </c>
    </row>
    <row r="1896">
      <c r="A1896" s="29" t="inlineStr">
        <is>
          <t>25-1688</t>
        </is>
      </c>
      <c r="B1896" s="29" t="inlineStr">
        <is>
          <t>low_price</t>
        </is>
      </c>
      <c r="C1896" s="29" t="inlineStr">
        <is>
          <t>Ступичний підшипник в передні колеса Honda TRX 420 Rancher (14+), 500 Foreman Rubicon (14-19), 520 Foreman Rubicon (20+)</t>
        </is>
      </c>
      <c r="D1896" s="35" t="n">
        <v>0</v>
      </c>
      <c r="E1896" s="37" t="n">
        <v>0</v>
      </c>
      <c r="F1896" s="38" t="n">
        <v>0</v>
      </c>
      <c r="G1896" s="37" t="n">
        <v>0</v>
      </c>
      <c r="H1896" s="40">
        <f>IFERROR(G1896/E1896,0)</f>
        <v/>
      </c>
      <c r="I1896" s="29" t="inlineStr">
        <is>
          <t>Cost is below the 120 watch threshold.</t>
        </is>
      </c>
    </row>
    <row r="1897">
      <c r="A1897" s="29" t="inlineStr">
        <is>
          <t>ab6-ho-8-208</t>
        </is>
      </c>
      <c r="B1897" s="29" t="inlineStr">
        <is>
          <t>low_price</t>
        </is>
      </c>
      <c r="C1897" s="29" t="inlineStr">
        <is>
          <t>Піввісь передня права Honda TRX 450 Foreman</t>
        </is>
      </c>
      <c r="D1897" s="35" t="n">
        <v>0</v>
      </c>
      <c r="E1897" s="37" t="n">
        <v>0</v>
      </c>
      <c r="F1897" s="38" t="n">
        <v>0</v>
      </c>
      <c r="G1897" s="37" t="n">
        <v>0</v>
      </c>
      <c r="H1897" s="40">
        <f>IFERROR(G1897/E1897,0)</f>
        <v/>
      </c>
      <c r="I1897" s="29" t="inlineStr">
        <is>
          <t>Cost is below the 120 watch threshold.</t>
        </is>
      </c>
    </row>
    <row r="1898">
      <c r="A1898" s="29" t="inlineStr">
        <is>
          <t>25-2054-5</t>
        </is>
      </c>
      <c r="B1898" s="29" t="inlineStr">
        <is>
          <t>low_price</t>
        </is>
      </c>
      <c r="C1898" s="29" t="inlineStr">
        <is>
          <t>Сальники переднього редуктора Polaris Sportsman 335 400 450, Scrambler 500, Worker 335 500, Xplorer 250 400</t>
        </is>
      </c>
      <c r="D1898" s="35" t="n">
        <v>0</v>
      </c>
      <c r="E1898" s="37" t="n">
        <v>0</v>
      </c>
      <c r="F1898" s="38" t="n">
        <v>0</v>
      </c>
      <c r="G1898" s="37" t="n">
        <v>0</v>
      </c>
      <c r="H1898" s="40">
        <f>IFERROR(G1898/E1898,0)</f>
        <v/>
      </c>
      <c r="I1898" s="29" t="inlineStr">
        <is>
          <t>Cost is below the 120 watch threshold.</t>
        </is>
      </c>
    </row>
    <row r="1899">
      <c r="A1899" s="29" t="inlineStr">
        <is>
          <t>17254-hn5-670</t>
        </is>
      </c>
      <c r="B1899" s="29" t="inlineStr">
        <is>
          <t>low_price</t>
        </is>
      </c>
      <c r="C1899" s="29" t="inlineStr">
        <is>
          <t>Повітряний фільтр Honda TRX 350 400 Rancher</t>
        </is>
      </c>
      <c r="D1899" s="35" t="n">
        <v>0</v>
      </c>
      <c r="E1899" s="37" t="n">
        <v>0</v>
      </c>
      <c r="F1899" s="38" t="n">
        <v>0</v>
      </c>
      <c r="G1899" s="37" t="n">
        <v>0</v>
      </c>
      <c r="H1899" s="40">
        <f>IFERROR(G1899/E1899,0)</f>
        <v/>
      </c>
      <c r="I1899" s="29" t="inlineStr">
        <is>
          <t>Cost is below the 120 watch threshold.</t>
        </is>
      </c>
    </row>
    <row r="1900">
      <c r="A1900" s="29" t="inlineStr">
        <is>
          <t>24652-ha0-000</t>
        </is>
      </c>
      <c r="B1900" s="29" t="inlineStr">
        <is>
          <t>low_price</t>
        </is>
      </c>
      <c r="C1900" s="29" t="inlineStr">
        <is>
          <t>Болт перемикання передач Honda</t>
        </is>
      </c>
      <c r="D1900" s="35" t="n">
        <v>0</v>
      </c>
      <c r="E1900" s="37" t="n">
        <v>0</v>
      </c>
      <c r="F1900" s="38" t="n">
        <v>0</v>
      </c>
      <c r="G1900" s="37" t="n">
        <v>0</v>
      </c>
      <c r="H1900" s="40">
        <f>IFERROR(G1900/E1900,0)</f>
        <v/>
      </c>
      <c r="I1900" s="29" t="inlineStr">
        <is>
          <t>Cost is below the 120 watch threshold.</t>
        </is>
      </c>
    </row>
    <row r="1901">
      <c r="A1901" s="29" t="inlineStr">
        <is>
          <t>420427211</t>
        </is>
      </c>
      <c r="B1901" s="29" t="inlineStr">
        <is>
          <t>low_price</t>
        </is>
      </c>
      <c r="C1901" s="29" t="inlineStr">
        <is>
          <t>Опора пружини ведучого варіатора BRP Can-Am Maverick X3, Maverick Trail 1000, Maverick Sport 1000, Commander 1000, Traxter Defender HD10</t>
        </is>
      </c>
      <c r="D1901" s="35" t="n">
        <v>0</v>
      </c>
      <c r="E1901" s="37" t="n">
        <v>0</v>
      </c>
      <c r="F1901" s="38" t="n">
        <v>0</v>
      </c>
      <c r="G1901" s="37" t="n">
        <v>0</v>
      </c>
      <c r="H1901" s="40">
        <f>IFERROR(G1901/E1901,0)</f>
        <v/>
      </c>
      <c r="I1901" s="29" t="inlineStr">
        <is>
          <t>Cost is below the 120 watch threshold.</t>
        </is>
      </c>
    </row>
    <row r="1902">
      <c r="A1902" s="29" t="inlineStr">
        <is>
          <t>92089</t>
        </is>
      </c>
      <c r="B1902" s="29" t="inlineStr">
        <is>
          <t>low_price</t>
        </is>
      </c>
      <c r="C1902" s="29" t="inlineStr">
        <is>
          <t>Крюк Warn Epic для лебідки (5/16")</t>
        </is>
      </c>
      <c r="D1902" s="35" t="n">
        <v>0</v>
      </c>
      <c r="E1902" s="37" t="n">
        <v>0</v>
      </c>
      <c r="F1902" s="38" t="n">
        <v>0</v>
      </c>
      <c r="G1902" s="37" t="n">
        <v>0</v>
      </c>
      <c r="H1902" s="40">
        <f>IFERROR(G1902/E1902,0)</f>
        <v/>
      </c>
      <c r="I1902" s="29" t="inlineStr">
        <is>
          <t>Cost is below the 120 watch threshold.</t>
        </is>
      </c>
    </row>
    <row r="1903">
      <c r="A1903" s="29" t="inlineStr">
        <is>
          <t>13011-hn5-671</t>
        </is>
      </c>
      <c r="B1903" s="29" t="inlineStr">
        <is>
          <t>low_price</t>
        </is>
      </c>
      <c r="C1903" s="29" t="inlineStr">
        <is>
          <t>Поршневі кільця +0.25мм Honda TRX 350 Rancher</t>
        </is>
      </c>
      <c r="D1903" s="35" t="n">
        <v>0</v>
      </c>
      <c r="E1903" s="37" t="n">
        <v>0</v>
      </c>
      <c r="F1903" s="38" t="n">
        <v>0</v>
      </c>
      <c r="G1903" s="37" t="n">
        <v>0</v>
      </c>
      <c r="H1903" s="40">
        <f>IFERROR(G1903/E1903,0)</f>
        <v/>
      </c>
      <c r="I1903" s="29" t="inlineStr">
        <is>
          <t>Cost is below the 120 watch threshold.</t>
        </is>
      </c>
    </row>
    <row r="1904">
      <c r="A1904" s="29" t="inlineStr">
        <is>
          <t>5uh-e4424-00-00</t>
        </is>
      </c>
      <c r="B1904" s="29" t="inlineStr">
        <is>
          <t>low_price</t>
        </is>
      </c>
      <c r="C1904" s="29" t="inlineStr">
        <is>
          <t>Застібка кришки повітряного фільтра Yamaha Grizzly 350 400 450, Kodiak 400, Bruin 350, Wolverine 350 450</t>
        </is>
      </c>
      <c r="D1904" s="35" t="n">
        <v>0</v>
      </c>
      <c r="E1904" s="37" t="n">
        <v>0</v>
      </c>
      <c r="F1904" s="38" t="n">
        <v>0</v>
      </c>
      <c r="G1904" s="37" t="n">
        <v>0</v>
      </c>
      <c r="H1904" s="40">
        <f>IFERROR(G1904/E1904,0)</f>
        <v/>
      </c>
      <c r="I1904" s="29" t="inlineStr">
        <is>
          <t>Cost is below the 120 watch threshold.</t>
        </is>
      </c>
    </row>
    <row r="1905">
      <c r="A1905" s="29" t="inlineStr">
        <is>
          <t>19-5017</t>
        </is>
      </c>
      <c r="B1905" s="29" t="inlineStr">
        <is>
          <t>low_price</t>
        </is>
      </c>
      <c r="C1905" s="29" t="inlineStr">
        <is>
          <t>Пильник ШРУСа BRP Can-Am; Kawasaki; Polaris; Yamaha (66/18,5-100)</t>
        </is>
      </c>
      <c r="D1905" s="35" t="n">
        <v>0</v>
      </c>
      <c r="E1905" s="37" t="n">
        <v>0</v>
      </c>
      <c r="F1905" s="38" t="n">
        <v>0</v>
      </c>
      <c r="G1905" s="37" t="n">
        <v>0</v>
      </c>
      <c r="H1905" s="40">
        <f>IFERROR(G1905/E1905,0)</f>
        <v/>
      </c>
      <c r="I1905" s="29" t="inlineStr">
        <is>
          <t>Cost is below the 120 watch threshold.</t>
        </is>
      </c>
    </row>
    <row r="1906">
      <c r="A1906" s="29" t="inlineStr">
        <is>
          <t>705004523</t>
        </is>
      </c>
      <c r="B1906" s="29" t="inlineStr">
        <is>
          <t>low_price</t>
        </is>
      </c>
      <c r="C1906" s="29" t="inlineStr">
        <is>
          <t>Кронштейн переднього багажника BRP Can-Am Outlander G2 500 570 650 800 850 1000</t>
        </is>
      </c>
      <c r="D1906" s="35" t="n">
        <v>0</v>
      </c>
      <c r="E1906" s="37" t="n">
        <v>0</v>
      </c>
      <c r="F1906" s="38" t="n">
        <v>0</v>
      </c>
      <c r="G1906" s="37" t="n">
        <v>0</v>
      </c>
      <c r="H1906" s="40">
        <f>IFERROR(G1906/E1906,0)</f>
        <v/>
      </c>
      <c r="I1906" s="29" t="inlineStr">
        <is>
          <t>Cost is below the 120 watch threshold.</t>
        </is>
      </c>
    </row>
    <row r="1907">
      <c r="A1907" s="29" t="inlineStr">
        <is>
          <t>4014795</t>
        </is>
      </c>
      <c r="B1907" s="29" t="inlineStr">
        <is>
          <t>low_price</t>
        </is>
      </c>
      <c r="C1907" s="29" t="inlineStr">
        <is>
          <t>Свічний ковпачок з проводом Polaris Sportsman ACE​ 325 570, RZR 570 (15-22), Ranger 570 (15+)</t>
        </is>
      </c>
      <c r="D1907" s="35" t="n">
        <v>0</v>
      </c>
      <c r="E1907" s="37" t="n">
        <v>0</v>
      </c>
      <c r="F1907" s="38" t="n">
        <v>0</v>
      </c>
      <c r="G1907" s="37" t="n">
        <v>0</v>
      </c>
      <c r="H1907" s="40">
        <f>IFERROR(G1907/E1907,0)</f>
        <v/>
      </c>
      <c r="I1907" s="29" t="inlineStr">
        <is>
          <t>Cost is below the 120 watch threshold.</t>
        </is>
      </c>
    </row>
    <row r="1908">
      <c r="A1908" s="29" t="inlineStr">
        <is>
          <t>25-1462</t>
        </is>
      </c>
      <c r="B1908" s="29" t="inlineStr">
        <is>
          <t>low_price</t>
        </is>
      </c>
      <c r="C1908" s="29" t="inlineStr">
        <is>
          <t>Ремкомплект рульової колонки Honda TRX 500 Foreman (05-11), Rubicon 500 (01-14), Rincon 650 (03-05), Rincon 680 (06+)</t>
        </is>
      </c>
      <c r="D1908" s="35" t="n">
        <v>0</v>
      </c>
      <c r="E1908" s="37" t="n">
        <v>0</v>
      </c>
      <c r="F1908" s="38" t="n">
        <v>0</v>
      </c>
      <c r="G1908" s="37" t="n">
        <v>0</v>
      </c>
      <c r="H1908" s="40">
        <f>IFERROR(G1908/E1908,0)</f>
        <v/>
      </c>
      <c r="I1908" s="29" t="inlineStr">
        <is>
          <t>Cost is below the 120 watch threshold.</t>
        </is>
      </c>
    </row>
    <row r="1909">
      <c r="A1909" s="29" t="inlineStr">
        <is>
          <t>33700-hp5-a50</t>
        </is>
      </c>
      <c r="B1909" s="29" t="inlineStr">
        <is>
          <t>low_price</t>
        </is>
      </c>
      <c r="C1909" s="29" t="inlineStr">
        <is>
          <t>Задній стоп сигнал Honda TRX 420 Rancher (07+), 500 Foreman (12-19), 500 Rubicon (15-19), 520 Foreman Rubicon (20+)</t>
        </is>
      </c>
      <c r="D1909" s="35" t="n">
        <v>0</v>
      </c>
      <c r="E1909" s="37" t="n">
        <v>0</v>
      </c>
      <c r="F1909" s="38" t="n">
        <v>0</v>
      </c>
      <c r="G1909" s="37" t="n">
        <v>0</v>
      </c>
      <c r="H1909" s="40">
        <f>IFERROR(G1909/E1909,0)</f>
        <v/>
      </c>
      <c r="I1909" s="29" t="inlineStr">
        <is>
          <t>Cost is below the 120 watch threshold.</t>
        </is>
      </c>
    </row>
    <row r="1910">
      <c r="A1910" s="29" t="inlineStr">
        <is>
          <t>25-1139</t>
        </is>
      </c>
      <c r="B1910" s="29" t="inlineStr">
        <is>
          <t>low_price</t>
        </is>
      </c>
      <c r="C1910" s="29" t="inlineStr">
        <is>
          <t>Підшипники задньої осі Yamaha Grizzly 350 600, Kodiak 400, Big Bear 250 400, Bruin 250 350</t>
        </is>
      </c>
      <c r="D1910" s="35" t="n">
        <v>0</v>
      </c>
      <c r="E1910" s="37" t="n">
        <v>0</v>
      </c>
      <c r="F1910" s="38" t="n">
        <v>0</v>
      </c>
      <c r="G1910" s="37" t="n">
        <v>0</v>
      </c>
      <c r="H1910" s="40">
        <f>IFERROR(G1910/E1910,0)</f>
        <v/>
      </c>
      <c r="I1910" s="29" t="inlineStr">
        <is>
          <t>Cost is below the 120 watch threshold.</t>
        </is>
      </c>
    </row>
    <row r="1911">
      <c r="A1911" s="29" t="inlineStr">
        <is>
          <t>3081447</t>
        </is>
      </c>
      <c r="B1911" s="29" t="inlineStr">
        <is>
          <t>low_price</t>
        </is>
      </c>
      <c r="C1911" s="29" t="inlineStr">
        <is>
          <t>Шпонка колінвала Polaris Sportsman 335 400 500, Scrambler 500, Ranger 400 500</t>
        </is>
      </c>
      <c r="D1911" s="35" t="n">
        <v>0</v>
      </c>
      <c r="E1911" s="37" t="n">
        <v>0</v>
      </c>
      <c r="F1911" s="38" t="n">
        <v>0</v>
      </c>
      <c r="G1911" s="37" t="n">
        <v>0</v>
      </c>
      <c r="H1911" s="40">
        <f>IFERROR(G1911/E1911,0)</f>
        <v/>
      </c>
      <c r="I1911" s="29" t="inlineStr">
        <is>
          <t>Cost is below the 120 watch threshold.</t>
        </is>
      </c>
    </row>
    <row r="1912">
      <c r="A1912" s="29" t="inlineStr">
        <is>
          <t>na-40010f</t>
        </is>
      </c>
      <c r="B1912" s="29" t="inlineStr">
        <is>
          <t>low_price</t>
        </is>
      </c>
      <c r="C1912" s="29" t="inlineStr">
        <is>
          <t>Комплект прокладок двигуна Yamaha Grizzly Rhino 660</t>
        </is>
      </c>
      <c r="D1912" s="35" t="n">
        <v>0</v>
      </c>
      <c r="E1912" s="37" t="n">
        <v>0</v>
      </c>
      <c r="F1912" s="38" t="n">
        <v>0</v>
      </c>
      <c r="G1912" s="37" t="n">
        <v>0</v>
      </c>
      <c r="H1912" s="40">
        <f>IFERROR(G1912/E1912,0)</f>
        <v/>
      </c>
      <c r="I1912" s="29" t="inlineStr">
        <is>
          <t>Cost is below the 120 watch threshold.</t>
        </is>
      </c>
    </row>
    <row r="1913">
      <c r="A1913" s="29" t="inlineStr">
        <is>
          <t>3236014</t>
        </is>
      </c>
      <c r="B1913" s="29" t="inlineStr">
        <is>
          <t>low_price</t>
        </is>
      </c>
      <c r="C1913" s="29" t="inlineStr">
        <is>
          <t>Вал півосі задній Sportsman 450 570 2017+</t>
        </is>
      </c>
      <c r="D1913" s="35" t="n">
        <v>0</v>
      </c>
      <c r="E1913" s="37" t="n">
        <v>0</v>
      </c>
      <c r="F1913" s="38" t="n">
        <v>0</v>
      </c>
      <c r="G1913" s="37" t="n">
        <v>0</v>
      </c>
      <c r="H1913" s="40">
        <f>IFERROR(G1913/E1913,0)</f>
        <v/>
      </c>
      <c r="I1913" s="29" t="inlineStr">
        <is>
          <t>Cost is below the 120 watch threshold.</t>
        </is>
      </c>
    </row>
    <row r="1914">
      <c r="A1914" s="29" t="inlineStr">
        <is>
          <t>9awa-180010</t>
        </is>
      </c>
      <c r="B1914" s="29" t="inlineStr">
        <is>
          <t>low_price</t>
        </is>
      </c>
      <c r="C1914" s="29" t="inlineStr">
        <is>
          <t>Бачок охолоджуваної рідини CFMoto CForce 600 800 1000</t>
        </is>
      </c>
      <c r="D1914" s="35" t="n">
        <v>0</v>
      </c>
      <c r="E1914" s="37" t="n">
        <v>0</v>
      </c>
      <c r="F1914" s="38" t="n">
        <v>0</v>
      </c>
      <c r="G1914" s="37" t="n">
        <v>0</v>
      </c>
      <c r="H1914" s="40">
        <f>IFERROR(G1914/E1914,0)</f>
        <v/>
      </c>
      <c r="I1914" s="29" t="inlineStr">
        <is>
          <t>Cost is below the 120 watch threshold.</t>
        </is>
      </c>
    </row>
    <row r="1915">
      <c r="A1915" s="29" t="inlineStr">
        <is>
          <t>12666-29f11</t>
        </is>
      </c>
      <c r="B1915" s="29" t="inlineStr">
        <is>
          <t>low_price</t>
        </is>
      </c>
      <c r="C1915" s="29" t="inlineStr">
        <is>
          <t>Ведуча шестерня балансиру колінвала Suzuki Quadsport 400</t>
        </is>
      </c>
      <c r="D1915" s="35" t="n">
        <v>0</v>
      </c>
      <c r="E1915" s="37" t="n">
        <v>0</v>
      </c>
      <c r="F1915" s="38" t="n">
        <v>0</v>
      </c>
      <c r="G1915" s="37" t="n">
        <v>0</v>
      </c>
      <c r="H1915" s="40">
        <f>IFERROR(G1915/E1915,0)</f>
        <v/>
      </c>
      <c r="I1915" s="29" t="inlineStr">
        <is>
          <t>Cost is below the 120 watch threshold.</t>
        </is>
      </c>
    </row>
    <row r="1916">
      <c r="A1916" s="29" t="inlineStr">
        <is>
          <t>6e0524</t>
        </is>
      </c>
      <c r="B1916" s="29" t="inlineStr">
        <is>
          <t>low_price</t>
        </is>
      </c>
      <c r="C1916" s="29" t="inlineStr">
        <is>
          <t>Шина ITP Mud Lite II 30×11-14</t>
        </is>
      </c>
      <c r="D1916" s="35" t="n">
        <v>0</v>
      </c>
      <c r="E1916" s="37" t="n">
        <v>0</v>
      </c>
      <c r="F1916" s="38" t="n">
        <v>0</v>
      </c>
      <c r="G1916" s="37" t="n">
        <v>0</v>
      </c>
      <c r="H1916" s="40">
        <f>IFERROR(G1916/E1916,0)</f>
        <v/>
      </c>
      <c r="I1916" s="29" t="inlineStr">
        <is>
          <t>Cost is below the 120 watch threshold.</t>
        </is>
      </c>
    </row>
    <row r="1917">
      <c r="A1917" s="29" t="inlineStr">
        <is>
          <t>50-1107</t>
        </is>
      </c>
      <c r="B1917" s="29" t="inlineStr">
        <is>
          <t>low_price</t>
        </is>
      </c>
      <c r="C1917" s="29" t="inlineStr">
        <is>
          <t xml:space="preserve">Ремкомплект задніх ричагів Polaris Sportsman 400 03-05, Sportsman 450 (06-07), Sportsman 500 (03-13), Sportsman 600 (03-05), Sportsman 700 (02-07), </t>
        </is>
      </c>
      <c r="D1917" s="35" t="n">
        <v>0</v>
      </c>
      <c r="E1917" s="37" t="n">
        <v>0</v>
      </c>
      <c r="F1917" s="38" t="n">
        <v>0</v>
      </c>
      <c r="G1917" s="37" t="n">
        <v>0</v>
      </c>
      <c r="H1917" s="40">
        <f>IFERROR(G1917/E1917,0)</f>
        <v/>
      </c>
      <c r="I1917" s="29" t="inlineStr">
        <is>
          <t>Cost is below the 120 watch threshold.</t>
        </is>
      </c>
    </row>
    <row r="1918">
      <c r="A1918" s="29" t="inlineStr">
        <is>
          <t>51-1041-l</t>
        </is>
      </c>
      <c r="B1918" s="29" t="inlineStr">
        <is>
          <t>low_price</t>
        </is>
      </c>
      <c r="C1918" s="29" t="inlineStr">
        <is>
          <t>Рульова тяга ліва в зборі Polaris Ranger 500 700 800 900</t>
        </is>
      </c>
      <c r="D1918" s="35" t="n">
        <v>0</v>
      </c>
      <c r="E1918" s="37" t="n">
        <v>0</v>
      </c>
      <c r="F1918" s="38" t="n">
        <v>0</v>
      </c>
      <c r="G1918" s="37" t="n">
        <v>0</v>
      </c>
      <c r="H1918" s="40">
        <f>IFERROR(G1918/E1918,0)</f>
        <v/>
      </c>
      <c r="I1918" s="29" t="inlineStr">
        <is>
          <t>Cost is below the 120 watch threshold.</t>
        </is>
      </c>
    </row>
    <row r="1919">
      <c r="A1919" s="29" t="inlineStr">
        <is>
          <t>14401-hp5-601</t>
        </is>
      </c>
      <c r="B1919" s="29" t="inlineStr">
        <is>
          <t>low_price</t>
        </is>
      </c>
      <c r="C1919" s="29" t="inlineStr">
        <is>
          <t>Ланцюг ГРМ Honda TRX 420 Rancher (07+), 500 Foreman Rubicon (12-19), 520 Foreman Rubicon (20+), SXS 500 Pioneer (15-22) (60L)</t>
        </is>
      </c>
      <c r="D1919" s="35" t="n">
        <v>0</v>
      </c>
      <c r="E1919" s="37" t="n">
        <v>0</v>
      </c>
      <c r="F1919" s="38" t="n">
        <v>0</v>
      </c>
      <c r="G1919" s="37" t="n">
        <v>0</v>
      </c>
      <c r="H1919" s="40">
        <f>IFERROR(G1919/E1919,0)</f>
        <v/>
      </c>
      <c r="I1919" s="29" t="inlineStr">
        <is>
          <t>Cost is below the 120 watch threshold.</t>
        </is>
      </c>
    </row>
    <row r="1920">
      <c r="A1920" s="29" t="inlineStr">
        <is>
          <t>30731-hn8-a60</t>
        </is>
      </c>
      <c r="B1920" s="29" t="inlineStr">
        <is>
          <t>low_price</t>
        </is>
      </c>
      <c r="C1920" s="29" t="inlineStr">
        <is>
          <t>Свічний провід Honda TRX 680 Rincon 2006-2014</t>
        </is>
      </c>
      <c r="D1920" s="35" t="n">
        <v>0</v>
      </c>
      <c r="E1920" s="37" t="n">
        <v>0</v>
      </c>
      <c r="F1920" s="38" t="n">
        <v>0</v>
      </c>
      <c r="G1920" s="37" t="n">
        <v>0</v>
      </c>
      <c r="H1920" s="40">
        <f>IFERROR(G1920/E1920,0)</f>
        <v/>
      </c>
      <c r="I1920" s="29" t="inlineStr">
        <is>
          <t>Cost is below the 120 watch threshold.</t>
        </is>
      </c>
    </row>
    <row r="1921">
      <c r="A1921" s="29" t="inlineStr">
        <is>
          <t>42311-hr0-f00</t>
        </is>
      </c>
      <c r="B1921" s="29" t="inlineStr">
        <is>
          <t>low_price</t>
        </is>
      </c>
      <c r="C1921" s="29" t="inlineStr">
        <is>
          <t>Задня вісь Honda TRX 500 Rubicon ​2012-2014</t>
        </is>
      </c>
      <c r="D1921" s="35" t="n">
        <v>0</v>
      </c>
      <c r="E1921" s="37" t="n">
        <v>0</v>
      </c>
      <c r="F1921" s="38" t="n">
        <v>0</v>
      </c>
      <c r="G1921" s="37" t="n">
        <v>0</v>
      </c>
      <c r="H1921" s="40">
        <f>IFERROR(G1921/E1921,0)</f>
        <v/>
      </c>
      <c r="I1921" s="29" t="inlineStr">
        <is>
          <t>Cost is below the 120 watch threshold.</t>
        </is>
      </c>
    </row>
    <row r="1922">
      <c r="A1922" s="29" t="inlineStr">
        <is>
          <t>na-40011r</t>
        </is>
      </c>
      <c r="B1922" s="29" t="inlineStr">
        <is>
          <t>low_price</t>
        </is>
      </c>
      <c r="C1922" s="29" t="inlineStr">
        <is>
          <t>Поршневі кільця стандарт Yamaha Grizzly Kodiak Rhino Wolverine 450</t>
        </is>
      </c>
      <c r="D1922" s="35" t="n">
        <v>0</v>
      </c>
      <c r="E1922" s="37" t="n">
        <v>0</v>
      </c>
      <c r="F1922" s="38" t="n">
        <v>0</v>
      </c>
      <c r="G1922" s="37" t="n">
        <v>0</v>
      </c>
      <c r="H1922" s="40">
        <f>IFERROR(G1922/E1922,0)</f>
        <v/>
      </c>
      <c r="I1922" s="29" t="inlineStr">
        <is>
          <t>Cost is below the 120 watch threshold.</t>
        </is>
      </c>
    </row>
    <row r="1923">
      <c r="A1923" s="29" t="inlineStr">
        <is>
          <t>au-04409</t>
        </is>
      </c>
      <c r="B1923" s="29" t="inlineStr">
        <is>
          <t>low_price</t>
        </is>
      </c>
      <c r="C1923" s="29" t="inlineStr">
        <is>
          <t>Амортизатор задній Yamaha Rhino 450 660</t>
        </is>
      </c>
      <c r="D1923" s="35" t="n">
        <v>0</v>
      </c>
      <c r="E1923" s="37" t="n">
        <v>0</v>
      </c>
      <c r="F1923" s="38" t="n">
        <v>0</v>
      </c>
      <c r="G1923" s="37" t="n">
        <v>0</v>
      </c>
      <c r="H1923" s="40">
        <f>IFERROR(G1923/E1923,0)</f>
        <v/>
      </c>
      <c r="I1923" s="29" t="inlineStr">
        <is>
          <t>Cost is below the 120 watch threshold.</t>
        </is>
      </c>
    </row>
    <row r="1924">
      <c r="A1924" s="29" t="inlineStr">
        <is>
          <t>50-1127</t>
        </is>
      </c>
      <c r="B1924" s="29" t="inlineStr">
        <is>
          <t>low_price</t>
        </is>
      </c>
      <c r="C1924" s="29" t="inlineStr">
        <is>
          <t>Ремкомплект переднього верхнього ричага BRP Can-Am Commander 800 1000</t>
        </is>
      </c>
      <c r="D1924" s="35" t="n">
        <v>0</v>
      </c>
      <c r="E1924" s="37" t="n">
        <v>0</v>
      </c>
      <c r="F1924" s="38" t="n">
        <v>0</v>
      </c>
      <c r="G1924" s="37" t="n">
        <v>0</v>
      </c>
      <c r="H1924" s="40">
        <f>IFERROR(G1924/E1924,0)</f>
        <v/>
      </c>
      <c r="I1924" s="29" t="inlineStr">
        <is>
          <t>Cost is below the 120 watch threshold.</t>
        </is>
      </c>
    </row>
    <row r="1925">
      <c r="A1925" s="29" t="inlineStr">
        <is>
          <t>3b4-17611-00-00</t>
        </is>
      </c>
      <c r="B1925" s="29" t="inlineStr">
        <is>
          <t>low_price</t>
        </is>
      </c>
      <c r="C1925" s="29" t="inlineStr">
        <is>
          <t>Тарілка ведучого варіатора Yamaha Grizzly 550 700, Kodiak Viking Wolverine 700</t>
        </is>
      </c>
      <c r="D1925" s="35" t="n">
        <v>0</v>
      </c>
      <c r="E1925" s="37" t="n">
        <v>0</v>
      </c>
      <c r="F1925" s="38" t="n">
        <v>0</v>
      </c>
      <c r="G1925" s="37" t="n">
        <v>0</v>
      </c>
      <c r="H1925" s="40">
        <f>IFERROR(G1925/E1925,0)</f>
        <v/>
      </c>
      <c r="I1925" s="29" t="inlineStr">
        <is>
          <t>Cost is below the 120 watch threshold.</t>
        </is>
      </c>
    </row>
    <row r="1926">
      <c r="A1926" s="29" t="inlineStr">
        <is>
          <t>293370027</t>
        </is>
      </c>
      <c r="B1926" s="29" t="inlineStr">
        <is>
          <t>low_price</t>
        </is>
      </c>
      <c r="C1926" s="29" t="inlineStr">
        <is>
          <t>Стопорне кільце торсіона BRP Can-Am Outlander Renegade G1</t>
        </is>
      </c>
      <c r="D1926" s="35" t="n">
        <v>0</v>
      </c>
      <c r="E1926" s="37" t="n">
        <v>0</v>
      </c>
      <c r="F1926" s="38" t="n">
        <v>0</v>
      </c>
      <c r="G1926" s="37" t="n">
        <v>0</v>
      </c>
      <c r="H1926" s="40">
        <f>IFERROR(G1926/E1926,0)</f>
        <v/>
      </c>
      <c r="I1926" s="29" t="inlineStr">
        <is>
          <t>Cost is below the 120 watch threshold.</t>
        </is>
      </c>
    </row>
    <row r="1927">
      <c r="A1927" s="29" t="inlineStr">
        <is>
          <t>3610220</t>
        </is>
      </c>
      <c r="B1927" s="29" t="inlineStr">
        <is>
          <t>low_price</t>
        </is>
      </c>
      <c r="C1927" s="29" t="inlineStr">
        <is>
          <t>Сальник колінвала Polaris Sportsman Scrambler 850 1000</t>
        </is>
      </c>
      <c r="D1927" s="35" t="n">
        <v>0</v>
      </c>
      <c r="E1927" s="37" t="n">
        <v>0</v>
      </c>
      <c r="F1927" s="38" t="n">
        <v>0</v>
      </c>
      <c r="G1927" s="37" t="n">
        <v>0</v>
      </c>
      <c r="H1927" s="40">
        <f>IFERROR(G1927/E1927,0)</f>
        <v/>
      </c>
      <c r="I1927" s="29" t="inlineStr">
        <is>
          <t>Cost is below the 120 watch threshold.</t>
        </is>
      </c>
    </row>
    <row r="1928">
      <c r="A1928" s="29" t="inlineStr">
        <is>
          <t>81170-hp0-a00za</t>
        </is>
      </c>
      <c r="B1928" s="29" t="inlineStr">
        <is>
          <t>low_price</t>
        </is>
      </c>
      <c r="C1928" s="29" t="inlineStr">
        <is>
          <t>Панель передня Honda TRX 500 Foreman Rubicon 2005-2007</t>
        </is>
      </c>
      <c r="D1928" s="35" t="n">
        <v>0</v>
      </c>
      <c r="E1928" s="37" t="n">
        <v>0</v>
      </c>
      <c r="F1928" s="38" t="n">
        <v>0</v>
      </c>
      <c r="G1928" s="37" t="n">
        <v>0</v>
      </c>
      <c r="H1928" s="40">
        <f>IFERROR(G1928/E1928,0)</f>
        <v/>
      </c>
      <c r="I1928" s="29" t="inlineStr">
        <is>
          <t>Cost is below the 120 watch threshold.</t>
        </is>
      </c>
    </row>
    <row r="1929">
      <c r="A1929" s="29" t="inlineStr">
        <is>
          <t>2204949</t>
        </is>
      </c>
      <c r="B1929" s="29" t="inlineStr">
        <is>
          <t>low_price</t>
        </is>
      </c>
      <c r="C1929" s="29" t="inlineStr">
        <is>
          <t>Поршневі кільця стандарт Polaris RZR 900 1000, Ranger 900 1000, Pro XD, Xpedition, General 1000, ACE 150 500 900</t>
        </is>
      </c>
      <c r="D1929" s="35" t="n">
        <v>0</v>
      </c>
      <c r="E1929" s="37" t="n">
        <v>0</v>
      </c>
      <c r="F1929" s="38" t="n">
        <v>0</v>
      </c>
      <c r="G1929" s="37" t="n">
        <v>0</v>
      </c>
      <c r="H1929" s="40">
        <f>IFERROR(G1929/E1929,0)</f>
        <v/>
      </c>
      <c r="I1929" s="29" t="inlineStr">
        <is>
          <t>Cost is below the 120 watch threshold.</t>
        </is>
      </c>
    </row>
    <row r="1930">
      <c r="A1930" s="29" t="inlineStr">
        <is>
          <t>rs-turn</t>
        </is>
      </c>
      <c r="B1930" s="29" t="inlineStr">
        <is>
          <t>low_price</t>
        </is>
      </c>
      <c r="C1930" s="29" t="inlineStr">
        <is>
          <t>Накладка "Turn Signal" на перемикач</t>
        </is>
      </c>
      <c r="D1930" s="35" t="n">
        <v>0</v>
      </c>
      <c r="E1930" s="37" t="n">
        <v>0</v>
      </c>
      <c r="F1930" s="38" t="n">
        <v>0</v>
      </c>
      <c r="G1930" s="37" t="n">
        <v>0</v>
      </c>
      <c r="H1930" s="40">
        <f>IFERROR(G1930/E1930,0)</f>
        <v/>
      </c>
      <c r="I1930" s="29" t="inlineStr">
        <is>
          <t>Cost is below the 120 watch threshold.</t>
        </is>
      </c>
    </row>
    <row r="1931">
      <c r="A1931" s="29" t="inlineStr">
        <is>
          <t>10003-00003</t>
        </is>
      </c>
      <c r="B1931" s="29" t="inlineStr">
        <is>
          <t>low_price</t>
        </is>
      </c>
      <c r="C1931" s="29" t="inlineStr">
        <is>
          <t>Рукавиці 100% Hydromatic Brisker Black (XL)</t>
        </is>
      </c>
      <c r="D1931" s="35" t="n">
        <v>0</v>
      </c>
      <c r="E1931" s="37" t="n">
        <v>0</v>
      </c>
      <c r="F1931" s="38" t="n">
        <v>0</v>
      </c>
      <c r="G1931" s="37" t="n">
        <v>0</v>
      </c>
      <c r="H1931" s="40">
        <f>IFERROR(G1931/E1931,0)</f>
        <v/>
      </c>
      <c r="I1931" s="29" t="inlineStr">
        <is>
          <t>Cost is below the 120 watch threshold.</t>
        </is>
      </c>
    </row>
    <row r="1932">
      <c r="A1932" s="29" t="inlineStr">
        <is>
          <t>95380-10600-00</t>
        </is>
      </c>
      <c r="B1932" s="29" t="inlineStr">
        <is>
          <t>low_price</t>
        </is>
      </c>
      <c r="C1932" s="29" t="inlineStr">
        <is>
          <t>Гайка шестерні масляного насоса Yamaha Grizzly 550 700, Kodiak Rhino Viking 700</t>
        </is>
      </c>
      <c r="D1932" s="35" t="n">
        <v>0</v>
      </c>
      <c r="E1932" s="37" t="n">
        <v>0</v>
      </c>
      <c r="F1932" s="38" t="n">
        <v>0</v>
      </c>
      <c r="G1932" s="37" t="n">
        <v>0</v>
      </c>
      <c r="H1932" s="40">
        <f>IFERROR(G1932/E1932,0)</f>
        <v/>
      </c>
      <c r="I1932" s="29" t="inlineStr">
        <is>
          <t>Cost is below the 120 watch threshold.</t>
        </is>
      </c>
    </row>
    <row r="1933">
      <c r="A1933" s="29" t="inlineStr">
        <is>
          <t>06910-hm7-610</t>
        </is>
      </c>
      <c r="B1933" s="29" t="inlineStr">
        <is>
          <t>low_price</t>
        </is>
      </c>
      <c r="C1933" s="29" t="inlineStr">
        <is>
          <t>Ігольчастий підшипник переднього редуктора Honda TRX 350 Rancher (00-06), 400 Rancher (97-07), 450 Foreman (98-04), 500 Rubicon (01-05)</t>
        </is>
      </c>
      <c r="D1933" s="35" t="n">
        <v>0</v>
      </c>
      <c r="E1933" s="37" t="n">
        <v>0</v>
      </c>
      <c r="F1933" s="38" t="n">
        <v>0</v>
      </c>
      <c r="G1933" s="37" t="n">
        <v>0</v>
      </c>
      <c r="H1933" s="40">
        <f>IFERROR(G1933/E1933,0)</f>
        <v/>
      </c>
      <c r="I1933" s="29" t="inlineStr">
        <is>
          <t>Cost is below the 120 watch threshold.</t>
        </is>
      </c>
    </row>
    <row r="1934">
      <c r="A1934" s="29" t="inlineStr">
        <is>
          <t>17254-hp0-a00</t>
        </is>
      </c>
      <c r="B1934" s="29" t="inlineStr">
        <is>
          <t>low_price</t>
        </is>
      </c>
      <c r="C1934" s="29" t="inlineStr">
        <is>
          <t>Повітряний фільтр Honda TRX 500 Foreman (05-11), Rubicon 500 (05-14), Rincon 680, MUV 700 Big Red, SXS 700 Pioneer</t>
        </is>
      </c>
      <c r="D1934" s="35" t="n">
        <v>0</v>
      </c>
      <c r="E1934" s="37" t="n">
        <v>0</v>
      </c>
      <c r="F1934" s="38" t="n">
        <v>0</v>
      </c>
      <c r="G1934" s="37" t="n">
        <v>0</v>
      </c>
      <c r="H1934" s="40">
        <f>IFERROR(G1934/E1934,0)</f>
        <v/>
      </c>
      <c r="I1934" s="29" t="inlineStr">
        <is>
          <t>Cost is below the 120 watch threshold.</t>
        </is>
      </c>
    </row>
    <row r="1935">
      <c r="A1935" s="29" t="inlineStr">
        <is>
          <t>420632300</t>
        </is>
      </c>
      <c r="B1935" s="29" t="inlineStr">
        <is>
          <t>low_price</t>
        </is>
      </c>
      <c r="C1935" s="29" t="inlineStr">
        <is>
          <t>Ігольчастий підшипник вала КПП BRP Can-Am Outlander Renegade G1 G2 G2L G2S, Traxter Defender HD5</t>
        </is>
      </c>
      <c r="D1935" s="35" t="n">
        <v>0</v>
      </c>
      <c r="E1935" s="37" t="n">
        <v>0</v>
      </c>
      <c r="F1935" s="38" t="n">
        <v>0</v>
      </c>
      <c r="G1935" s="37" t="n">
        <v>0</v>
      </c>
      <c r="H1935" s="40">
        <f>IFERROR(G1935/E1935,0)</f>
        <v/>
      </c>
      <c r="I1935" s="29" t="inlineStr">
        <is>
          <t>Cost is below the 120 watch threshold.</t>
        </is>
      </c>
    </row>
    <row r="1936">
      <c r="A1936" s="29" t="inlineStr">
        <is>
          <t>709401059</t>
        </is>
      </c>
      <c r="B1936" s="29" t="inlineStr">
        <is>
          <t>low_price</t>
        </is>
      </c>
      <c r="C1936" s="29" t="inlineStr">
        <is>
          <t>Рульова тяга з наконечником BRP Can-Am Outlander G1</t>
        </is>
      </c>
      <c r="D1936" s="35" t="n">
        <v>0</v>
      </c>
      <c r="E1936" s="37" t="n">
        <v>0</v>
      </c>
      <c r="F1936" s="38" t="n">
        <v>0</v>
      </c>
      <c r="G1936" s="37" t="n">
        <v>0</v>
      </c>
      <c r="H1936" s="40">
        <f>IFERROR(G1936/E1936,0)</f>
        <v/>
      </c>
      <c r="I1936" s="29" t="inlineStr">
        <is>
          <t>Cost is below the 120 watch threshold.</t>
        </is>
      </c>
    </row>
    <row r="1937">
      <c r="A1937" s="29" t="inlineStr">
        <is>
          <t>3b4-2539g-00-00</t>
        </is>
      </c>
      <c r="B1937" s="29" t="inlineStr">
        <is>
          <t>low_price</t>
        </is>
      </c>
      <c r="C1937" s="29" t="inlineStr">
        <is>
          <t>Грязевідбійник гальмівного диска правий Yamaha Grizzly 550 (09-12), 700 (07-12)</t>
        </is>
      </c>
      <c r="D1937" s="35" t="n">
        <v>0</v>
      </c>
      <c r="E1937" s="37" t="n">
        <v>0</v>
      </c>
      <c r="F1937" s="38" t="n">
        <v>0</v>
      </c>
      <c r="G1937" s="37" t="n">
        <v>0</v>
      </c>
      <c r="H1937" s="40">
        <f>IFERROR(G1937/E1937,0)</f>
        <v/>
      </c>
      <c r="I1937" s="29" t="inlineStr">
        <is>
          <t>Cost is below the 120 watch threshold.</t>
        </is>
      </c>
    </row>
    <row r="1938">
      <c r="A1938" s="29" t="inlineStr">
        <is>
          <t>54005-0009</t>
        </is>
      </c>
      <c r="B1938" s="29" t="inlineStr">
        <is>
          <t>low_price</t>
        </is>
      </c>
      <c r="C1938" s="29" t="inlineStr">
        <is>
          <t>Трос ручного гальма Kawasaki Brute Force 650 (06-07), 750 (05-07)</t>
        </is>
      </c>
      <c r="D1938" s="35" t="n">
        <v>0</v>
      </c>
      <c r="E1938" s="37" t="n">
        <v>0</v>
      </c>
      <c r="F1938" s="38" t="n">
        <v>0</v>
      </c>
      <c r="G1938" s="37" t="n">
        <v>0</v>
      </c>
      <c r="H1938" s="40">
        <f>IFERROR(G1938/E1938,0)</f>
        <v/>
      </c>
      <c r="I1938" s="29" t="inlineStr">
        <is>
          <t>Cost is below the 120 watch threshold.</t>
        </is>
      </c>
    </row>
    <row r="1939">
      <c r="A1939" s="29" t="inlineStr">
        <is>
          <t>709200967</t>
        </is>
      </c>
      <c r="B1939" s="29" t="inlineStr">
        <is>
          <t>low_price</t>
        </is>
      </c>
      <c r="C1939" s="29" t="inlineStr">
        <is>
          <t>Термостат BRP Can-Am Maverick X3, Maverick Trail 800 1000, Maverick Sport 1000, Commander 700 1000, Traxter Defender HD8 HD10</t>
        </is>
      </c>
      <c r="D1939" s="35" t="n">
        <v>0</v>
      </c>
      <c r="E1939" s="37" t="n">
        <v>0</v>
      </c>
      <c r="F1939" s="38" t="n">
        <v>0</v>
      </c>
      <c r="G1939" s="37" t="n">
        <v>0</v>
      </c>
      <c r="H1939" s="40">
        <f>IFERROR(G1939/E1939,0)</f>
        <v/>
      </c>
      <c r="I1939" s="29" t="inlineStr">
        <is>
          <t>Cost is below the 120 watch threshold.</t>
        </is>
      </c>
    </row>
    <row r="1940">
      <c r="A1940" s="29" t="inlineStr">
        <is>
          <t>11333-hp0-a00</t>
        </is>
      </c>
      <c r="B1940" s="29" t="inlineStr">
        <is>
          <t>low_price</t>
        </is>
      </c>
      <c r="C1940" s="29" t="inlineStr">
        <is>
          <t>Кришка масляно фільтра Honda TRX 420 Rancher (07-11), 500 Foreman (05-11)</t>
        </is>
      </c>
      <c r="D1940" s="35" t="n">
        <v>0</v>
      </c>
      <c r="E1940" s="37" t="n">
        <v>0</v>
      </c>
      <c r="F1940" s="38" t="n">
        <v>0</v>
      </c>
      <c r="G1940" s="37" t="n">
        <v>0</v>
      </c>
      <c r="H1940" s="40">
        <f>IFERROR(G1940/E1940,0)</f>
        <v/>
      </c>
      <c r="I1940" s="29" t="inlineStr">
        <is>
          <t>Cost is below the 120 watch threshold.</t>
        </is>
      </c>
    </row>
    <row r="1941">
      <c r="A1941" s="29" t="inlineStr">
        <is>
          <t>03264</t>
        </is>
      </c>
      <c r="B1941" s="29" t="inlineStr">
        <is>
          <t>low_price</t>
        </is>
      </c>
      <c r="C1941" s="29" t="inlineStr">
        <is>
          <t>Впускний патрубок Polaris Sportsman 500 (01-13), Scrambler 500 (98-12)</t>
        </is>
      </c>
      <c r="D1941" s="35" t="n">
        <v>0</v>
      </c>
      <c r="E1941" s="37" t="n">
        <v>0</v>
      </c>
      <c r="F1941" s="38" t="n">
        <v>0</v>
      </c>
      <c r="G1941" s="37" t="n">
        <v>0</v>
      </c>
      <c r="H1941" s="40">
        <f>IFERROR(G1941/E1941,0)</f>
        <v/>
      </c>
      <c r="I1941" s="29" t="inlineStr">
        <is>
          <t>Cost is below the 120 watch threshold.</t>
        </is>
      </c>
    </row>
    <row r="1942">
      <c r="A1942" s="29" t="inlineStr">
        <is>
          <t>5413887</t>
        </is>
      </c>
      <c r="B1942" s="29" t="inlineStr">
        <is>
          <t>low_price</t>
        </is>
      </c>
      <c r="C1942" s="29" t="inlineStr">
        <is>
          <t>Гумова втулка кріплення передньої площадки Polaris Sportsman 400 500 550 850 1000, Scrambler 850 1000</t>
        </is>
      </c>
      <c r="D1942" s="35" t="n">
        <v>0</v>
      </c>
      <c r="E1942" s="37" t="n">
        <v>0</v>
      </c>
      <c r="F1942" s="38" t="n">
        <v>0</v>
      </c>
      <c r="G1942" s="37" t="n">
        <v>0</v>
      </c>
      <c r="H1942" s="40">
        <f>IFERROR(G1942/E1942,0)</f>
        <v/>
      </c>
      <c r="I1942" s="29" t="inlineStr">
        <is>
          <t>Cost is below the 120 watch threshold.</t>
        </is>
      </c>
    </row>
    <row r="1943">
      <c r="A1943" s="29" t="inlineStr">
        <is>
          <t>40215-hm7-000</t>
        </is>
      </c>
      <c r="B1943" s="29" t="inlineStr">
        <is>
          <t>low_price</t>
        </is>
      </c>
      <c r="C1943" s="29" t="inlineStr">
        <is>
          <t>Пружина муфти переднього кардана Honda TRX 420 500 680</t>
        </is>
      </c>
      <c r="D1943" s="35" t="n">
        <v>0</v>
      </c>
      <c r="E1943" s="37" t="n">
        <v>0</v>
      </c>
      <c r="F1943" s="38" t="n">
        <v>0</v>
      </c>
      <c r="G1943" s="37" t="n">
        <v>0</v>
      </c>
      <c r="H1943" s="40">
        <f>IFERROR(G1943/E1943,0)</f>
        <v/>
      </c>
      <c r="I1943" s="29" t="inlineStr">
        <is>
          <t>Cost is below the 120 watch threshold.</t>
        </is>
      </c>
    </row>
    <row r="1944">
      <c r="A1944" s="29" t="inlineStr">
        <is>
          <t>43234-s04-003</t>
        </is>
      </c>
      <c r="B1944" s="29" t="inlineStr">
        <is>
          <t>low_price</t>
        </is>
      </c>
      <c r="C1944" s="29" t="inlineStr">
        <is>
          <t>Пильник направляючої гальмівного супорта Honda TRX 420 500 650 680, MUV 700, SXS 500 700 1000</t>
        </is>
      </c>
      <c r="D1944" s="35" t="n">
        <v>0</v>
      </c>
      <c r="E1944" s="37" t="n">
        <v>0</v>
      </c>
      <c r="F1944" s="38" t="n">
        <v>0</v>
      </c>
      <c r="G1944" s="37" t="n">
        <v>0</v>
      </c>
      <c r="H1944" s="40">
        <f>IFERROR(G1944/E1944,0)</f>
        <v/>
      </c>
      <c r="I1944" s="29" t="inlineStr">
        <is>
          <t>Cost is below the 120 watch threshold.</t>
        </is>
      </c>
    </row>
    <row r="1945">
      <c r="A1945" s="29" t="inlineStr">
        <is>
          <t>na-40011</t>
        </is>
      </c>
      <c r="B1945" s="29" t="inlineStr">
        <is>
          <t>low_price</t>
        </is>
      </c>
      <c r="C1945" s="29" t="inlineStr">
        <is>
          <t>Поршень стандарт Yamaha Kodiak Rhino Grizzly Wolverine 450</t>
        </is>
      </c>
      <c r="D1945" s="35" t="n">
        <v>0</v>
      </c>
      <c r="E1945" s="37" t="n">
        <v>0</v>
      </c>
      <c r="F1945" s="38" t="n">
        <v>0</v>
      </c>
      <c r="G1945" s="37" t="n">
        <v>0</v>
      </c>
      <c r="H1945" s="40">
        <f>IFERROR(G1945/E1945,0)</f>
        <v/>
      </c>
      <c r="I1945" s="29" t="inlineStr">
        <is>
          <t>Cost is below the 120 watch threshold.</t>
        </is>
      </c>
    </row>
    <row r="1946">
      <c r="A1946" s="29" t="inlineStr">
        <is>
          <t>91001-hm7-008</t>
        </is>
      </c>
      <c r="B1946" s="29" t="inlineStr">
        <is>
          <t>low_price</t>
        </is>
      </c>
      <c r="C1946" s="29" t="inlineStr">
        <is>
          <t>Підшипник колінвала Honda TRX 420 450 500 520, SXS 500 520</t>
        </is>
      </c>
      <c r="D1946" s="35" t="n">
        <v>0</v>
      </c>
      <c r="E1946" s="37" t="n">
        <v>0</v>
      </c>
      <c r="F1946" s="38" t="n">
        <v>0</v>
      </c>
      <c r="G1946" s="37" t="n">
        <v>0</v>
      </c>
      <c r="H1946" s="40">
        <f>IFERROR(G1946/E1946,0)</f>
        <v/>
      </c>
      <c r="I1946" s="29" t="inlineStr">
        <is>
          <t>Cost is below the 120 watch threshold.</t>
        </is>
      </c>
    </row>
    <row r="1947">
      <c r="A1947" s="29" t="inlineStr">
        <is>
          <t>94581-94070-00</t>
        </is>
      </c>
      <c r="B1947" s="29" t="inlineStr">
        <is>
          <t>low_price</t>
        </is>
      </c>
      <c r="C1947" s="29" t="inlineStr">
        <is>
          <t>Ланцюг масляного насоса Yamaha Grizzly 600 660, Rhino 660 (25SD)</t>
        </is>
      </c>
      <c r="D1947" s="35" t="n">
        <v>0</v>
      </c>
      <c r="E1947" s="37" t="n">
        <v>0</v>
      </c>
      <c r="F1947" s="38" t="n">
        <v>0</v>
      </c>
      <c r="G1947" s="37" t="n">
        <v>0</v>
      </c>
      <c r="H1947" s="40">
        <f>IFERROR(G1947/E1947,0)</f>
        <v/>
      </c>
      <c r="I1947" s="29" t="inlineStr">
        <is>
          <t>Cost is below the 120 watch threshold.</t>
        </is>
      </c>
    </row>
    <row r="1948">
      <c r="A1948" s="29" t="inlineStr">
        <is>
          <t>92077-0033</t>
        </is>
      </c>
      <c r="B1948" s="29" t="inlineStr">
        <is>
          <t>low_price</t>
        </is>
      </c>
      <c r="C1948" s="29" t="inlineStr">
        <is>
          <t>Замок капота Kawasaki Teryx 800 1000, Mule 400</t>
        </is>
      </c>
      <c r="D1948" s="35" t="n">
        <v>0</v>
      </c>
      <c r="E1948" s="37" t="n">
        <v>0</v>
      </c>
      <c r="F1948" s="38" t="n">
        <v>0</v>
      </c>
      <c r="G1948" s="37" t="n">
        <v>0</v>
      </c>
      <c r="H1948" s="40">
        <f>IFERROR(G1948/E1948,0)</f>
        <v/>
      </c>
      <c r="I1948" s="29" t="inlineStr">
        <is>
          <t>Cost is below the 120 watch threshold.</t>
        </is>
      </c>
    </row>
    <row r="1949">
      <c r="A1949" s="29" t="inlineStr">
        <is>
          <t>420665333</t>
        </is>
      </c>
      <c r="B1949" s="29" t="inlineStr">
        <is>
          <t>low_price</t>
        </is>
      </c>
      <c r="C1949" s="29" t="inlineStr">
        <is>
          <t>Свічний ковпачок з проводом BRP Can-Am</t>
        </is>
      </c>
      <c r="D1949" s="35" t="n">
        <v>0</v>
      </c>
      <c r="E1949" s="37" t="n">
        <v>0</v>
      </c>
      <c r="F1949" s="38" t="n">
        <v>0</v>
      </c>
      <c r="G1949" s="37" t="n">
        <v>0</v>
      </c>
      <c r="H1949" s="40">
        <f>IFERROR(G1949/E1949,0)</f>
        <v/>
      </c>
      <c r="I1949" s="29" t="inlineStr">
        <is>
          <t>Cost is below the 120 watch threshold.</t>
        </is>
      </c>
    </row>
    <row r="1950">
      <c r="A1950" s="29" t="inlineStr">
        <is>
          <t>03270</t>
        </is>
      </c>
      <c r="B1950" s="29" t="inlineStr">
        <is>
          <t>low_price</t>
        </is>
      </c>
      <c r="C1950" s="29" t="inlineStr">
        <is>
          <t>Вилка заднього карданного валу Suzuki Eiger 400, Vinson 500</t>
        </is>
      </c>
      <c r="D1950" s="35" t="n">
        <v>0</v>
      </c>
      <c r="E1950" s="37" t="n">
        <v>0</v>
      </c>
      <c r="F1950" s="38" t="n">
        <v>0</v>
      </c>
      <c r="G1950" s="37" t="n">
        <v>0</v>
      </c>
      <c r="H1950" s="40">
        <f>IFERROR(G1950/E1950,0)</f>
        <v/>
      </c>
      <c r="I1950" s="29" t="inlineStr">
        <is>
          <t>Cost is below the 120 watch threshold.</t>
        </is>
      </c>
    </row>
    <row r="1951">
      <c r="A1951" s="29" t="inlineStr">
        <is>
          <t>5413863</t>
        </is>
      </c>
      <c r="B1951" s="29" t="inlineStr">
        <is>
          <t>low_price</t>
        </is>
      </c>
      <c r="C1951" s="29" t="inlineStr">
        <is>
          <t>Ущільнююче кільце кришки водяної помпи Polaris RZR 900 (11-15), RZR 1000 (14-15), Ranger 900 (13-15)</t>
        </is>
      </c>
      <c r="D1951" s="35" t="n">
        <v>0</v>
      </c>
      <c r="E1951" s="37" t="n">
        <v>0</v>
      </c>
      <c r="F1951" s="38" t="n">
        <v>0</v>
      </c>
      <c r="G1951" s="37" t="n">
        <v>0</v>
      </c>
      <c r="H1951" s="40">
        <f>IFERROR(G1951/E1951,0)</f>
        <v/>
      </c>
      <c r="I1951" s="29" t="inlineStr">
        <is>
          <t>Cost is below the 120 watch threshold.</t>
        </is>
      </c>
    </row>
    <row r="1952">
      <c r="A1952" s="29" t="inlineStr">
        <is>
          <t>19-5048</t>
        </is>
      </c>
      <c r="B1952" s="29" t="inlineStr">
        <is>
          <t>low_price</t>
        </is>
      </c>
      <c r="C1952" s="29" t="inlineStr">
        <is>
          <t>Пильник ШРУСа Arctic Cat, Polaris (83/26-103)</t>
        </is>
      </c>
      <c r="D1952" s="35" t="n">
        <v>0</v>
      </c>
      <c r="E1952" s="37" t="n">
        <v>0</v>
      </c>
      <c r="F1952" s="38" t="n">
        <v>0</v>
      </c>
      <c r="G1952" s="37" t="n">
        <v>0</v>
      </c>
      <c r="H1952" s="40">
        <f>IFERROR(G1952/E1952,0)</f>
        <v/>
      </c>
      <c r="I1952" s="29" t="inlineStr">
        <is>
          <t>Cost is below the 120 watch threshold.</t>
        </is>
      </c>
    </row>
    <row r="1953">
      <c r="A1953" s="29" t="inlineStr">
        <is>
          <t>12209-hm8-a41</t>
        </is>
      </c>
      <c r="B1953" s="29" t="inlineStr">
        <is>
          <t>low_price</t>
        </is>
      </c>
      <c r="C1953" s="29" t="inlineStr">
        <is>
          <t>Сальник клапана Honda TRX 250 Recon</t>
        </is>
      </c>
      <c r="D1953" s="35" t="n">
        <v>0</v>
      </c>
      <c r="E1953" s="37" t="n">
        <v>0</v>
      </c>
      <c r="F1953" s="38" t="n">
        <v>0</v>
      </c>
      <c r="G1953" s="37" t="n">
        <v>0</v>
      </c>
      <c r="H1953" s="40">
        <f>IFERROR(G1953/E1953,0)</f>
        <v/>
      </c>
      <c r="I1953" s="29" t="inlineStr">
        <is>
          <t>Cost is below the 120 watch threshold.</t>
        </is>
      </c>
    </row>
    <row r="1954">
      <c r="A1954" s="29" t="inlineStr">
        <is>
          <t>25-2098-5</t>
        </is>
      </c>
      <c r="B1954" s="29" t="inlineStr">
        <is>
          <t>low_price</t>
        </is>
      </c>
      <c r="C1954" s="29" t="inlineStr">
        <is>
          <t>Сальники заднього редуктора Yamaha Grizzly 350 450 IRS, Big Bear 400</t>
        </is>
      </c>
      <c r="D1954" s="35" t="n">
        <v>0</v>
      </c>
      <c r="E1954" s="37" t="n">
        <v>0</v>
      </c>
      <c r="F1954" s="38" t="n">
        <v>0</v>
      </c>
      <c r="G1954" s="37" t="n">
        <v>0</v>
      </c>
      <c r="H1954" s="40">
        <f>IFERROR(G1954/E1954,0)</f>
        <v/>
      </c>
      <c r="I1954" s="29" t="inlineStr">
        <is>
          <t>Cost is below the 120 watch threshold.</t>
        </is>
      </c>
    </row>
    <row r="1955">
      <c r="A1955" s="29" t="inlineStr">
        <is>
          <t>06172</t>
        </is>
      </c>
      <c r="B1955" s="29" t="inlineStr">
        <is>
          <t>low_price</t>
        </is>
      </c>
      <c r="C1955" s="29" t="inlineStr">
        <is>
          <t>Накладка під фару ліва BRP Can-Am Maverick X3</t>
        </is>
      </c>
      <c r="D1955" s="35" t="n">
        <v>0</v>
      </c>
      <c r="E1955" s="37" t="n">
        <v>0</v>
      </c>
      <c r="F1955" s="38" t="n">
        <v>0</v>
      </c>
      <c r="G1955" s="37" t="n">
        <v>0</v>
      </c>
      <c r="H1955" s="40">
        <f>IFERROR(G1955/E1955,0)</f>
        <v/>
      </c>
      <c r="I1955" s="29" t="inlineStr">
        <is>
          <t>Cost is below the 120 watch threshold.</t>
        </is>
      </c>
    </row>
    <row r="1956">
      <c r="A1956" s="29" t="inlineStr">
        <is>
          <t>420852306</t>
        </is>
      </c>
      <c r="B1956" s="29" t="inlineStr">
        <is>
          <t>low_price</t>
        </is>
      </c>
      <c r="C1956" s="29" t="inlineStr">
        <is>
          <t>Стопор ручного стартера BRP Can-Am Outlander 330 400</t>
        </is>
      </c>
      <c r="D1956" s="35" t="n">
        <v>0</v>
      </c>
      <c r="E1956" s="37" t="n">
        <v>0</v>
      </c>
      <c r="F1956" s="38" t="n">
        <v>0</v>
      </c>
      <c r="G1956" s="37" t="n">
        <v>0</v>
      </c>
      <c r="H1956" s="40">
        <f>IFERROR(G1956/E1956,0)</f>
        <v/>
      </c>
      <c r="I1956" s="29" t="inlineStr">
        <is>
          <t>Cost is below the 120 watch threshold.</t>
        </is>
      </c>
    </row>
    <row r="1957">
      <c r="A1957" s="29" t="inlineStr">
        <is>
          <t>420835230</t>
        </is>
      </c>
      <c r="B1957" s="29" t="inlineStr">
        <is>
          <t>low_price</t>
        </is>
      </c>
      <c r="C1957" s="29" t="inlineStr">
        <is>
          <t>Шестерня масляного насоса BRP Can-Am Maverick X3​ (25T)</t>
        </is>
      </c>
      <c r="D1957" s="35" t="n">
        <v>0</v>
      </c>
      <c r="E1957" s="37" t="n">
        <v>0</v>
      </c>
      <c r="F1957" s="38" t="n">
        <v>0</v>
      </c>
      <c r="G1957" s="37" t="n">
        <v>0</v>
      </c>
      <c r="H1957" s="40">
        <f>IFERROR(G1957/E1957,0)</f>
        <v/>
      </c>
      <c r="I1957" s="29" t="inlineStr">
        <is>
          <t>Cost is below the 120 watch threshold.</t>
        </is>
      </c>
    </row>
    <row r="1958">
      <c r="A1958" s="29" t="inlineStr">
        <is>
          <t>14711-hp0-a00</t>
        </is>
      </c>
      <c r="B1958" s="29" t="inlineStr">
        <is>
          <t>low_price</t>
        </is>
      </c>
      <c r="C1958" s="29" t="inlineStr">
        <is>
          <t>Впускний клапан Honda TRX 420 Rancher (09-14), 500 Foreman (05-13)</t>
        </is>
      </c>
      <c r="D1958" s="35" t="n">
        <v>0</v>
      </c>
      <c r="E1958" s="37" t="n">
        <v>0</v>
      </c>
      <c r="F1958" s="38" t="n">
        <v>0</v>
      </c>
      <c r="G1958" s="37" t="n">
        <v>0</v>
      </c>
      <c r="H1958" s="40">
        <f>IFERROR(G1958/E1958,0)</f>
        <v/>
      </c>
      <c r="I1958" s="29" t="inlineStr">
        <is>
          <t>Cost is below the 120 watch threshold.</t>
        </is>
      </c>
    </row>
    <row r="1959">
      <c r="A1959" s="29" t="inlineStr">
        <is>
          <t>3022152</t>
        </is>
      </c>
      <c r="B1959" s="29" t="inlineStr">
        <is>
          <t>low_price</t>
        </is>
      </c>
      <c r="C1959" s="29" t="inlineStr">
        <is>
          <t>Натягувач ланцюга ГРМ Polaris Sportsman 450 570, RZR Ranger 570 900 1000, ACE 570 900, General 1000</t>
        </is>
      </c>
      <c r="D1959" s="35" t="n">
        <v>0</v>
      </c>
      <c r="E1959" s="37" t="n">
        <v>0</v>
      </c>
      <c r="F1959" s="38" t="n">
        <v>0</v>
      </c>
      <c r="G1959" s="37" t="n">
        <v>0</v>
      </c>
      <c r="H1959" s="40">
        <f>IFERROR(G1959/E1959,0)</f>
        <v/>
      </c>
      <c r="I1959" s="29" t="inlineStr">
        <is>
          <t>Cost is below the 120 watch threshold.</t>
        </is>
      </c>
    </row>
    <row r="1960">
      <c r="A1960" s="29" t="inlineStr">
        <is>
          <t>420238270</t>
        </is>
      </c>
      <c r="B1960" s="29" t="inlineStr">
        <is>
          <t>low_price</t>
        </is>
      </c>
      <c r="C1960" s="29" t="inlineStr">
        <is>
          <t>Пружина декомпресора BRP Can-Am Outlander G1 330 400</t>
        </is>
      </c>
      <c r="D1960" s="35" t="n">
        <v>0</v>
      </c>
      <c r="E1960" s="37" t="n">
        <v>0</v>
      </c>
      <c r="F1960" s="38" t="n">
        <v>0</v>
      </c>
      <c r="G1960" s="37" t="n">
        <v>0</v>
      </c>
      <c r="H1960" s="40">
        <f>IFERROR(G1960/E1960,0)</f>
        <v/>
      </c>
      <c r="I1960" s="29" t="inlineStr">
        <is>
          <t>Cost is below the 120 watch threshold.</t>
        </is>
      </c>
    </row>
    <row r="1961">
      <c r="A1961" s="29" t="inlineStr">
        <is>
          <t>2mb-e2287-01-00</t>
        </is>
      </c>
      <c r="B1961" s="29" t="inlineStr">
        <is>
          <t>low_price</t>
        </is>
      </c>
      <c r="C1961" s="29" t="inlineStr">
        <is>
          <t>Пружина декомпресора Yamaha Grizzly Kodiak Wolverine 700 2016-2018</t>
        </is>
      </c>
      <c r="D1961" s="35" t="n">
        <v>0</v>
      </c>
      <c r="E1961" s="37" t="n">
        <v>0</v>
      </c>
      <c r="F1961" s="38" t="n">
        <v>0</v>
      </c>
      <c r="G1961" s="37" t="n">
        <v>0</v>
      </c>
      <c r="H1961" s="40">
        <f>IFERROR(G1961/E1961,0)</f>
        <v/>
      </c>
      <c r="I1961" s="29" t="inlineStr">
        <is>
          <t>Cost is below the 120 watch threshold.</t>
        </is>
      </c>
    </row>
    <row r="1962">
      <c r="A1962" s="29" t="inlineStr">
        <is>
          <t>41315-hn8-a40</t>
        </is>
      </c>
      <c r="B1962" s="29" t="inlineStr">
        <is>
          <t>low_price</t>
        </is>
      </c>
      <c r="C1962" s="29" t="inlineStr">
        <is>
          <t>Фланець заднього карданного валу Honda TRX 420 Rancher (09-14), 650 680 Rincon</t>
        </is>
      </c>
      <c r="D1962" s="35" t="n">
        <v>0</v>
      </c>
      <c r="E1962" s="37" t="n">
        <v>0</v>
      </c>
      <c r="F1962" s="38" t="n">
        <v>0</v>
      </c>
      <c r="G1962" s="37" t="n">
        <v>0</v>
      </c>
      <c r="H1962" s="40">
        <f>IFERROR(G1962/E1962,0)</f>
        <v/>
      </c>
      <c r="I1962" s="29" t="inlineStr">
        <is>
          <t>Cost is below the 120 watch threshold.</t>
        </is>
      </c>
    </row>
    <row r="1963">
      <c r="A1963" s="29" t="inlineStr">
        <is>
          <t>12140-38f10</t>
        </is>
      </c>
      <c r="B1963" s="29" t="inlineStr">
        <is>
          <t>low_price</t>
        </is>
      </c>
      <c r="C1963" s="29" t="inlineStr">
        <is>
          <t>Поршневі кільця стандарт Suzuki King Quad 400 (08+), Eiger 400 (02-07)</t>
        </is>
      </c>
      <c r="D1963" s="35" t="n">
        <v>0</v>
      </c>
      <c r="E1963" s="37" t="n">
        <v>0</v>
      </c>
      <c r="F1963" s="38" t="n">
        <v>0</v>
      </c>
      <c r="G1963" s="37" t="n">
        <v>0</v>
      </c>
      <c r="H1963" s="40">
        <f>IFERROR(G1963/E1963,0)</f>
        <v/>
      </c>
      <c r="I1963" s="29" t="inlineStr">
        <is>
          <t>Cost is below the 120 watch threshold.</t>
        </is>
      </c>
    </row>
    <row r="1964">
      <c r="A1964" s="29" t="inlineStr">
        <is>
          <t>2206222</t>
        </is>
      </c>
      <c r="B1964" s="29" t="inlineStr">
        <is>
          <t>low_price</t>
        </is>
      </c>
      <c r="C1964" s="29" t="inlineStr">
        <is>
          <t>Прокладки головки циліндра Polaris Sportsman 450 570, Ranger 570, RZR 570</t>
        </is>
      </c>
      <c r="D1964" s="35" t="n">
        <v>0</v>
      </c>
      <c r="E1964" s="37" t="n">
        <v>0</v>
      </c>
      <c r="F1964" s="38" t="n">
        <v>0</v>
      </c>
      <c r="G1964" s="37" t="n">
        <v>0</v>
      </c>
      <c r="H1964" s="40">
        <f>IFERROR(G1964/E1964,0)</f>
        <v/>
      </c>
      <c r="I1964" s="29" t="inlineStr">
        <is>
          <t>Cost is below the 120 watch threshold.</t>
        </is>
      </c>
    </row>
    <row r="1965">
      <c r="A1965" s="29" t="inlineStr">
        <is>
          <t>9dqv-050210-3001-0bp00</t>
        </is>
      </c>
      <c r="B1965" s="29" t="inlineStr">
        <is>
          <t>low_price</t>
        </is>
      </c>
      <c r="C1965" s="29" t="inlineStr">
        <is>
          <t>Ричаг передній нижній лівий CFMoto CForce 400 500 2022+</t>
        </is>
      </c>
      <c r="D1965" s="35" t="n">
        <v>0</v>
      </c>
      <c r="E1965" s="37" t="n">
        <v>0</v>
      </c>
      <c r="F1965" s="38" t="n">
        <v>0</v>
      </c>
      <c r="G1965" s="37" t="n">
        <v>0</v>
      </c>
      <c r="H1965" s="40">
        <f>IFERROR(G1965/E1965,0)</f>
        <v/>
      </c>
      <c r="I1965" s="29" t="inlineStr">
        <is>
          <t>Cost is below the 120 watch threshold.</t>
        </is>
      </c>
    </row>
    <row r="1966">
      <c r="A1966" s="29" t="inlineStr">
        <is>
          <t>51-1006</t>
        </is>
      </c>
      <c r="B1966" s="29" t="inlineStr">
        <is>
          <t>low_price</t>
        </is>
      </c>
      <c r="C1966" s="29" t="inlineStr">
        <is>
          <t>Рульові наконечники Honda TRX 250 300 400 450 700, Kawasaki Brute Force 650 750</t>
        </is>
      </c>
      <c r="D1966" s="35" t="n">
        <v>0</v>
      </c>
      <c r="E1966" s="37" t="n">
        <v>0</v>
      </c>
      <c r="F1966" s="38" t="n">
        <v>0</v>
      </c>
      <c r="G1966" s="37" t="n">
        <v>0</v>
      </c>
      <c r="H1966" s="40">
        <f>IFERROR(G1966/E1966,0)</f>
        <v/>
      </c>
      <c r="I1966" s="29" t="inlineStr">
        <is>
          <t>Cost is below the 120 watch threshold.</t>
        </is>
      </c>
    </row>
    <row r="1967">
      <c r="A1967" s="29" t="inlineStr">
        <is>
          <t>40215-hn0-671</t>
        </is>
      </c>
      <c r="B1967" s="29" t="inlineStr">
        <is>
          <t>low_price</t>
        </is>
      </c>
      <c r="C1967" s="29" t="inlineStr">
        <is>
          <t>Пружина муфти заднього кардана Honda TRX 420 500 520 650 680</t>
        </is>
      </c>
      <c r="D1967" s="35" t="n">
        <v>0</v>
      </c>
      <c r="E1967" s="37" t="n">
        <v>0</v>
      </c>
      <c r="F1967" s="38" t="n">
        <v>0</v>
      </c>
      <c r="G1967" s="37" t="n">
        <v>0</v>
      </c>
      <c r="H1967" s="40">
        <f>IFERROR(G1967/E1967,0)</f>
        <v/>
      </c>
      <c r="I1967" s="29" t="inlineStr">
        <is>
          <t>Cost is below the 120 watch threshold.</t>
        </is>
      </c>
    </row>
    <row r="1968">
      <c r="A1968" s="29" t="inlineStr">
        <is>
          <t>18-9023</t>
        </is>
      </c>
      <c r="B1968" s="29" t="inlineStr">
        <is>
          <t>low_price</t>
        </is>
      </c>
      <c r="C1968" s="29" t="inlineStr">
        <is>
          <t xml:space="preserve">Поршень переднього гальмівного супорта BRP Can-Am Outlander Renegade G1, заднього Renegade G1, Maverick 1000, Commander 800 1000; Honda Pioneer 1000; </t>
        </is>
      </c>
      <c r="D1968" s="35" t="n">
        <v>0</v>
      </c>
      <c r="E1968" s="37" t="n">
        <v>0</v>
      </c>
      <c r="F1968" s="38" t="n">
        <v>0</v>
      </c>
      <c r="G1968" s="37" t="n">
        <v>0</v>
      </c>
      <c r="H1968" s="40">
        <f>IFERROR(G1968/E1968,0)</f>
        <v/>
      </c>
      <c r="I1968" s="29" t="inlineStr">
        <is>
          <t>Cost is below the 120 watch threshold.</t>
        </is>
      </c>
    </row>
    <row r="1969">
      <c r="A1969" s="29" t="inlineStr">
        <is>
          <t>420233726</t>
        </is>
      </c>
      <c r="B1969" s="29" t="inlineStr">
        <is>
          <t>low_price</t>
        </is>
      </c>
      <c r="C1969" s="29" t="inlineStr">
        <is>
          <t>Вкладиш шатунний BRP Can-Am Outlander Renegade Maverick Maverick Trail Maverick Sport 1000, Commander 700 1000, Traxter Defender HD7 HD9 HD10</t>
        </is>
      </c>
      <c r="D1969" s="35" t="n">
        <v>0</v>
      </c>
      <c r="E1969" s="37" t="n">
        <v>0</v>
      </c>
      <c r="F1969" s="38" t="n">
        <v>0</v>
      </c>
      <c r="G1969" s="37" t="n">
        <v>0</v>
      </c>
      <c r="H1969" s="40">
        <f>IFERROR(G1969/E1969,0)</f>
        <v/>
      </c>
      <c r="I1969" s="29" t="inlineStr">
        <is>
          <t>Cost is below the 120 watch threshold.</t>
        </is>
      </c>
    </row>
    <row r="1970">
      <c r="A1970" s="29" t="inlineStr">
        <is>
          <t>19-5031</t>
        </is>
      </c>
      <c r="B1970" s="29" t="inlineStr">
        <is>
          <t>low_price</t>
        </is>
      </c>
      <c r="C1970" s="29" t="inlineStr">
        <is>
          <t>Пильник ШРУСа задній зовнішній Kawasaki Teryx 750 2008-2011 (69/19-65)</t>
        </is>
      </c>
      <c r="D1970" s="35" t="n">
        <v>0</v>
      </c>
      <c r="E1970" s="37" t="n">
        <v>0</v>
      </c>
      <c r="F1970" s="38" t="n">
        <v>0</v>
      </c>
      <c r="G1970" s="37" t="n">
        <v>0</v>
      </c>
      <c r="H1970" s="40">
        <f>IFERROR(G1970/E1970,0)</f>
        <v/>
      </c>
      <c r="I1970" s="29" t="inlineStr">
        <is>
          <t>Cost is below the 120 watch threshold.</t>
        </is>
      </c>
    </row>
    <row r="1971">
      <c r="A1971" s="29" t="inlineStr">
        <is>
          <t>709401627</t>
        </is>
      </c>
      <c r="B1971" s="29" t="inlineStr">
        <is>
          <t>low_price</t>
        </is>
      </c>
      <c r="C1971" s="29" t="inlineStr">
        <is>
          <t>Рульова тяга з наконечником BRP Can-Am Traxter Defender HD5 HD7 HD8 HD9 HD10</t>
        </is>
      </c>
      <c r="D1971" s="35" t="n">
        <v>0</v>
      </c>
      <c r="E1971" s="37" t="n">
        <v>0</v>
      </c>
      <c r="F1971" s="38" t="n">
        <v>0</v>
      </c>
      <c r="G1971" s="37" t="n">
        <v>0</v>
      </c>
      <c r="H1971" s="40">
        <f>IFERROR(G1971/E1971,0)</f>
        <v/>
      </c>
      <c r="I1971" s="29" t="inlineStr">
        <is>
          <t>Cost is below the 120 watch threshold.</t>
        </is>
      </c>
    </row>
    <row r="1972">
      <c r="A1972" s="29" t="inlineStr">
        <is>
          <t>na-50004</t>
        </is>
      </c>
      <c r="B1972" s="29" t="inlineStr">
        <is>
          <t>low_price</t>
        </is>
      </c>
      <c r="C1972" s="29" t="inlineStr">
        <is>
          <t>Поршень стандарт Polaris Sportsman Scrambler 500, Magnum 500</t>
        </is>
      </c>
      <c r="D1972" s="35" t="n">
        <v>0</v>
      </c>
      <c r="E1972" s="37" t="n">
        <v>0</v>
      </c>
      <c r="F1972" s="38" t="n">
        <v>0</v>
      </c>
      <c r="G1972" s="37" t="n">
        <v>0</v>
      </c>
      <c r="H1972" s="40">
        <f>IFERROR(G1972/E1972,0)</f>
        <v/>
      </c>
      <c r="I1972" s="29" t="inlineStr">
        <is>
          <t>Cost is below the 120 watch threshold.</t>
        </is>
      </c>
    </row>
    <row r="1973">
      <c r="A1973" s="29" t="inlineStr">
        <is>
          <t>250001195</t>
        </is>
      </c>
      <c r="B1973" s="29" t="inlineStr">
        <is>
          <t>low_price</t>
        </is>
      </c>
      <c r="C1973" s="29" t="inlineStr">
        <is>
          <t>Гайка болта ричага BRP Can-Am Maverick Trail 700 1000, Maverick Sport 1000, Commander 700 1000 (M12)</t>
        </is>
      </c>
      <c r="D1973" s="35" t="n">
        <v>0</v>
      </c>
      <c r="E1973" s="37" t="n">
        <v>0</v>
      </c>
      <c r="F1973" s="38" t="n">
        <v>0</v>
      </c>
      <c r="G1973" s="37" t="n">
        <v>0</v>
      </c>
      <c r="H1973" s="40">
        <f>IFERROR(G1973/E1973,0)</f>
        <v/>
      </c>
      <c r="I1973" s="29" t="inlineStr">
        <is>
          <t>Cost is below the 120 watch threshold.</t>
        </is>
      </c>
    </row>
    <row r="1974">
      <c r="A1974" s="29" t="inlineStr">
        <is>
          <t>28p-2628f-00-00</t>
        </is>
      </c>
      <c r="B1974" s="29" t="inlineStr">
        <is>
          <t>low_price</t>
        </is>
      </c>
      <c r="C1974" s="29" t="inlineStr">
        <is>
          <t>Кришка корпусу курка газу Yamaha Grizzly 550 700, Kodiak 450 700</t>
        </is>
      </c>
      <c r="D1974" s="35" t="n">
        <v>0</v>
      </c>
      <c r="E1974" s="37" t="n">
        <v>0</v>
      </c>
      <c r="F1974" s="38" t="n">
        <v>0</v>
      </c>
      <c r="G1974" s="37" t="n">
        <v>0</v>
      </c>
      <c r="H1974" s="40">
        <f>IFERROR(G1974/E1974,0)</f>
        <v/>
      </c>
      <c r="I1974" s="29" t="inlineStr">
        <is>
          <t>Cost is below the 120 watch threshold.</t>
        </is>
      </c>
    </row>
    <row r="1975">
      <c r="A1975" s="29" t="inlineStr">
        <is>
          <t>9awv-050110-2e01</t>
        </is>
      </c>
      <c r="B1975" s="29" t="inlineStr">
        <is>
          <t>low_price</t>
        </is>
      </c>
      <c r="C1975" s="29" t="inlineStr">
        <is>
          <t>Ричаг передній верхній лівий CFMoto CForce 800 (17+), 1000 (18+)</t>
        </is>
      </c>
      <c r="D1975" s="35" t="n">
        <v>0</v>
      </c>
      <c r="E1975" s="37" t="n">
        <v>0</v>
      </c>
      <c r="F1975" s="38" t="n">
        <v>0</v>
      </c>
      <c r="G1975" s="37" t="n">
        <v>0</v>
      </c>
      <c r="H1975" s="40">
        <f>IFERROR(G1975/E1975,0)</f>
        <v/>
      </c>
      <c r="I1975" s="29" t="inlineStr">
        <is>
          <t>Cost is below the 120 watch threshold.</t>
        </is>
      </c>
    </row>
    <row r="1976">
      <c r="A1976" s="29" t="inlineStr">
        <is>
          <t>3211091</t>
        </is>
      </c>
      <c r="B1976" s="29" t="inlineStr">
        <is>
          <t>low_price</t>
        </is>
      </c>
      <c r="C1976" s="29" t="inlineStr">
        <is>
          <t>Ремінь варіатора Polaris Sportsman 500 (06-07), 600 (03-05), 700 (02-06)</t>
        </is>
      </c>
      <c r="D1976" s="35" t="n">
        <v>0</v>
      </c>
      <c r="E1976" s="37" t="n">
        <v>0</v>
      </c>
      <c r="F1976" s="38" t="n">
        <v>0</v>
      </c>
      <c r="G1976" s="37" t="n">
        <v>0</v>
      </c>
      <c r="H1976" s="40">
        <f>IFERROR(G1976/E1976,0)</f>
        <v/>
      </c>
      <c r="I1976" s="29" t="inlineStr">
        <is>
          <t>Cost is below the 120 watch threshold.</t>
        </is>
      </c>
    </row>
    <row r="1977">
      <c r="A1977" s="29" t="inlineStr">
        <is>
          <t>53210-hn8-000za</t>
        </is>
      </c>
      <c r="B1977" s="29" t="inlineStr">
        <is>
          <t>low_price</t>
        </is>
      </c>
      <c r="C1977" s="29" t="inlineStr">
        <is>
          <t>Кожух панелі приладів нижній Honda TRX 680 Rincon 2006-2014</t>
        </is>
      </c>
      <c r="D1977" s="35" t="n">
        <v>0</v>
      </c>
      <c r="E1977" s="37" t="n">
        <v>0</v>
      </c>
      <c r="F1977" s="38" t="n">
        <v>0</v>
      </c>
      <c r="G1977" s="37" t="n">
        <v>0</v>
      </c>
      <c r="H1977" s="40">
        <f>IFERROR(G1977/E1977,0)</f>
        <v/>
      </c>
      <c r="I1977" s="29" t="inlineStr">
        <is>
          <t>Cost is below the 120 watch threshold.</t>
        </is>
      </c>
    </row>
    <row r="1978">
      <c r="A1978" s="29" t="inlineStr">
        <is>
          <t>705500265</t>
        </is>
      </c>
      <c r="B1978" s="29" t="inlineStr">
        <is>
          <t>low_price</t>
        </is>
      </c>
      <c r="C1978" s="29" t="inlineStr">
        <is>
          <t>Ущільнююче кільце заднього редуктора BRP Can-Am Outlander Renegade G1 G2 G2L G2S (03-15), Maverick 1000 (13-15), Commander 800 1000 (11-15)</t>
        </is>
      </c>
      <c r="D1978" s="35" t="n">
        <v>0</v>
      </c>
      <c r="E1978" s="37" t="n">
        <v>0</v>
      </c>
      <c r="F1978" s="38" t="n">
        <v>0</v>
      </c>
      <c r="G1978" s="37" t="n">
        <v>0</v>
      </c>
      <c r="H1978" s="40">
        <f>IFERROR(G1978/E1978,0)</f>
        <v/>
      </c>
      <c r="I1978" s="29" t="inlineStr">
        <is>
          <t>Cost is below the 120 watch threshold.</t>
        </is>
      </c>
    </row>
    <row r="1979">
      <c r="A1979" s="29" t="inlineStr">
        <is>
          <t>5433684</t>
        </is>
      </c>
      <c r="B1979" s="29" t="inlineStr">
        <is>
          <t>low_price</t>
        </is>
      </c>
      <c r="C1979" s="29" t="inlineStr">
        <is>
          <t>Шестерня привода водяної помпи Polaris Sportsman 600 700 800, Ranger 700 800, RZR 800</t>
        </is>
      </c>
      <c r="D1979" s="35" t="n">
        <v>0</v>
      </c>
      <c r="E1979" s="37" t="n">
        <v>0</v>
      </c>
      <c r="F1979" s="38" t="n">
        <v>0</v>
      </c>
      <c r="G1979" s="37" t="n">
        <v>0</v>
      </c>
      <c r="H1979" s="40">
        <f>IFERROR(G1979/E1979,0)</f>
        <v/>
      </c>
      <c r="I1979" s="29" t="inlineStr">
        <is>
          <t>Cost is below the 120 watch threshold.</t>
        </is>
      </c>
    </row>
    <row r="1980">
      <c r="A1980" s="29" t="inlineStr">
        <is>
          <t>715900271</t>
        </is>
      </c>
      <c r="B1980" s="29" t="inlineStr">
        <is>
          <t>low_price</t>
        </is>
      </c>
      <c r="C1980" s="29" t="inlineStr">
        <is>
          <t>Вилка заднього карданного валу BRP Can-Am Maverick 1000, Commander 800 1000</t>
        </is>
      </c>
      <c r="D1980" s="35" t="n">
        <v>0</v>
      </c>
      <c r="E1980" s="37" t="n">
        <v>0</v>
      </c>
      <c r="F1980" s="38" t="n">
        <v>0</v>
      </c>
      <c r="G1980" s="37" t="n">
        <v>0</v>
      </c>
      <c r="H1980" s="40">
        <f>IFERROR(G1980/E1980,0)</f>
        <v/>
      </c>
      <c r="I1980" s="29" t="inlineStr">
        <is>
          <t>Cost is below the 120 watch threshold.</t>
        </is>
      </c>
    </row>
    <row r="1981">
      <c r="A1981" s="29" t="inlineStr">
        <is>
          <t>706003053</t>
        </is>
      </c>
      <c r="B1981" s="29" t="inlineStr">
        <is>
          <t>low_price</t>
        </is>
      </c>
      <c r="C1981" s="29" t="inlineStr">
        <is>
          <t>Захист ричага задній правий BRP Can-Am Outlander Renegade G2 G2S 2019+</t>
        </is>
      </c>
      <c r="D1981" s="35" t="n">
        <v>0</v>
      </c>
      <c r="E1981" s="37" t="n">
        <v>0</v>
      </c>
      <c r="F1981" s="38" t="n">
        <v>0</v>
      </c>
      <c r="G1981" s="37" t="n">
        <v>0</v>
      </c>
      <c r="H1981" s="40">
        <f>IFERROR(G1981/E1981,0)</f>
        <v/>
      </c>
      <c r="I1981" s="29" t="inlineStr">
        <is>
          <t>Cost is below the 120 watch threshold.</t>
        </is>
      </c>
    </row>
    <row r="1982">
      <c r="A1982" s="29" t="inlineStr">
        <is>
          <t>250300055</t>
        </is>
      </c>
      <c r="B1982" s="29" t="inlineStr">
        <is>
          <t>low_price</t>
        </is>
      </c>
      <c r="C1982" s="29" t="inlineStr">
        <is>
          <t xml:space="preserve">Шпилька ступиці колеса BRP Can-Am Outlander Renegade G1, Maverick Trail 700 800 1000, Maverick Sport 1000, Commander 700 800 1000, Traxter Defender </t>
        </is>
      </c>
      <c r="D1982" s="35" t="n">
        <v>0</v>
      </c>
      <c r="E1982" s="37" t="n">
        <v>0</v>
      </c>
      <c r="F1982" s="38" t="n">
        <v>0</v>
      </c>
      <c r="G1982" s="37" t="n">
        <v>0</v>
      </c>
      <c r="H1982" s="40">
        <f>IFERROR(G1982/E1982,0)</f>
        <v/>
      </c>
      <c r="I1982" s="29" t="inlineStr">
        <is>
          <t>Cost is below the 120 watch threshold.</t>
        </is>
      </c>
    </row>
    <row r="1983">
      <c r="A1983" s="29" t="inlineStr">
        <is>
          <t>705600603</t>
        </is>
      </c>
      <c r="B1983" s="29" t="inlineStr">
        <is>
          <t>low_price</t>
        </is>
      </c>
      <c r="C1983" s="29" t="inlineStr">
        <is>
          <t>Гальмівний диск передній BRP Can-Am Outlander Renegade G1</t>
        </is>
      </c>
      <c r="D1983" s="35" t="n">
        <v>0</v>
      </c>
      <c r="E1983" s="37" t="n">
        <v>0</v>
      </c>
      <c r="F1983" s="38" t="n">
        <v>0</v>
      </c>
      <c r="G1983" s="37" t="n">
        <v>0</v>
      </c>
      <c r="H1983" s="40">
        <f>IFERROR(G1983/E1983,0)</f>
        <v/>
      </c>
      <c r="I1983" s="29" t="inlineStr">
        <is>
          <t>Cost is below the 120 watch threshold.</t>
        </is>
      </c>
    </row>
    <row r="1984">
      <c r="A1984" s="29" t="inlineStr">
        <is>
          <t>706204414</t>
        </is>
      </c>
      <c r="B1984" s="29" t="inlineStr">
        <is>
          <t>low_price</t>
        </is>
      </c>
      <c r="C1984" s="29" t="inlineStr">
        <is>
          <t>Втулка переднього стабілізатора BRP Can-Am Maverick Trail 700 800 1000, Maverick Sport 1000, Commander 700 1000</t>
        </is>
      </c>
      <c r="D1984" s="35" t="n">
        <v>0</v>
      </c>
      <c r="E1984" s="37" t="n">
        <v>0</v>
      </c>
      <c r="F1984" s="38" t="n">
        <v>0</v>
      </c>
      <c r="G1984" s="37" t="n">
        <v>0</v>
      </c>
      <c r="H1984" s="40">
        <f>IFERROR(G1984/E1984,0)</f>
        <v/>
      </c>
      <c r="I1984" s="29" t="inlineStr">
        <is>
          <t>Cost is below the 120 watch threshold.</t>
        </is>
      </c>
    </row>
    <row r="1985">
      <c r="A1985" s="29" t="inlineStr">
        <is>
          <t>26-1262</t>
        </is>
      </c>
      <c r="B1985" s="29" t="inlineStr">
        <is>
          <t>low_price</t>
        </is>
      </c>
      <c r="C1985" s="29" t="inlineStr">
        <is>
          <t>Ремкомплект карбюратора Yamaha Grizzly Bruin Wolverine 350</t>
        </is>
      </c>
      <c r="D1985" s="35" t="n">
        <v>0</v>
      </c>
      <c r="E1985" s="37" t="n">
        <v>0</v>
      </c>
      <c r="F1985" s="38" t="n">
        <v>0</v>
      </c>
      <c r="G1985" s="37" t="n">
        <v>0</v>
      </c>
      <c r="H1985" s="40">
        <f>IFERROR(G1985/E1985,0)</f>
        <v/>
      </c>
      <c r="I1985" s="29" t="inlineStr">
        <is>
          <t>Cost is below the 120 watch threshold.</t>
        </is>
      </c>
    </row>
    <row r="1986">
      <c r="A1986" s="29" t="inlineStr">
        <is>
          <t>18-5003</t>
        </is>
      </c>
      <c r="B1986" s="29" t="inlineStr">
        <is>
          <t>low_price</t>
        </is>
      </c>
      <c r="C1986" s="29" t="inlineStr">
        <is>
          <t>Ремкомплект переднього гальмівного барабана Honda TRX 350 (04-06), 400 (04-07), 450 (02-04), 500 (01-04), 650 (03-05)</t>
        </is>
      </c>
      <c r="D1986" s="35" t="n">
        <v>0</v>
      </c>
      <c r="E1986" s="37" t="n">
        <v>0</v>
      </c>
      <c r="F1986" s="38" t="n">
        <v>0</v>
      </c>
      <c r="G1986" s="37" t="n">
        <v>0</v>
      </c>
      <c r="H1986" s="40">
        <f>IFERROR(G1986/E1986,0)</f>
        <v/>
      </c>
      <c r="I1986" s="29" t="inlineStr">
        <is>
          <t>Cost is below the 120 watch threshold.</t>
        </is>
      </c>
    </row>
    <row r="1987">
      <c r="A1987" s="29" t="inlineStr">
        <is>
          <t>51673-31g00</t>
        </is>
      </c>
      <c r="B1987" s="29" t="inlineStr">
        <is>
          <t>low_price</t>
        </is>
      </c>
      <c r="C1987" s="29" t="inlineStr">
        <is>
          <t>Втулка рульової колонки Suzuki King Quad 450 500 700 750</t>
        </is>
      </c>
      <c r="D1987" s="35" t="n">
        <v>0</v>
      </c>
      <c r="E1987" s="37" t="n">
        <v>0</v>
      </c>
      <c r="F1987" s="38" t="n">
        <v>0</v>
      </c>
      <c r="G1987" s="37" t="n">
        <v>0</v>
      </c>
      <c r="H1987" s="40">
        <f>IFERROR(G1987/E1987,0)</f>
        <v/>
      </c>
      <c r="I1987" s="29" t="inlineStr">
        <is>
          <t>Cost is below the 120 watch threshold.</t>
        </is>
      </c>
    </row>
    <row r="1988">
      <c r="A1988" s="29" t="inlineStr">
        <is>
          <t>7030-190001</t>
        </is>
      </c>
      <c r="B1988" s="29" t="inlineStr">
        <is>
          <t>low_price</t>
        </is>
      </c>
      <c r="C1988" s="29" t="inlineStr">
        <is>
          <t>Емблема CFMoto CForce 400 500 600 800 1000, UForce 500 800 1000, ZForce 500 800 950 1000</t>
        </is>
      </c>
      <c r="D1988" s="35" t="n">
        <v>7</v>
      </c>
      <c r="E1988" s="37" t="n">
        <v>26.28</v>
      </c>
      <c r="F1988" s="38" t="n">
        <v>2.95</v>
      </c>
      <c r="G1988" s="37" t="n">
        <v>25908.47</v>
      </c>
      <c r="H1988" s="40">
        <f>IFERROR(G1988/E1988,0)</f>
        <v/>
      </c>
      <c r="I1988" s="29" t="inlineStr">
        <is>
          <t>Cost is below the 120 watch threshold.</t>
        </is>
      </c>
    </row>
    <row r="1989">
      <c r="A1989" s="29" t="inlineStr">
        <is>
          <t>48-1015</t>
        </is>
      </c>
      <c r="B1989" s="29" t="inlineStr">
        <is>
          <t>low_price</t>
        </is>
      </c>
      <c r="C1989" s="29" t="inlineStr">
        <is>
          <t>Повітряний фільтр BRP Can-Am Outlander G1 500 650 800, Renegade G1 500 800</t>
        </is>
      </c>
      <c r="D1989" s="35" t="n">
        <v>7</v>
      </c>
      <c r="E1989" s="37" t="n">
        <v>64.81</v>
      </c>
      <c r="F1989" s="38" t="n">
        <v>1</v>
      </c>
      <c r="G1989" s="37" t="n">
        <v>4552</v>
      </c>
      <c r="H1989" s="40">
        <f>IFERROR(G1989/E1989,0)</f>
        <v/>
      </c>
      <c r="I1989" s="29" t="inlineStr">
        <is>
          <t>Cost is below the 120 watch threshold.</t>
        </is>
      </c>
    </row>
    <row r="1990">
      <c r="A1990" s="29" t="inlineStr">
        <is>
          <t>2878068</t>
        </is>
      </c>
      <c r="B1990" s="29" t="inlineStr">
        <is>
          <t>low_price</t>
        </is>
      </c>
      <c r="C1990" s="29" t="inlineStr">
        <is>
          <t>Масло для КПП Polaris AGL (946ml)</t>
        </is>
      </c>
      <c r="D1990" s="35" t="n">
        <v>24</v>
      </c>
      <c r="E1990" s="37" t="n">
        <v>121.6</v>
      </c>
      <c r="F1990" s="38" t="n">
        <v>0.51</v>
      </c>
      <c r="G1990" s="37" t="n">
        <v>2605.39</v>
      </c>
      <c r="H1990" s="40">
        <f>IFERROR(G1990/E1990,0)</f>
        <v/>
      </c>
      <c r="I1990" s="29" t="inlineStr">
        <is>
          <t>Performance is below the scale and keep thresholds.</t>
        </is>
      </c>
    </row>
    <row r="1991">
      <c r="A1991" s="29" t="inlineStr">
        <is>
          <t>3233718</t>
        </is>
      </c>
      <c r="B1991" s="29" t="inlineStr">
        <is>
          <t>low_price</t>
        </is>
      </c>
      <c r="C1991" s="29" t="inlineStr">
        <is>
          <t xml:space="preserve">Ігольчастий підшипник вала КПП Polaris Sportsman 300 335 400 450 500 570 600 700 800, Scrambler 400 500, Ranger 425 500 700 800, Hawkeye 300, Magnum </t>
        </is>
      </c>
      <c r="D1991" s="35" t="n">
        <v>0</v>
      </c>
      <c r="E1991" s="37" t="n">
        <v>0</v>
      </c>
      <c r="F1991" s="38" t="n">
        <v>0</v>
      </c>
      <c r="G1991" s="37" t="n">
        <v>0</v>
      </c>
      <c r="H1991" s="40">
        <f>IFERROR(G1991/E1991,0)</f>
        <v/>
      </c>
      <c r="I1991" s="29" t="inlineStr">
        <is>
          <t>Cost is below the 120 watch threshold.</t>
        </is>
      </c>
    </row>
    <row r="1992">
      <c r="A1992" s="29" t="inlineStr">
        <is>
          <t>03968</t>
        </is>
      </c>
      <c r="B1992" s="29" t="inlineStr">
        <is>
          <t>low_price</t>
        </is>
      </c>
      <c r="C1992" s="29" t="inlineStr">
        <is>
          <t>Комплект слайдерів варіатора Polaris Sportsman 335 400 450 500 570, Scrambler 250 400 500, Ranger 400 425 500, Magnum 325 330 425 500</t>
        </is>
      </c>
      <c r="D1992" s="35" t="n">
        <v>0</v>
      </c>
      <c r="E1992" s="37" t="n">
        <v>0</v>
      </c>
      <c r="F1992" s="38" t="n">
        <v>0</v>
      </c>
      <c r="G1992" s="37" t="n">
        <v>0</v>
      </c>
      <c r="H1992" s="40">
        <f>IFERROR(G1992/E1992,0)</f>
        <v/>
      </c>
      <c r="I1992" s="29" t="inlineStr">
        <is>
          <t>Cost is below the 120 watch threshold.</t>
        </is>
      </c>
    </row>
    <row r="1993">
      <c r="A1993" s="29" t="inlineStr">
        <is>
          <t>49050-0010</t>
        </is>
      </c>
      <c r="B1993" s="29" t="inlineStr">
        <is>
          <t>low_price</t>
        </is>
      </c>
      <c r="C1993" s="29" t="inlineStr">
        <is>
          <t>Павук варіатора Kawasaki Brute Force 650 750, Prairie 360 650 700, KFX 700</t>
        </is>
      </c>
      <c r="D1993" s="35" t="n">
        <v>0</v>
      </c>
      <c r="E1993" s="37" t="n">
        <v>0</v>
      </c>
      <c r="F1993" s="38" t="n">
        <v>0</v>
      </c>
      <c r="G1993" s="37" t="n">
        <v>0</v>
      </c>
      <c r="H1993" s="40">
        <f>IFERROR(G1993/E1993,0)</f>
        <v/>
      </c>
      <c r="I1993" s="29" t="inlineStr">
        <is>
          <t>Cost is below the 120 watch threshold.</t>
        </is>
      </c>
    </row>
    <row r="1994">
      <c r="A1994" s="29" t="inlineStr">
        <is>
          <t>28461-hm7-a51</t>
        </is>
      </c>
      <c r="B1994" s="29" t="inlineStr">
        <is>
          <t>low_price</t>
        </is>
      </c>
      <c r="C1994" s="29" t="inlineStr">
        <is>
          <t>Ручка стартера Honda TRX 400 Foreman (02-03), 450 Foreman (03-04), 500 Foreman (05-13)</t>
        </is>
      </c>
      <c r="D1994" s="35" t="n">
        <v>0</v>
      </c>
      <c r="E1994" s="37" t="n">
        <v>0</v>
      </c>
      <c r="F1994" s="38" t="n">
        <v>0</v>
      </c>
      <c r="G1994" s="37" t="n">
        <v>0</v>
      </c>
      <c r="H1994" s="40">
        <f>IFERROR(G1994/E1994,0)</f>
        <v/>
      </c>
      <c r="I1994" s="29" t="inlineStr">
        <is>
          <t>Cost is below the 120 watch threshold.</t>
        </is>
      </c>
    </row>
    <row r="1995">
      <c r="A1995" s="29" t="inlineStr">
        <is>
          <t>704909041</t>
        </is>
      </c>
      <c r="B1995" s="29" t="inlineStr">
        <is>
          <t>low_price</t>
        </is>
      </c>
      <c r="C1995" s="29" t="inlineStr">
        <is>
          <t>Емблема BRP Can-Am, Ski-Doo, Sea-Doo (68mm)</t>
        </is>
      </c>
      <c r="D1995" s="35" t="n">
        <v>7</v>
      </c>
      <c r="E1995" s="37" t="n">
        <v>31.14</v>
      </c>
      <c r="F1995" s="38" t="n">
        <v>0</v>
      </c>
      <c r="G1995" s="37" t="n">
        <v>0</v>
      </c>
      <c r="H1995" s="40">
        <f>IFERROR(G1995/E1995,0)</f>
        <v/>
      </c>
      <c r="I1995" s="29" t="inlineStr">
        <is>
          <t>Cost is below the 120 watch threshold.</t>
        </is>
      </c>
    </row>
    <row r="1996">
      <c r="A1996" s="29" t="inlineStr">
        <is>
          <t>2208161</t>
        </is>
      </c>
      <c r="B1996" s="29" t="inlineStr">
        <is>
          <t>low_price</t>
        </is>
      </c>
      <c r="C1996" s="29" t="inlineStr">
        <is>
          <t>Гальмівні колодки задні Polaris RZR Turbo R (20+), RZR Pro XP (20+), RZR Pro R (22+)</t>
        </is>
      </c>
      <c r="D1996" s="35" t="n">
        <v>0</v>
      </c>
      <c r="E1996" s="37" t="n">
        <v>0</v>
      </c>
      <c r="F1996" s="38" t="n">
        <v>0</v>
      </c>
      <c r="G1996" s="37" t="n">
        <v>0</v>
      </c>
      <c r="H1996" s="40">
        <f>IFERROR(G1996/E1996,0)</f>
        <v/>
      </c>
      <c r="I1996" s="29" t="inlineStr">
        <is>
          <t>Cost is below the 120 watch threshold.</t>
        </is>
      </c>
    </row>
    <row r="1997">
      <c r="A1997" s="29" t="inlineStr">
        <is>
          <t>5uh-f2210-01-00</t>
        </is>
      </c>
      <c r="B1997" s="29" t="inlineStr">
        <is>
          <t>low_price</t>
        </is>
      </c>
      <c r="C1997" s="29" t="inlineStr">
        <is>
          <t>Амортизатор задній Yamaha Grizzly Bruin 350​</t>
        </is>
      </c>
      <c r="D1997" s="35" t="n">
        <v>1</v>
      </c>
      <c r="E1997" s="37" t="n">
        <v>1.37</v>
      </c>
      <c r="F1997" s="38" t="n">
        <v>0</v>
      </c>
      <c r="G1997" s="37" t="n">
        <v>0</v>
      </c>
      <c r="H1997" s="40">
        <f>IFERROR(G1997/E1997,0)</f>
        <v/>
      </c>
      <c r="I1997" s="29" t="inlineStr">
        <is>
          <t>Cost is below the 120 watch threshold.</t>
        </is>
      </c>
    </row>
    <row r="1998">
      <c r="A1998" s="29" t="inlineStr">
        <is>
          <t>5450575</t>
        </is>
      </c>
      <c r="B1998" s="29" t="inlineStr">
        <is>
          <t>low_price</t>
        </is>
      </c>
      <c r="C1998" s="29" t="inlineStr">
        <is>
          <t>Індикатор положення куліси КПП Polaris Sportsman 450 570 850 1000, Ranger 500 570 900 1000</t>
        </is>
      </c>
      <c r="D1998" s="35" t="n">
        <v>1</v>
      </c>
      <c r="E1998" s="37" t="n">
        <v>1.88</v>
      </c>
      <c r="F1998" s="38" t="n">
        <v>0</v>
      </c>
      <c r="G1998" s="37" t="n">
        <v>0</v>
      </c>
      <c r="H1998" s="40">
        <f>IFERROR(G1998/E1998,0)</f>
        <v/>
      </c>
      <c r="I1998" s="29" t="inlineStr">
        <is>
          <t>Cost is below the 120 watch threshold.</t>
        </is>
      </c>
    </row>
    <row r="1999">
      <c r="A1999" s="29" t="inlineStr">
        <is>
          <t>5137278</t>
        </is>
      </c>
      <c r="B1999" s="29" t="inlineStr">
        <is>
          <t>low_price</t>
        </is>
      </c>
      <c r="C1999" s="29" t="inlineStr">
        <is>
          <t>Ступиця задня Polaris RZR 900</t>
        </is>
      </c>
      <c r="D1999" s="35" t="n">
        <v>0</v>
      </c>
      <c r="E1999" s="37" t="n">
        <v>0</v>
      </c>
      <c r="F1999" s="38" t="n">
        <v>0</v>
      </c>
      <c r="G1999" s="37" t="n">
        <v>0</v>
      </c>
      <c r="H1999" s="40">
        <f>IFERROR(G1999/E1999,0)</f>
        <v/>
      </c>
      <c r="I1999" s="29" t="inlineStr">
        <is>
          <t>Cost is below the 120 watch threshold.</t>
        </is>
      </c>
    </row>
    <row r="2000">
      <c r="A2000" s="29" t="inlineStr">
        <is>
          <t>1322969</t>
        </is>
      </c>
      <c r="B2000" s="29" t="inlineStr">
        <is>
          <t>low_price</t>
        </is>
      </c>
      <c r="C2000" s="29" t="inlineStr">
        <is>
          <t>Грузик варіатора Polaris RZR XP 900 2011</t>
        </is>
      </c>
      <c r="D2000" s="35" t="n">
        <v>0</v>
      </c>
      <c r="E2000" s="37" t="n">
        <v>0</v>
      </c>
      <c r="F2000" s="38" t="n">
        <v>0</v>
      </c>
      <c r="G2000" s="37" t="n">
        <v>0</v>
      </c>
      <c r="H2000" s="40">
        <f>IFERROR(G2000/E2000,0)</f>
        <v/>
      </c>
      <c r="I2000" s="29" t="inlineStr">
        <is>
          <t>Cost is below the 120 watch threshold.</t>
        </is>
      </c>
    </row>
    <row r="2001">
      <c r="A2001" s="29" t="inlineStr">
        <is>
          <t>420638119</t>
        </is>
      </c>
      <c r="B2001" s="29" t="inlineStr">
        <is>
          <t>low_price</t>
        </is>
      </c>
      <c r="C2001" s="29" t="inlineStr">
        <is>
          <t>Пружина ведучого варіатора BRP Can-Am Maverick Trail 800 1000, Maverick Sport 1000, Traxter Defender HD8 HD9 HD10</t>
        </is>
      </c>
      <c r="D2001" s="35" t="n">
        <v>0</v>
      </c>
      <c r="E2001" s="37" t="n">
        <v>0</v>
      </c>
      <c r="F2001" s="38" t="n">
        <v>0</v>
      </c>
      <c r="G2001" s="37" t="n">
        <v>0</v>
      </c>
      <c r="H2001" s="40">
        <f>IFERROR(G2001/E2001,0)</f>
        <v/>
      </c>
      <c r="I2001" s="29" t="inlineStr">
        <is>
          <t>Cost is below the 120 watch threshold.</t>
        </is>
      </c>
    </row>
    <row r="2002">
      <c r="A2002" s="29" t="inlineStr">
        <is>
          <t>705010406</t>
        </is>
      </c>
      <c r="B2002" s="29" t="inlineStr">
        <is>
          <t>low_price</t>
        </is>
      </c>
      <c r="C2002" s="29" t="inlineStr">
        <is>
          <t>Фіксатор верхньої консолі BRP Can-Am Outlander G2L</t>
        </is>
      </c>
      <c r="D2002" s="35" t="n">
        <v>0</v>
      </c>
      <c r="E2002" s="37" t="n">
        <v>0</v>
      </c>
      <c r="F2002" s="38" t="n">
        <v>0</v>
      </c>
      <c r="G2002" s="37" t="n">
        <v>0</v>
      </c>
      <c r="H2002" s="40">
        <f>IFERROR(G2002/E2002,0)</f>
        <v/>
      </c>
      <c r="I2002" s="29" t="inlineStr">
        <is>
          <t>Cost is below the 120 watch threshold.</t>
        </is>
      </c>
    </row>
    <row r="2003">
      <c r="A2003" s="29" t="inlineStr">
        <is>
          <t>710006059</t>
        </is>
      </c>
      <c r="B2003" s="29" t="inlineStr">
        <is>
          <t>low_price</t>
        </is>
      </c>
      <c r="C2003" s="29" t="inlineStr">
        <is>
          <t>Багатофункціональний перемикач BRP Can-Am Maverick X3 2020+</t>
        </is>
      </c>
      <c r="D2003" s="35" t="n">
        <v>0</v>
      </c>
      <c r="E2003" s="37" t="n">
        <v>0</v>
      </c>
      <c r="F2003" s="38" t="n">
        <v>0</v>
      </c>
      <c r="G2003" s="37" t="n">
        <v>0</v>
      </c>
      <c r="H2003" s="40">
        <f>IFERROR(G2003/E2003,0)</f>
        <v/>
      </c>
      <c r="I2003" s="29" t="inlineStr">
        <is>
          <t>Cost is below the 120 watch threshold.</t>
        </is>
      </c>
    </row>
    <row r="2004">
      <c r="A2004" s="29" t="inlineStr">
        <is>
          <t>07077</t>
        </is>
      </c>
      <c r="B2004" s="29" t="inlineStr">
        <is>
          <t>low_price</t>
        </is>
      </c>
      <c r="C2004" s="29" t="inlineStr">
        <is>
          <t>Карбюратор Yamaha Rhino 660 2004-2007</t>
        </is>
      </c>
      <c r="D2004" s="35" t="n">
        <v>0</v>
      </c>
      <c r="E2004" s="37" t="n">
        <v>0</v>
      </c>
      <c r="F2004" s="38" t="n">
        <v>0</v>
      </c>
      <c r="G2004" s="37" t="n">
        <v>0</v>
      </c>
      <c r="H2004" s="40">
        <f>IFERROR(G2004/E2004,0)</f>
        <v/>
      </c>
      <c r="I2004" s="29" t="inlineStr">
        <is>
          <t>Cost is below the 120 watch threshold.</t>
        </is>
      </c>
    </row>
    <row r="2005">
      <c r="A2005" s="29" t="inlineStr">
        <is>
          <t>709401272</t>
        </is>
      </c>
      <c r="B2005" s="29" t="inlineStr">
        <is>
          <t>low_price</t>
        </is>
      </c>
      <c r="C2005" s="29" t="inlineStr">
        <is>
          <t>Рульова тяга BRP Can-Am Maverick 1000 2014-2018</t>
        </is>
      </c>
      <c r="D2005" s="35" t="n">
        <v>0</v>
      </c>
      <c r="E2005" s="37" t="n">
        <v>0</v>
      </c>
      <c r="F2005" s="38" t="n">
        <v>0</v>
      </c>
      <c r="G2005" s="37" t="n">
        <v>0</v>
      </c>
      <c r="H2005" s="40">
        <f>IFERROR(G2005/E2005,0)</f>
        <v/>
      </c>
      <c r="I2005" s="29" t="inlineStr">
        <is>
          <t>Cost is below the 120 watch threshold.</t>
        </is>
      </c>
    </row>
    <row r="2006">
      <c r="A2006" s="29" t="inlineStr">
        <is>
          <t>24670-hp5-000</t>
        </is>
      </c>
      <c r="B2006" s="29" t="inlineStr">
        <is>
          <t>low_price</t>
        </is>
      </c>
      <c r="C2006" s="29" t="inlineStr">
        <is>
          <t>Механізм перемикання передач Honda TRX 420 Rancher​ 2007+</t>
        </is>
      </c>
      <c r="D2006" s="35" t="n">
        <v>0</v>
      </c>
      <c r="E2006" s="37" t="n">
        <v>0</v>
      </c>
      <c r="F2006" s="38" t="n">
        <v>0</v>
      </c>
      <c r="G2006" s="37" t="n">
        <v>0</v>
      </c>
      <c r="H2006" s="40">
        <f>IFERROR(G2006/E2006,0)</f>
        <v/>
      </c>
      <c r="I2006" s="29" t="inlineStr">
        <is>
          <t>Cost is below the 120 watch threshold.</t>
        </is>
      </c>
    </row>
    <row r="2007">
      <c r="A2007" s="29" t="inlineStr">
        <is>
          <t>085871261d1</t>
        </is>
      </c>
      <c r="B2007" s="29" t="inlineStr">
        <is>
          <t>low_price</t>
        </is>
      </c>
      <c r="C2007" s="29" t="inlineStr">
        <is>
          <t>Шина Kenda K587 Bear Claw HTR 26×11-12</t>
        </is>
      </c>
      <c r="D2007" s="35" t="n">
        <v>0</v>
      </c>
      <c r="E2007" s="37" t="n">
        <v>0</v>
      </c>
      <c r="F2007" s="38" t="n">
        <v>0</v>
      </c>
      <c r="G2007" s="37" t="n">
        <v>0</v>
      </c>
      <c r="H2007" s="40">
        <f>IFERROR(G2007/E2007,0)</f>
        <v/>
      </c>
      <c r="I2007" s="29" t="inlineStr">
        <is>
          <t>Cost is below the 120 watch threshold.</t>
        </is>
      </c>
    </row>
    <row r="2008">
      <c r="A2008" s="29" t="inlineStr">
        <is>
          <t>706202197</t>
        </is>
      </c>
      <c r="B2008" s="29" t="inlineStr">
        <is>
          <t>low_price</t>
        </is>
      </c>
      <c r="C2008" s="29" t="inlineStr">
        <is>
          <t>Палець заднього верхнього ричага BRP Can-Am Maverick Trail 800 1000 (18), Traxter Defender ​HD5 HD8 HD10 (16-21)</t>
        </is>
      </c>
      <c r="D2008" s="35" t="n">
        <v>0</v>
      </c>
      <c r="E2008" s="37" t="n">
        <v>0</v>
      </c>
      <c r="F2008" s="38" t="n">
        <v>0</v>
      </c>
      <c r="G2008" s="37" t="n">
        <v>0</v>
      </c>
      <c r="H2008" s="40">
        <f>IFERROR(G2008/E2008,0)</f>
        <v/>
      </c>
      <c r="I2008" s="29" t="inlineStr">
        <is>
          <t>Cost is below the 120 watch threshold.</t>
        </is>
      </c>
    </row>
    <row r="2009">
      <c r="A2009" s="29" t="inlineStr">
        <is>
          <t>706005429</t>
        </is>
      </c>
      <c r="B2009" s="29" t="inlineStr">
        <is>
          <t>low_price</t>
        </is>
      </c>
      <c r="C2009" s="29" t="inlineStr">
        <is>
          <t>Скребок грязьовий BRP Can-Am Maverick X3</t>
        </is>
      </c>
      <c r="D2009" s="35" t="n">
        <v>0</v>
      </c>
      <c r="E2009" s="37" t="n">
        <v>0</v>
      </c>
      <c r="F2009" s="38" t="n">
        <v>0</v>
      </c>
      <c r="G2009" s="37" t="n">
        <v>0</v>
      </c>
      <c r="H2009" s="40">
        <f>IFERROR(G2009/E2009,0)</f>
        <v/>
      </c>
      <c r="I2009" s="29" t="inlineStr">
        <is>
          <t>Cost is below the 120 watch threshold.</t>
        </is>
      </c>
    </row>
    <row r="2010">
      <c r="A2010" s="29" t="inlineStr">
        <is>
          <t>42-1034</t>
        </is>
      </c>
      <c r="B2010" s="29" t="inlineStr">
        <is>
          <t>low_price</t>
        </is>
      </c>
      <c r="C2010" s="29" t="inlineStr">
        <is>
          <t>Шарова опора нижня Yamaha Grizzly 660</t>
        </is>
      </c>
      <c r="D2010" s="35" t="n">
        <v>0</v>
      </c>
      <c r="E2010" s="37" t="n">
        <v>0</v>
      </c>
      <c r="F2010" s="38" t="n">
        <v>0</v>
      </c>
      <c r="G2010" s="37" t="n">
        <v>0</v>
      </c>
      <c r="H2010" s="40">
        <f>IFERROR(G2010/E2010,0)</f>
        <v/>
      </c>
      <c r="I2010" s="29" t="inlineStr">
        <is>
          <t>Cost is below the 120 watch threshold.</t>
        </is>
      </c>
    </row>
    <row r="2011">
      <c r="A2011" s="29" t="inlineStr">
        <is>
          <t>420233960</t>
        </is>
      </c>
      <c r="B2011" s="29" t="inlineStr">
        <is>
          <t>low_price</t>
        </is>
      </c>
      <c r="C2011" s="29" t="inlineStr">
        <is>
          <t>Вкладиш колінвала BRP Can-Am, Ski-Doo</t>
        </is>
      </c>
      <c r="D2011" s="35" t="n">
        <v>0</v>
      </c>
      <c r="E2011" s="37" t="n">
        <v>0</v>
      </c>
      <c r="F2011" s="38" t="n">
        <v>0</v>
      </c>
      <c r="G2011" s="37" t="n">
        <v>0</v>
      </c>
      <c r="H2011" s="40">
        <f>IFERROR(G2011/E2011,0)</f>
        <v/>
      </c>
      <c r="I2011" s="29" t="inlineStr">
        <is>
          <t>Cost is below the 120 watch threshold.</t>
        </is>
      </c>
    </row>
    <row r="2012">
      <c r="A2012" s="29" t="inlineStr">
        <is>
          <t>11061-0730</t>
        </is>
      </c>
      <c r="B2012" s="29" t="inlineStr">
        <is>
          <t>low_price</t>
        </is>
      </c>
      <c r="C2012" s="29" t="inlineStr">
        <is>
          <t>Прокладка головки циліндра Kawasaki Teryx 750 800</t>
        </is>
      </c>
      <c r="D2012" s="35" t="n">
        <v>0</v>
      </c>
      <c r="E2012" s="37" t="n">
        <v>0</v>
      </c>
      <c r="F2012" s="38" t="n">
        <v>0</v>
      </c>
      <c r="G2012" s="37" t="n">
        <v>0</v>
      </c>
      <c r="H2012" s="40">
        <f>IFERROR(G2012/E2012,0)</f>
        <v/>
      </c>
      <c r="I2012" s="29" t="inlineStr">
        <is>
          <t>Cost is below the 120 watch threshold.</t>
        </is>
      </c>
    </row>
    <row r="2013">
      <c r="A2013" s="29" t="inlineStr">
        <is>
          <t>na-50004t</t>
        </is>
      </c>
      <c r="B2013" s="29" t="inlineStr">
        <is>
          <t>low_price</t>
        </is>
      </c>
      <c r="C2013" s="29" t="inlineStr">
        <is>
          <t>Комплект прокладок на верх двигуна Polaris Sportsman Scrambler Ranger Magnum 500</t>
        </is>
      </c>
      <c r="D2013" s="35" t="n">
        <v>0</v>
      </c>
      <c r="E2013" s="37" t="n">
        <v>0</v>
      </c>
      <c r="F2013" s="38" t="n">
        <v>0</v>
      </c>
      <c r="G2013" s="37" t="n">
        <v>0</v>
      </c>
      <c r="H2013" s="40">
        <f>IFERROR(G2013/E2013,0)</f>
        <v/>
      </c>
      <c r="I2013" s="29" t="inlineStr">
        <is>
          <t>Cost is below the 120 watch threshold.</t>
        </is>
      </c>
    </row>
    <row r="2014">
      <c r="A2014" s="29" t="inlineStr">
        <is>
          <t>11396-hn8-000</t>
        </is>
      </c>
      <c r="B2014" s="29" t="inlineStr">
        <is>
          <t>low_price</t>
        </is>
      </c>
      <c r="C2014" s="29" t="inlineStr">
        <is>
          <t>Прокладка картера Honda TRX 650 Rincon</t>
        </is>
      </c>
      <c r="D2014" s="35" t="n">
        <v>0</v>
      </c>
      <c r="E2014" s="37" t="n">
        <v>0</v>
      </c>
      <c r="F2014" s="38" t="n">
        <v>0</v>
      </c>
      <c r="G2014" s="37" t="n">
        <v>0</v>
      </c>
      <c r="H2014" s="40">
        <f>IFERROR(G2014/E2014,0)</f>
        <v/>
      </c>
      <c r="I2014" s="29" t="inlineStr">
        <is>
          <t>Cost is below the 120 watch threshold.</t>
        </is>
      </c>
    </row>
    <row r="2015">
      <c r="A2015" s="29" t="inlineStr">
        <is>
          <t>420641475</t>
        </is>
      </c>
      <c r="B2015" s="29" t="inlineStr">
        <is>
          <t>low_price</t>
        </is>
      </c>
      <c r="C2015" s="29" t="inlineStr">
        <is>
          <t xml:space="preserve">Болт шатуна BRP Can-Am Outlander 500 700 1000, Renegade 1000, Maverick 1000, Commander Maverick Trail 700 1000, Maverick Sport 1000, Traxter Defender </t>
        </is>
      </c>
      <c r="D2015" s="35" t="n">
        <v>0</v>
      </c>
      <c r="E2015" s="37" t="n">
        <v>0</v>
      </c>
      <c r="F2015" s="38" t="n">
        <v>0</v>
      </c>
      <c r="G2015" s="37" t="n">
        <v>0</v>
      </c>
      <c r="H2015" s="40">
        <f>IFERROR(G2015/E2015,0)</f>
        <v/>
      </c>
      <c r="I2015" s="29" t="inlineStr">
        <is>
          <t>Cost is below the 120 watch threshold.</t>
        </is>
      </c>
    </row>
    <row r="2016">
      <c r="A2016" s="29" t="inlineStr">
        <is>
          <t>51360-hp5-600</t>
        </is>
      </c>
      <c r="B2016" s="29" t="inlineStr">
        <is>
          <t>low_price</t>
        </is>
      </c>
      <c r="C2016" s="29" t="inlineStr">
        <is>
          <t>Ричаг передній нижній лівий Honda TRX 420 Rancher 2007-2014</t>
        </is>
      </c>
      <c r="D2016" s="35" t="n">
        <v>0</v>
      </c>
      <c r="E2016" s="37" t="n">
        <v>0</v>
      </c>
      <c r="F2016" s="38" t="n">
        <v>0</v>
      </c>
      <c r="G2016" s="37" t="n">
        <v>0</v>
      </c>
      <c r="H2016" s="40">
        <f>IFERROR(G2016/E2016,0)</f>
        <v/>
      </c>
      <c r="I2016" s="29" t="inlineStr">
        <is>
          <t>Cost is below the 120 watch threshold.</t>
        </is>
      </c>
    </row>
    <row r="2017">
      <c r="A2017" s="29" t="inlineStr">
        <is>
          <t>13012-hn0-a01</t>
        </is>
      </c>
      <c r="B2017" s="29" t="inlineStr">
        <is>
          <t>low_price</t>
        </is>
      </c>
      <c r="C2017" s="29" t="inlineStr">
        <is>
          <t>Поршневі кільця +0.5мм Honda TRX 450 Foreman</t>
        </is>
      </c>
      <c r="D2017" s="35" t="n">
        <v>0</v>
      </c>
      <c r="E2017" s="37" t="n">
        <v>0</v>
      </c>
      <c r="F2017" s="38" t="n">
        <v>0</v>
      </c>
      <c r="G2017" s="37" t="n">
        <v>0</v>
      </c>
      <c r="H2017" s="40">
        <f>IFERROR(G2017/E2017,0)</f>
        <v/>
      </c>
      <c r="I2017" s="29" t="inlineStr">
        <is>
          <t>Cost is below the 120 watch threshold.</t>
        </is>
      </c>
    </row>
    <row r="2018">
      <c r="A2018" s="29" t="inlineStr">
        <is>
          <t>14091-0138-839</t>
        </is>
      </c>
      <c r="B2018" s="29" t="inlineStr">
        <is>
          <t>low_price</t>
        </is>
      </c>
      <c r="C2018" s="29" t="inlineStr">
        <is>
          <t>Панель бокова права Kawasaki Brute Force 750 2007-2023 (Black)</t>
        </is>
      </c>
      <c r="D2018" s="35" t="n">
        <v>0</v>
      </c>
      <c r="E2018" s="37" t="n">
        <v>0</v>
      </c>
      <c r="F2018" s="38" t="n">
        <v>0</v>
      </c>
      <c r="G2018" s="37" t="n">
        <v>0</v>
      </c>
      <c r="H2018" s="40">
        <f>IFERROR(G2018/E2018,0)</f>
        <v/>
      </c>
      <c r="I2018" s="29" t="inlineStr">
        <is>
          <t>Cost is below the 120 watch threshold.</t>
        </is>
      </c>
    </row>
    <row r="2019">
      <c r="A2019" s="29" t="inlineStr">
        <is>
          <t>04775</t>
        </is>
      </c>
      <c r="B2019" s="29" t="inlineStr">
        <is>
          <t>low_price</t>
        </is>
      </c>
      <c r="C2019" s="29" t="inlineStr">
        <is>
          <t>Замок запалювання Polaris Sportsman 400 450 500 550 570 600 700 800 850 1000, Scrambler 500 850 1000, Ranger 150 400 425 500 570 700 800 900 1000 ETX,</t>
        </is>
      </c>
      <c r="D2019" s="35" t="n">
        <v>0</v>
      </c>
      <c r="E2019" s="37" t="n">
        <v>0</v>
      </c>
      <c r="F2019" s="38" t="n">
        <v>0</v>
      </c>
      <c r="G2019" s="37" t="n">
        <v>0</v>
      </c>
      <c r="H2019" s="40">
        <f>IFERROR(G2019/E2019,0)</f>
        <v/>
      </c>
      <c r="I2019" s="29" t="inlineStr">
        <is>
          <t>Cost is below the 120 watch threshold.</t>
        </is>
      </c>
    </row>
    <row r="2020">
      <c r="A2020" s="29" t="inlineStr">
        <is>
          <t>26-1248</t>
        </is>
      </c>
      <c r="B2020" s="29" t="inlineStr">
        <is>
          <t>low_price</t>
        </is>
      </c>
      <c r="C2020" s="29" t="inlineStr">
        <is>
          <t>Ремкомплект карбюратора Honda TRX 500 Foreman (05-11), 500 Rubicon (01-14)</t>
        </is>
      </c>
      <c r="D2020" s="35" t="n">
        <v>0</v>
      </c>
      <c r="E2020" s="37" t="n">
        <v>0</v>
      </c>
      <c r="F2020" s="38" t="n">
        <v>0</v>
      </c>
      <c r="G2020" s="37" t="n">
        <v>0</v>
      </c>
      <c r="H2020" s="40">
        <f>IFERROR(G2020/E2020,0)</f>
        <v/>
      </c>
      <c r="I2020" s="29" t="inlineStr">
        <is>
          <t>Cost is below the 120 watch threshold.</t>
        </is>
      </c>
    </row>
    <row r="2021">
      <c r="A2021" s="29" t="inlineStr">
        <is>
          <t>91211-hn8-003</t>
        </is>
      </c>
      <c r="B2021" s="29" t="inlineStr">
        <is>
          <t>low_price</t>
        </is>
      </c>
      <c r="C2021" s="29" t="inlineStr">
        <is>
          <t>Сальник ступичного підшипника задній Honda TRX 650 680 Rincon (44X62X7)</t>
        </is>
      </c>
      <c r="D2021" s="35" t="n">
        <v>0</v>
      </c>
      <c r="E2021" s="37" t="n">
        <v>0</v>
      </c>
      <c r="F2021" s="38" t="n">
        <v>0</v>
      </c>
      <c r="G2021" s="37" t="n">
        <v>0</v>
      </c>
      <c r="H2021" s="40">
        <f>IFERROR(G2021/E2021,0)</f>
        <v/>
      </c>
      <c r="I2021" s="29" t="inlineStr">
        <is>
          <t>Cost is below the 120 watch threshold.</t>
        </is>
      </c>
    </row>
    <row r="2022">
      <c r="A2022" s="29" t="inlineStr">
        <is>
          <t>1910838</t>
        </is>
      </c>
      <c r="B2022" s="29" t="inlineStr">
        <is>
          <t>low_price</t>
        </is>
      </c>
      <c r="C2022" s="29" t="inlineStr">
        <is>
          <t>Гальмівний шланг передній лівий Polaris Sportsman 400 450 500 570 600 700 800, Scrambler 500, Magnum 330, Hawkeye 325 400</t>
        </is>
      </c>
      <c r="D2022" s="35" t="n">
        <v>0</v>
      </c>
      <c r="E2022" s="37" t="n">
        <v>0</v>
      </c>
      <c r="F2022" s="38" t="n">
        <v>0</v>
      </c>
      <c r="G2022" s="37" t="n">
        <v>0</v>
      </c>
      <c r="H2022" s="40">
        <f>IFERROR(G2022/E2022,0)</f>
        <v/>
      </c>
      <c r="I2022" s="29" t="inlineStr">
        <is>
          <t>Cost is below the 120 watch threshold.</t>
        </is>
      </c>
    </row>
    <row r="2023">
      <c r="A2023" s="29" t="inlineStr">
        <is>
          <t>rs-body</t>
        </is>
      </c>
      <c r="B2023" s="29" t="inlineStr">
        <is>
          <t>low_price</t>
        </is>
      </c>
      <c r="C2023" s="29" t="inlineStr">
        <is>
          <t>Перемикач ON/OFF з підсвіткою</t>
        </is>
      </c>
      <c r="D2023" s="35" t="n">
        <v>0</v>
      </c>
      <c r="E2023" s="37" t="n">
        <v>0</v>
      </c>
      <c r="F2023" s="38" t="n">
        <v>0</v>
      </c>
      <c r="G2023" s="37" t="n">
        <v>0</v>
      </c>
      <c r="H2023" s="40">
        <f>IFERROR(G2023/E2023,0)</f>
        <v/>
      </c>
      <c r="I2023" s="29" t="inlineStr">
        <is>
          <t>Cost is below the 120 watch threshold.</t>
        </is>
      </c>
    </row>
    <row r="2024">
      <c r="A2024" s="29" t="inlineStr">
        <is>
          <t>710005235</t>
        </is>
      </c>
      <c r="B2024" s="29" t="inlineStr">
        <is>
          <t>low_price</t>
        </is>
      </c>
      <c r="C2024" s="29" t="inlineStr">
        <is>
          <t>Датчик підвіски BRP Can-Am Maverick X3 (21-24), Maverick R (24+)</t>
        </is>
      </c>
      <c r="D2024" s="35" t="n">
        <v>0</v>
      </c>
      <c r="E2024" s="37" t="n">
        <v>0</v>
      </c>
      <c r="F2024" s="38" t="n">
        <v>0</v>
      </c>
      <c r="G2024" s="37" t="n">
        <v>0</v>
      </c>
      <c r="H2024" s="40">
        <f>IFERROR(G2024/E2024,0)</f>
        <v/>
      </c>
      <c r="I2024" s="29" t="inlineStr">
        <is>
          <t>Cost is below the 120 watch threshold.</t>
        </is>
      </c>
    </row>
    <row r="2025">
      <c r="A2025" s="29" t="inlineStr">
        <is>
          <t>5km-15362-00-00</t>
        </is>
      </c>
      <c r="B2025" s="29" t="inlineStr">
        <is>
          <t>low_price</t>
        </is>
      </c>
      <c r="C2025" s="29" t="inlineStr">
        <is>
          <t>Масляний щуп Yamaha Grizzly 660​ 2002-2008</t>
        </is>
      </c>
      <c r="D2025" s="35" t="n">
        <v>0</v>
      </c>
      <c r="E2025" s="37" t="n">
        <v>0</v>
      </c>
      <c r="F2025" s="38" t="n">
        <v>0</v>
      </c>
      <c r="G2025" s="37" t="n">
        <v>0</v>
      </c>
      <c r="H2025" s="40">
        <f>IFERROR(G2025/E2025,0)</f>
        <v/>
      </c>
      <c r="I2025" s="29" t="inlineStr">
        <is>
          <t>Cost is below the 120 watch threshold.</t>
        </is>
      </c>
    </row>
    <row r="2026">
      <c r="A2026" s="29" t="inlineStr">
        <is>
          <t>04675</t>
        </is>
      </c>
      <c r="B2026" s="29" t="inlineStr">
        <is>
          <t>low_price</t>
        </is>
      </c>
      <c r="C2026" s="29" t="inlineStr">
        <is>
          <t>Інструмент для заміни ременя варіатора BRP Can-Am Maverick X3</t>
        </is>
      </c>
      <c r="D2026" s="35" t="n">
        <v>0</v>
      </c>
      <c r="E2026" s="37" t="n">
        <v>0</v>
      </c>
      <c r="F2026" s="38" t="n">
        <v>0</v>
      </c>
      <c r="G2026" s="37" t="n">
        <v>0</v>
      </c>
      <c r="H2026" s="40">
        <f>IFERROR(G2026/E2026,0)</f>
        <v/>
      </c>
      <c r="I2026" s="29" t="inlineStr">
        <is>
          <t>Cost is below the 120 watch threshold.</t>
        </is>
      </c>
    </row>
    <row r="2027">
      <c r="A2027" s="29" t="inlineStr">
        <is>
          <t>24324-ka3-711</t>
        </is>
      </c>
      <c r="B2027" s="29" t="inlineStr">
        <is>
          <t>low_price</t>
        </is>
      </c>
      <c r="C2027" s="29" t="inlineStr">
        <is>
          <t>Пластина барабана перемикання передач Honda TRX 420 Rancher (09+), 500 Rubicon (15-19), 520 Rubicon (20+), SXS 1000 Pioneer (16+)</t>
        </is>
      </c>
      <c r="D2027" s="35" t="n">
        <v>0</v>
      </c>
      <c r="E2027" s="37" t="n">
        <v>0</v>
      </c>
      <c r="F2027" s="38" t="n">
        <v>0</v>
      </c>
      <c r="G2027" s="37" t="n">
        <v>0</v>
      </c>
      <c r="H2027" s="40">
        <f>IFERROR(G2027/E2027,0)</f>
        <v/>
      </c>
      <c r="I2027" s="29" t="inlineStr">
        <is>
          <t>Cost is below the 120 watch threshold.</t>
        </is>
      </c>
    </row>
    <row r="2028">
      <c r="A2028" s="29" t="inlineStr">
        <is>
          <t>3022151</t>
        </is>
      </c>
      <c r="B2028" s="29" t="inlineStr">
        <is>
          <t>low_price</t>
        </is>
      </c>
      <c r="C2028" s="29" t="inlineStr">
        <is>
          <t>Натягувач ланцюга ГРМ Polaris Sportsman 450 570, RZR Ranger 570 900 1000, ACE 570 900, General 1000</t>
        </is>
      </c>
      <c r="D2028" s="35" t="n">
        <v>0</v>
      </c>
      <c r="E2028" s="37" t="n">
        <v>0</v>
      </c>
      <c r="F2028" s="38" t="n">
        <v>0</v>
      </c>
      <c r="G2028" s="37" t="n">
        <v>0</v>
      </c>
      <c r="H2028" s="40">
        <f>IFERROR(G2028/E2028,0)</f>
        <v/>
      </c>
      <c r="I2028" s="29" t="inlineStr">
        <is>
          <t>Cost is below the 120 watch threshold.</t>
        </is>
      </c>
    </row>
    <row r="2029">
      <c r="A2029" s="29" t="inlineStr">
        <is>
          <t>db2157</t>
        </is>
      </c>
      <c r="B2029" s="29" t="inlineStr">
        <is>
          <t>low_price</t>
        </is>
      </c>
      <c r="C2029" s="29" t="inlineStr">
        <is>
          <t>Гальмівні колодки задні ліві Yamaha Grizzly 550 700, Kodiak 700</t>
        </is>
      </c>
      <c r="D2029" s="35" t="n">
        <v>0</v>
      </c>
      <c r="E2029" s="37" t="n">
        <v>0</v>
      </c>
      <c r="F2029" s="38" t="n">
        <v>0</v>
      </c>
      <c r="G2029" s="37" t="n">
        <v>0</v>
      </c>
      <c r="H2029" s="40">
        <f>IFERROR(G2029/E2029,0)</f>
        <v/>
      </c>
      <c r="I2029" s="29" t="inlineStr">
        <is>
          <t>Cost is below the 120 watch threshold.</t>
        </is>
      </c>
    </row>
    <row r="2030">
      <c r="A2030" s="29" t="inlineStr">
        <is>
          <t>40402-hr3-a20</t>
        </is>
      </c>
      <c r="B2030" s="29" t="inlineStr">
        <is>
          <t>low_price</t>
        </is>
      </c>
      <c r="C2030" s="29" t="inlineStr">
        <is>
          <t>Муфта переднього кардана Honda TRX 420 Rancher (14+), 500 Foreman Rubicon (14-19), 520 Foreman Rubicon (20+)</t>
        </is>
      </c>
      <c r="D2030" s="35" t="n">
        <v>0</v>
      </c>
      <c r="E2030" s="37" t="n">
        <v>0</v>
      </c>
      <c r="F2030" s="38" t="n">
        <v>0</v>
      </c>
      <c r="G2030" s="37" t="n">
        <v>0</v>
      </c>
      <c r="H2030" s="40">
        <f>IFERROR(G2030/E2030,0)</f>
        <v/>
      </c>
      <c r="I2030" s="29" t="inlineStr">
        <is>
          <t>Cost is below the 120 watch threshold.</t>
        </is>
      </c>
    </row>
    <row r="2031">
      <c r="A2031" s="29" t="inlineStr">
        <is>
          <t>na-50012-2</t>
        </is>
      </c>
      <c r="B2031" s="29" t="inlineStr">
        <is>
          <t>low_price</t>
        </is>
      </c>
      <c r="C2031" s="29" t="inlineStr">
        <is>
          <t>Поршень +0.50мм Polaris Sportsman Scrambler 850</t>
        </is>
      </c>
      <c r="D2031" s="35" t="n">
        <v>0</v>
      </c>
      <c r="E2031" s="37" t="n">
        <v>0</v>
      </c>
      <c r="F2031" s="38" t="n">
        <v>0</v>
      </c>
      <c r="G2031" s="37" t="n">
        <v>0</v>
      </c>
      <c r="H2031" s="40">
        <f>IFERROR(G2031/E2031,0)</f>
        <v/>
      </c>
      <c r="I2031" s="29" t="inlineStr">
        <is>
          <t>Cost is below the 120 watch threshold.</t>
        </is>
      </c>
    </row>
    <row r="2032">
      <c r="A2032" s="29" t="inlineStr">
        <is>
          <t>707000718</t>
        </is>
      </c>
      <c r="B2032" s="29" t="inlineStr">
        <is>
          <t>low_price</t>
        </is>
      </c>
      <c r="C2032" s="29" t="inlineStr">
        <is>
          <t>Патрубок варіатора випускний BRP Can-Am Outlander 400 2008-2014</t>
        </is>
      </c>
      <c r="D2032" s="35" t="n">
        <v>0</v>
      </c>
      <c r="E2032" s="37" t="n">
        <v>0</v>
      </c>
      <c r="F2032" s="38" t="n">
        <v>0</v>
      </c>
      <c r="G2032" s="37" t="n">
        <v>0</v>
      </c>
      <c r="H2032" s="40">
        <f>IFERROR(G2032/E2032,0)</f>
        <v/>
      </c>
      <c r="I2032" s="29" t="inlineStr">
        <is>
          <t>Cost is below the 120 watch threshold.</t>
        </is>
      </c>
    </row>
    <row r="2033">
      <c r="A2033" s="29" t="inlineStr">
        <is>
          <t>91204-hr0-f01</t>
        </is>
      </c>
      <c r="B2033" s="29" t="inlineStr">
        <is>
          <t>low_price</t>
        </is>
      </c>
      <c r="C2033" s="29" t="inlineStr">
        <is>
          <t>Сальник картера задній Honda TRX 420 Rancher (12+), 500 Foreman (12-19), 500 Rubicon (15-19), 520 Foreman Rubicon (20+), SXS 500 700 Pioneer (25X45X7)</t>
        </is>
      </c>
      <c r="D2033" s="35" t="n">
        <v>0</v>
      </c>
      <c r="E2033" s="37" t="n">
        <v>0</v>
      </c>
      <c r="F2033" s="38" t="n">
        <v>0</v>
      </c>
      <c r="G2033" s="37" t="n">
        <v>0</v>
      </c>
      <c r="H2033" s="40">
        <f>IFERROR(G2033/E2033,0)</f>
        <v/>
      </c>
      <c r="I2033" s="29" t="inlineStr">
        <is>
          <t>Cost is below the 120 watch threshold.</t>
        </is>
      </c>
    </row>
    <row r="2034">
      <c r="A2034" s="29" t="inlineStr">
        <is>
          <t>420216270</t>
        </is>
      </c>
      <c r="B2034" s="29" t="inlineStr">
        <is>
          <t>low_price</t>
        </is>
      </c>
      <c r="C2034" s="29" t="inlineStr">
        <is>
          <t xml:space="preserve">Поршневий палець BRP Can-Am Outlander 330 400 450 570 650 800 850, Renegade 570 650 800 850, Maverick Trail 800, Commander 800, Traxter Defender HD5 </t>
        </is>
      </c>
      <c r="D2034" s="35" t="n">
        <v>0</v>
      </c>
      <c r="E2034" s="37" t="n">
        <v>0</v>
      </c>
      <c r="F2034" s="38" t="n">
        <v>0</v>
      </c>
      <c r="G2034" s="37" t="n">
        <v>0</v>
      </c>
      <c r="H2034" s="40">
        <f>IFERROR(G2034/E2034,0)</f>
        <v/>
      </c>
      <c r="I2034" s="29" t="inlineStr">
        <is>
          <t>Cost is below the 120 watch threshold.</t>
        </is>
      </c>
    </row>
    <row r="2035">
      <c r="A2035" s="29" t="inlineStr">
        <is>
          <t>705016527</t>
        </is>
      </c>
      <c r="B2035" s="29" t="inlineStr">
        <is>
          <t>low_price</t>
        </is>
      </c>
      <c r="C2035" s="29" t="inlineStr">
        <is>
          <t>Панель передня нижня BRP Can-Am Outlander 850 1000 2023+</t>
        </is>
      </c>
      <c r="D2035" s="35" t="n">
        <v>0</v>
      </c>
      <c r="E2035" s="37" t="n">
        <v>0</v>
      </c>
      <c r="F2035" s="38" t="n">
        <v>0</v>
      </c>
      <c r="G2035" s="37" t="n">
        <v>0</v>
      </c>
      <c r="H2035" s="40">
        <f>IFERROR(G2035/E2035,0)</f>
        <v/>
      </c>
      <c r="I2035" s="29" t="inlineStr">
        <is>
          <t>Cost is below the 120 watch threshold.</t>
        </is>
      </c>
    </row>
    <row r="2036">
      <c r="A2036" s="29" t="inlineStr">
        <is>
          <t>710007664</t>
        </is>
      </c>
      <c r="B2036" s="29" t="inlineStr">
        <is>
          <t>low_price</t>
        </is>
      </c>
      <c r="C2036" s="29" t="inlineStr">
        <is>
          <t>Перемикач сигналу BRP Can-Am Maverick R</t>
        </is>
      </c>
      <c r="D2036" s="35" t="n">
        <v>0</v>
      </c>
      <c r="E2036" s="37" t="n">
        <v>0</v>
      </c>
      <c r="F2036" s="38" t="n">
        <v>0</v>
      </c>
      <c r="G2036" s="37" t="n">
        <v>0</v>
      </c>
      <c r="H2036" s="40">
        <f>IFERROR(G2036/E2036,0)</f>
        <v/>
      </c>
      <c r="I2036" s="29" t="inlineStr">
        <is>
          <t>Cost is below the 120 watch threshold.</t>
        </is>
      </c>
    </row>
    <row r="2037">
      <c r="A2037" s="29" t="inlineStr">
        <is>
          <t>0010-022500</t>
        </is>
      </c>
      <c r="B2037" s="29" t="inlineStr">
        <is>
          <t>low_price</t>
        </is>
      </c>
      <c r="C2037" s="29" t="inlineStr">
        <is>
          <t>Сальник клапана CForce 400 500 600 800 1000, UForce 500 600 800 1000, ZForce 500 600 800 950 1000</t>
        </is>
      </c>
      <c r="D2037" s="35" t="n">
        <v>0</v>
      </c>
      <c r="E2037" s="37" t="n">
        <v>0</v>
      </c>
      <c r="F2037" s="38" t="n">
        <v>0</v>
      </c>
      <c r="G2037" s="37" t="n">
        <v>0</v>
      </c>
      <c r="H2037" s="40">
        <f>IFERROR(G2037/E2037,0)</f>
        <v/>
      </c>
      <c r="I2037" s="29" t="inlineStr">
        <is>
          <t>Cost is below the 120 watch threshold.</t>
        </is>
      </c>
    </row>
    <row r="2038">
      <c r="A2038" s="29" t="inlineStr">
        <is>
          <t>2sm-h4144-20-00</t>
        </is>
      </c>
      <c r="B2038" s="29" t="inlineStr">
        <is>
          <t>low_price</t>
        </is>
      </c>
      <c r="C2038" s="29" t="inlineStr">
        <is>
          <t>Кожух центральної фари Yamaha Grizzly Kodiak 700 (16-17), Kodiak 450 (22-23)</t>
        </is>
      </c>
      <c r="D2038" s="35" t="n">
        <v>0</v>
      </c>
      <c r="E2038" s="37" t="n">
        <v>0</v>
      </c>
      <c r="F2038" s="38" t="n">
        <v>0</v>
      </c>
      <c r="G2038" s="37" t="n">
        <v>0</v>
      </c>
      <c r="H2038" s="40">
        <f>IFERROR(G2038/E2038,0)</f>
        <v/>
      </c>
      <c r="I2038" s="29" t="inlineStr">
        <is>
          <t>Cost is below the 120 watch threshold.</t>
        </is>
      </c>
    </row>
    <row r="2039">
      <c r="A2039" s="29" t="inlineStr">
        <is>
          <t>rs-bar</t>
        </is>
      </c>
      <c r="B2039" s="29" t="inlineStr">
        <is>
          <t>low_price</t>
        </is>
      </c>
      <c r="C2039" s="29" t="inlineStr">
        <is>
          <t>Накладка "Light Bar" на перемикач</t>
        </is>
      </c>
      <c r="D2039" s="35" t="n">
        <v>0</v>
      </c>
      <c r="E2039" s="37" t="n">
        <v>0</v>
      </c>
      <c r="F2039" s="38" t="n">
        <v>0</v>
      </c>
      <c r="G2039" s="37" t="n">
        <v>0</v>
      </c>
      <c r="H2039" s="40">
        <f>IFERROR(G2039/E2039,0)</f>
        <v/>
      </c>
      <c r="I2039" s="29" t="inlineStr">
        <is>
          <t>Cost is below the 120 watch threshold.</t>
        </is>
      </c>
    </row>
    <row r="2040">
      <c r="A2040" s="29" t="inlineStr">
        <is>
          <t>51200-hr3-a20</t>
        </is>
      </c>
      <c r="B2040" s="29" t="inlineStr">
        <is>
          <t>low_price</t>
        </is>
      </c>
      <c r="C2040" s="29" t="inlineStr">
        <is>
          <t>Поворотний кулак правий Honda TRX 420 Rancher (14+), 500 Foreman (14-19), 500 Rubicon (15-19), 520 Foreman Rubicon (20+)</t>
        </is>
      </c>
      <c r="D2040" s="35" t="n">
        <v>0</v>
      </c>
      <c r="E2040" s="37" t="n">
        <v>0</v>
      </c>
      <c r="F2040" s="38" t="n">
        <v>0</v>
      </c>
      <c r="G2040" s="37" t="n">
        <v>0</v>
      </c>
      <c r="H2040" s="40">
        <f>IFERROR(G2040/E2040,0)</f>
        <v/>
      </c>
      <c r="I2040" s="29" t="inlineStr">
        <is>
          <t>Cost is below the 120 watch threshold.</t>
        </is>
      </c>
    </row>
    <row r="2041">
      <c r="A2041" s="29" t="inlineStr">
        <is>
          <t>01724</t>
        </is>
      </c>
      <c r="B2041" s="29" t="inlineStr">
        <is>
          <t>low_price</t>
        </is>
      </c>
      <c r="C2041" s="29" t="inlineStr">
        <is>
          <t>Ремкомплект стартера Honda TRX 650 680 Rincon</t>
        </is>
      </c>
      <c r="D2041" s="35" t="n">
        <v>0</v>
      </c>
      <c r="E2041" s="37" t="n">
        <v>0</v>
      </c>
      <c r="F2041" s="38" t="n">
        <v>0</v>
      </c>
      <c r="G2041" s="37" t="n">
        <v>0</v>
      </c>
      <c r="H2041" s="40">
        <f>IFERROR(G2041/E2041,0)</f>
        <v/>
      </c>
      <c r="I2041" s="29" t="inlineStr">
        <is>
          <t>Cost is below the 120 watch threshold.</t>
        </is>
      </c>
    </row>
    <row r="2042">
      <c r="A2042" s="29" t="inlineStr">
        <is>
          <t>605450895</t>
        </is>
      </c>
      <c r="B2042" s="29" t="inlineStr">
        <is>
          <t>low_price</t>
        </is>
      </c>
      <c r="C2042" s="29" t="inlineStr">
        <is>
          <t>Рульовий наконечник BRP Ski-Doo Expedition 2004-2009 (RH)</t>
        </is>
      </c>
      <c r="D2042" s="35" t="n">
        <v>0</v>
      </c>
      <c r="E2042" s="37" t="n">
        <v>0</v>
      </c>
      <c r="F2042" s="38" t="n">
        <v>0</v>
      </c>
      <c r="G2042" s="37" t="n">
        <v>0</v>
      </c>
      <c r="H2042" s="40">
        <f>IFERROR(G2042/E2042,0)</f>
        <v/>
      </c>
      <c r="I2042" s="29" t="inlineStr">
        <is>
          <t>Cost is below the 120 watch threshold.</t>
        </is>
      </c>
    </row>
    <row r="2043">
      <c r="A2043" s="29" t="inlineStr">
        <is>
          <t>15129-hp7-a01</t>
        </is>
      </c>
      <c r="B2043" s="29" t="inlineStr">
        <is>
          <t>low_price</t>
        </is>
      </c>
      <c r="C2043" s="29" t="inlineStr">
        <is>
          <t>Ротор масляного насоса зовнішній Honda TRX 420 Rancher 2009-2021</t>
        </is>
      </c>
      <c r="D2043" s="35" t="n">
        <v>0</v>
      </c>
      <c r="E2043" s="37" t="n">
        <v>0</v>
      </c>
      <c r="F2043" s="38" t="n">
        <v>0</v>
      </c>
      <c r="G2043" s="37" t="n">
        <v>0</v>
      </c>
      <c r="H2043" s="40">
        <f>IFERROR(G2043/E2043,0)</f>
        <v/>
      </c>
      <c r="I2043" s="29" t="inlineStr">
        <is>
          <t>Cost is below the 120 watch threshold.</t>
        </is>
      </c>
    </row>
    <row r="2044">
      <c r="A2044" s="29" t="inlineStr">
        <is>
          <t>12191-hn8-000</t>
        </is>
      </c>
      <c r="B2044" s="29" t="inlineStr">
        <is>
          <t>low_price</t>
        </is>
      </c>
      <c r="C2044" s="29" t="inlineStr">
        <is>
          <t>Прокладка головки циліндра Honda TRX 650 680 Rincon, MUV 700 Big Red, SXS 700 Pioneer</t>
        </is>
      </c>
      <c r="D2044" s="35" t="n">
        <v>0</v>
      </c>
      <c r="E2044" s="37" t="n">
        <v>0</v>
      </c>
      <c r="F2044" s="38" t="n">
        <v>0</v>
      </c>
      <c r="G2044" s="37" t="n">
        <v>0</v>
      </c>
      <c r="H2044" s="40">
        <f>IFERROR(G2044/E2044,0)</f>
        <v/>
      </c>
      <c r="I2044" s="29" t="inlineStr">
        <is>
          <t>Cost is below the 120 watch threshold.</t>
        </is>
      </c>
    </row>
    <row r="2045">
      <c r="A2045" s="29" t="inlineStr">
        <is>
          <t>3234585</t>
        </is>
      </c>
      <c r="B2045" s="29" t="inlineStr">
        <is>
          <t>low_price</t>
        </is>
      </c>
      <c r="C2045" s="29" t="inlineStr">
        <is>
          <t>Кронштейн перемикання передач Polaris Sportsman Touring 500 800, Sportsman X2 500 700 800</t>
        </is>
      </c>
      <c r="D2045" s="35" t="n">
        <v>0</v>
      </c>
      <c r="E2045" s="37" t="n">
        <v>0</v>
      </c>
      <c r="F2045" s="38" t="n">
        <v>0</v>
      </c>
      <c r="G2045" s="37" t="n">
        <v>0</v>
      </c>
      <c r="H2045" s="40">
        <f>IFERROR(G2045/E2045,0)</f>
        <v/>
      </c>
      <c r="I2045" s="29" t="inlineStr">
        <is>
          <t>Cost is below the 120 watch threshold.</t>
        </is>
      </c>
    </row>
    <row r="2046">
      <c r="A2046" s="29" t="inlineStr">
        <is>
          <t>43460-hp0-a00</t>
        </is>
      </c>
      <c r="B2046" s="29" t="inlineStr">
        <is>
          <t>low_price</t>
        </is>
      </c>
      <c r="C2046" s="29" t="inlineStr">
        <is>
          <t>Трос ручного гальма Honda TRX 500 Foreman (05-11), 500 Rubicon (05-14)</t>
        </is>
      </c>
      <c r="D2046" s="35" t="n">
        <v>0</v>
      </c>
      <c r="E2046" s="37" t="n">
        <v>0</v>
      </c>
      <c r="F2046" s="38" t="n">
        <v>0</v>
      </c>
      <c r="G2046" s="37" t="n">
        <v>0</v>
      </c>
      <c r="H2046" s="40">
        <f>IFERROR(G2046/E2046,0)</f>
        <v/>
      </c>
      <c r="I2046" s="29" t="inlineStr">
        <is>
          <t>Cost is below the 120 watch threshold.</t>
        </is>
      </c>
    </row>
    <row r="2047">
      <c r="A2047" s="29" t="inlineStr">
        <is>
          <t>03554</t>
        </is>
      </c>
      <c r="B2047" s="29" t="inlineStr">
        <is>
          <t>low_price</t>
        </is>
      </c>
      <c r="C2047" s="29" t="inlineStr">
        <is>
          <t>Тавотниця для змащення ступичних підшипників BRP Can-Am</t>
        </is>
      </c>
      <c r="D2047" s="35" t="n">
        <v>0</v>
      </c>
      <c r="E2047" s="37" t="n">
        <v>0</v>
      </c>
      <c r="F2047" s="38" t="n">
        <v>0</v>
      </c>
      <c r="G2047" s="37" t="n">
        <v>0</v>
      </c>
      <c r="H2047" s="40">
        <f>IFERROR(G2047/E2047,0)</f>
        <v/>
      </c>
      <c r="I2047" s="29" t="inlineStr">
        <is>
          <t>Cost is below the 120 watch threshold.</t>
        </is>
      </c>
    </row>
    <row r="2048">
      <c r="A2048" s="29" t="inlineStr">
        <is>
          <t>705015548</t>
        </is>
      </c>
      <c r="B2048" s="29" t="inlineStr">
        <is>
          <t>low_price</t>
        </is>
      </c>
      <c r="C2048" s="29" t="inlineStr">
        <is>
          <t>Крпілення панелі приладів BRP Can-Am Outlander G2 2021-2023</t>
        </is>
      </c>
      <c r="D2048" s="35" t="n">
        <v>0</v>
      </c>
      <c r="E2048" s="37" t="n">
        <v>0</v>
      </c>
      <c r="F2048" s="38" t="n">
        <v>0</v>
      </c>
      <c r="G2048" s="37" t="n">
        <v>0</v>
      </c>
      <c r="H2048" s="40">
        <f>IFERROR(G2048/E2048,0)</f>
        <v/>
      </c>
      <c r="I2048" s="29" t="inlineStr">
        <is>
          <t>Cost is below the 120 watch threshold.</t>
        </is>
      </c>
    </row>
    <row r="2049">
      <c r="A2049" s="29" t="inlineStr">
        <is>
          <t>3234767</t>
        </is>
      </c>
      <c r="B2049" s="29" t="inlineStr">
        <is>
          <t>low_price</t>
        </is>
      </c>
      <c r="C2049" s="29" t="inlineStr">
        <is>
          <t>Вал перемикання передач Polaris Sportsman 550 850 1000, Scrambler 850 1000</t>
        </is>
      </c>
      <c r="D2049" s="35" t="n">
        <v>0</v>
      </c>
      <c r="E2049" s="37" t="n">
        <v>0</v>
      </c>
      <c r="F2049" s="38" t="n">
        <v>0</v>
      </c>
      <c r="G2049" s="37" t="n">
        <v>0</v>
      </c>
      <c r="H2049" s="40">
        <f>IFERROR(G2049/E2049,0)</f>
        <v/>
      </c>
      <c r="I2049" s="29" t="inlineStr">
        <is>
          <t>Cost is below the 120 watch threshold.</t>
        </is>
      </c>
    </row>
    <row r="2050">
      <c r="A2050" s="29" t="inlineStr">
        <is>
          <t>705013924</t>
        </is>
      </c>
      <c r="B2050" s="29" t="inlineStr">
        <is>
          <t>low_price</t>
        </is>
      </c>
      <c r="C2050" s="29" t="inlineStr">
        <is>
          <t>Підкрилок внутрішній лівий BRP Can-Am Outlander G2 2020-2024</t>
        </is>
      </c>
      <c r="D2050" s="35" t="n">
        <v>0</v>
      </c>
      <c r="E2050" s="37" t="n">
        <v>0</v>
      </c>
      <c r="F2050" s="38" t="n">
        <v>0</v>
      </c>
      <c r="G2050" s="37" t="n">
        <v>0</v>
      </c>
      <c r="H2050" s="40">
        <f>IFERROR(G2050/E2050,0)</f>
        <v/>
      </c>
      <c r="I2050" s="29" t="inlineStr">
        <is>
          <t>Cost is below the 120 watch threshold.</t>
        </is>
      </c>
    </row>
    <row r="2051">
      <c r="A2051" s="29" t="inlineStr">
        <is>
          <t>5138477-495</t>
        </is>
      </c>
      <c r="B2051" s="29" t="inlineStr">
        <is>
          <t>low_price</t>
        </is>
      </c>
      <c r="C2051" s="29" t="inlineStr">
        <is>
          <t>Штовхач клапана Polaris Sportsman 570, RZR 900 1000, Ranger 900 1000, RZR Pro XP, Xpedition</t>
        </is>
      </c>
      <c r="D2051" s="35" t="n">
        <v>0</v>
      </c>
      <c r="E2051" s="37" t="n">
        <v>0</v>
      </c>
      <c r="F2051" s="38" t="n">
        <v>0</v>
      </c>
      <c r="G2051" s="37" t="n">
        <v>0</v>
      </c>
      <c r="H2051" s="40">
        <f>IFERROR(G2051/E2051,0)</f>
        <v/>
      </c>
      <c r="I2051" s="29" t="inlineStr">
        <is>
          <t>Cost is below the 120 watch threshold.</t>
        </is>
      </c>
    </row>
    <row r="2052">
      <c r="A2052" s="29" t="inlineStr">
        <is>
          <t>50-1226</t>
        </is>
      </c>
      <c r="B2052" s="29" t="inlineStr">
        <is>
          <t>low_price</t>
        </is>
      </c>
      <c r="C2052" s="29" t="inlineStr">
        <is>
          <t>Ремкомплект задніх ричагів Kawasaki Teryx 750 2008-2013</t>
        </is>
      </c>
      <c r="D2052" s="35" t="n">
        <v>0</v>
      </c>
      <c r="E2052" s="37" t="n">
        <v>0</v>
      </c>
      <c r="F2052" s="38" t="n">
        <v>0</v>
      </c>
      <c r="G2052" s="37" t="n">
        <v>0</v>
      </c>
      <c r="H2052" s="40">
        <f>IFERROR(G2052/E2052,0)</f>
        <v/>
      </c>
      <c r="I2052" s="29" t="inlineStr">
        <is>
          <t>Cost is below the 120 watch threshold.</t>
        </is>
      </c>
    </row>
    <row r="2053">
      <c r="A2053" s="29" t="inlineStr">
        <is>
          <t>3fa-84710-01-00</t>
        </is>
      </c>
      <c r="B2053" s="29" t="inlineStr">
        <is>
          <t>low_price</t>
        </is>
      </c>
      <c r="C2053" s="29" t="inlineStr">
        <is>
          <t xml:space="preserve">Задній стоп сигнал Yamaha Grizzly 125 350 400 450 550 660 700, Kodiak 400 450 700, Rhino 450 660 700, Viking 700, Wolverine 350 400 700, Raptor 125 </t>
        </is>
      </c>
      <c r="D2053" s="35" t="n">
        <v>0</v>
      </c>
      <c r="E2053" s="37" t="n">
        <v>0</v>
      </c>
      <c r="F2053" s="38" t="n">
        <v>0</v>
      </c>
      <c r="G2053" s="37" t="n">
        <v>0</v>
      </c>
      <c r="H2053" s="40">
        <f>IFERROR(G2053/E2053,0)</f>
        <v/>
      </c>
      <c r="I2053" s="29" t="inlineStr">
        <is>
          <t>Cost is below the 120 watch threshold.</t>
        </is>
      </c>
    </row>
    <row r="2054">
      <c r="A2054" s="29" t="inlineStr">
        <is>
          <t>ab6-ya-8-205</t>
        </is>
      </c>
      <c r="B2054" s="29" t="inlineStr">
        <is>
          <t>low_price</t>
        </is>
      </c>
      <c r="C2054" s="29" t="inlineStr">
        <is>
          <t>Піввісь передня права Yamaha Grizzly IRS 450 (07), Kodiak 450 (03-06)</t>
        </is>
      </c>
      <c r="D2054" s="35" t="n">
        <v>0</v>
      </c>
      <c r="E2054" s="37" t="n">
        <v>0</v>
      </c>
      <c r="F2054" s="38" t="n">
        <v>0</v>
      </c>
      <c r="G2054" s="37" t="n">
        <v>0</v>
      </c>
      <c r="H2054" s="40">
        <f>IFERROR(G2054/E2054,0)</f>
        <v/>
      </c>
      <c r="I2054" s="29" t="inlineStr">
        <is>
          <t>Cost is below the 120 watch threshold.</t>
        </is>
      </c>
    </row>
    <row r="2055">
      <c r="A2055" s="29" t="inlineStr">
        <is>
          <t>42220-hn8-003</t>
        </is>
      </c>
      <c r="B2055" s="29" t="inlineStr">
        <is>
          <t>low_price</t>
        </is>
      </c>
      <c r="C2055" s="29" t="inlineStr">
        <is>
          <t>Кулак задній внутрішній Honda TRX 650 680 Rincon, 700 Rubicon (24+)</t>
        </is>
      </c>
      <c r="D2055" s="35" t="n">
        <v>0</v>
      </c>
      <c r="E2055" s="37" t="n">
        <v>0</v>
      </c>
      <c r="F2055" s="38" t="n">
        <v>0</v>
      </c>
      <c r="G2055" s="37" t="n">
        <v>0</v>
      </c>
      <c r="H2055" s="40">
        <f>IFERROR(G2055/E2055,0)</f>
        <v/>
      </c>
      <c r="I2055" s="29" t="inlineStr">
        <is>
          <t>Cost is below the 120 watch threshold.</t>
        </is>
      </c>
    </row>
    <row r="2056">
      <c r="A2056" s="29" t="inlineStr">
        <is>
          <t>21-0007</t>
        </is>
      </c>
      <c r="B2056" s="29" t="inlineStr">
        <is>
          <t>low_price</t>
        </is>
      </c>
      <c r="C2056" s="29" t="inlineStr">
        <is>
          <t>Ремкомплект переднього амортизатора Honda TRX 450 Foreman 1998-2004</t>
        </is>
      </c>
      <c r="D2056" s="35" t="n">
        <v>0</v>
      </c>
      <c r="E2056" s="37" t="n">
        <v>0</v>
      </c>
      <c r="F2056" s="38" t="n">
        <v>0</v>
      </c>
      <c r="G2056" s="37" t="n">
        <v>0</v>
      </c>
      <c r="H2056" s="40">
        <f>IFERROR(G2056/E2056,0)</f>
        <v/>
      </c>
      <c r="I2056" s="29" t="inlineStr">
        <is>
          <t>Cost is below the 120 watch threshold.</t>
        </is>
      </c>
    </row>
    <row r="2057">
      <c r="A2057" s="29" t="inlineStr">
        <is>
          <t>706201590</t>
        </is>
      </c>
      <c r="B2057" s="29" t="inlineStr">
        <is>
          <t>low_price</t>
        </is>
      </c>
      <c r="C2057" s="29" t="inlineStr">
        <is>
          <t>Палець ричага BRP Can-Am Maverick 1000, Traxter Defender HD5 HD7 HD8 HD9 HD10</t>
        </is>
      </c>
      <c r="D2057" s="35" t="n">
        <v>0</v>
      </c>
      <c r="E2057" s="37" t="n">
        <v>0</v>
      </c>
      <c r="F2057" s="38" t="n">
        <v>0</v>
      </c>
      <c r="G2057" s="37" t="n">
        <v>0</v>
      </c>
      <c r="H2057" s="40">
        <f>IFERROR(G2057/E2057,0)</f>
        <v/>
      </c>
      <c r="I2057" s="29" t="inlineStr">
        <is>
          <t>Cost is below the 120 watch threshold.</t>
        </is>
      </c>
    </row>
    <row r="2058">
      <c r="A2058" s="29" t="inlineStr">
        <is>
          <t>na-80001-2r</t>
        </is>
      </c>
      <c r="B2058" s="29" t="inlineStr">
        <is>
          <t>low_price</t>
        </is>
      </c>
      <c r="C2058" s="29" t="inlineStr">
        <is>
          <t>Поршневі кільця +0.5мм BRP Can-Am Outlander 330 400 800 1000, Renegade 800 1000, Maverick 1000, Commander 800 1000, Traxter Defender HD8 HD9 HD10</t>
        </is>
      </c>
      <c r="D2058" s="35" t="n">
        <v>0</v>
      </c>
      <c r="E2058" s="37" t="n">
        <v>0</v>
      </c>
      <c r="F2058" s="38" t="n">
        <v>0</v>
      </c>
      <c r="G2058" s="37" t="n">
        <v>0</v>
      </c>
      <c r="H2058" s="40">
        <f>IFERROR(G2058/E2058,0)</f>
        <v/>
      </c>
      <c r="I2058" s="29" t="inlineStr">
        <is>
          <t>Cost is below the 120 watch threshold.</t>
        </is>
      </c>
    </row>
    <row r="2059">
      <c r="A2059" s="29" t="inlineStr">
        <is>
          <t>52400-hr0-f02</t>
        </is>
      </c>
      <c r="B2059" s="29" t="inlineStr">
        <is>
          <t>low_price</t>
        </is>
      </c>
      <c r="C2059" s="29" t="inlineStr">
        <is>
          <t>Амортизатор задній Honda TRX 500 Foreman 2012-2013</t>
        </is>
      </c>
      <c r="D2059" s="35" t="n">
        <v>0</v>
      </c>
      <c r="E2059" s="37" t="n">
        <v>0</v>
      </c>
      <c r="F2059" s="38" t="n">
        <v>0</v>
      </c>
      <c r="G2059" s="37" t="n">
        <v>0</v>
      </c>
      <c r="H2059" s="40">
        <f>IFERROR(G2059/E2059,0)</f>
        <v/>
      </c>
      <c r="I2059" s="29" t="inlineStr">
        <is>
          <t>Cost is below the 120 watch threshold.</t>
        </is>
      </c>
    </row>
    <row r="2060">
      <c r="A2060" s="29" t="inlineStr">
        <is>
          <t>hf199</t>
        </is>
      </c>
      <c r="B2060" s="29" t="inlineStr">
        <is>
          <t>low_price</t>
        </is>
      </c>
      <c r="C2060" s="29" t="inlineStr">
        <is>
          <t>Масляний фільтр Arctic Cat Wildcat; Polaris Sportsman 400 450 500 550 570 850 1000, Scrambler 500 850 1000, RZR 900, Ranger 900, Hawkeye 400</t>
        </is>
      </c>
      <c r="D2060" s="35" t="n">
        <v>2</v>
      </c>
      <c r="E2060" s="37" t="n">
        <v>33.41</v>
      </c>
      <c r="F2060" s="38" t="n">
        <v>0</v>
      </c>
      <c r="G2060" s="37" t="n">
        <v>0</v>
      </c>
      <c r="H2060" s="40">
        <f>IFERROR(G2060/E2060,0)</f>
        <v/>
      </c>
      <c r="I2060" s="29" t="inlineStr">
        <is>
          <t>Cost is below the 120 watch threshold.</t>
        </is>
      </c>
    </row>
    <row r="2061">
      <c r="A2061" s="29" t="inlineStr">
        <is>
          <t>9gq0-280150</t>
        </is>
      </c>
      <c r="B2061" s="29" t="inlineStr">
        <is>
          <t>low_price</t>
        </is>
      </c>
      <c r="C2061" s="29" t="inlineStr">
        <is>
          <t>Пильник ШРУСа передній внутрішній CFMoto CForce 400 500 800 1000, UForce 500 600 800 1000, ZForce 500 800 950 1000</t>
        </is>
      </c>
      <c r="D2061" s="35" t="n">
        <v>25</v>
      </c>
      <c r="E2061" s="37" t="n">
        <v>100.28</v>
      </c>
      <c r="F2061" s="38" t="n">
        <v>0.51</v>
      </c>
      <c r="G2061" s="37" t="n">
        <v>480.56</v>
      </c>
      <c r="H2061" s="40">
        <f>IFERROR(G2061/E2061,0)</f>
        <v/>
      </c>
      <c r="I2061" s="29" t="inlineStr">
        <is>
          <t>Cost is below the 120 watch threshold.</t>
        </is>
      </c>
    </row>
    <row r="2062">
      <c r="A2062" s="29" t="inlineStr">
        <is>
          <t>5090</t>
        </is>
      </c>
      <c r="B2062" s="29" t="inlineStr">
        <is>
          <t>low_price</t>
        </is>
      </c>
      <c r="C2062" s="29" t="inlineStr">
        <is>
          <t>Черевики Finntrail Urban 5090</t>
        </is>
      </c>
      <c r="D2062" s="35" t="n">
        <v>6</v>
      </c>
      <c r="E2062" s="37" t="n">
        <v>23.92</v>
      </c>
      <c r="F2062" s="38" t="n">
        <v>1</v>
      </c>
      <c r="G2062" s="37" t="n">
        <v>450</v>
      </c>
      <c r="H2062" s="40">
        <f>IFERROR(G2062/E2062,0)</f>
        <v/>
      </c>
      <c r="I2062" s="29" t="inlineStr">
        <is>
          <t>Cost is below the 120 watch threshold.</t>
        </is>
      </c>
    </row>
    <row r="2063">
      <c r="A2063" s="29" t="inlineStr">
        <is>
          <t>709400939</t>
        </is>
      </c>
      <c r="B2063" s="29" t="inlineStr">
        <is>
          <t>low_price</t>
        </is>
      </c>
      <c r="C2063" s="29" t="inlineStr">
        <is>
          <t>Накладка на руль BRP Can-Am Outlander Renegade G2 G2L</t>
        </is>
      </c>
      <c r="D2063" s="35" t="n">
        <v>7</v>
      </c>
      <c r="E2063" s="37" t="n">
        <v>30.38</v>
      </c>
      <c r="F2063" s="38" t="n">
        <v>0.9399999999999999</v>
      </c>
      <c r="G2063" s="37" t="n">
        <v>6491.12</v>
      </c>
      <c r="H2063" s="40">
        <f>IFERROR(G2063/E2063,0)</f>
        <v/>
      </c>
      <c r="I2063" s="29" t="inlineStr">
        <is>
          <t>Cost is below the 120 watch threshold.</t>
        </is>
      </c>
    </row>
    <row r="2064">
      <c r="A2064" s="29" t="inlineStr">
        <is>
          <t>60005</t>
        </is>
      </c>
      <c r="B2064" s="29" t="inlineStr">
        <is>
          <t>low_price</t>
        </is>
      </c>
      <c r="C2064" s="29" t="inlineStr">
        <is>
          <t>Колекційна модель BRP Can-Am Maverick X3 X RS Turbo RR (1:32)</t>
        </is>
      </c>
      <c r="D2064" s="35" t="n">
        <v>9</v>
      </c>
      <c r="E2064" s="37" t="n">
        <v>17.62</v>
      </c>
      <c r="F2064" s="38" t="n">
        <v>0</v>
      </c>
      <c r="G2064" s="37" t="n">
        <v>0</v>
      </c>
      <c r="H2064" s="40">
        <f>IFERROR(G2064/E2064,0)</f>
        <v/>
      </c>
      <c r="I2064" s="29" t="inlineStr">
        <is>
          <t>Cost is below the 120 watch threshold.</t>
        </is>
      </c>
    </row>
    <row r="2065">
      <c r="A2065" s="29" t="inlineStr">
        <is>
          <t>420441821</t>
        </is>
      </c>
      <c r="B2065" s="29" t="inlineStr">
        <is>
          <t>low_price</t>
        </is>
      </c>
      <c r="C2065" s="29" t="inlineStr">
        <is>
          <t>Пробка зливна варіатора BRP Can-Am Outlander G3</t>
        </is>
      </c>
      <c r="D2065" s="35" t="n">
        <v>4</v>
      </c>
      <c r="E2065" s="37" t="n">
        <v>23.45</v>
      </c>
      <c r="F2065" s="38" t="n">
        <v>0.5</v>
      </c>
      <c r="G2065" s="37" t="n">
        <v>409.5</v>
      </c>
      <c r="H2065" s="40">
        <f>IFERROR(G2065/E2065,0)</f>
        <v/>
      </c>
      <c r="I2065" s="29" t="inlineStr">
        <is>
          <t>Cost is below the 120 watch threshold.</t>
        </is>
      </c>
    </row>
    <row r="2066">
      <c r="A2066" s="29" t="inlineStr">
        <is>
          <t>250001046</t>
        </is>
      </c>
      <c r="B2066" s="29" t="inlineStr">
        <is>
          <t>low_price</t>
        </is>
      </c>
      <c r="C2066" s="29" t="inlineStr">
        <is>
          <t>Болт кріплення вилки карданного валу BRP Can-Am (M10X20)</t>
        </is>
      </c>
      <c r="D2066" s="35" t="n">
        <v>0</v>
      </c>
      <c r="E2066" s="37" t="n">
        <v>0</v>
      </c>
      <c r="F2066" s="38" t="n">
        <v>0</v>
      </c>
      <c r="G2066" s="37" t="n">
        <v>0</v>
      </c>
      <c r="H2066" s="40">
        <f>IFERROR(G2066/E2066,0)</f>
        <v/>
      </c>
      <c r="I2066" s="29" t="inlineStr">
        <is>
          <t>Cost is below the 120 watch threshold.</t>
        </is>
      </c>
    </row>
    <row r="2067">
      <c r="A2067" s="29" t="inlineStr">
        <is>
          <t>04977</t>
        </is>
      </c>
      <c r="B2067" s="29" t="inlineStr">
        <is>
          <t>low_price</t>
        </is>
      </c>
      <c r="C2067" s="29" t="inlineStr">
        <is>
          <t>Карбюратор Kawasaki Bayou 300 1992-2004</t>
        </is>
      </c>
      <c r="D2067" s="35" t="n">
        <v>0</v>
      </c>
      <c r="E2067" s="37" t="n">
        <v>0</v>
      </c>
      <c r="F2067" s="38" t="n">
        <v>0</v>
      </c>
      <c r="G2067" s="37" t="n">
        <v>0</v>
      </c>
      <c r="H2067" s="40">
        <f>IFERROR(G2067/E2067,0)</f>
        <v/>
      </c>
      <c r="I2067" s="29" t="inlineStr">
        <is>
          <t>Cost is below the 120 watch threshold.</t>
        </is>
      </c>
    </row>
    <row r="2068">
      <c r="A2068" s="29" t="inlineStr">
        <is>
          <t>9ds#-801400-6000</t>
        </is>
      </c>
      <c r="B2068" s="29" t="inlineStr">
        <is>
          <t>low_price</t>
        </is>
      </c>
      <c r="C2068" s="29" t="inlineStr">
        <is>
          <t>Бампер передній CFMoto CForce 625</t>
        </is>
      </c>
      <c r="D2068" s="35" t="n">
        <v>4</v>
      </c>
      <c r="E2068" s="37" t="n">
        <v>14.9</v>
      </c>
      <c r="F2068" s="38" t="n">
        <v>0</v>
      </c>
      <c r="G2068" s="37" t="n">
        <v>0</v>
      </c>
      <c r="H2068" s="40">
        <f>IFERROR(G2068/E2068,0)</f>
        <v/>
      </c>
      <c r="I2068" s="29" t="inlineStr">
        <is>
          <t>Cost is below the 120 watch threshold.</t>
        </is>
      </c>
    </row>
    <row r="2069">
      <c r="A2069" s="29" t="inlineStr">
        <is>
          <t>3y1-13310-01-00</t>
        </is>
      </c>
      <c r="B2069" s="29" t="inlineStr">
        <is>
          <t>low_price</t>
        </is>
      </c>
      <c r="C2069" s="29" t="inlineStr">
        <is>
          <t>Ротор масляного насоса Yamaha Grizzly 400 450, Rhino Wolverine Kodiak 450</t>
        </is>
      </c>
      <c r="D2069" s="35" t="n">
        <v>0</v>
      </c>
      <c r="E2069" s="37" t="n">
        <v>0</v>
      </c>
      <c r="F2069" s="38" t="n">
        <v>0</v>
      </c>
      <c r="G2069" s="37" t="n">
        <v>0</v>
      </c>
      <c r="H2069" s="40">
        <f>IFERROR(G2069/E2069,0)</f>
        <v/>
      </c>
      <c r="I2069" s="29" t="inlineStr">
        <is>
          <t>Cost is below the 120 watch threshold.</t>
        </is>
      </c>
    </row>
    <row r="2070">
      <c r="A2070" s="29" t="inlineStr">
        <is>
          <t>90179-16005-00</t>
        </is>
      </c>
      <c r="B2070" s="29" t="inlineStr">
        <is>
          <t>low_price</t>
        </is>
      </c>
      <c r="C2070" s="29" t="inlineStr">
        <is>
          <t>Гайка ведучого варіатора Yamaha Grizzly 450 550 600 660 700, Kodiak 400 450, Rhino 450 660 700, Bruin 350, Wolverine 350 450, Viking 700</t>
        </is>
      </c>
      <c r="D2070" s="35" t="n">
        <v>0</v>
      </c>
      <c r="E2070" s="37" t="n">
        <v>0</v>
      </c>
      <c r="F2070" s="38" t="n">
        <v>0</v>
      </c>
      <c r="G2070" s="37" t="n">
        <v>0</v>
      </c>
      <c r="H2070" s="40">
        <f>IFERROR(G2070/E2070,0)</f>
        <v/>
      </c>
      <c r="I2070" s="29" t="inlineStr">
        <is>
          <t>Cost is below the 120 watch threshold.</t>
        </is>
      </c>
    </row>
    <row r="2071">
      <c r="A2071" s="29" t="inlineStr">
        <is>
          <t>709402845</t>
        </is>
      </c>
      <c r="B2071" s="29" t="inlineStr">
        <is>
          <t>low_price</t>
        </is>
      </c>
      <c r="C2071" s="29" t="inlineStr">
        <is>
          <t>Захист рук BRP Can-Am Outlander G1 G2 G2L, Renegade G2S (13)</t>
        </is>
      </c>
      <c r="D2071" s="35" t="n">
        <v>3</v>
      </c>
      <c r="E2071" s="37" t="n">
        <v>7.24</v>
      </c>
      <c r="F2071" s="38" t="n">
        <v>0</v>
      </c>
      <c r="G2071" s="37" t="n">
        <v>0</v>
      </c>
      <c r="H2071" s="40">
        <f>IFERROR(G2071/E2071,0)</f>
        <v/>
      </c>
      <c r="I2071" s="29" t="inlineStr">
        <is>
          <t>Cost is below the 120 watch threshold.</t>
        </is>
      </c>
    </row>
    <row r="2072">
      <c r="A2072" s="29" t="inlineStr">
        <is>
          <t>705006373</t>
        </is>
      </c>
      <c r="B2072" s="29" t="inlineStr">
        <is>
          <t>low_price</t>
        </is>
      </c>
      <c r="C2072" s="29" t="inlineStr">
        <is>
          <t>Кожух панелі приладів BRP Can-Am Outlander G2 570 650 850 1000 XMR</t>
        </is>
      </c>
      <c r="D2072" s="35" t="n">
        <v>2</v>
      </c>
      <c r="E2072" s="37" t="n">
        <v>42.56</v>
      </c>
      <c r="F2072" s="38" t="n">
        <v>0.04</v>
      </c>
      <c r="G2072" s="37" t="n">
        <v>401.43</v>
      </c>
      <c r="H2072" s="40">
        <f>IFERROR(G2072/E2072,0)</f>
        <v/>
      </c>
      <c r="I2072" s="29" t="inlineStr">
        <is>
          <t>Cost is below the 120 watch threshold.</t>
        </is>
      </c>
    </row>
    <row r="2073">
      <c r="A2073" s="29" t="inlineStr">
        <is>
          <t>707603323</t>
        </is>
      </c>
      <c r="B2073" s="29" t="inlineStr">
        <is>
          <t>low_price</t>
        </is>
      </c>
      <c r="C2073" s="29" t="inlineStr">
        <is>
          <t>Втулка крпілення глушника BRP Can-Am Outlander Renegade G1 G2 G2L G2S, Commander 800 1000</t>
        </is>
      </c>
      <c r="D2073" s="35" t="n">
        <v>1</v>
      </c>
      <c r="E2073" s="37" t="n">
        <v>1.89</v>
      </c>
      <c r="F2073" s="38" t="n">
        <v>0</v>
      </c>
      <c r="G2073" s="37" t="n">
        <v>0</v>
      </c>
      <c r="H2073" s="40">
        <f>IFERROR(G2073/E2073,0)</f>
        <v/>
      </c>
      <c r="I2073" s="29" t="inlineStr">
        <is>
          <t>Cost is below the 120 watch threshold.</t>
        </is>
      </c>
    </row>
    <row r="2074">
      <c r="A2074" s="29" t="inlineStr">
        <is>
          <t>710002292</t>
        </is>
      </c>
      <c r="B2074" s="29" t="inlineStr">
        <is>
          <t>low_price</t>
        </is>
      </c>
      <c r="C2074" s="29" t="inlineStr">
        <is>
          <t>Корпус фари дальнього світла лівий BRP Can-Am Outlander G2 500 570 650 800 850 1000</t>
        </is>
      </c>
      <c r="D2074" s="35" t="n">
        <v>0</v>
      </c>
      <c r="E2074" s="37" t="n">
        <v>0</v>
      </c>
      <c r="F2074" s="38" t="n">
        <v>0</v>
      </c>
      <c r="G2074" s="37" t="n">
        <v>0</v>
      </c>
      <c r="H2074" s="40">
        <f>IFERROR(G2074/E2074,0)</f>
        <v/>
      </c>
      <c r="I2074" s="29" t="inlineStr">
        <is>
          <t>Cost is below the 120 watch threshold.</t>
        </is>
      </c>
    </row>
    <row r="2075">
      <c r="A2075" s="29" t="inlineStr">
        <is>
          <t>db2242</t>
        </is>
      </c>
      <c r="B2075" s="29" t="inlineStr">
        <is>
          <t>low_price</t>
        </is>
      </c>
      <c r="C2075" s="29" t="inlineStr">
        <is>
          <t>Гальмівні колодки праві BRP Can-Am Maverick X3, Maverick Trail 700 800 1000, Maverick Sport 1000, Commander 700 1000, Traxter Defender HD5 HD7 HD8 HD9</t>
        </is>
      </c>
      <c r="D2075" s="35" t="n">
        <v>2</v>
      </c>
      <c r="E2075" s="37" t="n">
        <v>4.42</v>
      </c>
      <c r="F2075" s="38" t="n">
        <v>0</v>
      </c>
      <c r="G2075" s="37" t="n">
        <v>0</v>
      </c>
      <c r="H2075" s="40">
        <f>IFERROR(G2075/E2075,0)</f>
        <v/>
      </c>
      <c r="I2075" s="29" t="inlineStr">
        <is>
          <t>Cost is below the 120 watch threshold.</t>
        </is>
      </c>
    </row>
    <row r="2076">
      <c r="A2076" s="29" t="inlineStr">
        <is>
          <t>5km-2175b-00-00</t>
        </is>
      </c>
      <c r="B2076" s="29" t="inlineStr">
        <is>
          <t>low_price</t>
        </is>
      </c>
      <c r="C2076" s="29" t="inlineStr">
        <is>
          <t>Емблема передня Yamaha Grizzly 125 550 660 700, Raptor 50 80 660 700</t>
        </is>
      </c>
      <c r="D2076" s="35" t="n">
        <v>13</v>
      </c>
      <c r="E2076" s="37" t="n">
        <v>39.86</v>
      </c>
      <c r="F2076" s="38" t="n">
        <v>0</v>
      </c>
      <c r="G2076" s="37" t="n">
        <v>0</v>
      </c>
      <c r="H2076" s="40">
        <f>IFERROR(G2076/E2076,0)</f>
        <v/>
      </c>
      <c r="I2076" s="29" t="inlineStr">
        <is>
          <t>Cost is below the 120 watch threshold.</t>
        </is>
      </c>
    </row>
    <row r="2077">
      <c r="A2077" s="29" t="inlineStr">
        <is>
          <t>705013111</t>
        </is>
      </c>
      <c r="B2077" s="29" t="inlineStr">
        <is>
          <t>low_price</t>
        </is>
      </c>
      <c r="C2077" s="29" t="inlineStr">
        <is>
          <t>Підкрилок внутрішній лівий BRP Can-Am Outlander G2 500 570 650 800 850 1000</t>
        </is>
      </c>
      <c r="D2077" s="35" t="n">
        <v>0</v>
      </c>
      <c r="E2077" s="37" t="n">
        <v>0</v>
      </c>
      <c r="F2077" s="38" t="n">
        <v>0</v>
      </c>
      <c r="G2077" s="37" t="n">
        <v>0</v>
      </c>
      <c r="H2077" s="40">
        <f>IFERROR(G2077/E2077,0)</f>
        <v/>
      </c>
      <c r="I2077" s="29" t="inlineStr">
        <is>
          <t>Cost is below the 120 watch threshold.</t>
        </is>
      </c>
    </row>
    <row r="2078">
      <c r="A2078" s="29" t="inlineStr">
        <is>
          <t>705500261</t>
        </is>
      </c>
      <c r="B2078" s="29" t="inlineStr">
        <is>
          <t>low_price</t>
        </is>
      </c>
      <c r="C2078" s="29" t="inlineStr">
        <is>
          <t>Ігольчастий підшипник хвостовика редуктора BRP Can-Am Outlander Renegade G1 G2 G2L G2S 2001-2015</t>
        </is>
      </c>
      <c r="D2078" s="35" t="n">
        <v>0</v>
      </c>
      <c r="E2078" s="37" t="n">
        <v>0</v>
      </c>
      <c r="F2078" s="38" t="n">
        <v>0</v>
      </c>
      <c r="G2078" s="37" t="n">
        <v>0</v>
      </c>
      <c r="H2078" s="40">
        <f>IFERROR(G2078/E2078,0)</f>
        <v/>
      </c>
      <c r="I2078" s="29" t="inlineStr">
        <is>
          <t>Cost is below the 120 watch threshold.</t>
        </is>
      </c>
    </row>
    <row r="2079">
      <c r="A2079" s="29" t="inlineStr">
        <is>
          <t>715009554</t>
        </is>
      </c>
      <c r="B2079" s="29" t="inlineStr">
        <is>
          <t>low_price</t>
        </is>
      </c>
      <c r="C2079" s="29" t="inlineStr">
        <is>
          <t>Бампер задній BRP Can-Am Outlander Pro G3L (Black)</t>
        </is>
      </c>
      <c r="D2079" s="35" t="n">
        <v>0</v>
      </c>
      <c r="E2079" s="37" t="n">
        <v>0</v>
      </c>
      <c r="F2079" s="38" t="n">
        <v>0</v>
      </c>
      <c r="G2079" s="37" t="n">
        <v>0</v>
      </c>
      <c r="H2079" s="40">
        <f>IFERROR(G2079/E2079,0)</f>
        <v/>
      </c>
      <c r="I2079" s="29" t="inlineStr">
        <is>
          <t>Cost is below the 120 watch threshold.</t>
        </is>
      </c>
    </row>
    <row r="2080">
      <c r="A2080" s="29" t="inlineStr">
        <is>
          <t>705401549</t>
        </is>
      </c>
      <c r="B2080" s="29" t="inlineStr">
        <is>
          <t>low_price</t>
        </is>
      </c>
      <c r="C2080" s="29" t="inlineStr">
        <is>
          <t>Поворотний кулак правий BRP Can-Am Maverick 1000, Commander 800 1000</t>
        </is>
      </c>
      <c r="D2080" s="35" t="n">
        <v>1</v>
      </c>
      <c r="E2080" s="37" t="n">
        <v>2.18</v>
      </c>
      <c r="F2080" s="38" t="n">
        <v>0</v>
      </c>
      <c r="G2080" s="37" t="n">
        <v>0</v>
      </c>
      <c r="H2080" s="40">
        <f>IFERROR(G2080/E2080,0)</f>
        <v/>
      </c>
      <c r="I2080" s="29" t="inlineStr">
        <is>
          <t>Cost is below the 120 watch threshold.</t>
        </is>
      </c>
    </row>
    <row r="2081">
      <c r="A2081" s="29" t="inlineStr">
        <is>
          <t>01819</t>
        </is>
      </c>
      <c r="B2081" s="29" t="inlineStr">
        <is>
          <t>low_price</t>
        </is>
      </c>
      <c r="C2081" s="29" t="inlineStr">
        <is>
          <t>Регулятор напруги BRP Can-Am, Ski-Doo, Sea-Doo; Honda; Kawasaki; Polaris; Yamaha</t>
        </is>
      </c>
      <c r="D2081" s="35" t="n">
        <v>0</v>
      </c>
      <c r="E2081" s="37" t="n">
        <v>0</v>
      </c>
      <c r="F2081" s="38" t="n">
        <v>0</v>
      </c>
      <c r="G2081" s="37" t="n">
        <v>0</v>
      </c>
      <c r="H2081" s="40">
        <f>IFERROR(G2081/E2081,0)</f>
        <v/>
      </c>
      <c r="I2081" s="29" t="inlineStr">
        <is>
          <t>Cost is below the 120 watch threshold.</t>
        </is>
      </c>
    </row>
    <row r="2082">
      <c r="A2082" s="29" t="inlineStr">
        <is>
          <t>42-1009</t>
        </is>
      </c>
      <c r="B2082" s="29" t="inlineStr">
        <is>
          <t>low_price</t>
        </is>
      </c>
      <c r="C2082" s="29" t="inlineStr">
        <is>
          <t xml:space="preserve">Шарова опора CFMoto 500 600 800 1000; Honda TRX 300 350 400 420; John Deere 650; Yamaha Grizzly 350 400 450, Rhino 450 660 700, Kodiak 450, Wolverine </t>
        </is>
      </c>
      <c r="D2082" s="35" t="n">
        <v>23</v>
      </c>
      <c r="E2082" s="37" t="n">
        <v>267.44</v>
      </c>
      <c r="F2082" s="38" t="n">
        <v>0.2</v>
      </c>
      <c r="G2082" s="37" t="n">
        <v>1274.4</v>
      </c>
      <c r="H2082" s="40">
        <f>IFERROR(G2082/E2082,0)</f>
        <v/>
      </c>
      <c r="I2082" s="29" t="inlineStr">
        <is>
          <t>Performance is below the scale and keep thresholds.</t>
        </is>
      </c>
    </row>
    <row r="2083">
      <c r="A2083" s="29" t="inlineStr">
        <is>
          <t>b16-f17e0-31-00</t>
        </is>
      </c>
      <c r="B2083" s="29" t="inlineStr">
        <is>
          <t>low_price</t>
        </is>
      </c>
      <c r="C2083" s="29" t="inlineStr">
        <is>
          <t>Захист двигуна лівий Yamaha Grizzly 700 (17,22), Kodiak 700 (17-18,20)</t>
        </is>
      </c>
      <c r="D2083" s="35" t="n">
        <v>0</v>
      </c>
      <c r="E2083" s="37" t="n">
        <v>0</v>
      </c>
      <c r="F2083" s="38" t="n">
        <v>0</v>
      </c>
      <c r="G2083" s="37" t="n">
        <v>0</v>
      </c>
      <c r="H2083" s="40">
        <f>IFERROR(G2083/E2083,0)</f>
        <v/>
      </c>
      <c r="I2083" s="29" t="inlineStr">
        <is>
          <t>Cost is below the 120 watch threshold.</t>
        </is>
      </c>
    </row>
    <row r="2084">
      <c r="A2084" s="29" t="inlineStr">
        <is>
          <t>1023352-458</t>
        </is>
      </c>
      <c r="B2084" s="29" t="inlineStr">
        <is>
          <t>low_price</t>
        </is>
      </c>
      <c r="C2084" s="29" t="inlineStr">
        <is>
          <t>Ричаг передній нижній лівий Polaris Sportsman 570 2025+</t>
        </is>
      </c>
      <c r="D2084" s="35" t="n">
        <v>1</v>
      </c>
      <c r="E2084" s="37" t="n">
        <v>23.04</v>
      </c>
      <c r="F2084" s="38" t="n">
        <v>0</v>
      </c>
      <c r="G2084" s="37" t="n">
        <v>0</v>
      </c>
      <c r="H2084" s="40">
        <f>IFERROR(G2084/E2084,0)</f>
        <v/>
      </c>
      <c r="I2084" s="29" t="inlineStr">
        <is>
          <t>Cost is below the 120 watch threshold.</t>
        </is>
      </c>
    </row>
    <row r="2085">
      <c r="A2085" s="29" t="inlineStr">
        <is>
          <t>77777</t>
        </is>
      </c>
      <c r="B2085" s="29" t="inlineStr">
        <is>
          <t>low_price</t>
        </is>
      </c>
      <c r="C2085" s="29" t="inlineStr">
        <is>
          <t>Ручки для UTV з кріпленням на каркас</t>
        </is>
      </c>
      <c r="D2085" s="35" t="n">
        <v>0</v>
      </c>
      <c r="E2085" s="37" t="n">
        <v>0</v>
      </c>
      <c r="F2085" s="38" t="n">
        <v>0</v>
      </c>
      <c r="G2085" s="37" t="n">
        <v>0</v>
      </c>
      <c r="H2085" s="40">
        <f>IFERROR(G2085/E2085,0)</f>
        <v/>
      </c>
      <c r="I2085" s="29" t="inlineStr">
        <is>
          <t>Cost is below the 120 watch threshold.</t>
        </is>
      </c>
    </row>
    <row r="2086">
      <c r="A2086" s="29" t="inlineStr">
        <is>
          <t>9awa-800100</t>
        </is>
      </c>
      <c r="B2086" s="29" t="inlineStr">
        <is>
          <t>low_price</t>
        </is>
      </c>
      <c r="C2086" s="29" t="inlineStr">
        <is>
          <t>Бампер передній CFMoto CForce 850 1000</t>
        </is>
      </c>
      <c r="D2086" s="35" t="n">
        <v>30</v>
      </c>
      <c r="E2086" s="37" t="n">
        <v>143.67</v>
      </c>
      <c r="F2086" s="38" t="n">
        <v>0</v>
      </c>
      <c r="G2086" s="37" t="n">
        <v>0</v>
      </c>
      <c r="H2086" s="40">
        <f>IFERROR(G2086/E2086,0)</f>
        <v/>
      </c>
      <c r="I2086" s="29" t="inlineStr">
        <is>
          <t>Performance is below the scale and keep thresholds.</t>
        </is>
      </c>
    </row>
    <row r="2087">
      <c r="A2087" s="29" t="inlineStr">
        <is>
          <t>3b4-2842n-00-00</t>
        </is>
      </c>
      <c r="B2087" s="29" t="inlineStr">
        <is>
          <t>low_price</t>
        </is>
      </c>
      <c r="C2087" s="29" t="inlineStr">
        <is>
          <t>Накладка бампера права Yamaha Grizzly 550 (09-14), 700 (07-15)</t>
        </is>
      </c>
      <c r="D2087" s="35" t="n">
        <v>0</v>
      </c>
      <c r="E2087" s="37" t="n">
        <v>0</v>
      </c>
      <c r="F2087" s="38" t="n">
        <v>0</v>
      </c>
      <c r="G2087" s="37" t="n">
        <v>0</v>
      </c>
      <c r="H2087" s="40">
        <f>IFERROR(G2087/E2087,0)</f>
        <v/>
      </c>
      <c r="I2087" s="29" t="inlineStr">
        <is>
          <t>Cost is below the 120 watch threshold.</t>
        </is>
      </c>
    </row>
    <row r="2088">
      <c r="A2088" s="29" t="inlineStr">
        <is>
          <t>9dqv-0815a1</t>
        </is>
      </c>
      <c r="B2088" s="29" t="inlineStr">
        <is>
          <t>low_price</t>
        </is>
      </c>
      <c r="C2088" s="29" t="inlineStr">
        <is>
          <t>Гальмівні колодки задні CFMoto</t>
        </is>
      </c>
      <c r="D2088" s="35" t="n">
        <v>6</v>
      </c>
      <c r="E2088" s="37" t="n">
        <v>36.27</v>
      </c>
      <c r="F2088" s="38" t="n">
        <v>0</v>
      </c>
      <c r="G2088" s="37" t="n">
        <v>0</v>
      </c>
      <c r="H2088" s="40">
        <f>IFERROR(G2088/E2088,0)</f>
        <v/>
      </c>
      <c r="I2088" s="29" t="inlineStr">
        <is>
          <t>Cost is below the 120 watch threshold.</t>
        </is>
      </c>
    </row>
    <row r="2089">
      <c r="A2089" s="29" t="inlineStr">
        <is>
          <t>13280-0233</t>
        </is>
      </c>
      <c r="B2089" s="29" t="inlineStr">
        <is>
          <t>low_price</t>
        </is>
      </c>
      <c r="C2089" s="29" t="inlineStr">
        <is>
          <t>Тримач повітряного фільтра Kawasaki Brute Force 750 2008+</t>
        </is>
      </c>
      <c r="D2089" s="35" t="n">
        <v>0</v>
      </c>
      <c r="E2089" s="37" t="n">
        <v>0</v>
      </c>
      <c r="F2089" s="38" t="n">
        <v>0</v>
      </c>
      <c r="G2089" s="37" t="n">
        <v>0</v>
      </c>
      <c r="H2089" s="40">
        <f>IFERROR(G2089/E2089,0)</f>
        <v/>
      </c>
      <c r="I2089" s="29" t="inlineStr">
        <is>
          <t>Cost is below the 120 watch threshold.</t>
        </is>
      </c>
    </row>
    <row r="2090">
      <c r="A2090" s="29" t="inlineStr">
        <is>
          <t>01082</t>
        </is>
      </c>
      <c r="B2090" s="29" t="inlineStr">
        <is>
          <t>low_price</t>
        </is>
      </c>
      <c r="C2090" s="29" t="inlineStr">
        <is>
          <t xml:space="preserve">Обгінна муфта зчеплення Arctic Cat 366 400 450 500 550 650 700 1000; CFMoto 500 600 800; Honda 250 300 350 400 420 450 500; Hisun 500 700 750; Kymco </t>
        </is>
      </c>
      <c r="D2090" s="35" t="n">
        <v>16</v>
      </c>
      <c r="E2090" s="37" t="n">
        <v>93.18000000000001</v>
      </c>
      <c r="F2090" s="38" t="n">
        <v>0.02</v>
      </c>
      <c r="G2090" s="37" t="n">
        <v>115.36</v>
      </c>
      <c r="H2090" s="40">
        <f>IFERROR(G2090/E2090,0)</f>
        <v/>
      </c>
      <c r="I2090" s="29" t="inlineStr">
        <is>
          <t>Cost is below the 120 watch threshold.</t>
        </is>
      </c>
    </row>
    <row r="2091">
      <c r="A2091" s="29" t="inlineStr">
        <is>
          <t>7061230</t>
        </is>
      </c>
      <c r="B2091" s="29" t="inlineStr">
        <is>
          <t>low_price</t>
        </is>
      </c>
      <c r="C2091" s="29" t="inlineStr">
        <is>
          <t>Шарова опора Polaris ACE 570 900, Sportsman 570 SP, Sportsman Touring 570</t>
        </is>
      </c>
      <c r="D2091" s="35" t="n">
        <v>6</v>
      </c>
      <c r="E2091" s="37" t="n">
        <v>19.96</v>
      </c>
      <c r="F2091" s="38" t="n">
        <v>0</v>
      </c>
      <c r="G2091" s="37" t="n">
        <v>0</v>
      </c>
      <c r="H2091" s="40">
        <f>IFERROR(G2091/E2091,0)</f>
        <v/>
      </c>
      <c r="I2091" s="29" t="inlineStr">
        <is>
          <t>Cost is below the 120 watch threshold.</t>
        </is>
      </c>
    </row>
    <row r="2092">
      <c r="A2092" s="29" t="inlineStr">
        <is>
          <t>715009935</t>
        </is>
      </c>
      <c r="B2092" s="29" t="inlineStr">
        <is>
          <t>low_price</t>
        </is>
      </c>
      <c r="C2092" s="29" t="inlineStr">
        <is>
          <t>Площадка багажна задня BRP Can-Am Outalnder G3L</t>
        </is>
      </c>
      <c r="D2092" s="35" t="n">
        <v>0</v>
      </c>
      <c r="E2092" s="37" t="n">
        <v>0</v>
      </c>
      <c r="F2092" s="38" t="n">
        <v>0</v>
      </c>
      <c r="G2092" s="37" t="n">
        <v>0</v>
      </c>
      <c r="H2092" s="40">
        <f>IFERROR(G2092/E2092,0)</f>
        <v/>
      </c>
      <c r="I2092" s="29" t="inlineStr">
        <is>
          <t>Cost is below the 120 watch threshold.</t>
        </is>
      </c>
    </row>
    <row r="2093">
      <c r="A2093" s="29" t="inlineStr">
        <is>
          <t>705500260</t>
        </is>
      </c>
      <c r="B2093" s="29" t="inlineStr">
        <is>
          <t>low_price</t>
        </is>
      </c>
      <c r="C2093" s="29" t="inlineStr">
        <is>
          <t>Підшипник хвостовика редуктора BRP Can-Am Outlander Renegade G1 G2 G2L G2S 2001-2015</t>
        </is>
      </c>
      <c r="D2093" s="35" t="n">
        <v>1</v>
      </c>
      <c r="E2093" s="37" t="n">
        <v>1.26</v>
      </c>
      <c r="F2093" s="38" t="n">
        <v>0</v>
      </c>
      <c r="G2093" s="37" t="n">
        <v>0</v>
      </c>
      <c r="H2093" s="40">
        <f>IFERROR(G2093/E2093,0)</f>
        <v/>
      </c>
      <c r="I2093" s="29" t="inlineStr">
        <is>
          <t>Cost is below the 120 watch threshold.</t>
        </is>
      </c>
    </row>
    <row r="2094">
      <c r="A2094" s="29" t="inlineStr">
        <is>
          <t>707002655</t>
        </is>
      </c>
      <c r="B2094" s="29" t="inlineStr">
        <is>
          <t>low_price</t>
        </is>
      </c>
      <c r="C2094" s="29" t="inlineStr">
        <is>
          <t>Адаптер випускуного патрубка варіатора BRP Can-Am Outlander G3L</t>
        </is>
      </c>
      <c r="D2094" s="35" t="n">
        <v>4</v>
      </c>
      <c r="E2094" s="37" t="n">
        <v>21.67</v>
      </c>
      <c r="F2094" s="38" t="n">
        <v>0.02</v>
      </c>
      <c r="G2094" s="37" t="n">
        <v>99.48</v>
      </c>
      <c r="H2094" s="40">
        <f>IFERROR(G2094/E2094,0)</f>
        <v/>
      </c>
      <c r="I2094" s="29" t="inlineStr">
        <is>
          <t>Cost is below the 120 watch threshold.</t>
        </is>
      </c>
    </row>
    <row r="2095">
      <c r="A2095" s="29" t="inlineStr">
        <is>
          <t>709402303</t>
        </is>
      </c>
      <c r="B2095" s="29" t="inlineStr">
        <is>
          <t>low_price</t>
        </is>
      </c>
      <c r="C2095" s="29" t="inlineStr">
        <is>
          <t>Рульовий наконечник BRP Can-Am Outlander Renegade G2 G2L G2S (LH)</t>
        </is>
      </c>
      <c r="D2095" s="35" t="n">
        <v>0</v>
      </c>
      <c r="E2095" s="37" t="n">
        <v>0</v>
      </c>
      <c r="F2095" s="38" t="n">
        <v>0</v>
      </c>
      <c r="G2095" s="37" t="n">
        <v>0</v>
      </c>
      <c r="H2095" s="40">
        <f>IFERROR(G2095/E2095,0)</f>
        <v/>
      </c>
      <c r="I2095" s="29" t="inlineStr">
        <is>
          <t>Cost is below the 120 watch threshold.</t>
        </is>
      </c>
    </row>
    <row r="2096">
      <c r="A2096" s="29" t="inlineStr">
        <is>
          <t>1228633536b</t>
        </is>
      </c>
      <c r="B2096" s="29" t="inlineStr">
        <is>
          <t>low_price</t>
        </is>
      </c>
      <c r="C2096" s="29" t="inlineStr">
        <is>
          <t>Колісний диск ITP Hurricane Matte Black 12x7 5+2 4/136</t>
        </is>
      </c>
      <c r="D2096" s="35" t="n">
        <v>34</v>
      </c>
      <c r="E2096" s="37" t="n">
        <v>209.55</v>
      </c>
      <c r="F2096" s="38" t="n">
        <v>0</v>
      </c>
      <c r="G2096" s="37" t="n">
        <v>0</v>
      </c>
      <c r="H2096" s="40">
        <f>IFERROR(G2096/E2096,0)</f>
        <v/>
      </c>
      <c r="I2096" s="29" t="inlineStr">
        <is>
          <t>Performance is below the scale and keep thresholds.</t>
        </is>
      </c>
    </row>
    <row r="2097">
      <c r="A2097" s="29" t="inlineStr">
        <is>
          <t>db2179</t>
        </is>
      </c>
      <c r="B2097" s="29" t="inlineStr">
        <is>
          <t>low_price</t>
        </is>
      </c>
      <c r="C2097" s="29" t="inlineStr">
        <is>
          <t>Гальмівні колодки Polaris Ranger 400 500 700 800 900 EV</t>
        </is>
      </c>
      <c r="D2097" s="35" t="n">
        <v>0</v>
      </c>
      <c r="E2097" s="37" t="n">
        <v>0</v>
      </c>
      <c r="F2097" s="38" t="n">
        <v>0</v>
      </c>
      <c r="G2097" s="37" t="n">
        <v>0</v>
      </c>
      <c r="H2097" s="40">
        <f>IFERROR(G2097/E2097,0)</f>
        <v/>
      </c>
      <c r="I2097" s="29" t="inlineStr">
        <is>
          <t>Cost is below the 120 watch threshold.</t>
        </is>
      </c>
    </row>
    <row r="2098">
      <c r="A2098" s="29" t="inlineStr">
        <is>
          <t>1hp-f582v-00-00</t>
        </is>
      </c>
      <c r="B2098" s="29" t="inlineStr">
        <is>
          <t>low_price</t>
        </is>
      </c>
      <c r="C2098" s="29" t="inlineStr">
        <is>
          <t>Гальмівний диск задній Yamaha Grizzly 550 700</t>
        </is>
      </c>
      <c r="D2098" s="35" t="n">
        <v>1</v>
      </c>
      <c r="E2098" s="37" t="n">
        <v>4.55</v>
      </c>
      <c r="F2098" s="38" t="n">
        <v>0</v>
      </c>
      <c r="G2098" s="37" t="n">
        <v>0</v>
      </c>
      <c r="H2098" s="40">
        <f>IFERROR(G2098/E2098,0)</f>
        <v/>
      </c>
      <c r="I2098" s="29" t="inlineStr">
        <is>
          <t>Cost is below the 120 watch threshold.</t>
        </is>
      </c>
    </row>
    <row r="2099">
      <c r="A2099" s="29" t="inlineStr">
        <is>
          <t>108672</t>
        </is>
      </c>
      <c r="B2099" s="29" t="inlineStr">
        <is>
          <t>low_price</t>
        </is>
      </c>
      <c r="C2099" s="29" t="inlineStr">
        <is>
          <t>Універсальна пластична змазка Motul Multi Grease 200 (400g)</t>
        </is>
      </c>
      <c r="D2099" s="35" t="n">
        <v>2</v>
      </c>
      <c r="E2099" s="37" t="n">
        <v>8.449999999999999</v>
      </c>
      <c r="F2099" s="38" t="n">
        <v>0</v>
      </c>
      <c r="G2099" s="37" t="n">
        <v>0</v>
      </c>
      <c r="H2099" s="40">
        <f>IFERROR(G2099/E2099,0)</f>
        <v/>
      </c>
      <c r="I2099" s="29" t="inlineStr">
        <is>
          <t>Cost is below the 120 watch threshold.</t>
        </is>
      </c>
    </row>
    <row r="2100">
      <c r="A2100" s="29" t="inlineStr">
        <is>
          <t>26-1507</t>
        </is>
      </c>
      <c r="B2100" s="29" t="inlineStr">
        <is>
          <t>low_price</t>
        </is>
      </c>
      <c r="C2100" s="29" t="inlineStr">
        <is>
          <t>Ремкомплект карбюратора Yamaha Rhino 660 2004-2007</t>
        </is>
      </c>
      <c r="D2100" s="35" t="n">
        <v>0</v>
      </c>
      <c r="E2100" s="37" t="n">
        <v>0</v>
      </c>
      <c r="F2100" s="38" t="n">
        <v>0</v>
      </c>
      <c r="G2100" s="37" t="n">
        <v>0</v>
      </c>
      <c r="H2100" s="40">
        <f>IFERROR(G2100/E2100,0)</f>
        <v/>
      </c>
      <c r="I2100" s="29" t="inlineStr">
        <is>
          <t>Cost is below the 120 watch threshold.</t>
        </is>
      </c>
    </row>
    <row r="2101">
      <c r="A2101" s="29" t="inlineStr">
        <is>
          <t>9awa-260012</t>
        </is>
      </c>
      <c r="B2101" s="29" t="inlineStr">
        <is>
          <t>low_price</t>
        </is>
      </c>
      <c r="C2101" s="29" t="inlineStr">
        <is>
          <t>Розширювач арки передній правий CFMoto CForce 850 1000</t>
        </is>
      </c>
      <c r="D2101" s="35" t="n">
        <v>18</v>
      </c>
      <c r="E2101" s="37" t="n">
        <v>35.3</v>
      </c>
      <c r="F2101" s="38" t="n">
        <v>0.25</v>
      </c>
      <c r="G2101" s="37" t="n">
        <v>1058</v>
      </c>
      <c r="H2101" s="40">
        <f>IFERROR(G2101/E2101,0)</f>
        <v/>
      </c>
      <c r="I2101" s="29" t="inlineStr">
        <is>
          <t>Cost is below the 120 watch threshold.</t>
        </is>
      </c>
    </row>
    <row r="2102">
      <c r="A2102" s="29" t="inlineStr">
        <is>
          <t>715900330</t>
        </is>
      </c>
      <c r="B2102" s="29" t="inlineStr">
        <is>
          <t>low_price</t>
        </is>
      </c>
      <c r="C2102" s="29" t="inlineStr">
        <is>
          <t>Втулка амортизатора BRP Can-Am Outlander 850 (19), Renegade 570 850 1000 (19), Maverick 1000 (15-18), Maverick Sport 1000 (19+), Commander 1000 (23-24</t>
        </is>
      </c>
      <c r="D2102" s="35" t="n">
        <v>7</v>
      </c>
      <c r="E2102" s="37" t="n">
        <v>17.15</v>
      </c>
      <c r="F2102" s="38" t="n">
        <v>0.26</v>
      </c>
      <c r="G2102" s="37" t="n">
        <v>1725.76</v>
      </c>
      <c r="H2102" s="40">
        <f>IFERROR(G2102/E2102,0)</f>
        <v/>
      </c>
      <c r="I2102" s="29" t="inlineStr">
        <is>
          <t>Cost is below the 120 watch threshold.</t>
        </is>
      </c>
    </row>
    <row r="2103">
      <c r="A2103" s="29" t="inlineStr">
        <is>
          <t>90103-162-000</t>
        </is>
      </c>
      <c r="B2103" s="29" t="inlineStr">
        <is>
          <t>low_price</t>
        </is>
      </c>
      <c r="C2103" s="29" t="inlineStr">
        <is>
          <t>Болт передніх верхніх ричагів Honda TRX 500 Foreman (05-11), 500 Rubicon (01-14), 680 Rincon (15+), 700 Rubicon (24+) (10X161.5)</t>
        </is>
      </c>
      <c r="D2103" s="35" t="n">
        <v>0</v>
      </c>
      <c r="E2103" s="37" t="n">
        <v>0</v>
      </c>
      <c r="F2103" s="38" t="n">
        <v>0</v>
      </c>
      <c r="G2103" s="37" t="n">
        <v>0</v>
      </c>
      <c r="H2103" s="40">
        <f>IFERROR(G2103/E2103,0)</f>
        <v/>
      </c>
      <c r="I2103" s="29" t="inlineStr">
        <is>
          <t>Cost is below the 120 watch threshold.</t>
        </is>
      </c>
    </row>
    <row r="2104">
      <c r="A2104" s="29" t="inlineStr">
        <is>
          <t>0800-091000</t>
        </is>
      </c>
      <c r="B2104" s="29" t="inlineStr">
        <is>
          <t>low_price</t>
        </is>
      </c>
      <c r="C2104" s="29" t="inlineStr">
        <is>
          <t>Стартер CFMoto CForce 800 1000, UForce 800 1000, ZForce 800 950 1000</t>
        </is>
      </c>
      <c r="D2104" s="35" t="n">
        <v>5</v>
      </c>
      <c r="E2104" s="37" t="n">
        <v>102.02</v>
      </c>
      <c r="F2104" s="38" t="n">
        <v>0</v>
      </c>
      <c r="G2104" s="37" t="n">
        <v>0</v>
      </c>
      <c r="H2104" s="40">
        <f>IFERROR(G2104/E2104,0)</f>
        <v/>
      </c>
      <c r="I2104" s="29" t="inlineStr">
        <is>
          <t>Cost is below the 120 watch threshold.</t>
        </is>
      </c>
    </row>
    <row r="2105">
      <c r="A2105" s="29" t="inlineStr">
        <is>
          <t>05413</t>
        </is>
      </c>
      <c r="B2105" s="29" t="inlineStr">
        <is>
          <t>low_price</t>
        </is>
      </c>
      <c r="C2105" s="29" t="inlineStr">
        <is>
          <t>Стартер Suzuki King Quad 400​ ​</t>
        </is>
      </c>
      <c r="D2105" s="35" t="n">
        <v>0</v>
      </c>
      <c r="E2105" s="37" t="n">
        <v>0</v>
      </c>
      <c r="F2105" s="38" t="n">
        <v>0</v>
      </c>
      <c r="G2105" s="37" t="n">
        <v>0</v>
      </c>
      <c r="H2105" s="40">
        <f>IFERROR(G2105/E2105,0)</f>
        <v/>
      </c>
      <c r="I2105" s="29" t="inlineStr">
        <is>
          <t>Cost is below the 120 watch threshold.</t>
        </is>
      </c>
    </row>
    <row r="2106">
      <c r="A2106" s="29" t="inlineStr">
        <is>
          <t>5uh-e4411-00-00</t>
        </is>
      </c>
      <c r="B2106" s="29" t="inlineStr">
        <is>
          <t>low_price</t>
        </is>
      </c>
      <c r="C2106" s="29" t="inlineStr">
        <is>
          <t>Корпус повітряного фільтра Yamaha Grizzly 350 400 450, Kodiak 400, Bruin 350, Wolverine 350 450</t>
        </is>
      </c>
      <c r="D2106" s="35" t="n">
        <v>0</v>
      </c>
      <c r="E2106" s="37" t="n">
        <v>0</v>
      </c>
      <c r="F2106" s="38" t="n">
        <v>0</v>
      </c>
      <c r="G2106" s="37" t="n">
        <v>0</v>
      </c>
      <c r="H2106" s="40">
        <f>IFERROR(G2106/E2106,0)</f>
        <v/>
      </c>
      <c r="I2106" s="29" t="inlineStr">
        <is>
          <t>Cost is below the 120 watch threshold.</t>
        </is>
      </c>
    </row>
    <row r="2107">
      <c r="A2107" s="29" t="inlineStr">
        <is>
          <t>42-1032</t>
        </is>
      </c>
      <c r="B2107" s="29" t="inlineStr">
        <is>
          <t>low_price</t>
        </is>
      </c>
      <c r="C2107" s="29" t="inlineStr">
        <is>
          <t>Шарова опора Arctic Cat 250 300 350 366 375 400 425 450 454 500 550 700 1000; Kymco 375 400 450 500</t>
        </is>
      </c>
      <c r="D2107" s="35" t="n">
        <v>0</v>
      </c>
      <c r="E2107" s="37" t="n">
        <v>0</v>
      </c>
      <c r="F2107" s="38" t="n">
        <v>0</v>
      </c>
      <c r="G2107" s="37" t="n">
        <v>0</v>
      </c>
      <c r="H2107" s="40">
        <f>IFERROR(G2107/E2107,0)</f>
        <v/>
      </c>
      <c r="I2107" s="29" t="inlineStr">
        <is>
          <t>Cost is below the 120 watch threshold.</t>
        </is>
      </c>
    </row>
    <row r="2108">
      <c r="A2108" s="29" t="inlineStr">
        <is>
          <t>5137127-067</t>
        </is>
      </c>
      <c r="B2108" s="29" t="inlineStr">
        <is>
          <t>low_price</t>
        </is>
      </c>
      <c r="C2108" s="29" t="inlineStr">
        <is>
          <t>Ступиця передня Polaris RZR 800 (10-11), Ranger 500 700 800 (09-10)</t>
        </is>
      </c>
      <c r="D2108" s="35" t="n">
        <v>0</v>
      </c>
      <c r="E2108" s="37" t="n">
        <v>0</v>
      </c>
      <c r="F2108" s="38" t="n">
        <v>0</v>
      </c>
      <c r="G2108" s="37" t="n">
        <v>0</v>
      </c>
      <c r="H2108" s="40">
        <f>IFERROR(G2108/E2108,0)</f>
        <v/>
      </c>
      <c r="I2108" s="29" t="inlineStr">
        <is>
          <t>Cost is below the 120 watch threshold.</t>
        </is>
      </c>
    </row>
    <row r="2109">
      <c r="A2109" s="29" t="inlineStr">
        <is>
          <t>19-5013</t>
        </is>
      </c>
      <c r="B2109" s="29" t="inlineStr">
        <is>
          <t>low_price</t>
        </is>
      </c>
      <c r="C2109" s="29" t="inlineStr">
        <is>
          <t>Пильник ШРУСа Honda; Kawasaki (54,5/17-84)</t>
        </is>
      </c>
      <c r="D2109" s="35" t="n">
        <v>0</v>
      </c>
      <c r="E2109" s="37" t="n">
        <v>0</v>
      </c>
      <c r="F2109" s="38" t="n">
        <v>0</v>
      </c>
      <c r="G2109" s="37" t="n">
        <v>0</v>
      </c>
      <c r="H2109" s="40">
        <f>IFERROR(G2109/E2109,0)</f>
        <v/>
      </c>
      <c r="I2109" s="29" t="inlineStr">
        <is>
          <t>Cost is below the 120 watch threshold.</t>
        </is>
      </c>
    </row>
    <row r="2110">
      <c r="A2110" s="29" t="inlineStr">
        <is>
          <t>3jd-25917-00-00</t>
        </is>
      </c>
      <c r="B2110" s="29" t="inlineStr">
        <is>
          <t>low_price</t>
        </is>
      </c>
      <c r="C2110" s="29" t="inlineStr">
        <is>
          <t>Пильник направляючої гальмівного супорта Yamaha Grizzly 550 700, Rhino 450 660 700, Raptor 250 700, YFZ 450</t>
        </is>
      </c>
      <c r="D2110" s="35" t="n">
        <v>0</v>
      </c>
      <c r="E2110" s="37" t="n">
        <v>0</v>
      </c>
      <c r="F2110" s="38" t="n">
        <v>0</v>
      </c>
      <c r="G2110" s="37" t="n">
        <v>0</v>
      </c>
      <c r="H2110" s="40">
        <f>IFERROR(G2110/E2110,0)</f>
        <v/>
      </c>
      <c r="I2110" s="29" t="inlineStr">
        <is>
          <t>Cost is below the 120 watch threshold.</t>
        </is>
      </c>
    </row>
    <row r="2111">
      <c r="A2111" s="29" t="inlineStr">
        <is>
          <t>dr8ea</t>
        </is>
      </c>
      <c r="B2111" s="29" t="inlineStr">
        <is>
          <t>low_price</t>
        </is>
      </c>
      <c r="C2111" s="29" t="inlineStr">
        <is>
          <t>Свічка запалювання BRP Can-Am DS 650, Traxter 500; Kymco 125 150; Yamaha 350 400 450; Stels Hisun 400 450 500 700</t>
        </is>
      </c>
      <c r="D2111" s="35" t="n">
        <v>0</v>
      </c>
      <c r="E2111" s="37" t="n">
        <v>0</v>
      </c>
      <c r="F2111" s="38" t="n">
        <v>0</v>
      </c>
      <c r="G2111" s="37" t="n">
        <v>0</v>
      </c>
      <c r="H2111" s="40">
        <f>IFERROR(G2111/E2111,0)</f>
        <v/>
      </c>
      <c r="I2111" s="29" t="inlineStr">
        <is>
          <t>Cost is below the 120 watch threshold.</t>
        </is>
      </c>
    </row>
    <row r="2112">
      <c r="A2112" s="29" t="inlineStr">
        <is>
          <t>250001168</t>
        </is>
      </c>
      <c r="B2112" s="29" t="inlineStr">
        <is>
          <t>low_price</t>
        </is>
      </c>
      <c r="C2112" s="29" t="inlineStr">
        <is>
          <t>Болт ричага BRP Can-Am Maverick Trail 700 1000, Maverick Sport 1000, Commander 700 1000 (M12X1.75X85)</t>
        </is>
      </c>
      <c r="D2112" s="35" t="n">
        <v>1</v>
      </c>
      <c r="E2112" s="37" t="n">
        <v>1.57</v>
      </c>
      <c r="F2112" s="38" t="n">
        <v>0</v>
      </c>
      <c r="G2112" s="37" t="n">
        <v>0</v>
      </c>
      <c r="H2112" s="40">
        <f>IFERROR(G2112/E2112,0)</f>
        <v/>
      </c>
      <c r="I2112" s="29" t="inlineStr">
        <is>
          <t>Cost is below the 120 watch threshold.</t>
        </is>
      </c>
    </row>
    <row r="2113">
      <c r="A2113" s="29" t="inlineStr">
        <is>
          <t>704905747</t>
        </is>
      </c>
      <c r="B2113" s="29" t="inlineStr">
        <is>
          <t>low_price</t>
        </is>
      </c>
      <c r="C2113" s="29" t="inlineStr">
        <is>
          <t>Наклейка BRP Can-Am "4X4 Visco-Lok"</t>
        </is>
      </c>
      <c r="D2113" s="35" t="n">
        <v>1</v>
      </c>
      <c r="E2113" s="37" t="n">
        <v>1.08</v>
      </c>
      <c r="F2113" s="38" t="n">
        <v>0</v>
      </c>
      <c r="G2113" s="37" t="n">
        <v>0</v>
      </c>
      <c r="H2113" s="40">
        <f>IFERROR(G2113/E2113,0)</f>
        <v/>
      </c>
      <c r="I2113" s="29" t="inlineStr">
        <is>
          <t>Cost is below the 120 watch threshold.</t>
        </is>
      </c>
    </row>
    <row r="2114">
      <c r="A2114" s="29" t="inlineStr">
        <is>
          <t>9779282</t>
        </is>
      </c>
      <c r="B2114" s="29" t="inlineStr">
        <is>
          <t>low_price</t>
        </is>
      </c>
      <c r="C2114" s="29" t="inlineStr">
        <is>
          <t>Синтетичне моторне масло BRP XPS 2T E-TEC (4L)</t>
        </is>
      </c>
      <c r="D2114" s="35" t="n">
        <v>18</v>
      </c>
      <c r="E2114" s="37" t="n">
        <v>146.32</v>
      </c>
      <c r="F2114" s="38" t="n">
        <v>1</v>
      </c>
      <c r="G2114" s="37" t="n">
        <v>4550</v>
      </c>
      <c r="H2114" s="40">
        <f>IFERROR(G2114/E2114,0)</f>
        <v/>
      </c>
      <c r="I2114" s="29" t="inlineStr">
        <is>
          <t>Performance is below the scale and keep thresholds.</t>
        </is>
      </c>
    </row>
    <row r="2115">
      <c r="A2115" s="29" t="inlineStr">
        <is>
          <t>ab6-ca-8-115</t>
        </is>
      </c>
      <c r="B2115" s="29" t="inlineStr">
        <is>
          <t>low_price</t>
        </is>
      </c>
      <c r="C2115" s="29" t="inlineStr">
        <is>
          <t>Піввісь передня ліва BRP Can-Am Outlander 500 570 650 800 850 1000, Renegade 500 800 850 1000 2013-2018</t>
        </is>
      </c>
      <c r="D2115" s="35" t="n">
        <v>6</v>
      </c>
      <c r="E2115" s="37" t="n">
        <v>115.23</v>
      </c>
      <c r="F2115" s="38" t="n">
        <v>0</v>
      </c>
      <c r="G2115" s="37" t="n">
        <v>0</v>
      </c>
      <c r="H2115" s="40">
        <f>IFERROR(G2115/E2115,0)</f>
        <v/>
      </c>
      <c r="I2115" s="29" t="inlineStr">
        <is>
          <t>Cost is below the 120 watch threshold.</t>
        </is>
      </c>
    </row>
    <row r="2116">
      <c r="A2116" s="29" t="inlineStr">
        <is>
          <t>04294</t>
        </is>
      </c>
      <c r="B2116" s="29" t="inlineStr">
        <is>
          <t>low_price</t>
        </is>
      </c>
      <c r="C2116" s="29" t="inlineStr">
        <is>
          <t>Карбюратор Yamaha Grizzly 660​​ 2002-2008</t>
        </is>
      </c>
      <c r="D2116" s="35" t="n">
        <v>12</v>
      </c>
      <c r="E2116" s="37" t="n">
        <v>37.21</v>
      </c>
      <c r="F2116" s="38" t="n">
        <v>0</v>
      </c>
      <c r="G2116" s="37" t="n">
        <v>0</v>
      </c>
      <c r="H2116" s="40">
        <f>IFERROR(G2116/E2116,0)</f>
        <v/>
      </c>
      <c r="I2116" s="29" t="inlineStr">
        <is>
          <t>Cost is below the 120 watch threshold.</t>
        </is>
      </c>
    </row>
    <row r="2117">
      <c r="A2117" s="29" t="inlineStr">
        <is>
          <t>4487260007</t>
        </is>
      </c>
      <c r="B2117" s="29" t="inlineStr">
        <is>
          <t>low_price</t>
        </is>
      </c>
      <c r="C2117" s="29" t="inlineStr">
        <is>
          <t>Окуляри BRP Can-Am Flint Dune (Charcoal Grey)</t>
        </is>
      </c>
      <c r="D2117" s="35" t="n">
        <v>2</v>
      </c>
      <c r="E2117" s="37" t="n">
        <v>9.039999999999999</v>
      </c>
      <c r="F2117" s="38" t="n">
        <v>0</v>
      </c>
      <c r="G2117" s="37" t="n">
        <v>0</v>
      </c>
      <c r="H2117" s="40">
        <f>IFERROR(G2117/E2117,0)</f>
        <v/>
      </c>
      <c r="I2117" s="29" t="inlineStr">
        <is>
          <t>Cost is below the 120 watch threshold.</t>
        </is>
      </c>
    </row>
    <row r="2118">
      <c r="A2118" s="29" t="inlineStr">
        <is>
          <t>706004640</t>
        </is>
      </c>
      <c r="B2118" s="29" t="inlineStr">
        <is>
          <t>low_price</t>
        </is>
      </c>
      <c r="C2118" s="29" t="inlineStr">
        <is>
          <t>Втулка заднього стабілізатора BRP Can-Am Outlander Renegade G2 G2S (12-18), G2L (15-21)</t>
        </is>
      </c>
      <c r="D2118" s="35" t="n">
        <v>5</v>
      </c>
      <c r="E2118" s="37" t="n">
        <v>24.53</v>
      </c>
      <c r="F2118" s="38" t="n">
        <v>0</v>
      </c>
      <c r="G2118" s="37" t="n">
        <v>0</v>
      </c>
      <c r="H2118" s="40">
        <f>IFERROR(G2118/E2118,0)</f>
        <v/>
      </c>
      <c r="I2118" s="29" t="inlineStr">
        <is>
          <t>Cost is below the 120 watch threshold.</t>
        </is>
      </c>
    </row>
    <row r="2119">
      <c r="A2119" s="29" t="inlineStr">
        <is>
          <t>706002136</t>
        </is>
      </c>
      <c r="B2119" s="29" t="inlineStr">
        <is>
          <t>low_price</t>
        </is>
      </c>
      <c r="C2119" s="29" t="inlineStr">
        <is>
          <t>Тяга задньої підвіски верхня BRP Can-Am Maverick X3 64"</t>
        </is>
      </c>
      <c r="D2119" s="35" t="n">
        <v>0</v>
      </c>
      <c r="E2119" s="37" t="n">
        <v>0</v>
      </c>
      <c r="F2119" s="38" t="n">
        <v>0</v>
      </c>
      <c r="G2119" s="37" t="n">
        <v>0</v>
      </c>
      <c r="H2119" s="40">
        <f>IFERROR(G2119/E2119,0)</f>
        <v/>
      </c>
      <c r="I2119" s="29" t="inlineStr">
        <is>
          <t>Cost is below the 120 watch threshold.</t>
        </is>
      </c>
    </row>
    <row r="2120">
      <c r="A2120" s="29" t="inlineStr">
        <is>
          <t>42-1037</t>
        </is>
      </c>
      <c r="B2120" s="29" t="inlineStr">
        <is>
          <t>low_price</t>
        </is>
      </c>
      <c r="C2120" s="29" t="inlineStr">
        <is>
          <t xml:space="preserve">Шарова опора Polaris Sportsman 300 400 550 850 1000, Scrambler 850 1000, Ranger 500 570 700 800 900 1000, RZR 570 800 900 1000, Brutus 900 1000, </t>
        </is>
      </c>
      <c r="D2120" s="35" t="n">
        <v>0</v>
      </c>
      <c r="E2120" s="37" t="n">
        <v>0</v>
      </c>
      <c r="F2120" s="38" t="n">
        <v>0</v>
      </c>
      <c r="G2120" s="37" t="n">
        <v>0</v>
      </c>
      <c r="H2120" s="40">
        <f>IFERROR(G2120/E2120,0)</f>
        <v/>
      </c>
      <c r="I2120" s="29" t="inlineStr">
        <is>
          <t>Cost is below the 120 watch threshold.</t>
        </is>
      </c>
    </row>
    <row r="2121">
      <c r="A2121" s="29" t="inlineStr">
        <is>
          <t>50-1090</t>
        </is>
      </c>
      <c r="B2121" s="29" t="inlineStr">
        <is>
          <t>low_price</t>
        </is>
      </c>
      <c r="C2121" s="29" t="inlineStr">
        <is>
          <t>Ремкомплект переднього нижнього/верхнього ричага Polaris Sportsman 550 850 (09-14), Scrambler 850 (13), Outlaw 450 500 525 (06-11)</t>
        </is>
      </c>
      <c r="D2121" s="35" t="n">
        <v>0</v>
      </c>
      <c r="E2121" s="37" t="n">
        <v>0</v>
      </c>
      <c r="F2121" s="38" t="n">
        <v>0</v>
      </c>
      <c r="G2121" s="37" t="n">
        <v>0</v>
      </c>
      <c r="H2121" s="40">
        <f>IFERROR(G2121/E2121,0)</f>
        <v/>
      </c>
      <c r="I2121" s="29" t="inlineStr">
        <is>
          <t>Cost is below the 120 watch threshold.</t>
        </is>
      </c>
    </row>
    <row r="2122">
      <c r="A2122" s="29" t="inlineStr">
        <is>
          <t>704910410</t>
        </is>
      </c>
      <c r="B2122" s="29" t="inlineStr">
        <is>
          <t>low_price</t>
        </is>
      </c>
      <c r="C2122" s="29" t="inlineStr">
        <is>
          <t>Наклейка "Outlander" на розширювачі арок BRP Can-Am Outlander G3</t>
        </is>
      </c>
      <c r="D2122" s="35" t="n">
        <v>12</v>
      </c>
      <c r="E2122" s="37" t="n">
        <v>93.25</v>
      </c>
      <c r="F2122" s="38" t="n">
        <v>0</v>
      </c>
      <c r="G2122" s="37" t="n">
        <v>0</v>
      </c>
      <c r="H2122" s="40">
        <f>IFERROR(G2122/E2122,0)</f>
        <v/>
      </c>
      <c r="I2122" s="29" t="inlineStr">
        <is>
          <t>Cost is below the 120 watch threshold.</t>
        </is>
      </c>
    </row>
    <row r="2123">
      <c r="A2123" s="29" t="inlineStr">
        <is>
          <t>18052</t>
        </is>
      </c>
      <c r="B2123" s="29" t="inlineStr">
        <is>
          <t>low_price</t>
        </is>
      </c>
      <c r="C2123" s="29" t="inlineStr">
        <is>
          <t>Центральне дзеркало Seizmik заднього виду для 2-дюймового каркаса</t>
        </is>
      </c>
      <c r="D2123" s="35" t="n">
        <v>0</v>
      </c>
      <c r="E2123" s="37" t="n">
        <v>0</v>
      </c>
      <c r="F2123" s="38" t="n">
        <v>0</v>
      </c>
      <c r="G2123" s="37" t="n">
        <v>0</v>
      </c>
      <c r="H2123" s="40">
        <f>IFERROR(G2123/E2123,0)</f>
        <v/>
      </c>
      <c r="I2123" s="29" t="inlineStr">
        <is>
          <t>Cost is below the 120 watch threshold.</t>
        </is>
      </c>
    </row>
    <row r="2124">
      <c r="A2124" s="29" t="inlineStr">
        <is>
          <t>706002307</t>
        </is>
      </c>
      <c r="B2124" s="29" t="inlineStr">
        <is>
          <t>low_price</t>
        </is>
      </c>
      <c r="C2124" s="29" t="inlineStr">
        <is>
          <t>Тяга задньої підвіски середня BRP Can-Am Maverick X3 72"</t>
        </is>
      </c>
      <c r="D2124" s="35" t="n">
        <v>1</v>
      </c>
      <c r="E2124" s="37" t="n">
        <v>8.44</v>
      </c>
      <c r="F2124" s="38" t="n">
        <v>0</v>
      </c>
      <c r="G2124" s="37" t="n">
        <v>0</v>
      </c>
      <c r="H2124" s="40">
        <f>IFERROR(G2124/E2124,0)</f>
        <v/>
      </c>
      <c r="I2124" s="29" t="inlineStr">
        <is>
          <t>Cost is below the 120 watch threshold.</t>
        </is>
      </c>
    </row>
    <row r="2125">
      <c r="A2125" s="29" t="inlineStr">
        <is>
          <t>2bg-f530f-01-00</t>
        </is>
      </c>
      <c r="B2125" s="29" t="inlineStr">
        <is>
          <t>low_price</t>
        </is>
      </c>
      <c r="C2125" s="29" t="inlineStr">
        <is>
          <t>Кулак задній лівий Yamaha Grizzly 550 (12-13), 700 (12+), Kodiak 700 (16+)</t>
        </is>
      </c>
      <c r="D2125" s="35" t="n">
        <v>1</v>
      </c>
      <c r="E2125" s="37" t="n">
        <v>1.12</v>
      </c>
      <c r="F2125" s="38" t="n">
        <v>0</v>
      </c>
      <c r="G2125" s="37" t="n">
        <v>0</v>
      </c>
      <c r="H2125" s="40">
        <f>IFERROR(G2125/E2125,0)</f>
        <v/>
      </c>
      <c r="I2125" s="29" t="inlineStr">
        <is>
          <t>Cost is below the 120 watch threshold.</t>
        </is>
      </c>
    </row>
    <row r="2126">
      <c r="A2126" s="29" t="inlineStr">
        <is>
          <t>1d9-f3350-00-00</t>
        </is>
      </c>
      <c r="B2126" s="29" t="inlineStr">
        <is>
          <t>low_price</t>
        </is>
      </c>
      <c r="C2126" s="29" t="inlineStr">
        <is>
          <t>Амортизатор передній Yamaha Grizzly 400 450 (07), Kodiak 400 450 (05-06)</t>
        </is>
      </c>
      <c r="D2126" s="35" t="n">
        <v>2</v>
      </c>
      <c r="E2126" s="37" t="n">
        <v>5.64</v>
      </c>
      <c r="F2126" s="38" t="n">
        <v>0</v>
      </c>
      <c r="G2126" s="37" t="n">
        <v>0</v>
      </c>
      <c r="H2126" s="40">
        <f>IFERROR(G2126/E2126,0)</f>
        <v/>
      </c>
      <c r="I2126" s="29" t="inlineStr">
        <is>
          <t>Cost is below the 120 watch threshold.</t>
        </is>
      </c>
    </row>
    <row r="2127">
      <c r="A2127" s="29" t="inlineStr">
        <is>
          <t>01216</t>
        </is>
      </c>
      <c r="B2127" s="29" t="inlineStr">
        <is>
          <t>low_price</t>
        </is>
      </c>
      <c r="C2127" s="29" t="inlineStr">
        <is>
          <t>Лампочка заднього ліхтаря BRP Can-Am Outlander Renegade G1 G2 G2L G2S, Maverick 1000, Commander 800 1000</t>
        </is>
      </c>
      <c r="D2127" s="35" t="n">
        <v>5</v>
      </c>
      <c r="E2127" s="37" t="n">
        <v>7.16</v>
      </c>
      <c r="F2127" s="38" t="n">
        <v>0</v>
      </c>
      <c r="G2127" s="37" t="n">
        <v>0</v>
      </c>
      <c r="H2127" s="40">
        <f>IFERROR(G2127/E2127,0)</f>
        <v/>
      </c>
      <c r="I2127" s="29" t="inlineStr">
        <is>
          <t>Cost is below the 120 watch threshold.</t>
        </is>
      </c>
    </row>
    <row r="2128">
      <c r="A2128" s="29" t="inlineStr">
        <is>
          <t>710004497</t>
        </is>
      </c>
      <c r="B2128" s="29" t="inlineStr">
        <is>
          <t>low_price</t>
        </is>
      </c>
      <c r="C2128" s="29" t="inlineStr">
        <is>
          <t>Задній стоп сигнал BRP Can-Am Maverick Trail 700 800 1000, Maverick Sport 1000, Traxter Defender HD5 HD7 HD8 HD9 HD10</t>
        </is>
      </c>
      <c r="D2128" s="35" t="n">
        <v>0</v>
      </c>
      <c r="E2128" s="37" t="n">
        <v>0</v>
      </c>
      <c r="F2128" s="38" t="n">
        <v>0</v>
      </c>
      <c r="G2128" s="37" t="n">
        <v>0</v>
      </c>
      <c r="H2128" s="40">
        <f>IFERROR(G2128/E2128,0)</f>
        <v/>
      </c>
      <c r="I2128" s="29" t="inlineStr">
        <is>
          <t>Cost is below the 120 watch threshold.</t>
        </is>
      </c>
    </row>
    <row r="2129">
      <c r="A2129" s="29" t="inlineStr">
        <is>
          <t>267000925</t>
        </is>
      </c>
      <c r="B2129" s="29" t="inlineStr">
        <is>
          <t>low_price</t>
        </is>
      </c>
      <c r="C2129" s="29" t="inlineStr">
        <is>
          <t>Кільце імпелера BRP Sea-Doo Spark 2014+</t>
        </is>
      </c>
      <c r="D2129" s="35" t="n">
        <v>10</v>
      </c>
      <c r="E2129" s="37" t="n">
        <v>59.08</v>
      </c>
      <c r="F2129" s="38" t="n">
        <v>0</v>
      </c>
      <c r="G2129" s="37" t="n">
        <v>0</v>
      </c>
      <c r="H2129" s="40">
        <f>IFERROR(G2129/E2129,0)</f>
        <v/>
      </c>
      <c r="I2129" s="29" t="inlineStr">
        <is>
          <t>Cost is below the 120 watch threshold.</t>
        </is>
      </c>
    </row>
    <row r="2130">
      <c r="A2130" s="29" t="inlineStr">
        <is>
          <t>51-1055</t>
        </is>
      </c>
      <c r="B2130" s="29" t="inlineStr">
        <is>
          <t>low_price</t>
        </is>
      </c>
      <c r="C2130" s="29" t="inlineStr">
        <is>
          <t>Рульовий наконечник зовнішній Polaris ACE 500 570 900, Ranger 325 570, RZR 570 1000</t>
        </is>
      </c>
      <c r="D2130" s="35" t="n">
        <v>0</v>
      </c>
      <c r="E2130" s="37" t="n">
        <v>0</v>
      </c>
      <c r="F2130" s="38" t="n">
        <v>0</v>
      </c>
      <c r="G2130" s="37" t="n">
        <v>0</v>
      </c>
      <c r="H2130" s="40">
        <f>IFERROR(G2130/E2130,0)</f>
        <v/>
      </c>
      <c r="I2130" s="29" t="inlineStr">
        <is>
          <t>Cost is below the 120 watch threshold.</t>
        </is>
      </c>
    </row>
    <row r="2131">
      <c r="A2131" s="29" t="inlineStr">
        <is>
          <t>708201092</t>
        </is>
      </c>
      <c r="B2131" s="29" t="inlineStr">
        <is>
          <t>low_price</t>
        </is>
      </c>
      <c r="C2131" s="29" t="inlineStr">
        <is>
          <t>Дзеркало заднього виду праве BRP Can-Am Outlander Renegade G1 G2 G2L G2S G3 G3L</t>
        </is>
      </c>
      <c r="D2131" s="35" t="n">
        <v>2</v>
      </c>
      <c r="E2131" s="37" t="n">
        <v>4.82</v>
      </c>
      <c r="F2131" s="38" t="n">
        <v>0</v>
      </c>
      <c r="G2131" s="37" t="n">
        <v>0</v>
      </c>
      <c r="H2131" s="40">
        <f>IFERROR(G2131/E2131,0)</f>
        <v/>
      </c>
      <c r="I2131" s="29" t="inlineStr">
        <is>
          <t>Cost is below the 120 watch threshold.</t>
        </is>
      </c>
    </row>
    <row r="2132">
      <c r="A2132" s="29" t="inlineStr">
        <is>
          <t>5gh-17632-00-00</t>
        </is>
      </c>
      <c r="B2132" s="29" t="inlineStr">
        <is>
          <t>low_price</t>
        </is>
      </c>
      <c r="C2132" s="29" t="inlineStr">
        <is>
          <t>Ролик варіатора Yamaha Grizzly Rhino Wolverine 450, Kodiak 400 450</t>
        </is>
      </c>
      <c r="D2132" s="35" t="n">
        <v>2</v>
      </c>
      <c r="E2132" s="37" t="n">
        <v>10.97</v>
      </c>
      <c r="F2132" s="38" t="n">
        <v>1.2</v>
      </c>
      <c r="G2132" s="37" t="n">
        <v>1383.2</v>
      </c>
      <c r="H2132" s="40">
        <f>IFERROR(G2132/E2132,0)</f>
        <v/>
      </c>
      <c r="I2132" s="29" t="inlineStr">
        <is>
          <t>Cost is below the 120 watch threshold.</t>
        </is>
      </c>
    </row>
    <row r="2133">
      <c r="A2133" s="29" t="inlineStr">
        <is>
          <t>25-2068-5</t>
        </is>
      </c>
      <c r="B2133" s="29" t="inlineStr">
        <is>
          <t>low_price</t>
        </is>
      </c>
      <c r="C2133" s="29" t="inlineStr">
        <is>
          <t>Сальники заднього редуктора BRP Can-Am Outlander Renegade G1 400 500 650 800 2006-2011</t>
        </is>
      </c>
      <c r="D2133" s="35" t="n">
        <v>0</v>
      </c>
      <c r="E2133" s="37" t="n">
        <v>0</v>
      </c>
      <c r="F2133" s="38" t="n">
        <v>0</v>
      </c>
      <c r="G2133" s="37" t="n">
        <v>0</v>
      </c>
      <c r="H2133" s="40">
        <f>IFERROR(G2133/E2133,0)</f>
        <v/>
      </c>
      <c r="I2133" s="29" t="inlineStr">
        <is>
          <t>Cost is below the 120 watch threshold.</t>
        </is>
      </c>
    </row>
    <row r="2134">
      <c r="A2134" s="29" t="inlineStr">
        <is>
          <t>cr7e</t>
        </is>
      </c>
      <c r="B2134" s="29" t="inlineStr">
        <is>
          <t>low_price</t>
        </is>
      </c>
      <c r="C2134" s="29" t="inlineStr">
        <is>
          <t>Свічка запалювання Arctic Cat 375 400 450 500; Kawasaki 650 700 750; Suzuki 400 450 500 700 750; Kymco 500</t>
        </is>
      </c>
      <c r="D2134" s="35" t="n">
        <v>5</v>
      </c>
      <c r="E2134" s="37" t="n">
        <v>23.62</v>
      </c>
      <c r="F2134" s="38" t="n">
        <v>0</v>
      </c>
      <c r="G2134" s="37" t="n">
        <v>0</v>
      </c>
      <c r="H2134" s="40">
        <f>IFERROR(G2134/E2134,0)</f>
        <v/>
      </c>
      <c r="I2134" s="29" t="inlineStr">
        <is>
          <t>Cost is below the 120 watch threshold.</t>
        </is>
      </c>
    </row>
    <row r="2135">
      <c r="A2135" s="29" t="inlineStr">
        <is>
          <t>92046-1276</t>
        </is>
      </c>
      <c r="B2135" s="29" t="inlineStr">
        <is>
          <t>low_price</t>
        </is>
      </c>
      <c r="C2135" s="29" t="inlineStr">
        <is>
          <t>Ігольчастий підшипник вала КПП Kawasaki Prairie 360 650 700, Brute Force 650 750, Teryx 750, Mule 400 820 1000</t>
        </is>
      </c>
      <c r="D2135" s="35" t="n">
        <v>0</v>
      </c>
      <c r="E2135" s="37" t="n">
        <v>0</v>
      </c>
      <c r="F2135" s="38" t="n">
        <v>0</v>
      </c>
      <c r="G2135" s="37" t="n">
        <v>0</v>
      </c>
      <c r="H2135" s="40">
        <f>IFERROR(G2135/E2135,0)</f>
        <v/>
      </c>
      <c r="I2135" s="29" t="inlineStr">
        <is>
          <t>Cost is below the 120 watch threshold.</t>
        </is>
      </c>
    </row>
    <row r="2136">
      <c r="A2136" s="29" t="inlineStr">
        <is>
          <t>01242</t>
        </is>
      </c>
      <c r="B2136" s="29" t="inlineStr">
        <is>
          <t>low_price</t>
        </is>
      </c>
      <c r="C2136" s="29" t="inlineStr">
        <is>
          <t>Реле стартера BRP Can-Am, Ski-Doo, Sea-Doo</t>
        </is>
      </c>
      <c r="D2136" s="35" t="n">
        <v>2</v>
      </c>
      <c r="E2136" s="37" t="n">
        <v>9.56</v>
      </c>
      <c r="F2136" s="38" t="n">
        <v>0</v>
      </c>
      <c r="G2136" s="37" t="n">
        <v>0</v>
      </c>
      <c r="H2136" s="40">
        <f>IFERROR(G2136/E2136,0)</f>
        <v/>
      </c>
      <c r="I2136" s="29" t="inlineStr">
        <is>
          <t>Cost is below the 120 watch threshold.</t>
        </is>
      </c>
    </row>
    <row r="2137">
      <c r="A2137" s="29" t="inlineStr">
        <is>
          <t>23451-hp0-a00</t>
        </is>
      </c>
      <c r="B2137" s="29" t="inlineStr">
        <is>
          <t>low_price</t>
        </is>
      </c>
      <c r="C2137" s="29" t="inlineStr">
        <is>
          <t>Шестерня КПП Honda TRX 500 Foreman 2005-2011 (37T)</t>
        </is>
      </c>
      <c r="D2137" s="35" t="n">
        <v>0</v>
      </c>
      <c r="E2137" s="37" t="n">
        <v>0</v>
      </c>
      <c r="F2137" s="38" t="n">
        <v>0</v>
      </c>
      <c r="G2137" s="37" t="n">
        <v>0</v>
      </c>
      <c r="H2137" s="40">
        <f>IFERROR(G2137/E2137,0)</f>
        <v/>
      </c>
      <c r="I2137" s="29" t="inlineStr">
        <is>
          <t>Cost is below the 120 watch threshold.</t>
        </is>
      </c>
    </row>
    <row r="2138">
      <c r="A2138" s="29" t="inlineStr">
        <is>
          <t>707002886</t>
        </is>
      </c>
      <c r="B2138" s="29" t="inlineStr">
        <is>
          <t>low_price</t>
        </is>
      </c>
      <c r="C2138" s="29" t="inlineStr">
        <is>
          <t>Фільтр варіатора BRP Can-Am Outlander G3L</t>
        </is>
      </c>
      <c r="D2138" s="35" t="n">
        <v>5</v>
      </c>
      <c r="E2138" s="37" t="n">
        <v>33.58</v>
      </c>
      <c r="F2138" s="38" t="n">
        <v>0</v>
      </c>
      <c r="G2138" s="37" t="n">
        <v>0</v>
      </c>
      <c r="H2138" s="40">
        <f>IFERROR(G2138/E2138,0)</f>
        <v/>
      </c>
      <c r="I2138" s="29" t="inlineStr">
        <is>
          <t>Cost is below the 120 watch threshold.</t>
        </is>
      </c>
    </row>
    <row r="2139">
      <c r="A2139" s="29" t="inlineStr">
        <is>
          <t>43-1001</t>
        </is>
      </c>
      <c r="B2139" s="29" t="inlineStr">
        <is>
          <t>low_price</t>
        </is>
      </c>
      <c r="C2139" s="29" t="inlineStr">
        <is>
          <t>Фаркоп All Balls під квадрат 51х51мм (2х2′′)</t>
        </is>
      </c>
      <c r="D2139" s="35" t="n">
        <v>29</v>
      </c>
      <c r="E2139" s="37" t="n">
        <v>176.14</v>
      </c>
      <c r="F2139" s="38" t="n">
        <v>1</v>
      </c>
      <c r="G2139" s="37" t="n">
        <v>2655</v>
      </c>
      <c r="H2139" s="40">
        <f>IFERROR(G2139/E2139,0)</f>
        <v/>
      </c>
      <c r="I2139" s="29" t="inlineStr">
        <is>
          <t>Performance is below the scale and keep thresholds.</t>
        </is>
      </c>
    </row>
    <row r="2140">
      <c r="A2140" s="29" t="inlineStr">
        <is>
          <t>705601250</t>
        </is>
      </c>
      <c r="B2140" s="29" t="inlineStr">
        <is>
          <t>low_price</t>
        </is>
      </c>
      <c r="C2140" s="29" t="inlineStr">
        <is>
          <t>Датчик гальм BRP Can-Am 2011+</t>
        </is>
      </c>
      <c r="D2140" s="35" t="n">
        <v>0</v>
      </c>
      <c r="E2140" s="37" t="n">
        <v>0</v>
      </c>
      <c r="F2140" s="38" t="n">
        <v>0</v>
      </c>
      <c r="G2140" s="37" t="n">
        <v>0</v>
      </c>
      <c r="H2140" s="40">
        <f>IFERROR(G2140/E2140,0)</f>
        <v/>
      </c>
      <c r="I2140" s="29" t="inlineStr">
        <is>
          <t>Cost is below the 120 watch threshold.</t>
        </is>
      </c>
    </row>
    <row r="2141">
      <c r="A2141" s="29" t="inlineStr">
        <is>
          <t>01822</t>
        </is>
      </c>
      <c r="B2141" s="29" t="inlineStr">
        <is>
          <t>low_price</t>
        </is>
      </c>
      <c r="C2141" s="29" t="inlineStr">
        <is>
          <t>Регулятор напруги Kawasaki Brute Force 650 750, Teryx 750; Suzuki King Quad 450 500 700 750, Vinson 500</t>
        </is>
      </c>
      <c r="D2141" s="35" t="n">
        <v>12</v>
      </c>
      <c r="E2141" s="37" t="n">
        <v>69.05</v>
      </c>
      <c r="F2141" s="38" t="n">
        <v>1</v>
      </c>
      <c r="G2141" s="37" t="n">
        <v>3413</v>
      </c>
      <c r="H2141" s="40">
        <f>IFERROR(G2141/E2141,0)</f>
        <v/>
      </c>
      <c r="I2141" s="29" t="inlineStr">
        <is>
          <t>Cost is below the 120 watch threshold.</t>
        </is>
      </c>
    </row>
    <row r="2142">
      <c r="A2142" s="29" t="inlineStr">
        <is>
          <t>6ee374</t>
        </is>
      </c>
      <c r="B2142" s="29" t="inlineStr">
        <is>
          <t>low_price</t>
        </is>
      </c>
      <c r="C2142" s="29" t="inlineStr">
        <is>
          <t>Шина Carlisle A.C.T. HD 26×10-12</t>
        </is>
      </c>
      <c r="D2142" s="35" t="n">
        <v>4</v>
      </c>
      <c r="E2142" s="37" t="n">
        <v>17.71</v>
      </c>
      <c r="F2142" s="38" t="n">
        <v>0</v>
      </c>
      <c r="G2142" s="37" t="n">
        <v>0</v>
      </c>
      <c r="H2142" s="40">
        <f>IFERROR(G2142/E2142,0)</f>
        <v/>
      </c>
      <c r="I2142" s="29" t="inlineStr">
        <is>
          <t>Cost is below the 120 watch threshold.</t>
        </is>
      </c>
    </row>
    <row r="2143">
      <c r="A2143" s="29" t="inlineStr">
        <is>
          <t>fa618tt</t>
        </is>
      </c>
      <c r="B2143" s="29" t="inlineStr">
        <is>
          <t>low_price</t>
        </is>
      </c>
      <c r="C2143" s="29" t="inlineStr">
        <is>
          <t>Гальмівні колодки передні ліві BRP Can-Am Оutlander Renegade G2 G2L G2S G3 G3L (Carbon)</t>
        </is>
      </c>
      <c r="D2143" s="35" t="n">
        <v>3</v>
      </c>
      <c r="E2143" s="37" t="n">
        <v>20.43</v>
      </c>
      <c r="F2143" s="38" t="n">
        <v>0</v>
      </c>
      <c r="G2143" s="37" t="n">
        <v>0</v>
      </c>
      <c r="H2143" s="40">
        <f>IFERROR(G2143/E2143,0)</f>
        <v/>
      </c>
      <c r="I2143" s="29" t="inlineStr">
        <is>
          <t>Cost is below the 120 watch threshold.</t>
        </is>
      </c>
    </row>
    <row r="2144">
      <c r="A2144" s="29" t="inlineStr">
        <is>
          <t>420552280</t>
        </is>
      </c>
      <c r="B2144" s="29" t="inlineStr">
        <is>
          <t>low_price</t>
        </is>
      </c>
      <c r="C2144" s="29" t="inlineStr">
        <is>
          <t>Шайба пробки зливу масла BRP Can-Am</t>
        </is>
      </c>
      <c r="D2144" s="35" t="n">
        <v>0</v>
      </c>
      <c r="E2144" s="37" t="n">
        <v>0</v>
      </c>
      <c r="F2144" s="38" t="n">
        <v>0</v>
      </c>
      <c r="G2144" s="37" t="n">
        <v>0</v>
      </c>
      <c r="H2144" s="40">
        <f>IFERROR(G2144/E2144,0)</f>
        <v/>
      </c>
      <c r="I2144" s="29" t="inlineStr">
        <is>
          <t>Cost is below the 120 watch threshold.</t>
        </is>
      </c>
    </row>
    <row r="2145">
      <c r="A2145" s="29" t="inlineStr">
        <is>
          <t>05792</t>
        </is>
      </c>
      <c r="B2145" s="29" t="inlineStr">
        <is>
          <t>low_price</t>
        </is>
      </c>
      <c r="C2145" s="29" t="inlineStr">
        <is>
          <t>Багажне відділення з кріпленням електронних пристроїв BRP Can-Am Maverick X3</t>
        </is>
      </c>
      <c r="D2145" s="35" t="n">
        <v>0</v>
      </c>
      <c r="E2145" s="37" t="n">
        <v>0</v>
      </c>
      <c r="F2145" s="38" t="n">
        <v>0</v>
      </c>
      <c r="G2145" s="37" t="n">
        <v>0</v>
      </c>
      <c r="H2145" s="40">
        <f>IFERROR(G2145/E2145,0)</f>
        <v/>
      </c>
      <c r="I2145" s="29" t="inlineStr">
        <is>
          <t>Cost is below the 120 watch threshold.</t>
        </is>
      </c>
    </row>
    <row r="2146">
      <c r="A2146" s="29" t="inlineStr">
        <is>
          <t>715003811</t>
        </is>
      </c>
      <c r="B2146" s="29" t="inlineStr">
        <is>
          <t>low_price</t>
        </is>
      </c>
      <c r="C2146" s="29" t="inlineStr">
        <is>
          <t>Захист рук BRP Can-Am Outlander Renegade G2 G2L G2S (Red/Black)</t>
        </is>
      </c>
      <c r="D2146" s="35" t="n">
        <v>0</v>
      </c>
      <c r="E2146" s="37" t="n">
        <v>0</v>
      </c>
      <c r="F2146" s="38" t="n">
        <v>0</v>
      </c>
      <c r="G2146" s="37" t="n">
        <v>0</v>
      </c>
      <c r="H2146" s="40">
        <f>IFERROR(G2146/E2146,0)</f>
        <v/>
      </c>
      <c r="I2146" s="29" t="inlineStr">
        <is>
          <t>Cost is below the 120 watch threshold.</t>
        </is>
      </c>
    </row>
    <row r="2147">
      <c r="A2147" s="29" t="inlineStr">
        <is>
          <t>509000187</t>
        </is>
      </c>
      <c r="B2147" s="29" t="inlineStr">
        <is>
          <t>low_price</t>
        </is>
      </c>
      <c r="C2147" s="29" t="inlineStr">
        <is>
          <t>Кришка радіатора BRP Can-Am Spyder, Ski-Doo</t>
        </is>
      </c>
      <c r="D2147" s="35" t="n">
        <v>1</v>
      </c>
      <c r="E2147" s="37" t="n">
        <v>3.79</v>
      </c>
      <c r="F2147" s="38" t="n">
        <v>0</v>
      </c>
      <c r="G2147" s="37" t="n">
        <v>0</v>
      </c>
      <c r="H2147" s="40">
        <f>IFERROR(G2147/E2147,0)</f>
        <v/>
      </c>
      <c r="I2147" s="29" t="inlineStr">
        <is>
          <t>Cost is below the 120 watch threshold.</t>
        </is>
      </c>
    </row>
    <row r="2148">
      <c r="A2148" s="29" t="inlineStr">
        <is>
          <t>05216</t>
        </is>
      </c>
      <c r="B2148" s="29" t="inlineStr">
        <is>
          <t>low_price</t>
        </is>
      </c>
      <c r="C2148" s="29" t="inlineStr">
        <is>
          <t>Каністра експедиційна червона 5L</t>
        </is>
      </c>
      <c r="D2148" s="35" t="n">
        <v>13</v>
      </c>
      <c r="E2148" s="37" t="n">
        <v>216.01</v>
      </c>
      <c r="F2148" s="38" t="n">
        <v>0</v>
      </c>
      <c r="G2148" s="37" t="n">
        <v>0</v>
      </c>
      <c r="H2148" s="40">
        <f>IFERROR(G2148/E2148,0)</f>
        <v/>
      </c>
      <c r="I2148" s="29" t="inlineStr">
        <is>
          <t>Performance is below the scale and keep thresholds.</t>
        </is>
      </c>
    </row>
    <row r="2149">
      <c r="A2149" s="29" t="inlineStr">
        <is>
          <t>710010032</t>
        </is>
      </c>
      <c r="B2149" s="29" t="inlineStr">
        <is>
          <t>low_price</t>
        </is>
      </c>
      <c r="C2149" s="29" t="inlineStr">
        <is>
          <t>Задні стопи + покажчики повороту BRP Can-Am Outlander G3</t>
        </is>
      </c>
      <c r="D2149" s="35" t="n">
        <v>10</v>
      </c>
      <c r="E2149" s="37" t="n">
        <v>79.29000000000001</v>
      </c>
      <c r="F2149" s="38" t="n">
        <v>0</v>
      </c>
      <c r="G2149" s="37" t="n">
        <v>0</v>
      </c>
      <c r="H2149" s="40">
        <f>IFERROR(G2149/E2149,0)</f>
        <v/>
      </c>
      <c r="I2149" s="29" t="inlineStr">
        <is>
          <t>Cost is below the 120 watch threshold.</t>
        </is>
      </c>
    </row>
    <row r="2150">
      <c r="A2150" s="29" t="inlineStr">
        <is>
          <t>2c6-11636-00-00</t>
        </is>
      </c>
      <c r="B2150" s="29" t="inlineStr">
        <is>
          <t>low_price</t>
        </is>
      </c>
      <c r="C2150" s="29" t="inlineStr">
        <is>
          <t>Поршень +0.5мм Yamaha Grizzly Rhino 660</t>
        </is>
      </c>
      <c r="D2150" s="35" t="n">
        <v>0</v>
      </c>
      <c r="E2150" s="37" t="n">
        <v>0</v>
      </c>
      <c r="F2150" s="38" t="n">
        <v>0</v>
      </c>
      <c r="G2150" s="37" t="n">
        <v>0</v>
      </c>
      <c r="H2150" s="40">
        <f>IFERROR(G2150/E2150,0)</f>
        <v/>
      </c>
      <c r="I2150" s="29" t="inlineStr">
        <is>
          <t>Cost is below the 120 watch threshold.</t>
        </is>
      </c>
    </row>
    <row r="2151">
      <c r="A2151" s="29" t="inlineStr">
        <is>
          <t>705008165</t>
        </is>
      </c>
      <c r="B2151" s="29" t="inlineStr">
        <is>
          <t>low_price</t>
        </is>
      </c>
      <c r="C2151" s="29" t="inlineStr">
        <is>
          <t>Кріплення заднього бампера праве BRP Can-Am Outlander G2</t>
        </is>
      </c>
      <c r="D2151" s="35" t="n">
        <v>0</v>
      </c>
      <c r="E2151" s="37" t="n">
        <v>0</v>
      </c>
      <c r="F2151" s="38" t="n">
        <v>0</v>
      </c>
      <c r="G2151" s="37" t="n">
        <v>0</v>
      </c>
      <c r="H2151" s="40">
        <f>IFERROR(G2151/E2151,0)</f>
        <v/>
      </c>
      <c r="I2151" s="29" t="inlineStr">
        <is>
          <t>Cost is below the 120 watch threshold.</t>
        </is>
      </c>
    </row>
    <row r="2152">
      <c r="A2152" s="29" t="inlineStr">
        <is>
          <t>dpr8ea-9</t>
        </is>
      </c>
      <c r="B2152" s="29" t="inlineStr">
        <is>
          <t>low_price</t>
        </is>
      </c>
      <c r="C2152" s="29" t="inlineStr">
        <is>
          <t>Свічка запалювання Honda TRX 250 400 450; Yamaha Grizzly Raptor Rhino 600 660; Kawasaki Praire 360 400; Speed Gear 400 500 700; CFMoto X5 X6 X8</t>
        </is>
      </c>
      <c r="D2152" s="35" t="n">
        <v>0</v>
      </c>
      <c r="E2152" s="37" t="n">
        <v>0</v>
      </c>
      <c r="F2152" s="38" t="n">
        <v>0</v>
      </c>
      <c r="G2152" s="37" t="n">
        <v>0</v>
      </c>
      <c r="H2152" s="40">
        <f>IFERROR(G2152/E2152,0)</f>
        <v/>
      </c>
      <c r="I2152" s="29" t="inlineStr">
        <is>
          <t>Cost is below the 120 watch threshold.</t>
        </is>
      </c>
    </row>
    <row r="2153">
      <c r="A2153" s="29" t="inlineStr">
        <is>
          <t>35140-hr6-a63</t>
        </is>
      </c>
      <c r="B2153" s="29" t="inlineStr">
        <is>
          <t>low_price</t>
        </is>
      </c>
      <c r="C2153" s="29" t="inlineStr">
        <is>
          <t>Блок перемикачів на руль лівий Honda TRX 500 Rubicon 2015-2019 ​</t>
        </is>
      </c>
      <c r="D2153" s="35" t="n">
        <v>0</v>
      </c>
      <c r="E2153" s="37" t="n">
        <v>0</v>
      </c>
      <c r="F2153" s="38" t="n">
        <v>0</v>
      </c>
      <c r="G2153" s="37" t="n">
        <v>0</v>
      </c>
      <c r="H2153" s="40">
        <f>IFERROR(G2153/E2153,0)</f>
        <v/>
      </c>
      <c r="I2153" s="29" t="inlineStr">
        <is>
          <t>Cost is below the 120 watch threshold.</t>
        </is>
      </c>
    </row>
    <row r="2154">
      <c r="A2154" s="29" t="inlineStr">
        <is>
          <t>3024052</t>
        </is>
      </c>
      <c r="B2154" s="29" t="inlineStr">
        <is>
          <t>low_price</t>
        </is>
      </c>
      <c r="C2154" s="29" t="inlineStr">
        <is>
          <t>Випускний клапан Polaris RZR 900 1000, Ranger XP 1000, General 1000, ​ACE 900</t>
        </is>
      </c>
      <c r="D2154" s="35" t="n">
        <v>0</v>
      </c>
      <c r="E2154" s="37" t="n">
        <v>0</v>
      </c>
      <c r="F2154" s="38" t="n">
        <v>0</v>
      </c>
      <c r="G2154" s="37" t="n">
        <v>0</v>
      </c>
      <c r="H2154" s="40">
        <f>IFERROR(G2154/E2154,0)</f>
        <v/>
      </c>
      <c r="I2154" s="29" t="inlineStr">
        <is>
          <t>Cost is below the 120 watch threshold.</t>
        </is>
      </c>
    </row>
    <row r="2155">
      <c r="A2155" s="29" t="inlineStr">
        <is>
          <t>ab6-ya-8-105</t>
        </is>
      </c>
      <c r="B2155" s="29" t="inlineStr">
        <is>
          <t>low_price</t>
        </is>
      </c>
      <c r="C2155" s="29" t="inlineStr">
        <is>
          <t>Піввісь передня ліва Yamaha Grizzly IRS 450 (07), Kodiak 450 (03-06)</t>
        </is>
      </c>
      <c r="D2155" s="35" t="n">
        <v>0</v>
      </c>
      <c r="E2155" s="37" t="n">
        <v>0</v>
      </c>
      <c r="F2155" s="38" t="n">
        <v>0</v>
      </c>
      <c r="G2155" s="37" t="n">
        <v>0</v>
      </c>
      <c r="H2155" s="40">
        <f>IFERROR(G2155/E2155,0)</f>
        <v/>
      </c>
      <c r="I2155" s="29" t="inlineStr">
        <is>
          <t>Cost is below the 120 watch threshold.</t>
        </is>
      </c>
    </row>
    <row r="2156">
      <c r="A2156" s="29" t="inlineStr">
        <is>
          <t>40410-hn8-000</t>
        </is>
      </c>
      <c r="B2156" s="29" t="inlineStr">
        <is>
          <t>low_price</t>
        </is>
      </c>
      <c r="C2156" s="29" t="inlineStr">
        <is>
          <t>Пильник переднього карданного валу Honda TRX 400 500 520 650 680 700, SXS 500 520 700</t>
        </is>
      </c>
      <c r="D2156" s="35" t="n">
        <v>0</v>
      </c>
      <c r="E2156" s="37" t="n">
        <v>0</v>
      </c>
      <c r="F2156" s="38" t="n">
        <v>0</v>
      </c>
      <c r="G2156" s="37" t="n">
        <v>0</v>
      </c>
      <c r="H2156" s="40">
        <f>IFERROR(G2156/E2156,0)</f>
        <v/>
      </c>
      <c r="I2156" s="29" t="inlineStr">
        <is>
          <t>Cost is below the 120 watch threshold.</t>
        </is>
      </c>
    </row>
    <row r="2157">
      <c r="A2157" s="29" t="inlineStr">
        <is>
          <t>4014908</t>
        </is>
      </c>
      <c r="B2157" s="29" t="inlineStr">
        <is>
          <t>low_price</t>
        </is>
      </c>
      <c r="C2157" s="29" t="inlineStr">
        <is>
          <t>Свічний ковпачок з проводом Polaris Sportsman 450 570 ETX, Hawkeye 325</t>
        </is>
      </c>
      <c r="D2157" s="35" t="n">
        <v>0</v>
      </c>
      <c r="E2157" s="37" t="n">
        <v>0</v>
      </c>
      <c r="F2157" s="38" t="n">
        <v>0</v>
      </c>
      <c r="G2157" s="37" t="n">
        <v>0</v>
      </c>
      <c r="H2157" s="40">
        <f>IFERROR(G2157/E2157,0)</f>
        <v/>
      </c>
      <c r="I2157" s="29" t="inlineStr">
        <is>
          <t>Cost is below the 120 watch threshold.</t>
        </is>
      </c>
    </row>
    <row r="2158">
      <c r="A2158" s="29" t="inlineStr">
        <is>
          <t>na-10008r</t>
        </is>
      </c>
      <c r="B2158" s="29" t="inlineStr">
        <is>
          <t>low_price</t>
        </is>
      </c>
      <c r="C2158" s="29" t="inlineStr">
        <is>
          <t>Поршневі кільця стандарт Honda TRX 500 Foreman (05-19), Rubicon 500 (01-19), SXS 500 1000 Pioneer</t>
        </is>
      </c>
      <c r="D2158" s="35" t="n">
        <v>0</v>
      </c>
      <c r="E2158" s="37" t="n">
        <v>0</v>
      </c>
      <c r="F2158" s="38" t="n">
        <v>0</v>
      </c>
      <c r="G2158" s="37" t="n">
        <v>0</v>
      </c>
      <c r="H2158" s="40">
        <f>IFERROR(G2158/E2158,0)</f>
        <v/>
      </c>
      <c r="I2158" s="29" t="inlineStr">
        <is>
          <t>Cost is below the 120 watch threshold.</t>
        </is>
      </c>
    </row>
    <row r="2159">
      <c r="A2159" s="29" t="inlineStr">
        <is>
          <t>715900101</t>
        </is>
      </c>
      <c r="B2159" s="29" t="inlineStr">
        <is>
          <t>low_price</t>
        </is>
      </c>
      <c r="C2159" s="29" t="inlineStr">
        <is>
          <t>Вилка заднього карданного валу BRP Can-Am Outlander Renegade G1 G2 G2L G2S, Commander 800 1000, Quest Traxter 500 650</t>
        </is>
      </c>
      <c r="D2159" s="35" t="n">
        <v>0</v>
      </c>
      <c r="E2159" s="37" t="n">
        <v>0</v>
      </c>
      <c r="F2159" s="38" t="n">
        <v>0</v>
      </c>
      <c r="G2159" s="37" t="n">
        <v>0</v>
      </c>
      <c r="H2159" s="40">
        <f>IFERROR(G2159/E2159,0)</f>
        <v/>
      </c>
      <c r="I2159" s="29" t="inlineStr">
        <is>
          <t>Cost is below the 120 watch threshold.</t>
        </is>
      </c>
    </row>
    <row r="2160">
      <c r="A2160" s="29" t="inlineStr">
        <is>
          <t>03015</t>
        </is>
      </c>
      <c r="B2160" s="29" t="inlineStr">
        <is>
          <t>low_price</t>
        </is>
      </c>
      <c r="C2160" s="29" t="inlineStr">
        <is>
          <t>Брелок для ключів Honda (Green)</t>
        </is>
      </c>
      <c r="D2160" s="35" t="n">
        <v>0</v>
      </c>
      <c r="E2160" s="37" t="n">
        <v>0</v>
      </c>
      <c r="F2160" s="38" t="n">
        <v>0</v>
      </c>
      <c r="G2160" s="37" t="n">
        <v>0</v>
      </c>
      <c r="H2160" s="40">
        <f>IFERROR(G2160/E2160,0)</f>
        <v/>
      </c>
      <c r="I2160" s="29" t="inlineStr">
        <is>
          <t>Cost is below the 120 watch threshold.</t>
        </is>
      </c>
    </row>
    <row r="2161">
      <c r="A2161" s="29" t="inlineStr">
        <is>
          <t>705006558</t>
        </is>
      </c>
      <c r="B2161" s="29" t="inlineStr">
        <is>
          <t>low_price</t>
        </is>
      </c>
      <c r="C2161" s="29" t="inlineStr">
        <is>
          <t>Панель передня ліва BRP Can-Am Maverick 1000</t>
        </is>
      </c>
      <c r="D2161" s="35" t="n">
        <v>0</v>
      </c>
      <c r="E2161" s="37" t="n">
        <v>0</v>
      </c>
      <c r="F2161" s="38" t="n">
        <v>0</v>
      </c>
      <c r="G2161" s="37" t="n">
        <v>0</v>
      </c>
      <c r="H2161" s="40">
        <f>IFERROR(G2161/E2161,0)</f>
        <v/>
      </c>
      <c r="I2161" s="29" t="inlineStr">
        <is>
          <t>Cost is below the 120 watch threshold.</t>
        </is>
      </c>
    </row>
    <row r="2162">
      <c r="A2162" s="29" t="inlineStr">
        <is>
          <t>ab6-ho-8-117</t>
        </is>
      </c>
      <c r="B2162" s="29" t="inlineStr">
        <is>
          <t>low_price</t>
        </is>
      </c>
      <c r="C2162" s="29" t="inlineStr">
        <is>
          <t>Піввісь передня ліва Honda TRX 500 Foreman (05-13), Rubicon 500 (05-14), 650 680 Rincon</t>
        </is>
      </c>
      <c r="D2162" s="35" t="n">
        <v>0</v>
      </c>
      <c r="E2162" s="37" t="n">
        <v>0</v>
      </c>
      <c r="F2162" s="38" t="n">
        <v>0</v>
      </c>
      <c r="G2162" s="37" t="n">
        <v>0</v>
      </c>
      <c r="H2162" s="40">
        <f>IFERROR(G2162/E2162,0)</f>
        <v/>
      </c>
      <c r="I2162" s="29" t="inlineStr">
        <is>
          <t>Cost is below the 120 watch threshold.</t>
        </is>
      </c>
    </row>
    <row r="2163">
      <c r="A2163" s="29" t="inlineStr">
        <is>
          <t>8651</t>
        </is>
      </c>
      <c r="B2163" s="29" t="inlineStr">
        <is>
          <t>low_price</t>
        </is>
      </c>
      <c r="C2163" s="29" t="inlineStr">
        <is>
          <t>Шатун Yamaha Grizzly Kodiak Raptor Viking Rhino 700</t>
        </is>
      </c>
      <c r="D2163" s="35" t="n">
        <v>0</v>
      </c>
      <c r="E2163" s="37" t="n">
        <v>0</v>
      </c>
      <c r="F2163" s="38" t="n">
        <v>0</v>
      </c>
      <c r="G2163" s="37" t="n">
        <v>0</v>
      </c>
      <c r="H2163" s="40">
        <f>IFERROR(G2163/E2163,0)</f>
        <v/>
      </c>
      <c r="I2163" s="29" t="inlineStr">
        <is>
          <t>Cost is below the 120 watch threshold.</t>
        </is>
      </c>
    </row>
    <row r="2164">
      <c r="A2164" s="29" t="inlineStr">
        <is>
          <t>705206877</t>
        </is>
      </c>
      <c r="B2164" s="29" t="inlineStr">
        <is>
          <t>low_price</t>
        </is>
      </c>
      <c r="C2164" s="29" t="inlineStr">
        <is>
          <t>Підсилювач верхніх ричагів BRP Can-Am Maverick X3</t>
        </is>
      </c>
      <c r="D2164" s="35" t="n">
        <v>0</v>
      </c>
      <c r="E2164" s="37" t="n">
        <v>0</v>
      </c>
      <c r="F2164" s="38" t="n">
        <v>0</v>
      </c>
      <c r="G2164" s="37" t="n">
        <v>0</v>
      </c>
      <c r="H2164" s="40">
        <f>IFERROR(G2164/E2164,0)</f>
        <v/>
      </c>
      <c r="I2164" s="29" t="inlineStr">
        <is>
          <t>Cost is below the 120 watch threshold.</t>
        </is>
      </c>
    </row>
    <row r="2165">
      <c r="A2165" s="29" t="inlineStr">
        <is>
          <t>14421-hm7-000</t>
        </is>
      </c>
      <c r="B2165" s="29" t="inlineStr">
        <is>
          <t>low_price</t>
        </is>
      </c>
      <c r="C2165" s="29" t="inlineStr">
        <is>
          <t>Штовхач клапана Honda TRX 250 (97+), 350 (00-06), 400 (95-03), 450 (98-04), 500 (01-14)</t>
        </is>
      </c>
      <c r="D2165" s="35" t="n">
        <v>0</v>
      </c>
      <c r="E2165" s="37" t="n">
        <v>0</v>
      </c>
      <c r="F2165" s="38" t="n">
        <v>0</v>
      </c>
      <c r="G2165" s="37" t="n">
        <v>0</v>
      </c>
      <c r="H2165" s="40">
        <f>IFERROR(G2165/E2165,0)</f>
        <v/>
      </c>
      <c r="I2165" s="29" t="inlineStr">
        <is>
          <t>Cost is below the 120 watch threshold.</t>
        </is>
      </c>
    </row>
    <row r="2166">
      <c r="A2166" s="29" t="inlineStr">
        <is>
          <t>0jyv-112000-4100</t>
        </is>
      </c>
      <c r="B2166" s="29" t="inlineStr">
        <is>
          <t>low_price</t>
        </is>
      </c>
      <c r="C2166" s="29" t="inlineStr">
        <is>
          <t>Повітряний фільтр CFMoto ZForce 1000</t>
        </is>
      </c>
      <c r="D2166" s="35" t="n">
        <v>0</v>
      </c>
      <c r="E2166" s="37" t="n">
        <v>0</v>
      </c>
      <c r="F2166" s="38" t="n">
        <v>0</v>
      </c>
      <c r="G2166" s="37" t="n">
        <v>0</v>
      </c>
      <c r="H2166" s="40">
        <f>IFERROR(G2166/E2166,0)</f>
        <v/>
      </c>
      <c r="I2166" s="29" t="inlineStr">
        <is>
          <t>Cost is below the 120 watch threshold.</t>
        </is>
      </c>
    </row>
    <row r="2167">
      <c r="A2167" s="29" t="inlineStr">
        <is>
          <t>14401-hn5-671</t>
        </is>
      </c>
      <c r="B2167" s="29" t="inlineStr">
        <is>
          <t>low_price</t>
        </is>
      </c>
      <c r="C2167" s="29" t="inlineStr">
        <is>
          <t>Ланцюг ГРМ Honda TRX 250 Recon, 350 400 Rancher (52L)</t>
        </is>
      </c>
      <c r="D2167" s="35" t="n">
        <v>0</v>
      </c>
      <c r="E2167" s="37" t="n">
        <v>0</v>
      </c>
      <c r="F2167" s="38" t="n">
        <v>0</v>
      </c>
      <c r="G2167" s="37" t="n">
        <v>0</v>
      </c>
      <c r="H2167" s="40">
        <f>IFERROR(G2167/E2167,0)</f>
        <v/>
      </c>
      <c r="I2167" s="29" t="inlineStr">
        <is>
          <t>Cost is below the 120 watch threshold.</t>
        </is>
      </c>
    </row>
    <row r="2168">
      <c r="A2168" s="29" t="inlineStr">
        <is>
          <t>25-2062</t>
        </is>
      </c>
      <c r="B2168" s="29" t="inlineStr">
        <is>
          <t>low_price</t>
        </is>
      </c>
      <c r="C2168" s="29" t="inlineStr">
        <is>
          <t>Ремкомплект заднього редуктора Kawasaki Brute Force 650, Praire 360 650 700, KFX 700; Suzuki Twin Peaks 700</t>
        </is>
      </c>
      <c r="D2168" s="35" t="n">
        <v>0</v>
      </c>
      <c r="E2168" s="37" t="n">
        <v>0</v>
      </c>
      <c r="F2168" s="38" t="n">
        <v>0</v>
      </c>
      <c r="G2168" s="37" t="n">
        <v>0</v>
      </c>
      <c r="H2168" s="40">
        <f>IFERROR(G2168/E2168,0)</f>
        <v/>
      </c>
      <c r="I2168" s="29" t="inlineStr">
        <is>
          <t>Cost is below the 120 watch threshold.</t>
        </is>
      </c>
    </row>
    <row r="2169">
      <c r="A2169" s="29" t="inlineStr">
        <is>
          <t>1rb-f530b-00-00</t>
        </is>
      </c>
      <c r="B2169" s="29" t="inlineStr">
        <is>
          <t>low_price</t>
        </is>
      </c>
      <c r="C2169" s="29" t="inlineStr">
        <is>
          <t>Ковпачок для дисків Yamaha Grizzly 700 (13+), Rhino 700 (13), Kodiak 450 700</t>
        </is>
      </c>
      <c r="D2169" s="35" t="n">
        <v>0</v>
      </c>
      <c r="E2169" s="37" t="n">
        <v>0</v>
      </c>
      <c r="F2169" s="38" t="n">
        <v>0</v>
      </c>
      <c r="G2169" s="37" t="n">
        <v>0</v>
      </c>
      <c r="H2169" s="40">
        <f>IFERROR(G2169/E2169,0)</f>
        <v/>
      </c>
      <c r="I2169" s="29" t="inlineStr">
        <is>
          <t>Cost is below the 120 watch threshold.</t>
        </is>
      </c>
    </row>
    <row r="2170">
      <c r="A2170" s="29" t="inlineStr">
        <is>
          <t>705004988</t>
        </is>
      </c>
      <c r="B2170" s="29" t="inlineStr">
        <is>
          <t>low_price</t>
        </is>
      </c>
      <c r="C2170" s="29" t="inlineStr">
        <is>
          <t>Панель бокова ліва BRP Can-Am Renegade G2S 500 570 800 850 1000</t>
        </is>
      </c>
      <c r="D2170" s="35" t="n">
        <v>0</v>
      </c>
      <c r="E2170" s="37" t="n">
        <v>0</v>
      </c>
      <c r="F2170" s="38" t="n">
        <v>0</v>
      </c>
      <c r="G2170" s="37" t="n">
        <v>0</v>
      </c>
      <c r="H2170" s="40">
        <f>IFERROR(G2170/E2170,0)</f>
        <v/>
      </c>
      <c r="I2170" s="29" t="inlineStr">
        <is>
          <t>Cost is below the 120 watch threshold.</t>
        </is>
      </c>
    </row>
    <row r="2171">
      <c r="A2171" s="29" t="inlineStr">
        <is>
          <t>5450606</t>
        </is>
      </c>
      <c r="B2171" s="29" t="inlineStr">
        <is>
          <t>low_price</t>
        </is>
      </c>
      <c r="C2171" s="29" t="inlineStr">
        <is>
          <t>Втулка заднього стабілізатора Polaris RZR 570 1000, General 1000 (28.5mm)</t>
        </is>
      </c>
      <c r="D2171" s="35" t="n">
        <v>0</v>
      </c>
      <c r="E2171" s="37" t="n">
        <v>0</v>
      </c>
      <c r="F2171" s="38" t="n">
        <v>0</v>
      </c>
      <c r="G2171" s="37" t="n">
        <v>0</v>
      </c>
      <c r="H2171" s="40">
        <f>IFERROR(G2171/E2171,0)</f>
        <v/>
      </c>
      <c r="I2171" s="29" t="inlineStr">
        <is>
          <t>Cost is below the 120 watch threshold.</t>
        </is>
      </c>
    </row>
    <row r="2172">
      <c r="A2172" s="29" t="inlineStr">
        <is>
          <t>3514989-015</t>
        </is>
      </c>
      <c r="B2172" s="29" t="inlineStr">
        <is>
          <t>low_price</t>
        </is>
      </c>
      <c r="C2172" s="29" t="inlineStr">
        <is>
          <t>Вкладиш шатунний Polaris Sportsman Scrambler 850 1000, RZR 1000 (16+), RZR Pro XP (20-21) (Red)</t>
        </is>
      </c>
      <c r="D2172" s="35" t="n">
        <v>0</v>
      </c>
      <c r="E2172" s="37" t="n">
        <v>0</v>
      </c>
      <c r="F2172" s="38" t="n">
        <v>0</v>
      </c>
      <c r="G2172" s="37" t="n">
        <v>0</v>
      </c>
      <c r="H2172" s="40">
        <f>IFERROR(G2172/E2172,0)</f>
        <v/>
      </c>
      <c r="I2172" s="29" t="inlineStr">
        <is>
          <t>Cost is below the 120 watch threshold.</t>
        </is>
      </c>
    </row>
    <row r="2173">
      <c r="A2173" s="29" t="inlineStr">
        <is>
          <t>53158-hp5-003</t>
        </is>
      </c>
      <c r="B2173" s="29" t="inlineStr">
        <is>
          <t>low_price</t>
        </is>
      </c>
      <c r="C2173" s="29" t="inlineStr">
        <is>
          <t>Рульовий наконечник Honda TRX 250 300 350 420 500 650 680 (L)</t>
        </is>
      </c>
      <c r="D2173" s="35" t="n">
        <v>0</v>
      </c>
      <c r="E2173" s="37" t="n">
        <v>0</v>
      </c>
      <c r="F2173" s="38" t="n">
        <v>0</v>
      </c>
      <c r="G2173" s="37" t="n">
        <v>0</v>
      </c>
      <c r="H2173" s="40">
        <f>IFERROR(G2173/E2173,0)</f>
        <v/>
      </c>
      <c r="I2173" s="29" t="inlineStr">
        <is>
          <t>Cost is below the 120 watch threshold.</t>
        </is>
      </c>
    </row>
    <row r="2174">
      <c r="A2174" s="29" t="inlineStr">
        <is>
          <t>04445</t>
        </is>
      </c>
      <c r="B2174" s="29" t="inlineStr">
        <is>
          <t>low_price</t>
        </is>
      </c>
      <c r="C2174" s="29" t="inlineStr">
        <is>
          <t>Комплект накладок зчеплення Suzuki King Quad 700 750</t>
        </is>
      </c>
      <c r="D2174" s="35" t="n">
        <v>0</v>
      </c>
      <c r="E2174" s="37" t="n">
        <v>0</v>
      </c>
      <c r="F2174" s="38" t="n">
        <v>0</v>
      </c>
      <c r="G2174" s="37" t="n">
        <v>0</v>
      </c>
      <c r="H2174" s="40">
        <f>IFERROR(G2174/E2174,0)</f>
        <v/>
      </c>
      <c r="I2174" s="29" t="inlineStr">
        <is>
          <t>Cost is below the 120 watch threshold.</t>
        </is>
      </c>
    </row>
    <row r="2175">
      <c r="A2175" s="29" t="inlineStr">
        <is>
          <t>54005-0020</t>
        </is>
      </c>
      <c r="B2175" s="29" t="inlineStr">
        <is>
          <t>low_price</t>
        </is>
      </c>
      <c r="C2175" s="29" t="inlineStr">
        <is>
          <t>Трос ручного гальма Kawasaki Brute Force 650, Prairie 360 650 700</t>
        </is>
      </c>
      <c r="D2175" s="35" t="n">
        <v>0</v>
      </c>
      <c r="E2175" s="37" t="n">
        <v>0</v>
      </c>
      <c r="F2175" s="38" t="n">
        <v>0</v>
      </c>
      <c r="G2175" s="37" t="n">
        <v>0</v>
      </c>
      <c r="H2175" s="40">
        <f>IFERROR(G2175/E2175,0)</f>
        <v/>
      </c>
      <c r="I2175" s="29" t="inlineStr">
        <is>
          <t>Cost is below the 120 watch threshold.</t>
        </is>
      </c>
    </row>
    <row r="2176">
      <c r="A2176" s="29" t="inlineStr">
        <is>
          <t>05186</t>
        </is>
      </c>
      <c r="B2176" s="29" t="inlineStr">
        <is>
          <t>low_price</t>
        </is>
      </c>
      <c r="C2176" s="29" t="inlineStr">
        <is>
          <t>Поворотний кулак лівий Yamaha Grizzly 660 2003-2008</t>
        </is>
      </c>
      <c r="D2176" s="35" t="n">
        <v>0</v>
      </c>
      <c r="E2176" s="37" t="n">
        <v>0</v>
      </c>
      <c r="F2176" s="38" t="n">
        <v>0</v>
      </c>
      <c r="G2176" s="37" t="n">
        <v>0</v>
      </c>
      <c r="H2176" s="40">
        <f>IFERROR(G2176/E2176,0)</f>
        <v/>
      </c>
      <c r="I2176" s="29" t="inlineStr">
        <is>
          <t>Cost is below the 120 watch threshold.</t>
        </is>
      </c>
    </row>
    <row r="2177">
      <c r="A2177" s="29" t="inlineStr">
        <is>
          <t>49065-1086</t>
        </is>
      </c>
      <c r="B2177" s="29" t="inlineStr">
        <is>
          <t>low_price</t>
        </is>
      </c>
      <c r="C2177" s="29" t="inlineStr">
        <is>
          <t>Сітка масляного піддону Kawasaki Prairie 360​ 650 700, Brute Force 650 750, Teryx 750, KFX 700</t>
        </is>
      </c>
      <c r="D2177" s="35" t="n">
        <v>0</v>
      </c>
      <c r="E2177" s="37" t="n">
        <v>0</v>
      </c>
      <c r="F2177" s="38" t="n">
        <v>0</v>
      </c>
      <c r="G2177" s="37" t="n">
        <v>0</v>
      </c>
      <c r="H2177" s="40">
        <f>IFERROR(G2177/E2177,0)</f>
        <v/>
      </c>
      <c r="I2177" s="29" t="inlineStr">
        <is>
          <t>Cost is below the 120 watch threshold.</t>
        </is>
      </c>
    </row>
    <row r="2178">
      <c r="A2178" s="29" t="inlineStr">
        <is>
          <t>420231080</t>
        </is>
      </c>
      <c r="B2178" s="29" t="inlineStr">
        <is>
          <t>low_price</t>
        </is>
      </c>
      <c r="C2178" s="29" t="inlineStr">
        <is>
          <t>Втулка декомпресора BRP Can-Am Outlander G1 330 400</t>
        </is>
      </c>
      <c r="D2178" s="35" t="n">
        <v>0</v>
      </c>
      <c r="E2178" s="37" t="n">
        <v>0</v>
      </c>
      <c r="F2178" s="38" t="n">
        <v>0</v>
      </c>
      <c r="G2178" s="37" t="n">
        <v>0</v>
      </c>
      <c r="H2178" s="40">
        <f>IFERROR(G2178/E2178,0)</f>
        <v/>
      </c>
      <c r="I2178" s="29" t="inlineStr">
        <is>
          <t>Cost is below the 120 watch threshold.</t>
        </is>
      </c>
    </row>
    <row r="2179">
      <c r="A2179" s="29" t="inlineStr">
        <is>
          <t>rs-winch</t>
        </is>
      </c>
      <c r="B2179" s="29" t="inlineStr">
        <is>
          <t>low_price</t>
        </is>
      </c>
      <c r="C2179" s="29" t="inlineStr">
        <is>
          <t>Накладка "IN/OUT" на перемикач</t>
        </is>
      </c>
      <c r="D2179" s="35" t="n">
        <v>0</v>
      </c>
      <c r="E2179" s="37" t="n">
        <v>0</v>
      </c>
      <c r="F2179" s="38" t="n">
        <v>0</v>
      </c>
      <c r="G2179" s="37" t="n">
        <v>0</v>
      </c>
      <c r="H2179" s="40">
        <f>IFERROR(G2179/E2179,0)</f>
        <v/>
      </c>
      <c r="I2179" s="29" t="inlineStr">
        <is>
          <t>Cost is below the 120 watch threshold.</t>
        </is>
      </c>
    </row>
    <row r="2180">
      <c r="A2180" s="29" t="inlineStr">
        <is>
          <t>ab6-po-8-307</t>
        </is>
      </c>
      <c r="B2180" s="29" t="inlineStr">
        <is>
          <t>low_price</t>
        </is>
      </c>
      <c r="C2180" s="29" t="inlineStr">
        <is>
          <t>Піввісь передня Polaris Ranger 570 900 1000, Brutus 900 1000, RZR 570 800</t>
        </is>
      </c>
      <c r="D2180" s="35" t="n">
        <v>0</v>
      </c>
      <c r="E2180" s="37" t="n">
        <v>0</v>
      </c>
      <c r="F2180" s="38" t="n">
        <v>0</v>
      </c>
      <c r="G2180" s="37" t="n">
        <v>0</v>
      </c>
      <c r="H2180" s="40">
        <f>IFERROR(G2180/E2180,0)</f>
        <v/>
      </c>
      <c r="I2180" s="29" t="inlineStr">
        <is>
          <t>Cost is below the 120 watch threshold.</t>
        </is>
      </c>
    </row>
    <row r="2181">
      <c r="A2181" s="29" t="inlineStr">
        <is>
          <t>709200406</t>
        </is>
      </c>
      <c r="B2181" s="29" t="inlineStr">
        <is>
          <t>low_price</t>
        </is>
      </c>
      <c r="C2181" s="29" t="inlineStr">
        <is>
          <t>Термостат BRP Can-Am Outlander Renegade 570 650 850 1000, Maverick 1000, Commander 1000</t>
        </is>
      </c>
      <c r="D2181" s="35" t="n">
        <v>0</v>
      </c>
      <c r="E2181" s="37" t="n">
        <v>0</v>
      </c>
      <c r="F2181" s="38" t="n">
        <v>0</v>
      </c>
      <c r="G2181" s="37" t="n">
        <v>0</v>
      </c>
      <c r="H2181" s="40">
        <f>IFERROR(G2181/E2181,0)</f>
        <v/>
      </c>
      <c r="I2181" s="29" t="inlineStr">
        <is>
          <t>Cost is below the 120 watch threshold.</t>
        </is>
      </c>
    </row>
    <row r="2182">
      <c r="A2182" s="29" t="inlineStr">
        <is>
          <t>we271186</t>
        </is>
      </c>
      <c r="B2182" s="29" t="inlineStr">
        <is>
          <t>low_price</t>
        </is>
      </c>
      <c r="C2182" s="29" t="inlineStr">
        <is>
          <t>Кулак задній внурішінй Polaris Sportsman 400 500 570 800 (11-14), Hawkeye 400 (13-14)</t>
        </is>
      </c>
      <c r="D2182" s="35" t="n">
        <v>0</v>
      </c>
      <c r="E2182" s="37" t="n">
        <v>0</v>
      </c>
      <c r="F2182" s="38" t="n">
        <v>0</v>
      </c>
      <c r="G2182" s="37" t="n">
        <v>0</v>
      </c>
      <c r="H2182" s="40">
        <f>IFERROR(G2182/E2182,0)</f>
        <v/>
      </c>
      <c r="I2182" s="29" t="inlineStr">
        <is>
          <t>Cost is below the 120 watch threshold.</t>
        </is>
      </c>
    </row>
    <row r="2183">
      <c r="A2183" s="29" t="inlineStr">
        <is>
          <t>706002090</t>
        </is>
      </c>
      <c r="B2183" s="29" t="inlineStr">
        <is>
          <t>low_price</t>
        </is>
      </c>
      <c r="C2183" s="29" t="inlineStr">
        <is>
          <t>Стійка заднього стабілізатора права BRP Can-Am Maverick 1000 XDS 2015-2017</t>
        </is>
      </c>
      <c r="D2183" s="35" t="n">
        <v>0</v>
      </c>
      <c r="E2183" s="37" t="n">
        <v>0</v>
      </c>
      <c r="F2183" s="38" t="n">
        <v>0</v>
      </c>
      <c r="G2183" s="37" t="n">
        <v>0</v>
      </c>
      <c r="H2183" s="40">
        <f>IFERROR(G2183/E2183,0)</f>
        <v/>
      </c>
      <c r="I2183" s="29" t="inlineStr">
        <is>
          <t>Cost is below the 120 watch threshold.</t>
        </is>
      </c>
    </row>
    <row r="2184">
      <c r="A2184" s="29" t="inlineStr">
        <is>
          <t>19-1016</t>
        </is>
      </c>
      <c r="B2184" s="29" t="inlineStr">
        <is>
          <t>low_price</t>
        </is>
      </c>
      <c r="C2184" s="29" t="inlineStr">
        <is>
          <t>Хрестовина переднього карданного валу Polaris Sportsman 550 850 1000, Scrambler 850 1000</t>
        </is>
      </c>
      <c r="D2184" s="35" t="n">
        <v>0</v>
      </c>
      <c r="E2184" s="37" t="n">
        <v>0</v>
      </c>
      <c r="F2184" s="38" t="n">
        <v>0</v>
      </c>
      <c r="G2184" s="37" t="n">
        <v>0</v>
      </c>
      <c r="H2184" s="40">
        <f>IFERROR(G2184/E2184,0)</f>
        <v/>
      </c>
      <c r="I2184" s="29" t="inlineStr">
        <is>
          <t>Cost is below the 120 watch threshold.</t>
        </is>
      </c>
    </row>
    <row r="2185">
      <c r="A2185" s="29" t="inlineStr">
        <is>
          <t>420845107</t>
        </is>
      </c>
      <c r="B2185" s="29" t="inlineStr">
        <is>
          <t>low_price</t>
        </is>
      </c>
      <c r="C2185" s="29" t="inlineStr">
        <is>
          <t>Стопорне кільце поршня BRP Can-Am Outlander 450 570 650, Renegade 570 650, Maverick Trail 700 800, Commander 700, Traxter Defender HD5 HD7 HD8</t>
        </is>
      </c>
      <c r="D2185" s="35" t="n">
        <v>0</v>
      </c>
      <c r="E2185" s="37" t="n">
        <v>0</v>
      </c>
      <c r="F2185" s="38" t="n">
        <v>0</v>
      </c>
      <c r="G2185" s="37" t="n">
        <v>0</v>
      </c>
      <c r="H2185" s="40">
        <f>IFERROR(G2185/E2185,0)</f>
        <v/>
      </c>
      <c r="I2185" s="29" t="inlineStr">
        <is>
          <t>Cost is below the 120 watch threshold.</t>
        </is>
      </c>
    </row>
    <row r="2186">
      <c r="A2186" s="29" t="inlineStr">
        <is>
          <t>25-1537</t>
        </is>
      </c>
      <c r="B2186" s="29" t="inlineStr">
        <is>
          <t>low_price</t>
        </is>
      </c>
      <c r="C2186" s="29" t="inlineStr">
        <is>
          <t>Ступичний підшипник в задні колеса Suzuki King Quad 450 500 700 750</t>
        </is>
      </c>
      <c r="D2186" s="35" t="n">
        <v>0</v>
      </c>
      <c r="E2186" s="37" t="n">
        <v>0</v>
      </c>
      <c r="F2186" s="38" t="n">
        <v>0</v>
      </c>
      <c r="G2186" s="37" t="n">
        <v>0</v>
      </c>
      <c r="H2186" s="40">
        <f>IFERROR(G2186/E2186,0)</f>
        <v/>
      </c>
      <c r="I2186" s="29" t="inlineStr">
        <is>
          <t>Cost is below the 120 watch threshold.</t>
        </is>
      </c>
    </row>
    <row r="2187">
      <c r="A2187" s="29" t="inlineStr">
        <is>
          <t>0405-487</t>
        </is>
      </c>
      <c r="B2187" s="29" t="inlineStr">
        <is>
          <t>low_price</t>
        </is>
      </c>
      <c r="C2187" s="29" t="inlineStr">
        <is>
          <t>Пильник рульової рейки Arctic Cat Wildcat Cushman Prowler</t>
        </is>
      </c>
      <c r="D2187" s="35" t="n">
        <v>0</v>
      </c>
      <c r="E2187" s="37" t="n">
        <v>0</v>
      </c>
      <c r="F2187" s="38" t="n">
        <v>0</v>
      </c>
      <c r="G2187" s="37" t="n">
        <v>0</v>
      </c>
      <c r="H2187" s="40">
        <f>IFERROR(G2187/E2187,0)</f>
        <v/>
      </c>
      <c r="I2187" s="29" t="inlineStr">
        <is>
          <t>Cost is below the 120 watch threshold.</t>
        </is>
      </c>
    </row>
    <row r="2188">
      <c r="A2188" s="29" t="inlineStr">
        <is>
          <t>40321-hn8-003</t>
        </is>
      </c>
      <c r="B2188" s="29" t="inlineStr">
        <is>
          <t>low_price</t>
        </is>
      </c>
      <c r="C2188" s="29" t="inlineStr">
        <is>
          <t>Пильник заднього карданного валу Honda TRX 650 680 Rincon, 700 Rubicon (24+)</t>
        </is>
      </c>
      <c r="D2188" s="35" t="n">
        <v>0</v>
      </c>
      <c r="E2188" s="37" t="n">
        <v>0</v>
      </c>
      <c r="F2188" s="38" t="n">
        <v>0</v>
      </c>
      <c r="G2188" s="37" t="n">
        <v>0</v>
      </c>
      <c r="H2188" s="40">
        <f>IFERROR(G2188/E2188,0)</f>
        <v/>
      </c>
      <c r="I2188" s="29" t="inlineStr">
        <is>
          <t>Cost is below the 120 watch threshold.</t>
        </is>
      </c>
    </row>
    <row r="2189">
      <c r="A2189" s="29" t="inlineStr">
        <is>
          <t>5452934-070</t>
        </is>
      </c>
      <c r="B2189" s="29" t="inlineStr">
        <is>
          <t>low_price</t>
        </is>
      </c>
      <c r="C2189" s="29" t="inlineStr">
        <is>
          <t>Заглушка лебідки Polaris Sportsman 850 (17+), 1000 (17-21)</t>
        </is>
      </c>
      <c r="D2189" s="35" t="n">
        <v>0</v>
      </c>
      <c r="E2189" s="37" t="n">
        <v>0</v>
      </c>
      <c r="F2189" s="38" t="n">
        <v>0</v>
      </c>
      <c r="G2189" s="37" t="n">
        <v>0</v>
      </c>
      <c r="H2189" s="40">
        <f>IFERROR(G2189/E2189,0)</f>
        <v/>
      </c>
      <c r="I2189" s="29" t="inlineStr">
        <is>
          <t>Cost is below the 120 watch threshold.</t>
        </is>
      </c>
    </row>
    <row r="2190">
      <c r="A2190" s="29" t="inlineStr">
        <is>
          <t>5km-15379-01-00</t>
        </is>
      </c>
      <c r="B2190" s="29" t="inlineStr">
        <is>
          <t>low_price</t>
        </is>
      </c>
      <c r="C2190" s="29" t="inlineStr">
        <is>
          <t>Прокладка кришки варіатора Yamaha Grizzly Rhino 660</t>
        </is>
      </c>
      <c r="D2190" s="35" t="n">
        <v>0</v>
      </c>
      <c r="E2190" s="37" t="n">
        <v>0</v>
      </c>
      <c r="F2190" s="38" t="n">
        <v>0</v>
      </c>
      <c r="G2190" s="37" t="n">
        <v>0</v>
      </c>
      <c r="H2190" s="40">
        <f>IFERROR(G2190/E2190,0)</f>
        <v/>
      </c>
      <c r="I2190" s="29" t="inlineStr">
        <is>
          <t>Cost is below the 120 watch threshold.</t>
        </is>
      </c>
    </row>
    <row r="2191">
      <c r="A2191" s="29" t="inlineStr">
        <is>
          <t>45350-hn5-n01</t>
        </is>
      </c>
      <c r="B2191" s="29" t="inlineStr">
        <is>
          <t>low_price</t>
        </is>
      </c>
      <c r="C2191" s="29" t="inlineStr">
        <is>
          <t>Гальмівний циліндр передній правий Honda TRX 350 (04-06), 400 (99-07), 450 (98-04), 500 (01-04), 650 (03-05)</t>
        </is>
      </c>
      <c r="D2191" s="35" t="n">
        <v>0</v>
      </c>
      <c r="E2191" s="37" t="n">
        <v>0</v>
      </c>
      <c r="F2191" s="38" t="n">
        <v>0</v>
      </c>
      <c r="G2191" s="37" t="n">
        <v>0</v>
      </c>
      <c r="H2191" s="40">
        <f>IFERROR(G2191/E2191,0)</f>
        <v/>
      </c>
      <c r="I2191" s="29" t="inlineStr">
        <is>
          <t>Cost is below the 120 watch threshold.</t>
        </is>
      </c>
    </row>
    <row r="2192">
      <c r="A2192" s="29" t="inlineStr">
        <is>
          <t>22544-hn8-000</t>
        </is>
      </c>
      <c r="B2192" s="29" t="inlineStr">
        <is>
          <t>low_price</t>
        </is>
      </c>
      <c r="C2192" s="29" t="inlineStr">
        <is>
          <t>Диск зчеплення фрикційний Honda TRX 650 (03-05), 680 (06-07) Rincon</t>
        </is>
      </c>
      <c r="D2192" s="35" t="n">
        <v>0</v>
      </c>
      <c r="E2192" s="37" t="n">
        <v>0</v>
      </c>
      <c r="F2192" s="38" t="n">
        <v>0</v>
      </c>
      <c r="G2192" s="37" t="n">
        <v>0</v>
      </c>
      <c r="H2192" s="40">
        <f>IFERROR(G2192/E2192,0)</f>
        <v/>
      </c>
      <c r="I2192" s="29" t="inlineStr">
        <is>
          <t>Cost is below the 120 watch threshold.</t>
        </is>
      </c>
    </row>
    <row r="2193">
      <c r="A2193" s="29" t="inlineStr">
        <is>
          <t>5km-13300-00-00</t>
        </is>
      </c>
      <c r="B2193" s="29" t="inlineStr">
        <is>
          <t>low_price</t>
        </is>
      </c>
      <c r="C2193" s="29" t="inlineStr">
        <is>
          <t>Масляний насос Yamaha Grizzly Rhino 660</t>
        </is>
      </c>
      <c r="D2193" s="35" t="n">
        <v>0</v>
      </c>
      <c r="E2193" s="37" t="n">
        <v>0</v>
      </c>
      <c r="F2193" s="38" t="n">
        <v>0</v>
      </c>
      <c r="G2193" s="37" t="n">
        <v>0</v>
      </c>
      <c r="H2193" s="40">
        <f>IFERROR(G2193/E2193,0)</f>
        <v/>
      </c>
      <c r="I2193" s="29" t="inlineStr">
        <is>
          <t>Cost is below the 120 watch threshold.</t>
        </is>
      </c>
    </row>
    <row r="2194">
      <c r="A2194" s="29" t="inlineStr">
        <is>
          <t>37870-mgs-d31</t>
        </is>
      </c>
      <c r="B2194" s="29" t="inlineStr">
        <is>
          <t>low_price</t>
        </is>
      </c>
      <c r="C2194" s="29" t="inlineStr">
        <is>
          <t>Датчик температури охолоджуючої рідини Honda TRX 420 500 680 (14-19), SXS 500 700 1000</t>
        </is>
      </c>
      <c r="D2194" s="35" t="n">
        <v>0</v>
      </c>
      <c r="E2194" s="37" t="n">
        <v>0</v>
      </c>
      <c r="F2194" s="38" t="n">
        <v>0</v>
      </c>
      <c r="G2194" s="37" t="n">
        <v>0</v>
      </c>
      <c r="H2194" s="40">
        <f>IFERROR(G2194/E2194,0)</f>
        <v/>
      </c>
      <c r="I2194" s="29" t="inlineStr">
        <is>
          <t>Cost is below the 120 watch threshold.</t>
        </is>
      </c>
    </row>
    <row r="2195">
      <c r="A2195" s="29" t="inlineStr">
        <is>
          <t>18-3004</t>
        </is>
      </c>
      <c r="B2195" s="29" t="inlineStr">
        <is>
          <t>low_price</t>
        </is>
      </c>
      <c r="C2195" s="29" t="inlineStr">
        <is>
          <t xml:space="preserve">Ремкомплект переднього супорта BRP Can-Am Commander 800 1000, Maverick 1000; Yamaha Rhino 450 660 700; Kawasaki Teryx 800, заднього BRP Can-Am </t>
        </is>
      </c>
      <c r="D2195" s="35" t="n">
        <v>0</v>
      </c>
      <c r="E2195" s="37" t="n">
        <v>0</v>
      </c>
      <c r="F2195" s="38" t="n">
        <v>0</v>
      </c>
      <c r="G2195" s="37" t="n">
        <v>0</v>
      </c>
      <c r="H2195" s="40">
        <f>IFERROR(G2195/E2195,0)</f>
        <v/>
      </c>
      <c r="I2195" s="29" t="inlineStr">
        <is>
          <t>Cost is below the 120 watch threshold.</t>
        </is>
      </c>
    </row>
    <row r="2196">
      <c r="A2196" s="29" t="inlineStr">
        <is>
          <t>9779173</t>
        </is>
      </c>
      <c r="B2196" s="29" t="inlineStr">
        <is>
          <t>low_price</t>
        </is>
      </c>
      <c r="C2196" s="29" t="inlineStr">
        <is>
          <t>Мастило для консервації двигуна BRP XPS (350g)</t>
        </is>
      </c>
      <c r="D2196" s="35" t="n">
        <v>0</v>
      </c>
      <c r="E2196" s="37" t="n">
        <v>0</v>
      </c>
      <c r="F2196" s="38" t="n">
        <v>0</v>
      </c>
      <c r="G2196" s="37" t="n">
        <v>0</v>
      </c>
      <c r="H2196" s="40">
        <f>IFERROR(G2196/E2196,0)</f>
        <v/>
      </c>
      <c r="I2196" s="29" t="inlineStr">
        <is>
          <t>Cost is below the 120 watch threshold.</t>
        </is>
      </c>
    </row>
    <row r="2197">
      <c r="A2197" s="29" t="inlineStr">
        <is>
          <t>5454720-070</t>
        </is>
      </c>
      <c r="B2197" s="29" t="inlineStr">
        <is>
          <t>low_price</t>
        </is>
      </c>
      <c r="C2197" s="29" t="inlineStr">
        <is>
          <t>Панель бокова права Polaris Sportsman 850 High Lifter 2018-2020</t>
        </is>
      </c>
      <c r="D2197" s="35" t="n">
        <v>0</v>
      </c>
      <c r="E2197" s="37" t="n">
        <v>0</v>
      </c>
      <c r="F2197" s="38" t="n">
        <v>0</v>
      </c>
      <c r="G2197" s="37" t="n">
        <v>0</v>
      </c>
      <c r="H2197" s="40">
        <f>IFERROR(G2197/E2197,0)</f>
        <v/>
      </c>
      <c r="I2197" s="29" t="inlineStr">
        <is>
          <t>Cost is below the 120 watch threshold.</t>
        </is>
      </c>
    </row>
    <row r="2198">
      <c r="A2198" s="29" t="inlineStr">
        <is>
          <t>25-2108-5</t>
        </is>
      </c>
      <c r="B2198" s="29" t="inlineStr">
        <is>
          <t>low_price</t>
        </is>
      </c>
      <c r="C2198" s="29" t="inlineStr">
        <is>
          <t>Сальники переднього редуктора Polaris RZR 1000, Ranger 1000, General 1000</t>
        </is>
      </c>
      <c r="D2198" s="35" t="n">
        <v>0</v>
      </c>
      <c r="E2198" s="37" t="n">
        <v>0</v>
      </c>
      <c r="F2198" s="38" t="n">
        <v>0</v>
      </c>
      <c r="G2198" s="37" t="n">
        <v>0</v>
      </c>
      <c r="H2198" s="40">
        <f>IFERROR(G2198/E2198,0)</f>
        <v/>
      </c>
      <c r="I2198" s="29" t="inlineStr">
        <is>
          <t>Cost is below the 120 watch threshold.</t>
        </is>
      </c>
    </row>
    <row r="2199">
      <c r="A2199" s="29" t="inlineStr">
        <is>
          <t>85-1209</t>
        </is>
      </c>
      <c r="B2199" s="29" t="inlineStr">
        <is>
          <t>low_price</t>
        </is>
      </c>
      <c r="C2199" s="29" t="inlineStr">
        <is>
          <t>Комплект конусних гайок з різьбою 10х1.25 під ключ 17мм</t>
        </is>
      </c>
      <c r="D2199" s="35" t="n">
        <v>0</v>
      </c>
      <c r="E2199" s="37" t="n">
        <v>0</v>
      </c>
      <c r="F2199" s="38" t="n">
        <v>0</v>
      </c>
      <c r="G2199" s="37" t="n">
        <v>0</v>
      </c>
      <c r="H2199" s="40">
        <f>IFERROR(G2199/E2199,0)</f>
        <v/>
      </c>
      <c r="I2199" s="29" t="inlineStr">
        <is>
          <t>Cost is below the 120 watch threshold.</t>
        </is>
      </c>
    </row>
    <row r="2200">
      <c r="A2200" s="29" t="inlineStr">
        <is>
          <t>705015377</t>
        </is>
      </c>
      <c r="B2200" s="29" t="inlineStr">
        <is>
          <t>low_price</t>
        </is>
      </c>
      <c r="C2200" s="29" t="inlineStr">
        <is>
          <t>Панель передня BRP Can-Am Outlander G3</t>
        </is>
      </c>
      <c r="D2200" s="35" t="n">
        <v>0</v>
      </c>
      <c r="E2200" s="37" t="n">
        <v>0</v>
      </c>
      <c r="F2200" s="38" t="n">
        <v>0</v>
      </c>
      <c r="G2200" s="37" t="n">
        <v>0</v>
      </c>
      <c r="H2200" s="40">
        <f>IFERROR(G2200/E2200,0)</f>
        <v/>
      </c>
      <c r="I2200" s="29" t="inlineStr">
        <is>
          <t>Cost is below the 120 watch threshold.</t>
        </is>
      </c>
    </row>
    <row r="2201">
      <c r="A2201" s="29" t="inlineStr">
        <is>
          <t>06131-hm8-a40</t>
        </is>
      </c>
      <c r="B2201" s="29" t="inlineStr">
        <is>
          <t>low_price</t>
        </is>
      </c>
      <c r="C2201" s="29" t="inlineStr">
        <is>
          <t>Поршень стандарт Honda TRX 250 Recon (02-14), 250 Sportrax (03-08)</t>
        </is>
      </c>
      <c r="D2201" s="35" t="n">
        <v>0</v>
      </c>
      <c r="E2201" s="37" t="n">
        <v>0</v>
      </c>
      <c r="F2201" s="38" t="n">
        <v>0</v>
      </c>
      <c r="G2201" s="37" t="n">
        <v>0</v>
      </c>
      <c r="H2201" s="40">
        <f>IFERROR(G2201/E2201,0)</f>
        <v/>
      </c>
      <c r="I2201" s="29" t="inlineStr">
        <is>
          <t>Cost is below the 120 watch threshold.</t>
        </is>
      </c>
    </row>
    <row r="2202">
      <c r="A2202" s="29" t="inlineStr">
        <is>
          <t>13216-0047</t>
        </is>
      </c>
      <c r="B2202" s="29" t="inlineStr">
        <is>
          <t>low_price</t>
        </is>
      </c>
      <c r="C2202" s="29" t="inlineStr">
        <is>
          <t>Хвостовик заднього редуктора Kawasaki Brute Force 650 (06-13), 750 (05-13)</t>
        </is>
      </c>
      <c r="D2202" s="35" t="n">
        <v>0</v>
      </c>
      <c r="E2202" s="37" t="n">
        <v>0</v>
      </c>
      <c r="F2202" s="38" t="n">
        <v>0</v>
      </c>
      <c r="G2202" s="37" t="n">
        <v>0</v>
      </c>
      <c r="H2202" s="40">
        <f>IFERROR(G2202/E2202,0)</f>
        <v/>
      </c>
      <c r="I2202" s="29" t="inlineStr">
        <is>
          <t>Cost is below the 120 watch threshold.</t>
        </is>
      </c>
    </row>
    <row r="2203">
      <c r="A2203" s="29" t="inlineStr">
        <is>
          <t>12208-mbb-003</t>
        </is>
      </c>
      <c r="B2203" s="29" t="inlineStr">
        <is>
          <t>low_price</t>
        </is>
      </c>
      <c r="C2203" s="29" t="inlineStr">
        <is>
          <t>Сальник клапана Honda TRX 420 Rancher (09+), 500 Foreman (05-19), Rubicon 500 (15-19), 520 Foreman Rubicon (20+), SXS 500 Pioneer</t>
        </is>
      </c>
      <c r="D2203" s="35" t="n">
        <v>0</v>
      </c>
      <c r="E2203" s="37" t="n">
        <v>0</v>
      </c>
      <c r="F2203" s="38" t="n">
        <v>0</v>
      </c>
      <c r="G2203" s="37" t="n">
        <v>0</v>
      </c>
      <c r="H2203" s="40">
        <f>IFERROR(G2203/E2203,0)</f>
        <v/>
      </c>
      <c r="I2203" s="29" t="inlineStr">
        <is>
          <t>Cost is below the 120 watch threshold.</t>
        </is>
      </c>
    </row>
    <row r="2204">
      <c r="A2204" s="29" t="inlineStr">
        <is>
          <t>705005992</t>
        </is>
      </c>
      <c r="B2204" s="29" t="inlineStr">
        <is>
          <t>low_price</t>
        </is>
      </c>
      <c r="C2204" s="29" t="inlineStr">
        <is>
          <t>Заглушка фари передня ліва BRP Can-Am Maverick 1000 2013-2018</t>
        </is>
      </c>
      <c r="D2204" s="35" t="n">
        <v>0</v>
      </c>
      <c r="E2204" s="37" t="n">
        <v>0</v>
      </c>
      <c r="F2204" s="38" t="n">
        <v>0</v>
      </c>
      <c r="G2204" s="37" t="n">
        <v>0</v>
      </c>
      <c r="H2204" s="40">
        <f>IFERROR(G2204/E2204,0)</f>
        <v/>
      </c>
      <c r="I2204" s="29" t="inlineStr">
        <is>
          <t>Cost is below the 120 watch threshold.</t>
        </is>
      </c>
    </row>
    <row r="2205">
      <c r="A2205" s="29" t="inlineStr">
        <is>
          <t>11061-0729</t>
        </is>
      </c>
      <c r="B2205" s="29" t="inlineStr">
        <is>
          <t>low_price</t>
        </is>
      </c>
      <c r="C2205" s="29" t="inlineStr">
        <is>
          <t>Прокладка картера Kawasaki Teryx 750 800</t>
        </is>
      </c>
      <c r="D2205" s="35" t="n">
        <v>0</v>
      </c>
      <c r="E2205" s="37" t="n">
        <v>0</v>
      </c>
      <c r="F2205" s="38" t="n">
        <v>0</v>
      </c>
      <c r="G2205" s="37" t="n">
        <v>0</v>
      </c>
      <c r="H2205" s="40">
        <f>IFERROR(G2205/E2205,0)</f>
        <v/>
      </c>
      <c r="I2205" s="29" t="inlineStr">
        <is>
          <t>Cost is below the 120 watch threshold.</t>
        </is>
      </c>
    </row>
    <row r="2206">
      <c r="A2206" s="29" t="inlineStr">
        <is>
          <t>420254434</t>
        </is>
      </c>
      <c r="B2206" s="29" t="inlineStr">
        <is>
          <t>low_price</t>
        </is>
      </c>
      <c r="C2206" s="29" t="inlineStr">
        <is>
          <t>Шестерня розподільного валу BRP Can-Am Outlander Renegade G1 (42T)</t>
        </is>
      </c>
      <c r="D2206" s="35" t="n">
        <v>0</v>
      </c>
      <c r="E2206" s="37" t="n">
        <v>0</v>
      </c>
      <c r="F2206" s="38" t="n">
        <v>0</v>
      </c>
      <c r="G2206" s="37" t="n">
        <v>0</v>
      </c>
      <c r="H2206" s="40">
        <f>IFERROR(G2206/E2206,0)</f>
        <v/>
      </c>
      <c r="I2206" s="29" t="inlineStr">
        <is>
          <t>Cost is below the 120 watch threshold.</t>
        </is>
      </c>
    </row>
    <row r="2207">
      <c r="A2207" s="29" t="inlineStr">
        <is>
          <t>03547</t>
        </is>
      </c>
      <c r="B2207" s="29" t="inlineStr">
        <is>
          <t>low_price</t>
        </is>
      </c>
      <c r="C2207" s="29" t="inlineStr">
        <is>
          <t>Датчик швидкості Arctic Cat 550 700 1000</t>
        </is>
      </c>
      <c r="D2207" s="35" t="n">
        <v>0</v>
      </c>
      <c r="E2207" s="37" t="n">
        <v>0</v>
      </c>
      <c r="F2207" s="38" t="n">
        <v>0</v>
      </c>
      <c r="G2207" s="37" t="n">
        <v>0</v>
      </c>
      <c r="H2207" s="40">
        <f>IFERROR(G2207/E2207,0)</f>
        <v/>
      </c>
      <c r="I2207" s="29" t="inlineStr">
        <is>
          <t>Cost is below the 120 watch threshold.</t>
        </is>
      </c>
    </row>
    <row r="2208">
      <c r="A2208" s="29" t="inlineStr">
        <is>
          <t>21650-09f51</t>
        </is>
      </c>
      <c r="B2208" s="29" t="inlineStr">
        <is>
          <t>low_price</t>
        </is>
      </c>
      <c r="C2208" s="29" t="inlineStr">
        <is>
          <t>Ролик варіатора Suzuki King Quad 400 450 500 700 750</t>
        </is>
      </c>
      <c r="D2208" s="35" t="n">
        <v>0</v>
      </c>
      <c r="E2208" s="37" t="n">
        <v>0</v>
      </c>
      <c r="F2208" s="38" t="n">
        <v>0</v>
      </c>
      <c r="G2208" s="37" t="n">
        <v>0</v>
      </c>
      <c r="H2208" s="40">
        <f>IFERROR(G2208/E2208,0)</f>
        <v/>
      </c>
      <c r="I2208" s="29" t="inlineStr">
        <is>
          <t>Cost is below the 120 watch threshold.</t>
        </is>
      </c>
    </row>
    <row r="2209">
      <c r="A2209" s="29" t="inlineStr">
        <is>
          <t>db2156</t>
        </is>
      </c>
      <c r="B2209" s="29" t="inlineStr">
        <is>
          <t>low_price</t>
        </is>
      </c>
      <c r="C2209" s="29" t="inlineStr">
        <is>
          <t>Гальмівні колодки передні праві Yamaha Grizzly 550 700, Kodiak 700, Raptor 250</t>
        </is>
      </c>
      <c r="D2209" s="35" t="n">
        <v>0</v>
      </c>
      <c r="E2209" s="37" t="n">
        <v>0</v>
      </c>
      <c r="F2209" s="38" t="n">
        <v>0</v>
      </c>
      <c r="G2209" s="37" t="n">
        <v>0</v>
      </c>
      <c r="H2209" s="40">
        <f>IFERROR(G2209/E2209,0)</f>
        <v/>
      </c>
      <c r="I2209" s="29" t="inlineStr">
        <is>
          <t>Cost is below the 120 watch threshold.</t>
        </is>
      </c>
    </row>
    <row r="2210">
      <c r="A2210" s="29" t="inlineStr">
        <is>
          <t>715900548</t>
        </is>
      </c>
      <c r="B2210" s="29" t="inlineStr">
        <is>
          <t>low_price</t>
        </is>
      </c>
      <c r="C2210" s="29" t="inlineStr">
        <is>
          <t>Шестерня переднього редуктора BRP Can-Am Maverick X3 (18-21), Maverick Sport 1000 (19-22), Commander 1000 (21-22), Traxter Defender HD10 (18-22) (10T)</t>
        </is>
      </c>
      <c r="D2210" s="35" t="n">
        <v>0</v>
      </c>
      <c r="E2210" s="37" t="n">
        <v>0</v>
      </c>
      <c r="F2210" s="38" t="n">
        <v>0</v>
      </c>
      <c r="G2210" s="37" t="n">
        <v>0</v>
      </c>
      <c r="H2210" s="40">
        <f>IFERROR(G2210/E2210,0)</f>
        <v/>
      </c>
      <c r="I2210" s="29" t="inlineStr">
        <is>
          <t>Cost is below the 120 watch threshold.</t>
        </is>
      </c>
    </row>
    <row r="2211">
      <c r="A2211" s="29" t="inlineStr">
        <is>
          <t>11653-31g02</t>
        </is>
      </c>
      <c r="B2211" s="29" t="inlineStr">
        <is>
          <t>low_price</t>
        </is>
      </c>
      <c r="C2211" s="29" t="inlineStr">
        <is>
          <t>Кронштейн термостата Suzuki King Quad 700 750</t>
        </is>
      </c>
      <c r="D2211" s="35" t="n">
        <v>0</v>
      </c>
      <c r="E2211" s="37" t="n">
        <v>0</v>
      </c>
      <c r="F2211" s="38" t="n">
        <v>0</v>
      </c>
      <c r="G2211" s="37" t="n">
        <v>0</v>
      </c>
      <c r="H2211" s="40">
        <f>IFERROR(G2211/E2211,0)</f>
        <v/>
      </c>
      <c r="I2211" s="29" t="inlineStr">
        <is>
          <t>Cost is below the 120 watch threshold.</t>
        </is>
      </c>
    </row>
    <row r="2212">
      <c r="A2212" s="29" t="inlineStr">
        <is>
          <t>18-3078</t>
        </is>
      </c>
      <c r="B2212" s="29" t="inlineStr">
        <is>
          <t>low_price</t>
        </is>
      </c>
      <c r="C2212" s="29" t="inlineStr">
        <is>
          <t>Ремкомплект переднього супорта BRP Can-Am Maverick 1000, Commander 1000; Yamaha Viking 700, Wolverine</t>
        </is>
      </c>
      <c r="D2212" s="35" t="n">
        <v>0</v>
      </c>
      <c r="E2212" s="37" t="n">
        <v>0</v>
      </c>
      <c r="F2212" s="38" t="n">
        <v>0</v>
      </c>
      <c r="G2212" s="37" t="n">
        <v>0</v>
      </c>
      <c r="H2212" s="40">
        <f>IFERROR(G2212/E2212,0)</f>
        <v/>
      </c>
      <c r="I2212" s="29" t="inlineStr">
        <is>
          <t>Cost is below the 120 watch threshold.</t>
        </is>
      </c>
    </row>
    <row r="2213">
      <c r="A2213" s="29" t="inlineStr">
        <is>
          <t>34910-38f02</t>
        </is>
      </c>
      <c r="B2213" s="29" t="inlineStr">
        <is>
          <t>low_price</t>
        </is>
      </c>
      <c r="C2213" s="29" t="inlineStr">
        <is>
          <t>Трос спідометра Suzuki King Quad 400</t>
        </is>
      </c>
      <c r="D2213" s="35" t="n">
        <v>0</v>
      </c>
      <c r="E2213" s="37" t="n">
        <v>0</v>
      </c>
      <c r="F2213" s="38" t="n">
        <v>0</v>
      </c>
      <c r="G2213" s="37" t="n">
        <v>0</v>
      </c>
      <c r="H2213" s="40">
        <f>IFERROR(G2213/E2213,0)</f>
        <v/>
      </c>
      <c r="I2213" s="29" t="inlineStr">
        <is>
          <t>Cost is below the 120 watch threshold.</t>
        </is>
      </c>
    </row>
    <row r="2214">
      <c r="A2214" s="29" t="inlineStr">
        <is>
          <t>40300-hr3-a20</t>
        </is>
      </c>
      <c r="B2214" s="29" t="inlineStr">
        <is>
          <t>low_price</t>
        </is>
      </c>
      <c r="C2214" s="29" t="inlineStr">
        <is>
          <t>Хрестовина заднього карданного валу Honda TRX 420 Rancher (14+), Foreman Rubicon 500 (14-19), Foreman Rubicon 520 (20+), SXS 500 700 Pioneer</t>
        </is>
      </c>
      <c r="D2214" s="35" t="n">
        <v>0</v>
      </c>
      <c r="E2214" s="37" t="n">
        <v>0</v>
      </c>
      <c r="F2214" s="38" t="n">
        <v>0</v>
      </c>
      <c r="G2214" s="37" t="n">
        <v>0</v>
      </c>
      <c r="H2214" s="40">
        <f>IFERROR(G2214/E2214,0)</f>
        <v/>
      </c>
      <c r="I2214" s="29" t="inlineStr">
        <is>
          <t>Cost is below the 120 watch threshold.</t>
        </is>
      </c>
    </row>
    <row r="2215">
      <c r="A2215" s="29" t="inlineStr">
        <is>
          <t>420232654</t>
        </is>
      </c>
      <c r="B2215" s="29" t="inlineStr">
        <is>
          <t>low_price</t>
        </is>
      </c>
      <c r="C2215" s="29" t="inlineStr">
        <is>
          <t>Ігольчастий підшипник вала КПП BRP Can-Am Outlander Renegade G1 G2 G2L G2S</t>
        </is>
      </c>
      <c r="D2215" s="35" t="n">
        <v>0</v>
      </c>
      <c r="E2215" s="37" t="n">
        <v>0</v>
      </c>
      <c r="F2215" s="38" t="n">
        <v>0</v>
      </c>
      <c r="G2215" s="37" t="n">
        <v>0</v>
      </c>
      <c r="H2215" s="40">
        <f>IFERROR(G2215/E2215,0)</f>
        <v/>
      </c>
      <c r="I2215" s="29" t="inlineStr">
        <is>
          <t>Cost is below the 120 watch threshold.</t>
        </is>
      </c>
    </row>
    <row r="2216">
      <c r="A2216" s="29" t="inlineStr">
        <is>
          <t>293370019</t>
        </is>
      </c>
      <c r="B2216" s="29" t="inlineStr">
        <is>
          <t>low_price</t>
        </is>
      </c>
      <c r="C2216" s="29" t="inlineStr">
        <is>
          <t>Стопорне кільце ступичного підшипника BRP Can-Am</t>
        </is>
      </c>
      <c r="D2216" s="35" t="n">
        <v>0</v>
      </c>
      <c r="E2216" s="37" t="n">
        <v>0</v>
      </c>
      <c r="F2216" s="38" t="n">
        <v>0</v>
      </c>
      <c r="G2216" s="37" t="n">
        <v>0</v>
      </c>
      <c r="H2216" s="40">
        <f>IFERROR(G2216/E2216,0)</f>
        <v/>
      </c>
      <c r="I2216" s="29" t="inlineStr">
        <is>
          <t>Cost is below the 120 watch threshold.</t>
        </is>
      </c>
    </row>
    <row r="2217">
      <c r="A2217" s="29" t="inlineStr">
        <is>
          <t>09283-59001</t>
        </is>
      </c>
      <c r="B2217" s="29" t="inlineStr">
        <is>
          <t>low_price</t>
        </is>
      </c>
      <c r="C2217" s="29" t="inlineStr">
        <is>
          <t>Сальник заднього редуктора боковий Suzuki King Quad 450 500 700 750 (59X88X8)</t>
        </is>
      </c>
      <c r="D2217" s="35" t="n">
        <v>0</v>
      </c>
      <c r="E2217" s="37" t="n">
        <v>0</v>
      </c>
      <c r="F2217" s="38" t="n">
        <v>0</v>
      </c>
      <c r="G2217" s="37" t="n">
        <v>0</v>
      </c>
      <c r="H2217" s="40">
        <f>IFERROR(G2217/E2217,0)</f>
        <v/>
      </c>
      <c r="I2217" s="29" t="inlineStr">
        <is>
          <t>Cost is below the 120 watch threshold.</t>
        </is>
      </c>
    </row>
    <row r="2218">
      <c r="A2218" s="29" t="inlineStr">
        <is>
          <t>50-1233</t>
        </is>
      </c>
      <c r="B2218" s="29" t="inlineStr">
        <is>
          <t>low_price</t>
        </is>
      </c>
      <c r="C2218" s="29" t="inlineStr">
        <is>
          <t>Ремкомплект переднього нижнього/верхнього ричага Polaris General XP 1000, RZR XP 1000, RZR Turbo S, RZR Turbo Pro XP</t>
        </is>
      </c>
      <c r="D2218" s="35" t="n">
        <v>0</v>
      </c>
      <c r="E2218" s="37" t="n">
        <v>0</v>
      </c>
      <c r="F2218" s="38" t="n">
        <v>0</v>
      </c>
      <c r="G2218" s="37" t="n">
        <v>0</v>
      </c>
      <c r="H2218" s="40">
        <f>IFERROR(G2218/E2218,0)</f>
        <v/>
      </c>
      <c r="I2218" s="29" t="inlineStr">
        <is>
          <t>Cost is below the 120 watch threshold.</t>
        </is>
      </c>
    </row>
    <row r="2219">
      <c r="A2219" s="29" t="inlineStr">
        <is>
          <t>420897385</t>
        </is>
      </c>
      <c r="B2219" s="29" t="inlineStr">
        <is>
          <t>low_price</t>
        </is>
      </c>
      <c r="C2219" s="29" t="inlineStr">
        <is>
          <t>Термоекран кришки варіатора BRP Can-Am Maverick X3 2020+</t>
        </is>
      </c>
      <c r="D2219" s="35" t="n">
        <v>0</v>
      </c>
      <c r="E2219" s="37" t="n">
        <v>0</v>
      </c>
      <c r="F2219" s="38" t="n">
        <v>0</v>
      </c>
      <c r="G2219" s="37" t="n">
        <v>0</v>
      </c>
      <c r="H2219" s="40">
        <f>IFERROR(G2219/E2219,0)</f>
        <v/>
      </c>
      <c r="I2219" s="29" t="inlineStr">
        <is>
          <t>Cost is below the 120 watch threshold.</t>
        </is>
      </c>
    </row>
    <row r="2220">
      <c r="A2220" s="29" t="inlineStr">
        <is>
          <t>707900999</t>
        </is>
      </c>
      <c r="B2220" s="29" t="inlineStr">
        <is>
          <t>low_price</t>
        </is>
      </c>
      <c r="C2220" s="29" t="inlineStr">
        <is>
          <t>Заглушка задньої консолі кабіни BRP Can-Am Maverick Trail 700 800 1000, Maverick Sport 1000, Commander 700 1000</t>
        </is>
      </c>
      <c r="D2220" s="35" t="n">
        <v>0</v>
      </c>
      <c r="E2220" s="37" t="n">
        <v>0</v>
      </c>
      <c r="F2220" s="38" t="n">
        <v>0</v>
      </c>
      <c r="G2220" s="37" t="n">
        <v>0</v>
      </c>
      <c r="H2220" s="40">
        <f>IFERROR(G2220/E2220,0)</f>
        <v/>
      </c>
      <c r="I2220" s="29" t="inlineStr">
        <is>
          <t>Cost is below the 120 watch threshold.</t>
        </is>
      </c>
    </row>
    <row r="2221">
      <c r="A2221" s="29" t="inlineStr">
        <is>
          <t>40400-hr4-a20</t>
        </is>
      </c>
      <c r="B2221" s="29" t="inlineStr">
        <is>
          <t>low_price</t>
        </is>
      </c>
      <c r="C2221" s="29" t="inlineStr">
        <is>
          <t>Карданний вал передній Honda TRX 500 Foreman (14-19), 520 Foreman (20+)</t>
        </is>
      </c>
      <c r="D2221" s="35" t="n">
        <v>0</v>
      </c>
      <c r="E2221" s="37" t="n">
        <v>0</v>
      </c>
      <c r="F2221" s="38" t="n">
        <v>0</v>
      </c>
      <c r="G2221" s="37" t="n">
        <v>0</v>
      </c>
      <c r="H2221" s="40">
        <f>IFERROR(G2221/E2221,0)</f>
        <v/>
      </c>
      <c r="I2221" s="29" t="inlineStr">
        <is>
          <t>Cost is below the 120 watch threshold.</t>
        </is>
      </c>
    </row>
    <row r="2222">
      <c r="A2222" s="29" t="inlineStr">
        <is>
          <t>25-2078</t>
        </is>
      </c>
      <c r="B2222" s="29" t="inlineStr">
        <is>
          <t>low_price</t>
        </is>
      </c>
      <c r="C2222" s="29" t="inlineStr">
        <is>
          <t>Ремкомплект переднього редуктора Honda TRX 500 Foreman 2012-2013</t>
        </is>
      </c>
      <c r="D2222" s="35" t="n">
        <v>0</v>
      </c>
      <c r="E2222" s="37" t="n">
        <v>0</v>
      </c>
      <c r="F2222" s="38" t="n">
        <v>0</v>
      </c>
      <c r="G2222" s="37" t="n">
        <v>0</v>
      </c>
      <c r="H2222" s="40">
        <f>IFERROR(G2222/E2222,0)</f>
        <v/>
      </c>
      <c r="I2222" s="29" t="inlineStr">
        <is>
          <t>Cost is below the 120 watch threshold.</t>
        </is>
      </c>
    </row>
    <row r="2223">
      <c r="A2223" s="29" t="inlineStr">
        <is>
          <t>233281416</t>
        </is>
      </c>
      <c r="B2223" s="29" t="inlineStr">
        <is>
          <t>low_price</t>
        </is>
      </c>
      <c r="C2223" s="29" t="inlineStr">
        <is>
          <t>Гайка болта кріплення вилки карданного валу BRP Can-Am (M8)</t>
        </is>
      </c>
      <c r="D2223" s="35" t="n">
        <v>0</v>
      </c>
      <c r="E2223" s="37" t="n">
        <v>0</v>
      </c>
      <c r="F2223" s="38" t="n">
        <v>0</v>
      </c>
      <c r="G2223" s="37" t="n">
        <v>0</v>
      </c>
      <c r="H2223" s="40">
        <f>IFERROR(G2223/E2223,0)</f>
        <v/>
      </c>
      <c r="I2223" s="29" t="inlineStr">
        <is>
          <t>Cost is below the 120 watch threshold.</t>
        </is>
      </c>
    </row>
    <row r="2224">
      <c r="A2224" s="29" t="inlineStr">
        <is>
          <t>709201323</t>
        </is>
      </c>
      <c r="B2224" s="29" t="inlineStr">
        <is>
          <t>low_price</t>
        </is>
      </c>
      <c r="C2224" s="29" t="inlineStr">
        <is>
          <t xml:space="preserve">Бачок охолоджуваної рідини BRP Can-Am Maverick X3, Maverick Trail 800 1000, Maverick Sport 1000, Commander 700 1000, Traxter Defender HD5 HD7 HD8 HD9 </t>
        </is>
      </c>
      <c r="D2224" s="35" t="n">
        <v>0</v>
      </c>
      <c r="E2224" s="37" t="n">
        <v>0</v>
      </c>
      <c r="F2224" s="38" t="n">
        <v>0</v>
      </c>
      <c r="G2224" s="37" t="n">
        <v>0</v>
      </c>
      <c r="H2224" s="40">
        <f>IFERROR(G2224/E2224,0)</f>
        <v/>
      </c>
      <c r="I2224" s="29" t="inlineStr">
        <is>
          <t>Cost is below the 120 watch threshold.</t>
        </is>
      </c>
    </row>
    <row r="2225">
      <c r="A2225" s="29" t="inlineStr">
        <is>
          <t>420280616</t>
        </is>
      </c>
      <c r="B2225" s="29" t="inlineStr">
        <is>
          <t>low_price</t>
        </is>
      </c>
      <c r="C2225" s="29" t="inlineStr">
        <is>
          <t>Кришка підшипника ведучого варіатора BRP Can-Am Maverick X3, Maverick Trail 1000, Maverick Sport 1000, Commander 1000, Traxter Defender HD10</t>
        </is>
      </c>
      <c r="D2225" s="35" t="n">
        <v>0</v>
      </c>
      <c r="E2225" s="37" t="n">
        <v>0</v>
      </c>
      <c r="F2225" s="38" t="n">
        <v>0</v>
      </c>
      <c r="G2225" s="37" t="n">
        <v>0</v>
      </c>
      <c r="H2225" s="40">
        <f>IFERROR(G2225/E2225,0)</f>
        <v/>
      </c>
      <c r="I2225" s="29" t="inlineStr">
        <is>
          <t>Cost is below the 120 watch threshold.</t>
        </is>
      </c>
    </row>
    <row r="2226">
      <c r="A2226" s="29" t="inlineStr">
        <is>
          <t>90506-07135-00</t>
        </is>
      </c>
      <c r="B2226" s="29" t="inlineStr">
        <is>
          <t>low_price</t>
        </is>
      </c>
      <c r="C2226" s="29" t="inlineStr">
        <is>
          <t>Пружина заднього маятника Yamaha Grizzly 350, Kodiak 400 450, Bruin 350, Wolverine 350 450</t>
        </is>
      </c>
      <c r="D2226" s="35" t="n">
        <v>0</v>
      </c>
      <c r="E2226" s="37" t="n">
        <v>0</v>
      </c>
      <c r="F2226" s="38" t="n">
        <v>0</v>
      </c>
      <c r="G2226" s="37" t="n">
        <v>0</v>
      </c>
      <c r="H2226" s="40">
        <f>IFERROR(G2226/E2226,0)</f>
        <v/>
      </c>
      <c r="I2226" s="29" t="inlineStr">
        <is>
          <t>Cost is below the 120 watch threshold.</t>
        </is>
      </c>
    </row>
    <row r="2227">
      <c r="A2227" s="29" t="inlineStr">
        <is>
          <t>705601048</t>
        </is>
      </c>
      <c r="B2227" s="29" t="inlineStr">
        <is>
          <t>low_price</t>
        </is>
      </c>
      <c r="C2227" s="29" t="inlineStr">
        <is>
          <t>Кронштейн кріплення гальмівного шланга лівий BRP Can-Am Outlander Renegade G2 G2L G2S 2012-2018</t>
        </is>
      </c>
      <c r="D2227" s="35" t="n">
        <v>0</v>
      </c>
      <c r="E2227" s="37" t="n">
        <v>0</v>
      </c>
      <c r="F2227" s="38" t="n">
        <v>0</v>
      </c>
      <c r="G2227" s="37" t="n">
        <v>0</v>
      </c>
      <c r="H2227" s="40">
        <f>IFERROR(G2227/E2227,0)</f>
        <v/>
      </c>
      <c r="I2227" s="29" t="inlineStr">
        <is>
          <t>Cost is below the 120 watch threshold.</t>
        </is>
      </c>
    </row>
    <row r="2228">
      <c r="A2228" s="29" t="inlineStr">
        <is>
          <t>18-3027</t>
        </is>
      </c>
      <c r="B2228" s="29" t="inlineStr">
        <is>
          <t>low_price</t>
        </is>
      </c>
      <c r="C2228" s="29" t="inlineStr">
        <is>
          <t>Ремкомплект переднього супорта Yamaha Grizzly 550 700, Kodiak 700, Raptor 250</t>
        </is>
      </c>
      <c r="D2228" s="35" t="n">
        <v>0</v>
      </c>
      <c r="E2228" s="37" t="n">
        <v>0</v>
      </c>
      <c r="F2228" s="38" t="n">
        <v>0</v>
      </c>
      <c r="G2228" s="37" t="n">
        <v>0</v>
      </c>
      <c r="H2228" s="40">
        <f>IFERROR(G2228/E2228,0)</f>
        <v/>
      </c>
      <c r="I2228" s="29" t="inlineStr">
        <is>
          <t>Cost is below the 120 watch threshold.</t>
        </is>
      </c>
    </row>
    <row r="2229">
      <c r="A2229" s="29" t="inlineStr">
        <is>
          <t>09280-24010</t>
        </is>
      </c>
      <c r="B2229" s="29" t="inlineStr">
        <is>
          <t>low_price</t>
        </is>
      </c>
      <c r="C2229" s="29" t="inlineStr">
        <is>
          <t>Ущільнююче кільце рульової колонки Suzuki King Quad 450 500 700 750</t>
        </is>
      </c>
      <c r="D2229" s="35" t="n">
        <v>0</v>
      </c>
      <c r="E2229" s="37" t="n">
        <v>0</v>
      </c>
      <c r="F2229" s="38" t="n">
        <v>0</v>
      </c>
      <c r="G2229" s="37" t="n">
        <v>0</v>
      </c>
      <c r="H2229" s="40">
        <f>IFERROR(G2229/E2229,0)</f>
        <v/>
      </c>
      <c r="I2229" s="29" t="inlineStr">
        <is>
          <t>Cost is below the 120 watch threshold.</t>
        </is>
      </c>
    </row>
    <row r="2230">
      <c r="A2230" s="29" t="inlineStr">
        <is>
          <t>03867</t>
        </is>
      </c>
      <c r="B2230" s="29" t="inlineStr">
        <is>
          <t>low_price</t>
        </is>
      </c>
      <c r="C2230" s="29" t="inlineStr">
        <is>
          <t>Впускний патрубок Honda TRX 650 Rincon 2003-2005</t>
        </is>
      </c>
      <c r="D2230" s="35" t="n">
        <v>0</v>
      </c>
      <c r="E2230" s="37" t="n">
        <v>0</v>
      </c>
      <c r="F2230" s="38" t="n">
        <v>0</v>
      </c>
      <c r="G2230" s="37" t="n">
        <v>0</v>
      </c>
      <c r="H2230" s="40">
        <f>IFERROR(G2230/E2230,0)</f>
        <v/>
      </c>
      <c r="I2230" s="29" t="inlineStr">
        <is>
          <t>Cost is below the 120 watch threshold.</t>
        </is>
      </c>
    </row>
    <row r="2231">
      <c r="A2231" s="29" t="inlineStr">
        <is>
          <t>19-5003</t>
        </is>
      </c>
      <c r="B2231" s="29" t="inlineStr">
        <is>
          <t>low_price</t>
        </is>
      </c>
      <c r="C2231" s="29" t="inlineStr">
        <is>
          <t>Пильник ШРУСа BRP Can-Am; Polaris (75/21-105)</t>
        </is>
      </c>
      <c r="D2231" s="35" t="n">
        <v>0</v>
      </c>
      <c r="E2231" s="37" t="n">
        <v>0</v>
      </c>
      <c r="F2231" s="38" t="n">
        <v>0</v>
      </c>
      <c r="G2231" s="37" t="n">
        <v>0</v>
      </c>
      <c r="H2231" s="40">
        <f>IFERROR(G2231/E2231,0)</f>
        <v/>
      </c>
      <c r="I2231" s="29" t="inlineStr">
        <is>
          <t>Cost is below the 120 watch threshold.</t>
        </is>
      </c>
    </row>
    <row r="2232">
      <c r="A2232" s="29" t="inlineStr">
        <is>
          <t>529035746</t>
        </is>
      </c>
      <c r="B2232" s="29" t="inlineStr">
        <is>
          <t>low_price</t>
        </is>
      </c>
      <c r="C2232" s="29" t="inlineStr">
        <is>
          <t>Знімач ведучого варіатора BRP Can-Am</t>
        </is>
      </c>
      <c r="D2232" s="35" t="n">
        <v>9</v>
      </c>
      <c r="E2232" s="37" t="n">
        <v>50.45</v>
      </c>
      <c r="F2232" s="38" t="n">
        <v>3</v>
      </c>
      <c r="G2232" s="37" t="n">
        <v>52966</v>
      </c>
      <c r="H2232" s="40">
        <f>IFERROR(G2232/E2232,0)</f>
        <v/>
      </c>
      <c r="I2232" s="29" t="inlineStr">
        <is>
          <t>Cost is below the 120 watch threshold.</t>
        </is>
      </c>
    </row>
    <row r="2233">
      <c r="A2233" s="29" t="inlineStr">
        <is>
          <t>705003444</t>
        </is>
      </c>
      <c r="B2233" s="29" t="inlineStr">
        <is>
          <t>low_price</t>
        </is>
      </c>
      <c r="C2233" s="29" t="inlineStr">
        <is>
          <t>Захист двигуна правий BRP Can-Am Outlander G2 G2L</t>
        </is>
      </c>
      <c r="D2233" s="35" t="n">
        <v>0</v>
      </c>
      <c r="E2233" s="37" t="n">
        <v>0</v>
      </c>
      <c r="F2233" s="38" t="n">
        <v>0</v>
      </c>
      <c r="G2233" s="37" t="n">
        <v>0</v>
      </c>
      <c r="H2233" s="40">
        <f>IFERROR(G2233/E2233,0)</f>
        <v/>
      </c>
      <c r="I2233" s="29" t="inlineStr">
        <is>
          <t>Cost is below the 120 watch threshold.</t>
        </is>
      </c>
    </row>
    <row r="2234">
      <c r="A2234" s="29" t="inlineStr">
        <is>
          <t>715900531</t>
        </is>
      </c>
      <c r="B2234" s="29" t="inlineStr">
        <is>
          <t>low_price</t>
        </is>
      </c>
      <c r="C2234" s="29" t="inlineStr">
        <is>
          <t>Сальник переднього редуктора боковий BRP Can-Am Maverick X3, Maverick Trail 700, Maverick Sport 1000, Commander 700 1000, Traxter Defender HD7 HD10</t>
        </is>
      </c>
      <c r="D2234" s="35" t="n">
        <v>0</v>
      </c>
      <c r="E2234" s="37" t="n">
        <v>0</v>
      </c>
      <c r="F2234" s="38" t="n">
        <v>0</v>
      </c>
      <c r="G2234" s="37" t="n">
        <v>0</v>
      </c>
      <c r="H2234" s="40">
        <f>IFERROR(G2234/E2234,0)</f>
        <v/>
      </c>
      <c r="I2234" s="29" t="inlineStr">
        <is>
          <t>Cost is below the 120 watch threshold.</t>
        </is>
      </c>
    </row>
    <row r="2235">
      <c r="A2235" s="29" t="inlineStr">
        <is>
          <t>db2015</t>
        </is>
      </c>
      <c r="B2235" s="29" t="inlineStr">
        <is>
          <t>low_price</t>
        </is>
      </c>
      <c r="C2235" s="29" t="inlineStr">
        <is>
          <t>Гальмівні колодки передні Honda TRX 500 680, задні TRX 700</t>
        </is>
      </c>
      <c r="D2235" s="35" t="n">
        <v>2</v>
      </c>
      <c r="E2235" s="37" t="n">
        <v>3.99</v>
      </c>
      <c r="F2235" s="38" t="n">
        <v>0</v>
      </c>
      <c r="G2235" s="37" t="n">
        <v>0</v>
      </c>
      <c r="H2235" s="40">
        <f>IFERROR(G2235/E2235,0)</f>
        <v/>
      </c>
      <c r="I2235" s="29" t="inlineStr">
        <is>
          <t>Cost is below the 120 watch threshold.</t>
        </is>
      </c>
    </row>
    <row r="2236">
      <c r="A2236" s="29" t="inlineStr">
        <is>
          <t>5526344</t>
        </is>
      </c>
      <c r="B2236" s="29" t="inlineStr">
        <is>
          <t>low_price</t>
        </is>
      </c>
      <c r="C2236" s="29" t="inlineStr">
        <is>
          <t>Прокладка кришки варіатора Polaris RZR XP 1000 (24+), RZR Turbo R, RZR Pro XP, Xpedition</t>
        </is>
      </c>
      <c r="D2236" s="35" t="n">
        <v>0</v>
      </c>
      <c r="E2236" s="37" t="n">
        <v>0</v>
      </c>
      <c r="F2236" s="38" t="n">
        <v>0</v>
      </c>
      <c r="G2236" s="37" t="n">
        <v>0</v>
      </c>
      <c r="H2236" s="40">
        <f>IFERROR(G2236/E2236,0)</f>
        <v/>
      </c>
      <c r="I2236" s="29" t="inlineStr">
        <is>
          <t>Cost is below the 120 watch threshold.</t>
        </is>
      </c>
    </row>
    <row r="2237">
      <c r="A2237" s="29" t="inlineStr">
        <is>
          <t>34252</t>
        </is>
      </c>
      <c r="B2237" s="29" t="inlineStr">
        <is>
          <t>low_price</t>
        </is>
      </c>
      <c r="C2237" s="29" t="inlineStr">
        <is>
          <t>Кронштейн кріплення захисту рук PowerMadd Star</t>
        </is>
      </c>
      <c r="D2237" s="35" t="n">
        <v>0</v>
      </c>
      <c r="E2237" s="37" t="n">
        <v>0</v>
      </c>
      <c r="F2237" s="38" t="n">
        <v>0</v>
      </c>
      <c r="G2237" s="37" t="n">
        <v>0</v>
      </c>
      <c r="H2237" s="40">
        <f>IFERROR(G2237/E2237,0)</f>
        <v/>
      </c>
      <c r="I2237" s="29" t="inlineStr">
        <is>
          <t>Cost is below the 120 watch threshold.</t>
        </is>
      </c>
    </row>
    <row r="2238">
      <c r="A2238" s="29" t="inlineStr">
        <is>
          <t>207567044</t>
        </is>
      </c>
      <c r="B2238" s="29" t="inlineStr">
        <is>
          <t>low_price</t>
        </is>
      </c>
      <c r="C2238" s="29" t="inlineStr">
        <is>
          <t>Болт кріплення передньої площадки BRP Can-Am Outlander G2 (M6X70)</t>
        </is>
      </c>
      <c r="D2238" s="35" t="n">
        <v>0</v>
      </c>
      <c r="E2238" s="37" t="n">
        <v>0</v>
      </c>
      <c r="F2238" s="38" t="n">
        <v>0</v>
      </c>
      <c r="G2238" s="37" t="n">
        <v>0</v>
      </c>
      <c r="H2238" s="40">
        <f>IFERROR(G2238/E2238,0)</f>
        <v/>
      </c>
      <c r="I2238" s="29" t="inlineStr">
        <is>
          <t>Cost is below the 120 watch threshold.</t>
        </is>
      </c>
    </row>
    <row r="2239">
      <c r="A2239" s="29" t="inlineStr">
        <is>
          <t>703501161</t>
        </is>
      </c>
      <c r="B2239" s="29" t="inlineStr">
        <is>
          <t>low_price</t>
        </is>
      </c>
      <c r="C2239" s="29" t="inlineStr">
        <is>
          <t>Сошка рульового управління BRP Can-Am Outlander Renegade G2 G2L G2S XMR 2017+</t>
        </is>
      </c>
      <c r="D2239" s="35" t="n">
        <v>0</v>
      </c>
      <c r="E2239" s="37" t="n">
        <v>0</v>
      </c>
      <c r="F2239" s="38" t="n">
        <v>0</v>
      </c>
      <c r="G2239" s="37" t="n">
        <v>0</v>
      </c>
      <c r="H2239" s="40">
        <f>IFERROR(G2239/E2239,0)</f>
        <v/>
      </c>
      <c r="I2239" s="29" t="inlineStr">
        <is>
          <t>Cost is below the 120 watch threshold.</t>
        </is>
      </c>
    </row>
    <row r="2240">
      <c r="A2240" s="29" t="inlineStr">
        <is>
          <t>105777</t>
        </is>
      </c>
      <c r="B2240" s="29" t="inlineStr">
        <is>
          <t>low_price</t>
        </is>
      </c>
      <c r="C2240" s="29" t="inlineStr">
        <is>
          <t>Масло для редукторів Motul Gear 300 75W90 (1L)</t>
        </is>
      </c>
      <c r="D2240" s="35" t="n">
        <v>46</v>
      </c>
      <c r="E2240" s="37" t="n">
        <v>497.03</v>
      </c>
      <c r="F2240" s="38" t="n">
        <v>0.01</v>
      </c>
      <c r="G2240" s="37" t="n">
        <v>41.81</v>
      </c>
      <c r="H2240" s="40">
        <f>IFERROR(G2240/E2240,0)</f>
        <v/>
      </c>
      <c r="I2240" s="29" t="inlineStr">
        <is>
          <t>Performance is below the scale and keep thresholds.</t>
        </is>
      </c>
    </row>
    <row r="2241">
      <c r="A2241" s="29" t="inlineStr">
        <is>
          <t>703500865</t>
        </is>
      </c>
      <c r="B2241" s="29" t="inlineStr">
        <is>
          <t>low_price</t>
        </is>
      </c>
      <c r="C2241" s="29" t="inlineStr">
        <is>
          <t>Болт кріплення веденого варіатора BRP Can-Am Maverick 1000 (13-14), Commander 800 1000 (14)</t>
        </is>
      </c>
      <c r="D2241" s="35" t="n">
        <v>0</v>
      </c>
      <c r="E2241" s="37" t="n">
        <v>0</v>
      </c>
      <c r="F2241" s="38" t="n">
        <v>0</v>
      </c>
      <c r="G2241" s="37" t="n">
        <v>0</v>
      </c>
      <c r="H2241" s="40">
        <f>IFERROR(G2241/E2241,0)</f>
        <v/>
      </c>
      <c r="I2241" s="29" t="inlineStr">
        <is>
          <t>Cost is below the 120 watch threshold.</t>
        </is>
      </c>
    </row>
    <row r="2242">
      <c r="A2242" s="29" t="inlineStr">
        <is>
          <t>715010511</t>
        </is>
      </c>
      <c r="B2242" s="29" t="inlineStr">
        <is>
          <t>low_price</t>
        </is>
      </c>
      <c r="C2242" s="29" t="inlineStr">
        <is>
          <t>Кришка переднього бардачка BRP Can-Am Outlander G3</t>
        </is>
      </c>
      <c r="D2242" s="35" t="n">
        <v>6</v>
      </c>
      <c r="E2242" s="37" t="n">
        <v>26.58</v>
      </c>
      <c r="F2242" s="38" t="n">
        <v>0</v>
      </c>
      <c r="G2242" s="37" t="n">
        <v>0</v>
      </c>
      <c r="H2242" s="40">
        <f>IFERROR(G2242/E2242,0)</f>
        <v/>
      </c>
      <c r="I2242" s="29" t="inlineStr">
        <is>
          <t>Cost is below the 120 watch threshold.</t>
        </is>
      </c>
    </row>
    <row r="2243">
      <c r="A2243" s="29" t="inlineStr">
        <is>
          <t>707000459</t>
        </is>
      </c>
      <c r="B2243" s="29" t="inlineStr">
        <is>
          <t>low_price</t>
        </is>
      </c>
      <c r="C2243" s="29" t="inlineStr">
        <is>
          <t>Патрубок варіатора випускний BRP Can-Am Outlander Renegade G1</t>
        </is>
      </c>
      <c r="D2243" s="35" t="n">
        <v>0</v>
      </c>
      <c r="E2243" s="37" t="n">
        <v>0</v>
      </c>
      <c r="F2243" s="38" t="n">
        <v>0</v>
      </c>
      <c r="G2243" s="37" t="n">
        <v>0</v>
      </c>
      <c r="H2243" s="40">
        <f>IFERROR(G2243/E2243,0)</f>
        <v/>
      </c>
      <c r="I2243" s="29" t="inlineStr">
        <is>
          <t>Cost is below the 120 watch threshold.</t>
        </is>
      </c>
    </row>
    <row r="2244">
      <c r="A2244" s="29" t="inlineStr">
        <is>
          <t>705003914</t>
        </is>
      </c>
      <c r="B2244" s="29" t="inlineStr">
        <is>
          <t>low_price</t>
        </is>
      </c>
      <c r="C2244" s="29" t="inlineStr">
        <is>
          <t>Розширювач арки передній лівий BRP Can-Am Outlander G2</t>
        </is>
      </c>
      <c r="D2244" s="35" t="n">
        <v>9</v>
      </c>
      <c r="E2244" s="37" t="n">
        <v>27.64</v>
      </c>
      <c r="F2244" s="38" t="n">
        <v>1</v>
      </c>
      <c r="G2244" s="37" t="n">
        <v>3460</v>
      </c>
      <c r="H2244" s="40">
        <f>IFERROR(G2244/E2244,0)</f>
        <v/>
      </c>
      <c r="I2244" s="29" t="inlineStr">
        <is>
          <t>Cost is below the 120 watch threshold.</t>
        </is>
      </c>
    </row>
    <row r="2245">
      <c r="A2245" s="29" t="inlineStr">
        <is>
          <t>11013-0021</t>
        </is>
      </c>
      <c r="B2245" s="29" t="inlineStr">
        <is>
          <t>low_price</t>
        </is>
      </c>
      <c r="C2245" s="29" t="inlineStr">
        <is>
          <t>Повітряний фільтр Kawasaki Brute Force 650 750</t>
        </is>
      </c>
      <c r="D2245" s="35" t="n">
        <v>2</v>
      </c>
      <c r="E2245" s="37" t="n">
        <v>9.779999999999999</v>
      </c>
      <c r="F2245" s="38" t="n">
        <v>0</v>
      </c>
      <c r="G2245" s="37" t="n">
        <v>0</v>
      </c>
      <c r="H2245" s="40">
        <f>IFERROR(G2245/E2245,0)</f>
        <v/>
      </c>
      <c r="I2245" s="29" t="inlineStr">
        <is>
          <t>Cost is below the 120 watch threshold.</t>
        </is>
      </c>
    </row>
    <row r="2246">
      <c r="A2246" s="29" t="inlineStr">
        <is>
          <t>etx14ah-bs</t>
        </is>
      </c>
      <c r="B2246" s="29" t="inlineStr">
        <is>
          <t>low_price</t>
        </is>
      </c>
      <c r="C2246" s="29" t="inlineStr">
        <is>
          <t>Акумулятор Exide YTX14AH-BS для Polaris</t>
        </is>
      </c>
      <c r="D2246" s="35" t="n">
        <v>2</v>
      </c>
      <c r="E2246" s="37" t="n">
        <v>67.48999999999999</v>
      </c>
      <c r="F2246" s="38" t="n">
        <v>0</v>
      </c>
      <c r="G2246" s="37" t="n">
        <v>0</v>
      </c>
      <c r="H2246" s="40">
        <f>IFERROR(G2246/E2246,0)</f>
        <v/>
      </c>
      <c r="I2246" s="29" t="inlineStr">
        <is>
          <t>Cost is below the 120 watch threshold.</t>
        </is>
      </c>
    </row>
    <row r="2247">
      <c r="A2247" s="29" t="inlineStr">
        <is>
          <t>06402</t>
        </is>
      </c>
      <c r="B2247" s="29" t="inlineStr">
        <is>
          <t>low_price</t>
        </is>
      </c>
      <c r="C2247" s="29" t="inlineStr">
        <is>
          <t>Датчик положення колінвала Polaris Sportsman 700 800</t>
        </is>
      </c>
      <c r="D2247" s="35" t="n">
        <v>0</v>
      </c>
      <c r="E2247" s="37" t="n">
        <v>0</v>
      </c>
      <c r="F2247" s="38" t="n">
        <v>0</v>
      </c>
      <c r="G2247" s="37" t="n">
        <v>0</v>
      </c>
      <c r="H2247" s="40">
        <f>IFERROR(G2247/E2247,0)</f>
        <v/>
      </c>
      <c r="I2247" s="29" t="inlineStr">
        <is>
          <t>Cost is below the 120 watch threshold.</t>
        </is>
      </c>
    </row>
    <row r="2248">
      <c r="A2248" s="29" t="inlineStr">
        <is>
          <t>709402872</t>
        </is>
      </c>
      <c r="B2248" s="29" t="inlineStr">
        <is>
          <t>low_price</t>
        </is>
      </c>
      <c r="C2248" s="29" t="inlineStr">
        <is>
          <t>Руль BRP Can-Am Outlander Renegade G1 G2 G2L G2S</t>
        </is>
      </c>
      <c r="D2248" s="35" t="n">
        <v>4</v>
      </c>
      <c r="E2248" s="37" t="n">
        <v>29.46</v>
      </c>
      <c r="F2248" s="38" t="n">
        <v>0</v>
      </c>
      <c r="G2248" s="37" t="n">
        <v>0</v>
      </c>
      <c r="H2248" s="40">
        <f>IFERROR(G2248/E2248,0)</f>
        <v/>
      </c>
      <c r="I2248" s="29" t="inlineStr">
        <is>
          <t>Cost is below the 120 watch threshold.</t>
        </is>
      </c>
    </row>
    <row r="2249">
      <c r="A2249" s="29" t="inlineStr">
        <is>
          <t>9cr6-150310</t>
        </is>
      </c>
      <c r="B2249" s="29" t="inlineStr">
        <is>
          <t>low_price</t>
        </is>
      </c>
      <c r="C2249" s="29" t="inlineStr">
        <is>
          <t>Реле стартера CFMoto CForce 400 500 600 800 1000</t>
        </is>
      </c>
      <c r="D2249" s="35" t="n">
        <v>4</v>
      </c>
      <c r="E2249" s="37" t="n">
        <v>16.96</v>
      </c>
      <c r="F2249" s="38" t="n">
        <v>0</v>
      </c>
      <c r="G2249" s="37" t="n">
        <v>0</v>
      </c>
      <c r="H2249" s="40">
        <f>IFERROR(G2249/E2249,0)</f>
        <v/>
      </c>
      <c r="I2249" s="29" t="inlineStr">
        <is>
          <t>Cost is below the 120 watch threshold.</t>
        </is>
      </c>
    </row>
    <row r="2250">
      <c r="A2250" s="29" t="inlineStr">
        <is>
          <t>706204637</t>
        </is>
      </c>
      <c r="B2250" s="29" t="inlineStr">
        <is>
          <t>low_price</t>
        </is>
      </c>
      <c r="C2250" s="29" t="inlineStr">
        <is>
          <t>Ричаг передній нижній лівий BRP Can-Am Outlander G2 (19-24), Renegade G2S (19+)</t>
        </is>
      </c>
      <c r="D2250" s="35" t="n">
        <v>4</v>
      </c>
      <c r="E2250" s="37" t="n">
        <v>40.66</v>
      </c>
      <c r="F2250" s="38" t="n">
        <v>0</v>
      </c>
      <c r="G2250" s="37" t="n">
        <v>0</v>
      </c>
      <c r="H2250" s="40">
        <f>IFERROR(G2250/E2250,0)</f>
        <v/>
      </c>
      <c r="I2250" s="29" t="inlineStr">
        <is>
          <t>Cost is below the 120 watch threshold.</t>
        </is>
      </c>
    </row>
    <row r="2251">
      <c r="A2251" s="29" t="inlineStr">
        <is>
          <t>706002081</t>
        </is>
      </c>
      <c r="B2251" s="29" t="inlineStr">
        <is>
          <t>low_price</t>
        </is>
      </c>
      <c r="C2251" s="29" t="inlineStr">
        <is>
          <t>Тяга задньої підвіски BRP Can-Am Maverick 1000 2015-2018</t>
        </is>
      </c>
      <c r="D2251" s="35" t="n">
        <v>0</v>
      </c>
      <c r="E2251" s="37" t="n">
        <v>0</v>
      </c>
      <c r="F2251" s="38" t="n">
        <v>0</v>
      </c>
      <c r="G2251" s="37" t="n">
        <v>0</v>
      </c>
      <c r="H2251" s="40">
        <f>IFERROR(G2251/E2251,0)</f>
        <v/>
      </c>
      <c r="I2251" s="29" t="inlineStr">
        <is>
          <t>Cost is below the 120 watch threshold.</t>
        </is>
      </c>
    </row>
    <row r="2252">
      <c r="A2252" s="29" t="inlineStr">
        <is>
          <t>420296776</t>
        </is>
      </c>
      <c r="B2252" s="29" t="inlineStr">
        <is>
          <t>low_price</t>
        </is>
      </c>
      <c r="C2252" s="29" t="inlineStr">
        <is>
          <t>Поршень +0.25мм BRP Can-Am Outlander 330 400 800, Renegade 800, Commander 800</t>
        </is>
      </c>
      <c r="D2252" s="35" t="n">
        <v>19</v>
      </c>
      <c r="E2252" s="37" t="n">
        <v>53.28</v>
      </c>
      <c r="F2252" s="38" t="n">
        <v>0</v>
      </c>
      <c r="G2252" s="37" t="n">
        <v>0</v>
      </c>
      <c r="H2252" s="40">
        <f>IFERROR(G2252/E2252,0)</f>
        <v/>
      </c>
      <c r="I2252" s="29" t="inlineStr">
        <is>
          <t>Cost is below the 120 watch threshold.</t>
        </is>
      </c>
    </row>
    <row r="2253">
      <c r="A2253" s="29" t="inlineStr">
        <is>
          <t>ab6-ya-8-302</t>
        </is>
      </c>
      <c r="B2253" s="29" t="inlineStr">
        <is>
          <t>low_price</t>
        </is>
      </c>
      <c r="C2253" s="29" t="inlineStr">
        <is>
          <t>Піввісь задня права Yamaha Grizzly 660</t>
        </is>
      </c>
      <c r="D2253" s="35" t="n">
        <v>0</v>
      </c>
      <c r="E2253" s="37" t="n">
        <v>0</v>
      </c>
      <c r="F2253" s="38" t="n">
        <v>0</v>
      </c>
      <c r="G2253" s="37" t="n">
        <v>0</v>
      </c>
      <c r="H2253" s="40">
        <f>IFERROR(G2253/E2253,0)</f>
        <v/>
      </c>
      <c r="I2253" s="29" t="inlineStr">
        <is>
          <t>Cost is below the 120 watch threshold.</t>
        </is>
      </c>
    </row>
    <row r="2254">
      <c r="A2254" s="29" t="inlineStr">
        <is>
          <t>0800-022300</t>
        </is>
      </c>
      <c r="B2254" s="29" t="inlineStr">
        <is>
          <t>low_price</t>
        </is>
      </c>
      <c r="C2254" s="29" t="inlineStr">
        <is>
          <t>Прокладка глушника CFMoto CForce 400 500 600 800 1000, UForce 500 600 800 1000, ZForce 500 800 950 1000</t>
        </is>
      </c>
      <c r="D2254" s="35" t="n">
        <v>0</v>
      </c>
      <c r="E2254" s="37" t="n">
        <v>0</v>
      </c>
      <c r="F2254" s="38" t="n">
        <v>0</v>
      </c>
      <c r="G2254" s="37" t="n">
        <v>0</v>
      </c>
      <c r="H2254" s="40">
        <f>IFERROR(G2254/E2254,0)</f>
        <v/>
      </c>
      <c r="I2254" s="29" t="inlineStr">
        <is>
          <t>Cost is below the 120 watch threshold.</t>
        </is>
      </c>
    </row>
    <row r="2255">
      <c r="A2255" s="29" t="inlineStr">
        <is>
          <t>703501039</t>
        </is>
      </c>
      <c r="B2255" s="29" t="inlineStr">
        <is>
          <t>low_price</t>
        </is>
      </c>
      <c r="C2255" s="29" t="inlineStr">
        <is>
          <t>Рульова тяга в зборі BRP Can-Am Outlander Renegade G2 G2S 2019+</t>
        </is>
      </c>
      <c r="D2255" s="35" t="n">
        <v>0</v>
      </c>
      <c r="E2255" s="37" t="n">
        <v>0</v>
      </c>
      <c r="F2255" s="38" t="n">
        <v>0</v>
      </c>
      <c r="G2255" s="37" t="n">
        <v>0</v>
      </c>
      <c r="H2255" s="40">
        <f>IFERROR(G2255/E2255,0)</f>
        <v/>
      </c>
      <c r="I2255" s="29" t="inlineStr">
        <is>
          <t>Cost is below the 120 watch threshold.</t>
        </is>
      </c>
    </row>
    <row r="2256">
      <c r="A2256" s="29" t="inlineStr">
        <is>
          <t>278003012</t>
        </is>
      </c>
      <c r="B2256" s="29" t="inlineStr">
        <is>
          <t>low_price</t>
        </is>
      </c>
      <c r="C2256" s="29" t="inlineStr">
        <is>
          <t xml:space="preserve">Реле стартера BRP Can-Am Maverick 1000, Maverick X3, Maverick Trail 700 800 1000, Maverick Sport 1000, Commander 700 800 1000, Traxter Defender HD5 </t>
        </is>
      </c>
      <c r="D2256" s="35" t="n">
        <v>7</v>
      </c>
      <c r="E2256" s="37" t="n">
        <v>74.44</v>
      </c>
      <c r="F2256" s="38" t="n">
        <v>0</v>
      </c>
      <c r="G2256" s="37" t="n">
        <v>0</v>
      </c>
      <c r="H2256" s="40">
        <f>IFERROR(G2256/E2256,0)</f>
        <v/>
      </c>
      <c r="I2256" s="29" t="inlineStr">
        <is>
          <t>Cost is below the 120 watch threshold.</t>
        </is>
      </c>
    </row>
    <row r="2257">
      <c r="A2257" s="29" t="inlineStr">
        <is>
          <t>v52500dgf03hll</t>
        </is>
      </c>
      <c r="B2257" s="29" t="inlineStr">
        <is>
          <t>low_price</t>
        </is>
      </c>
      <c r="C2257" s="29" t="inlineStr">
        <is>
          <t>Амортизатор передній BRP Can-Am DS 90 2017-2023</t>
        </is>
      </c>
      <c r="D2257" s="35" t="n">
        <v>9</v>
      </c>
      <c r="E2257" s="37" t="n">
        <v>49.89</v>
      </c>
      <c r="F2257" s="38" t="n">
        <v>0</v>
      </c>
      <c r="G2257" s="37" t="n">
        <v>0</v>
      </c>
      <c r="H2257" s="40">
        <f>IFERROR(G2257/E2257,0)</f>
        <v/>
      </c>
      <c r="I2257" s="29" t="inlineStr">
        <is>
          <t>Cost is below the 120 watch threshold.</t>
        </is>
      </c>
    </row>
    <row r="2258">
      <c r="A2258" s="29" t="inlineStr">
        <is>
          <t>7078465</t>
        </is>
      </c>
      <c r="B2258" s="29" t="inlineStr">
        <is>
          <t>low_price</t>
        </is>
      </c>
      <c r="C2258" s="29" t="inlineStr">
        <is>
          <t>Емблема передня Polaris Sportsman 850 1000, Sportsman X2 500 570 700 800 850</t>
        </is>
      </c>
      <c r="D2258" s="35" t="n">
        <v>1</v>
      </c>
      <c r="E2258" s="37" t="n">
        <v>2.96</v>
      </c>
      <c r="F2258" s="38" t="n">
        <v>0</v>
      </c>
      <c r="G2258" s="37" t="n">
        <v>0</v>
      </c>
      <c r="H2258" s="40">
        <f>IFERROR(G2258/E2258,0)</f>
        <v/>
      </c>
      <c r="I2258" s="29" t="inlineStr">
        <is>
          <t>Cost is below the 120 watch threshold.</t>
        </is>
      </c>
    </row>
    <row r="2259">
      <c r="A2259" s="29" t="inlineStr">
        <is>
          <t>705600604</t>
        </is>
      </c>
      <c r="B2259" s="29" t="inlineStr">
        <is>
          <t>low_price</t>
        </is>
      </c>
      <c r="C2259" s="29" t="inlineStr">
        <is>
          <t>Гальмівний диск задній BRP Can-Am Outlander Renegade G1</t>
        </is>
      </c>
      <c r="D2259" s="35" t="n">
        <v>3</v>
      </c>
      <c r="E2259" s="37" t="n">
        <v>24.8</v>
      </c>
      <c r="F2259" s="38" t="n">
        <v>1</v>
      </c>
      <c r="G2259" s="37" t="n">
        <v>774</v>
      </c>
      <c r="H2259" s="40">
        <f>IFERROR(G2259/E2259,0)</f>
        <v/>
      </c>
      <c r="I2259" s="29" t="inlineStr">
        <is>
          <t>Cost is below the 120 watch threshold.</t>
        </is>
      </c>
    </row>
    <row r="2260">
      <c r="A2260" s="29" t="inlineStr">
        <is>
          <t>04329</t>
        </is>
      </c>
      <c r="B2260" s="29" t="inlineStr">
        <is>
          <t>low_price</t>
        </is>
      </c>
      <c r="C2260" s="29" t="inlineStr">
        <is>
          <t>Датчик температури охолоджуючої рідини Polaris Magnum 325 330, Trail Boss 325 330, Xpedition 325, Sportsman 335</t>
        </is>
      </c>
      <c r="D2260" s="35" t="n">
        <v>0</v>
      </c>
      <c r="E2260" s="37" t="n">
        <v>0</v>
      </c>
      <c r="F2260" s="38" t="n">
        <v>0</v>
      </c>
      <c r="G2260" s="37" t="n">
        <v>0</v>
      </c>
      <c r="H2260" s="40">
        <f>IFERROR(G2260/E2260,0)</f>
        <v/>
      </c>
      <c r="I2260" s="29" t="inlineStr">
        <is>
          <t>Cost is below the 120 watch threshold.</t>
        </is>
      </c>
    </row>
    <row r="2261">
      <c r="A2261" s="29" t="inlineStr">
        <is>
          <t>au-04318</t>
        </is>
      </c>
      <c r="B2261" s="29" t="inlineStr">
        <is>
          <t>low_price</t>
        </is>
      </c>
      <c r="C2261" s="29" t="inlineStr">
        <is>
          <t>Амортизатор передній Yamaha Bruin Grizzly 350</t>
        </is>
      </c>
      <c r="D2261" s="35" t="n">
        <v>0</v>
      </c>
      <c r="E2261" s="37" t="n">
        <v>0</v>
      </c>
      <c r="F2261" s="38" t="n">
        <v>0</v>
      </c>
      <c r="G2261" s="37" t="n">
        <v>0</v>
      </c>
      <c r="H2261" s="40">
        <f>IFERROR(G2261/E2261,0)</f>
        <v/>
      </c>
      <c r="I2261" s="29" t="inlineStr">
        <is>
          <t>Cost is below the 120 watch threshold.</t>
        </is>
      </c>
    </row>
    <row r="2262">
      <c r="A2262" s="29" t="inlineStr">
        <is>
          <t>80217-hp0-a00</t>
        </is>
      </c>
      <c r="B2262" s="29" t="inlineStr">
        <is>
          <t>low_price</t>
        </is>
      </c>
      <c r="C2262" s="29" t="inlineStr">
        <is>
          <t>Каркас правої підніжки Honda TRX 500 Foreman (05-11), 500 Rubicon (05-14)</t>
        </is>
      </c>
      <c r="D2262" s="35" t="n">
        <v>0</v>
      </c>
      <c r="E2262" s="37" t="n">
        <v>0</v>
      </c>
      <c r="F2262" s="38" t="n">
        <v>0</v>
      </c>
      <c r="G2262" s="37" t="n">
        <v>0</v>
      </c>
      <c r="H2262" s="40">
        <f>IFERROR(G2262/E2262,0)</f>
        <v/>
      </c>
      <c r="I2262" s="29" t="inlineStr">
        <is>
          <t>Cost is below the 120 watch threshold.</t>
        </is>
      </c>
    </row>
    <row r="2263">
      <c r="A2263" s="29" t="inlineStr">
        <is>
          <t>7043924</t>
        </is>
      </c>
      <c r="B2263" s="29" t="inlineStr">
        <is>
          <t>low_price</t>
        </is>
      </c>
      <c r="C2263" s="29" t="inlineStr">
        <is>
          <t>Пружина ведучого варіатора Polaris Ranger XP 900 (13-15), RZR XP 1000 (14-16)</t>
        </is>
      </c>
      <c r="D2263" s="35" t="n">
        <v>2</v>
      </c>
      <c r="E2263" s="37" t="n">
        <v>3.02</v>
      </c>
      <c r="F2263" s="38" t="n">
        <v>0</v>
      </c>
      <c r="G2263" s="37" t="n">
        <v>0</v>
      </c>
      <c r="H2263" s="40">
        <f>IFERROR(G2263/E2263,0)</f>
        <v/>
      </c>
      <c r="I2263" s="29" t="inlineStr">
        <is>
          <t>Cost is below the 120 watch threshold.</t>
        </is>
      </c>
    </row>
    <row r="2264">
      <c r="A2264" s="29" t="inlineStr">
        <is>
          <t>705004409</t>
        </is>
      </c>
      <c r="B2264" s="29" t="inlineStr">
        <is>
          <t>low_price</t>
        </is>
      </c>
      <c r="C2264" s="29" t="inlineStr">
        <is>
          <t>Клик бампера передній лівий, задній правий BRP Can-Am Outlander G2</t>
        </is>
      </c>
      <c r="D2264" s="35" t="n">
        <v>4</v>
      </c>
      <c r="E2264" s="37" t="n">
        <v>11.49</v>
      </c>
      <c r="F2264" s="38" t="n">
        <v>0</v>
      </c>
      <c r="G2264" s="37" t="n">
        <v>0</v>
      </c>
      <c r="H2264" s="40">
        <f>IFERROR(G2264/E2264,0)</f>
        <v/>
      </c>
      <c r="I2264" s="29" t="inlineStr">
        <is>
          <t>Cost is below the 120 watch threshold.</t>
        </is>
      </c>
    </row>
    <row r="2265">
      <c r="A2265" s="29" t="inlineStr">
        <is>
          <t>04156</t>
        </is>
      </c>
      <c r="B2265" s="29" t="inlineStr">
        <is>
          <t>low_price</t>
        </is>
      </c>
      <c r="C2265" s="29" t="inlineStr">
        <is>
          <t>Ступиця задня ліва Honda TRX 420 Rancher (14+), 500 Foreman (14-19), 520 Foreman (20+)</t>
        </is>
      </c>
      <c r="D2265" s="35" t="n">
        <v>0</v>
      </c>
      <c r="E2265" s="37" t="n">
        <v>0</v>
      </c>
      <c r="F2265" s="38" t="n">
        <v>0</v>
      </c>
      <c r="G2265" s="37" t="n">
        <v>0</v>
      </c>
      <c r="H2265" s="40">
        <f>IFERROR(G2265/E2265,0)</f>
        <v/>
      </c>
      <c r="I2265" s="29" t="inlineStr">
        <is>
          <t>Cost is below the 120 watch threshold.</t>
        </is>
      </c>
    </row>
    <row r="2266">
      <c r="A2266" s="29" t="inlineStr">
        <is>
          <t>3514929</t>
        </is>
      </c>
      <c r="B2266" s="29" t="inlineStr">
        <is>
          <t>low_price</t>
        </is>
      </c>
      <c r="C2266" s="29" t="inlineStr">
        <is>
          <t>Ролик варіатора Polaris Sportsman 450 570 850 1000, Scrambler 850 1000, RZR 9001000, Ranger 1000, General 1000, ACE 570 900</t>
        </is>
      </c>
      <c r="D2266" s="35" t="n">
        <v>0</v>
      </c>
      <c r="E2266" s="37" t="n">
        <v>0</v>
      </c>
      <c r="F2266" s="38" t="n">
        <v>0</v>
      </c>
      <c r="G2266" s="37" t="n">
        <v>0</v>
      </c>
      <c r="H2266" s="40">
        <f>IFERROR(G2266/E2266,0)</f>
        <v/>
      </c>
      <c r="I2266" s="29" t="inlineStr">
        <is>
          <t>Cost is below the 120 watch threshold.</t>
        </is>
      </c>
    </row>
    <row r="2267">
      <c r="A2267" s="29" t="inlineStr">
        <is>
          <t>na-80010-2</t>
        </is>
      </c>
      <c r="B2267" s="29" t="inlineStr">
        <is>
          <t>low_price</t>
        </is>
      </c>
      <c r="C2267" s="29" t="inlineStr">
        <is>
          <t>Поршень +0.5мм BRP Can-Am Outlander Renegade Maverick Commander 1000, Traxter Defender HD9 HD10</t>
        </is>
      </c>
      <c r="D2267" s="35" t="n">
        <v>1</v>
      </c>
      <c r="E2267" s="37" t="n">
        <v>4.4</v>
      </c>
      <c r="F2267" s="38" t="n">
        <v>0</v>
      </c>
      <c r="G2267" s="37" t="n">
        <v>0</v>
      </c>
      <c r="H2267" s="40">
        <f>IFERROR(G2267/E2267,0)</f>
        <v/>
      </c>
      <c r="I2267" s="29" t="inlineStr">
        <is>
          <t>Cost is below the 120 watch threshold.</t>
        </is>
      </c>
    </row>
    <row r="2268">
      <c r="A2268" s="29" t="inlineStr">
        <is>
          <t>707601033</t>
        </is>
      </c>
      <c r="B2268" s="29" t="inlineStr">
        <is>
          <t>low_price</t>
        </is>
      </c>
      <c r="C2268" s="29" t="inlineStr">
        <is>
          <t>Прокладка глушника BRP Can-Am Maverick Trail 1000, Maverick Sport 1000, Commander 800 1000, Traxter Defender HD9 HD10</t>
        </is>
      </c>
      <c r="D2268" s="35" t="n">
        <v>3</v>
      </c>
      <c r="E2268" s="37" t="n">
        <v>4.65</v>
      </c>
      <c r="F2268" s="38" t="n">
        <v>0</v>
      </c>
      <c r="G2268" s="37" t="n">
        <v>0</v>
      </c>
      <c r="H2268" s="40">
        <f>IFERROR(G2268/E2268,0)</f>
        <v/>
      </c>
      <c r="I2268" s="29" t="inlineStr">
        <is>
          <t>Cost is below the 120 watch threshold.</t>
        </is>
      </c>
    </row>
    <row r="2269">
      <c r="A2269" s="29" t="inlineStr">
        <is>
          <t>pw45830045cs</t>
        </is>
      </c>
      <c r="B2269" s="29" t="inlineStr">
        <is>
          <t>low_price</t>
        </is>
      </c>
      <c r="C2269" s="29" t="inlineStr">
        <is>
          <t>Підшипник торсіона BRP Can-Am Outlander Renegade G1</t>
        </is>
      </c>
      <c r="D2269" s="35" t="n">
        <v>4</v>
      </c>
      <c r="E2269" s="37" t="n">
        <v>40.76</v>
      </c>
      <c r="F2269" s="38" t="n">
        <v>0</v>
      </c>
      <c r="G2269" s="37" t="n">
        <v>0</v>
      </c>
      <c r="H2269" s="40">
        <f>IFERROR(G2269/E2269,0)</f>
        <v/>
      </c>
      <c r="I2269" s="29" t="inlineStr">
        <is>
          <t>Cost is below the 120 watch threshold.</t>
        </is>
      </c>
    </row>
    <row r="2270">
      <c r="A2270" s="29" t="inlineStr">
        <is>
          <t>03855</t>
        </is>
      </c>
      <c r="B2270" s="29" t="inlineStr">
        <is>
          <t>low_price</t>
        </is>
      </c>
      <c r="C2270" s="29" t="inlineStr">
        <is>
          <t>Гальмівний супорт задній Yamaha Kodiak 400 (05), 450 (05-06), Grizzly 450 (07)</t>
        </is>
      </c>
      <c r="D2270" s="35" t="n">
        <v>1</v>
      </c>
      <c r="E2270" s="37" t="n">
        <v>2.48</v>
      </c>
      <c r="F2270" s="38" t="n">
        <v>0</v>
      </c>
      <c r="G2270" s="37" t="n">
        <v>0</v>
      </c>
      <c r="H2270" s="40">
        <f>IFERROR(G2270/E2270,0)</f>
        <v/>
      </c>
      <c r="I2270" s="29" t="inlineStr">
        <is>
          <t>Cost is below the 120 watch threshold.</t>
        </is>
      </c>
    </row>
    <row r="2271">
      <c r="A2271" s="29" t="inlineStr">
        <is>
          <t>704907973</t>
        </is>
      </c>
      <c r="B2271" s="29" t="inlineStr">
        <is>
          <t>low_price</t>
        </is>
      </c>
      <c r="C2271" s="29" t="inlineStr">
        <is>
          <t>Наклейка "1000R" на капот BRP Can-Am Maverick Sport 1000</t>
        </is>
      </c>
      <c r="D2271" s="35" t="n">
        <v>3</v>
      </c>
      <c r="E2271" s="37" t="n">
        <v>4.82</v>
      </c>
      <c r="F2271" s="38" t="n">
        <v>0</v>
      </c>
      <c r="G2271" s="37" t="n">
        <v>0</v>
      </c>
      <c r="H2271" s="40">
        <f>IFERROR(G2271/E2271,0)</f>
        <v/>
      </c>
      <c r="I2271" s="29" t="inlineStr">
        <is>
          <t>Cost is below the 120 watch threshold.</t>
        </is>
      </c>
    </row>
    <row r="2272">
      <c r="A2272" s="29" t="inlineStr">
        <is>
          <t>5gt-46136-00-00</t>
        </is>
      </c>
      <c r="B2272" s="29" t="inlineStr">
        <is>
          <t>low_price</t>
        </is>
      </c>
      <c r="C2272" s="29" t="inlineStr">
        <is>
          <t>Пильник карданного валу Yamaha Grizzly 350 450 550 600 660 700, Kodiak 450 700, Rhino 450 660 700, Wolverine 350 450 700, Viking 700, YXZ 1000</t>
        </is>
      </c>
      <c r="D2272" s="35" t="n">
        <v>5</v>
      </c>
      <c r="E2272" s="37" t="n">
        <v>19.39</v>
      </c>
      <c r="F2272" s="38" t="n">
        <v>0</v>
      </c>
      <c r="G2272" s="37" t="n">
        <v>0</v>
      </c>
      <c r="H2272" s="40">
        <f>IFERROR(G2272/E2272,0)</f>
        <v/>
      </c>
      <c r="I2272" s="29" t="inlineStr">
        <is>
          <t>Cost is below the 120 watch threshold.</t>
        </is>
      </c>
    </row>
    <row r="2273">
      <c r="A2273" s="29" t="inlineStr">
        <is>
          <t>715010103</t>
        </is>
      </c>
      <c r="B2273" s="29" t="inlineStr">
        <is>
          <t>low_price</t>
        </is>
      </c>
      <c r="C2273" s="29" t="inlineStr">
        <is>
          <t>Роздільні панелі LinQ для кофра BRP Can-Am Outlander G3 G3L (145L)</t>
        </is>
      </c>
      <c r="D2273" s="35" t="n">
        <v>2</v>
      </c>
      <c r="E2273" s="37" t="n">
        <v>11.98</v>
      </c>
      <c r="F2273" s="38" t="n">
        <v>0</v>
      </c>
      <c r="G2273" s="37" t="n">
        <v>0</v>
      </c>
      <c r="H2273" s="40">
        <f>IFERROR(G2273/E2273,0)</f>
        <v/>
      </c>
      <c r="I2273" s="29" t="inlineStr">
        <is>
          <t>Cost is below the 120 watch threshold.</t>
        </is>
      </c>
    </row>
    <row r="2274">
      <c r="A2274" s="29" t="inlineStr">
        <is>
          <t>14721-hn0-670</t>
        </is>
      </c>
      <c r="B2274" s="29" t="inlineStr">
        <is>
          <t>low_price</t>
        </is>
      </c>
      <c r="C2274" s="29" t="inlineStr">
        <is>
          <t>Випускний клапан Honda TRX 450 Foreman 2002-2004</t>
        </is>
      </c>
      <c r="D2274" s="35" t="n">
        <v>0</v>
      </c>
      <c r="E2274" s="37" t="n">
        <v>0</v>
      </c>
      <c r="F2274" s="38" t="n">
        <v>0</v>
      </c>
      <c r="G2274" s="37" t="n">
        <v>0</v>
      </c>
      <c r="H2274" s="40">
        <f>IFERROR(G2274/E2274,0)</f>
        <v/>
      </c>
      <c r="I2274" s="29" t="inlineStr">
        <is>
          <t>Cost is below the 120 watch threshold.</t>
        </is>
      </c>
    </row>
    <row r="2275">
      <c r="A2275" s="29" t="inlineStr">
        <is>
          <t>420257439</t>
        </is>
      </c>
      <c r="B2275" s="29" t="inlineStr">
        <is>
          <t>low_price</t>
        </is>
      </c>
      <c r="C2275" s="29" t="inlineStr">
        <is>
          <t>Обгінна муфта варіатора BRP Can-Am Outlander 400 450, Traxter Defender HD5</t>
        </is>
      </c>
      <c r="D2275" s="35" t="n">
        <v>5</v>
      </c>
      <c r="E2275" s="37" t="n">
        <v>15.48</v>
      </c>
      <c r="F2275" s="38" t="n">
        <v>0</v>
      </c>
      <c r="G2275" s="37" t="n">
        <v>0</v>
      </c>
      <c r="H2275" s="40">
        <f>IFERROR(G2275/E2275,0)</f>
        <v/>
      </c>
      <c r="I2275" s="29" t="inlineStr">
        <is>
          <t>Cost is below the 120 watch threshold.</t>
        </is>
      </c>
    </row>
    <row r="2276">
      <c r="A2276" s="29" t="inlineStr">
        <is>
          <t>34901-hp0-a01</t>
        </is>
      </c>
      <c r="B2276" s="29" t="inlineStr">
        <is>
          <t>low_price</t>
        </is>
      </c>
      <c r="C2276" s="29" t="inlineStr">
        <is>
          <t>Лампочка ближнього світла Honda TRX 250 Recon (12-21), 350 Rancher (04-06), 500 Foreman (05-13), 500 Rubicon (05-14) (12V 30/30W)</t>
        </is>
      </c>
      <c r="D2276" s="35" t="n">
        <v>0</v>
      </c>
      <c r="E2276" s="37" t="n">
        <v>0</v>
      </c>
      <c r="F2276" s="38" t="n">
        <v>0</v>
      </c>
      <c r="G2276" s="37" t="n">
        <v>0</v>
      </c>
      <c r="H2276" s="40">
        <f>IFERROR(G2276/E2276,0)</f>
        <v/>
      </c>
      <c r="I2276" s="29" t="inlineStr">
        <is>
          <t>Cost is below the 120 watch threshold.</t>
        </is>
      </c>
    </row>
    <row r="2277">
      <c r="A2277" s="29" t="inlineStr">
        <is>
          <t>41080-1483</t>
        </is>
      </c>
      <c r="B2277" s="29" t="inlineStr">
        <is>
          <t>low_price</t>
        </is>
      </c>
      <c r="C2277" s="29" t="inlineStr">
        <is>
          <t>Сепараторний диск Kawasaki Brute Force 650 750, Prairie 360 700, Teryx 750 800</t>
        </is>
      </c>
      <c r="D2277" s="35" t="n">
        <v>0</v>
      </c>
      <c r="E2277" s="37" t="n">
        <v>0</v>
      </c>
      <c r="F2277" s="38" t="n">
        <v>0</v>
      </c>
      <c r="G2277" s="37" t="n">
        <v>0</v>
      </c>
      <c r="H2277" s="40">
        <f>IFERROR(G2277/E2277,0)</f>
        <v/>
      </c>
      <c r="I2277" s="29" t="inlineStr">
        <is>
          <t>Cost is below the 120 watch threshold.</t>
        </is>
      </c>
    </row>
    <row r="2278">
      <c r="A2278" s="29" t="inlineStr">
        <is>
          <t>1205012</t>
        </is>
      </c>
      <c r="B2278" s="29" t="inlineStr">
        <is>
          <t>low_price</t>
        </is>
      </c>
      <c r="C2278" s="29" t="inlineStr">
        <is>
          <t>Кришка моторного масла Polaris Sportsman 450 570, Ranger 500 570 900 1000, RZR 570 900 1000, General 1000, ACE 150 500 570 900</t>
        </is>
      </c>
      <c r="D2278" s="35" t="n">
        <v>0</v>
      </c>
      <c r="E2278" s="37" t="n">
        <v>0</v>
      </c>
      <c r="F2278" s="38" t="n">
        <v>0</v>
      </c>
      <c r="G2278" s="37" t="n">
        <v>0</v>
      </c>
      <c r="H2278" s="40">
        <f>IFERROR(G2278/E2278,0)</f>
        <v/>
      </c>
      <c r="I2278" s="29" t="inlineStr">
        <is>
          <t>Cost is below the 120 watch threshold.</t>
        </is>
      </c>
    </row>
    <row r="2279">
      <c r="A2279" s="29" t="inlineStr">
        <is>
          <t>9awv-042032-8002</t>
        </is>
      </c>
      <c r="B2279" s="29" t="inlineStr">
        <is>
          <t>low_price</t>
        </is>
      </c>
      <c r="C2279" s="29" t="inlineStr">
        <is>
          <t>Підніжка права CFMoto CForce 800 1000 2024+</t>
        </is>
      </c>
      <c r="D2279" s="35" t="n">
        <v>27</v>
      </c>
      <c r="E2279" s="37" t="n">
        <v>111.52</v>
      </c>
      <c r="F2279" s="38" t="n">
        <v>0</v>
      </c>
      <c r="G2279" s="37" t="n">
        <v>0</v>
      </c>
      <c r="H2279" s="40">
        <f>IFERROR(G2279/E2279,0)</f>
        <v/>
      </c>
      <c r="I2279" s="29" t="inlineStr">
        <is>
          <t>Cost is below the 120 watch threshold.</t>
        </is>
      </c>
    </row>
    <row r="2280">
      <c r="A2280" s="29" t="inlineStr">
        <is>
          <t>705006998</t>
        </is>
      </c>
      <c r="B2280" s="29" t="inlineStr">
        <is>
          <t>low_price</t>
        </is>
      </c>
      <c r="C2280" s="29" t="inlineStr">
        <is>
          <t>Кронштейн багажника правий BRP Can-Am Outlander G2 500 570 650 800 850 1000</t>
        </is>
      </c>
      <c r="D2280" s="35" t="n">
        <v>0</v>
      </c>
      <c r="E2280" s="37" t="n">
        <v>0</v>
      </c>
      <c r="F2280" s="38" t="n">
        <v>0</v>
      </c>
      <c r="G2280" s="37" t="n">
        <v>0</v>
      </c>
      <c r="H2280" s="40">
        <f>IFERROR(G2280/E2280,0)</f>
        <v/>
      </c>
      <c r="I2280" s="29" t="inlineStr">
        <is>
          <t>Cost is below the 120 watch threshold.</t>
        </is>
      </c>
    </row>
    <row r="2281">
      <c r="A2281" s="29" t="inlineStr">
        <is>
          <t>52-1022</t>
        </is>
      </c>
      <c r="B2281" s="29" t="inlineStr">
        <is>
          <t>low_price</t>
        </is>
      </c>
      <c r="C2281" s="29" t="inlineStr">
        <is>
          <t>Рульові тяги з наконечниками Arctic Cat 400 450 500 550 650 700 1000</t>
        </is>
      </c>
      <c r="D2281" s="35" t="n">
        <v>0</v>
      </c>
      <c r="E2281" s="37" t="n">
        <v>0</v>
      </c>
      <c r="F2281" s="38" t="n">
        <v>0</v>
      </c>
      <c r="G2281" s="37" t="n">
        <v>0</v>
      </c>
      <c r="H2281" s="40">
        <f>IFERROR(G2281/E2281,0)</f>
        <v/>
      </c>
      <c r="I2281" s="29" t="inlineStr">
        <is>
          <t>Cost is below the 120 watch threshold.</t>
        </is>
      </c>
    </row>
    <row r="2282">
      <c r="A2282" s="29" t="inlineStr">
        <is>
          <t>267000372</t>
        </is>
      </c>
      <c r="B2282" s="29" t="inlineStr">
        <is>
          <t>low_price</t>
        </is>
      </c>
      <c r="C2282" s="29" t="inlineStr">
        <is>
          <t>Кільце імпелера BRP Sea-Doo GTI GTR GTS GTX RXT WAKE</t>
        </is>
      </c>
      <c r="D2282" s="35" t="n">
        <v>4</v>
      </c>
      <c r="E2282" s="37" t="n">
        <v>3.95</v>
      </c>
      <c r="F2282" s="38" t="n">
        <v>0</v>
      </c>
      <c r="G2282" s="37" t="n">
        <v>0</v>
      </c>
      <c r="H2282" s="40">
        <f>IFERROR(G2282/E2282,0)</f>
        <v/>
      </c>
      <c r="I2282" s="29" t="inlineStr">
        <is>
          <t>Cost is below the 120 watch threshold.</t>
        </is>
      </c>
    </row>
    <row r="2283">
      <c r="A2283" s="29" t="inlineStr">
        <is>
          <t>706203204</t>
        </is>
      </c>
      <c r="B2283" s="29" t="inlineStr">
        <is>
          <t>low_price</t>
        </is>
      </c>
      <c r="C2283" s="29" t="inlineStr">
        <is>
          <t>Амортизатор передній BRP Can-Am Outlander G2 570 650 850 1000 2019-2022</t>
        </is>
      </c>
      <c r="D2283" s="35" t="n">
        <v>7</v>
      </c>
      <c r="E2283" s="37" t="n">
        <v>49.92</v>
      </c>
      <c r="F2283" s="38" t="n">
        <v>0</v>
      </c>
      <c r="G2283" s="37" t="n">
        <v>0</v>
      </c>
      <c r="H2283" s="40">
        <f>IFERROR(G2283/E2283,0)</f>
        <v/>
      </c>
      <c r="I2283" s="29" t="inlineStr">
        <is>
          <t>Cost is below the 120 watch threshold.</t>
        </is>
      </c>
    </row>
    <row r="2284">
      <c r="A2284" s="29" t="inlineStr">
        <is>
          <t>q890-314000</t>
        </is>
      </c>
      <c r="B2284" s="29" t="inlineStr">
        <is>
          <t>low_price</t>
        </is>
      </c>
      <c r="C2284" s="29" t="inlineStr">
        <is>
          <t>Актуатор переднього приводу CFMoto CForce 400 500 600 800 1000, UForce 600 1000, ZForce 800 950 2021+</t>
        </is>
      </c>
      <c r="D2284" s="35" t="n">
        <v>12</v>
      </c>
      <c r="E2284" s="37" t="n">
        <v>94.76000000000001</v>
      </c>
      <c r="F2284" s="38" t="n">
        <v>0</v>
      </c>
      <c r="G2284" s="37" t="n">
        <v>0</v>
      </c>
      <c r="H2284" s="40">
        <f>IFERROR(G2284/E2284,0)</f>
        <v/>
      </c>
      <c r="I2284" s="29" t="inlineStr">
        <is>
          <t>Cost is below the 120 watch threshold.</t>
        </is>
      </c>
    </row>
    <row r="2285">
      <c r="A2285" s="29" t="inlineStr">
        <is>
          <t>705401481</t>
        </is>
      </c>
      <c r="B2285" s="29" t="inlineStr">
        <is>
          <t>low_price</t>
        </is>
      </c>
      <c r="C2285" s="29" t="inlineStr">
        <is>
          <t>Сальник хвостовика редуктора BRP Can-Am Outlander Renegade G1 G2 G2L G2S (03-15), Maverick 1000 (13-15), Commander 800 1000 (11-15)</t>
        </is>
      </c>
      <c r="D2285" s="35" t="n">
        <v>8</v>
      </c>
      <c r="E2285" s="37" t="n">
        <v>26.21</v>
      </c>
      <c r="F2285" s="38" t="n">
        <v>0.97</v>
      </c>
      <c r="G2285" s="37" t="n">
        <v>1190.77</v>
      </c>
      <c r="H2285" s="40">
        <f>IFERROR(G2285/E2285,0)</f>
        <v/>
      </c>
      <c r="I2285" s="29" t="inlineStr">
        <is>
          <t>Cost is below the 120 watch threshold.</t>
        </is>
      </c>
    </row>
    <row r="2286">
      <c r="A2286" s="29" t="inlineStr">
        <is>
          <t>715010297</t>
        </is>
      </c>
      <c r="B2286" s="29" t="inlineStr">
        <is>
          <t>low_price</t>
        </is>
      </c>
      <c r="C2286" s="29" t="inlineStr">
        <is>
          <t>Захист рук BRP Can-Am Outlander G3 (Orange)</t>
        </is>
      </c>
      <c r="D2286" s="35" t="n">
        <v>10</v>
      </c>
      <c r="E2286" s="37" t="n">
        <v>62.22</v>
      </c>
      <c r="F2286" s="38" t="n">
        <v>0</v>
      </c>
      <c r="G2286" s="37" t="n">
        <v>0</v>
      </c>
      <c r="H2286" s="40">
        <f>IFERROR(G2286/E2286,0)</f>
        <v/>
      </c>
      <c r="I2286" s="29" t="inlineStr">
        <is>
          <t>Cost is below the 120 watch threshold.</t>
        </is>
      </c>
    </row>
    <row r="2287">
      <c r="A2287" s="29" t="inlineStr">
        <is>
          <t>1436-351</t>
        </is>
      </c>
      <c r="B2287" s="29" t="inlineStr">
        <is>
          <t>low_price</t>
        </is>
      </c>
      <c r="C2287" s="29" t="inlineStr">
        <is>
          <t>Розширювачі арок передні Arctic Cat 400 450 500 550 650 700 1000</t>
        </is>
      </c>
      <c r="D2287" s="35" t="n">
        <v>0</v>
      </c>
      <c r="E2287" s="37" t="n">
        <v>0</v>
      </c>
      <c r="F2287" s="38" t="n">
        <v>0</v>
      </c>
      <c r="G2287" s="37" t="n">
        <v>0</v>
      </c>
      <c r="H2287" s="40">
        <f>IFERROR(G2287/E2287,0)</f>
        <v/>
      </c>
      <c r="I2287" s="29" t="inlineStr">
        <is>
          <t>Cost is below the 120 watch threshold.</t>
        </is>
      </c>
    </row>
    <row r="2288">
      <c r="A2288" s="29" t="inlineStr">
        <is>
          <t>3234739</t>
        </is>
      </c>
      <c r="B2288" s="29" t="inlineStr">
        <is>
          <t>low_price</t>
        </is>
      </c>
      <c r="C2288" s="29" t="inlineStr">
        <is>
          <t>Сальник КПП Polaris Sportsman 550 850 (09-11), Ranger 900 (12-14)</t>
        </is>
      </c>
      <c r="D2288" s="35" t="n">
        <v>4</v>
      </c>
      <c r="E2288" s="37" t="n">
        <v>14.45</v>
      </c>
      <c r="F2288" s="38" t="n">
        <v>1</v>
      </c>
      <c r="G2288" s="37" t="n">
        <v>1775</v>
      </c>
      <c r="H2288" s="40">
        <f>IFERROR(G2288/E2288,0)</f>
        <v/>
      </c>
      <c r="I2288" s="29" t="inlineStr">
        <is>
          <t>Cost is below the 120 watch threshold.</t>
        </is>
      </c>
    </row>
    <row r="2289">
      <c r="A2289" s="29" t="inlineStr">
        <is>
          <t>706200881</t>
        </is>
      </c>
      <c r="B2289" s="29" t="inlineStr">
        <is>
          <t>low_price</t>
        </is>
      </c>
      <c r="C2289" s="29" t="inlineStr">
        <is>
          <t>Опора пружини амортизатора BRP Can-Am Outlander Renegade G1 G2 G2L G2S 2009+</t>
        </is>
      </c>
      <c r="D2289" s="35" t="n">
        <v>0</v>
      </c>
      <c r="E2289" s="37" t="n">
        <v>0</v>
      </c>
      <c r="F2289" s="38" t="n">
        <v>0</v>
      </c>
      <c r="G2289" s="37" t="n">
        <v>0</v>
      </c>
      <c r="H2289" s="40">
        <f>IFERROR(G2289/E2289,0)</f>
        <v/>
      </c>
      <c r="I2289" s="29" t="inlineStr">
        <is>
          <t>Cost is below the 120 watch threshold.</t>
        </is>
      </c>
    </row>
    <row r="2290">
      <c r="A2290" s="29" t="inlineStr">
        <is>
          <t>35150-hp0-b80</t>
        </is>
      </c>
      <c r="B2290" s="29" t="inlineStr">
        <is>
          <t>low_price</t>
        </is>
      </c>
      <c r="C2290" s="29" t="inlineStr">
        <is>
          <t>Блок перемикачів на руль лівий Honda TRX 500 Foreman 2008-2011</t>
        </is>
      </c>
      <c r="D2290" s="35" t="n">
        <v>0</v>
      </c>
      <c r="E2290" s="37" t="n">
        <v>0</v>
      </c>
      <c r="F2290" s="38" t="n">
        <v>0</v>
      </c>
      <c r="G2290" s="37" t="n">
        <v>0</v>
      </c>
      <c r="H2290" s="40">
        <f>IFERROR(G2290/E2290,0)</f>
        <v/>
      </c>
      <c r="I2290" s="29" t="inlineStr">
        <is>
          <t>Cost is below the 120 watch threshold.</t>
        </is>
      </c>
    </row>
    <row r="2291">
      <c r="A2291" s="29" t="inlineStr">
        <is>
          <t>560412</t>
        </is>
      </c>
      <c r="B2291" s="29" t="inlineStr">
        <is>
          <t>low_price</t>
        </is>
      </c>
      <c r="C2291" s="29" t="inlineStr">
        <is>
          <t>Шина ITP Terra Cross 26×11-14</t>
        </is>
      </c>
      <c r="D2291" s="35" t="n">
        <v>1</v>
      </c>
      <c r="E2291" s="37" t="n">
        <v>4.65</v>
      </c>
      <c r="F2291" s="38" t="n">
        <v>0</v>
      </c>
      <c r="G2291" s="37" t="n">
        <v>0</v>
      </c>
      <c r="H2291" s="40">
        <f>IFERROR(G2291/E2291,0)</f>
        <v/>
      </c>
      <c r="I2291" s="29" t="inlineStr">
        <is>
          <t>Cost is below the 120 watch threshold.</t>
        </is>
      </c>
    </row>
    <row r="2292">
      <c r="A2292" s="29" t="inlineStr">
        <is>
          <t>0823-213</t>
        </is>
      </c>
      <c r="B2292" s="29" t="inlineStr">
        <is>
          <t>low_price</t>
        </is>
      </c>
      <c r="C2292" s="29" t="inlineStr">
        <is>
          <t>Коронка ведучого варіатора Arctic Cat 350 366 400 425 450 500</t>
        </is>
      </c>
      <c r="D2292" s="35" t="n">
        <v>1</v>
      </c>
      <c r="E2292" s="37" t="n">
        <v>2.88</v>
      </c>
      <c r="F2292" s="38" t="n">
        <v>0</v>
      </c>
      <c r="G2292" s="37" t="n">
        <v>0</v>
      </c>
      <c r="H2292" s="40">
        <f>IFERROR(G2292/E2292,0)</f>
        <v/>
      </c>
      <c r="I2292" s="29" t="inlineStr">
        <is>
          <t>Cost is below the 120 watch threshold.</t>
        </is>
      </c>
    </row>
    <row r="2293">
      <c r="A2293" s="29" t="inlineStr">
        <is>
          <t>705015547</t>
        </is>
      </c>
      <c r="B2293" s="29" t="inlineStr">
        <is>
          <t>low_price</t>
        </is>
      </c>
      <c r="C2293" s="29" t="inlineStr">
        <is>
          <t>Окантовка панелі приладів BRP Can-Am Outlander G2 G2L 2021-2024</t>
        </is>
      </c>
      <c r="D2293" s="35" t="n">
        <v>0</v>
      </c>
      <c r="E2293" s="37" t="n">
        <v>0</v>
      </c>
      <c r="F2293" s="38" t="n">
        <v>0</v>
      </c>
      <c r="G2293" s="37" t="n">
        <v>0</v>
      </c>
      <c r="H2293" s="40">
        <f>IFERROR(G2293/E2293,0)</f>
        <v/>
      </c>
      <c r="I2293" s="29" t="inlineStr">
        <is>
          <t>Cost is below the 120 watch threshold.</t>
        </is>
      </c>
    </row>
    <row r="2294">
      <c r="A2294" s="29" t="inlineStr">
        <is>
          <t>704904920</t>
        </is>
      </c>
      <c r="B2294" s="29" t="inlineStr">
        <is>
          <t>low_price</t>
        </is>
      </c>
      <c r="C2294" s="29" t="inlineStr">
        <is>
          <t>Комплект наклейок на розширювачі арок BRP Can-Am Outlander G2</t>
        </is>
      </c>
      <c r="D2294" s="35" t="n">
        <v>7</v>
      </c>
      <c r="E2294" s="37" t="n">
        <v>66.91</v>
      </c>
      <c r="F2294" s="38" t="n">
        <v>0</v>
      </c>
      <c r="G2294" s="37" t="n">
        <v>0</v>
      </c>
      <c r="H2294" s="40">
        <f>IFERROR(G2294/E2294,0)</f>
        <v/>
      </c>
      <c r="I2294" s="29" t="inlineStr">
        <is>
          <t>Cost is below the 120 watch threshold.</t>
        </is>
      </c>
    </row>
    <row r="2295">
      <c r="A2295" s="29" t="inlineStr">
        <is>
          <t>33160-hr3-a20</t>
        </is>
      </c>
      <c r="B2295" s="29" t="inlineStr">
        <is>
          <t>low_price</t>
        </is>
      </c>
      <c r="C2295" s="29" t="inlineStr">
        <is>
          <t>Фара передня ліва Honda TRX 420 Rancher (14+), 500 Foreman (14-19), 500 Rubicon (15-19), 520 Foreman Rubicon (20+)</t>
        </is>
      </c>
      <c r="D2295" s="35" t="n">
        <v>1</v>
      </c>
      <c r="E2295" s="37" t="n">
        <v>4.49</v>
      </c>
      <c r="F2295" s="38" t="n">
        <v>0</v>
      </c>
      <c r="G2295" s="37" t="n">
        <v>0</v>
      </c>
      <c r="H2295" s="40">
        <f>IFERROR(G2295/E2295,0)</f>
        <v/>
      </c>
      <c r="I2295" s="29" t="inlineStr">
        <is>
          <t>Cost is below the 120 watch threshold.</t>
        </is>
      </c>
    </row>
    <row r="2296">
      <c r="A2296" s="29" t="inlineStr">
        <is>
          <t>707800796</t>
        </is>
      </c>
      <c r="B2296" s="29" t="inlineStr">
        <is>
          <t>low_price</t>
        </is>
      </c>
      <c r="C2296" s="29" t="inlineStr">
        <is>
          <t>Сітка шноркеля BRP Can-Am Outlander G2 G2L</t>
        </is>
      </c>
      <c r="D2296" s="35" t="n">
        <v>1</v>
      </c>
      <c r="E2296" s="37" t="n">
        <v>2.41</v>
      </c>
      <c r="F2296" s="38" t="n">
        <v>0</v>
      </c>
      <c r="G2296" s="37" t="n">
        <v>0</v>
      </c>
      <c r="H2296" s="40">
        <f>IFERROR(G2296/E2296,0)</f>
        <v/>
      </c>
      <c r="I2296" s="29" t="inlineStr">
        <is>
          <t>Cost is below the 120 watch threshold.</t>
        </is>
      </c>
    </row>
    <row r="2297">
      <c r="A2297" s="29" t="inlineStr">
        <is>
          <t>13640-32g01</t>
        </is>
      </c>
      <c r="B2297" s="29" t="inlineStr">
        <is>
          <t>low_price</t>
        </is>
      </c>
      <c r="C2297" s="29" t="inlineStr">
        <is>
          <t>Датчик температури двигуна Suzuki King Quad 400</t>
        </is>
      </c>
      <c r="D2297" s="35" t="n">
        <v>0</v>
      </c>
      <c r="E2297" s="37" t="n">
        <v>0</v>
      </c>
      <c r="F2297" s="38" t="n">
        <v>0</v>
      </c>
      <c r="G2297" s="37" t="n">
        <v>0</v>
      </c>
      <c r="H2297" s="40">
        <f>IFERROR(G2297/E2297,0)</f>
        <v/>
      </c>
      <c r="I2297" s="29" t="inlineStr">
        <is>
          <t>Cost is below the 120 watch threshold.</t>
        </is>
      </c>
    </row>
    <row r="2298">
      <c r="A2298" s="29" t="inlineStr">
        <is>
          <t>5km-22358-02-00</t>
        </is>
      </c>
      <c r="B2298" s="29" t="inlineStr">
        <is>
          <t>low_price</t>
        </is>
      </c>
      <c r="C2298" s="29" t="inlineStr">
        <is>
          <t>Пильник переднього карданного валу Yamaha Grizzly 660</t>
        </is>
      </c>
      <c r="D2298" s="35" t="n">
        <v>0</v>
      </c>
      <c r="E2298" s="37" t="n">
        <v>0</v>
      </c>
      <c r="F2298" s="38" t="n">
        <v>0</v>
      </c>
      <c r="G2298" s="37" t="n">
        <v>0</v>
      </c>
      <c r="H2298" s="40">
        <f>IFERROR(G2298/E2298,0)</f>
        <v/>
      </c>
      <c r="I2298" s="29" t="inlineStr">
        <is>
          <t>Cost is below the 120 watch threshold.</t>
        </is>
      </c>
    </row>
    <row r="2299">
      <c r="A2299" s="29" t="inlineStr">
        <is>
          <t>0180-053000</t>
        </is>
      </c>
      <c r="B2299" s="29" t="inlineStr">
        <is>
          <t>low_price</t>
        </is>
      </c>
      <c r="C2299" s="29" t="inlineStr">
        <is>
          <t>Корпус зчеплення CFMoto CForce 500 600, UForce 600 (MC)</t>
        </is>
      </c>
      <c r="D2299" s="35" t="n">
        <v>0</v>
      </c>
      <c r="E2299" s="37" t="n">
        <v>0</v>
      </c>
      <c r="F2299" s="38" t="n">
        <v>0</v>
      </c>
      <c r="G2299" s="37" t="n">
        <v>0</v>
      </c>
      <c r="H2299" s="40">
        <f>IFERROR(G2299/E2299,0)</f>
        <v/>
      </c>
      <c r="I2299" s="29" t="inlineStr">
        <is>
          <t>Cost is below the 120 watch threshold.</t>
        </is>
      </c>
    </row>
    <row r="2300">
      <c r="A2300" s="29" t="inlineStr">
        <is>
          <t>707800306</t>
        </is>
      </c>
      <c r="B2300" s="29" t="inlineStr">
        <is>
          <t>low_price</t>
        </is>
      </c>
      <c r="C2300" s="29" t="inlineStr">
        <is>
          <t>Повітряний фільтр BRP Can-Am Spyder (10-16), Ryker 900 (19+)</t>
        </is>
      </c>
      <c r="D2300" s="35" t="n">
        <v>0</v>
      </c>
      <c r="E2300" s="37" t="n">
        <v>0</v>
      </c>
      <c r="F2300" s="38" t="n">
        <v>0</v>
      </c>
      <c r="G2300" s="37" t="n">
        <v>0</v>
      </c>
      <c r="H2300" s="40">
        <f>IFERROR(G2300/E2300,0)</f>
        <v/>
      </c>
      <c r="I2300" s="29" t="inlineStr">
        <is>
          <t>Cost is below the 120 watch threshold.</t>
        </is>
      </c>
    </row>
    <row r="2301">
      <c r="A2301" s="29" t="inlineStr">
        <is>
          <t>705017542</t>
        </is>
      </c>
      <c r="B2301" s="29" t="inlineStr">
        <is>
          <t>low_price</t>
        </is>
      </c>
      <c r="C2301" s="29" t="inlineStr">
        <is>
          <t>Накладка арки задня ліва BRP Can-Am Maverick X3</t>
        </is>
      </c>
      <c r="D2301" s="35" t="n">
        <v>1</v>
      </c>
      <c r="E2301" s="37" t="n">
        <v>4.26</v>
      </c>
      <c r="F2301" s="38" t="n">
        <v>0</v>
      </c>
      <c r="G2301" s="37" t="n">
        <v>0</v>
      </c>
      <c r="H2301" s="40">
        <f>IFERROR(G2301/E2301,0)</f>
        <v/>
      </c>
      <c r="I2301" s="29" t="inlineStr">
        <is>
          <t>Cost is below the 120 watch threshold.</t>
        </is>
      </c>
    </row>
    <row r="2302">
      <c r="A2302" s="29" t="inlineStr">
        <is>
          <t>05049</t>
        </is>
      </c>
      <c r="B2302" s="29" t="inlineStr">
        <is>
          <t>low_price</t>
        </is>
      </c>
      <c r="C2302" s="29" t="inlineStr">
        <is>
          <t>Датчик температури охолоджуючої рідини BRP Can-Am Outlander 330 400 2004-2008</t>
        </is>
      </c>
      <c r="D2302" s="35" t="n">
        <v>0</v>
      </c>
      <c r="E2302" s="37" t="n">
        <v>0</v>
      </c>
      <c r="F2302" s="38" t="n">
        <v>0</v>
      </c>
      <c r="G2302" s="37" t="n">
        <v>0</v>
      </c>
      <c r="H2302" s="40">
        <f>IFERROR(G2302/E2302,0)</f>
        <v/>
      </c>
      <c r="I2302" s="29" t="inlineStr">
        <is>
          <t>Cost is below the 120 watch threshold.</t>
        </is>
      </c>
    </row>
    <row r="2303">
      <c r="A2303" s="29" t="inlineStr">
        <is>
          <t>715006102</t>
        </is>
      </c>
      <c r="B2303" s="29" t="inlineStr">
        <is>
          <t>low_price</t>
        </is>
      </c>
      <c r="C2303" s="29" t="inlineStr">
        <is>
          <t>Аварійний комплект BRP Can-Am</t>
        </is>
      </c>
      <c r="D2303" s="35" t="n">
        <v>11</v>
      </c>
      <c r="E2303" s="37" t="n">
        <v>109.3</v>
      </c>
      <c r="F2303" s="38" t="n">
        <v>0.33</v>
      </c>
      <c r="G2303" s="37" t="n">
        <v>486.76</v>
      </c>
      <c r="H2303" s="40">
        <f>IFERROR(G2303/E2303,0)</f>
        <v/>
      </c>
      <c r="I2303" s="29" t="inlineStr">
        <is>
          <t>Cost is below the 120 watch threshold.</t>
        </is>
      </c>
    </row>
    <row r="2304">
      <c r="A2304" s="29" t="inlineStr">
        <is>
          <t>92049-1218</t>
        </is>
      </c>
      <c r="B2304" s="29" t="inlineStr">
        <is>
          <t>low_price</t>
        </is>
      </c>
      <c r="C2304" s="29" t="inlineStr">
        <is>
          <t>Сальник клапана Kawasaki Brute Force 650 750, Prairie 650 700, Teryx 750 800</t>
        </is>
      </c>
      <c r="D2304" s="35" t="n">
        <v>0</v>
      </c>
      <c r="E2304" s="37" t="n">
        <v>0</v>
      </c>
      <c r="F2304" s="38" t="n">
        <v>0</v>
      </c>
      <c r="G2304" s="37" t="n">
        <v>0</v>
      </c>
      <c r="H2304" s="40">
        <f>IFERROR(G2304/E2304,0)</f>
        <v/>
      </c>
      <c r="I2304" s="29" t="inlineStr">
        <is>
          <t>Cost is below the 120 watch threshold.</t>
        </is>
      </c>
    </row>
    <row r="2305">
      <c r="A2305" s="29" t="inlineStr">
        <is>
          <t>23441-hp0-a00</t>
        </is>
      </c>
      <c r="B2305" s="29" t="inlineStr">
        <is>
          <t>low_price</t>
        </is>
      </c>
      <c r="C2305" s="29" t="inlineStr">
        <is>
          <t>Шестерня КПП Honda TRX 500 Foreman 2005-2011 (23T)</t>
        </is>
      </c>
      <c r="D2305" s="35" t="n">
        <v>1</v>
      </c>
      <c r="E2305" s="37" t="n">
        <v>0.29</v>
      </c>
      <c r="F2305" s="38" t="n">
        <v>0</v>
      </c>
      <c r="G2305" s="37" t="n">
        <v>0</v>
      </c>
      <c r="H2305" s="40">
        <f>IFERROR(G2305/E2305,0)</f>
        <v/>
      </c>
      <c r="I2305" s="29" t="inlineStr">
        <is>
          <t>Cost is below the 120 watch threshold.</t>
        </is>
      </c>
    </row>
    <row r="2306">
      <c r="A2306" s="29" t="inlineStr">
        <is>
          <t>7519792</t>
        </is>
      </c>
      <c r="B2306" s="29" t="inlineStr">
        <is>
          <t>low_price</t>
        </is>
      </c>
      <c r="C2306" s="29" t="inlineStr">
        <is>
          <t>Шпилька ступиці колеса Polaris RZR 1000 (14+), General 1000 (20+)</t>
        </is>
      </c>
      <c r="D2306" s="35" t="n">
        <v>1</v>
      </c>
      <c r="E2306" s="37" t="n">
        <v>5.63</v>
      </c>
      <c r="F2306" s="38" t="n">
        <v>0</v>
      </c>
      <c r="G2306" s="37" t="n">
        <v>0</v>
      </c>
      <c r="H2306" s="40">
        <f>IFERROR(G2306/E2306,0)</f>
        <v/>
      </c>
      <c r="I2306" s="29" t="inlineStr">
        <is>
          <t>Cost is below the 120 watch threshold.</t>
        </is>
      </c>
    </row>
    <row r="2307">
      <c r="A2307" s="29" t="inlineStr">
        <is>
          <t>706003513</t>
        </is>
      </c>
      <c r="B2307" s="29" t="inlineStr">
        <is>
          <t>low_price</t>
        </is>
      </c>
      <c r="C2307" s="29" t="inlineStr">
        <is>
          <t>Ричаг задній нижній правий BRP Can-Am Outlander G3L</t>
        </is>
      </c>
      <c r="D2307" s="35" t="n">
        <v>0</v>
      </c>
      <c r="E2307" s="37" t="n">
        <v>0</v>
      </c>
      <c r="F2307" s="38" t="n">
        <v>0</v>
      </c>
      <c r="G2307" s="37" t="n">
        <v>0</v>
      </c>
      <c r="H2307" s="40">
        <f>IFERROR(G2307/E2307,0)</f>
        <v/>
      </c>
      <c r="I2307" s="29" t="inlineStr">
        <is>
          <t>Cost is below the 120 watch threshold.</t>
        </is>
      </c>
    </row>
    <row r="2308">
      <c r="A2308" s="29" t="inlineStr">
        <is>
          <t>710009937</t>
        </is>
      </c>
      <c r="B2308" s="29" t="inlineStr">
        <is>
          <t>low_price</t>
        </is>
      </c>
      <c r="C2308" s="29" t="inlineStr">
        <is>
          <t>Зарядний пристрій Type-C для BRP Can-Am Outlander G3</t>
        </is>
      </c>
      <c r="D2308" s="35" t="n">
        <v>3</v>
      </c>
      <c r="E2308" s="37" t="n">
        <v>14.16</v>
      </c>
      <c r="F2308" s="38" t="n">
        <v>0</v>
      </c>
      <c r="G2308" s="37" t="n">
        <v>0</v>
      </c>
      <c r="H2308" s="40">
        <f>IFERROR(G2308/E2308,0)</f>
        <v/>
      </c>
      <c r="I2308" s="29" t="inlineStr">
        <is>
          <t>Cost is below the 120 watch threshold.</t>
        </is>
      </c>
    </row>
    <row r="2309">
      <c r="A2309" s="29" t="inlineStr">
        <is>
          <t>02699</t>
        </is>
      </c>
      <c r="B2309" s="29" t="inlineStr">
        <is>
          <t>low_price</t>
        </is>
      </c>
      <c r="C2309" s="29" t="inlineStr">
        <is>
          <t>Мотор перемикання передач Honda TRX 500 Foreman 2005-2011</t>
        </is>
      </c>
      <c r="D2309" s="35" t="n">
        <v>0</v>
      </c>
      <c r="E2309" s="37" t="n">
        <v>0</v>
      </c>
      <c r="F2309" s="38" t="n">
        <v>0</v>
      </c>
      <c r="G2309" s="37" t="n">
        <v>0</v>
      </c>
      <c r="H2309" s="40">
        <f>IFERROR(G2309/E2309,0)</f>
        <v/>
      </c>
      <c r="I2309" s="29" t="inlineStr">
        <is>
          <t>Cost is below the 120 watch threshold.</t>
        </is>
      </c>
    </row>
    <row r="2310">
      <c r="A2310" s="29" t="inlineStr">
        <is>
          <t>709403064</t>
        </is>
      </c>
      <c r="B2310" s="29" t="inlineStr">
        <is>
          <t>low_price</t>
        </is>
      </c>
      <c r="C2310" s="29" t="inlineStr">
        <is>
          <t>Сошка рульового управління BRP Can-Am Outlander G3</t>
        </is>
      </c>
      <c r="D2310" s="35" t="n">
        <v>0</v>
      </c>
      <c r="E2310" s="37" t="n">
        <v>0</v>
      </c>
      <c r="F2310" s="38" t="n">
        <v>0</v>
      </c>
      <c r="G2310" s="37" t="n">
        <v>0</v>
      </c>
      <c r="H2310" s="40">
        <f>IFERROR(G2310/E2310,0)</f>
        <v/>
      </c>
      <c r="I2310" s="29" t="inlineStr">
        <is>
          <t>Cost is below the 120 watch threshold.</t>
        </is>
      </c>
    </row>
    <row r="2311">
      <c r="A2311" s="29" t="inlineStr">
        <is>
          <t>705019073</t>
        </is>
      </c>
      <c r="B2311" s="29" t="inlineStr">
        <is>
          <t>low_price</t>
        </is>
      </c>
      <c r="C2311" s="29" t="inlineStr">
        <is>
          <t>Бокова панель ліва BRP Can-Am Outlander G3L</t>
        </is>
      </c>
      <c r="D2311" s="35" t="n">
        <v>2</v>
      </c>
      <c r="E2311" s="37" t="n">
        <v>6.56</v>
      </c>
      <c r="F2311" s="38" t="n">
        <v>0</v>
      </c>
      <c r="G2311" s="37" t="n">
        <v>0</v>
      </c>
      <c r="H2311" s="40">
        <f>IFERROR(G2311/E2311,0)</f>
        <v/>
      </c>
      <c r="I2311" s="29" t="inlineStr">
        <is>
          <t>Cost is below the 120 watch threshold.</t>
        </is>
      </c>
    </row>
    <row r="2312">
      <c r="A2312" s="29" t="inlineStr">
        <is>
          <t>1uy-14451-01-00</t>
        </is>
      </c>
      <c r="B2312" s="29" t="inlineStr">
        <is>
          <t>low_price</t>
        </is>
      </c>
      <c r="C2312" s="29" t="inlineStr">
        <is>
          <t>Повітряний фільтр Yamaha Grizzly 600 660, Raptor Warrior Wolverine 350</t>
        </is>
      </c>
      <c r="D2312" s="35" t="n">
        <v>9</v>
      </c>
      <c r="E2312" s="37" t="n">
        <v>44.6</v>
      </c>
      <c r="F2312" s="38" t="n">
        <v>0.19</v>
      </c>
      <c r="G2312" s="37" t="n">
        <v>176.41</v>
      </c>
      <c r="H2312" s="40">
        <f>IFERROR(G2312/E2312,0)</f>
        <v/>
      </c>
      <c r="I2312" s="29" t="inlineStr">
        <is>
          <t>Cost is below the 120 watch threshold.</t>
        </is>
      </c>
    </row>
    <row r="2313">
      <c r="A2313" s="29" t="inlineStr">
        <is>
          <t>25-9015</t>
        </is>
      </c>
      <c r="B2313" s="29" t="inlineStr">
        <is>
          <t>low_price</t>
        </is>
      </c>
      <c r="C2313" s="29" t="inlineStr">
        <is>
          <t>Ремінь варіатора BRP Can-Am Outlander Renegade G1 G2 G2L G2S, Maverick 1000, Commander 800 1000</t>
        </is>
      </c>
      <c r="D2313" s="35" t="n">
        <v>1</v>
      </c>
      <c r="E2313" s="37" t="n">
        <v>5.19</v>
      </c>
      <c r="F2313" s="38" t="n">
        <v>0</v>
      </c>
      <c r="G2313" s="37" t="n">
        <v>0</v>
      </c>
      <c r="H2313" s="40">
        <f>IFERROR(G2313/E2313,0)</f>
        <v/>
      </c>
      <c r="I2313" s="29" t="inlineStr">
        <is>
          <t>Cost is below the 120 watch threshold.</t>
        </is>
      </c>
    </row>
    <row r="2314">
      <c r="A2314" s="29" t="inlineStr">
        <is>
          <t>16154-1129</t>
        </is>
      </c>
      <c r="B2314" s="29" t="inlineStr">
        <is>
          <t>low_price</t>
        </is>
      </c>
      <c r="C2314" s="29" t="inlineStr">
        <is>
          <t>Ротор масляного насоса зовнішній Kawasaki Prairie 360</t>
        </is>
      </c>
      <c r="D2314" s="35" t="n">
        <v>0</v>
      </c>
      <c r="E2314" s="37" t="n">
        <v>0</v>
      </c>
      <c r="F2314" s="38" t="n">
        <v>0</v>
      </c>
      <c r="G2314" s="37" t="n">
        <v>0</v>
      </c>
      <c r="H2314" s="40">
        <f>IFERROR(G2314/E2314,0)</f>
        <v/>
      </c>
      <c r="I2314" s="29" t="inlineStr">
        <is>
          <t>Cost is below the 120 watch threshold.</t>
        </is>
      </c>
    </row>
    <row r="2315">
      <c r="A2315" s="29" t="inlineStr">
        <is>
          <t>2mb-e8149-00-00</t>
        </is>
      </c>
      <c r="B2315" s="29" t="inlineStr">
        <is>
          <t>low_price</t>
        </is>
      </c>
      <c r="C2315" s="29" t="inlineStr">
        <is>
          <t>Пробка зливна двигуна Yamaha Grizzly Kodiak Wolverine 700 2016-2018</t>
        </is>
      </c>
      <c r="D2315" s="35" t="n">
        <v>0</v>
      </c>
      <c r="E2315" s="37" t="n">
        <v>0</v>
      </c>
      <c r="F2315" s="38" t="n">
        <v>0</v>
      </c>
      <c r="G2315" s="37" t="n">
        <v>0</v>
      </c>
      <c r="H2315" s="40">
        <f>IFERROR(G2315/E2315,0)</f>
        <v/>
      </c>
      <c r="I2315" s="29" t="inlineStr">
        <is>
          <t>Cost is below the 120 watch threshold.</t>
        </is>
      </c>
    </row>
    <row r="2316">
      <c r="A2316" s="29" t="inlineStr">
        <is>
          <t>5dm-13440-00-00</t>
        </is>
      </c>
      <c r="B2316" s="29" t="inlineStr">
        <is>
          <t>low_price</t>
        </is>
      </c>
      <c r="C2316" s="29" t="inlineStr">
        <is>
          <t>Масляний фільтр Yamaha Grizzly Kodiak 700 (16-18), Raptor 660 (01-05)</t>
        </is>
      </c>
      <c r="D2316" s="35" t="n">
        <v>3</v>
      </c>
      <c r="E2316" s="37" t="n">
        <v>12.56</v>
      </c>
      <c r="F2316" s="38" t="n">
        <v>0</v>
      </c>
      <c r="G2316" s="37" t="n">
        <v>0</v>
      </c>
      <c r="H2316" s="40">
        <f>IFERROR(G2316/E2316,0)</f>
        <v/>
      </c>
      <c r="I2316" s="29" t="inlineStr">
        <is>
          <t>Cost is below the 120 watch threshold.</t>
        </is>
      </c>
    </row>
    <row r="2317">
      <c r="A2317" s="29" t="inlineStr">
        <is>
          <t>111822</t>
        </is>
      </c>
      <c r="B2317" s="29" t="inlineStr">
        <is>
          <t>low_price</t>
        </is>
      </c>
      <c r="C2317" s="29" t="inlineStr">
        <is>
          <t>Синтетичне моторне масло Motul NGEN 7 4T 10W50 (1L)</t>
        </is>
      </c>
      <c r="D2317" s="35" t="n">
        <v>8</v>
      </c>
      <c r="E2317" s="37" t="n">
        <v>34.13</v>
      </c>
      <c r="F2317" s="38" t="n">
        <v>0</v>
      </c>
      <c r="G2317" s="37" t="n">
        <v>0</v>
      </c>
      <c r="H2317" s="40">
        <f>IFERROR(G2317/E2317,0)</f>
        <v/>
      </c>
      <c r="I2317" s="29" t="inlineStr">
        <is>
          <t>Cost is below the 120 watch threshold.</t>
        </is>
      </c>
    </row>
    <row r="2318">
      <c r="A2318" s="29" t="inlineStr">
        <is>
          <t>25-2028-5</t>
        </is>
      </c>
      <c r="B2318" s="29" t="inlineStr">
        <is>
          <t>low_price</t>
        </is>
      </c>
      <c r="C2318" s="29" t="inlineStr">
        <is>
          <t>Сальники переднього редуктора Yamaha Grizzly 350 400, Kodiak 400 450, Wolverine 450, Bruin 350, Big Bear 400</t>
        </is>
      </c>
      <c r="D2318" s="35" t="n">
        <v>0</v>
      </c>
      <c r="E2318" s="37" t="n">
        <v>0</v>
      </c>
      <c r="F2318" s="38" t="n">
        <v>0</v>
      </c>
      <c r="G2318" s="37" t="n">
        <v>0</v>
      </c>
      <c r="H2318" s="40">
        <f>IFERROR(G2318/E2318,0)</f>
        <v/>
      </c>
      <c r="I2318" s="29" t="inlineStr">
        <is>
          <t>Cost is below the 120 watch threshold.</t>
        </is>
      </c>
    </row>
    <row r="2319">
      <c r="A2319" s="29" t="inlineStr">
        <is>
          <t>93306-00515-00</t>
        </is>
      </c>
      <c r="B2319" s="29" t="inlineStr">
        <is>
          <t>low_price</t>
        </is>
      </c>
      <c r="C2319" s="29" t="inlineStr">
        <is>
          <t>Підшипник розподільного валу Yamaha Grizzly 350 400 450, Kodiak 400 450, Rhino 450, Raptor 350, Wolverine 350 450</t>
        </is>
      </c>
      <c r="D2319" s="35" t="n">
        <v>0</v>
      </c>
      <c r="E2319" s="37" t="n">
        <v>0</v>
      </c>
      <c r="F2319" s="38" t="n">
        <v>0</v>
      </c>
      <c r="G2319" s="37" t="n">
        <v>0</v>
      </c>
      <c r="H2319" s="40">
        <f>IFERROR(G2319/E2319,0)</f>
        <v/>
      </c>
      <c r="I2319" s="29" t="inlineStr">
        <is>
          <t>Cost is below the 120 watch threshold.</t>
        </is>
      </c>
    </row>
    <row r="2320">
      <c r="A2320" s="29" t="inlineStr">
        <is>
          <t>ab6-ca-8-323</t>
        </is>
      </c>
      <c r="B2320" s="29" t="inlineStr">
        <is>
          <t>low_price</t>
        </is>
      </c>
      <c r="C2320" s="29" t="inlineStr">
        <is>
          <t>Піввісь задня ліва BRP Can-Am Outlander 450 500 570 2015+</t>
        </is>
      </c>
      <c r="D2320" s="35" t="n">
        <v>0</v>
      </c>
      <c r="E2320" s="37" t="n">
        <v>0</v>
      </c>
      <c r="F2320" s="38" t="n">
        <v>0</v>
      </c>
      <c r="G2320" s="37" t="n">
        <v>0</v>
      </c>
      <c r="H2320" s="40">
        <f>IFERROR(G2320/E2320,0)</f>
        <v/>
      </c>
      <c r="I2320" s="29" t="inlineStr">
        <is>
          <t>Cost is below the 120 watch threshold.</t>
        </is>
      </c>
    </row>
    <row r="2321">
      <c r="A2321" s="29" t="inlineStr">
        <is>
          <t>85-1210</t>
        </is>
      </c>
      <c r="B2321" s="29" t="inlineStr">
        <is>
          <t>low_price</t>
        </is>
      </c>
      <c r="C2321" s="29" t="inlineStr">
        <is>
          <t>Комплект конусних гайок з різьбою 10х1.25 під ключ 17мм</t>
        </is>
      </c>
      <c r="D2321" s="35" t="n">
        <v>0</v>
      </c>
      <c r="E2321" s="37" t="n">
        <v>0</v>
      </c>
      <c r="F2321" s="38" t="n">
        <v>0</v>
      </c>
      <c r="G2321" s="37" t="n">
        <v>0</v>
      </c>
      <c r="H2321" s="40">
        <f>IFERROR(G2321/E2321,0)</f>
        <v/>
      </c>
      <c r="I2321" s="29" t="inlineStr">
        <is>
          <t>Cost is below the 120 watch threshold.</t>
        </is>
      </c>
    </row>
    <row r="2322">
      <c r="A2322" s="29" t="inlineStr">
        <is>
          <t>1uy-17251-00-00</t>
        </is>
      </c>
      <c r="B2322" s="29" t="inlineStr">
        <is>
          <t>low_price</t>
        </is>
      </c>
      <c r="C2322" s="29" t="inlineStr">
        <is>
          <t>Шестерня КПП Yamaha Warrior Raptor 350 (25T)</t>
        </is>
      </c>
      <c r="D2322" s="35" t="n">
        <v>0</v>
      </c>
      <c r="E2322" s="37" t="n">
        <v>0</v>
      </c>
      <c r="F2322" s="38" t="n">
        <v>0</v>
      </c>
      <c r="G2322" s="37" t="n">
        <v>0</v>
      </c>
      <c r="H2322" s="40">
        <f>IFERROR(G2322/E2322,0)</f>
        <v/>
      </c>
      <c r="I2322" s="29" t="inlineStr">
        <is>
          <t>Cost is below the 120 watch threshold.</t>
        </is>
      </c>
    </row>
    <row r="2323">
      <c r="A2323" s="29" t="inlineStr">
        <is>
          <t>50-1033</t>
        </is>
      </c>
      <c r="B2323" s="29" t="inlineStr">
        <is>
          <t>low_price</t>
        </is>
      </c>
      <c r="C2323" s="29" t="inlineStr">
        <is>
          <t>Ремкомплект переднього верхнього ричага Honda TRX 650 (03-05), 680 (06-14) Rincon</t>
        </is>
      </c>
      <c r="D2323" s="35" t="n">
        <v>0</v>
      </c>
      <c r="E2323" s="37" t="n">
        <v>0</v>
      </c>
      <c r="F2323" s="38" t="n">
        <v>0</v>
      </c>
      <c r="G2323" s="37" t="n">
        <v>0</v>
      </c>
      <c r="H2323" s="40">
        <f>IFERROR(G2323/E2323,0)</f>
        <v/>
      </c>
      <c r="I2323" s="29" t="inlineStr">
        <is>
          <t>Cost is below the 120 watch threshold.</t>
        </is>
      </c>
    </row>
    <row r="2324">
      <c r="A2324" s="29" t="inlineStr">
        <is>
          <t>420831185</t>
        </is>
      </c>
      <c r="B2324" s="29" t="inlineStr">
        <is>
          <t>low_price</t>
        </is>
      </c>
      <c r="C2324" s="29" t="inlineStr">
        <is>
          <t>Сальник трансмісії BRP Can-Am Maverick Trail 800 1000 (18-19), Maverick Sport 1000 (19), Commander 1000 (21+), Traxter Defender HD9 HD10</t>
        </is>
      </c>
      <c r="D2324" s="35" t="n">
        <v>0</v>
      </c>
      <c r="E2324" s="37" t="n">
        <v>0</v>
      </c>
      <c r="F2324" s="38" t="n">
        <v>0</v>
      </c>
      <c r="G2324" s="37" t="n">
        <v>0</v>
      </c>
      <c r="H2324" s="40">
        <f>IFERROR(G2324/E2324,0)</f>
        <v/>
      </c>
      <c r="I2324" s="29" t="inlineStr">
        <is>
          <t>Cost is below the 120 watch threshold.</t>
        </is>
      </c>
    </row>
    <row r="2325">
      <c r="A2325" s="29" t="inlineStr">
        <is>
          <t>s91205kf0003</t>
        </is>
      </c>
      <c r="B2325" s="29" t="inlineStr">
        <is>
          <t>low_price</t>
        </is>
      </c>
      <c r="C2325" s="29" t="inlineStr">
        <is>
          <t>Сальник водяної помпи BRP Can-Am DS 250</t>
        </is>
      </c>
      <c r="D2325" s="35" t="n">
        <v>0</v>
      </c>
      <c r="E2325" s="37" t="n">
        <v>0</v>
      </c>
      <c r="F2325" s="38" t="n">
        <v>0</v>
      </c>
      <c r="G2325" s="37" t="n">
        <v>0</v>
      </c>
      <c r="H2325" s="40">
        <f>IFERROR(G2325/E2325,0)</f>
        <v/>
      </c>
      <c r="I2325" s="29" t="inlineStr">
        <is>
          <t>Cost is below the 120 watch threshold.</t>
        </is>
      </c>
    </row>
    <row r="2326">
      <c r="A2326" s="29" t="inlineStr">
        <is>
          <t>707600317</t>
        </is>
      </c>
      <c r="B2326" s="29" t="inlineStr">
        <is>
          <t>low_price</t>
        </is>
      </c>
      <c r="C2326" s="29" t="inlineStr">
        <is>
          <t xml:space="preserve">Прокладка глушника BRP Can-Am Outlander Renegade G1 G2 G2L G2S, Maverick 1000, Commander 800 1000, Maverick Sport 1000, Maverick Trail 800 1000, </t>
        </is>
      </c>
      <c r="D2326" s="35" t="n">
        <v>0</v>
      </c>
      <c r="E2326" s="37" t="n">
        <v>0</v>
      </c>
      <c r="F2326" s="38" t="n">
        <v>0</v>
      </c>
      <c r="G2326" s="37" t="n">
        <v>0</v>
      </c>
      <c r="H2326" s="40">
        <f>IFERROR(G2326/E2326,0)</f>
        <v/>
      </c>
      <c r="I2326" s="29" t="inlineStr">
        <is>
          <t>Cost is below the 120 watch threshold.</t>
        </is>
      </c>
    </row>
    <row r="2327">
      <c r="A2327" s="29" t="inlineStr">
        <is>
          <t>11061-1418</t>
        </is>
      </c>
      <c r="B2327" s="29" t="inlineStr">
        <is>
          <t>low_price</t>
        </is>
      </c>
      <c r="C2327" s="29" t="inlineStr">
        <is>
          <t>Прокладка кришки генератора Kawasaki Prairie 360</t>
        </is>
      </c>
      <c r="D2327" s="35" t="n">
        <v>0</v>
      </c>
      <c r="E2327" s="37" t="n">
        <v>0</v>
      </c>
      <c r="F2327" s="38" t="n">
        <v>0</v>
      </c>
      <c r="G2327" s="37" t="n">
        <v>0</v>
      </c>
      <c r="H2327" s="40">
        <f>IFERROR(G2327/E2327,0)</f>
        <v/>
      </c>
      <c r="I2327" s="29" t="inlineStr">
        <is>
          <t>Cost is below the 120 watch threshold.</t>
        </is>
      </c>
    </row>
    <row r="2328">
      <c r="A2328" s="29" t="inlineStr">
        <is>
          <t>na-10000r</t>
        </is>
      </c>
      <c r="B2328" s="29" t="inlineStr">
        <is>
          <t>low_price</t>
        </is>
      </c>
      <c r="C2328" s="29" t="inlineStr">
        <is>
          <t>Поршневі кільця стандарт Honda TRX 450 Foreman</t>
        </is>
      </c>
      <c r="D2328" s="35" t="n">
        <v>0</v>
      </c>
      <c r="E2328" s="37" t="n">
        <v>0</v>
      </c>
      <c r="F2328" s="38" t="n">
        <v>0</v>
      </c>
      <c r="G2328" s="37" t="n">
        <v>0</v>
      </c>
      <c r="H2328" s="40">
        <f>IFERROR(G2328/E2328,0)</f>
        <v/>
      </c>
      <c r="I2328" s="29" t="inlineStr">
        <is>
          <t>Cost is below the 120 watch threshold.</t>
        </is>
      </c>
    </row>
    <row r="2329">
      <c r="A2329" s="29" t="inlineStr">
        <is>
          <t>10-30180</t>
        </is>
      </c>
      <c r="B2329" s="29" t="inlineStr">
        <is>
          <t>low_price</t>
        </is>
      </c>
      <c r="C2329" s="29" t="inlineStr">
        <is>
          <t>Світлодіодна балка ProLight ST 30" (180Вт)</t>
        </is>
      </c>
      <c r="D2329" s="35" t="n">
        <v>0</v>
      </c>
      <c r="E2329" s="37" t="n">
        <v>0</v>
      </c>
      <c r="F2329" s="38" t="n">
        <v>0</v>
      </c>
      <c r="G2329" s="37" t="n">
        <v>0</v>
      </c>
      <c r="H2329" s="40">
        <f>IFERROR(G2329/E2329,0)</f>
        <v/>
      </c>
      <c r="I2329" s="29" t="inlineStr">
        <is>
          <t>Cost is below the 120 watch threshold.</t>
        </is>
      </c>
    </row>
    <row r="2330">
      <c r="A2330" s="29" t="inlineStr">
        <is>
          <t>5vh-h3550-01-00</t>
        </is>
      </c>
      <c r="B2330" s="29" t="inlineStr">
        <is>
          <t>low_price</t>
        </is>
      </c>
      <c r="C2330" s="29" t="inlineStr">
        <is>
          <t>Трос спідометра Yamaha Grizzly 350 400, Kodiak 400, Bruin 350</t>
        </is>
      </c>
      <c r="D2330" s="35" t="n">
        <v>0</v>
      </c>
      <c r="E2330" s="37" t="n">
        <v>0</v>
      </c>
      <c r="F2330" s="38" t="n">
        <v>0</v>
      </c>
      <c r="G2330" s="37" t="n">
        <v>0</v>
      </c>
      <c r="H2330" s="40">
        <f>IFERROR(G2330/E2330,0)</f>
        <v/>
      </c>
      <c r="I2330" s="29" t="inlineStr">
        <is>
          <t>Cost is below the 120 watch threshold.</t>
        </is>
      </c>
    </row>
    <row r="2331">
      <c r="A2331" s="29" t="inlineStr">
        <is>
          <t>3235183</t>
        </is>
      </c>
      <c r="B2331" s="29" t="inlineStr">
        <is>
          <t>low_price</t>
        </is>
      </c>
      <c r="C2331" s="29" t="inlineStr">
        <is>
          <t>Фіксаторна пластина переднього редуктора Polaris Sportsman 400 500 570 800, Scrambler 500, Ranger 400 500 800</t>
        </is>
      </c>
      <c r="D2331" s="35" t="n">
        <v>0</v>
      </c>
      <c r="E2331" s="37" t="n">
        <v>0</v>
      </c>
      <c r="F2331" s="38" t="n">
        <v>0</v>
      </c>
      <c r="G2331" s="37" t="n">
        <v>0</v>
      </c>
      <c r="H2331" s="40">
        <f>IFERROR(G2331/E2331,0)</f>
        <v/>
      </c>
      <c r="I2331" s="29" t="inlineStr">
        <is>
          <t>Cost is below the 120 watch threshold.</t>
        </is>
      </c>
    </row>
    <row r="2332">
      <c r="A2332" s="29" t="inlineStr">
        <is>
          <t>91262-hn8-003</t>
        </is>
      </c>
      <c r="B2332" s="29" t="inlineStr">
        <is>
          <t>low_price</t>
        </is>
      </c>
      <c r="C2332" s="29" t="inlineStr">
        <is>
          <t>Сальник втулки ричага Honda TRX 420 Rancher (15+), 500 Foreman Rubicon (15-19), 520 Foreman Rubicon (20+), 650 680 Rincon (28X36X7)</t>
        </is>
      </c>
      <c r="D2332" s="35" t="n">
        <v>0</v>
      </c>
      <c r="E2332" s="37" t="n">
        <v>0</v>
      </c>
      <c r="F2332" s="38" t="n">
        <v>0</v>
      </c>
      <c r="G2332" s="37" t="n">
        <v>0</v>
      </c>
      <c r="H2332" s="40">
        <f>IFERROR(G2332/E2332,0)</f>
        <v/>
      </c>
      <c r="I2332" s="29" t="inlineStr">
        <is>
          <t>Cost is below the 120 watch threshold.</t>
        </is>
      </c>
    </row>
    <row r="2333">
      <c r="A2333" s="29" t="inlineStr">
        <is>
          <t>705018011</t>
        </is>
      </c>
      <c r="B2333" s="29" t="inlineStr">
        <is>
          <t>low_price</t>
        </is>
      </c>
      <c r="C2333" s="29" t="inlineStr">
        <is>
          <t>Підкрилок внутрішній лівий BRP Can-Am Outlander G3</t>
        </is>
      </c>
      <c r="D2333" s="35" t="n">
        <v>0</v>
      </c>
      <c r="E2333" s="37" t="n">
        <v>0</v>
      </c>
      <c r="F2333" s="38" t="n">
        <v>0</v>
      </c>
      <c r="G2333" s="37" t="n">
        <v>0</v>
      </c>
      <c r="H2333" s="40">
        <f>IFERROR(G2333/E2333,0)</f>
        <v/>
      </c>
      <c r="I2333" s="29" t="inlineStr">
        <is>
          <t>Cost is below the 120 watch threshold.</t>
        </is>
      </c>
    </row>
    <row r="2334">
      <c r="A2334" s="29" t="inlineStr">
        <is>
          <t>05909</t>
        </is>
      </c>
      <c r="B2334" s="29" t="inlineStr">
        <is>
          <t>low_price</t>
        </is>
      </c>
      <c r="C2334" s="29" t="inlineStr">
        <is>
          <t>Роз'єм під тумблер</t>
        </is>
      </c>
      <c r="D2334" s="35" t="n">
        <v>0</v>
      </c>
      <c r="E2334" s="37" t="n">
        <v>0</v>
      </c>
      <c r="F2334" s="38" t="n">
        <v>0</v>
      </c>
      <c r="G2334" s="37" t="n">
        <v>0</v>
      </c>
      <c r="H2334" s="40">
        <f>IFERROR(G2334/E2334,0)</f>
        <v/>
      </c>
      <c r="I2334" s="29" t="inlineStr">
        <is>
          <t>Cost is below the 120 watch threshold.</t>
        </is>
      </c>
    </row>
    <row r="2335">
      <c r="A2335" s="29" t="inlineStr">
        <is>
          <t>706201797</t>
        </is>
      </c>
      <c r="B2335" s="29" t="inlineStr">
        <is>
          <t>low_price</t>
        </is>
      </c>
      <c r="C2335" s="29" t="inlineStr">
        <is>
          <t>Ричаг передній верхній правий BRP Can-Am Outlander Renegade G2 G2S (12-18), Outlander G2L (15-24)</t>
        </is>
      </c>
      <c r="D2335" s="35" t="n">
        <v>0</v>
      </c>
      <c r="E2335" s="37" t="n">
        <v>0</v>
      </c>
      <c r="F2335" s="38" t="n">
        <v>0</v>
      </c>
      <c r="G2335" s="37" t="n">
        <v>0</v>
      </c>
      <c r="H2335" s="40">
        <f>IFERROR(G2335/E2335,0)</f>
        <v/>
      </c>
      <c r="I2335" s="29" t="inlineStr">
        <is>
          <t>Cost is below the 120 watch threshold.</t>
        </is>
      </c>
    </row>
    <row r="2336">
      <c r="A2336" s="29" t="inlineStr">
        <is>
          <t>51241-03gg0</t>
        </is>
      </c>
      <c r="B2336" s="29" t="inlineStr">
        <is>
          <t>low_price</t>
        </is>
      </c>
      <c r="C2336" s="29" t="inlineStr">
        <is>
          <t>Поворотний кулак лівий Suzuki Eiger 400, Vinson 500</t>
        </is>
      </c>
      <c r="D2336" s="35" t="n">
        <v>0</v>
      </c>
      <c r="E2336" s="37" t="n">
        <v>0</v>
      </c>
      <c r="F2336" s="38" t="n">
        <v>0</v>
      </c>
      <c r="G2336" s="37" t="n">
        <v>0</v>
      </c>
      <c r="H2336" s="40">
        <f>IFERROR(G2336/E2336,0)</f>
        <v/>
      </c>
      <c r="I2336" s="29" t="inlineStr">
        <is>
          <t>Cost is below the 120 watch threshold.</t>
        </is>
      </c>
    </row>
    <row r="2337">
      <c r="A2337" s="29" t="inlineStr">
        <is>
          <t>91204-ke8-003</t>
        </is>
      </c>
      <c r="B2337" s="29" t="inlineStr">
        <is>
          <t>low_price</t>
        </is>
      </c>
      <c r="C2337" s="29" t="inlineStr">
        <is>
          <t>Сальник водяної помпи Honda TRX 500 Rubicon, 650 680 Rincon, MUV 700 Big Red, SXS 700 Pioneer</t>
        </is>
      </c>
      <c r="D2337" s="35" t="n">
        <v>0</v>
      </c>
      <c r="E2337" s="37" t="n">
        <v>0</v>
      </c>
      <c r="F2337" s="38" t="n">
        <v>0</v>
      </c>
      <c r="G2337" s="37" t="n">
        <v>0</v>
      </c>
      <c r="H2337" s="40">
        <f>IFERROR(G2337/E2337,0)</f>
        <v/>
      </c>
      <c r="I2337" s="29" t="inlineStr">
        <is>
          <t>Cost is below the 120 watch threshold.</t>
        </is>
      </c>
    </row>
    <row r="2338">
      <c r="A2338" s="29" t="inlineStr">
        <is>
          <t>709401556</t>
        </is>
      </c>
      <c r="B2338" s="29" t="inlineStr">
        <is>
          <t>low_price</t>
        </is>
      </c>
      <c r="C2338" s="29" t="inlineStr">
        <is>
          <t>Рульова тяга з наконечником BRP Can-Am Maverick X3 64"</t>
        </is>
      </c>
      <c r="D2338" s="35" t="n">
        <v>0</v>
      </c>
      <c r="E2338" s="37" t="n">
        <v>0</v>
      </c>
      <c r="F2338" s="38" t="n">
        <v>0</v>
      </c>
      <c r="G2338" s="37" t="n">
        <v>0</v>
      </c>
      <c r="H2338" s="40">
        <f>IFERROR(G2338/E2338,0)</f>
        <v/>
      </c>
      <c r="I2338" s="29" t="inlineStr">
        <is>
          <t>Cost is below the 120 watch threshold.</t>
        </is>
      </c>
    </row>
    <row r="2339">
      <c r="A2339" s="29" t="inlineStr">
        <is>
          <t>01493</t>
        </is>
      </c>
      <c r="B2339" s="29" t="inlineStr">
        <is>
          <t>low_price</t>
        </is>
      </c>
      <c r="C2339" s="29" t="inlineStr">
        <is>
          <t>Кріплення для експедиційних каністр</t>
        </is>
      </c>
      <c r="D2339" s="35" t="n">
        <v>0</v>
      </c>
      <c r="E2339" s="37" t="n">
        <v>0</v>
      </c>
      <c r="F2339" s="38" t="n">
        <v>0</v>
      </c>
      <c r="G2339" s="37" t="n">
        <v>0</v>
      </c>
      <c r="H2339" s="40">
        <f>IFERROR(G2339/E2339,0)</f>
        <v/>
      </c>
      <c r="I2339" s="29" t="inlineStr">
        <is>
          <t>Cost is below the 120 watch threshold.</t>
        </is>
      </c>
    </row>
    <row r="2340">
      <c r="A2340" s="29" t="inlineStr">
        <is>
          <t>705014967</t>
        </is>
      </c>
      <c r="B2340" s="29" t="inlineStr">
        <is>
          <t>low_price</t>
        </is>
      </c>
      <c r="C2340" s="29" t="inlineStr">
        <is>
          <t>Сітка шноркеля BRP Can-Am Outlander G3L</t>
        </is>
      </c>
      <c r="D2340" s="35" t="n">
        <v>0</v>
      </c>
      <c r="E2340" s="37" t="n">
        <v>0</v>
      </c>
      <c r="F2340" s="38" t="n">
        <v>0</v>
      </c>
      <c r="G2340" s="37" t="n">
        <v>0</v>
      </c>
      <c r="H2340" s="40">
        <f>IFERROR(G2340/E2340,0)</f>
        <v/>
      </c>
      <c r="I2340" s="29" t="inlineStr">
        <is>
          <t>Cost is below the 120 watch threshold.</t>
        </is>
      </c>
    </row>
    <row r="2341">
      <c r="A2341" s="29" t="inlineStr">
        <is>
          <t>90122-hm5-930</t>
        </is>
      </c>
      <c r="B2341" s="29" t="inlineStr">
        <is>
          <t>low_price</t>
        </is>
      </c>
      <c r="C2341" s="29" t="inlineStr">
        <is>
          <t>Болт маятника Honda TRX 250 300 350 400 450 500</t>
        </is>
      </c>
      <c r="D2341" s="35" t="n">
        <v>0</v>
      </c>
      <c r="E2341" s="37" t="n">
        <v>0</v>
      </c>
      <c r="F2341" s="38" t="n">
        <v>0</v>
      </c>
      <c r="G2341" s="37" t="n">
        <v>0</v>
      </c>
      <c r="H2341" s="40">
        <f>IFERROR(G2341/E2341,0)</f>
        <v/>
      </c>
      <c r="I2341" s="29" t="inlineStr">
        <is>
          <t>Cost is below the 120 watch threshold.</t>
        </is>
      </c>
    </row>
    <row r="2342">
      <c r="A2342" s="29" t="inlineStr">
        <is>
          <t>3b4-17632-01-00</t>
        </is>
      </c>
      <c r="B2342" s="29" t="inlineStr">
        <is>
          <t>low_price</t>
        </is>
      </c>
      <c r="C2342" s="29" t="inlineStr">
        <is>
          <t>Ролик варіатора Yamaha Grizzly 550 700, Viking Wolverine 700</t>
        </is>
      </c>
      <c r="D2342" s="35" t="n">
        <v>0</v>
      </c>
      <c r="E2342" s="37" t="n">
        <v>0</v>
      </c>
      <c r="F2342" s="38" t="n">
        <v>0</v>
      </c>
      <c r="G2342" s="37" t="n">
        <v>0</v>
      </c>
      <c r="H2342" s="40">
        <f>IFERROR(G2342/E2342,0)</f>
        <v/>
      </c>
      <c r="I2342" s="29" t="inlineStr">
        <is>
          <t>Cost is below the 120 watch threshold.</t>
        </is>
      </c>
    </row>
    <row r="2343">
      <c r="A2343" s="29" t="inlineStr">
        <is>
          <t>47-2035</t>
        </is>
      </c>
      <c r="B2343" s="29" t="inlineStr">
        <is>
          <t>low_price</t>
        </is>
      </c>
      <c r="C2343" s="29" t="inlineStr">
        <is>
          <t>Паливний насос Yamaha Grizzly 550 700, Raptor 700, Viking Wolverine 700</t>
        </is>
      </c>
      <c r="D2343" s="35" t="n">
        <v>0</v>
      </c>
      <c r="E2343" s="37" t="n">
        <v>0</v>
      </c>
      <c r="F2343" s="38" t="n">
        <v>0</v>
      </c>
      <c r="G2343" s="37" t="n">
        <v>0</v>
      </c>
      <c r="H2343" s="40">
        <f>IFERROR(G2343/E2343,0)</f>
        <v/>
      </c>
      <c r="I2343" s="29" t="inlineStr">
        <is>
          <t>Cost is below the 120 watch threshold.</t>
        </is>
      </c>
    </row>
    <row r="2344">
      <c r="A2344" s="29" t="inlineStr">
        <is>
          <t>1542798</t>
        </is>
      </c>
      <c r="B2344" s="29" t="inlineStr">
        <is>
          <t>low_price</t>
        </is>
      </c>
      <c r="C2344" s="29" t="inlineStr">
        <is>
          <t>Стійка заднього стабілізатора Polaris RZR XP 900 2012-2014</t>
        </is>
      </c>
      <c r="D2344" s="35" t="n">
        <v>0</v>
      </c>
      <c r="E2344" s="37" t="n">
        <v>0</v>
      </c>
      <c r="F2344" s="38" t="n">
        <v>0</v>
      </c>
      <c r="G2344" s="37" t="n">
        <v>0</v>
      </c>
      <c r="H2344" s="40">
        <f>IFERROR(G2344/E2344,0)</f>
        <v/>
      </c>
      <c r="I2344" s="29" t="inlineStr">
        <is>
          <t>Cost is below the 120 watch threshold.</t>
        </is>
      </c>
    </row>
    <row r="2345">
      <c r="A2345" s="29" t="inlineStr">
        <is>
          <t>707003054</t>
        </is>
      </c>
      <c r="B2345" s="29" t="inlineStr">
        <is>
          <t>low_price</t>
        </is>
      </c>
      <c r="C2345" s="29" t="inlineStr">
        <is>
          <t>Кронштейн перемикання передач BRP Can-Am Outlander Renegade G2 G2L G2S</t>
        </is>
      </c>
      <c r="D2345" s="35" t="n">
        <v>0</v>
      </c>
      <c r="E2345" s="37" t="n">
        <v>0</v>
      </c>
      <c r="F2345" s="38" t="n">
        <v>0</v>
      </c>
      <c r="G2345" s="37" t="n">
        <v>0</v>
      </c>
      <c r="H2345" s="40">
        <f>IFERROR(G2345/E2345,0)</f>
        <v/>
      </c>
      <c r="I2345" s="29" t="inlineStr">
        <is>
          <t>Cost is below the 120 watch threshold.</t>
        </is>
      </c>
    </row>
    <row r="2346">
      <c r="A2346" s="29" t="inlineStr">
        <is>
          <t>na-40012t</t>
        </is>
      </c>
      <c r="B2346" s="29" t="inlineStr">
        <is>
          <t>low_price</t>
        </is>
      </c>
      <c r="C2346" s="29" t="inlineStr">
        <is>
          <t>Комплект прокладок на верх двигуна Yamaha Grizzly Raptor Rhino Viking Kodiak 700</t>
        </is>
      </c>
      <c r="D2346" s="35" t="n">
        <v>0</v>
      </c>
      <c r="E2346" s="37" t="n">
        <v>0</v>
      </c>
      <c r="F2346" s="38" t="n">
        <v>0</v>
      </c>
      <c r="G2346" s="37" t="n">
        <v>0</v>
      </c>
      <c r="H2346" s="40">
        <f>IFERROR(G2346/E2346,0)</f>
        <v/>
      </c>
      <c r="I2346" s="29" t="inlineStr">
        <is>
          <t>Cost is below the 120 watch threshold.</t>
        </is>
      </c>
    </row>
    <row r="2347">
      <c r="A2347" s="29" t="inlineStr">
        <is>
          <t>707900339</t>
        </is>
      </c>
      <c r="B2347" s="29" t="inlineStr">
        <is>
          <t>low_price</t>
        </is>
      </c>
      <c r="C2347" s="29" t="inlineStr">
        <is>
          <t>Підлога передня ліва BRP Can-Am Maverick X3</t>
        </is>
      </c>
      <c r="D2347" s="35" t="n">
        <v>0</v>
      </c>
      <c r="E2347" s="37" t="n">
        <v>0</v>
      </c>
      <c r="F2347" s="38" t="n">
        <v>0</v>
      </c>
      <c r="G2347" s="37" t="n">
        <v>0</v>
      </c>
      <c r="H2347" s="40">
        <f>IFERROR(G2347/E2347,0)</f>
        <v/>
      </c>
      <c r="I2347" s="29" t="inlineStr">
        <is>
          <t>Cost is below the 120 watch threshold.</t>
        </is>
      </c>
    </row>
    <row r="2348">
      <c r="A2348" s="29" t="inlineStr">
        <is>
          <t>14092-0190-6z</t>
        </is>
      </c>
      <c r="B2348" s="29" t="inlineStr">
        <is>
          <t>low_price</t>
        </is>
      </c>
      <c r="C2348" s="29" t="inlineStr">
        <is>
          <t>Кріплення фари переднє ліве Kawasaki Brute Force 750 2012+</t>
        </is>
      </c>
      <c r="D2348" s="35" t="n">
        <v>0</v>
      </c>
      <c r="E2348" s="37" t="n">
        <v>0</v>
      </c>
      <c r="F2348" s="38" t="n">
        <v>0</v>
      </c>
      <c r="G2348" s="37" t="n">
        <v>0</v>
      </c>
      <c r="H2348" s="40">
        <f>IFERROR(G2348/E2348,0)</f>
        <v/>
      </c>
      <c r="I2348" s="29" t="inlineStr">
        <is>
          <t>Cost is below the 120 watch threshold.</t>
        </is>
      </c>
    </row>
    <row r="2349">
      <c r="A2349" s="29" t="inlineStr">
        <is>
          <t>705016722</t>
        </is>
      </c>
      <c r="B2349" s="29" t="inlineStr">
        <is>
          <t>low_price</t>
        </is>
      </c>
      <c r="C2349" s="29" t="inlineStr">
        <is>
          <t>Панель передня BRP Can-Am Outlander G3L Europe</t>
        </is>
      </c>
      <c r="D2349" s="35" t="n">
        <v>0</v>
      </c>
      <c r="E2349" s="37" t="n">
        <v>0</v>
      </c>
      <c r="F2349" s="38" t="n">
        <v>0</v>
      </c>
      <c r="G2349" s="37" t="n">
        <v>0</v>
      </c>
      <c r="H2349" s="40">
        <f>IFERROR(G2349/E2349,0)</f>
        <v/>
      </c>
      <c r="I2349" s="29" t="inlineStr">
        <is>
          <t>Cost is below the 120 watch threshold.</t>
        </is>
      </c>
    </row>
    <row r="2350">
      <c r="A2350" s="29" t="inlineStr">
        <is>
          <t>4011771</t>
        </is>
      </c>
      <c r="B2350" s="29" t="inlineStr">
        <is>
          <t>low_price</t>
        </is>
      </c>
      <c r="C2350" s="29" t="inlineStr">
        <is>
          <t>Датчик температури охолоджуючої рідини Polaris Outlaw 450 525</t>
        </is>
      </c>
      <c r="D2350" s="35" t="n">
        <v>0</v>
      </c>
      <c r="E2350" s="37" t="n">
        <v>0</v>
      </c>
      <c r="F2350" s="38" t="n">
        <v>0</v>
      </c>
      <c r="G2350" s="37" t="n">
        <v>0</v>
      </c>
      <c r="H2350" s="40">
        <f>IFERROR(G2350/E2350,0)</f>
        <v/>
      </c>
      <c r="I2350" s="29" t="inlineStr">
        <is>
          <t>Cost is below the 120 watch threshold.</t>
        </is>
      </c>
    </row>
    <row r="2351">
      <c r="A2351" s="29" t="inlineStr">
        <is>
          <t>5457016-070</t>
        </is>
      </c>
      <c r="B2351" s="29" t="inlineStr">
        <is>
          <t>low_price</t>
        </is>
      </c>
      <c r="C2351" s="29" t="inlineStr">
        <is>
          <t>Багажне відділення переднє Polaris RZR Turbo R, RZR Pro XP, RZR Pro R</t>
        </is>
      </c>
      <c r="D2351" s="35" t="n">
        <v>0</v>
      </c>
      <c r="E2351" s="37" t="n">
        <v>0</v>
      </c>
      <c r="F2351" s="38" t="n">
        <v>0</v>
      </c>
      <c r="G2351" s="37" t="n">
        <v>0</v>
      </c>
      <c r="H2351" s="40">
        <f>IFERROR(G2351/E2351,0)</f>
        <v/>
      </c>
      <c r="I2351" s="29" t="inlineStr">
        <is>
          <t>Cost is below the 120 watch threshold.</t>
        </is>
      </c>
    </row>
    <row r="2352">
      <c r="A2352" s="29" t="inlineStr">
        <is>
          <t>420236584</t>
        </is>
      </c>
      <c r="B2352" s="29" t="inlineStr">
        <is>
          <t>low_price</t>
        </is>
      </c>
      <c r="C2352" s="29" t="inlineStr">
        <is>
          <t>Заспокоювач ланцюга ГРМ BRP Can-Am Outlander 330 400 500 570 650 800 850, Renegade 500 570 650 800 850, Maverick Trail Commander 800, Traxter Defender</t>
        </is>
      </c>
      <c r="D2352" s="35" t="n">
        <v>0</v>
      </c>
      <c r="E2352" s="37" t="n">
        <v>0</v>
      </c>
      <c r="F2352" s="38" t="n">
        <v>0</v>
      </c>
      <c r="G2352" s="37" t="n">
        <v>0</v>
      </c>
      <c r="H2352" s="40">
        <f>IFERROR(G2352/E2352,0)</f>
        <v/>
      </c>
      <c r="I2352" s="29" t="inlineStr">
        <is>
          <t>Cost is below the 120 watch threshold.</t>
        </is>
      </c>
    </row>
    <row r="2353">
      <c r="A2353" s="29" t="inlineStr">
        <is>
          <t>92026-1600</t>
        </is>
      </c>
      <c r="B2353" s="29" t="inlineStr">
        <is>
          <t>low_price</t>
        </is>
      </c>
      <c r="C2353" s="29" t="inlineStr">
        <is>
          <t>Синхронізатор КПП Kawasaki Prairie 360 650 700, Brute Force 650 750, Teryx 750, Mule 400</t>
        </is>
      </c>
      <c r="D2353" s="35" t="n">
        <v>0</v>
      </c>
      <c r="E2353" s="37" t="n">
        <v>0</v>
      </c>
      <c r="F2353" s="38" t="n">
        <v>0</v>
      </c>
      <c r="G2353" s="37" t="n">
        <v>0</v>
      </c>
      <c r="H2353" s="40">
        <f>IFERROR(G2353/E2353,0)</f>
        <v/>
      </c>
      <c r="I2353" s="29" t="inlineStr">
        <is>
          <t>Cost is below the 120 watch threshold.</t>
        </is>
      </c>
    </row>
    <row r="2354">
      <c r="A2354" s="29" t="inlineStr">
        <is>
          <t>1543377-458</t>
        </is>
      </c>
      <c r="B2354" s="29" t="inlineStr">
        <is>
          <t>low_price</t>
        </is>
      </c>
      <c r="C2354" s="29" t="inlineStr">
        <is>
          <t>Тяга задньої підвіски верхня Polaris RZR XP 900 (12-14), 1000 (14-16)</t>
        </is>
      </c>
      <c r="D2354" s="35" t="n">
        <v>0</v>
      </c>
      <c r="E2354" s="37" t="n">
        <v>0</v>
      </c>
      <c r="F2354" s="38" t="n">
        <v>0</v>
      </c>
      <c r="G2354" s="37" t="n">
        <v>0</v>
      </c>
      <c r="H2354" s="40">
        <f>IFERROR(G2354/E2354,0)</f>
        <v/>
      </c>
      <c r="I2354" s="29" t="inlineStr">
        <is>
          <t>Cost is below the 120 watch threshold.</t>
        </is>
      </c>
    </row>
    <row r="2355">
      <c r="A2355" s="29" t="inlineStr">
        <is>
          <t>3089966</t>
        </is>
      </c>
      <c r="B2355" s="29" t="inlineStr">
        <is>
          <t>low_price</t>
        </is>
      </c>
      <c r="C2355" s="29" t="inlineStr">
        <is>
          <t>Прокладка головки циліндра Polaris Sportsman 400 450 500, Scrambler 500, Ranger 400 425 500, Magnum 425 500, Hawkeye 400</t>
        </is>
      </c>
      <c r="D2355" s="35" t="n">
        <v>0</v>
      </c>
      <c r="E2355" s="37" t="n">
        <v>0</v>
      </c>
      <c r="F2355" s="38" t="n">
        <v>0</v>
      </c>
      <c r="G2355" s="37" t="n">
        <v>0</v>
      </c>
      <c r="H2355" s="40">
        <f>IFERROR(G2355/E2355,0)</f>
        <v/>
      </c>
      <c r="I2355" s="29" t="inlineStr">
        <is>
          <t>Cost is below the 120 watch threshold.</t>
        </is>
      </c>
    </row>
    <row r="2356">
      <c r="A2356" s="29" t="inlineStr">
        <is>
          <t>706002483</t>
        </is>
      </c>
      <c r="B2356" s="29" t="inlineStr">
        <is>
          <t>low_price</t>
        </is>
      </c>
      <c r="C2356" s="29" t="inlineStr">
        <is>
          <t>Захист ричага задній правий BRP Can-Am Outlander Renegade G2 G2S (17-18), Outlander G2L (15+)</t>
        </is>
      </c>
      <c r="D2356" s="35" t="n">
        <v>0</v>
      </c>
      <c r="E2356" s="37" t="n">
        <v>0</v>
      </c>
      <c r="F2356" s="38" t="n">
        <v>0</v>
      </c>
      <c r="G2356" s="37" t="n">
        <v>0</v>
      </c>
      <c r="H2356" s="40">
        <f>IFERROR(G2356/E2356,0)</f>
        <v/>
      </c>
      <c r="I2356" s="29" t="inlineStr">
        <is>
          <t>Cost is below the 120 watch threshold.</t>
        </is>
      </c>
    </row>
    <row r="2357">
      <c r="A2357" s="29" t="inlineStr">
        <is>
          <t>706202560</t>
        </is>
      </c>
      <c r="B2357" s="29" t="inlineStr">
        <is>
          <t>low_price</t>
        </is>
      </c>
      <c r="C2357" s="29" t="inlineStr">
        <is>
          <t>Стабілізатор передній BRP Can-Am Commander ​800 1000</t>
        </is>
      </c>
      <c r="D2357" s="35" t="n">
        <v>0</v>
      </c>
      <c r="E2357" s="37" t="n">
        <v>0</v>
      </c>
      <c r="F2357" s="38" t="n">
        <v>0</v>
      </c>
      <c r="G2357" s="37" t="n">
        <v>0</v>
      </c>
      <c r="H2357" s="40">
        <f>IFERROR(G2357/E2357,0)</f>
        <v/>
      </c>
      <c r="I2357" s="29" t="inlineStr">
        <is>
          <t>Cost is below the 120 watch threshold.</t>
        </is>
      </c>
    </row>
    <row r="2358">
      <c r="A2358" s="29" t="inlineStr">
        <is>
          <t>37870-hn8-a61</t>
        </is>
      </c>
      <c r="B2358" s="29" t="inlineStr">
        <is>
          <t>low_price</t>
        </is>
      </c>
      <c r="C2358" s="29" t="inlineStr">
        <is>
          <t>Датчик температури охолоджуючої рідини Honda TRX 420 Rancher (07-14), 680 Rincon (06-14), MUV 700 Big Red (09-13)</t>
        </is>
      </c>
      <c r="D2358" s="35" t="n">
        <v>0</v>
      </c>
      <c r="E2358" s="37" t="n">
        <v>0</v>
      </c>
      <c r="F2358" s="38" t="n">
        <v>0</v>
      </c>
      <c r="G2358" s="37" t="n">
        <v>0</v>
      </c>
      <c r="H2358" s="40">
        <f>IFERROR(G2358/E2358,0)</f>
        <v/>
      </c>
      <c r="I2358" s="29" t="inlineStr">
        <is>
          <t>Cost is below the 120 watch threshold.</t>
        </is>
      </c>
    </row>
    <row r="2359">
      <c r="A2359" s="29" t="inlineStr">
        <is>
          <t>0180-013105</t>
        </is>
      </c>
      <c r="B2359" s="29" t="inlineStr">
        <is>
          <t>low_price</t>
        </is>
      </c>
      <c r="C2359" s="29" t="inlineStr">
        <is>
          <t>Сальник колінвала CFMoto CForce 500 600, UForce 500 600, ZForce 600 (54X70X8)</t>
        </is>
      </c>
      <c r="D2359" s="35" t="n">
        <v>0</v>
      </c>
      <c r="E2359" s="37" t="n">
        <v>0</v>
      </c>
      <c r="F2359" s="38" t="n">
        <v>0</v>
      </c>
      <c r="G2359" s="37" t="n">
        <v>0</v>
      </c>
      <c r="H2359" s="40">
        <f>IFERROR(G2359/E2359,0)</f>
        <v/>
      </c>
      <c r="I2359" s="29" t="inlineStr">
        <is>
          <t>Cost is below the 120 watch threshold.</t>
        </is>
      </c>
    </row>
    <row r="2360">
      <c r="A2360" s="29" t="inlineStr">
        <is>
          <t>710009602</t>
        </is>
      </c>
      <c r="B2360" s="29" t="inlineStr">
        <is>
          <t>low_price</t>
        </is>
      </c>
      <c r="C2360" s="29" t="inlineStr">
        <is>
          <t>Корпус панелі приладів BRP Can-Am Outlander G3</t>
        </is>
      </c>
      <c r="D2360" s="35" t="n">
        <v>0</v>
      </c>
      <c r="E2360" s="37" t="n">
        <v>0</v>
      </c>
      <c r="F2360" s="38" t="n">
        <v>0</v>
      </c>
      <c r="G2360" s="37" t="n">
        <v>0</v>
      </c>
      <c r="H2360" s="40">
        <f>IFERROR(G2360/E2360,0)</f>
        <v/>
      </c>
      <c r="I2360" s="29" t="inlineStr">
        <is>
          <t>Cost is below the 120 watch threshold.</t>
        </is>
      </c>
    </row>
    <row r="2361">
      <c r="A2361" s="29" t="inlineStr">
        <is>
          <t>07046</t>
        </is>
      </c>
      <c r="B2361" s="29" t="inlineStr">
        <is>
          <t>low_price</t>
        </is>
      </c>
      <c r="C2361" s="29" t="inlineStr">
        <is>
          <t>Носик-лійка до експедиційних каністр</t>
        </is>
      </c>
      <c r="D2361" s="35" t="n">
        <v>0</v>
      </c>
      <c r="E2361" s="37" t="n">
        <v>0</v>
      </c>
      <c r="F2361" s="38" t="n">
        <v>0</v>
      </c>
      <c r="G2361" s="37" t="n">
        <v>0</v>
      </c>
      <c r="H2361" s="40">
        <f>IFERROR(G2361/E2361,0)</f>
        <v/>
      </c>
      <c r="I2361" s="29" t="inlineStr">
        <is>
          <t>Cost is below the 120 watch threshold.</t>
        </is>
      </c>
    </row>
    <row r="2362">
      <c r="A2362" s="29" t="inlineStr">
        <is>
          <t>40203-hp7-a00</t>
        </is>
      </c>
      <c r="B2362" s="29" t="inlineStr">
        <is>
          <t>low_price</t>
        </is>
      </c>
      <c r="C2362" s="29" t="inlineStr">
        <is>
          <t>Пильник заднього карданного валу Honda TRX 420 Rancher (09+), Foreman Rubicon 500 (15-19), Foreman Rubicon 520 (20+)</t>
        </is>
      </c>
      <c r="D2362" s="35" t="n">
        <v>0</v>
      </c>
      <c r="E2362" s="37" t="n">
        <v>0</v>
      </c>
      <c r="F2362" s="38" t="n">
        <v>0</v>
      </c>
      <c r="G2362" s="37" t="n">
        <v>0</v>
      </c>
      <c r="H2362" s="40">
        <f>IFERROR(G2362/E2362,0)</f>
        <v/>
      </c>
      <c r="I2362" s="29" t="inlineStr">
        <is>
          <t>Cost is below the 120 watch threshold.</t>
        </is>
      </c>
    </row>
    <row r="2363">
      <c r="A2363" s="29" t="inlineStr">
        <is>
          <t>706204638</t>
        </is>
      </c>
      <c r="B2363" s="29" t="inlineStr">
        <is>
          <t>low_price</t>
        </is>
      </c>
      <c r="C2363" s="29" t="inlineStr">
        <is>
          <t>Ричаг передній нижній правий BRP Can-Am Outlander G2 (19-24), Renegade G2S (19+)</t>
        </is>
      </c>
      <c r="D2363" s="35" t="n">
        <v>0</v>
      </c>
      <c r="E2363" s="37" t="n">
        <v>0</v>
      </c>
      <c r="F2363" s="38" t="n">
        <v>0</v>
      </c>
      <c r="G2363" s="37" t="n">
        <v>0</v>
      </c>
      <c r="H2363" s="40">
        <f>IFERROR(G2363/E2363,0)</f>
        <v/>
      </c>
      <c r="I2363" s="29" t="inlineStr">
        <is>
          <t>Cost is below the 120 watch threshold.</t>
        </is>
      </c>
    </row>
    <row r="2364">
      <c r="A2364" s="29" t="inlineStr">
        <is>
          <t>7020-100602</t>
        </is>
      </c>
      <c r="B2364" s="29" t="inlineStr">
        <is>
          <t>low_price</t>
        </is>
      </c>
      <c r="C2364" s="29" t="inlineStr">
        <is>
          <t>Втулка рульової колонки CFMoto CForce 400 500 600 800 1000</t>
        </is>
      </c>
      <c r="D2364" s="35" t="n">
        <v>0</v>
      </c>
      <c r="E2364" s="37" t="n">
        <v>0</v>
      </c>
      <c r="F2364" s="38" t="n">
        <v>0</v>
      </c>
      <c r="G2364" s="37" t="n">
        <v>0</v>
      </c>
      <c r="H2364" s="40">
        <f>IFERROR(G2364/E2364,0)</f>
        <v/>
      </c>
      <c r="I2364" s="29" t="inlineStr">
        <is>
          <t>Cost is below the 120 watch threshold.</t>
        </is>
      </c>
    </row>
    <row r="2365">
      <c r="A2365" s="29" t="inlineStr">
        <is>
          <t>98079-5517u</t>
        </is>
      </c>
      <c r="B2365" s="29" t="inlineStr">
        <is>
          <t>low_price</t>
        </is>
      </c>
      <c r="C2365" s="29" t="inlineStr">
        <is>
          <t>Свічка запалювання Honda TRX 650 Rincon (03-05), 680 Rincon (06-14)</t>
        </is>
      </c>
      <c r="D2365" s="35" t="n">
        <v>0</v>
      </c>
      <c r="E2365" s="37" t="n">
        <v>0</v>
      </c>
      <c r="F2365" s="38" t="n">
        <v>0</v>
      </c>
      <c r="G2365" s="37" t="n">
        <v>0</v>
      </c>
      <c r="H2365" s="40">
        <f>IFERROR(G2365/E2365,0)</f>
        <v/>
      </c>
      <c r="I2365" s="29" t="inlineStr">
        <is>
          <t>Cost is below the 120 watch threshold.</t>
        </is>
      </c>
    </row>
    <row r="2366">
      <c r="A2366" s="29" t="inlineStr">
        <is>
          <t>420256800</t>
        </is>
      </c>
      <c r="B2366" s="29" t="inlineStr">
        <is>
          <t>low_price</t>
        </is>
      </c>
      <c r="C2366" s="29" t="inlineStr">
        <is>
          <t>Масляний щуп BRP Can-Am Outlander 330 400 450, Traxter Defender HD5​</t>
        </is>
      </c>
      <c r="D2366" s="35" t="n">
        <v>0</v>
      </c>
      <c r="E2366" s="37" t="n">
        <v>0</v>
      </c>
      <c r="F2366" s="38" t="n">
        <v>0</v>
      </c>
      <c r="G2366" s="37" t="n">
        <v>0</v>
      </c>
      <c r="H2366" s="40">
        <f>IFERROR(G2366/E2366,0)</f>
        <v/>
      </c>
      <c r="I2366" s="29" t="inlineStr">
        <is>
          <t>Cost is below the 120 watch threshold.</t>
        </is>
      </c>
    </row>
    <row r="2367">
      <c r="A2367" s="29" t="inlineStr">
        <is>
          <t>83700-hn8-000za</t>
        </is>
      </c>
      <c r="B2367" s="29" t="inlineStr">
        <is>
          <t>low_price</t>
        </is>
      </c>
      <c r="C2367" s="29" t="inlineStr">
        <is>
          <t>Кожух паливного бака Honda TRX 650 680 Rincon</t>
        </is>
      </c>
      <c r="D2367" s="35" t="n">
        <v>0</v>
      </c>
      <c r="E2367" s="37" t="n">
        <v>0</v>
      </c>
      <c r="F2367" s="38" t="n">
        <v>0</v>
      </c>
      <c r="G2367" s="37" t="n">
        <v>0</v>
      </c>
      <c r="H2367" s="40">
        <f>IFERROR(G2367/E2367,0)</f>
        <v/>
      </c>
      <c r="I2367" s="29" t="inlineStr">
        <is>
          <t>Cost is below the 120 watch threshold.</t>
        </is>
      </c>
    </row>
    <row r="2368">
      <c r="A2368" s="29" t="inlineStr">
        <is>
          <t>1520258</t>
        </is>
      </c>
      <c r="B2368" s="29" t="inlineStr">
        <is>
          <t>low_price</t>
        </is>
      </c>
      <c r="C2368" s="29" t="inlineStr">
        <is>
          <t>Фланець заднього карданного валу Polaris Scrambler 400 500, Xplorer Sport 400, Trail Boss 325 330, Trail Blazer 250 400</t>
        </is>
      </c>
      <c r="D2368" s="35" t="n">
        <v>0</v>
      </c>
      <c r="E2368" s="37" t="n">
        <v>0</v>
      </c>
      <c r="F2368" s="38" t="n">
        <v>0</v>
      </c>
      <c r="G2368" s="37" t="n">
        <v>0</v>
      </c>
      <c r="H2368" s="40">
        <f>IFERROR(G2368/E2368,0)</f>
        <v/>
      </c>
      <c r="I2368" s="29" t="inlineStr">
        <is>
          <t>Cost is below the 120 watch threshold.</t>
        </is>
      </c>
    </row>
    <row r="2369">
      <c r="A2369" s="29" t="inlineStr">
        <is>
          <t>420227946</t>
        </is>
      </c>
      <c r="B2369" s="29" t="inlineStr">
        <is>
          <t>low_price</t>
        </is>
      </c>
      <c r="C2369" s="29" t="inlineStr">
        <is>
          <t>Шайба ролика варіатора BRP Can-Am Maverick X3, Maverick Trail 700 800 1000, Maverick Sport 1000, Commander 700 1000, Traxter Defender HD7 HD8 HD9 HD10</t>
        </is>
      </c>
      <c r="D2369" s="35" t="n">
        <v>0</v>
      </c>
      <c r="E2369" s="37" t="n">
        <v>0</v>
      </c>
      <c r="F2369" s="38" t="n">
        <v>0</v>
      </c>
      <c r="G2369" s="37" t="n">
        <v>0</v>
      </c>
      <c r="H2369" s="40">
        <f>IFERROR(G2369/E2369,0)</f>
        <v/>
      </c>
      <c r="I2369" s="29" t="inlineStr">
        <is>
          <t>Cost is below the 120 watch threshold.</t>
        </is>
      </c>
    </row>
    <row r="2370">
      <c r="A2370" s="29" t="inlineStr">
        <is>
          <t>30-7602</t>
        </is>
      </c>
      <c r="B2370" s="29" t="inlineStr">
        <is>
          <t>low_price</t>
        </is>
      </c>
      <c r="C2370" s="29" t="inlineStr">
        <is>
          <t>Сальник кришки гальмівного барабана Honda TRX 350 400 420 450 500 520 (41X76X19)</t>
        </is>
      </c>
      <c r="D2370" s="35" t="n">
        <v>0</v>
      </c>
      <c r="E2370" s="37" t="n">
        <v>0</v>
      </c>
      <c r="F2370" s="38" t="n">
        <v>0</v>
      </c>
      <c r="G2370" s="37" t="n">
        <v>0</v>
      </c>
      <c r="H2370" s="40">
        <f>IFERROR(G2370/E2370,0)</f>
        <v/>
      </c>
      <c r="I2370" s="29" t="inlineStr">
        <is>
          <t>Cost is below the 120 watch threshold.</t>
        </is>
      </c>
    </row>
    <row r="2371">
      <c r="A2371" s="29" t="inlineStr">
        <is>
          <t>293300175</t>
        </is>
      </c>
      <c r="B2371" s="29" t="inlineStr">
        <is>
          <t>low_price</t>
        </is>
      </c>
      <c r="C2371" s="29" t="inlineStr">
        <is>
          <t>Прокладка кришки повітряного фільтра BRP Can-Am Outlander Renegade G2 G2L G2S</t>
        </is>
      </c>
      <c r="D2371" s="35" t="n">
        <v>0</v>
      </c>
      <c r="E2371" s="37" t="n">
        <v>0</v>
      </c>
      <c r="F2371" s="38" t="n">
        <v>0</v>
      </c>
      <c r="G2371" s="37" t="n">
        <v>0</v>
      </c>
      <c r="H2371" s="40">
        <f>IFERROR(G2371/E2371,0)</f>
        <v/>
      </c>
      <c r="I2371" s="29" t="inlineStr">
        <is>
          <t>Cost is below the 120 watch threshold.</t>
        </is>
      </c>
    </row>
    <row r="2372">
      <c r="A2372" s="29" t="inlineStr">
        <is>
          <t>5gh-15451-00-00</t>
        </is>
      </c>
      <c r="B2372" s="29" t="inlineStr">
        <is>
          <t>low_price</t>
        </is>
      </c>
      <c r="C2372" s="29" t="inlineStr">
        <is>
          <t>Прокладка кришки генератора Yamaha Grizzly Kodiak 400 450, Rhino Wolverine 450</t>
        </is>
      </c>
      <c r="D2372" s="35" t="n">
        <v>0</v>
      </c>
      <c r="E2372" s="37" t="n">
        <v>0</v>
      </c>
      <c r="F2372" s="38" t="n">
        <v>0</v>
      </c>
      <c r="G2372" s="37" t="n">
        <v>0</v>
      </c>
      <c r="H2372" s="40">
        <f>IFERROR(G2372/E2372,0)</f>
        <v/>
      </c>
      <c r="I2372" s="29" t="inlineStr">
        <is>
          <t>Cost is below the 120 watch threshold.</t>
        </is>
      </c>
    </row>
    <row r="2373">
      <c r="A2373" s="29" t="inlineStr">
        <is>
          <t>5020422</t>
        </is>
      </c>
      <c r="B2373" s="29" t="inlineStr">
        <is>
          <t>low_price</t>
        </is>
      </c>
      <c r="C2373" s="29" t="inlineStr">
        <is>
          <t>Втулка ролика варіатора Polaris</t>
        </is>
      </c>
      <c r="D2373" s="35" t="n">
        <v>0</v>
      </c>
      <c r="E2373" s="37" t="n">
        <v>0</v>
      </c>
      <c r="F2373" s="38" t="n">
        <v>0</v>
      </c>
      <c r="G2373" s="37" t="n">
        <v>0</v>
      </c>
      <c r="H2373" s="40">
        <f>IFERROR(G2373/E2373,0)</f>
        <v/>
      </c>
      <c r="I2373" s="29" t="inlineStr">
        <is>
          <t>Cost is below the 120 watch threshold.</t>
        </is>
      </c>
    </row>
    <row r="2374">
      <c r="A2374" s="29" t="inlineStr">
        <is>
          <t>16310-31g00</t>
        </is>
      </c>
      <c r="B2374" s="29" t="inlineStr">
        <is>
          <t>low_price</t>
        </is>
      </c>
      <c r="C2374" s="29" t="inlineStr">
        <is>
          <t>Ланцюг масляного насоса Suzuki King Quad​​ 700 750</t>
        </is>
      </c>
      <c r="D2374" s="35" t="n">
        <v>0</v>
      </c>
      <c r="E2374" s="37" t="n">
        <v>0</v>
      </c>
      <c r="F2374" s="38" t="n">
        <v>0</v>
      </c>
      <c r="G2374" s="37" t="n">
        <v>0</v>
      </c>
      <c r="H2374" s="40">
        <f>IFERROR(G2374/E2374,0)</f>
        <v/>
      </c>
      <c r="I2374" s="29" t="inlineStr">
        <is>
          <t>Cost is below the 120 watch threshold.</t>
        </is>
      </c>
    </row>
    <row r="2375">
      <c r="A2375" s="29" t="inlineStr">
        <is>
          <t>b5k-h3559-00-00</t>
        </is>
      </c>
      <c r="B2375" s="29" t="inlineStr">
        <is>
          <t>low_price</t>
        </is>
      </c>
      <c r="C2375" s="29" t="inlineStr">
        <is>
          <t>Кожух панелі приладів Yamaha Kodiak 700</t>
        </is>
      </c>
      <c r="D2375" s="35" t="n">
        <v>0</v>
      </c>
      <c r="E2375" s="37" t="n">
        <v>0</v>
      </c>
      <c r="F2375" s="38" t="n">
        <v>0</v>
      </c>
      <c r="G2375" s="37" t="n">
        <v>0</v>
      </c>
      <c r="H2375" s="40">
        <f>IFERROR(G2375/E2375,0)</f>
        <v/>
      </c>
      <c r="I2375" s="29" t="inlineStr">
        <is>
          <t>Cost is below the 120 watch threshold.</t>
        </is>
      </c>
    </row>
    <row r="2376">
      <c r="A2376" s="29" t="inlineStr">
        <is>
          <t>7061283</t>
        </is>
      </c>
      <c r="B2376" s="29" t="inlineStr">
        <is>
          <t>low_price</t>
        </is>
      </c>
      <c r="C2376" s="29" t="inlineStr">
        <is>
          <t>Рульовий наконечник внутрішній Polaris RZR Pro XP</t>
        </is>
      </c>
      <c r="D2376" s="35" t="n">
        <v>0</v>
      </c>
      <c r="E2376" s="37" t="n">
        <v>0</v>
      </c>
      <c r="F2376" s="38" t="n">
        <v>0</v>
      </c>
      <c r="G2376" s="37" t="n">
        <v>0</v>
      </c>
      <c r="H2376" s="40">
        <f>IFERROR(G2376/E2376,0)</f>
        <v/>
      </c>
      <c r="I2376" s="29" t="inlineStr">
        <is>
          <t>Cost is below the 120 watch threshold.</t>
        </is>
      </c>
    </row>
    <row r="2377">
      <c r="A2377" s="29" t="inlineStr">
        <is>
          <t>3514662-003</t>
        </is>
      </c>
      <c r="B2377" s="29" t="inlineStr">
        <is>
          <t>low_price</t>
        </is>
      </c>
      <c r="C2377" s="29" t="inlineStr">
        <is>
          <t>Вкладиш колінвала Polaris RZR Ranger 900 1000, General 1000, ACE 900 (Green)</t>
        </is>
      </c>
      <c r="D2377" s="35" t="n">
        <v>0</v>
      </c>
      <c r="E2377" s="37" t="n">
        <v>0</v>
      </c>
      <c r="F2377" s="38" t="n">
        <v>0</v>
      </c>
      <c r="G2377" s="37" t="n">
        <v>0</v>
      </c>
      <c r="H2377" s="40">
        <f>IFERROR(G2377/E2377,0)</f>
        <v/>
      </c>
      <c r="I2377" s="29" t="inlineStr">
        <is>
          <t>Cost is below the 120 watch threshold.</t>
        </is>
      </c>
    </row>
    <row r="2378">
      <c r="A2378" s="29" t="inlineStr">
        <is>
          <t>na-20065</t>
        </is>
      </c>
      <c r="B2378" s="29" t="inlineStr">
        <is>
          <t>low_price</t>
        </is>
      </c>
      <c r="C2378" s="29" t="inlineStr">
        <is>
          <t>Поршень стандарт Arctic Cat 650; Kawasaki Brute Force 650, Praire 650</t>
        </is>
      </c>
      <c r="D2378" s="35" t="n">
        <v>0</v>
      </c>
      <c r="E2378" s="37" t="n">
        <v>0</v>
      </c>
      <c r="F2378" s="38" t="n">
        <v>0</v>
      </c>
      <c r="G2378" s="37" t="n">
        <v>0</v>
      </c>
      <c r="H2378" s="40">
        <f>IFERROR(G2378/E2378,0)</f>
        <v/>
      </c>
      <c r="I2378" s="29" t="inlineStr">
        <is>
          <t>Cost is below the 120 watch threshold.</t>
        </is>
      </c>
    </row>
    <row r="2379">
      <c r="A2379" s="29" t="inlineStr">
        <is>
          <t>4487920093</t>
        </is>
      </c>
      <c r="B2379" s="29" t="inlineStr">
        <is>
          <t>low_price</t>
        </is>
      </c>
      <c r="C2379" s="29" t="inlineStr">
        <is>
          <t>Окуляри BRP Can-Am Trench OTG</t>
        </is>
      </c>
      <c r="D2379" s="35" t="n">
        <v>22</v>
      </c>
      <c r="E2379" s="37" t="n">
        <v>214.7</v>
      </c>
      <c r="F2379" s="38" t="n">
        <v>0</v>
      </c>
      <c r="G2379" s="37" t="n">
        <v>13.23</v>
      </c>
      <c r="H2379" s="40">
        <f>IFERROR(G2379/E2379,0)</f>
        <v/>
      </c>
      <c r="I2379" s="29" t="inlineStr">
        <is>
          <t>Performance is below the scale and keep thresholds.</t>
        </is>
      </c>
    </row>
    <row r="2380">
      <c r="A2380" s="29" t="inlineStr">
        <is>
          <t>706202257</t>
        </is>
      </c>
      <c r="B2380" s="29" t="inlineStr">
        <is>
          <t>low_price</t>
        </is>
      </c>
      <c r="C2380" s="29" t="inlineStr">
        <is>
          <t>Палець ричага BRP Can-Am Maverick X3, Maverick Trail 800 1000, Maverick Sport 1000</t>
        </is>
      </c>
      <c r="D2380" s="35" t="n">
        <v>0</v>
      </c>
      <c r="E2380" s="37" t="n">
        <v>0</v>
      </c>
      <c r="F2380" s="38" t="n">
        <v>0</v>
      </c>
      <c r="G2380" s="37" t="n">
        <v>0</v>
      </c>
      <c r="H2380" s="40">
        <f>IFERROR(G2380/E2380,0)</f>
        <v/>
      </c>
      <c r="I2380" s="29" t="inlineStr">
        <is>
          <t>Cost is below the 120 watch threshold.</t>
        </is>
      </c>
    </row>
    <row r="2381">
      <c r="A2381" s="29" t="inlineStr">
        <is>
          <t>715007089</t>
        </is>
      </c>
      <c r="B2381" s="29" t="inlineStr">
        <is>
          <t>low_price</t>
        </is>
      </c>
      <c r="C2381" s="29" t="inlineStr">
        <is>
          <t>Комплект задніх бризговиків BRP Can-Am Outlander G2</t>
        </is>
      </c>
      <c r="D2381" s="35" t="n">
        <v>13</v>
      </c>
      <c r="E2381" s="37" t="n">
        <v>76.05</v>
      </c>
      <c r="F2381" s="38" t="n">
        <v>1</v>
      </c>
      <c r="G2381" s="37" t="n">
        <v>3959</v>
      </c>
      <c r="H2381" s="40">
        <f>IFERROR(G2381/E2381,0)</f>
        <v/>
      </c>
      <c r="I2381" s="29" t="inlineStr">
        <is>
          <t>Cost is below the 120 watch threshold.</t>
        </is>
      </c>
    </row>
    <row r="2382">
      <c r="A2382" s="29" t="inlineStr">
        <is>
          <t>715004277</t>
        </is>
      </c>
      <c r="B2382" s="29" t="inlineStr">
        <is>
          <t>low_price</t>
        </is>
      </c>
      <c r="C2382" s="29" t="inlineStr">
        <is>
          <t>Сумка між сидінь BRP Can-Am Maverick X3</t>
        </is>
      </c>
      <c r="D2382" s="35" t="n">
        <v>9</v>
      </c>
      <c r="E2382" s="37" t="n">
        <v>84.59</v>
      </c>
      <c r="F2382" s="38" t="n">
        <v>0</v>
      </c>
      <c r="G2382" s="37" t="n">
        <v>0</v>
      </c>
      <c r="H2382" s="40">
        <f>IFERROR(G2382/E2382,0)</f>
        <v/>
      </c>
      <c r="I2382" s="29" t="inlineStr">
        <is>
          <t>Cost is below the 120 watch threshold.</t>
        </is>
      </c>
    </row>
    <row r="2383">
      <c r="A2383" s="29" t="inlineStr">
        <is>
          <t>52663</t>
        </is>
      </c>
      <c r="B2383" s="29" t="inlineStr">
        <is>
          <t>low_price</t>
        </is>
      </c>
      <c r="C2383" s="29" t="inlineStr">
        <is>
          <t>Ремкомплект для ремонту шин</t>
        </is>
      </c>
      <c r="D2383" s="35" t="n">
        <v>21</v>
      </c>
      <c r="E2383" s="37" t="n">
        <v>199.9</v>
      </c>
      <c r="F2383" s="38" t="n">
        <v>0</v>
      </c>
      <c r="G2383" s="37" t="n">
        <v>0</v>
      </c>
      <c r="H2383" s="40">
        <f>IFERROR(G2383/E2383,0)</f>
        <v/>
      </c>
      <c r="I2383" s="29" t="inlineStr">
        <is>
          <t>Performance is below the scale and keep thresholds.</t>
        </is>
      </c>
    </row>
    <row r="2384">
      <c r="A2384" s="29" t="inlineStr">
        <is>
          <t>293350151</t>
        </is>
      </c>
      <c r="B2384" s="29" t="inlineStr">
        <is>
          <t>low_price</t>
        </is>
      </c>
      <c r="C2384" s="29" t="inlineStr">
        <is>
          <t>Ступичний підшипник BRP Can-Am Maverick X3</t>
        </is>
      </c>
      <c r="D2384" s="35" t="n">
        <v>0</v>
      </c>
      <c r="E2384" s="37" t="n">
        <v>0</v>
      </c>
      <c r="F2384" s="38" t="n">
        <v>0</v>
      </c>
      <c r="G2384" s="37" t="n">
        <v>0</v>
      </c>
      <c r="H2384" s="40">
        <f>IFERROR(G2384/E2384,0)</f>
        <v/>
      </c>
      <c r="I2384" s="29" t="inlineStr">
        <is>
          <t>Cost is below the 120 watch threshold.</t>
        </is>
      </c>
    </row>
    <row r="2385">
      <c r="A2385" s="29" t="inlineStr">
        <is>
          <t>705005236</t>
        </is>
      </c>
      <c r="B2385" s="29" t="inlineStr">
        <is>
          <t>low_price</t>
        </is>
      </c>
      <c r="C2385" s="29" t="inlineStr">
        <is>
          <t>Панель бокова ліва BRP Can-Am Outlander G2 G2L 450 500 570 650 800 850 1000 (Black)</t>
        </is>
      </c>
      <c r="D2385" s="35" t="n">
        <v>5</v>
      </c>
      <c r="E2385" s="37" t="n">
        <v>18.32</v>
      </c>
      <c r="F2385" s="38" t="n">
        <v>0</v>
      </c>
      <c r="G2385" s="37" t="n">
        <v>0</v>
      </c>
      <c r="H2385" s="40">
        <f>IFERROR(G2385/E2385,0)</f>
        <v/>
      </c>
      <c r="I2385" s="29" t="inlineStr">
        <is>
          <t>Cost is below the 120 watch threshold.</t>
        </is>
      </c>
    </row>
    <row r="2386">
      <c r="A2386" s="29" t="inlineStr">
        <is>
          <t>715010405</t>
        </is>
      </c>
      <c r="B2386" s="29" t="inlineStr">
        <is>
          <t>low_price</t>
        </is>
      </c>
      <c r="C2386" s="29" t="inlineStr">
        <is>
          <t>Ричаг задній верхній лівий BRP Can-Am Outlander G3</t>
        </is>
      </c>
      <c r="D2386" s="35" t="n">
        <v>0</v>
      </c>
      <c r="E2386" s="37" t="n">
        <v>0</v>
      </c>
      <c r="F2386" s="38" t="n">
        <v>0</v>
      </c>
      <c r="G2386" s="37" t="n">
        <v>0</v>
      </c>
      <c r="H2386" s="40">
        <f>IFERROR(G2386/E2386,0)</f>
        <v/>
      </c>
      <c r="I2386" s="29" t="inlineStr">
        <is>
          <t>Cost is below the 120 watch threshold.</t>
        </is>
      </c>
    </row>
    <row r="2387">
      <c r="A2387" s="29" t="inlineStr">
        <is>
          <t>8060-100001</t>
        </is>
      </c>
      <c r="B2387" s="29" t="inlineStr">
        <is>
          <t>low_price</t>
        </is>
      </c>
      <c r="C2387" s="29" t="inlineStr">
        <is>
          <t>Ручка руля CFMoto</t>
        </is>
      </c>
      <c r="D2387" s="35" t="n">
        <v>1</v>
      </c>
      <c r="E2387" s="37" t="n">
        <v>1.23</v>
      </c>
      <c r="F2387" s="38" t="n">
        <v>0</v>
      </c>
      <c r="G2387" s="37" t="n">
        <v>0</v>
      </c>
      <c r="H2387" s="40">
        <f>IFERROR(G2387/E2387,0)</f>
        <v/>
      </c>
      <c r="I2387" s="29" t="inlineStr">
        <is>
          <t>Cost is below the 120 watch threshold.</t>
        </is>
      </c>
    </row>
    <row r="2388">
      <c r="A2388" s="29" t="inlineStr">
        <is>
          <t>na-80004t</t>
        </is>
      </c>
      <c r="B2388" s="29" t="inlineStr">
        <is>
          <t>low_price</t>
        </is>
      </c>
      <c r="C2388" s="29" t="inlineStr">
        <is>
          <t>Комплект прокладок на верх двигуна BRP Can-Am Outlander 500 570 650, Renegade 500 650</t>
        </is>
      </c>
      <c r="D2388" s="35" t="n">
        <v>0</v>
      </c>
      <c r="E2388" s="37" t="n">
        <v>0</v>
      </c>
      <c r="F2388" s="38" t="n">
        <v>0</v>
      </c>
      <c r="G2388" s="37" t="n">
        <v>0</v>
      </c>
      <c r="H2388" s="40">
        <f>IFERROR(G2388/E2388,0)</f>
        <v/>
      </c>
      <c r="I2388" s="29" t="inlineStr">
        <is>
          <t>Cost is below the 120 watch threshold.</t>
        </is>
      </c>
    </row>
    <row r="2389">
      <c r="A2389" s="29" t="inlineStr">
        <is>
          <t>51400-hr4-a21</t>
        </is>
      </c>
      <c r="B2389" s="29" t="inlineStr">
        <is>
          <t>low_price</t>
        </is>
      </c>
      <c r="C2389" s="29" t="inlineStr">
        <is>
          <t>Амортизатор передній Honda TRX 500 Foreman (14-19), 520 Foreman (20+)</t>
        </is>
      </c>
      <c r="D2389" s="35" t="n">
        <v>1</v>
      </c>
      <c r="E2389" s="37" t="n">
        <v>6.58</v>
      </c>
      <c r="F2389" s="38" t="n">
        <v>0</v>
      </c>
      <c r="G2389" s="37" t="n">
        <v>0</v>
      </c>
      <c r="H2389" s="40">
        <f>IFERROR(G2389/E2389,0)</f>
        <v/>
      </c>
      <c r="I2389" s="29" t="inlineStr">
        <is>
          <t>Cost is below the 120 watch threshold.</t>
        </is>
      </c>
    </row>
    <row r="2390">
      <c r="A2390" s="29" t="inlineStr">
        <is>
          <t>03880</t>
        </is>
      </c>
      <c r="B2390" s="29" t="inlineStr">
        <is>
          <t>low_price</t>
        </is>
      </c>
      <c r="C2390" s="29" t="inlineStr">
        <is>
          <t>Гальмівний супорт передній правий BRP Can-Am Outlander Renegade G2 G2L G2S</t>
        </is>
      </c>
      <c r="D2390" s="35" t="n">
        <v>0</v>
      </c>
      <c r="E2390" s="37" t="n">
        <v>0</v>
      </c>
      <c r="F2390" s="38" t="n">
        <v>0</v>
      </c>
      <c r="G2390" s="37" t="n">
        <v>0</v>
      </c>
      <c r="H2390" s="40">
        <f>IFERROR(G2390/E2390,0)</f>
        <v/>
      </c>
      <c r="I2390" s="29" t="inlineStr">
        <is>
          <t>Cost is below the 120 watch threshold.</t>
        </is>
      </c>
    </row>
    <row r="2391">
      <c r="A2391" s="29" t="inlineStr">
        <is>
          <t>275500098</t>
        </is>
      </c>
      <c r="B2391" s="29" t="inlineStr">
        <is>
          <t>low_price</t>
        </is>
      </c>
      <c r="C2391" s="29" t="inlineStr">
        <is>
          <t>Паливний клапан BRP Can-Am Outlander 330 400</t>
        </is>
      </c>
      <c r="D2391" s="35" t="n">
        <v>0</v>
      </c>
      <c r="E2391" s="37" t="n">
        <v>0</v>
      </c>
      <c r="F2391" s="38" t="n">
        <v>0</v>
      </c>
      <c r="G2391" s="37" t="n">
        <v>0</v>
      </c>
      <c r="H2391" s="40">
        <f>IFERROR(G2391/E2391,0)</f>
        <v/>
      </c>
      <c r="I2391" s="29" t="inlineStr">
        <is>
          <t>Cost is below the 120 watch threshold.</t>
        </is>
      </c>
    </row>
    <row r="2392">
      <c r="A2392" s="29" t="inlineStr">
        <is>
          <t>705008946</t>
        </is>
      </c>
      <c r="B2392" s="29" t="inlineStr">
        <is>
          <t>low_price</t>
        </is>
      </c>
      <c r="C2392" s="29" t="inlineStr">
        <is>
          <t>Крило переднє ліве BRP Can-Am Maverick 1000 2013-2018 (Black)</t>
        </is>
      </c>
      <c r="D2392" s="35" t="n">
        <v>0</v>
      </c>
      <c r="E2392" s="37" t="n">
        <v>0</v>
      </c>
      <c r="F2392" s="38" t="n">
        <v>0</v>
      </c>
      <c r="G2392" s="37" t="n">
        <v>0</v>
      </c>
      <c r="H2392" s="40">
        <f>IFERROR(G2392/E2392,0)</f>
        <v/>
      </c>
      <c r="I2392" s="29" t="inlineStr">
        <is>
          <t>Cost is below the 120 watch threshold.</t>
        </is>
      </c>
    </row>
    <row r="2393">
      <c r="A2393" s="29" t="inlineStr">
        <is>
          <t>250300643</t>
        </is>
      </c>
      <c r="B2393" s="29" t="inlineStr">
        <is>
          <t>low_price</t>
        </is>
      </c>
      <c r="C2393" s="29" t="inlineStr">
        <is>
          <t>Шпилька ступиці колеса BRP Can-Am Outlander Renegade G2 G2L G2S</t>
        </is>
      </c>
      <c r="D2393" s="35" t="n">
        <v>0</v>
      </c>
      <c r="E2393" s="37" t="n">
        <v>0</v>
      </c>
      <c r="F2393" s="38" t="n">
        <v>0</v>
      </c>
      <c r="G2393" s="37" t="n">
        <v>0</v>
      </c>
      <c r="H2393" s="40">
        <f>IFERROR(G2393/E2393,0)</f>
        <v/>
      </c>
      <c r="I2393" s="29" t="inlineStr">
        <is>
          <t>Cost is below the 120 watch threshold.</t>
        </is>
      </c>
    </row>
    <row r="2394">
      <c r="A2394" s="29" t="inlineStr">
        <is>
          <t>250001039</t>
        </is>
      </c>
      <c r="B2394" s="29" t="inlineStr">
        <is>
          <t>low_price</t>
        </is>
      </c>
      <c r="C2394" s="29" t="inlineStr">
        <is>
          <t>Болт кріплення вилки карданного валу BRP Can-Am (M12X16)</t>
        </is>
      </c>
      <c r="D2394" s="35" t="n">
        <v>0</v>
      </c>
      <c r="E2394" s="37" t="n">
        <v>0</v>
      </c>
      <c r="F2394" s="38" t="n">
        <v>0</v>
      </c>
      <c r="G2394" s="37" t="n">
        <v>0</v>
      </c>
      <c r="H2394" s="40">
        <f>IFERROR(G2394/E2394,0)</f>
        <v/>
      </c>
      <c r="I2394" s="29" t="inlineStr">
        <is>
          <t>Cost is below the 120 watch threshold.</t>
        </is>
      </c>
    </row>
    <row r="2395">
      <c r="A2395" s="29" t="inlineStr">
        <is>
          <t>lmar9d-j</t>
        </is>
      </c>
      <c r="B2395" s="29" t="inlineStr">
        <is>
          <t>low_price</t>
        </is>
      </c>
      <c r="C2395" s="29" t="inlineStr">
        <is>
          <t>Свічка запалювання BRP Can-Am Maverick 1000 Turbo 2015-2017</t>
        </is>
      </c>
      <c r="D2395" s="35" t="n">
        <v>0</v>
      </c>
      <c r="E2395" s="37" t="n">
        <v>0</v>
      </c>
      <c r="F2395" s="38" t="n">
        <v>0</v>
      </c>
      <c r="G2395" s="37" t="n">
        <v>0</v>
      </c>
      <c r="H2395" s="40">
        <f>IFERROR(G2395/E2395,0)</f>
        <v/>
      </c>
      <c r="I2395" s="29" t="inlineStr">
        <is>
          <t>Cost is below the 120 watch threshold.</t>
        </is>
      </c>
    </row>
    <row r="2396">
      <c r="A2396" s="29" t="inlineStr">
        <is>
          <t>0222-0576</t>
        </is>
      </c>
      <c r="B2396" s="29" t="inlineStr">
        <is>
          <t>low_price</t>
        </is>
      </c>
      <c r="C2396" s="29" t="inlineStr">
        <is>
          <t>Ступичні проставки 25мм M12x1.25 4/136</t>
        </is>
      </c>
      <c r="D2396" s="35" t="n">
        <v>0</v>
      </c>
      <c r="E2396" s="37" t="n">
        <v>0</v>
      </c>
      <c r="F2396" s="38" t="n">
        <v>0</v>
      </c>
      <c r="G2396" s="37" t="n">
        <v>0</v>
      </c>
      <c r="H2396" s="40">
        <f>IFERROR(G2396/E2396,0)</f>
        <v/>
      </c>
      <c r="I2396" s="29" t="inlineStr">
        <is>
          <t>Cost is below the 120 watch threshold.</t>
        </is>
      </c>
    </row>
    <row r="2397">
      <c r="A2397" s="29" t="inlineStr">
        <is>
          <t>293650332</t>
        </is>
      </c>
      <c r="B2397" s="29" t="inlineStr">
        <is>
          <t>low_price</t>
        </is>
      </c>
      <c r="C2397" s="29" t="inlineStr">
        <is>
          <t>Хомут системи охолодження BRP Can-Am, Ski-Doo, Sea-Doo</t>
        </is>
      </c>
      <c r="D2397" s="35" t="n">
        <v>0</v>
      </c>
      <c r="E2397" s="37" t="n">
        <v>0</v>
      </c>
      <c r="F2397" s="38" t="n">
        <v>0</v>
      </c>
      <c r="G2397" s="37" t="n">
        <v>0</v>
      </c>
      <c r="H2397" s="40">
        <f>IFERROR(G2397/E2397,0)</f>
        <v/>
      </c>
      <c r="I2397" s="29" t="inlineStr">
        <is>
          <t>Cost is below the 120 watch threshold.</t>
        </is>
      </c>
    </row>
    <row r="2398">
      <c r="A2398" s="29" t="inlineStr">
        <is>
          <t>6e0483</t>
        </is>
      </c>
      <c r="B2398" s="29" t="inlineStr">
        <is>
          <t>low_price</t>
        </is>
      </c>
      <c r="C2398" s="29" t="inlineStr">
        <is>
          <t>Шина ITP Terra Cross 26×11-12</t>
        </is>
      </c>
      <c r="D2398" s="35" t="n">
        <v>0</v>
      </c>
      <c r="E2398" s="37" t="n">
        <v>0</v>
      </c>
      <c r="F2398" s="38" t="n">
        <v>0</v>
      </c>
      <c r="G2398" s="37" t="n">
        <v>0</v>
      </c>
      <c r="H2398" s="40">
        <f>IFERROR(G2398/E2398,0)</f>
        <v/>
      </c>
      <c r="I2398" s="29" t="inlineStr">
        <is>
          <t>Cost is below the 120 watch threshold.</t>
        </is>
      </c>
    </row>
    <row r="2399">
      <c r="A2399" s="29" t="inlineStr">
        <is>
          <t>1hp-f2172-01-00</t>
        </is>
      </c>
      <c r="B2399" s="29" t="inlineStr">
        <is>
          <t>low_price</t>
        </is>
      </c>
      <c r="C2399" s="29" t="inlineStr">
        <is>
          <t>Ричаг задній верхній правий Yamaha Grizzly 550 (09-14), 700 (07-13), Kodiak 700 (16+)</t>
        </is>
      </c>
      <c r="D2399" s="35" t="n">
        <v>0</v>
      </c>
      <c r="E2399" s="37" t="n">
        <v>0</v>
      </c>
      <c r="F2399" s="38" t="n">
        <v>0</v>
      </c>
      <c r="G2399" s="37" t="n">
        <v>0</v>
      </c>
      <c r="H2399" s="40">
        <f>IFERROR(G2399/E2399,0)</f>
        <v/>
      </c>
      <c r="I2399" s="29" t="inlineStr">
        <is>
          <t>Cost is below the 120 watch threshold.</t>
        </is>
      </c>
    </row>
    <row r="2400">
      <c r="A2400" s="29" t="inlineStr">
        <is>
          <t>710004994</t>
        </is>
      </c>
      <c r="B2400" s="29" t="inlineStr">
        <is>
          <t>low_price</t>
        </is>
      </c>
      <c r="C2400" s="29" t="inlineStr">
        <is>
          <t>Фара передня ліва BRP Can-Am Maverick X3, Maverick Trail 800 1000, Maverick Sport 1000</t>
        </is>
      </c>
      <c r="D2400" s="35" t="n">
        <v>0</v>
      </c>
      <c r="E2400" s="37" t="n">
        <v>0</v>
      </c>
      <c r="F2400" s="38" t="n">
        <v>0</v>
      </c>
      <c r="G2400" s="37" t="n">
        <v>0</v>
      </c>
      <c r="H2400" s="40">
        <f>IFERROR(G2400/E2400,0)</f>
        <v/>
      </c>
      <c r="I2400" s="29" t="inlineStr">
        <is>
          <t>Cost is below the 120 watch threshold.</t>
        </is>
      </c>
    </row>
    <row r="2401">
      <c r="A2401" s="29" t="inlineStr">
        <is>
          <t>16211-hn2-000</t>
        </is>
      </c>
      <c r="B2401" s="29" t="inlineStr">
        <is>
          <t>low_price</t>
        </is>
      </c>
      <c r="C2401" s="29" t="inlineStr">
        <is>
          <t>Впускний патрубок Honda TRX 500 Rubicon 2001-2014</t>
        </is>
      </c>
      <c r="D2401" s="35" t="n">
        <v>0</v>
      </c>
      <c r="E2401" s="37" t="n">
        <v>0</v>
      </c>
      <c r="F2401" s="38" t="n">
        <v>0</v>
      </c>
      <c r="G2401" s="37" t="n">
        <v>0</v>
      </c>
      <c r="H2401" s="40">
        <f>IFERROR(G2401/E2401,0)</f>
        <v/>
      </c>
      <c r="I2401" s="29" t="inlineStr">
        <is>
          <t>Cost is below the 120 watch threshold.</t>
        </is>
      </c>
    </row>
    <row r="2402">
      <c r="A2402" s="29" t="inlineStr">
        <is>
          <t>705006322</t>
        </is>
      </c>
      <c r="B2402" s="29" t="inlineStr">
        <is>
          <t>low_price</t>
        </is>
      </c>
      <c r="C2402" s="29" t="inlineStr">
        <is>
          <t>Кожух панелі приладів BRP Can-Am Outlander G2 650 800 850 1000</t>
        </is>
      </c>
      <c r="D2402" s="35" t="n">
        <v>2</v>
      </c>
      <c r="E2402" s="37" t="n">
        <v>11.4</v>
      </c>
      <c r="F2402" s="38" t="n">
        <v>0</v>
      </c>
      <c r="G2402" s="37" t="n">
        <v>0</v>
      </c>
      <c r="H2402" s="40">
        <f>IFERROR(G2402/E2402,0)</f>
        <v/>
      </c>
      <c r="I2402" s="29" t="inlineStr">
        <is>
          <t>Cost is below the 120 watch threshold.</t>
        </is>
      </c>
    </row>
    <row r="2403">
      <c r="A2403" s="29" t="inlineStr">
        <is>
          <t>1hp-e4451-01-00</t>
        </is>
      </c>
      <c r="B2403" s="29" t="inlineStr">
        <is>
          <t>low_price</t>
        </is>
      </c>
      <c r="C2403" s="29" t="inlineStr">
        <is>
          <t>Повітряний фільтр Yamaha Grizzly 550 (09-14), 700 (07-15)</t>
        </is>
      </c>
      <c r="D2403" s="35" t="n">
        <v>0</v>
      </c>
      <c r="E2403" s="37" t="n">
        <v>0</v>
      </c>
      <c r="F2403" s="38" t="n">
        <v>0</v>
      </c>
      <c r="G2403" s="37" t="n">
        <v>0</v>
      </c>
      <c r="H2403" s="40">
        <f>IFERROR(G2403/E2403,0)</f>
        <v/>
      </c>
      <c r="I2403" s="29" t="inlineStr">
        <is>
          <t>Cost is below the 120 watch threshold.</t>
        </is>
      </c>
    </row>
    <row r="2404">
      <c r="A2404" s="29" t="inlineStr">
        <is>
          <t>we271202</t>
        </is>
      </c>
      <c r="B2404" s="29" t="inlineStr">
        <is>
          <t>low_price</t>
        </is>
      </c>
      <c r="C2404" s="29" t="inlineStr">
        <is>
          <t>Кулак задній внутрішній BRP Can-Am Outlander Renegade G2 G2L G2S, Maverick 1000, Commander 800 1000</t>
        </is>
      </c>
      <c r="D2404" s="35" t="n">
        <v>2</v>
      </c>
      <c r="E2404" s="37" t="n">
        <v>23.67</v>
      </c>
      <c r="F2404" s="38" t="n">
        <v>0</v>
      </c>
      <c r="G2404" s="37" t="n">
        <v>0</v>
      </c>
      <c r="H2404" s="40">
        <f>IFERROR(G2404/E2404,0)</f>
        <v/>
      </c>
      <c r="I2404" s="29" t="inlineStr">
        <is>
          <t>Cost is below the 120 watch threshold.</t>
        </is>
      </c>
    </row>
    <row r="2405">
      <c r="A2405" s="29" t="inlineStr">
        <is>
          <t>715009293</t>
        </is>
      </c>
      <c r="B2405" s="29" t="inlineStr">
        <is>
          <t>low_price</t>
        </is>
      </c>
      <c r="C2405" s="29" t="inlineStr">
        <is>
          <t>Бампер передній Extreme для BRP Can-Am Outlander G3</t>
        </is>
      </c>
      <c r="D2405" s="35" t="n">
        <v>3</v>
      </c>
      <c r="E2405" s="37" t="n">
        <v>17.59</v>
      </c>
      <c r="F2405" s="38" t="n">
        <v>1</v>
      </c>
      <c r="G2405" s="37" t="n">
        <v>2236.9</v>
      </c>
      <c r="H2405" s="40">
        <f>IFERROR(G2405/E2405,0)</f>
        <v/>
      </c>
      <c r="I2405" s="29" t="inlineStr">
        <is>
          <t>Cost is below the 120 watch threshold.</t>
        </is>
      </c>
    </row>
    <row r="2406">
      <c r="A2406" s="29" t="inlineStr">
        <is>
          <t>100948</t>
        </is>
      </c>
      <c r="B2406" s="29" t="inlineStr">
        <is>
          <t>low_price</t>
        </is>
      </c>
      <c r="C2406" s="29" t="inlineStr">
        <is>
          <t>Гальмівна рідина Motul RBF 600 Factory Line (500ml)</t>
        </is>
      </c>
      <c r="D2406" s="35" t="n">
        <v>3</v>
      </c>
      <c r="E2406" s="37" t="n">
        <v>51.1</v>
      </c>
      <c r="F2406" s="38" t="n">
        <v>2</v>
      </c>
      <c r="G2406" s="37" t="n">
        <v>1720</v>
      </c>
      <c r="H2406" s="40">
        <f>IFERROR(G2406/E2406,0)</f>
        <v/>
      </c>
      <c r="I2406" s="29" t="inlineStr">
        <is>
          <t>Cost is below the 120 watch threshold.</t>
        </is>
      </c>
    </row>
    <row r="2407">
      <c r="A2407" s="29" t="inlineStr">
        <is>
          <t>111826</t>
        </is>
      </c>
      <c r="B2407" s="29" t="inlineStr">
        <is>
          <t>low_price</t>
        </is>
      </c>
      <c r="C2407" s="29" t="inlineStr">
        <is>
          <t>Синтетичне моторне масло Motul NGEN 7 4T 5W40 (1L)</t>
        </is>
      </c>
      <c r="D2407" s="35" t="n">
        <v>1</v>
      </c>
      <c r="E2407" s="37" t="n">
        <v>11.24</v>
      </c>
      <c r="F2407" s="38" t="n">
        <v>0</v>
      </c>
      <c r="G2407" s="37" t="n">
        <v>0</v>
      </c>
      <c r="H2407" s="40">
        <f>IFERROR(G2407/E2407,0)</f>
        <v/>
      </c>
      <c r="I2407" s="29" t="inlineStr">
        <is>
          <t>Cost is below the 120 watch threshold.</t>
        </is>
      </c>
    </row>
    <row r="2408">
      <c r="A2408" s="29" t="inlineStr">
        <is>
          <t>5250205</t>
        </is>
      </c>
      <c r="B2408" s="29" t="inlineStr">
        <is>
          <t>low_price</t>
        </is>
      </c>
      <c r="C2408" s="29" t="inlineStr">
        <is>
          <t>Гальмівний диск Polaris Sportsman 550 850 1000, Scrambler 850 1000</t>
        </is>
      </c>
      <c r="D2408" s="35" t="n">
        <v>1</v>
      </c>
      <c r="E2408" s="37" t="n">
        <v>35.9</v>
      </c>
      <c r="F2408" s="38" t="n">
        <v>0</v>
      </c>
      <c r="G2408" s="37" t="n">
        <v>0</v>
      </c>
      <c r="H2408" s="40">
        <f>IFERROR(G2408/E2408,0)</f>
        <v/>
      </c>
      <c r="I2408" s="29" t="inlineStr">
        <is>
          <t>Cost is below the 120 watch threshold.</t>
        </is>
      </c>
    </row>
    <row r="2409">
      <c r="A2409" s="29" t="inlineStr">
        <is>
          <t>5143613</t>
        </is>
      </c>
      <c r="B2409" s="29" t="inlineStr">
        <is>
          <t>low_price</t>
        </is>
      </c>
      <c r="C2409" s="29" t="inlineStr">
        <is>
          <t>Поворотний кулак лівий Polaris Sportsman 550 850 1000, Scrambler 850 1000</t>
        </is>
      </c>
      <c r="D2409" s="35" t="n">
        <v>0</v>
      </c>
      <c r="E2409" s="37" t="n">
        <v>0</v>
      </c>
      <c r="F2409" s="38" t="n">
        <v>0</v>
      </c>
      <c r="G2409" s="37" t="n">
        <v>0</v>
      </c>
      <c r="H2409" s="40">
        <f>IFERROR(G2409/E2409,0)</f>
        <v/>
      </c>
      <c r="I2409" s="29" t="inlineStr">
        <is>
          <t>Cost is below the 120 watch threshold.</t>
        </is>
      </c>
    </row>
    <row r="2410">
      <c r="A2410" s="29" t="inlineStr">
        <is>
          <t>415129349</t>
        </is>
      </c>
      <c r="B2410" s="29" t="inlineStr">
        <is>
          <t>low_price</t>
        </is>
      </c>
      <c r="C2410" s="29" t="inlineStr">
        <is>
          <t>Скло панелі приборів BRP Can-Am Outlander G2, Maverick 1000, Maverick X3, Commander 800 1000, Traxter Defender HD5 HD8 HD10</t>
        </is>
      </c>
      <c r="D2410" s="35" t="n">
        <v>0</v>
      </c>
      <c r="E2410" s="37" t="n">
        <v>0</v>
      </c>
      <c r="F2410" s="38" t="n">
        <v>0</v>
      </c>
      <c r="G2410" s="37" t="n">
        <v>0</v>
      </c>
      <c r="H2410" s="40">
        <f>IFERROR(G2410/E2410,0)</f>
        <v/>
      </c>
      <c r="I2410" s="29" t="inlineStr">
        <is>
          <t>Cost is below the 120 watch threshold.</t>
        </is>
      </c>
    </row>
    <row r="2411">
      <c r="A2411" s="29" t="inlineStr">
        <is>
          <t>420856537</t>
        </is>
      </c>
      <c r="B2411" s="29" t="inlineStr">
        <is>
          <t>low_price</t>
        </is>
      </c>
      <c r="C2411" s="29" t="inlineStr">
        <is>
          <t>Датчик тиску масла Brp Can-Am Outlander Renegade G1</t>
        </is>
      </c>
      <c r="D2411" s="35" t="n">
        <v>0</v>
      </c>
      <c r="E2411" s="37" t="n">
        <v>0</v>
      </c>
      <c r="F2411" s="38" t="n">
        <v>0</v>
      </c>
      <c r="G2411" s="37" t="n">
        <v>0</v>
      </c>
      <c r="H2411" s="40">
        <f>IFERROR(G2411/E2411,0)</f>
        <v/>
      </c>
      <c r="I2411" s="29" t="inlineStr">
        <is>
          <t>Cost is below the 120 watch threshold.</t>
        </is>
      </c>
    </row>
    <row r="2412">
      <c r="A2412" s="29" t="inlineStr">
        <is>
          <t>s52210rca000</t>
        </is>
      </c>
      <c r="B2412" s="29" t="inlineStr">
        <is>
          <t>low_price</t>
        </is>
      </c>
      <c r="C2412" s="29" t="inlineStr">
        <is>
          <t>Втулка маятника BRP Can-Am DS 250</t>
        </is>
      </c>
      <c r="D2412" s="35" t="n">
        <v>0</v>
      </c>
      <c r="E2412" s="37" t="n">
        <v>0</v>
      </c>
      <c r="F2412" s="38" t="n">
        <v>0</v>
      </c>
      <c r="G2412" s="37" t="n">
        <v>0</v>
      </c>
      <c r="H2412" s="40">
        <f>IFERROR(G2412/E2412,0)</f>
        <v/>
      </c>
      <c r="I2412" s="29" t="inlineStr">
        <is>
          <t>Cost is below the 120 watch threshold.</t>
        </is>
      </c>
    </row>
    <row r="2413">
      <c r="A2413" s="29" t="inlineStr">
        <is>
          <t>7081422</t>
        </is>
      </c>
      <c r="B2413" s="29" t="inlineStr">
        <is>
          <t>low_price</t>
        </is>
      </c>
      <c r="C2413" s="29" t="inlineStr">
        <is>
          <t>Замок кофра правий Polaris Sportsman 300 400 450 500 570 700 800, Hawkeye 300</t>
        </is>
      </c>
      <c r="D2413" s="35" t="n">
        <v>0</v>
      </c>
      <c r="E2413" s="37" t="n">
        <v>0</v>
      </c>
      <c r="F2413" s="38" t="n">
        <v>0</v>
      </c>
      <c r="G2413" s="37" t="n">
        <v>0</v>
      </c>
      <c r="H2413" s="40">
        <f>IFERROR(G2413/E2413,0)</f>
        <v/>
      </c>
      <c r="I2413" s="29" t="inlineStr">
        <is>
          <t>Cost is below the 120 watch threshold.</t>
        </is>
      </c>
    </row>
    <row r="2414">
      <c r="A2414" s="29" t="inlineStr">
        <is>
          <t>19g3218</t>
        </is>
      </c>
      <c r="B2414" s="29" t="inlineStr">
        <is>
          <t>low_price</t>
        </is>
      </c>
      <c r="C2414" s="29" t="inlineStr">
        <is>
          <t>Ремінь варіатора Аrсtiс Саt 650; Suzuki King Quad Eiger 400; Kawasaki Prairie 360 650 700, Brute Force 650 750, Teryx 750, KFX 700</t>
        </is>
      </c>
      <c r="D2414" s="35" t="n">
        <v>0</v>
      </c>
      <c r="E2414" s="37" t="n">
        <v>0</v>
      </c>
      <c r="F2414" s="38" t="n">
        <v>0</v>
      </c>
      <c r="G2414" s="37" t="n">
        <v>0</v>
      </c>
      <c r="H2414" s="40">
        <f>IFERROR(G2414/E2414,0)</f>
        <v/>
      </c>
      <c r="I2414" s="29" t="inlineStr">
        <is>
          <t>Cost is below the 120 watch threshold.</t>
        </is>
      </c>
    </row>
    <row r="2415">
      <c r="A2415" s="29" t="inlineStr">
        <is>
          <t>715003813</t>
        </is>
      </c>
      <c r="B2415" s="29" t="inlineStr">
        <is>
          <t>low_price</t>
        </is>
      </c>
      <c r="C2415" s="29" t="inlineStr">
        <is>
          <t>Захист рук BRP Can-Am Outlander Renegade G2 G2L G2S (Orange/Black)</t>
        </is>
      </c>
      <c r="D2415" s="35" t="n">
        <v>4</v>
      </c>
      <c r="E2415" s="37" t="n">
        <v>52.71</v>
      </c>
      <c r="F2415" s="38" t="n">
        <v>0.15</v>
      </c>
      <c r="G2415" s="37" t="n">
        <v>324.72</v>
      </c>
      <c r="H2415" s="40">
        <f>IFERROR(G2415/E2415,0)</f>
        <v/>
      </c>
      <c r="I2415" s="29" t="inlineStr">
        <is>
          <t>Cost is below the 120 watch threshold.</t>
        </is>
      </c>
    </row>
    <row r="2416">
      <c r="A2416" s="29" t="inlineStr">
        <is>
          <t>250000787</t>
        </is>
      </c>
      <c r="B2416" s="29" t="inlineStr">
        <is>
          <t>low_price</t>
        </is>
      </c>
      <c r="C2416" s="29" t="inlineStr">
        <is>
          <t>Болт кріплення бедлока BRP Can-Am (M6X25)</t>
        </is>
      </c>
      <c r="D2416" s="35" t="n">
        <v>1</v>
      </c>
      <c r="E2416" s="37" t="n">
        <v>7.03</v>
      </c>
      <c r="F2416" s="38" t="n">
        <v>0</v>
      </c>
      <c r="G2416" s="37" t="n">
        <v>0</v>
      </c>
      <c r="H2416" s="40">
        <f>IFERROR(G2416/E2416,0)</f>
        <v/>
      </c>
      <c r="I2416" s="29" t="inlineStr">
        <is>
          <t>Cost is below the 120 watch threshold.</t>
        </is>
      </c>
    </row>
    <row r="2417">
      <c r="A2417" s="29" t="inlineStr">
        <is>
          <t>420241549</t>
        </is>
      </c>
      <c r="B2417" s="29" t="inlineStr">
        <is>
          <t>low_price</t>
        </is>
      </c>
      <c r="C2417" s="29" t="inlineStr">
        <is>
          <t>Болт кріплення магнето BRP Can-Am Outlander Renegade 800 850 1000, Maverick 1000, Maverick X3, Maverick Trail 800 1000, Maverick Sport 1000, Commander</t>
        </is>
      </c>
      <c r="D2417" s="35" t="n">
        <v>0</v>
      </c>
      <c r="E2417" s="37" t="n">
        <v>0</v>
      </c>
      <c r="F2417" s="38" t="n">
        <v>0</v>
      </c>
      <c r="G2417" s="37" t="n">
        <v>0</v>
      </c>
      <c r="H2417" s="40">
        <f>IFERROR(G2417/E2417,0)</f>
        <v/>
      </c>
      <c r="I2417" s="29" t="inlineStr">
        <is>
          <t>Cost is below the 120 watch threshold.</t>
        </is>
      </c>
    </row>
    <row r="2418">
      <c r="A2418" s="29" t="inlineStr">
        <is>
          <t>707600996</t>
        </is>
      </c>
      <c r="B2418" s="29" t="inlineStr">
        <is>
          <t>low_price</t>
        </is>
      </c>
      <c r="C2418" s="29" t="inlineStr">
        <is>
          <t>Тепловий екран глушника BRP Can-Am Outlander Renegade XMR G2 G2L G2S</t>
        </is>
      </c>
      <c r="D2418" s="35" t="n">
        <v>1</v>
      </c>
      <c r="E2418" s="37" t="n">
        <v>4.68</v>
      </c>
      <c r="F2418" s="38" t="n">
        <v>0</v>
      </c>
      <c r="G2418" s="37" t="n">
        <v>0</v>
      </c>
      <c r="H2418" s="40">
        <f>IFERROR(G2418/E2418,0)</f>
        <v/>
      </c>
      <c r="I2418" s="29" t="inlineStr">
        <is>
          <t>Cost is below the 120 watch threshold.</t>
        </is>
      </c>
    </row>
    <row r="2419">
      <c r="A2419" s="29" t="inlineStr">
        <is>
          <t>1020527-067</t>
        </is>
      </c>
      <c r="B2419" s="29" t="inlineStr">
        <is>
          <t>low_price</t>
        </is>
      </c>
      <c r="C2419" s="29" t="inlineStr">
        <is>
          <t>Ричаг передній верхній лівий Polaris Sportsman 570 2015+</t>
        </is>
      </c>
      <c r="D2419" s="35" t="n">
        <v>0</v>
      </c>
      <c r="E2419" s="37" t="n">
        <v>0</v>
      </c>
      <c r="F2419" s="38" t="n">
        <v>0</v>
      </c>
      <c r="G2419" s="37" t="n">
        <v>0</v>
      </c>
      <c r="H2419" s="40">
        <f>IFERROR(G2419/E2419,0)</f>
        <v/>
      </c>
      <c r="I2419" s="29" t="inlineStr">
        <is>
          <t>Cost is below the 120 watch threshold.</t>
        </is>
      </c>
    </row>
    <row r="2420">
      <c r="A2420" s="29" t="inlineStr">
        <is>
          <t>420632070</t>
        </is>
      </c>
      <c r="B2420" s="29" t="inlineStr">
        <is>
          <t>low_price</t>
        </is>
      </c>
      <c r="C2420" s="29" t="inlineStr">
        <is>
          <t>Ігольчастий підшипник вала КПП BRP Can-Am Outlander Renegade G1 G2 G2L G2S, Maverick 1000, Commander 800 1000, Traxter Defender HD5</t>
        </is>
      </c>
      <c r="D2420" s="35" t="n">
        <v>2</v>
      </c>
      <c r="E2420" s="37" t="n">
        <v>71.93000000000001</v>
      </c>
      <c r="F2420" s="38" t="n">
        <v>0</v>
      </c>
      <c r="G2420" s="37" t="n">
        <v>0</v>
      </c>
      <c r="H2420" s="40">
        <f>IFERROR(G2420/E2420,0)</f>
        <v/>
      </c>
      <c r="I2420" s="29" t="inlineStr">
        <is>
          <t>Cost is below the 120 watch threshold.</t>
        </is>
      </c>
    </row>
    <row r="2421">
      <c r="A2421" s="29" t="inlineStr">
        <is>
          <t>706003511</t>
        </is>
      </c>
      <c r="B2421" s="29" t="inlineStr">
        <is>
          <t>low_price</t>
        </is>
      </c>
      <c r="C2421" s="29" t="inlineStr">
        <is>
          <t>Ричаг задній верхній правий BRP Can-Am Outlander G3L</t>
        </is>
      </c>
      <c r="D2421" s="35" t="n">
        <v>0</v>
      </c>
      <c r="E2421" s="37" t="n">
        <v>0</v>
      </c>
      <c r="F2421" s="38" t="n">
        <v>0</v>
      </c>
      <c r="G2421" s="37" t="n">
        <v>0</v>
      </c>
      <c r="H2421" s="40">
        <f>IFERROR(G2421/E2421,0)</f>
        <v/>
      </c>
      <c r="I2421" s="29" t="inlineStr">
        <is>
          <t>Cost is below the 120 watch threshold.</t>
        </is>
      </c>
    </row>
    <row r="2422">
      <c r="A2422" s="29" t="inlineStr">
        <is>
          <t>80250-hp0-a00za</t>
        </is>
      </c>
      <c r="B2422" s="29" t="inlineStr">
        <is>
          <t>low_price</t>
        </is>
      </c>
      <c r="C2422" s="29" t="inlineStr">
        <is>
          <t>Кріплення стопа заднє праве Honda TRX 500 Foreman 2005-2006</t>
        </is>
      </c>
      <c r="D2422" s="35" t="n">
        <v>0</v>
      </c>
      <c r="E2422" s="37" t="n">
        <v>0</v>
      </c>
      <c r="F2422" s="38" t="n">
        <v>0</v>
      </c>
      <c r="G2422" s="37" t="n">
        <v>0</v>
      </c>
      <c r="H2422" s="40">
        <f>IFERROR(G2422/E2422,0)</f>
        <v/>
      </c>
      <c r="I2422" s="29" t="inlineStr">
        <is>
          <t>Cost is below the 120 watch threshold.</t>
        </is>
      </c>
    </row>
    <row r="2423">
      <c r="A2423" s="29" t="inlineStr">
        <is>
          <t>50-1064</t>
        </is>
      </c>
      <c r="B2423" s="29" t="inlineStr">
        <is>
          <t>low_price</t>
        </is>
      </c>
      <c r="C2423" s="29" t="inlineStr">
        <is>
          <t>Ремкомплект задніх ричагів Arctic Cat 400 450 500 550 570 650 700 1000</t>
        </is>
      </c>
      <c r="D2423" s="35" t="n">
        <v>0</v>
      </c>
      <c r="E2423" s="37" t="n">
        <v>0</v>
      </c>
      <c r="F2423" s="38" t="n">
        <v>0</v>
      </c>
      <c r="G2423" s="37" t="n">
        <v>0</v>
      </c>
      <c r="H2423" s="40">
        <f>IFERROR(G2423/E2423,0)</f>
        <v/>
      </c>
      <c r="I2423" s="29" t="inlineStr">
        <is>
          <t>Cost is below the 120 watch threshold.</t>
        </is>
      </c>
    </row>
    <row r="2424">
      <c r="A2424" s="29" t="inlineStr">
        <is>
          <t>51663-31g11</t>
        </is>
      </c>
      <c r="B2424" s="29" t="inlineStr">
        <is>
          <t>low_price</t>
        </is>
      </c>
      <c r="C2424" s="29" t="inlineStr">
        <is>
          <t>Сальник втулки рульової колонки Suzuki King Quad 450 500 700 750</t>
        </is>
      </c>
      <c r="D2424" s="35" t="n">
        <v>0</v>
      </c>
      <c r="E2424" s="37" t="n">
        <v>0</v>
      </c>
      <c r="F2424" s="38" t="n">
        <v>0</v>
      </c>
      <c r="G2424" s="37" t="n">
        <v>0</v>
      </c>
      <c r="H2424" s="40">
        <f>IFERROR(G2424/E2424,0)</f>
        <v/>
      </c>
      <c r="I2424" s="29" t="inlineStr">
        <is>
          <t>Cost is below the 120 watch threshold.</t>
        </is>
      </c>
    </row>
    <row r="2425">
      <c r="A2425" s="29" t="inlineStr">
        <is>
          <t>54005-0018</t>
        </is>
      </c>
      <c r="B2425" s="29" t="inlineStr">
        <is>
          <t>low_price</t>
        </is>
      </c>
      <c r="C2425" s="29" t="inlineStr">
        <is>
          <t>Трос ножного гальма Kawasaki Brute Force 650 750</t>
        </is>
      </c>
      <c r="D2425" s="35" t="n">
        <v>0</v>
      </c>
      <c r="E2425" s="37" t="n">
        <v>0</v>
      </c>
      <c r="F2425" s="38" t="n">
        <v>0</v>
      </c>
      <c r="G2425" s="37" t="n">
        <v>0</v>
      </c>
      <c r="H2425" s="40">
        <f>IFERROR(G2425/E2425,0)</f>
        <v/>
      </c>
      <c r="I2425" s="29" t="inlineStr">
        <is>
          <t>Cost is below the 120 watch threshold.</t>
        </is>
      </c>
    </row>
    <row r="2426">
      <c r="A2426" s="29" t="inlineStr">
        <is>
          <t>46092-1217</t>
        </is>
      </c>
      <c r="B2426" s="29" t="inlineStr">
        <is>
          <t>low_price</t>
        </is>
      </c>
      <c r="C2426" s="29" t="inlineStr">
        <is>
          <t>Курок підсосу Kawasaki Brute Force 650 750, KFX 700, Prairie 300 360 400 650 700</t>
        </is>
      </c>
      <c r="D2426" s="35" t="n">
        <v>0</v>
      </c>
      <c r="E2426" s="37" t="n">
        <v>0</v>
      </c>
      <c r="F2426" s="38" t="n">
        <v>0</v>
      </c>
      <c r="G2426" s="37" t="n">
        <v>0</v>
      </c>
      <c r="H2426" s="40">
        <f>IFERROR(G2426/E2426,0)</f>
        <v/>
      </c>
      <c r="I2426" s="29" t="inlineStr">
        <is>
          <t>Cost is below the 120 watch threshold.</t>
        </is>
      </c>
    </row>
    <row r="2427">
      <c r="A2427" s="29" t="inlineStr">
        <is>
          <t>51-1083-r</t>
        </is>
      </c>
      <c r="B2427" s="29" t="inlineStr">
        <is>
          <t>low_price</t>
        </is>
      </c>
      <c r="C2427" s="29" t="inlineStr">
        <is>
          <t>Рульова тяга права в зборі BRP Can-Am Traxter Defender HD5 HD7 HD8 HD9 HD10</t>
        </is>
      </c>
      <c r="D2427" s="35" t="n">
        <v>0</v>
      </c>
      <c r="E2427" s="37" t="n">
        <v>0</v>
      </c>
      <c r="F2427" s="38" t="n">
        <v>0</v>
      </c>
      <c r="G2427" s="37" t="n">
        <v>0</v>
      </c>
      <c r="H2427" s="40">
        <f>IFERROR(G2427/E2427,0)</f>
        <v/>
      </c>
      <c r="I2427" s="29" t="inlineStr">
        <is>
          <t>Cost is below the 120 watch threshold.</t>
        </is>
      </c>
    </row>
    <row r="2428">
      <c r="A2428" s="29" t="inlineStr">
        <is>
          <t>5km-17632-00-00</t>
        </is>
      </c>
      <c r="B2428" s="29" t="inlineStr">
        <is>
          <t>low_price</t>
        </is>
      </c>
      <c r="C2428" s="29" t="inlineStr">
        <is>
          <t>Ролик варіатора Yamaha Kodiak 450 (14+), Grizzly Rhino 660</t>
        </is>
      </c>
      <c r="D2428" s="35" t="n">
        <v>0</v>
      </c>
      <c r="E2428" s="37" t="n">
        <v>0</v>
      </c>
      <c r="F2428" s="38" t="n">
        <v>0</v>
      </c>
      <c r="G2428" s="37" t="n">
        <v>0</v>
      </c>
      <c r="H2428" s="40">
        <f>IFERROR(G2428/E2428,0)</f>
        <v/>
      </c>
      <c r="I2428" s="29" t="inlineStr">
        <is>
          <t>Cost is below the 120 watch threshold.</t>
        </is>
      </c>
    </row>
    <row r="2429">
      <c r="A2429" s="29" t="inlineStr">
        <is>
          <t>20050-00002</t>
        </is>
      </c>
      <c r="B2429" s="29" t="inlineStr">
        <is>
          <t>low_price</t>
        </is>
      </c>
      <c r="C2429" s="29" t="inlineStr">
        <is>
          <t>Шкарпетки 100% Solid Grey S/M</t>
        </is>
      </c>
      <c r="D2429" s="35" t="n">
        <v>0</v>
      </c>
      <c r="E2429" s="37" t="n">
        <v>0</v>
      </c>
      <c r="F2429" s="38" t="n">
        <v>0</v>
      </c>
      <c r="G2429" s="37" t="n">
        <v>0</v>
      </c>
      <c r="H2429" s="40">
        <f>IFERROR(G2429/E2429,0)</f>
        <v/>
      </c>
      <c r="I2429" s="29" t="inlineStr">
        <is>
          <t>Cost is below the 120 watch threshold.</t>
        </is>
      </c>
    </row>
    <row r="2430">
      <c r="A2430" s="29" t="inlineStr">
        <is>
          <t>1uy-14412-01-00</t>
        </is>
      </c>
      <c r="B2430" s="29" t="inlineStr">
        <is>
          <t>low_price</t>
        </is>
      </c>
      <c r="C2430" s="29" t="inlineStr">
        <is>
          <t>Кришка корпусу повітряного фільтра Yamaha Wolverine Warrior 350, Grizzly 600</t>
        </is>
      </c>
      <c r="D2430" s="35" t="n">
        <v>0</v>
      </c>
      <c r="E2430" s="37" t="n">
        <v>0</v>
      </c>
      <c r="F2430" s="38" t="n">
        <v>0</v>
      </c>
      <c r="G2430" s="37" t="n">
        <v>0</v>
      </c>
      <c r="H2430" s="40">
        <f>IFERROR(G2430/E2430,0)</f>
        <v/>
      </c>
      <c r="I2430" s="29" t="inlineStr">
        <is>
          <t>Cost is below the 120 watch threshold.</t>
        </is>
      </c>
    </row>
    <row r="2431">
      <c r="A2431" s="29" t="inlineStr">
        <is>
          <t>3530-0009</t>
        </is>
      </c>
      <c r="B2431" s="29" t="inlineStr">
        <is>
          <t>low_price</t>
        </is>
      </c>
      <c r="C2431" s="29" t="inlineStr">
        <is>
          <t>Водонепроникні мішки Moose (2L, 5L, 10L)</t>
        </is>
      </c>
      <c r="D2431" s="35" t="n">
        <v>0</v>
      </c>
      <c r="E2431" s="37" t="n">
        <v>0</v>
      </c>
      <c r="F2431" s="38" t="n">
        <v>0</v>
      </c>
      <c r="G2431" s="37" t="n">
        <v>0</v>
      </c>
      <c r="H2431" s="40">
        <f>IFERROR(G2431/E2431,0)</f>
        <v/>
      </c>
      <c r="I2431" s="29" t="inlineStr">
        <is>
          <t>Cost is below the 120 watch threshold.</t>
        </is>
      </c>
    </row>
    <row r="2432">
      <c r="A2432" s="29" t="inlineStr">
        <is>
          <t>2202907</t>
        </is>
      </c>
      <c r="B2432" s="29" t="inlineStr">
        <is>
          <t>low_price</t>
        </is>
      </c>
      <c r="C2432" s="29" t="inlineStr">
        <is>
          <t>Ричаг задній нижній правий Polaris Sportsman 400 450 500 570 800 ETX, Sportsman ACE 325 570, Hawkeye 325 400</t>
        </is>
      </c>
      <c r="D2432" s="35" t="n">
        <v>0</v>
      </c>
      <c r="E2432" s="37" t="n">
        <v>0</v>
      </c>
      <c r="F2432" s="38" t="n">
        <v>0</v>
      </c>
      <c r="G2432" s="37" t="n">
        <v>0</v>
      </c>
      <c r="H2432" s="40">
        <f>IFERROR(G2432/E2432,0)</f>
        <v/>
      </c>
      <c r="I2432" s="29" t="inlineStr">
        <is>
          <t>Cost is below the 120 watch threshold.</t>
        </is>
      </c>
    </row>
    <row r="2433">
      <c r="A2433" s="29" t="inlineStr">
        <is>
          <t>705011547</t>
        </is>
      </c>
      <c r="B2433" s="29" t="inlineStr">
        <is>
          <t>low_price</t>
        </is>
      </c>
      <c r="C2433" s="29" t="inlineStr">
        <is>
          <t>Кожух положення куліси КПП BRP Can-Am Outlander G2 G2L (Europe)</t>
        </is>
      </c>
      <c r="D2433" s="35" t="n">
        <v>0</v>
      </c>
      <c r="E2433" s="37" t="n">
        <v>0</v>
      </c>
      <c r="F2433" s="38" t="n">
        <v>0</v>
      </c>
      <c r="G2433" s="37" t="n">
        <v>0</v>
      </c>
      <c r="H2433" s="40">
        <f>IFERROR(G2433/E2433,0)</f>
        <v/>
      </c>
      <c r="I2433" s="29" t="inlineStr">
        <is>
          <t>Cost is below the 120 watch threshold.</t>
        </is>
      </c>
    </row>
    <row r="2434">
      <c r="A2434" s="29" t="inlineStr">
        <is>
          <t>14721-hm8-a40</t>
        </is>
      </c>
      <c r="B2434" s="29" t="inlineStr">
        <is>
          <t>low_price</t>
        </is>
      </c>
      <c r="C2434" s="29" t="inlineStr">
        <is>
          <t>Випускний клапан Honda TRX 250 Recon</t>
        </is>
      </c>
      <c r="D2434" s="35" t="n">
        <v>0</v>
      </c>
      <c r="E2434" s="37" t="n">
        <v>0</v>
      </c>
      <c r="F2434" s="38" t="n">
        <v>0</v>
      </c>
      <c r="G2434" s="37" t="n">
        <v>0</v>
      </c>
      <c r="H2434" s="40">
        <f>IFERROR(G2434/E2434,0)</f>
        <v/>
      </c>
      <c r="I2434" s="29" t="inlineStr">
        <is>
          <t>Cost is below the 120 watch threshold.</t>
        </is>
      </c>
    </row>
    <row r="2435">
      <c r="A2435" s="29" t="inlineStr">
        <is>
          <t>1hp-e4714-00-00</t>
        </is>
      </c>
      <c r="B2435" s="29" t="inlineStr">
        <is>
          <t>low_price</t>
        </is>
      </c>
      <c r="C2435" s="29" t="inlineStr">
        <is>
          <t>Прокладка глушника Yamaha Grizzly 550 700, Kodiak 700</t>
        </is>
      </c>
      <c r="D2435" s="35" t="n">
        <v>0</v>
      </c>
      <c r="E2435" s="37" t="n">
        <v>0</v>
      </c>
      <c r="F2435" s="38" t="n">
        <v>0</v>
      </c>
      <c r="G2435" s="37" t="n">
        <v>0</v>
      </c>
      <c r="H2435" s="40">
        <f>IFERROR(G2435/E2435,0)</f>
        <v/>
      </c>
      <c r="I2435" s="29" t="inlineStr">
        <is>
          <t>Cost is below the 120 watch threshold.</t>
        </is>
      </c>
    </row>
    <row r="2436">
      <c r="A2436" s="29" t="inlineStr">
        <is>
          <t>00879</t>
        </is>
      </c>
      <c r="B2436" s="29" t="inlineStr">
        <is>
          <t>low_price</t>
        </is>
      </c>
      <c r="C2436" s="29" t="inlineStr">
        <is>
          <t>Реле стартера Honda TRX 90 200 350 400 420 450 500 520 650 680 700, SXS 700</t>
        </is>
      </c>
      <c r="D2436" s="35" t="n">
        <v>0</v>
      </c>
      <c r="E2436" s="37" t="n">
        <v>0</v>
      </c>
      <c r="F2436" s="38" t="n">
        <v>0</v>
      </c>
      <c r="G2436" s="37" t="n">
        <v>0</v>
      </c>
      <c r="H2436" s="40">
        <f>IFERROR(G2436/E2436,0)</f>
        <v/>
      </c>
      <c r="I2436" s="29" t="inlineStr">
        <is>
          <t>Cost is below the 120 watch threshold.</t>
        </is>
      </c>
    </row>
    <row r="2437">
      <c r="A2437" s="29" t="inlineStr">
        <is>
          <t>ab6-ho-8-301</t>
        </is>
      </c>
      <c r="B2437" s="29" t="inlineStr">
        <is>
          <t>low_price</t>
        </is>
      </c>
      <c r="C2437" s="29" t="inlineStr">
        <is>
          <t>Піввісь задня Honda TRX 650 680 Rincon, 700 Rubicon</t>
        </is>
      </c>
      <c r="D2437" s="35" t="n">
        <v>0</v>
      </c>
      <c r="E2437" s="37" t="n">
        <v>0</v>
      </c>
      <c r="F2437" s="38" t="n">
        <v>0</v>
      </c>
      <c r="G2437" s="37" t="n">
        <v>0</v>
      </c>
      <c r="H2437" s="40">
        <f>IFERROR(G2437/E2437,0)</f>
        <v/>
      </c>
      <c r="I2437" s="29" t="inlineStr">
        <is>
          <t>Cost is below the 120 watch threshold.</t>
        </is>
      </c>
    </row>
    <row r="2438">
      <c r="A2438" s="29" t="inlineStr">
        <is>
          <t>7081609</t>
        </is>
      </c>
      <c r="B2438" s="29" t="inlineStr">
        <is>
          <t>low_price</t>
        </is>
      </c>
      <c r="C2438" s="29" t="inlineStr">
        <is>
          <t>Замок кришки переднього багажника Polaris Sportsman 400 500 800, Hawkeye 400, Ranger 800 2010-2017</t>
        </is>
      </c>
      <c r="D2438" s="35" t="n">
        <v>0</v>
      </c>
      <c r="E2438" s="37" t="n">
        <v>0</v>
      </c>
      <c r="F2438" s="38" t="n">
        <v>0</v>
      </c>
      <c r="G2438" s="37" t="n">
        <v>0</v>
      </c>
      <c r="H2438" s="40">
        <f>IFERROR(G2438/E2438,0)</f>
        <v/>
      </c>
      <c r="I2438" s="29" t="inlineStr">
        <is>
          <t>Cost is below the 120 watch threshold.</t>
        </is>
      </c>
    </row>
    <row r="2439">
      <c r="A2439" s="29" t="inlineStr">
        <is>
          <t>420950141</t>
        </is>
      </c>
      <c r="B2439" s="29" t="inlineStr">
        <is>
          <t>low_price</t>
        </is>
      </c>
      <c r="C2439" s="29" t="inlineStr">
        <is>
          <t>Шайба пробки зливу масла BRP Can-Am</t>
        </is>
      </c>
      <c r="D2439" s="35" t="n">
        <v>0</v>
      </c>
      <c r="E2439" s="37" t="n">
        <v>0</v>
      </c>
      <c r="F2439" s="38" t="n">
        <v>0</v>
      </c>
      <c r="G2439" s="37" t="n">
        <v>0</v>
      </c>
      <c r="H2439" s="40">
        <f>IFERROR(G2439/E2439,0)</f>
        <v/>
      </c>
      <c r="I2439" s="29" t="inlineStr">
        <is>
          <t>Cost is below the 120 watch threshold.</t>
        </is>
      </c>
    </row>
    <row r="2440">
      <c r="A2440" s="29" t="inlineStr">
        <is>
          <t>23611-hn2-a20</t>
        </is>
      </c>
      <c r="B2440" s="29" t="inlineStr">
        <is>
          <t>low_price</t>
        </is>
      </c>
      <c r="C2440" s="29" t="inlineStr">
        <is>
          <t>Проміжний вал Honda TRX 500 Rubicon 2005-2014</t>
        </is>
      </c>
      <c r="D2440" s="35" t="n">
        <v>0</v>
      </c>
      <c r="E2440" s="37" t="n">
        <v>0</v>
      </c>
      <c r="F2440" s="38" t="n">
        <v>0</v>
      </c>
      <c r="G2440" s="37" t="n">
        <v>0</v>
      </c>
      <c r="H2440" s="40">
        <f>IFERROR(G2440/E2440,0)</f>
        <v/>
      </c>
      <c r="I2440" s="29" t="inlineStr">
        <is>
          <t>Cost is below the 120 watch threshold.</t>
        </is>
      </c>
    </row>
    <row r="2441">
      <c r="A2441" s="29" t="inlineStr">
        <is>
          <t>14092-0193</t>
        </is>
      </c>
      <c r="B2441" s="29" t="inlineStr">
        <is>
          <t>low_price</t>
        </is>
      </c>
      <c r="C2441" s="29" t="inlineStr">
        <is>
          <t>Заглушка фари права Kawasaki Brute Force 750 2012+</t>
        </is>
      </c>
      <c r="D2441" s="35" t="n">
        <v>0</v>
      </c>
      <c r="E2441" s="37" t="n">
        <v>0</v>
      </c>
      <c r="F2441" s="38" t="n">
        <v>0</v>
      </c>
      <c r="G2441" s="37" t="n">
        <v>0</v>
      </c>
      <c r="H2441" s="40">
        <f>IFERROR(G2441/E2441,0)</f>
        <v/>
      </c>
      <c r="I2441" s="29" t="inlineStr">
        <is>
          <t>Cost is below the 120 watch threshold.</t>
        </is>
      </c>
    </row>
    <row r="2442">
      <c r="A2442" s="29" t="inlineStr">
        <is>
          <t>420254374</t>
        </is>
      </c>
      <c r="B2442" s="29" t="inlineStr">
        <is>
          <t>low_price</t>
        </is>
      </c>
      <c r="C2442" s="29" t="inlineStr">
        <is>
          <t>Направляюча клапана BRP Can-Am, Ski-Doo</t>
        </is>
      </c>
      <c r="D2442" s="35" t="n">
        <v>0</v>
      </c>
      <c r="E2442" s="37" t="n">
        <v>0</v>
      </c>
      <c r="F2442" s="38" t="n">
        <v>0</v>
      </c>
      <c r="G2442" s="37" t="n">
        <v>0</v>
      </c>
      <c r="H2442" s="40">
        <f>IFERROR(G2442/E2442,0)</f>
        <v/>
      </c>
      <c r="I2442" s="29" t="inlineStr">
        <is>
          <t>Cost is below the 120 watch threshold.</t>
        </is>
      </c>
    </row>
    <row r="2443">
      <c r="A2443" s="29" t="inlineStr">
        <is>
          <t>30-15801</t>
        </is>
      </c>
      <c r="B2443" s="29" t="inlineStr">
        <is>
          <t>low_price</t>
        </is>
      </c>
      <c r="C2443" s="29" t="inlineStr">
        <is>
          <t>Сальник гальмівного барабана Suzuki King Quad 400 (08+), Eiger 400 (02-07)</t>
        </is>
      </c>
      <c r="D2443" s="35" t="n">
        <v>0</v>
      </c>
      <c r="E2443" s="37" t="n">
        <v>0</v>
      </c>
      <c r="F2443" s="38" t="n">
        <v>0</v>
      </c>
      <c r="G2443" s="37" t="n">
        <v>0</v>
      </c>
      <c r="H2443" s="40">
        <f>IFERROR(G2443/E2443,0)</f>
        <v/>
      </c>
      <c r="I2443" s="29" t="inlineStr">
        <is>
          <t>Cost is below the 120 watch threshold.</t>
        </is>
      </c>
    </row>
    <row r="2444">
      <c r="A2444" s="29" t="inlineStr">
        <is>
          <t>na-30010</t>
        </is>
      </c>
      <c r="B2444" s="29" t="inlineStr">
        <is>
          <t>low_price</t>
        </is>
      </c>
      <c r="C2444" s="29" t="inlineStr">
        <is>
          <t>Поршень стандарт Arctic Cat 375 400; Suzuki King Quad ​400, Eiger 400</t>
        </is>
      </c>
      <c r="D2444" s="35" t="n">
        <v>0</v>
      </c>
      <c r="E2444" s="37" t="n">
        <v>0</v>
      </c>
      <c r="F2444" s="38" t="n">
        <v>0</v>
      </c>
      <c r="G2444" s="37" t="n">
        <v>0</v>
      </c>
      <c r="H2444" s="40">
        <f>IFERROR(G2444/E2444,0)</f>
        <v/>
      </c>
      <c r="I2444" s="29" t="inlineStr">
        <is>
          <t>Cost is below the 120 watch threshold.</t>
        </is>
      </c>
    </row>
    <row r="2445">
      <c r="A2445" s="29" t="inlineStr">
        <is>
          <t>1uy-17432-01-00</t>
        </is>
      </c>
      <c r="B2445" s="29" t="inlineStr">
        <is>
          <t>low_price</t>
        </is>
      </c>
      <c r="C2445" s="29" t="inlineStr">
        <is>
          <t>Палець КПП Yamaha Warrior Raptor Big Red 350, Kodiak 400</t>
        </is>
      </c>
      <c r="D2445" s="35" t="n">
        <v>0</v>
      </c>
      <c r="E2445" s="37" t="n">
        <v>0</v>
      </c>
      <c r="F2445" s="38" t="n">
        <v>0</v>
      </c>
      <c r="G2445" s="37" t="n">
        <v>0</v>
      </c>
      <c r="H2445" s="40">
        <f>IFERROR(G2445/E2445,0)</f>
        <v/>
      </c>
      <c r="I2445" s="29" t="inlineStr">
        <is>
          <t>Cost is below the 120 watch threshold.</t>
        </is>
      </c>
    </row>
    <row r="2446">
      <c r="A2446" s="29" t="inlineStr">
        <is>
          <t>42310-hp5-600</t>
        </is>
      </c>
      <c r="B2446" s="29" t="inlineStr">
        <is>
          <t>low_price</t>
        </is>
      </c>
      <c r="C2446" s="29" t="inlineStr">
        <is>
          <t>Задня вісь Honda TRX 420 Rancher 2007-2013</t>
        </is>
      </c>
      <c r="D2446" s="35" t="n">
        <v>0</v>
      </c>
      <c r="E2446" s="37" t="n">
        <v>0</v>
      </c>
      <c r="F2446" s="38" t="n">
        <v>0</v>
      </c>
      <c r="G2446" s="37" t="n">
        <v>0</v>
      </c>
      <c r="H2446" s="40">
        <f>IFERROR(G2446/E2446,0)</f>
        <v/>
      </c>
      <c r="I2446" s="29" t="inlineStr">
        <is>
          <t>Cost is below the 120 watch threshold.</t>
        </is>
      </c>
    </row>
    <row r="2447">
      <c r="A2447" s="29" t="inlineStr">
        <is>
          <t>705502062</t>
        </is>
      </c>
      <c r="B2447" s="29" t="inlineStr">
        <is>
          <t>low_price</t>
        </is>
      </c>
      <c r="C2447" s="29" t="inlineStr">
        <is>
          <t>Сальник хвостовика заднього редуктора BRP Can-Am Outlander Renegade G2 G2S (15-19), Outlander G2L (15+), Traxter Defender HD5 (17-21)</t>
        </is>
      </c>
      <c r="D2447" s="35" t="n">
        <v>0</v>
      </c>
      <c r="E2447" s="37" t="n">
        <v>0</v>
      </c>
      <c r="F2447" s="38" t="n">
        <v>0</v>
      </c>
      <c r="G2447" s="37" t="n">
        <v>0</v>
      </c>
      <c r="H2447" s="40">
        <f>IFERROR(G2447/E2447,0)</f>
        <v/>
      </c>
      <c r="I2447" s="29" t="inlineStr">
        <is>
          <t>Cost is below the 120 watch threshold.</t>
        </is>
      </c>
    </row>
    <row r="2448">
      <c r="A2448" s="29" t="inlineStr">
        <is>
          <t>5526449</t>
        </is>
      </c>
      <c r="B2448" s="29" t="inlineStr">
        <is>
          <t>low_price</t>
        </is>
      </c>
      <c r="C2448" s="29" t="inlineStr">
        <is>
          <t>Прокладка кришки варіатора Polaris RZR 570 900 1000, Ranger 500 530 570 900 ETX, General 1000, ACE 325 500 570 900</t>
        </is>
      </c>
      <c r="D2448" s="35" t="n">
        <v>0</v>
      </c>
      <c r="E2448" s="37" t="n">
        <v>0</v>
      </c>
      <c r="F2448" s="38" t="n">
        <v>0</v>
      </c>
      <c r="G2448" s="37" t="n">
        <v>0</v>
      </c>
      <c r="H2448" s="40">
        <f>IFERROR(G2448/E2448,0)</f>
        <v/>
      </c>
      <c r="I2448" s="29" t="inlineStr">
        <is>
          <t>Cost is below the 120 watch threshold.</t>
        </is>
      </c>
    </row>
    <row r="2449">
      <c r="A2449" s="29" t="inlineStr">
        <is>
          <t>42-1026</t>
        </is>
      </c>
      <c r="B2449" s="29" t="inlineStr">
        <is>
          <t>low_price</t>
        </is>
      </c>
      <c r="C2449" s="29" t="inlineStr">
        <is>
          <t>Шарова опора Suzuki King Quad Eiger 400, Vinson 500</t>
        </is>
      </c>
      <c r="D2449" s="35" t="n">
        <v>0</v>
      </c>
      <c r="E2449" s="37" t="n">
        <v>0</v>
      </c>
      <c r="F2449" s="38" t="n">
        <v>0</v>
      </c>
      <c r="G2449" s="37" t="n">
        <v>0</v>
      </c>
      <c r="H2449" s="40">
        <f>IFERROR(G2449/E2449,0)</f>
        <v/>
      </c>
      <c r="I2449" s="29" t="inlineStr">
        <is>
          <t>Cost is below the 120 watch threshold.</t>
        </is>
      </c>
    </row>
    <row r="2450">
      <c r="A2450" s="29" t="inlineStr">
        <is>
          <t>1910480</t>
        </is>
      </c>
      <c r="B2450" s="29" t="inlineStr">
        <is>
          <t>low_price</t>
        </is>
      </c>
      <c r="C2450" s="29" t="inlineStr">
        <is>
          <t>Гальмівний шланг задній Polaris Sportsman 500 6X6 2001-2008</t>
        </is>
      </c>
      <c r="D2450" s="35" t="n">
        <v>0</v>
      </c>
      <c r="E2450" s="37" t="n">
        <v>0</v>
      </c>
      <c r="F2450" s="38" t="n">
        <v>0</v>
      </c>
      <c r="G2450" s="37" t="n">
        <v>0</v>
      </c>
      <c r="H2450" s="40">
        <f>IFERROR(G2450/E2450,0)</f>
        <v/>
      </c>
      <c r="I2450" s="29" t="inlineStr">
        <is>
          <t>Cost is below the 120 watch threshold.</t>
        </is>
      </c>
    </row>
    <row r="2451">
      <c r="A2451" s="29" t="inlineStr">
        <is>
          <t>25-2045-5</t>
        </is>
      </c>
      <c r="B2451" s="29" t="inlineStr">
        <is>
          <t>low_price</t>
        </is>
      </c>
      <c r="C2451" s="29" t="inlineStr">
        <is>
          <t>Сальники заднього редуктора Yamaha Rhino 450 660 700, Grizzly 660</t>
        </is>
      </c>
      <c r="D2451" s="35" t="n">
        <v>0</v>
      </c>
      <c r="E2451" s="37" t="n">
        <v>0</v>
      </c>
      <c r="F2451" s="38" t="n">
        <v>0</v>
      </c>
      <c r="G2451" s="37" t="n">
        <v>0</v>
      </c>
      <c r="H2451" s="40">
        <f>IFERROR(G2451/E2451,0)</f>
        <v/>
      </c>
      <c r="I2451" s="29" t="inlineStr">
        <is>
          <t>Cost is below the 120 watch threshold.</t>
        </is>
      </c>
    </row>
    <row r="2452">
      <c r="A2452" s="29" t="inlineStr">
        <is>
          <t>515178840</t>
        </is>
      </c>
      <c r="B2452" s="29" t="inlineStr">
        <is>
          <t>low_price</t>
        </is>
      </c>
      <c r="C2452" s="29" t="inlineStr">
        <is>
          <t>Замок запалювання BRP Can-Am, Sea-Doo, Ski-Doo 2017-2022</t>
        </is>
      </c>
      <c r="D2452" s="35" t="n">
        <v>0</v>
      </c>
      <c r="E2452" s="37" t="n">
        <v>0</v>
      </c>
      <c r="F2452" s="38" t="n">
        <v>0</v>
      </c>
      <c r="G2452" s="37" t="n">
        <v>0</v>
      </c>
      <c r="H2452" s="40">
        <f>IFERROR(G2452/E2452,0)</f>
        <v/>
      </c>
      <c r="I2452" s="29" t="inlineStr">
        <is>
          <t>Cost is below the 120 watch threshold.</t>
        </is>
      </c>
    </row>
    <row r="2453">
      <c r="A2453" s="29" t="inlineStr">
        <is>
          <t>01022</t>
        </is>
      </c>
      <c r="B2453" s="29" t="inlineStr">
        <is>
          <t>low_price</t>
        </is>
      </c>
      <c r="C2453" s="29" t="inlineStr">
        <is>
          <t>Статор генератора Kawasaki Brute Force 650, Prairie 650 700, KFX 700</t>
        </is>
      </c>
      <c r="D2453" s="35" t="n">
        <v>0</v>
      </c>
      <c r="E2453" s="37" t="n">
        <v>0</v>
      </c>
      <c r="F2453" s="38" t="n">
        <v>0</v>
      </c>
      <c r="G2453" s="37" t="n">
        <v>0</v>
      </c>
      <c r="H2453" s="40">
        <f>IFERROR(G2453/E2453,0)</f>
        <v/>
      </c>
      <c r="I2453" s="29" t="inlineStr">
        <is>
          <t>Cost is below the 120 watch threshold.</t>
        </is>
      </c>
    </row>
    <row r="2454">
      <c r="A2454" s="29" t="inlineStr">
        <is>
          <t>ab6-ya-8-211</t>
        </is>
      </c>
      <c r="B2454" s="29" t="inlineStr">
        <is>
          <t>low_price</t>
        </is>
      </c>
      <c r="C2454" s="29" t="inlineStr">
        <is>
          <t>Піввісь передня права Yamaha Grizzly 660</t>
        </is>
      </c>
      <c r="D2454" s="35" t="n">
        <v>0</v>
      </c>
      <c r="E2454" s="37" t="n">
        <v>0</v>
      </c>
      <c r="F2454" s="38" t="n">
        <v>0</v>
      </c>
      <c r="G2454" s="37" t="n">
        <v>0</v>
      </c>
      <c r="H2454" s="40">
        <f>IFERROR(G2454/E2454,0)</f>
        <v/>
      </c>
      <c r="I2454" s="29" t="inlineStr">
        <is>
          <t>Cost is below the 120 watch threshold.</t>
        </is>
      </c>
    </row>
    <row r="2455">
      <c r="A2455" s="29" t="inlineStr">
        <is>
          <t>60006</t>
        </is>
      </c>
      <c r="B2455" s="29" t="inlineStr">
        <is>
          <t>low_price</t>
        </is>
      </c>
      <c r="C2455" s="29" t="inlineStr">
        <is>
          <t>Колекційна модель BRP Can-Am Outlander X-TP 1000R (1:32)</t>
        </is>
      </c>
      <c r="D2455" s="35" t="n">
        <v>28</v>
      </c>
      <c r="E2455" s="37" t="n">
        <v>64.61</v>
      </c>
      <c r="F2455" s="38" t="n">
        <v>1.5</v>
      </c>
      <c r="G2455" s="37" t="n">
        <v>1810</v>
      </c>
      <c r="H2455" s="40">
        <f>IFERROR(G2455/E2455,0)</f>
        <v/>
      </c>
      <c r="I2455" s="29" t="inlineStr">
        <is>
          <t>Cost is below the 120 watch threshold.</t>
        </is>
      </c>
    </row>
    <row r="2456">
      <c r="A2456" s="29" t="inlineStr">
        <is>
          <t>417223767</t>
        </is>
      </c>
      <c r="B2456" s="29" t="inlineStr">
        <is>
          <t>low_price</t>
        </is>
      </c>
      <c r="C2456" s="29" t="inlineStr">
        <is>
          <t>Ролик варіатора BRP Can-Am Outlander Renegade G1 G2 G2L G2S, Maverick Trail 800, Commander 800 1000, Traxter Defender HD5 HD8 HD10</t>
        </is>
      </c>
      <c r="D2456" s="35" t="n">
        <v>1</v>
      </c>
      <c r="E2456" s="37" t="n">
        <v>9.24</v>
      </c>
      <c r="F2456" s="38" t="n">
        <v>0</v>
      </c>
      <c r="G2456" s="37" t="n">
        <v>0</v>
      </c>
      <c r="H2456" s="40">
        <f>IFERROR(G2456/E2456,0)</f>
        <v/>
      </c>
      <c r="I2456" s="29" t="inlineStr">
        <is>
          <t>Cost is below the 120 watch threshold.</t>
        </is>
      </c>
    </row>
    <row r="2457">
      <c r="A2457" s="29" t="inlineStr">
        <is>
          <t>4487780010</t>
        </is>
      </c>
      <c r="B2457" s="29" t="inlineStr">
        <is>
          <t>low_price</t>
        </is>
      </c>
      <c r="C2457" s="29" t="inlineStr">
        <is>
          <t>Окуляри BRP Can-Am Flint Fade (Yellow)</t>
        </is>
      </c>
      <c r="D2457" s="35" t="n">
        <v>0</v>
      </c>
      <c r="E2457" s="37" t="n">
        <v>0</v>
      </c>
      <c r="F2457" s="38" t="n">
        <v>0</v>
      </c>
      <c r="G2457" s="37" t="n">
        <v>0</v>
      </c>
      <c r="H2457" s="40">
        <f>IFERROR(G2457/E2457,0)</f>
        <v/>
      </c>
      <c r="I2457" s="29" t="inlineStr">
        <is>
          <t>Cost is below the 120 watch threshold.</t>
        </is>
      </c>
    </row>
    <row r="2458">
      <c r="A2458" s="29" t="inlineStr">
        <is>
          <t>1721-2495</t>
        </is>
      </c>
      <c r="B2458" s="29" t="inlineStr">
        <is>
          <t>low_price</t>
        </is>
      </c>
      <c r="C2458" s="29" t="inlineStr">
        <is>
          <t xml:space="preserve">Гальмівні колодки ліві BRP Can-Am Maverick X3, Maverick Trail 700 800 1000, Maverick Sport 1000, Commander 700 1000, Traxter Defender HD5 HD7 HD8 HD9 </t>
        </is>
      </c>
      <c r="D2458" s="35" t="n">
        <v>0</v>
      </c>
      <c r="E2458" s="37" t="n">
        <v>0</v>
      </c>
      <c r="F2458" s="38" t="n">
        <v>0</v>
      </c>
      <c r="G2458" s="37" t="n">
        <v>0</v>
      </c>
      <c r="H2458" s="40">
        <f>IFERROR(G2458/E2458,0)</f>
        <v/>
      </c>
      <c r="I2458" s="29" t="inlineStr">
        <is>
          <t>Cost is below the 120 watch threshold.</t>
        </is>
      </c>
    </row>
    <row r="2459">
      <c r="A2459" s="29" t="inlineStr">
        <is>
          <t>04805</t>
        </is>
      </c>
      <c r="B2459" s="29" t="inlineStr">
        <is>
          <t>low_price</t>
        </is>
      </c>
      <c r="C2459" s="29" t="inlineStr">
        <is>
          <t>Колекційна модель BRP Can-Am Maverick X3 X RC Orange Crush (1:18)</t>
        </is>
      </c>
      <c r="D2459" s="35" t="n">
        <v>18</v>
      </c>
      <c r="E2459" s="37" t="n">
        <v>49.04</v>
      </c>
      <c r="F2459" s="38" t="n">
        <v>0.97</v>
      </c>
      <c r="G2459" s="37" t="n">
        <v>1850.81</v>
      </c>
      <c r="H2459" s="40">
        <f>IFERROR(G2459/E2459,0)</f>
        <v/>
      </c>
      <c r="I2459" s="29" t="inlineStr">
        <is>
          <t>Cost is below the 120 watch threshold.</t>
        </is>
      </c>
    </row>
    <row r="2460">
      <c r="A2460" s="29" t="inlineStr">
        <is>
          <t>00809</t>
        </is>
      </c>
      <c r="B2460" s="29" t="inlineStr">
        <is>
          <t>low_price</t>
        </is>
      </c>
      <c r="C2460" s="29" t="inlineStr">
        <is>
          <t>Синтетичний трос 6мм 15м для лебідки 3000-4500 lbs</t>
        </is>
      </c>
      <c r="D2460" s="35" t="n">
        <v>0</v>
      </c>
      <c r="E2460" s="37" t="n">
        <v>0</v>
      </c>
      <c r="F2460" s="38" t="n">
        <v>0</v>
      </c>
      <c r="G2460" s="37" t="n">
        <v>0</v>
      </c>
      <c r="H2460" s="40">
        <f>IFERROR(G2460/E2460,0)</f>
        <v/>
      </c>
      <c r="I2460" s="29" t="inlineStr">
        <is>
          <t>Cost is below the 120 watch threshold.</t>
        </is>
      </c>
    </row>
    <row r="2461">
      <c r="A2461" s="29" t="inlineStr">
        <is>
          <t>04270</t>
        </is>
      </c>
      <c r="B2461" s="29" t="inlineStr">
        <is>
          <t>low_price</t>
        </is>
      </c>
      <c r="C2461" s="29" t="inlineStr">
        <is>
          <t>Карбюратор Honda TRX 650 Rincon 2003-2005</t>
        </is>
      </c>
      <c r="D2461" s="35" t="n">
        <v>10</v>
      </c>
      <c r="E2461" s="37" t="n">
        <v>36.62</v>
      </c>
      <c r="F2461" s="38" t="n">
        <v>0</v>
      </c>
      <c r="G2461" s="37" t="n">
        <v>0</v>
      </c>
      <c r="H2461" s="40">
        <f>IFERROR(G2461/E2461,0)</f>
        <v/>
      </c>
      <c r="I2461" s="29" t="inlineStr">
        <is>
          <t>Cost is below the 120 watch threshold.</t>
        </is>
      </c>
    </row>
    <row r="2462">
      <c r="A2462" s="29" t="inlineStr">
        <is>
          <t>102992</t>
        </is>
      </c>
      <c r="B2462" s="29" t="inlineStr">
        <is>
          <t>low_price</t>
        </is>
      </c>
      <c r="C2462" s="29" t="inlineStr">
        <is>
          <t>Засіб для очищення зовнішньої поверхні та скла шолома Motul M1 (250ml)</t>
        </is>
      </c>
      <c r="D2462" s="35" t="n">
        <v>6</v>
      </c>
      <c r="E2462" s="37" t="n">
        <v>49.76</v>
      </c>
      <c r="F2462" s="38" t="n">
        <v>0</v>
      </c>
      <c r="G2462" s="37" t="n">
        <v>0</v>
      </c>
      <c r="H2462" s="40">
        <f>IFERROR(G2462/E2462,0)</f>
        <v/>
      </c>
      <c r="I2462" s="29" t="inlineStr">
        <is>
          <t>Cost is below the 120 watch threshold.</t>
        </is>
      </c>
    </row>
    <row r="2463">
      <c r="A2463" s="29" t="inlineStr">
        <is>
          <t>901f-150900-10000</t>
        </is>
      </c>
      <c r="B2463" s="29" t="inlineStr">
        <is>
          <t>low_price</t>
        </is>
      </c>
      <c r="C2463" s="29" t="inlineStr">
        <is>
          <t>Паливний насос в зборі CFMoto CForce 400 500 600</t>
        </is>
      </c>
      <c r="D2463" s="35" t="n">
        <v>0</v>
      </c>
      <c r="E2463" s="37" t="n">
        <v>0</v>
      </c>
      <c r="F2463" s="38" t="n">
        <v>0</v>
      </c>
      <c r="G2463" s="37" t="n">
        <v>0</v>
      </c>
      <c r="H2463" s="40">
        <f>IFERROR(G2463/E2463,0)</f>
        <v/>
      </c>
      <c r="I2463" s="29" t="inlineStr">
        <is>
          <t>Cost is below the 120 watch threshold.</t>
        </is>
      </c>
    </row>
    <row r="2464">
      <c r="A2464" s="29" t="inlineStr">
        <is>
          <t>706002099</t>
        </is>
      </c>
      <c r="B2464" s="29" t="inlineStr">
        <is>
          <t>low_price</t>
        </is>
      </c>
      <c r="C2464" s="29" t="inlineStr">
        <is>
          <t>Тяга задньої підвіски середня BRP Can-Am Maverick X3 64"</t>
        </is>
      </c>
      <c r="D2464" s="35" t="n">
        <v>2</v>
      </c>
      <c r="E2464" s="37" t="n">
        <v>0.95</v>
      </c>
      <c r="F2464" s="38" t="n">
        <v>0</v>
      </c>
      <c r="G2464" s="37" t="n">
        <v>0</v>
      </c>
      <c r="H2464" s="40">
        <f>IFERROR(G2464/E2464,0)</f>
        <v/>
      </c>
      <c r="I2464" s="29" t="inlineStr">
        <is>
          <t>Cost is below the 120 watch threshold.</t>
        </is>
      </c>
    </row>
    <row r="2465">
      <c r="A2465" s="29" t="inlineStr">
        <is>
          <t>219905304</t>
        </is>
      </c>
      <c r="B2465" s="29" t="inlineStr">
        <is>
          <t>low_price</t>
        </is>
      </c>
      <c r="C2465" s="29" t="inlineStr">
        <is>
          <t>Наклейка BRP Sea-Doo Spark</t>
        </is>
      </c>
      <c r="D2465" s="35" t="n">
        <v>11</v>
      </c>
      <c r="E2465" s="37" t="n">
        <v>37.91</v>
      </c>
      <c r="F2465" s="38" t="n">
        <v>1</v>
      </c>
      <c r="G2465" s="37" t="n">
        <v>1229</v>
      </c>
      <c r="H2465" s="40">
        <f>IFERROR(G2465/E2465,0)</f>
        <v/>
      </c>
      <c r="I2465" s="29" t="inlineStr">
        <is>
          <t>Cost is below the 120 watch threshold.</t>
        </is>
      </c>
    </row>
    <row r="2466">
      <c r="A2466" s="29" t="inlineStr">
        <is>
          <t>709402169</t>
        </is>
      </c>
      <c r="B2466" s="29" t="inlineStr">
        <is>
          <t>low_price</t>
        </is>
      </c>
      <c r="C2466" s="29" t="inlineStr">
        <is>
          <t>Втулка рульової колонки BRP Can-Am Outlander Renegade G2 G2L G2S G3 G3L 2023+</t>
        </is>
      </c>
      <c r="D2466" s="35" t="n">
        <v>1</v>
      </c>
      <c r="E2466" s="37" t="n">
        <v>4.01</v>
      </c>
      <c r="F2466" s="38" t="n">
        <v>0</v>
      </c>
      <c r="G2466" s="37" t="n">
        <v>0</v>
      </c>
      <c r="H2466" s="40">
        <f>IFERROR(G2466/E2466,0)</f>
        <v/>
      </c>
      <c r="I2466" s="29" t="inlineStr">
        <is>
          <t>Cost is below the 120 watch threshold.</t>
        </is>
      </c>
    </row>
    <row r="2467">
      <c r="A2467" s="29" t="inlineStr">
        <is>
          <t>16430-hp6-a01</t>
        </is>
      </c>
      <c r="B2467" s="29" t="inlineStr">
        <is>
          <t>low_price</t>
        </is>
      </c>
      <c r="C2467" s="29" t="inlineStr">
        <is>
          <t xml:space="preserve">Датчик холостого ходу Honda TRX 420 Rancher (07-21), 500 Foreman (12-19), 500 Rubicon (15-19), 520 Foreman Rubicon (20-21), 680 Rincon (06-21), MUV </t>
        </is>
      </c>
      <c r="D2467" s="35" t="n">
        <v>0</v>
      </c>
      <c r="E2467" s="37" t="n">
        <v>0.13</v>
      </c>
      <c r="F2467" s="38" t="n">
        <v>0</v>
      </c>
      <c r="G2467" s="37" t="n">
        <v>0</v>
      </c>
      <c r="H2467" s="40">
        <f>IFERROR(G2467/E2467,0)</f>
        <v/>
      </c>
      <c r="I2467" s="29" t="inlineStr">
        <is>
          <t>Cost is below the 120 watch threshold.</t>
        </is>
      </c>
    </row>
    <row r="2468">
      <c r="A2468" s="29" t="inlineStr">
        <is>
          <t>ftx20l-bs</t>
        </is>
      </c>
      <c r="B2468" s="29" t="inlineStr">
        <is>
          <t>low_price</t>
        </is>
      </c>
      <c r="C2468" s="29" t="inlineStr">
        <is>
          <t>Акумулятор Fulbat YTX20L-BS</t>
        </is>
      </c>
      <c r="D2468" s="35" t="n">
        <v>6</v>
      </c>
      <c r="E2468" s="37" t="n">
        <v>111.52</v>
      </c>
      <c r="F2468" s="38" t="n">
        <v>0</v>
      </c>
      <c r="G2468" s="37" t="n">
        <v>0</v>
      </c>
      <c r="H2468" s="40">
        <f>IFERROR(G2468/E2468,0)</f>
        <v/>
      </c>
      <c r="I2468" s="29" t="inlineStr">
        <is>
          <t>Cost is below the 120 watch threshold.</t>
        </is>
      </c>
    </row>
    <row r="2469">
      <c r="A2469" s="29" t="inlineStr">
        <is>
          <t>93102-30339-00</t>
        </is>
      </c>
      <c r="B2469" s="29" t="inlineStr">
        <is>
          <t>low_price</t>
        </is>
      </c>
      <c r="C2469" s="29" t="inlineStr">
        <is>
          <t>Сальник КПП Yamaha Grizzly 350 400 450 660, Bruin 350, Kodiak 400 450, Wolverine 450 700, Viking 700</t>
        </is>
      </c>
      <c r="D2469" s="35" t="n">
        <v>3</v>
      </c>
      <c r="E2469" s="37" t="n">
        <v>6.77</v>
      </c>
      <c r="F2469" s="38" t="n">
        <v>0</v>
      </c>
      <c r="G2469" s="37" t="n">
        <v>0</v>
      </c>
      <c r="H2469" s="40">
        <f>IFERROR(G2469/E2469,0)</f>
        <v/>
      </c>
      <c r="I2469" s="29" t="inlineStr">
        <is>
          <t>Cost is below the 120 watch threshold.</t>
        </is>
      </c>
    </row>
    <row r="2470">
      <c r="A2470" s="29" t="inlineStr">
        <is>
          <t>25-1497</t>
        </is>
      </c>
      <c r="B2470" s="29" t="inlineStr">
        <is>
          <t>low_price</t>
        </is>
      </c>
      <c r="C2470" s="29" t="inlineStr">
        <is>
          <t>Ступичний підшипник в передні колеса Kawasaki Prairie Brute Force 650 750, Prairie 300 360 400 650 700; Suzuki Twin Peaks 700</t>
        </is>
      </c>
      <c r="D2470" s="35" t="n">
        <v>7</v>
      </c>
      <c r="E2470" s="37" t="n">
        <v>64.16</v>
      </c>
      <c r="F2470" s="38" t="n">
        <v>0</v>
      </c>
      <c r="G2470" s="37" t="n">
        <v>0</v>
      </c>
      <c r="H2470" s="40">
        <f>IFERROR(G2470/E2470,0)</f>
        <v/>
      </c>
      <c r="I2470" s="29" t="inlineStr">
        <is>
          <t>Cost is below the 120 watch threshold.</t>
        </is>
      </c>
    </row>
    <row r="2471">
      <c r="A2471" s="29" t="inlineStr">
        <is>
          <t>707601795</t>
        </is>
      </c>
      <c r="B2471" s="29" t="inlineStr">
        <is>
          <t>low_price</t>
        </is>
      </c>
      <c r="C2471" s="29" t="inlineStr">
        <is>
          <t>Тепловий екран глушника верхній BRP Can-Am Maverick X3</t>
        </is>
      </c>
      <c r="D2471" s="35" t="n">
        <v>0</v>
      </c>
      <c r="E2471" s="37" t="n">
        <v>0</v>
      </c>
      <c r="F2471" s="38" t="n">
        <v>0</v>
      </c>
      <c r="G2471" s="37" t="n">
        <v>0</v>
      </c>
      <c r="H2471" s="40">
        <f>IFERROR(G2471/E2471,0)</f>
        <v/>
      </c>
      <c r="I2471" s="29" t="inlineStr">
        <is>
          <t>Cost is below the 120 watch threshold.</t>
        </is>
      </c>
    </row>
    <row r="2472">
      <c r="A2472" s="29" t="inlineStr">
        <is>
          <t>517305774</t>
        </is>
      </c>
      <c r="B2472" s="29" t="inlineStr">
        <is>
          <t>low_price</t>
        </is>
      </c>
      <c r="C2472" s="29" t="inlineStr">
        <is>
          <t>Застібка бокової панелі ліва BRP Can-Am Outlander G3 G3L</t>
        </is>
      </c>
      <c r="D2472" s="35" t="n">
        <v>2</v>
      </c>
      <c r="E2472" s="37" t="n">
        <v>14.95</v>
      </c>
      <c r="F2472" s="38" t="n">
        <v>0</v>
      </c>
      <c r="G2472" s="37" t="n">
        <v>0</v>
      </c>
      <c r="H2472" s="40">
        <f>IFERROR(G2472/E2472,0)</f>
        <v/>
      </c>
      <c r="I2472" s="29" t="inlineStr">
        <is>
          <t>Cost is below the 120 watch threshold.</t>
        </is>
      </c>
    </row>
    <row r="2473">
      <c r="A2473" s="29" t="inlineStr">
        <is>
          <t>60004</t>
        </is>
      </c>
      <c r="B2473" s="29" t="inlineStr">
        <is>
          <t>low_price</t>
        </is>
      </c>
      <c r="C2473" s="29" t="inlineStr">
        <is>
          <t>Колекційна модель BRP Can-Am Maverick X3 X RS Turbo RR (1:32)</t>
        </is>
      </c>
      <c r="D2473" s="35" t="n">
        <v>1</v>
      </c>
      <c r="E2473" s="37" t="n">
        <v>1.63</v>
      </c>
      <c r="F2473" s="38" t="n">
        <v>0</v>
      </c>
      <c r="G2473" s="37" t="n">
        <v>0</v>
      </c>
      <c r="H2473" s="40">
        <f>IFERROR(G2473/E2473,0)</f>
        <v/>
      </c>
      <c r="I2473" s="29" t="inlineStr">
        <is>
          <t>Cost is below the 120 watch threshold.</t>
        </is>
      </c>
    </row>
    <row r="2474">
      <c r="A2474" s="29" t="inlineStr">
        <is>
          <t>05305</t>
        </is>
      </c>
      <c r="B2474" s="29" t="inlineStr">
        <is>
          <t>low_price</t>
        </is>
      </c>
      <c r="C2474" s="29" t="inlineStr">
        <is>
          <t>Ступиця задня права Honda TRX 420 Rancher (14+), 500 Foreman (14-19), 520 Foreman (20+)</t>
        </is>
      </c>
      <c r="D2474" s="35" t="n">
        <v>0</v>
      </c>
      <c r="E2474" s="37" t="n">
        <v>0</v>
      </c>
      <c r="F2474" s="38" t="n">
        <v>0</v>
      </c>
      <c r="G2474" s="37" t="n">
        <v>0</v>
      </c>
      <c r="H2474" s="40">
        <f>IFERROR(G2474/E2474,0)</f>
        <v/>
      </c>
      <c r="I2474" s="29" t="inlineStr">
        <is>
          <t>Cost is below the 120 watch threshold.</t>
        </is>
      </c>
    </row>
    <row r="2475">
      <c r="A2475" s="29" t="inlineStr">
        <is>
          <t>db2490</t>
        </is>
      </c>
      <c r="B2475" s="29" t="inlineStr">
        <is>
          <t>low_price</t>
        </is>
      </c>
      <c r="C2475" s="29" t="inlineStr">
        <is>
          <t>Гальмівні колодки передні ліві Kawasaki Brute Force 650, KFX 450 700, Prairie 700; Suzuki Twin Peaks 700</t>
        </is>
      </c>
      <c r="D2475" s="35" t="n">
        <v>2</v>
      </c>
      <c r="E2475" s="37" t="n">
        <v>4.34</v>
      </c>
      <c r="F2475" s="38" t="n">
        <v>0</v>
      </c>
      <c r="G2475" s="37" t="n">
        <v>0</v>
      </c>
      <c r="H2475" s="40">
        <f>IFERROR(G2475/E2475,0)</f>
        <v/>
      </c>
      <c r="I2475" s="29" t="inlineStr">
        <is>
          <t>Cost is below the 120 watch threshold.</t>
        </is>
      </c>
    </row>
    <row r="2476">
      <c r="A2476" s="29" t="inlineStr">
        <is>
          <t>we271123</t>
        </is>
      </c>
      <c r="B2476" s="29" t="inlineStr">
        <is>
          <t>low_price</t>
        </is>
      </c>
      <c r="C2476" s="29" t="inlineStr">
        <is>
          <t>Кулак передній зовнішній BRP Can-Am Outlander 400 500 650 800 1000, Renegade 500 800 1000 2006-2012</t>
        </is>
      </c>
      <c r="D2476" s="35" t="n">
        <v>7</v>
      </c>
      <c r="E2476" s="37" t="n">
        <v>48.98</v>
      </c>
      <c r="F2476" s="38" t="n">
        <v>0</v>
      </c>
      <c r="G2476" s="37" t="n">
        <v>0</v>
      </c>
      <c r="H2476" s="40">
        <f>IFERROR(G2476/E2476,0)</f>
        <v/>
      </c>
      <c r="I2476" s="29" t="inlineStr">
        <is>
          <t>Cost is below the 120 watch threshold.</t>
        </is>
      </c>
    </row>
    <row r="2477">
      <c r="A2477" s="29" t="inlineStr">
        <is>
          <t>hf147</t>
        </is>
      </c>
      <c r="B2477" s="29" t="inlineStr">
        <is>
          <t>low_price</t>
        </is>
      </c>
      <c r="C2477" s="29" t="inlineStr">
        <is>
          <t>Масляний фільтр Kymco 500 550 700; Yamaha 660 700</t>
        </is>
      </c>
      <c r="D2477" s="35" t="n">
        <v>2</v>
      </c>
      <c r="E2477" s="37" t="n">
        <v>33.37</v>
      </c>
      <c r="F2477" s="38" t="n">
        <v>0</v>
      </c>
      <c r="G2477" s="37" t="n">
        <v>0</v>
      </c>
      <c r="H2477" s="40">
        <f>IFERROR(G2477/E2477,0)</f>
        <v/>
      </c>
      <c r="I2477" s="29" t="inlineStr">
        <is>
          <t>Cost is below the 120 watch threshold.</t>
        </is>
      </c>
    </row>
    <row r="2478">
      <c r="A2478" s="29" t="inlineStr">
        <is>
          <t>hf116</t>
        </is>
      </c>
      <c r="B2478" s="29" t="inlineStr">
        <is>
          <t>low_price</t>
        </is>
      </c>
      <c r="C2478" s="29" t="inlineStr">
        <is>
          <t>Масляний фільтр Honda TRX 450 R/ER, Polaris Sportsman Ace 325; Ranger ETX 325</t>
        </is>
      </c>
      <c r="D2478" s="35" t="n">
        <v>0</v>
      </c>
      <c r="E2478" s="37" t="n">
        <v>0</v>
      </c>
      <c r="F2478" s="38" t="n">
        <v>0</v>
      </c>
      <c r="G2478" s="37" t="n">
        <v>0</v>
      </c>
      <c r="H2478" s="40">
        <f>IFERROR(G2478/E2478,0)</f>
        <v/>
      </c>
      <c r="I2478" s="29" t="inlineStr">
        <is>
          <t>Cost is below the 120 watch threshold.</t>
        </is>
      </c>
    </row>
    <row r="2479">
      <c r="A2479" s="29" t="inlineStr">
        <is>
          <t>707800270</t>
        </is>
      </c>
      <c r="B2479" s="29" t="inlineStr">
        <is>
          <t>low_price</t>
        </is>
      </c>
      <c r="C2479" s="29" t="inlineStr">
        <is>
          <t>Патрубок повітрозабірника двигуна BRP Can-Am Outlander G1 500 650 800, Renegade G1 500 800</t>
        </is>
      </c>
      <c r="D2479" s="35" t="n">
        <v>1</v>
      </c>
      <c r="E2479" s="37" t="n">
        <v>6.31</v>
      </c>
      <c r="F2479" s="38" t="n">
        <v>0</v>
      </c>
      <c r="G2479" s="37" t="n">
        <v>0</v>
      </c>
      <c r="H2479" s="40">
        <f>IFERROR(G2479/E2479,0)</f>
        <v/>
      </c>
      <c r="I2479" s="29" t="inlineStr">
        <is>
          <t>Cost is below the 120 watch threshold.</t>
        </is>
      </c>
    </row>
    <row r="2480">
      <c r="A2480" s="29" t="inlineStr">
        <is>
          <t>lub-10w40-ap-12</t>
        </is>
      </c>
      <c r="B2480" s="29" t="inlineStr">
        <is>
          <t>low_price</t>
        </is>
      </c>
      <c r="C2480" s="29" t="inlineStr">
        <is>
          <t>Мінеральне моторне масло Yamalube 10W40 4Т (1L)</t>
        </is>
      </c>
      <c r="D2480" s="35" t="n">
        <v>66</v>
      </c>
      <c r="E2480" s="37" t="n">
        <v>209.72</v>
      </c>
      <c r="F2480" s="38" t="n">
        <v>0</v>
      </c>
      <c r="G2480" s="37" t="n">
        <v>0</v>
      </c>
      <c r="H2480" s="40">
        <f>IFERROR(G2480/E2480,0)</f>
        <v/>
      </c>
      <c r="I2480" s="29" t="inlineStr">
        <is>
          <t>Performance is below the scale and keep thresholds.</t>
        </is>
      </c>
    </row>
    <row r="2481">
      <c r="A2481" s="29" t="inlineStr">
        <is>
          <t>9ds#-104100-6000</t>
        </is>
      </c>
      <c r="B2481" s="29" t="inlineStr">
        <is>
          <t>low_price</t>
        </is>
      </c>
      <c r="C2481" s="29" t="inlineStr">
        <is>
          <t>Рульова тяга в зборі CFMoto CForce 625 2020+</t>
        </is>
      </c>
      <c r="D2481" s="35" t="n">
        <v>5</v>
      </c>
      <c r="E2481" s="37" t="n">
        <v>42.6</v>
      </c>
      <c r="F2481" s="38" t="n">
        <v>1.16</v>
      </c>
      <c r="G2481" s="37" t="n">
        <v>100035.55</v>
      </c>
      <c r="H2481" s="40">
        <f>IFERROR(G2481/E2481,0)</f>
        <v/>
      </c>
      <c r="I2481" s="29" t="inlineStr">
        <is>
          <t>Cost is below the 120 watch threshold.</t>
        </is>
      </c>
    </row>
    <row r="2482">
      <c r="A2482" s="29" t="inlineStr">
        <is>
          <t>705501713</t>
        </is>
      </c>
      <c r="B2482" s="29" t="inlineStr">
        <is>
          <t>low_price</t>
        </is>
      </c>
      <c r="C2482" s="29" t="inlineStr">
        <is>
          <t>Ступиця задня BRP Can-Am Outlander Renegade G1, задня ліва Commander 800 1000 (11-15)</t>
        </is>
      </c>
      <c r="D2482" s="35" t="n">
        <v>2</v>
      </c>
      <c r="E2482" s="37" t="n">
        <v>9.43</v>
      </c>
      <c r="F2482" s="38" t="n">
        <v>0</v>
      </c>
      <c r="G2482" s="37" t="n">
        <v>0</v>
      </c>
      <c r="H2482" s="40">
        <f>IFERROR(G2482/E2482,0)</f>
        <v/>
      </c>
      <c r="I2482" s="29" t="inlineStr">
        <is>
          <t>Cost is below the 120 watch threshold.</t>
        </is>
      </c>
    </row>
    <row r="2483">
      <c r="A2483" s="29" t="inlineStr">
        <is>
          <t>0222-0512</t>
        </is>
      </c>
      <c r="B2483" s="29" t="inlineStr">
        <is>
          <t>low_price</t>
        </is>
      </c>
      <c r="C2483" s="29" t="inlineStr">
        <is>
          <t>Ступичні проставки 38мм 3/8′′ 4/156</t>
        </is>
      </c>
      <c r="D2483" s="35" t="n">
        <v>0</v>
      </c>
      <c r="E2483" s="37" t="n">
        <v>0</v>
      </c>
      <c r="F2483" s="38" t="n">
        <v>0</v>
      </c>
      <c r="G2483" s="37" t="n">
        <v>0</v>
      </c>
      <c r="H2483" s="40">
        <f>IFERROR(G2483/E2483,0)</f>
        <v/>
      </c>
      <c r="I2483" s="29" t="inlineStr">
        <is>
          <t>Cost is below the 120 watch threshold.</t>
        </is>
      </c>
    </row>
    <row r="2484">
      <c r="A2484" s="29" t="inlineStr">
        <is>
          <t>06514</t>
        </is>
      </c>
      <c r="B2484" s="29" t="inlineStr">
        <is>
          <t>low_price</t>
        </is>
      </c>
      <c r="C2484" s="29" t="inlineStr">
        <is>
          <t>Шина CST Abuzz 25×10-12</t>
        </is>
      </c>
      <c r="D2484" s="35" t="n">
        <v>0</v>
      </c>
      <c r="E2484" s="37" t="n">
        <v>0</v>
      </c>
      <c r="F2484" s="38" t="n">
        <v>0</v>
      </c>
      <c r="G2484" s="37" t="n">
        <v>0</v>
      </c>
      <c r="H2484" s="40">
        <f>IFERROR(G2484/E2484,0)</f>
        <v/>
      </c>
      <c r="I2484" s="29" t="inlineStr">
        <is>
          <t>Cost is below the 120 watch threshold.</t>
        </is>
      </c>
    </row>
    <row r="2485">
      <c r="A2485" s="29" t="inlineStr">
        <is>
          <t>3233036</t>
        </is>
      </c>
      <c r="B2485" s="29" t="inlineStr">
        <is>
          <t>low_price</t>
        </is>
      </c>
      <c r="C2485" s="29" t="inlineStr">
        <is>
          <t>Ланцюг КПП Polaris Sportsman 335 400 450 500 570 600 700 800, Scrambler 400 500, Ranger 425 500 700, Magnum 325 330 425 500</t>
        </is>
      </c>
      <c r="D2485" s="35" t="n">
        <v>1</v>
      </c>
      <c r="E2485" s="37" t="n">
        <v>1.77</v>
      </c>
      <c r="F2485" s="38" t="n">
        <v>0</v>
      </c>
      <c r="G2485" s="37" t="n">
        <v>0</v>
      </c>
      <c r="H2485" s="40">
        <f>IFERROR(G2485/E2485,0)</f>
        <v/>
      </c>
      <c r="I2485" s="29" t="inlineStr">
        <is>
          <t>Cost is below the 120 watch threshold.</t>
        </is>
      </c>
    </row>
    <row r="2486">
      <c r="A2486" s="29" t="inlineStr">
        <is>
          <t>707000777</t>
        </is>
      </c>
      <c r="B2486" s="29" t="inlineStr">
        <is>
          <t>low_price</t>
        </is>
      </c>
      <c r="C2486" s="29" t="inlineStr">
        <is>
          <t>Патрубок варіатора впускний BRP Can-Am Outlander Renegade G1 2010-2012</t>
        </is>
      </c>
      <c r="D2486" s="35" t="n">
        <v>0</v>
      </c>
      <c r="E2486" s="37" t="n">
        <v>0</v>
      </c>
      <c r="F2486" s="38" t="n">
        <v>0</v>
      </c>
      <c r="G2486" s="37" t="n">
        <v>0</v>
      </c>
      <c r="H2486" s="40">
        <f>IFERROR(G2486/E2486,0)</f>
        <v/>
      </c>
      <c r="I2486" s="29" t="inlineStr">
        <is>
          <t>Cost is below the 120 watch threshold.</t>
        </is>
      </c>
    </row>
    <row r="2487">
      <c r="A2487" s="29" t="inlineStr">
        <is>
          <t>42610-hn0-670</t>
        </is>
      </c>
      <c r="B2487" s="29" t="inlineStr">
        <is>
          <t>low_price</t>
        </is>
      </c>
      <c r="C2487" s="29" t="inlineStr">
        <is>
          <t>Ступиця задня права Honda TRX 350 Rancher (00-06), Rancher 400 (04-07), Foreman 400 (95-03), Foreman 450 (98-04), Foreman 500 (05-11)</t>
        </is>
      </c>
      <c r="D2487" s="35" t="n">
        <v>1</v>
      </c>
      <c r="E2487" s="37" t="n">
        <v>8.300000000000001</v>
      </c>
      <c r="F2487" s="38" t="n">
        <v>0</v>
      </c>
      <c r="G2487" s="37" t="n">
        <v>0</v>
      </c>
      <c r="H2487" s="40">
        <f>IFERROR(G2487/E2487,0)</f>
        <v/>
      </c>
      <c r="I2487" s="29" t="inlineStr">
        <is>
          <t>Cost is below the 120 watch threshold.</t>
        </is>
      </c>
    </row>
    <row r="2488">
      <c r="A2488" s="29" t="inlineStr">
        <is>
          <t>9010-050500</t>
        </is>
      </c>
      <c r="B2488" s="29" t="inlineStr">
        <is>
          <t>low_price</t>
        </is>
      </c>
      <c r="C2488" s="29" t="inlineStr">
        <is>
          <t>Сайлентблок ричага CFMoto CForce 500 600 800 1000, UForce 500 600 800 1000, ZForce 500 1000</t>
        </is>
      </c>
      <c r="D2488" s="35" t="n">
        <v>0</v>
      </c>
      <c r="E2488" s="37" t="n">
        <v>0</v>
      </c>
      <c r="F2488" s="38" t="n">
        <v>0</v>
      </c>
      <c r="G2488" s="37" t="n">
        <v>0</v>
      </c>
      <c r="H2488" s="40">
        <f>IFERROR(G2488/E2488,0)</f>
        <v/>
      </c>
      <c r="I2488" s="29" t="inlineStr">
        <is>
          <t>Cost is below the 120 watch threshold.</t>
        </is>
      </c>
    </row>
    <row r="2489">
      <c r="A2489" s="29" t="inlineStr">
        <is>
          <t>tm00976100</t>
        </is>
      </c>
      <c r="B2489" s="29" t="inlineStr">
        <is>
          <t>low_price</t>
        </is>
      </c>
      <c r="C2489" s="29" t="inlineStr">
        <is>
          <t>Шина Maxxis Bighorn 2.0 30×10-14</t>
        </is>
      </c>
      <c r="D2489" s="35" t="n">
        <v>1</v>
      </c>
      <c r="E2489" s="37" t="n">
        <v>10.39</v>
      </c>
      <c r="F2489" s="38" t="n">
        <v>0</v>
      </c>
      <c r="G2489" s="37" t="n">
        <v>0</v>
      </c>
      <c r="H2489" s="40">
        <f>IFERROR(G2489/E2489,0)</f>
        <v/>
      </c>
      <c r="I2489" s="29" t="inlineStr">
        <is>
          <t>Cost is below the 120 watch threshold.</t>
        </is>
      </c>
    </row>
    <row r="2490">
      <c r="A2490" s="29" t="inlineStr">
        <is>
          <t>8010-120300</t>
        </is>
      </c>
      <c r="B2490" s="29" t="inlineStr">
        <is>
          <t>low_price</t>
        </is>
      </c>
      <c r="C2490" s="29" t="inlineStr">
        <is>
          <t>Паливний фільтр CFMoto CForce 500 (07-16), UForce 500 (09-15)</t>
        </is>
      </c>
      <c r="D2490" s="35" t="n">
        <v>0</v>
      </c>
      <c r="E2490" s="37" t="n">
        <v>0</v>
      </c>
      <c r="F2490" s="38" t="n">
        <v>0</v>
      </c>
      <c r="G2490" s="37" t="n">
        <v>0</v>
      </c>
      <c r="H2490" s="40">
        <f>IFERROR(G2490/E2490,0)</f>
        <v/>
      </c>
      <c r="I2490" s="29" t="inlineStr">
        <is>
          <t>Cost is below the 120 watch threshold.</t>
        </is>
      </c>
    </row>
    <row r="2491">
      <c r="A2491" s="29" t="inlineStr">
        <is>
          <t>39007-0065</t>
        </is>
      </c>
      <c r="B2491" s="29" t="inlineStr">
        <is>
          <t>low_price</t>
        </is>
      </c>
      <c r="C2491" s="29" t="inlineStr">
        <is>
          <t>Ричаг передній нижній правий Kawasaki Brute Force 650 (06-13), 750 (06-11)</t>
        </is>
      </c>
      <c r="D2491" s="35" t="n">
        <v>4</v>
      </c>
      <c r="E2491" s="37" t="n">
        <v>3.28</v>
      </c>
      <c r="F2491" s="38" t="n">
        <v>0</v>
      </c>
      <c r="G2491" s="37" t="n">
        <v>0</v>
      </c>
      <c r="H2491" s="40">
        <f>IFERROR(G2491/E2491,0)</f>
        <v/>
      </c>
      <c r="I2491" s="29" t="inlineStr">
        <is>
          <t>Cost is below the 120 watch threshold.</t>
        </is>
      </c>
    </row>
    <row r="2492">
      <c r="A2492" s="29" t="inlineStr">
        <is>
          <t>5hyv-111130-1d00</t>
        </is>
      </c>
      <c r="B2492" s="29" t="inlineStr">
        <is>
          <t>low_price</t>
        </is>
      </c>
      <c r="C2492" s="29" t="inlineStr">
        <is>
          <t>Повітряний фільтр CFMoto UForce 1000 2019+</t>
        </is>
      </c>
      <c r="D2492" s="35" t="n">
        <v>6</v>
      </c>
      <c r="E2492" s="37" t="n">
        <v>41.33</v>
      </c>
      <c r="F2492" s="38" t="n">
        <v>0</v>
      </c>
      <c r="G2492" s="37" t="n">
        <v>0</v>
      </c>
      <c r="H2492" s="40">
        <f>IFERROR(G2492/E2492,0)</f>
        <v/>
      </c>
      <c r="I2492" s="29" t="inlineStr">
        <is>
          <t>Cost is below the 120 watch threshold.</t>
        </is>
      </c>
    </row>
    <row r="2493">
      <c r="A2493" s="29" t="inlineStr">
        <is>
          <t>db2550</t>
        </is>
      </c>
      <c r="B2493" s="29" t="inlineStr">
        <is>
          <t>low_price</t>
        </is>
      </c>
      <c r="C2493" s="29" t="inlineStr">
        <is>
          <t>Гальмівні колодки задні CFMoto 400 500 520 600 625 800; Yamaha Grizzly 660</t>
        </is>
      </c>
      <c r="D2493" s="35" t="n">
        <v>6</v>
      </c>
      <c r="E2493" s="37" t="n">
        <v>67.16</v>
      </c>
      <c r="F2493" s="38" t="n">
        <v>0</v>
      </c>
      <c r="G2493" s="37" t="n">
        <v>0</v>
      </c>
      <c r="H2493" s="40">
        <f>IFERROR(G2493/E2493,0)</f>
        <v/>
      </c>
      <c r="I2493" s="29" t="inlineStr">
        <is>
          <t>Cost is below the 120 watch threshold.</t>
        </is>
      </c>
    </row>
    <row r="2494">
      <c r="A2494" s="29" t="inlineStr">
        <is>
          <t>715500531</t>
        </is>
      </c>
      <c r="B2494" s="29" t="inlineStr">
        <is>
          <t>low_price</t>
        </is>
      </c>
      <c r="C2494" s="29" t="inlineStr">
        <is>
          <t>Пильник ШРУСа задній внутрішній BRP Can-Am Outlander G3 850 1000</t>
        </is>
      </c>
      <c r="D2494" s="35" t="n">
        <v>2</v>
      </c>
      <c r="E2494" s="37" t="n">
        <v>12.46</v>
      </c>
      <c r="F2494" s="38" t="n">
        <v>0</v>
      </c>
      <c r="G2494" s="37" t="n">
        <v>0</v>
      </c>
      <c r="H2494" s="40">
        <f>IFERROR(G2494/E2494,0)</f>
        <v/>
      </c>
      <c r="I2494" s="29" t="inlineStr">
        <is>
          <t>Cost is below the 120 watch threshold.</t>
        </is>
      </c>
    </row>
    <row r="2495">
      <c r="A2495" s="29" t="inlineStr">
        <is>
          <t>709400513</t>
        </is>
      </c>
      <c r="B2495" s="29" t="inlineStr">
        <is>
          <t>low_price</t>
        </is>
      </c>
      <c r="C2495" s="29" t="inlineStr">
        <is>
          <t>Руль алюмінієвий BRP Can-Am Outlander Renegade G1 G2</t>
        </is>
      </c>
      <c r="D2495" s="35" t="n">
        <v>2</v>
      </c>
      <c r="E2495" s="37" t="n">
        <v>9.460000000000001</v>
      </c>
      <c r="F2495" s="38" t="n">
        <v>0</v>
      </c>
      <c r="G2495" s="37" t="n">
        <v>0</v>
      </c>
      <c r="H2495" s="40">
        <f>IFERROR(G2495/E2495,0)</f>
        <v/>
      </c>
      <c r="I2495" s="29" t="inlineStr">
        <is>
          <t>Cost is below the 120 watch threshold.</t>
        </is>
      </c>
    </row>
    <row r="2496">
      <c r="A2496" s="29" t="inlineStr">
        <is>
          <t>lmar6a-9</t>
        </is>
      </c>
      <c r="B2496" s="29" t="inlineStr">
        <is>
          <t>low_price</t>
        </is>
      </c>
      <c r="C2496" s="29" t="inlineStr">
        <is>
          <t>Свічка запалювання Yamaha Grizzly 550 (09-14), 700 (09-13)</t>
        </is>
      </c>
      <c r="D2496" s="35" t="n">
        <v>1</v>
      </c>
      <c r="E2496" s="37" t="n">
        <v>4.99</v>
      </c>
      <c r="F2496" s="38" t="n">
        <v>0</v>
      </c>
      <c r="G2496" s="37" t="n">
        <v>0</v>
      </c>
      <c r="H2496" s="40">
        <f>IFERROR(G2496/E2496,0)</f>
        <v/>
      </c>
      <c r="I2496" s="29" t="inlineStr">
        <is>
          <t>Cost is below the 120 watch threshold.</t>
        </is>
      </c>
    </row>
    <row r="2497">
      <c r="A2497" s="29" t="inlineStr">
        <is>
          <t>715008896</t>
        </is>
      </c>
      <c r="B2497" s="29" t="inlineStr">
        <is>
          <t>low_price</t>
        </is>
      </c>
      <c r="C2497" s="29" t="inlineStr">
        <is>
          <t>Універсальне кріплення LinQ для BRP Can-Am</t>
        </is>
      </c>
      <c r="D2497" s="35" t="n">
        <v>6</v>
      </c>
      <c r="E2497" s="37" t="n">
        <v>41.8</v>
      </c>
      <c r="F2497" s="38" t="n">
        <v>0.04</v>
      </c>
      <c r="G2497" s="37" t="n">
        <v>179.64</v>
      </c>
      <c r="H2497" s="40">
        <f>IFERROR(G2497/E2497,0)</f>
        <v/>
      </c>
      <c r="I2497" s="29" t="inlineStr">
        <is>
          <t>Cost is below the 120 watch threshold.</t>
        </is>
      </c>
    </row>
    <row r="2498">
      <c r="A2498" s="29" t="inlineStr">
        <is>
          <t>18-3170</t>
        </is>
      </c>
      <c r="B2498" s="29" t="inlineStr">
        <is>
          <t>low_price</t>
        </is>
      </c>
      <c r="C2498" s="29" t="inlineStr">
        <is>
          <t>Ремкомплект супорта BRP Can-Am Outlander Renegade G2 G2L G2S</t>
        </is>
      </c>
      <c r="D2498" s="35" t="n">
        <v>0</v>
      </c>
      <c r="E2498" s="37" t="n">
        <v>0</v>
      </c>
      <c r="F2498" s="38" t="n">
        <v>0</v>
      </c>
      <c r="G2498" s="37" t="n">
        <v>0</v>
      </c>
      <c r="H2498" s="40">
        <f>IFERROR(G2498/E2498,0)</f>
        <v/>
      </c>
      <c r="I2498" s="29" t="inlineStr">
        <is>
          <t>Cost is below the 120 watch threshold.</t>
        </is>
      </c>
    </row>
    <row r="2499">
      <c r="A2499" s="29" t="inlineStr">
        <is>
          <t>710002525</t>
        </is>
      </c>
      <c r="B2499" s="29" t="inlineStr">
        <is>
          <t>low_price</t>
        </is>
      </c>
      <c r="C2499" s="29" t="inlineStr">
        <is>
          <t>Фара дальнього світла BRP Can-Am Outlander G2, Renegade G1 G2S, Maverick 1000, Commander 800 1000</t>
        </is>
      </c>
      <c r="D2499" s="35" t="n">
        <v>3</v>
      </c>
      <c r="E2499" s="37" t="n">
        <v>16.21</v>
      </c>
      <c r="F2499" s="38" t="n">
        <v>0</v>
      </c>
      <c r="G2499" s="37" t="n">
        <v>0</v>
      </c>
      <c r="H2499" s="40">
        <f>IFERROR(G2499/E2499,0)</f>
        <v/>
      </c>
      <c r="I2499" s="29" t="inlineStr">
        <is>
          <t>Cost is below the 120 watch threshold.</t>
        </is>
      </c>
    </row>
    <row r="2500">
      <c r="A2500" s="29" t="inlineStr">
        <is>
          <t>33700-hn1-a71</t>
        </is>
      </c>
      <c r="B2500" s="29" t="inlineStr">
        <is>
          <t>low_price</t>
        </is>
      </c>
      <c r="C2500" s="29" t="inlineStr">
        <is>
          <t>Задній стоп сигнал Honda TRX 250 300 400 420 500 520, SXS 500, MUV 700</t>
        </is>
      </c>
      <c r="D2500" s="35" t="n">
        <v>1</v>
      </c>
      <c r="E2500" s="37" t="n">
        <v>5.3</v>
      </c>
      <c r="F2500" s="38" t="n">
        <v>0</v>
      </c>
      <c r="G2500" s="37" t="n">
        <v>0</v>
      </c>
      <c r="H2500" s="40">
        <f>IFERROR(G2500/E2500,0)</f>
        <v/>
      </c>
      <c r="I2500" s="29" t="inlineStr">
        <is>
          <t>Cost is below the 120 watch threshold.</t>
        </is>
      </c>
    </row>
    <row r="2501">
      <c r="A2501" s="29" t="inlineStr">
        <is>
          <t>0800-112000-20010</t>
        </is>
      </c>
      <c r="B2501" s="29" t="inlineStr">
        <is>
          <t>low_price</t>
        </is>
      </c>
      <c r="C2501" s="29" t="inlineStr">
        <is>
          <t>Повітряний фільтр CFMoto CForce 400 500 600 800, UForce 500 800, ZForce 500 800</t>
        </is>
      </c>
      <c r="D2501" s="35" t="n">
        <v>24</v>
      </c>
      <c r="E2501" s="37" t="n">
        <v>188.81</v>
      </c>
      <c r="F2501" s="38" t="n">
        <v>1</v>
      </c>
      <c r="G2501" s="37" t="n">
        <v>1125</v>
      </c>
      <c r="H2501" s="40">
        <f>IFERROR(G2501/E2501,0)</f>
        <v/>
      </c>
      <c r="I2501" s="29" t="inlineStr">
        <is>
          <t>Performance is below the scale and keep thresholds.</t>
        </is>
      </c>
    </row>
    <row r="2502">
      <c r="A2502" s="29" t="inlineStr">
        <is>
          <t>860200239</t>
        </is>
      </c>
      <c r="B2502" s="29" t="inlineStr">
        <is>
          <t>low_price</t>
        </is>
      </c>
      <c r="C2502" s="29" t="inlineStr">
        <is>
          <t>Комплект застібок кришки виносу радіатора BRP Can-Am Outlander G2 G2L 570 650 850 1000 XMR</t>
        </is>
      </c>
      <c r="D2502" s="35" t="n">
        <v>1</v>
      </c>
      <c r="E2502" s="37" t="n">
        <v>4.39</v>
      </c>
      <c r="F2502" s="38" t="n">
        <v>0</v>
      </c>
      <c r="G2502" s="37" t="n">
        <v>0</v>
      </c>
      <c r="H2502" s="40">
        <f>IFERROR(G2502/E2502,0)</f>
        <v/>
      </c>
      <c r="I2502" s="29" t="inlineStr">
        <is>
          <t>Cost is below the 120 watch threshold.</t>
        </is>
      </c>
    </row>
    <row r="2503">
      <c r="A2503" s="29" t="inlineStr">
        <is>
          <t>18073</t>
        </is>
      </c>
      <c r="B2503" s="29" t="inlineStr">
        <is>
          <t>low_price</t>
        </is>
      </c>
      <c r="C2503" s="29" t="inlineStr">
        <is>
          <t>Алюмінієві бокові дзеркала Seizmik для BRP Can-Am Traxter Defender, Maverick Trail, Maverick Sport; Polaris General, Ranger</t>
        </is>
      </c>
      <c r="D2503" s="35" t="n">
        <v>0</v>
      </c>
      <c r="E2503" s="37" t="n">
        <v>0</v>
      </c>
      <c r="F2503" s="38" t="n">
        <v>0</v>
      </c>
      <c r="G2503" s="37" t="n">
        <v>0</v>
      </c>
      <c r="H2503" s="40">
        <f>IFERROR(G2503/E2503,0)</f>
        <v/>
      </c>
      <c r="I2503" s="29" t="inlineStr">
        <is>
          <t>Cost is below the 120 watch threshold.</t>
        </is>
      </c>
    </row>
    <row r="2504">
      <c r="A2504" s="29" t="inlineStr">
        <is>
          <t>706004620</t>
        </is>
      </c>
      <c r="B2504" s="29" t="inlineStr">
        <is>
          <t>low_price</t>
        </is>
      </c>
      <c r="C2504" s="29" t="inlineStr">
        <is>
          <t>Тяга задньої підвіски нижня BRP Can-Am Maverick X3 72"</t>
        </is>
      </c>
      <c r="D2504" s="35" t="n">
        <v>0</v>
      </c>
      <c r="E2504" s="37" t="n">
        <v>0</v>
      </c>
      <c r="F2504" s="38" t="n">
        <v>0</v>
      </c>
      <c r="G2504" s="37" t="n">
        <v>0</v>
      </c>
      <c r="H2504" s="40">
        <f>IFERROR(G2504/E2504,0)</f>
        <v/>
      </c>
      <c r="I2504" s="29" t="inlineStr">
        <is>
          <t>Cost is below the 120 watch threshold.</t>
        </is>
      </c>
    </row>
    <row r="2505">
      <c r="A2505" s="29" t="inlineStr">
        <is>
          <t>705401821</t>
        </is>
      </c>
      <c r="B2505" s="29" t="inlineStr">
        <is>
          <t>low_price</t>
        </is>
      </c>
      <c r="C2505" s="29" t="inlineStr">
        <is>
          <t>Підшипник хвостовика переднього редуктора BRP Can-Am Outlander G3L, Maverick X3, Maverick Trail 700 800 1000, Maverick Sport 1000, Commander 700 1000,</t>
        </is>
      </c>
      <c r="D2505" s="35" t="n">
        <v>0</v>
      </c>
      <c r="E2505" s="37" t="n">
        <v>0</v>
      </c>
      <c r="F2505" s="38" t="n">
        <v>0</v>
      </c>
      <c r="G2505" s="37" t="n">
        <v>0</v>
      </c>
      <c r="H2505" s="40">
        <f>IFERROR(G2505/E2505,0)</f>
        <v/>
      </c>
      <c r="I2505" s="29" t="inlineStr">
        <is>
          <t>Cost is below the 120 watch threshold.</t>
        </is>
      </c>
    </row>
    <row r="2506">
      <c r="A2506" s="29" t="inlineStr">
        <is>
          <t>48-1002</t>
        </is>
      </c>
      <c r="B2506" s="29" t="inlineStr">
        <is>
          <t>low_price</t>
        </is>
      </c>
      <c r="C2506" s="29" t="inlineStr">
        <is>
          <t>Повітряний фільтр Polaris ACE 900, RZR 900 1000, General 1000</t>
        </is>
      </c>
      <c r="D2506" s="35" t="n">
        <v>2</v>
      </c>
      <c r="E2506" s="37" t="n">
        <v>8.25</v>
      </c>
      <c r="F2506" s="38" t="n">
        <v>0</v>
      </c>
      <c r="G2506" s="37" t="n">
        <v>0</v>
      </c>
      <c r="H2506" s="40">
        <f>IFERROR(G2506/E2506,0)</f>
        <v/>
      </c>
      <c r="I2506" s="29" t="inlineStr">
        <is>
          <t>Cost is below the 120 watch threshold.</t>
        </is>
      </c>
    </row>
    <row r="2507">
      <c r="A2507" s="29" t="inlineStr">
        <is>
          <t>80123-hn8-000za</t>
        </is>
      </c>
      <c r="B2507" s="29" t="inlineStr">
        <is>
          <t>low_price</t>
        </is>
      </c>
      <c r="C2507" s="29" t="inlineStr">
        <is>
          <t>Захист двигуна правий Honda TRX 650 680 Rincon</t>
        </is>
      </c>
      <c r="D2507" s="35" t="n">
        <v>1</v>
      </c>
      <c r="E2507" s="37" t="n">
        <v>4.8</v>
      </c>
      <c r="F2507" s="38" t="n">
        <v>0</v>
      </c>
      <c r="G2507" s="37" t="n">
        <v>0</v>
      </c>
      <c r="H2507" s="40">
        <f>IFERROR(G2507/E2507,0)</f>
        <v/>
      </c>
      <c r="I2507" s="29" t="inlineStr">
        <is>
          <t>Cost is below the 120 watch threshold.</t>
        </is>
      </c>
    </row>
    <row r="2508">
      <c r="A2508" s="29" t="inlineStr">
        <is>
          <t>420430115</t>
        </is>
      </c>
      <c r="B2508" s="29" t="inlineStr">
        <is>
          <t>low_price</t>
        </is>
      </c>
      <c r="C2508" s="29" t="inlineStr">
        <is>
          <t>Ущільнююче кільце пробки зливу масла BRP Can-Am Maverick R</t>
        </is>
      </c>
      <c r="D2508" s="35" t="n">
        <v>0</v>
      </c>
      <c r="E2508" s="37" t="n">
        <v>0</v>
      </c>
      <c r="F2508" s="38" t="n">
        <v>0</v>
      </c>
      <c r="G2508" s="37" t="n">
        <v>0</v>
      </c>
      <c r="H2508" s="40">
        <f>IFERROR(G2508/E2508,0)</f>
        <v/>
      </c>
      <c r="I2508" s="29" t="inlineStr">
        <is>
          <t>Cost is below the 120 watch threshold.</t>
        </is>
      </c>
    </row>
    <row r="2509">
      <c r="A2509" s="29" t="inlineStr">
        <is>
          <t>5633000</t>
        </is>
      </c>
      <c r="B2509" s="29" t="inlineStr">
        <is>
          <t>low_price</t>
        </is>
      </c>
      <c r="C2509" s="29" t="inlineStr">
        <is>
          <t>Втулка ведучого варіатора Polaris Sportsman 550 570 850 1000, Scrambler 850 1000, RZR 570 800 900, Ranger 500 570 800 900 ETX, ACE 325 500 570 900</t>
        </is>
      </c>
      <c r="D2509" s="35" t="n">
        <v>0</v>
      </c>
      <c r="E2509" s="37" t="n">
        <v>0</v>
      </c>
      <c r="F2509" s="38" t="n">
        <v>0</v>
      </c>
      <c r="G2509" s="37" t="n">
        <v>0</v>
      </c>
      <c r="H2509" s="40">
        <f>IFERROR(G2509/E2509,0)</f>
        <v/>
      </c>
      <c r="I2509" s="29" t="inlineStr">
        <is>
          <t>Cost is below the 120 watch threshold.</t>
        </is>
      </c>
    </row>
    <row r="2510">
      <c r="A2510" s="29" t="inlineStr">
        <is>
          <t>28p-2510g-10-00</t>
        </is>
      </c>
      <c r="B2510" s="29" t="inlineStr">
        <is>
          <t>low_price</t>
        </is>
      </c>
      <c r="C2510" s="29" t="inlineStr">
        <is>
          <t>Пильник ШРУСа задній зовнішній Yamaha Grizzly 550 (12-14), 700 (12+), Kodiak 450 (18+), 700 (16+)</t>
        </is>
      </c>
      <c r="D2510" s="35" t="n">
        <v>7</v>
      </c>
      <c r="E2510" s="37" t="n">
        <v>36.54</v>
      </c>
      <c r="F2510" s="38" t="n">
        <v>0.85</v>
      </c>
      <c r="G2510" s="37" t="n">
        <v>1894.02</v>
      </c>
      <c r="H2510" s="40">
        <f>IFERROR(G2510/E2510,0)</f>
        <v/>
      </c>
      <c r="I2510" s="29" t="inlineStr">
        <is>
          <t>Cost is below the 120 watch threshold.</t>
        </is>
      </c>
    </row>
    <row r="2511">
      <c r="A2511" s="29" t="inlineStr">
        <is>
          <t>5450325</t>
        </is>
      </c>
      <c r="B2511" s="29" t="inlineStr">
        <is>
          <t>low_price</t>
        </is>
      </c>
      <c r="C2511" s="29" t="inlineStr">
        <is>
          <t>Втулка заднього стабілізатора Polaris Ranger 400 800 EV</t>
        </is>
      </c>
      <c r="D2511" s="35" t="n">
        <v>0</v>
      </c>
      <c r="E2511" s="37" t="n">
        <v>0</v>
      </c>
      <c r="F2511" s="38" t="n">
        <v>0</v>
      </c>
      <c r="G2511" s="37" t="n">
        <v>0</v>
      </c>
      <c r="H2511" s="40">
        <f>IFERROR(G2511/E2511,0)</f>
        <v/>
      </c>
      <c r="I2511" s="29" t="inlineStr">
        <is>
          <t>Cost is below the 120 watch threshold.</t>
        </is>
      </c>
    </row>
    <row r="2512">
      <c r="A2512" s="29" t="inlineStr">
        <is>
          <t>07139</t>
        </is>
      </c>
      <c r="B2512" s="29" t="inlineStr">
        <is>
          <t>low_price</t>
        </is>
      </c>
      <c r="C2512" s="29" t="inlineStr">
        <is>
          <t>Шина CST Abuzz 27×11-12</t>
        </is>
      </c>
      <c r="D2512" s="35" t="n">
        <v>0</v>
      </c>
      <c r="E2512" s="37" t="n">
        <v>0</v>
      </c>
      <c r="F2512" s="38" t="n">
        <v>0</v>
      </c>
      <c r="G2512" s="37" t="n">
        <v>0</v>
      </c>
      <c r="H2512" s="40">
        <f>IFERROR(G2512/E2512,0)</f>
        <v/>
      </c>
      <c r="I2512" s="29" t="inlineStr">
        <is>
          <t>Cost is below the 120 watch threshold.</t>
        </is>
      </c>
    </row>
    <row r="2513">
      <c r="A2513" s="29" t="inlineStr">
        <is>
          <t>50-1197</t>
        </is>
      </c>
      <c r="B2513" s="29" t="inlineStr">
        <is>
          <t>low_price</t>
        </is>
      </c>
      <c r="C2513" s="29" t="inlineStr">
        <is>
          <t>Ремкомплект задніх ричагів Polaris Sportsman 850 (20-22), Sportsman 1000 (18-22)</t>
        </is>
      </c>
      <c r="D2513" s="35" t="n">
        <v>0</v>
      </c>
      <c r="E2513" s="37" t="n">
        <v>0</v>
      </c>
      <c r="F2513" s="38" t="n">
        <v>0</v>
      </c>
      <c r="G2513" s="37" t="n">
        <v>0</v>
      </c>
      <c r="H2513" s="40">
        <f>IFERROR(G2513/E2513,0)</f>
        <v/>
      </c>
      <c r="I2513" s="29" t="inlineStr">
        <is>
          <t>Cost is below the 120 watch threshold.</t>
        </is>
      </c>
    </row>
    <row r="2514">
      <c r="A2514" s="29" t="inlineStr">
        <is>
          <t>705005978</t>
        </is>
      </c>
      <c r="B2514" s="29" t="inlineStr">
        <is>
          <t>low_price</t>
        </is>
      </c>
      <c r="C2514" s="29" t="inlineStr">
        <is>
          <t>Підніжка ліва BRP Can-Am Outlander G2 G2L Max 450 500 570 650 800 850 1000</t>
        </is>
      </c>
      <c r="D2514" s="35" t="n">
        <v>18</v>
      </c>
      <c r="E2514" s="37" t="n">
        <v>112.27</v>
      </c>
      <c r="F2514" s="38" t="n">
        <v>0</v>
      </c>
      <c r="G2514" s="37" t="n">
        <v>0</v>
      </c>
      <c r="H2514" s="40">
        <f>IFERROR(G2514/E2514,0)</f>
        <v/>
      </c>
      <c r="I2514" s="29" t="inlineStr">
        <is>
          <t>Cost is below the 120 watch threshold.</t>
        </is>
      </c>
    </row>
    <row r="2515">
      <c r="A2515" s="29" t="inlineStr">
        <is>
          <t>5gh-11651-01-00</t>
        </is>
      </c>
      <c r="B2515" s="29" t="inlineStr">
        <is>
          <t>low_price</t>
        </is>
      </c>
      <c r="C2515" s="29" t="inlineStr">
        <is>
          <t>Шатун Yamaha Grizzly Rhino Kodiak Wolverine 450</t>
        </is>
      </c>
      <c r="D2515" s="35" t="n">
        <v>0</v>
      </c>
      <c r="E2515" s="37" t="n">
        <v>0</v>
      </c>
      <c r="F2515" s="38" t="n">
        <v>0</v>
      </c>
      <c r="G2515" s="37" t="n">
        <v>0</v>
      </c>
      <c r="H2515" s="40">
        <f>IFERROR(G2515/E2515,0)</f>
        <v/>
      </c>
      <c r="I2515" s="29" t="inlineStr">
        <is>
          <t>Cost is below the 120 watch threshold.</t>
        </is>
      </c>
    </row>
    <row r="2516">
      <c r="A2516" s="29" t="inlineStr">
        <is>
          <t>705003915</t>
        </is>
      </c>
      <c r="B2516" s="29" t="inlineStr">
        <is>
          <t>low_price</t>
        </is>
      </c>
      <c r="C2516" s="29" t="inlineStr">
        <is>
          <t>Розширювач арки передній правий BRP Can-Am Outlander G2</t>
        </is>
      </c>
      <c r="D2516" s="35" t="n">
        <v>3</v>
      </c>
      <c r="E2516" s="37" t="n">
        <v>4.72</v>
      </c>
      <c r="F2516" s="38" t="n">
        <v>0</v>
      </c>
      <c r="G2516" s="37" t="n">
        <v>0</v>
      </c>
      <c r="H2516" s="40">
        <f>IFERROR(G2516/E2516,0)</f>
        <v/>
      </c>
      <c r="I2516" s="29" t="inlineStr">
        <is>
          <t>Cost is below the 120 watch threshold.</t>
        </is>
      </c>
    </row>
    <row r="2517">
      <c r="A2517" s="29" t="inlineStr">
        <is>
          <t>715008199</t>
        </is>
      </c>
      <c r="B2517" s="29" t="inlineStr">
        <is>
          <t>low_price</t>
        </is>
      </c>
      <c r="C2517" s="29" t="inlineStr">
        <is>
          <t>Підніжки алюмінієві передні BRP Can-Am Outlander G3 G3L</t>
        </is>
      </c>
      <c r="D2517" s="35" t="n">
        <v>3</v>
      </c>
      <c r="E2517" s="37" t="n">
        <v>6.86</v>
      </c>
      <c r="F2517" s="38" t="n">
        <v>0</v>
      </c>
      <c r="G2517" s="37" t="n">
        <v>0</v>
      </c>
      <c r="H2517" s="40">
        <f>IFERROR(G2517/E2517,0)</f>
        <v/>
      </c>
      <c r="I2517" s="29" t="inlineStr">
        <is>
          <t>Cost is below the 120 watch threshold.</t>
        </is>
      </c>
    </row>
    <row r="2518">
      <c r="A2518" s="29" t="inlineStr">
        <is>
          <t>709403205</t>
        </is>
      </c>
      <c r="B2518" s="29" t="inlineStr">
        <is>
          <t>low_price</t>
        </is>
      </c>
      <c r="C2518" s="29" t="inlineStr">
        <is>
          <t>Рульовий наконечник зовнішній BRP Can-Am Maverick R</t>
        </is>
      </c>
      <c r="D2518" s="35" t="n">
        <v>0</v>
      </c>
      <c r="E2518" s="37" t="n">
        <v>0</v>
      </c>
      <c r="F2518" s="38" t="n">
        <v>0</v>
      </c>
      <c r="G2518" s="37" t="n">
        <v>0</v>
      </c>
      <c r="H2518" s="40">
        <f>IFERROR(G2518/E2518,0)</f>
        <v/>
      </c>
      <c r="I2518" s="29" t="inlineStr">
        <is>
          <t>Cost is below the 120 watch threshold.</t>
        </is>
      </c>
    </row>
    <row r="2519">
      <c r="A2519" s="29" t="inlineStr">
        <is>
          <t>51-1082</t>
        </is>
      </c>
      <c r="B2519" s="29" t="inlineStr">
        <is>
          <t>low_price</t>
        </is>
      </c>
      <c r="C2519" s="29" t="inlineStr">
        <is>
          <t>Рульова тяга в зборі BRP Can-Am Maverick X3 64"</t>
        </is>
      </c>
      <c r="D2519" s="35" t="n">
        <v>0</v>
      </c>
      <c r="E2519" s="37" t="n">
        <v>0</v>
      </c>
      <c r="F2519" s="38" t="n">
        <v>0</v>
      </c>
      <c r="G2519" s="37" t="n">
        <v>0</v>
      </c>
      <c r="H2519" s="40">
        <f>IFERROR(G2519/E2519,0)</f>
        <v/>
      </c>
      <c r="I2519" s="29" t="inlineStr">
        <is>
          <t>Cost is below the 120 watch threshold.</t>
        </is>
      </c>
    </row>
    <row r="2520">
      <c r="A2520" s="29" t="inlineStr">
        <is>
          <t>5633496</t>
        </is>
      </c>
      <c r="B2520" s="29" t="inlineStr">
        <is>
          <t>low_price</t>
        </is>
      </c>
      <c r="C2520" s="29" t="inlineStr">
        <is>
          <t>Грузик варіатора Polaris RZR 1000 (16+), RZR Trail S 1000 (16+), General 1000 (16+)</t>
        </is>
      </c>
      <c r="D2520" s="35" t="n">
        <v>0</v>
      </c>
      <c r="E2520" s="37" t="n">
        <v>0</v>
      </c>
      <c r="F2520" s="38" t="n">
        <v>0</v>
      </c>
      <c r="G2520" s="37" t="n">
        <v>0</v>
      </c>
      <c r="H2520" s="40">
        <f>IFERROR(G2520/E2520,0)</f>
        <v/>
      </c>
      <c r="I2520" s="29" t="inlineStr">
        <is>
          <t>Cost is below the 120 watch threshold.</t>
        </is>
      </c>
    </row>
    <row r="2521">
      <c r="A2521" s="29" t="inlineStr">
        <is>
          <t>709000582</t>
        </is>
      </c>
      <c r="B2521" s="29" t="inlineStr">
        <is>
          <t>low_price</t>
        </is>
      </c>
      <c r="C2521" s="29" t="inlineStr">
        <is>
          <t>Втулка гумова для пластика BRP Can-Am, Ski-Doo</t>
        </is>
      </c>
      <c r="D2521" s="35" t="n">
        <v>0</v>
      </c>
      <c r="E2521" s="37" t="n">
        <v>0</v>
      </c>
      <c r="F2521" s="38" t="n">
        <v>0</v>
      </c>
      <c r="G2521" s="37" t="n">
        <v>0</v>
      </c>
      <c r="H2521" s="40">
        <f>IFERROR(G2521/E2521,0)</f>
        <v/>
      </c>
      <c r="I2521" s="29" t="inlineStr">
        <is>
          <t>Cost is below the 120 watch threshold.</t>
        </is>
      </c>
    </row>
    <row r="2522">
      <c r="A2522" s="29" t="inlineStr">
        <is>
          <t>505073467</t>
        </is>
      </c>
      <c r="B2522" s="29" t="inlineStr">
        <is>
          <t>low_price</t>
        </is>
      </c>
      <c r="C2522" s="29" t="inlineStr">
        <is>
          <t>Ричаг переній верхній правий BRP Ski-Doo Summit 600 800</t>
        </is>
      </c>
      <c r="D2522" s="35" t="n">
        <v>0</v>
      </c>
      <c r="E2522" s="37" t="n">
        <v>0</v>
      </c>
      <c r="F2522" s="38" t="n">
        <v>0</v>
      </c>
      <c r="G2522" s="37" t="n">
        <v>0</v>
      </c>
      <c r="H2522" s="40">
        <f>IFERROR(G2522/E2522,0)</f>
        <v/>
      </c>
      <c r="I2522" s="29" t="inlineStr">
        <is>
          <t>Cost is below the 120 watch threshold.</t>
        </is>
      </c>
    </row>
    <row r="2523">
      <c r="A2523" s="29" t="inlineStr">
        <is>
          <t>12005-1326</t>
        </is>
      </c>
      <c r="B2523" s="29" t="inlineStr">
        <is>
          <t>low_price</t>
        </is>
      </c>
      <c r="C2523" s="29" t="inlineStr">
        <is>
          <t>Випускний клапан Kawasaki Prairie 360 2003-2013</t>
        </is>
      </c>
      <c r="D2523" s="35" t="n">
        <v>0</v>
      </c>
      <c r="E2523" s="37" t="n">
        <v>0</v>
      </c>
      <c r="F2523" s="38" t="n">
        <v>0</v>
      </c>
      <c r="G2523" s="37" t="n">
        <v>0</v>
      </c>
      <c r="H2523" s="40">
        <f>IFERROR(G2523/E2523,0)</f>
        <v/>
      </c>
      <c r="I2523" s="29" t="inlineStr">
        <is>
          <t>Cost is below the 120 watch threshold.</t>
        </is>
      </c>
    </row>
    <row r="2524">
      <c r="A2524" s="29" t="inlineStr">
        <is>
          <t>na-80004cg2</t>
        </is>
      </c>
      <c r="B2524" s="29" t="inlineStr">
        <is>
          <t>low_price</t>
        </is>
      </c>
      <c r="C2524" s="29" t="inlineStr">
        <is>
          <t>Прокладка картера BRP Can-Am, Ski-Doo</t>
        </is>
      </c>
      <c r="D2524" s="35" t="n">
        <v>0</v>
      </c>
      <c r="E2524" s="37" t="n">
        <v>0</v>
      </c>
      <c r="F2524" s="38" t="n">
        <v>0</v>
      </c>
      <c r="G2524" s="37" t="n">
        <v>0</v>
      </c>
      <c r="H2524" s="40">
        <f>IFERROR(G2524/E2524,0)</f>
        <v/>
      </c>
      <c r="I2524" s="29" t="inlineStr">
        <is>
          <t>Cost is below the 120 watch threshold.</t>
        </is>
      </c>
    </row>
    <row r="2525">
      <c r="A2525" s="29" t="inlineStr">
        <is>
          <t>01338</t>
        </is>
      </c>
      <c r="B2525" s="29" t="inlineStr">
        <is>
          <t>low_price</t>
        </is>
      </c>
      <c r="C2525" s="29" t="inlineStr">
        <is>
          <t>Датчик положення передач Honda TRX 400 Rancher, 500 Rubicon</t>
        </is>
      </c>
      <c r="D2525" s="35" t="n">
        <v>0</v>
      </c>
      <c r="E2525" s="37" t="n">
        <v>0</v>
      </c>
      <c r="F2525" s="38" t="n">
        <v>0</v>
      </c>
      <c r="G2525" s="37" t="n">
        <v>0</v>
      </c>
      <c r="H2525" s="40">
        <f>IFERROR(G2525/E2525,0)</f>
        <v/>
      </c>
      <c r="I2525" s="29" t="inlineStr">
        <is>
          <t>Cost is below the 120 watch threshold.</t>
        </is>
      </c>
    </row>
    <row r="2526">
      <c r="A2526" s="29" t="inlineStr">
        <is>
          <t>3022134</t>
        </is>
      </c>
      <c r="B2526" s="29" t="inlineStr">
        <is>
          <t>low_price</t>
        </is>
      </c>
      <c r="C2526" s="29" t="inlineStr">
        <is>
          <t>Впускний клапан Polaris Sportsman 450 450, Ranger 530 570 1000, RZR 570 900 1000, General 1000</t>
        </is>
      </c>
      <c r="D2526" s="35" t="n">
        <v>0</v>
      </c>
      <c r="E2526" s="37" t="n">
        <v>0</v>
      </c>
      <c r="F2526" s="38" t="n">
        <v>0</v>
      </c>
      <c r="G2526" s="37" t="n">
        <v>0</v>
      </c>
      <c r="H2526" s="40">
        <f>IFERROR(G2526/E2526,0)</f>
        <v/>
      </c>
      <c r="I2526" s="29" t="inlineStr">
        <is>
          <t>Cost is below the 120 watch threshold.</t>
        </is>
      </c>
    </row>
    <row r="2527">
      <c r="A2527" s="29" t="inlineStr">
        <is>
          <t>13107-0923</t>
        </is>
      </c>
      <c r="B2527" s="29" t="inlineStr">
        <is>
          <t>low_price</t>
        </is>
      </c>
      <c r="C2527" s="29" t="inlineStr">
        <is>
          <t>Вал сателітів переднього редуктора Kawasaki Prairie 360 650 700, Brute Force 650 750</t>
        </is>
      </c>
      <c r="D2527" s="35" t="n">
        <v>0</v>
      </c>
      <c r="E2527" s="37" t="n">
        <v>0</v>
      </c>
      <c r="F2527" s="38" t="n">
        <v>0</v>
      </c>
      <c r="G2527" s="37" t="n">
        <v>0</v>
      </c>
      <c r="H2527" s="40">
        <f>IFERROR(G2527/E2527,0)</f>
        <v/>
      </c>
      <c r="I2527" s="29" t="inlineStr">
        <is>
          <t>Cost is below the 120 watch threshold.</t>
        </is>
      </c>
    </row>
    <row r="2528">
      <c r="A2528" s="29" t="inlineStr">
        <is>
          <t>13010-hn0-a02</t>
        </is>
      </c>
      <c r="B2528" s="29" t="inlineStr">
        <is>
          <t>low_price</t>
        </is>
      </c>
      <c r="C2528" s="29" t="inlineStr">
        <is>
          <t>Поршневі кільця стандарт Honda TRX 450 Foreman</t>
        </is>
      </c>
      <c r="D2528" s="35" t="n">
        <v>0</v>
      </c>
      <c r="E2528" s="37" t="n">
        <v>0</v>
      </c>
      <c r="F2528" s="38" t="n">
        <v>0</v>
      </c>
      <c r="G2528" s="37" t="n">
        <v>0</v>
      </c>
      <c r="H2528" s="40">
        <f>IFERROR(G2528/E2528,0)</f>
        <v/>
      </c>
      <c r="I2528" s="29" t="inlineStr">
        <is>
          <t>Cost is below the 120 watch threshold.</t>
        </is>
      </c>
    </row>
    <row r="2529">
      <c r="A2529" s="29" t="inlineStr">
        <is>
          <t>705017922</t>
        </is>
      </c>
      <c r="B2529" s="29" t="inlineStr">
        <is>
          <t>low_price</t>
        </is>
      </c>
      <c r="C2529" s="29" t="inlineStr">
        <is>
          <t>Підкрилок внутрішній правий BRP Can-Am Renegade G2S 570 650 850 1000 2018+</t>
        </is>
      </c>
      <c r="D2529" s="35" t="n">
        <v>0</v>
      </c>
      <c r="E2529" s="37" t="n">
        <v>0</v>
      </c>
      <c r="F2529" s="38" t="n">
        <v>0</v>
      </c>
      <c r="G2529" s="37" t="n">
        <v>0</v>
      </c>
      <c r="H2529" s="40">
        <f>IFERROR(G2529/E2529,0)</f>
        <v/>
      </c>
      <c r="I2529" s="29" t="inlineStr">
        <is>
          <t>Cost is below the 120 watch threshold.</t>
        </is>
      </c>
    </row>
    <row r="2530">
      <c r="A2530" s="29" t="inlineStr">
        <is>
          <t>04050</t>
        </is>
      </c>
      <c r="B2530" s="29" t="inlineStr">
        <is>
          <t>low_price</t>
        </is>
      </c>
      <c r="C2530" s="29" t="inlineStr">
        <is>
          <t>Мотор перемикання передач Honda TRX 420 Rancher (07+), 500 Foreman (12-19), 500 Rubicon (15-19), 520 Foreman Rubicon (20+), SXS 500 520 1000 Pioneer</t>
        </is>
      </c>
      <c r="D2530" s="35" t="n">
        <v>0</v>
      </c>
      <c r="E2530" s="37" t="n">
        <v>0</v>
      </c>
      <c r="F2530" s="38" t="n">
        <v>0</v>
      </c>
      <c r="G2530" s="37" t="n">
        <v>0</v>
      </c>
      <c r="H2530" s="40">
        <f>IFERROR(G2530/E2530,0)</f>
        <v/>
      </c>
      <c r="I2530" s="29" t="inlineStr">
        <is>
          <t>Cost is below the 120 watch threshold.</t>
        </is>
      </c>
    </row>
    <row r="2531">
      <c r="A2531" s="29" t="inlineStr">
        <is>
          <t>707000955</t>
        </is>
      </c>
      <c r="B2531" s="29" t="inlineStr">
        <is>
          <t>low_price</t>
        </is>
      </c>
      <c r="C2531" s="29" t="inlineStr">
        <is>
          <t>Трос газу BRP Can-Am Outlander Renegade G2 G2L G2S</t>
        </is>
      </c>
      <c r="D2531" s="35" t="n">
        <v>0</v>
      </c>
      <c r="E2531" s="37" t="n">
        <v>0</v>
      </c>
      <c r="F2531" s="38" t="n">
        <v>0</v>
      </c>
      <c r="G2531" s="37" t="n">
        <v>0</v>
      </c>
      <c r="H2531" s="40">
        <f>IFERROR(G2531/E2531,0)</f>
        <v/>
      </c>
      <c r="I2531" s="29" t="inlineStr">
        <is>
          <t>Cost is below the 120 watch threshold.</t>
        </is>
      </c>
    </row>
    <row r="2532">
      <c r="A2532" s="29" t="inlineStr">
        <is>
          <t>91202-hr0-f01</t>
        </is>
      </c>
      <c r="B2532" s="29" t="inlineStr">
        <is>
          <t>low_price</t>
        </is>
      </c>
      <c r="C2532" s="29" t="inlineStr">
        <is>
          <t>Сальник картера передній Honda TRX 420 Rancher (12+), 500 Foreman (12-19), 500 Rubicon (15-19), 520 Foreman Rubicon (20+), SXS 500 Pioneer (22X35X7)</t>
        </is>
      </c>
      <c r="D2532" s="35" t="n">
        <v>0</v>
      </c>
      <c r="E2532" s="37" t="n">
        <v>0</v>
      </c>
      <c r="F2532" s="38" t="n">
        <v>0</v>
      </c>
      <c r="G2532" s="37" t="n">
        <v>0</v>
      </c>
      <c r="H2532" s="40">
        <f>IFERROR(G2532/E2532,0)</f>
        <v/>
      </c>
      <c r="I2532" s="29" t="inlineStr">
        <is>
          <t>Cost is below the 120 watch threshold.</t>
        </is>
      </c>
    </row>
    <row r="2533">
      <c r="A2533" s="29" t="inlineStr">
        <is>
          <t>706204564</t>
        </is>
      </c>
      <c r="B2533" s="29" t="inlineStr">
        <is>
          <t>low_price</t>
        </is>
      </c>
      <c r="C2533" s="29" t="inlineStr">
        <is>
          <t>Втулка переднього стабілізатора BRP Can-Am Maverick X3 2021+</t>
        </is>
      </c>
      <c r="D2533" s="35" t="n">
        <v>0</v>
      </c>
      <c r="E2533" s="37" t="n">
        <v>0</v>
      </c>
      <c r="F2533" s="38" t="n">
        <v>0</v>
      </c>
      <c r="G2533" s="37" t="n">
        <v>0</v>
      </c>
      <c r="H2533" s="40">
        <f>IFERROR(G2533/E2533,0)</f>
        <v/>
      </c>
      <c r="I2533" s="29" t="inlineStr">
        <is>
          <t>Cost is below the 120 watch threshold.</t>
        </is>
      </c>
    </row>
    <row r="2534">
      <c r="A2534" s="29" t="inlineStr">
        <is>
          <t>03017</t>
        </is>
      </c>
      <c r="B2534" s="29" t="inlineStr">
        <is>
          <t>low_price</t>
        </is>
      </c>
      <c r="C2534" s="29" t="inlineStr">
        <is>
          <t>Брелок для ключів Honda (Yellow)</t>
        </is>
      </c>
      <c r="D2534" s="35" t="n">
        <v>0</v>
      </c>
      <c r="E2534" s="37" t="n">
        <v>0</v>
      </c>
      <c r="F2534" s="38" t="n">
        <v>0</v>
      </c>
      <c r="G2534" s="37" t="n">
        <v>0</v>
      </c>
      <c r="H2534" s="40">
        <f>IFERROR(G2534/E2534,0)</f>
        <v/>
      </c>
      <c r="I2534" s="29" t="inlineStr">
        <is>
          <t>Cost is below the 120 watch threshold.</t>
        </is>
      </c>
    </row>
    <row r="2535">
      <c r="A2535" s="29" t="inlineStr">
        <is>
          <t>03089</t>
        </is>
      </c>
      <c r="B2535" s="29" t="inlineStr">
        <is>
          <t>low_price</t>
        </is>
      </c>
      <c r="C2535" s="29" t="inlineStr">
        <is>
          <t>Задня вісь Honda TRX 350 400 Rancher</t>
        </is>
      </c>
      <c r="D2535" s="35" t="n">
        <v>0</v>
      </c>
      <c r="E2535" s="37" t="n">
        <v>0</v>
      </c>
      <c r="F2535" s="38" t="n">
        <v>0</v>
      </c>
      <c r="G2535" s="37" t="n">
        <v>0</v>
      </c>
      <c r="H2535" s="40">
        <f>IFERROR(G2535/E2535,0)</f>
        <v/>
      </c>
      <c r="I2535" s="29" t="inlineStr">
        <is>
          <t>Cost is below the 120 watch threshold.</t>
        </is>
      </c>
    </row>
    <row r="2536">
      <c r="A2536" s="29" t="inlineStr">
        <is>
          <t>11396-hn8-a60</t>
        </is>
      </c>
      <c r="B2536" s="29" t="inlineStr">
        <is>
          <t>low_price</t>
        </is>
      </c>
      <c r="C2536" s="29" t="inlineStr">
        <is>
          <t>Прокладка картера Honda TRX 650 680 Rincon, MUV 700 Big Red, SXS 700 Pioneer</t>
        </is>
      </c>
      <c r="D2536" s="35" t="n">
        <v>0</v>
      </c>
      <c r="E2536" s="37" t="n">
        <v>0</v>
      </c>
      <c r="F2536" s="38" t="n">
        <v>0</v>
      </c>
      <c r="G2536" s="37" t="n">
        <v>0</v>
      </c>
      <c r="H2536" s="40">
        <f>IFERROR(G2536/E2536,0)</f>
        <v/>
      </c>
      <c r="I2536" s="29" t="inlineStr">
        <is>
          <t>Cost is below the 120 watch threshold.</t>
        </is>
      </c>
    </row>
    <row r="2537">
      <c r="A2537" s="29" t="inlineStr">
        <is>
          <t>715900231</t>
        </is>
      </c>
      <c r="B2537" s="29" t="inlineStr">
        <is>
          <t>low_price</t>
        </is>
      </c>
      <c r="C2537" s="29" t="inlineStr">
        <is>
          <t>Вилка переднього карданного валу BRP Can-Am Maverick 1000​​, Commander 800 1000</t>
        </is>
      </c>
      <c r="D2537" s="35" t="n">
        <v>0</v>
      </c>
      <c r="E2537" s="37" t="n">
        <v>0</v>
      </c>
      <c r="F2537" s="38" t="n">
        <v>0</v>
      </c>
      <c r="G2537" s="37" t="n">
        <v>0</v>
      </c>
      <c r="H2537" s="40">
        <f>IFERROR(G2537/E2537,0)</f>
        <v/>
      </c>
      <c r="I2537" s="29" t="inlineStr">
        <is>
          <t>Cost is below the 120 watch threshold.</t>
        </is>
      </c>
    </row>
    <row r="2538">
      <c r="A2538" s="29" t="inlineStr">
        <is>
          <t>19015-hn8-000</t>
        </is>
      </c>
      <c r="B2538" s="29" t="inlineStr">
        <is>
          <t>low_price</t>
        </is>
      </c>
      <c r="C2538" s="29" t="inlineStr">
        <is>
          <t>Кронштейн вентилятора Honda TRX 650 680 Rincon</t>
        </is>
      </c>
      <c r="D2538" s="35" t="n">
        <v>0</v>
      </c>
      <c r="E2538" s="37" t="n">
        <v>0</v>
      </c>
      <c r="F2538" s="38" t="n">
        <v>0</v>
      </c>
      <c r="G2538" s="37" t="n">
        <v>0</v>
      </c>
      <c r="H2538" s="40">
        <f>IFERROR(G2538/E2538,0)</f>
        <v/>
      </c>
      <c r="I2538" s="29" t="inlineStr">
        <is>
          <t>Cost is below the 120 watch threshold.</t>
        </is>
      </c>
    </row>
    <row r="2539">
      <c r="A2539" s="29" t="inlineStr">
        <is>
          <t>5813759</t>
        </is>
      </c>
      <c r="B2539" s="29" t="inlineStr">
        <is>
          <t>low_price</t>
        </is>
      </c>
      <c r="C2539" s="29" t="inlineStr">
        <is>
          <t>Прокладка кришки сапуна Polaris Ranger 900, RZR 900 1000, General 1000</t>
        </is>
      </c>
      <c r="D2539" s="35" t="n">
        <v>0</v>
      </c>
      <c r="E2539" s="37" t="n">
        <v>0</v>
      </c>
      <c r="F2539" s="38" t="n">
        <v>0</v>
      </c>
      <c r="G2539" s="37" t="n">
        <v>0</v>
      </c>
      <c r="H2539" s="40">
        <f>IFERROR(G2539/E2539,0)</f>
        <v/>
      </c>
      <c r="I2539" s="29" t="inlineStr">
        <is>
          <t>Cost is below the 120 watch threshold.</t>
        </is>
      </c>
    </row>
    <row r="2540">
      <c r="A2540" s="29" t="inlineStr">
        <is>
          <t>42-1016</t>
        </is>
      </c>
      <c r="B2540" s="29" t="inlineStr">
        <is>
          <t>low_price</t>
        </is>
      </c>
      <c r="C2540" s="29" t="inlineStr">
        <is>
          <t>Шарова опора нижня Kawasaki Prairie 300 400, Lakota Bayou 300, Mojave Tecate 250</t>
        </is>
      </c>
      <c r="D2540" s="35" t="n">
        <v>0</v>
      </c>
      <c r="E2540" s="37" t="n">
        <v>0</v>
      </c>
      <c r="F2540" s="38" t="n">
        <v>0</v>
      </c>
      <c r="G2540" s="37" t="n">
        <v>0</v>
      </c>
      <c r="H2540" s="40">
        <f>IFERROR(G2540/E2540,0)</f>
        <v/>
      </c>
      <c r="I2540" s="29" t="inlineStr">
        <is>
          <t>Cost is below the 120 watch threshold.</t>
        </is>
      </c>
    </row>
    <row r="2541">
      <c r="A2541" s="29" t="inlineStr">
        <is>
          <t>293300192</t>
        </is>
      </c>
      <c r="B2541" s="29" t="inlineStr">
        <is>
          <t>low_price</t>
        </is>
      </c>
      <c r="C2541" s="29" t="inlineStr">
        <is>
          <t xml:space="preserve">Ущільнююче кільце регулювального болта передніх фар BRP Can-Am Outlander Renegade G2 G2S G3 G3L (23+), Maverick Trail 700 800 1000, Maverick Sport </t>
        </is>
      </c>
      <c r="D2541" s="35" t="n">
        <v>0</v>
      </c>
      <c r="E2541" s="37" t="n">
        <v>0</v>
      </c>
      <c r="F2541" s="38" t="n">
        <v>0</v>
      </c>
      <c r="G2541" s="37" t="n">
        <v>0</v>
      </c>
      <c r="H2541" s="40">
        <f>IFERROR(G2541/E2541,0)</f>
        <v/>
      </c>
      <c r="I2541" s="29" t="inlineStr">
        <is>
          <t>Cost is below the 120 watch threshold.</t>
        </is>
      </c>
    </row>
    <row r="2542">
      <c r="A2542" s="29" t="inlineStr">
        <is>
          <t>25-2057</t>
        </is>
      </c>
      <c r="B2542" s="29" t="inlineStr">
        <is>
          <t>low_price</t>
        </is>
      </c>
      <c r="C2542" s="29" t="inlineStr">
        <is>
          <t>Ремкомплект заднього редуктора Polaris Sportsman 600 700 800 (05-07), Magnum 330 500 (03-05)</t>
        </is>
      </c>
      <c r="D2542" s="35" t="n">
        <v>0</v>
      </c>
      <c r="E2542" s="37" t="n">
        <v>0</v>
      </c>
      <c r="F2542" s="38" t="n">
        <v>0</v>
      </c>
      <c r="G2542" s="37" t="n">
        <v>0</v>
      </c>
      <c r="H2542" s="40">
        <f>IFERROR(G2542/E2542,0)</f>
        <v/>
      </c>
      <c r="I2542" s="29" t="inlineStr">
        <is>
          <t>Cost is below the 120 watch threshold.</t>
        </is>
      </c>
    </row>
    <row r="2543">
      <c r="A2543" s="29" t="inlineStr">
        <is>
          <t>26-1365</t>
        </is>
      </c>
      <c r="B2543" s="29" t="inlineStr">
        <is>
          <t>low_price</t>
        </is>
      </c>
      <c r="C2543" s="29" t="inlineStr">
        <is>
          <t>Ремкомплект карбюратора Yamaha Grizzly 450 (07-14), Kodiak 450 (03-06), Wolverine 450 (06-10)</t>
        </is>
      </c>
      <c r="D2543" s="35" t="n">
        <v>0</v>
      </c>
      <c r="E2543" s="37" t="n">
        <v>0</v>
      </c>
      <c r="F2543" s="38" t="n">
        <v>0</v>
      </c>
      <c r="G2543" s="37" t="n">
        <v>0</v>
      </c>
      <c r="H2543" s="40">
        <f>IFERROR(G2543/E2543,0)</f>
        <v/>
      </c>
      <c r="I2543" s="29" t="inlineStr">
        <is>
          <t>Cost is below the 120 watch threshold.</t>
        </is>
      </c>
    </row>
    <row r="2544">
      <c r="A2544" s="29" t="inlineStr">
        <is>
          <t>92049-0028</t>
        </is>
      </c>
      <c r="B2544" s="29" t="inlineStr">
        <is>
          <t>low_price</t>
        </is>
      </c>
      <c r="C2544" s="29" t="inlineStr">
        <is>
          <t>Сальник хвостовика заднього редуктора Kawasaki Brute Force 650 750, Teryx 750 (24X45X9.5)</t>
        </is>
      </c>
      <c r="D2544" s="35" t="n">
        <v>0</v>
      </c>
      <c r="E2544" s="37" t="n">
        <v>0</v>
      </c>
      <c r="F2544" s="38" t="n">
        <v>0</v>
      </c>
      <c r="G2544" s="37" t="n">
        <v>0</v>
      </c>
      <c r="H2544" s="40">
        <f>IFERROR(G2544/E2544,0)</f>
        <v/>
      </c>
      <c r="I2544" s="29" t="inlineStr">
        <is>
          <t>Cost is below the 120 watch threshold.</t>
        </is>
      </c>
    </row>
    <row r="2545">
      <c r="A2545" s="29" t="inlineStr">
        <is>
          <t>55v-11633-00-00</t>
        </is>
      </c>
      <c r="B2545" s="29" t="inlineStr">
        <is>
          <t>low_price</t>
        </is>
      </c>
      <c r="C2545" s="29" t="inlineStr">
        <is>
          <t>Поршневий палець Yamaha Yamaha Bruin Grizzly Raptor Warrior Wolverine 350, Kodiak Big Bear 400</t>
        </is>
      </c>
      <c r="D2545" s="35" t="n">
        <v>0</v>
      </c>
      <c r="E2545" s="37" t="n">
        <v>0</v>
      </c>
      <c r="F2545" s="38" t="n">
        <v>0</v>
      </c>
      <c r="G2545" s="37" t="n">
        <v>0</v>
      </c>
      <c r="H2545" s="40">
        <f>IFERROR(G2545/E2545,0)</f>
        <v/>
      </c>
      <c r="I2545" s="29" t="inlineStr">
        <is>
          <t>Cost is below the 120 watch threshold.</t>
        </is>
      </c>
    </row>
    <row r="2546">
      <c r="A2546" s="29" t="inlineStr">
        <is>
          <t>05260</t>
        </is>
      </c>
      <c r="B2546" s="29" t="inlineStr">
        <is>
          <t>low_price</t>
        </is>
      </c>
      <c r="C2546" s="29" t="inlineStr">
        <is>
          <t>Мотор перемикання передач Honda TRX 450 Foreman 1998-2004</t>
        </is>
      </c>
      <c r="D2546" s="35" t="n">
        <v>0</v>
      </c>
      <c r="E2546" s="37" t="n">
        <v>0</v>
      </c>
      <c r="F2546" s="38" t="n">
        <v>0</v>
      </c>
      <c r="G2546" s="37" t="n">
        <v>0</v>
      </c>
      <c r="H2546" s="40">
        <f>IFERROR(G2546/E2546,0)</f>
        <v/>
      </c>
      <c r="I2546" s="29" t="inlineStr">
        <is>
          <t>Cost is below the 120 watch threshold.</t>
        </is>
      </c>
    </row>
    <row r="2547">
      <c r="A2547" s="29" t="inlineStr">
        <is>
          <t>420638040</t>
        </is>
      </c>
      <c r="B2547" s="29" t="inlineStr">
        <is>
          <t>low_price</t>
        </is>
      </c>
      <c r="C2547" s="29" t="inlineStr">
        <is>
          <t>Пружина веденого варіатора BRP Can-Am Outlander Renegade 850 1000, Commander 800 1000</t>
        </is>
      </c>
      <c r="D2547" s="35" t="n">
        <v>0</v>
      </c>
      <c r="E2547" s="37" t="n">
        <v>0</v>
      </c>
      <c r="F2547" s="38" t="n">
        <v>0</v>
      </c>
      <c r="G2547" s="37" t="n">
        <v>0</v>
      </c>
      <c r="H2547" s="40">
        <f>IFERROR(G2547/E2547,0)</f>
        <v/>
      </c>
      <c r="I2547" s="29" t="inlineStr">
        <is>
          <t>Cost is below the 120 watch threshold.</t>
        </is>
      </c>
    </row>
    <row r="2548">
      <c r="A2548" s="29" t="inlineStr">
        <is>
          <t>01049</t>
        </is>
      </c>
      <c r="B2548" s="29" t="inlineStr">
        <is>
          <t>low_price</t>
        </is>
      </c>
      <c r="C2548" s="29" t="inlineStr">
        <is>
          <t>Замок запалювання Honda TRX 350 400 420 450 500 420 650 680</t>
        </is>
      </c>
      <c r="D2548" s="35" t="n">
        <v>0</v>
      </c>
      <c r="E2548" s="37" t="n">
        <v>0</v>
      </c>
      <c r="F2548" s="38" t="n">
        <v>0</v>
      </c>
      <c r="G2548" s="37" t="n">
        <v>0</v>
      </c>
      <c r="H2548" s="40">
        <f>IFERROR(G2548/E2548,0)</f>
        <v/>
      </c>
      <c r="I2548" s="29" t="inlineStr">
        <is>
          <t>Cost is below the 120 watch threshold.</t>
        </is>
      </c>
    </row>
    <row r="2549">
      <c r="A2549" s="29" t="inlineStr">
        <is>
          <t>92153-0890</t>
        </is>
      </c>
      <c r="B2549" s="29" t="inlineStr">
        <is>
          <t>low_price</t>
        </is>
      </c>
      <c r="C2549" s="29" t="inlineStr">
        <is>
          <t>Шпилька ступиці колеса Kawasaki Brute Force 650 750</t>
        </is>
      </c>
      <c r="D2549" s="35" t="n">
        <v>0</v>
      </c>
      <c r="E2549" s="37" t="n">
        <v>0</v>
      </c>
      <c r="F2549" s="38" t="n">
        <v>0</v>
      </c>
      <c r="G2549" s="37" t="n">
        <v>0</v>
      </c>
      <c r="H2549" s="40">
        <f>IFERROR(G2549/E2549,0)</f>
        <v/>
      </c>
      <c r="I2549" s="29" t="inlineStr">
        <is>
          <t>Cost is below the 120 watch threshold.</t>
        </is>
      </c>
    </row>
    <row r="2550">
      <c r="A2550" s="29" t="inlineStr">
        <is>
          <t>na-10000-2r</t>
        </is>
      </c>
      <c r="B2550" s="29" t="inlineStr">
        <is>
          <t>low_price</t>
        </is>
      </c>
      <c r="C2550" s="29" t="inlineStr">
        <is>
          <t>Поршневі кільця +0.5мм Honda TRX 450 Foreman</t>
        </is>
      </c>
      <c r="D2550" s="35" t="n">
        <v>0</v>
      </c>
      <c r="E2550" s="37" t="n">
        <v>0</v>
      </c>
      <c r="F2550" s="38" t="n">
        <v>0</v>
      </c>
      <c r="G2550" s="37" t="n">
        <v>0</v>
      </c>
      <c r="H2550" s="40">
        <f>IFERROR(G2550/E2550,0)</f>
        <v/>
      </c>
      <c r="I2550" s="29" t="inlineStr">
        <is>
          <t>Cost is below the 120 watch threshold.</t>
        </is>
      </c>
    </row>
    <row r="2551">
      <c r="A2551" s="29" t="inlineStr">
        <is>
          <t>52316-hn8-000</t>
        </is>
      </c>
      <c r="B2551" s="29" t="inlineStr">
        <is>
          <t>low_price</t>
        </is>
      </c>
      <c r="C2551" s="29" t="inlineStr">
        <is>
          <t>Захист ричага задній лівий Honda TRX 650 680 Rincon​</t>
        </is>
      </c>
      <c r="D2551" s="35" t="n">
        <v>0</v>
      </c>
      <c r="E2551" s="37" t="n">
        <v>0</v>
      </c>
      <c r="F2551" s="38" t="n">
        <v>0</v>
      </c>
      <c r="G2551" s="37" t="n">
        <v>0</v>
      </c>
      <c r="H2551" s="40">
        <f>IFERROR(G2551/E2551,0)</f>
        <v/>
      </c>
      <c r="I2551" s="29" t="inlineStr">
        <is>
          <t>Cost is below the 120 watch threshold.</t>
        </is>
      </c>
    </row>
    <row r="2552">
      <c r="A2552" s="29" t="inlineStr">
        <is>
          <t>705011555</t>
        </is>
      </c>
      <c r="B2552" s="29" t="inlineStr">
        <is>
          <t>low_price</t>
        </is>
      </c>
      <c r="C2552" s="29" t="inlineStr">
        <is>
          <t>Кронштейн кріплення передньої багажної площадки правий BRP Can-Am Outlander G2 500 570 650 800 850 1000</t>
        </is>
      </c>
      <c r="D2552" s="35" t="n">
        <v>0</v>
      </c>
      <c r="E2552" s="37" t="n">
        <v>0</v>
      </c>
      <c r="F2552" s="38" t="n">
        <v>0</v>
      </c>
      <c r="G2552" s="37" t="n">
        <v>0</v>
      </c>
      <c r="H2552" s="40">
        <f>IFERROR(G2552/E2552,0)</f>
        <v/>
      </c>
      <c r="I2552" s="29" t="inlineStr">
        <is>
          <t>Cost is below the 120 watch threshold.</t>
        </is>
      </c>
    </row>
    <row r="2553">
      <c r="A2553" s="29" t="inlineStr">
        <is>
          <t>51-1008</t>
        </is>
      </c>
      <c r="B2553" s="29" t="inlineStr">
        <is>
          <t>low_price</t>
        </is>
      </c>
      <c r="C2553" s="29" t="inlineStr">
        <is>
          <t>Рульові наконечники Honda TRX 200 250 300 350 400 420 450 500 520 650 680</t>
        </is>
      </c>
      <c r="D2553" s="35" t="n">
        <v>0</v>
      </c>
      <c r="E2553" s="37" t="n">
        <v>0</v>
      </c>
      <c r="F2553" s="38" t="n">
        <v>0</v>
      </c>
      <c r="G2553" s="37" t="n">
        <v>0</v>
      </c>
      <c r="H2553" s="40">
        <f>IFERROR(G2553/E2553,0)</f>
        <v/>
      </c>
      <c r="I2553" s="29" t="inlineStr">
        <is>
          <t>Cost is below the 120 watch threshold.</t>
        </is>
      </c>
    </row>
    <row r="2554">
      <c r="A2554" s="29" t="inlineStr">
        <is>
          <t>1910839</t>
        </is>
      </c>
      <c r="B2554" s="29" t="inlineStr">
        <is>
          <t>low_price</t>
        </is>
      </c>
      <c r="C2554" s="29" t="inlineStr">
        <is>
          <t>Гальмівний шланг передній правий Polaris Sportsman 400 450 500 570 600 700 800, Scrambler 500, Magnum 330, Hawkeye 325 400</t>
        </is>
      </c>
      <c r="D2554" s="35" t="n">
        <v>0</v>
      </c>
      <c r="E2554" s="37" t="n">
        <v>0</v>
      </c>
      <c r="F2554" s="38" t="n">
        <v>0</v>
      </c>
      <c r="G2554" s="37" t="n">
        <v>0</v>
      </c>
      <c r="H2554" s="40">
        <f>IFERROR(G2554/E2554,0)</f>
        <v/>
      </c>
      <c r="I2554" s="29" t="inlineStr">
        <is>
          <t>Cost is below the 120 watch threshold.</t>
        </is>
      </c>
    </row>
    <row r="2555">
      <c r="A2555" s="29" t="inlineStr">
        <is>
          <t>50-1131</t>
        </is>
      </c>
      <c r="B2555" s="29" t="inlineStr">
        <is>
          <t>low_price</t>
        </is>
      </c>
      <c r="C2555" s="29" t="inlineStr">
        <is>
          <t>Ремкомплект переднього верхнього ричага Polaris RZR XP 1000 (14-16), RZR XP Turbo (16), RZR 900 (15-16)</t>
        </is>
      </c>
      <c r="D2555" s="35" t="n">
        <v>0</v>
      </c>
      <c r="E2555" s="37" t="n">
        <v>0</v>
      </c>
      <c r="F2555" s="38" t="n">
        <v>0</v>
      </c>
      <c r="G2555" s="37" t="n">
        <v>0</v>
      </c>
      <c r="H2555" s="40">
        <f>IFERROR(G2555/E2555,0)</f>
        <v/>
      </c>
      <c r="I2555" s="29" t="inlineStr">
        <is>
          <t>Cost is below the 120 watch threshold.</t>
        </is>
      </c>
    </row>
    <row r="2556">
      <c r="A2556" s="29" t="inlineStr">
        <is>
          <t>250001042</t>
        </is>
      </c>
      <c r="B2556" s="29" t="inlineStr">
        <is>
          <t>low_price</t>
        </is>
      </c>
      <c r="C2556" s="29" t="inlineStr">
        <is>
          <t>Болт кріплення вилки карданного валу BRP Can-Am (M12X20)</t>
        </is>
      </c>
      <c r="D2556" s="35" t="n">
        <v>0</v>
      </c>
      <c r="E2556" s="37" t="n">
        <v>0</v>
      </c>
      <c r="F2556" s="38" t="n">
        <v>0</v>
      </c>
      <c r="G2556" s="37" t="n">
        <v>0</v>
      </c>
      <c r="H2556" s="40">
        <f>IFERROR(G2556/E2556,0)</f>
        <v/>
      </c>
      <c r="I2556" s="29" t="inlineStr">
        <is>
          <t>Cost is below the 120 watch threshold.</t>
        </is>
      </c>
    </row>
    <row r="2557">
      <c r="A2557" s="29" t="inlineStr">
        <is>
          <t>91010-hp0-a01</t>
        </is>
      </c>
      <c r="B2557" s="29" t="inlineStr">
        <is>
          <t>low_price</t>
        </is>
      </c>
      <c r="C2557" s="29" t="inlineStr">
        <is>
          <t>Підшипник колінвала Honda TRX 500 Foreman 2005-2011</t>
        </is>
      </c>
      <c r="D2557" s="35" t="n">
        <v>0</v>
      </c>
      <c r="E2557" s="37" t="n">
        <v>0</v>
      </c>
      <c r="F2557" s="38" t="n">
        <v>0</v>
      </c>
      <c r="G2557" s="37" t="n">
        <v>0</v>
      </c>
      <c r="H2557" s="40">
        <f>IFERROR(G2557/E2557,0)</f>
        <v/>
      </c>
      <c r="I2557" s="29" t="inlineStr">
        <is>
          <t>Cost is below the 120 watch threshold.</t>
        </is>
      </c>
    </row>
    <row r="2558">
      <c r="A2558" s="29" t="inlineStr">
        <is>
          <t>3234892</t>
        </is>
      </c>
      <c r="B2558" s="29" t="inlineStr">
        <is>
          <t>low_price</t>
        </is>
      </c>
      <c r="C2558" s="29" t="inlineStr">
        <is>
          <t>Сальник КПП Polaris Sportsman 550 800 850, Scrambler 850 1000, ACE 325 570, General 1000, RZR Trail 570 1000, RZR 570 900 1000, Ranger 425 500 570 700</t>
        </is>
      </c>
      <c r="D2558" s="35" t="n">
        <v>0</v>
      </c>
      <c r="E2558" s="37" t="n">
        <v>0</v>
      </c>
      <c r="F2558" s="38" t="n">
        <v>0</v>
      </c>
      <c r="G2558" s="37" t="n">
        <v>0</v>
      </c>
      <c r="H2558" s="40">
        <f>IFERROR(G2558/E2558,0)</f>
        <v/>
      </c>
      <c r="I2558" s="29" t="inlineStr">
        <is>
          <t>Cost is below the 120 watch threshold.</t>
        </is>
      </c>
    </row>
    <row r="2559">
      <c r="A2559" s="29" t="inlineStr">
        <is>
          <t>25-1689</t>
        </is>
      </c>
      <c r="B2559" s="29" t="inlineStr">
        <is>
          <t>low_price</t>
        </is>
      </c>
      <c r="C2559" s="29" t="inlineStr">
        <is>
          <t>Підшипники задньої осі Honda TRX 420 Rancher (14+), 500 Foreman Rubicon (14-19), 520 Foreman Rubicon (20+)</t>
        </is>
      </c>
      <c r="D2559" s="35" t="n">
        <v>0</v>
      </c>
      <c r="E2559" s="37" t="n">
        <v>0</v>
      </c>
      <c r="F2559" s="38" t="n">
        <v>0</v>
      </c>
      <c r="G2559" s="37" t="n">
        <v>0</v>
      </c>
      <c r="H2559" s="40">
        <f>IFERROR(G2559/E2559,0)</f>
        <v/>
      </c>
      <c r="I2559" s="29" t="inlineStr">
        <is>
          <t>Cost is below the 120 watch threshold.</t>
        </is>
      </c>
    </row>
    <row r="2560">
      <c r="A2560" s="29" t="inlineStr">
        <is>
          <t>706205989</t>
        </is>
      </c>
      <c r="B2560" s="29" t="inlineStr">
        <is>
          <t>low_price</t>
        </is>
      </c>
      <c r="C2560" s="29" t="inlineStr">
        <is>
          <t>Стійка заднього стабілізатора ліва BRP Can-Am Outlander G3 G3L 2025+</t>
        </is>
      </c>
      <c r="D2560" s="35" t="n">
        <v>0</v>
      </c>
      <c r="E2560" s="37" t="n">
        <v>0</v>
      </c>
      <c r="F2560" s="38" t="n">
        <v>0</v>
      </c>
      <c r="G2560" s="37" t="n">
        <v>0</v>
      </c>
      <c r="H2560" s="40">
        <f>IFERROR(G2560/E2560,0)</f>
        <v/>
      </c>
      <c r="I2560" s="29" t="inlineStr">
        <is>
          <t>Cost is below the 120 watch threshold.</t>
        </is>
      </c>
    </row>
    <row r="2561">
      <c r="A2561" s="29" t="inlineStr">
        <is>
          <t>9dqv-050410-3001-0bp00</t>
        </is>
      </c>
      <c r="B2561" s="29" t="inlineStr">
        <is>
          <t>low_price</t>
        </is>
      </c>
      <c r="C2561" s="29" t="inlineStr">
        <is>
          <t>Ричаг передній нижній правий CFMoto CForce 400 500 2022+</t>
        </is>
      </c>
      <c r="D2561" s="35" t="n">
        <v>0</v>
      </c>
      <c r="E2561" s="37" t="n">
        <v>0</v>
      </c>
      <c r="F2561" s="38" t="n">
        <v>0</v>
      </c>
      <c r="G2561" s="37" t="n">
        <v>0</v>
      </c>
      <c r="H2561" s="40">
        <f>IFERROR(G2561/E2561,0)</f>
        <v/>
      </c>
      <c r="I2561" s="29" t="inlineStr">
        <is>
          <t>Cost is below the 120 watch threshold.</t>
        </is>
      </c>
    </row>
    <row r="2562">
      <c r="A2562" s="29" t="inlineStr">
        <is>
          <t>707601834</t>
        </is>
      </c>
      <c r="B2562" s="29" t="inlineStr">
        <is>
          <t>low_price</t>
        </is>
      </c>
      <c r="C2562" s="29" t="inlineStr">
        <is>
          <t xml:space="preserve">Пружина глушника BRP Can-Am Outlander G3 G3L, Maverick X3, Maverick Trail 700 800 1000, Maverick Sport 1000, Commander 700 1000, Traxter Defender HD5 </t>
        </is>
      </c>
      <c r="D2562" s="35" t="n">
        <v>0</v>
      </c>
      <c r="E2562" s="37" t="n">
        <v>0</v>
      </c>
      <c r="F2562" s="38" t="n">
        <v>0</v>
      </c>
      <c r="G2562" s="37" t="n">
        <v>0</v>
      </c>
      <c r="H2562" s="40">
        <f>IFERROR(G2562/E2562,0)</f>
        <v/>
      </c>
      <c r="I2562" s="29" t="inlineStr">
        <is>
          <t>Cost is below the 120 watch threshold.</t>
        </is>
      </c>
    </row>
    <row r="2563">
      <c r="A2563" s="29" t="inlineStr">
        <is>
          <t>50-1039</t>
        </is>
      </c>
      <c r="B2563" s="29" t="inlineStr">
        <is>
          <t>low_price</t>
        </is>
      </c>
      <c r="C2563" s="29" t="inlineStr">
        <is>
          <t>Ремкомплект переднього нижього/верхнього ричага Arctic Cat 250 300 375 400 454 500; Suzuki 250 400 500 700 750</t>
        </is>
      </c>
      <c r="D2563" s="35" t="n">
        <v>0</v>
      </c>
      <c r="E2563" s="37" t="n">
        <v>0</v>
      </c>
      <c r="F2563" s="38" t="n">
        <v>0</v>
      </c>
      <c r="G2563" s="37" t="n">
        <v>0</v>
      </c>
      <c r="H2563" s="40">
        <f>IFERROR(G2563/E2563,0)</f>
        <v/>
      </c>
      <c r="I2563" s="29" t="inlineStr">
        <is>
          <t>Cost is below the 120 watch threshold.</t>
        </is>
      </c>
    </row>
    <row r="2564">
      <c r="A2564" s="29" t="inlineStr">
        <is>
          <t>706003052</t>
        </is>
      </c>
      <c r="B2564" s="29" t="inlineStr">
        <is>
          <t>low_price</t>
        </is>
      </c>
      <c r="C2564" s="29" t="inlineStr">
        <is>
          <t>Захист ричага задній лівий BRP Can-Am Outlander Renegade G2 G2S 2019+</t>
        </is>
      </c>
      <c r="D2564" s="35" t="n">
        <v>0</v>
      </c>
      <c r="E2564" s="37" t="n">
        <v>0</v>
      </c>
      <c r="F2564" s="38" t="n">
        <v>0</v>
      </c>
      <c r="G2564" s="37" t="n">
        <v>0</v>
      </c>
      <c r="H2564" s="40">
        <f>IFERROR(G2564/E2564,0)</f>
        <v/>
      </c>
      <c r="I2564" s="29" t="inlineStr">
        <is>
          <t>Cost is below the 120 watch threshold.</t>
        </is>
      </c>
    </row>
    <row r="2565">
      <c r="A2565" s="29" t="inlineStr">
        <is>
          <t>19300-hn8-305</t>
        </is>
      </c>
      <c r="B2565" s="29" t="inlineStr">
        <is>
          <t>low_price</t>
        </is>
      </c>
      <c r="C2565" s="29" t="inlineStr">
        <is>
          <t>Термостат Honda TRX 420 500 650 680, MUV 700, SXS 500 1000</t>
        </is>
      </c>
      <c r="D2565" s="35" t="n">
        <v>0</v>
      </c>
      <c r="E2565" s="37" t="n">
        <v>0</v>
      </c>
      <c r="F2565" s="38" t="n">
        <v>0</v>
      </c>
      <c r="G2565" s="37" t="n">
        <v>0</v>
      </c>
      <c r="H2565" s="40">
        <f>IFERROR(G2565/E2565,0)</f>
        <v/>
      </c>
      <c r="I2565" s="29" t="inlineStr">
        <is>
          <t>Cost is below the 120 watch threshold.</t>
        </is>
      </c>
    </row>
    <row r="2566">
      <c r="A2566" s="29" t="inlineStr">
        <is>
          <t>33160-hn8-003</t>
        </is>
      </c>
      <c r="B2566" s="29" t="inlineStr">
        <is>
          <t>low_price</t>
        </is>
      </c>
      <c r="C2566" s="29" t="inlineStr">
        <is>
          <t>Фара передня ліва Honda TRX 650 680 Rincon</t>
        </is>
      </c>
      <c r="D2566" s="35" t="n">
        <v>0</v>
      </c>
      <c r="E2566" s="37" t="n">
        <v>0</v>
      </c>
      <c r="F2566" s="38" t="n">
        <v>0</v>
      </c>
      <c r="G2566" s="37" t="n">
        <v>0</v>
      </c>
      <c r="H2566" s="40">
        <f>IFERROR(G2566/E2566,0)</f>
        <v/>
      </c>
      <c r="I2566" s="29" t="inlineStr">
        <is>
          <t>Cost is below the 120 watch threshold.</t>
        </is>
      </c>
    </row>
    <row r="2567">
      <c r="A2567" s="29" t="inlineStr">
        <is>
          <t>na-40025f</t>
        </is>
      </c>
      <c r="B2567" s="29" t="inlineStr">
        <is>
          <t>low_price</t>
        </is>
      </c>
      <c r="C2567" s="29" t="inlineStr">
        <is>
          <t>Комплект прокладок двигуна Yamaha Grizzly Kodiak Wolverine 700 2016-2018</t>
        </is>
      </c>
      <c r="D2567" s="35" t="n">
        <v>0</v>
      </c>
      <c r="E2567" s="37" t="n">
        <v>0</v>
      </c>
      <c r="F2567" s="38" t="n">
        <v>0</v>
      </c>
      <c r="G2567" s="37" t="n">
        <v>0</v>
      </c>
      <c r="H2567" s="40">
        <f>IFERROR(G2567/E2567,0)</f>
        <v/>
      </c>
      <c r="I2567" s="29" t="inlineStr">
        <is>
          <t>Cost is below the 120 watch threshold.</t>
        </is>
      </c>
    </row>
    <row r="2568">
      <c r="A2568" s="29" t="inlineStr">
        <is>
          <t>1hp-f217m-01-00</t>
        </is>
      </c>
      <c r="B2568" s="29" t="inlineStr">
        <is>
          <t>low_price</t>
        </is>
      </c>
      <c r="C2568" s="29" t="inlineStr">
        <is>
          <t>Ричаг задній нижній лівий Yamaha Grizzly 550 (09-14), 700 (07-13), Kodiak 700 (16+)</t>
        </is>
      </c>
      <c r="D2568" s="35" t="n">
        <v>0</v>
      </c>
      <c r="E2568" s="37" t="n">
        <v>0</v>
      </c>
      <c r="F2568" s="38" t="n">
        <v>0</v>
      </c>
      <c r="G2568" s="37" t="n">
        <v>0</v>
      </c>
      <c r="H2568" s="40">
        <f>IFERROR(G2568/E2568,0)</f>
        <v/>
      </c>
      <c r="I2568" s="29" t="inlineStr">
        <is>
          <t>Cost is below the 120 watch threshold.</t>
        </is>
      </c>
    </row>
    <row r="2569">
      <c r="A2569" s="29" t="inlineStr">
        <is>
          <t>5456146-070</t>
        </is>
      </c>
      <c r="B2569" s="29" t="inlineStr">
        <is>
          <t>low_price</t>
        </is>
      </c>
      <c r="C2569" s="29" t="inlineStr">
        <is>
          <t>Центральна заглушка руля Polaris RZR Turbo R, RZR Pro XP, RZR Pro R</t>
        </is>
      </c>
      <c r="D2569" s="35" t="n">
        <v>0</v>
      </c>
      <c r="E2569" s="37" t="n">
        <v>0</v>
      </c>
      <c r="F2569" s="38" t="n">
        <v>0</v>
      </c>
      <c r="G2569" s="37" t="n">
        <v>0</v>
      </c>
      <c r="H2569" s="40">
        <f>IFERROR(G2569/E2569,0)</f>
        <v/>
      </c>
      <c r="I2569" s="29" t="inlineStr">
        <is>
          <t>Cost is below the 120 watch threshold.</t>
        </is>
      </c>
    </row>
    <row r="2570">
      <c r="A2570" s="29" t="inlineStr">
        <is>
          <t>420245010</t>
        </is>
      </c>
      <c r="B2570" s="29" t="inlineStr">
        <is>
          <t>low_price</t>
        </is>
      </c>
      <c r="C2570" s="29" t="inlineStr">
        <is>
          <t>Стопорне кільце проміжного вала BRP Can-Am Outlander Renegade G1 G2, Commander 800 1000 (11-15)</t>
        </is>
      </c>
      <c r="D2570" s="35" t="n">
        <v>0</v>
      </c>
      <c r="E2570" s="37" t="n">
        <v>0</v>
      </c>
      <c r="F2570" s="38" t="n">
        <v>0</v>
      </c>
      <c r="G2570" s="37" t="n">
        <v>0</v>
      </c>
      <c r="H2570" s="40">
        <f>IFERROR(G2570/E2570,0)</f>
        <v/>
      </c>
      <c r="I2570" s="29" t="inlineStr">
        <is>
          <t>Cost is below the 120 watch threshold.</t>
        </is>
      </c>
    </row>
    <row r="2571">
      <c r="A2571" s="29" t="inlineStr">
        <is>
          <t>710001183</t>
        </is>
      </c>
      <c r="B2571" s="29" t="inlineStr">
        <is>
          <t>low_price</t>
        </is>
      </c>
      <c r="C2571" s="29" t="inlineStr">
        <is>
          <t>Окантовка панелі приладів BRP Can-Am Outlander Renegade G1 G2 G2L G2S, Maverick X3, Commander 800 1000, Traxter Defender HD5 HD8 HD10</t>
        </is>
      </c>
      <c r="D2571" s="35" t="n">
        <v>0</v>
      </c>
      <c r="E2571" s="37" t="n">
        <v>0</v>
      </c>
      <c r="F2571" s="38" t="n">
        <v>0</v>
      </c>
      <c r="G2571" s="37" t="n">
        <v>0</v>
      </c>
      <c r="H2571" s="40">
        <f>IFERROR(G2571/E2571,0)</f>
        <v/>
      </c>
      <c r="I2571" s="29" t="inlineStr">
        <is>
          <t>Cost is below the 120 watch threshold.</t>
        </is>
      </c>
    </row>
    <row r="2572">
      <c r="A2572" s="29" t="inlineStr">
        <is>
          <t>04972</t>
        </is>
      </c>
      <c r="B2572" s="29" t="inlineStr">
        <is>
          <t>low_price</t>
        </is>
      </c>
      <c r="C2572" s="29" t="inlineStr">
        <is>
          <t>Фланець заднього карданного валу Yamaha Grizzly 660</t>
        </is>
      </c>
      <c r="D2572" s="35" t="n">
        <v>0</v>
      </c>
      <c r="E2572" s="37" t="n">
        <v>0</v>
      </c>
      <c r="F2572" s="38" t="n">
        <v>0</v>
      </c>
      <c r="G2572" s="37" t="n">
        <v>0</v>
      </c>
      <c r="H2572" s="40">
        <f>IFERROR(G2572/E2572,0)</f>
        <v/>
      </c>
      <c r="I2572" s="29" t="inlineStr">
        <is>
          <t>Cost is below the 120 watch threshold.</t>
        </is>
      </c>
    </row>
    <row r="2573">
      <c r="A2573" s="29" t="inlineStr">
        <is>
          <t>420841549</t>
        </is>
      </c>
      <c r="B2573" s="29" t="inlineStr">
        <is>
          <t>low_price</t>
        </is>
      </c>
      <c r="C2573" s="29" t="inlineStr">
        <is>
          <t xml:space="preserve">Болт кришки підшипника ведучого варіатора BRP Can-Am Maverick X3, Maverick Trail 800 1000, Maverick Sport 1000, Commander 1000, Traxter Defender HD9 </t>
        </is>
      </c>
      <c r="D2573" s="35" t="n">
        <v>0</v>
      </c>
      <c r="E2573" s="37" t="n">
        <v>0</v>
      </c>
      <c r="F2573" s="38" t="n">
        <v>0</v>
      </c>
      <c r="G2573" s="37" t="n">
        <v>0</v>
      </c>
      <c r="H2573" s="40">
        <f>IFERROR(G2573/E2573,0)</f>
        <v/>
      </c>
      <c r="I2573" s="29" t="inlineStr">
        <is>
          <t>Cost is below the 120 watch threshold.</t>
        </is>
      </c>
    </row>
    <row r="2574">
      <c r="A2574" s="29" t="inlineStr">
        <is>
          <t>5134310</t>
        </is>
      </c>
      <c r="B2574" s="29" t="inlineStr">
        <is>
          <t>low_price</t>
        </is>
      </c>
      <c r="C2574" s="29" t="inlineStr">
        <is>
          <t>Ступиця передня Polaris Sportsman 400 450 500 570 600 700 800, Scrambler 500, ACE 150 325 500 570 900, Hawkeye 325 400</t>
        </is>
      </c>
      <c r="D2574" s="35" t="n">
        <v>1</v>
      </c>
      <c r="E2574" s="37" t="n">
        <v>8.25</v>
      </c>
      <c r="F2574" s="38" t="n">
        <v>0</v>
      </c>
      <c r="G2574" s="37" t="n">
        <v>0</v>
      </c>
      <c r="H2574" s="40">
        <f>IFERROR(G2574/E2574,0)</f>
        <v/>
      </c>
      <c r="I2574" s="29" t="inlineStr">
        <is>
          <t>Cost is below the 120 watch threshold.</t>
        </is>
      </c>
    </row>
    <row r="2575">
      <c r="A2575" s="29" t="inlineStr">
        <is>
          <t>db2580</t>
        </is>
      </c>
      <c r="B2575" s="29" t="inlineStr">
        <is>
          <t>low_price</t>
        </is>
      </c>
      <c r="C2575" s="29" t="inlineStr">
        <is>
          <t>Гальмівні колодки задні Honda TRX 420 450 650 680</t>
        </is>
      </c>
      <c r="D2575" s="35" t="n">
        <v>1</v>
      </c>
      <c r="E2575" s="37" t="n">
        <v>2.8</v>
      </c>
      <c r="F2575" s="38" t="n">
        <v>0</v>
      </c>
      <c r="G2575" s="37" t="n">
        <v>0</v>
      </c>
      <c r="H2575" s="40">
        <f>IFERROR(G2575/E2575,0)</f>
        <v/>
      </c>
      <c r="I2575" s="29" t="inlineStr">
        <is>
          <t>Cost is below the 120 watch threshold.</t>
        </is>
      </c>
    </row>
    <row r="2576">
      <c r="A2576" s="29" t="inlineStr">
        <is>
          <t>25-2069-5</t>
        </is>
      </c>
      <c r="B2576" s="29" t="inlineStr">
        <is>
          <t>low_price</t>
        </is>
      </c>
      <c r="C2576" s="29" t="inlineStr">
        <is>
          <t>Сальники переднього редуктора BRP Can-Am Outlander Renegade G1 G2 G2L G2S, Maverick 1000, Commander 800 1000, заднього Outlander G1 330 400</t>
        </is>
      </c>
      <c r="D2576" s="35" t="n">
        <v>9</v>
      </c>
      <c r="E2576" s="37" t="n">
        <v>78.61</v>
      </c>
      <c r="F2576" s="38" t="n">
        <v>0.33</v>
      </c>
      <c r="G2576" s="37" t="n">
        <v>10617.79</v>
      </c>
      <c r="H2576" s="40">
        <f>IFERROR(G2576/E2576,0)</f>
        <v/>
      </c>
      <c r="I2576" s="29" t="inlineStr">
        <is>
          <t>Cost is below the 120 watch threshold.</t>
        </is>
      </c>
    </row>
    <row r="2577">
      <c r="A2577" s="29" t="inlineStr">
        <is>
          <t>707002859</t>
        </is>
      </c>
      <c r="B2577" s="29" t="inlineStr">
        <is>
          <t>low_price</t>
        </is>
      </c>
      <c r="C2577" s="29" t="inlineStr">
        <is>
          <t>Патрубок варіатора впускний BRP Can-Am Outlander G3L XMR 700</t>
        </is>
      </c>
      <c r="D2577" s="35" t="n">
        <v>0</v>
      </c>
      <c r="E2577" s="37" t="n">
        <v>0</v>
      </c>
      <c r="F2577" s="38" t="n">
        <v>0</v>
      </c>
      <c r="G2577" s="37" t="n">
        <v>0</v>
      </c>
      <c r="H2577" s="40">
        <f>IFERROR(G2577/E2577,0)</f>
        <v/>
      </c>
      <c r="I2577" s="29" t="inlineStr">
        <is>
          <t>Cost is below the 120 watch threshold.</t>
        </is>
      </c>
    </row>
    <row r="2578">
      <c r="A2578" s="29" t="inlineStr">
        <is>
          <t>706202811</t>
        </is>
      </c>
      <c r="B2578" s="29" t="inlineStr">
        <is>
          <t>low_price</t>
        </is>
      </c>
      <c r="C2578" s="29" t="inlineStr">
        <is>
          <t>Ричаг передній верхній правий BRP Can-Am Maverick Trail 800 1000 2018-2021</t>
        </is>
      </c>
      <c r="D2578" s="35" t="n">
        <v>1</v>
      </c>
      <c r="E2578" s="37" t="n">
        <v>9.85</v>
      </c>
      <c r="F2578" s="38" t="n">
        <v>0</v>
      </c>
      <c r="G2578" s="37" t="n">
        <v>0</v>
      </c>
      <c r="H2578" s="40">
        <f>IFERROR(G2578/E2578,0)</f>
        <v/>
      </c>
      <c r="I2578" s="29" t="inlineStr">
        <is>
          <t>Cost is below the 120 watch threshold.</t>
        </is>
      </c>
    </row>
    <row r="2579">
      <c r="A2579" s="29" t="inlineStr">
        <is>
          <t>250100062</t>
        </is>
      </c>
      <c r="B2579" s="29" t="inlineStr">
        <is>
          <t>low_price</t>
        </is>
      </c>
      <c r="C2579" s="29" t="inlineStr">
        <is>
          <t>Кришка паливної колби BRP Can-Am Outlander G3 G3L, Maverick X3, Maverick Trail 700 800 1000, Maverick Sport 1000, Commander 700 1000</t>
        </is>
      </c>
      <c r="D2579" s="35" t="n">
        <v>2</v>
      </c>
      <c r="E2579" s="37" t="n">
        <v>40.35</v>
      </c>
      <c r="F2579" s="38" t="n">
        <v>0</v>
      </c>
      <c r="G2579" s="37" t="n">
        <v>0</v>
      </c>
      <c r="H2579" s="40">
        <f>IFERROR(G2579/E2579,0)</f>
        <v/>
      </c>
      <c r="I2579" s="29" t="inlineStr">
        <is>
          <t>Cost is below the 120 watch threshold.</t>
        </is>
      </c>
    </row>
    <row r="2580">
      <c r="A2580" s="29" t="inlineStr">
        <is>
          <t>1uy-12111-01-00</t>
        </is>
      </c>
      <c r="B2580" s="29" t="inlineStr">
        <is>
          <t>low_price</t>
        </is>
      </c>
      <c r="C2580" s="29" t="inlineStr">
        <is>
          <t>Впускний клапан Yamaha Grizzly Bruin Raptor Warrior Wolverine Big Bear 350, Kodiak Big Bear 400</t>
        </is>
      </c>
      <c r="D2580" s="35" t="n">
        <v>1</v>
      </c>
      <c r="E2580" s="37" t="n">
        <v>3.69</v>
      </c>
      <c r="F2580" s="38" t="n">
        <v>0</v>
      </c>
      <c r="G2580" s="37" t="n">
        <v>0</v>
      </c>
      <c r="H2580" s="40">
        <f>IFERROR(G2580/E2580,0)</f>
        <v/>
      </c>
      <c r="I2580" s="29" t="inlineStr">
        <is>
          <t>Cost is below the 120 watch threshold.</t>
        </is>
      </c>
    </row>
    <row r="2581">
      <c r="A2581" s="29" t="inlineStr">
        <is>
          <t>420234627</t>
        </is>
      </c>
      <c r="B2581" s="29" t="inlineStr">
        <is>
          <t>low_price</t>
        </is>
      </c>
      <c r="C2581" s="29" t="inlineStr">
        <is>
          <t>Шестерня привода водяної помпи BRP Can-Am Outlander Renegade G1 G2 G2L G2S, Maverick 1000, Commander 800 1000, Maverick Trail 800 1000, Maverick Sport</t>
        </is>
      </c>
      <c r="D2581" s="35" t="n">
        <v>2</v>
      </c>
      <c r="E2581" s="37" t="n">
        <v>9.210000000000001</v>
      </c>
      <c r="F2581" s="38" t="n">
        <v>0</v>
      </c>
      <c r="G2581" s="37" t="n">
        <v>0</v>
      </c>
      <c r="H2581" s="40">
        <f>IFERROR(G2581/E2581,0)</f>
        <v/>
      </c>
      <c r="I2581" s="29" t="inlineStr">
        <is>
          <t>Cost is below the 120 watch threshold.</t>
        </is>
      </c>
    </row>
    <row r="2582">
      <c r="A2582" s="29" t="inlineStr">
        <is>
          <t>42-1043-hp</t>
        </is>
      </c>
      <c r="B2582" s="29" t="inlineStr">
        <is>
          <t>low_price</t>
        </is>
      </c>
      <c r="C2582" s="29" t="inlineStr">
        <is>
          <t>Шарова опора верхня BRP Can-Am 2011+</t>
        </is>
      </c>
      <c r="D2582" s="35" t="n">
        <v>2</v>
      </c>
      <c r="E2582" s="37" t="n">
        <v>5.72</v>
      </c>
      <c r="F2582" s="38" t="n">
        <v>0</v>
      </c>
      <c r="G2582" s="37" t="n">
        <v>0</v>
      </c>
      <c r="H2582" s="40">
        <f>IFERROR(G2582/E2582,0)</f>
        <v/>
      </c>
      <c r="I2582" s="29" t="inlineStr">
        <is>
          <t>Cost is below the 120 watch threshold.</t>
        </is>
      </c>
    </row>
    <row r="2583">
      <c r="A2583" s="29" t="inlineStr">
        <is>
          <t>3b4-28239-02-00</t>
        </is>
      </c>
      <c r="B2583" s="29" t="inlineStr">
        <is>
          <t>low_price</t>
        </is>
      </c>
      <c r="C2583" s="29" t="inlineStr">
        <is>
          <t>Кришка масляного щупа Yamaha Grizzly 550 (09-11), 700 (07-11)</t>
        </is>
      </c>
      <c r="D2583" s="35" t="n">
        <v>0</v>
      </c>
      <c r="E2583" s="37" t="n">
        <v>0</v>
      </c>
      <c r="F2583" s="38" t="n">
        <v>0</v>
      </c>
      <c r="G2583" s="37" t="n">
        <v>0</v>
      </c>
      <c r="H2583" s="40">
        <f>IFERROR(G2583/E2583,0)</f>
        <v/>
      </c>
      <c r="I2583" s="29" t="inlineStr">
        <is>
          <t>Cost is below the 120 watch threshold.</t>
        </is>
      </c>
    </row>
    <row r="2584">
      <c r="A2584" s="29" t="inlineStr">
        <is>
          <t>420229991</t>
        </is>
      </c>
      <c r="B2584" s="29" t="inlineStr">
        <is>
          <t>low_price</t>
        </is>
      </c>
      <c r="C2584" s="29" t="inlineStr">
        <is>
          <t>Ролик варіатора BRP Can-Am Maverick X3, Commander 1000, Maverick Sport 1000, Maverick Trail 1000, Traxter Defender HD10</t>
        </is>
      </c>
      <c r="D2584" s="35" t="n">
        <v>0</v>
      </c>
      <c r="E2584" s="37" t="n">
        <v>0</v>
      </c>
      <c r="F2584" s="38" t="n">
        <v>0</v>
      </c>
      <c r="G2584" s="37" t="n">
        <v>0</v>
      </c>
      <c r="H2584" s="40">
        <f>IFERROR(G2584/E2584,0)</f>
        <v/>
      </c>
      <c r="I2584" s="29" t="inlineStr">
        <is>
          <t>Cost is below the 120 watch threshold.</t>
        </is>
      </c>
    </row>
    <row r="2585">
      <c r="A2585" s="29" t="inlineStr">
        <is>
          <t>0180-011300-0b00</t>
        </is>
      </c>
      <c r="B2585" s="29" t="inlineStr">
        <is>
          <t>low_price</t>
        </is>
      </c>
      <c r="C2585" s="29" t="inlineStr">
        <is>
          <t>Масляний фільтр CFMoto CForce 500 600 (07-16), UForce 600 500 (08-15), ZForce 600 (12-15)</t>
        </is>
      </c>
      <c r="D2585" s="35" t="n">
        <v>11</v>
      </c>
      <c r="E2585" s="37" t="n">
        <v>32.83</v>
      </c>
      <c r="F2585" s="38" t="n">
        <v>0</v>
      </c>
      <c r="G2585" s="37" t="n">
        <v>0</v>
      </c>
      <c r="H2585" s="40">
        <f>IFERROR(G2585/E2585,0)</f>
        <v/>
      </c>
      <c r="I2585" s="29" t="inlineStr">
        <is>
          <t>Cost is below the 120 watch threshold.</t>
        </is>
      </c>
    </row>
    <row r="2586">
      <c r="A2586" s="29" t="inlineStr">
        <is>
          <t>709200422</t>
        </is>
      </c>
      <c r="B2586" s="29" t="inlineStr">
        <is>
          <t>low_price</t>
        </is>
      </c>
      <c r="C2586" s="29" t="inlineStr">
        <is>
          <t>Заливна горловина охолодження BRP Can-Am Outlander XMR 570 650 700 800 850 1000</t>
        </is>
      </c>
      <c r="D2586" s="35" t="n">
        <v>12</v>
      </c>
      <c r="E2586" s="37" t="n">
        <v>55.67</v>
      </c>
      <c r="F2586" s="38" t="n">
        <v>1</v>
      </c>
      <c r="G2586" s="37" t="n">
        <v>1183</v>
      </c>
      <c r="H2586" s="40">
        <f>IFERROR(G2586/E2586,0)</f>
        <v/>
      </c>
      <c r="I2586" s="29" t="inlineStr">
        <is>
          <t>Cost is below the 120 watch threshold.</t>
        </is>
      </c>
    </row>
    <row r="2587">
      <c r="A2587" s="29" t="inlineStr">
        <is>
          <t>50-1036</t>
        </is>
      </c>
      <c r="B2587" s="29" t="inlineStr">
        <is>
          <t>low_price</t>
        </is>
      </c>
      <c r="C2587" s="29" t="inlineStr">
        <is>
          <t>Ремкомплект переднього нижього/верхнього ричага Yamaha Grizzly Kodiak Viking Big Bear Bruin Wolverine</t>
        </is>
      </c>
      <c r="D2587" s="35" t="n">
        <v>0</v>
      </c>
      <c r="E2587" s="37" t="n">
        <v>0</v>
      </c>
      <c r="F2587" s="38" t="n">
        <v>0</v>
      </c>
      <c r="G2587" s="37" t="n">
        <v>0</v>
      </c>
      <c r="H2587" s="40">
        <f>IFERROR(G2587/E2587,0)</f>
        <v/>
      </c>
      <c r="I2587" s="29" t="inlineStr">
        <is>
          <t>Cost is below the 120 watch threshold.</t>
        </is>
      </c>
    </row>
    <row r="2588">
      <c r="A2588" s="29" t="inlineStr">
        <is>
          <t>19-5014</t>
        </is>
      </c>
      <c r="B2588" s="29" t="inlineStr">
        <is>
          <t>low_price</t>
        </is>
      </c>
      <c r="C2588" s="29" t="inlineStr">
        <is>
          <t>Пильник ШРУСа Honda; Kawasaki; Suzuki; Yamaha (64/18-97)</t>
        </is>
      </c>
      <c r="D2588" s="35" t="n">
        <v>0</v>
      </c>
      <c r="E2588" s="37" t="n">
        <v>0.05</v>
      </c>
      <c r="F2588" s="38" t="n">
        <v>0</v>
      </c>
      <c r="G2588" s="37" t="n">
        <v>0</v>
      </c>
      <c r="H2588" s="40">
        <f>IFERROR(G2588/E2588,0)</f>
        <v/>
      </c>
      <c r="I2588" s="29" t="inlineStr">
        <is>
          <t>Cost is below the 120 watch threshold.</t>
        </is>
      </c>
    </row>
    <row r="2589">
      <c r="A2589" s="29" t="inlineStr">
        <is>
          <t>715005494</t>
        </is>
      </c>
      <c r="B2589" s="29" t="inlineStr">
        <is>
          <t>low_price</t>
        </is>
      </c>
      <c r="C2589" s="29" t="inlineStr">
        <is>
          <t>Кофр LinQ для BRP Can-Am (10L)</t>
        </is>
      </c>
      <c r="D2589" s="35" t="n">
        <v>40</v>
      </c>
      <c r="E2589" s="37" t="n">
        <v>353.96</v>
      </c>
      <c r="F2589" s="38" t="n">
        <v>0.01</v>
      </c>
      <c r="G2589" s="37" t="n">
        <v>41.81</v>
      </c>
      <c r="H2589" s="40">
        <f>IFERROR(G2589/E2589,0)</f>
        <v/>
      </c>
      <c r="I2589" s="29" t="inlineStr">
        <is>
          <t>Performance is below the scale and keep thresholds.</t>
        </is>
      </c>
    </row>
    <row r="2590">
      <c r="A2590" s="29" t="inlineStr">
        <is>
          <t>420297063</t>
        </is>
      </c>
      <c r="B2590" s="29" t="inlineStr">
        <is>
          <t>low_price</t>
        </is>
      </c>
      <c r="C2590" s="29" t="inlineStr">
        <is>
          <t>Ланцюг ГРМ BRP Can-Am Outlander 330 400 500 570 650 800 850, Renegade 500 570 650 800 850, Maverick Trail Commander 800, Traxter Defender HD5 HD8</t>
        </is>
      </c>
      <c r="D2590" s="35" t="n">
        <v>1</v>
      </c>
      <c r="E2590" s="37" t="n">
        <v>1.42</v>
      </c>
      <c r="F2590" s="38" t="n">
        <v>0</v>
      </c>
      <c r="G2590" s="37" t="n">
        <v>0</v>
      </c>
      <c r="H2590" s="40">
        <f>IFERROR(G2590/E2590,0)</f>
        <v/>
      </c>
      <c r="I2590" s="29" t="inlineStr">
        <is>
          <t>Cost is below the 120 watch threshold.</t>
        </is>
      </c>
    </row>
    <row r="2591">
      <c r="A2591" s="29" t="inlineStr">
        <is>
          <t>420430409</t>
        </is>
      </c>
      <c r="B2591" s="29" t="inlineStr">
        <is>
          <t>low_price</t>
        </is>
      </c>
      <c r="C2591" s="29" t="inlineStr">
        <is>
          <t xml:space="preserve">Ущільнююче кільце кришки ведучого варіатора BRP Can-Am Outlander Renegade G1 G2 G2L G2S, Maverick 1000, Maverick Trail 800 1000, Maverick Sport 1000, </t>
        </is>
      </c>
      <c r="D2591" s="35" t="n">
        <v>1</v>
      </c>
      <c r="E2591" s="37" t="n">
        <v>5.11</v>
      </c>
      <c r="F2591" s="38" t="n">
        <v>0</v>
      </c>
      <c r="G2591" s="37" t="n">
        <v>0</v>
      </c>
      <c r="H2591" s="40">
        <f>IFERROR(G2591/E2591,0)</f>
        <v/>
      </c>
      <c r="I2591" s="29" t="inlineStr">
        <is>
          <t>Cost is below the 120 watch threshold.</t>
        </is>
      </c>
    </row>
    <row r="2592">
      <c r="A2592" s="29" t="inlineStr">
        <is>
          <t>705014743</t>
        </is>
      </c>
      <c r="B2592" s="29" t="inlineStr">
        <is>
          <t>low_price</t>
        </is>
      </c>
      <c r="C2592" s="29" t="inlineStr">
        <is>
          <t>Підкрилок підніжки лівий BRP Can-Am Outlander G3L</t>
        </is>
      </c>
      <c r="D2592" s="35" t="n">
        <v>0</v>
      </c>
      <c r="E2592" s="37" t="n">
        <v>0</v>
      </c>
      <c r="F2592" s="38" t="n">
        <v>0</v>
      </c>
      <c r="G2592" s="37" t="n">
        <v>0</v>
      </c>
      <c r="H2592" s="40">
        <f>IFERROR(G2592/E2592,0)</f>
        <v/>
      </c>
      <c r="I2592" s="29" t="inlineStr">
        <is>
          <t>Cost is below the 120 watch threshold.</t>
        </is>
      </c>
    </row>
    <row r="2593">
      <c r="A2593" s="29" t="inlineStr">
        <is>
          <t>706200785</t>
        </is>
      </c>
      <c r="B2593" s="29" t="inlineStr">
        <is>
          <t>low_price</t>
        </is>
      </c>
      <c r="C2593" s="29" t="inlineStr">
        <is>
          <t>Опора пружини амортизатора BRP Can-Am Outlander Renegade G1 G2 G2L G2S 2010+</t>
        </is>
      </c>
      <c r="D2593" s="35" t="n">
        <v>0</v>
      </c>
      <c r="E2593" s="37" t="n">
        <v>0</v>
      </c>
      <c r="F2593" s="38" t="n">
        <v>0</v>
      </c>
      <c r="G2593" s="37" t="n">
        <v>0</v>
      </c>
      <c r="H2593" s="40">
        <f>IFERROR(G2593/E2593,0)</f>
        <v/>
      </c>
      <c r="I2593" s="29" t="inlineStr">
        <is>
          <t>Cost is below the 120 watch threshold.</t>
        </is>
      </c>
    </row>
    <row r="2594">
      <c r="A2594" s="29" t="inlineStr">
        <is>
          <t>3239727</t>
        </is>
      </c>
      <c r="B2594" s="29" t="inlineStr">
        <is>
          <t>low_price</t>
        </is>
      </c>
      <c r="C2594" s="29" t="inlineStr">
        <is>
          <t>Датчик швидкості Polaris</t>
        </is>
      </c>
      <c r="D2594" s="35" t="n">
        <v>0</v>
      </c>
      <c r="E2594" s="37" t="n">
        <v>0</v>
      </c>
      <c r="F2594" s="38" t="n">
        <v>0</v>
      </c>
      <c r="G2594" s="37" t="n">
        <v>0</v>
      </c>
      <c r="H2594" s="40">
        <f>IFERROR(G2594/E2594,0)</f>
        <v/>
      </c>
      <c r="I2594" s="29" t="inlineStr">
        <is>
          <t>Cost is below the 120 watch threshold.</t>
        </is>
      </c>
    </row>
    <row r="2595">
      <c r="A2595" s="29" t="inlineStr">
        <is>
          <t>6600camoshadowblack</t>
        </is>
      </c>
      <c r="B2595" s="29" t="inlineStr">
        <is>
          <t>low_price</t>
        </is>
      </c>
      <c r="C2595" s="29" t="inlineStr">
        <is>
          <t>Джерсі Finntrail 6600 Camo Shadow Black</t>
        </is>
      </c>
      <c r="D2595" s="35" t="n">
        <v>6</v>
      </c>
      <c r="E2595" s="37" t="n">
        <v>21.55</v>
      </c>
      <c r="F2595" s="38" t="n">
        <v>0</v>
      </c>
      <c r="G2595" s="37" t="n">
        <v>0</v>
      </c>
      <c r="H2595" s="40">
        <f>IFERROR(G2595/E2595,0)</f>
        <v/>
      </c>
      <c r="I2595" s="29" t="inlineStr">
        <is>
          <t>Cost is below the 120 watch threshold.</t>
        </is>
      </c>
    </row>
    <row r="2596">
      <c r="A2596" s="29" t="inlineStr">
        <is>
          <t>0jya-0000a0-00002</t>
        </is>
      </c>
      <c r="B2596" s="29" t="inlineStr">
        <is>
          <t>low_price</t>
        </is>
      </c>
      <c r="C2596" s="29" t="inlineStr">
        <is>
          <t>Комплект прокладок двигуна CForce 800 1000, UForce 800 1000, ZForce 800 950 1000</t>
        </is>
      </c>
      <c r="D2596" s="35" t="n">
        <v>12</v>
      </c>
      <c r="E2596" s="37" t="n">
        <v>26.79</v>
      </c>
      <c r="F2596" s="38" t="n">
        <v>0</v>
      </c>
      <c r="G2596" s="37" t="n">
        <v>0</v>
      </c>
      <c r="H2596" s="40">
        <f>IFERROR(G2596/E2596,0)</f>
        <v/>
      </c>
      <c r="I2596" s="29" t="inlineStr">
        <is>
          <t>Cost is below the 120 watch threshold.</t>
        </is>
      </c>
    </row>
    <row r="2597">
      <c r="A2597" s="29" t="inlineStr">
        <is>
          <t>5143629</t>
        </is>
      </c>
      <c r="B2597" s="29" t="inlineStr">
        <is>
          <t>low_price</t>
        </is>
      </c>
      <c r="C2597" s="29" t="inlineStr">
        <is>
          <t>Ступиця задня Polaris Sportsman 400 450 500 570 600 700 800, Scrambler 500, ACE 150 325 500 570 900, Hawkeye 325 400</t>
        </is>
      </c>
      <c r="D2597" s="35" t="n">
        <v>0</v>
      </c>
      <c r="E2597" s="37" t="n">
        <v>0</v>
      </c>
      <c r="F2597" s="38" t="n">
        <v>0</v>
      </c>
      <c r="G2597" s="37" t="n">
        <v>0</v>
      </c>
      <c r="H2597" s="40">
        <f>IFERROR(G2597/E2597,0)</f>
        <v/>
      </c>
      <c r="I2597" s="29" t="inlineStr">
        <is>
          <t>Cost is below the 120 watch threshold.</t>
        </is>
      </c>
    </row>
    <row r="2598">
      <c r="A2598" s="29" t="inlineStr">
        <is>
          <t>4013328</t>
        </is>
      </c>
      <c r="B2598" s="29" t="inlineStr">
        <is>
          <t>low_price</t>
        </is>
      </c>
      <c r="C2598" s="29" t="inlineStr">
        <is>
          <t>Свічний ковпачок з проводом Polaris Sportsman Scrambler 850 1000 2012+</t>
        </is>
      </c>
      <c r="D2598" s="35" t="n">
        <v>0</v>
      </c>
      <c r="E2598" s="37" t="n">
        <v>0</v>
      </c>
      <c r="F2598" s="38" t="n">
        <v>0</v>
      </c>
      <c r="G2598" s="37" t="n">
        <v>0</v>
      </c>
      <c r="H2598" s="40">
        <f>IFERROR(G2598/E2598,0)</f>
        <v/>
      </c>
      <c r="I2598" s="29" t="inlineStr">
        <is>
          <t>Cost is below the 120 watch threshold.</t>
        </is>
      </c>
    </row>
    <row r="2599">
      <c r="A2599" s="29" t="inlineStr">
        <is>
          <t>9ay0-160700-10000</t>
        </is>
      </c>
      <c r="B2599" s="29" t="inlineStr">
        <is>
          <t>low_price</t>
        </is>
      </c>
      <c r="C2599" s="29" t="inlineStr">
        <is>
          <t>Блок перемикачів на руль правий CFMoto CForce 1000</t>
        </is>
      </c>
      <c r="D2599" s="35" t="n">
        <v>0</v>
      </c>
      <c r="E2599" s="37" t="n">
        <v>0</v>
      </c>
      <c r="F2599" s="38" t="n">
        <v>0</v>
      </c>
      <c r="G2599" s="37" t="n">
        <v>0</v>
      </c>
      <c r="H2599" s="40">
        <f>IFERROR(G2599/E2599,0)</f>
        <v/>
      </c>
      <c r="I2599" s="29" t="inlineStr">
        <is>
          <t>Cost is below the 120 watch threshold.</t>
        </is>
      </c>
    </row>
    <row r="2600">
      <c r="A2600" s="29" t="inlineStr">
        <is>
          <t>705013659</t>
        </is>
      </c>
      <c r="B2600" s="29" t="inlineStr">
        <is>
          <t>low_price</t>
        </is>
      </c>
      <c r="C2600" s="29" t="inlineStr">
        <is>
          <t>Панель бокова задня права BRP Can-Am Traxter Defender HD5 HD7 HD8 HD9 HD10</t>
        </is>
      </c>
      <c r="D2600" s="35" t="n">
        <v>0</v>
      </c>
      <c r="E2600" s="37" t="n">
        <v>0</v>
      </c>
      <c r="F2600" s="38" t="n">
        <v>0</v>
      </c>
      <c r="G2600" s="37" t="n">
        <v>0</v>
      </c>
      <c r="H2600" s="40">
        <f>IFERROR(G2600/E2600,0)</f>
        <v/>
      </c>
      <c r="I2600" s="29" t="inlineStr">
        <is>
          <t>Cost is below the 120 watch threshold.</t>
        </is>
      </c>
    </row>
    <row r="2601">
      <c r="A2601" s="29" t="inlineStr">
        <is>
          <t>706205620</t>
        </is>
      </c>
      <c r="B2601" s="29" t="inlineStr">
        <is>
          <t>low_price</t>
        </is>
      </c>
      <c r="C2601" s="29" t="inlineStr">
        <is>
          <t>Сайлентблок переднього ричага BRP Can-Am Maverick R</t>
        </is>
      </c>
      <c r="D2601" s="35" t="n">
        <v>3</v>
      </c>
      <c r="E2601" s="37" t="n">
        <v>27.64</v>
      </c>
      <c r="F2601" s="38" t="n">
        <v>0</v>
      </c>
      <c r="G2601" s="37" t="n">
        <v>0</v>
      </c>
      <c r="H2601" s="40">
        <f>IFERROR(G2601/E2601,0)</f>
        <v/>
      </c>
      <c r="I2601" s="29" t="inlineStr">
        <is>
          <t>Cost is below the 120 watch threshold.</t>
        </is>
      </c>
    </row>
    <row r="2602">
      <c r="A2602" s="29" t="inlineStr">
        <is>
          <t>7518378</t>
        </is>
      </c>
      <c r="B2602" s="29" t="inlineStr">
        <is>
          <t>low_price</t>
        </is>
      </c>
      <c r="C2602" s="29" t="inlineStr">
        <is>
          <t>Шпилька ступиці колеса Polaris Sportsman 300 400 450 500 570 700 800 ETX, Scrambler 500, Ranger 500 570 700 800 900, RZR 570 800 900, Trail Blazer 250</t>
        </is>
      </c>
      <c r="D2602" s="35" t="n">
        <v>3</v>
      </c>
      <c r="E2602" s="37" t="n">
        <v>3.68</v>
      </c>
      <c r="F2602" s="38" t="n">
        <v>0</v>
      </c>
      <c r="G2602" s="37" t="n">
        <v>0</v>
      </c>
      <c r="H2602" s="40">
        <f>IFERROR(G2602/E2602,0)</f>
        <v/>
      </c>
      <c r="I2602" s="29" t="inlineStr">
        <is>
          <t>Cost is below the 120 watch threshold.</t>
        </is>
      </c>
    </row>
    <row r="2603">
      <c r="A2603" s="29" t="inlineStr">
        <is>
          <t>293650165</t>
        </is>
      </c>
      <c r="B2603" s="29" t="inlineStr">
        <is>
          <t>low_price</t>
        </is>
      </c>
      <c r="C2603" s="29" t="inlineStr">
        <is>
          <t>Хомут системи охолодження BRP Can-Am, Ski-Doo, Sea-Doo</t>
        </is>
      </c>
      <c r="D2603" s="35" t="n">
        <v>0</v>
      </c>
      <c r="E2603" s="37" t="n">
        <v>0</v>
      </c>
      <c r="F2603" s="38" t="n">
        <v>0</v>
      </c>
      <c r="G2603" s="37" t="n">
        <v>0</v>
      </c>
      <c r="H2603" s="40">
        <f>IFERROR(G2603/E2603,0)</f>
        <v/>
      </c>
      <c r="I2603" s="29" t="inlineStr">
        <is>
          <t>Cost is below the 120 watch threshold.</t>
        </is>
      </c>
    </row>
    <row r="2604">
      <c r="A2604" s="29" t="inlineStr">
        <is>
          <t>704902724</t>
        </is>
      </c>
      <c r="B2604" s="29" t="inlineStr">
        <is>
          <t>low_price</t>
        </is>
      </c>
      <c r="C2604" s="29" t="inlineStr">
        <is>
          <t>Наклейка на кришку варіатора BRP Can-Am "1000 V-Twin EFI"</t>
        </is>
      </c>
      <c r="D2604" s="35" t="n">
        <v>0</v>
      </c>
      <c r="E2604" s="37" t="n">
        <v>0</v>
      </c>
      <c r="F2604" s="38" t="n">
        <v>0</v>
      </c>
      <c r="G2604" s="37" t="n">
        <v>0</v>
      </c>
      <c r="H2604" s="40">
        <f>IFERROR(G2604/E2604,0)</f>
        <v/>
      </c>
      <c r="I2604" s="29" t="inlineStr">
        <is>
          <t>Cost is below the 120 watch threshold.</t>
        </is>
      </c>
    </row>
    <row r="2605">
      <c r="A2605" s="29" t="inlineStr">
        <is>
          <t>710002631</t>
        </is>
      </c>
      <c r="B2605" s="29" t="inlineStr">
        <is>
          <t>low_price</t>
        </is>
      </c>
      <c r="C2605" s="29" t="inlineStr">
        <is>
          <t>Кронштейн кріплення на кермо блоку управління лебідкою BRP Can-Am Outalnder G2 G2L</t>
        </is>
      </c>
      <c r="D2605" s="35" t="n">
        <v>0</v>
      </c>
      <c r="E2605" s="37" t="n">
        <v>0</v>
      </c>
      <c r="F2605" s="38" t="n">
        <v>0</v>
      </c>
      <c r="G2605" s="37" t="n">
        <v>0</v>
      </c>
      <c r="H2605" s="40">
        <f>IFERROR(G2605/E2605,0)</f>
        <v/>
      </c>
      <c r="I2605" s="29" t="inlineStr">
        <is>
          <t>Cost is below the 120 watch threshold.</t>
        </is>
      </c>
    </row>
    <row r="2606">
      <c r="A2606" s="29" t="inlineStr">
        <is>
          <t>16706-hr0-f01</t>
        </is>
      </c>
      <c r="B2606" s="29" t="inlineStr">
        <is>
          <t>low_price</t>
        </is>
      </c>
      <c r="C2606" s="29" t="inlineStr">
        <is>
          <t>Ремкомплект паливного насоса Honda TRX 420 Rancher (12-13), Foreman 500 (12-13), Rincon 680 (13+)</t>
        </is>
      </c>
      <c r="D2606" s="35" t="n">
        <v>0</v>
      </c>
      <c r="E2606" s="37" t="n">
        <v>0</v>
      </c>
      <c r="F2606" s="38" t="n">
        <v>0</v>
      </c>
      <c r="G2606" s="37" t="n">
        <v>0</v>
      </c>
      <c r="H2606" s="40">
        <f>IFERROR(G2606/E2606,0)</f>
        <v/>
      </c>
      <c r="I2606" s="29" t="inlineStr">
        <is>
          <t>Cost is below the 120 watch threshold.</t>
        </is>
      </c>
    </row>
    <row r="2607">
      <c r="A2607" s="29" t="inlineStr">
        <is>
          <t>715003483</t>
        </is>
      </c>
      <c r="B2607" s="29" t="inlineStr">
        <is>
          <t>low_price</t>
        </is>
      </c>
      <c r="C2607" s="29" t="inlineStr">
        <is>
          <t>Фільтр варіатора BRP Can-Am Outlander G2</t>
        </is>
      </c>
      <c r="D2607" s="35" t="n">
        <v>1</v>
      </c>
      <c r="E2607" s="37" t="n">
        <v>14.65</v>
      </c>
      <c r="F2607" s="38" t="n">
        <v>0</v>
      </c>
      <c r="G2607" s="37" t="n">
        <v>0</v>
      </c>
      <c r="H2607" s="40">
        <f>IFERROR(G2607/E2607,0)</f>
        <v/>
      </c>
      <c r="I2607" s="29" t="inlineStr">
        <is>
          <t>Cost is below the 120 watch threshold.</t>
        </is>
      </c>
    </row>
    <row r="2608">
      <c r="A2608" s="29" t="inlineStr">
        <is>
          <t>706204640</t>
        </is>
      </c>
      <c r="B2608" s="29" t="inlineStr">
        <is>
          <t>low_price</t>
        </is>
      </c>
      <c r="C2608" s="29" t="inlineStr">
        <is>
          <t>Ричаг передній нижній правий BRP Can-Am Outlander Renegade G2 G2S (12-18), Outlander G2L (15-24)</t>
        </is>
      </c>
      <c r="D2608" s="35" t="n">
        <v>0</v>
      </c>
      <c r="E2608" s="37" t="n">
        <v>0</v>
      </c>
      <c r="F2608" s="38" t="n">
        <v>0</v>
      </c>
      <c r="G2608" s="37" t="n">
        <v>0</v>
      </c>
      <c r="H2608" s="40">
        <f>IFERROR(G2608/E2608,0)</f>
        <v/>
      </c>
      <c r="I2608" s="29" t="inlineStr">
        <is>
          <t>Cost is below the 120 watch threshold.</t>
        </is>
      </c>
    </row>
    <row r="2609">
      <c r="A2609" s="29" t="inlineStr">
        <is>
          <t>bdt80</t>
        </is>
      </c>
      <c r="B2609" s="29" t="inlineStr">
        <is>
          <t>low_price</t>
        </is>
      </c>
      <c r="C2609" s="29" t="inlineStr">
        <is>
          <t>Інструмент для затяжки та обрізання стрічкових хомутів</t>
        </is>
      </c>
      <c r="D2609" s="35" t="n">
        <v>11</v>
      </c>
      <c r="E2609" s="37" t="n">
        <v>108.99</v>
      </c>
      <c r="F2609" s="38" t="n">
        <v>0</v>
      </c>
      <c r="G2609" s="37" t="n">
        <v>0</v>
      </c>
      <c r="H2609" s="40">
        <f>IFERROR(G2609/E2609,0)</f>
        <v/>
      </c>
      <c r="I2609" s="29" t="inlineStr">
        <is>
          <t>Cost is below the 120 watch threshold.</t>
        </is>
      </c>
    </row>
    <row r="2610">
      <c r="A2610" s="29" t="inlineStr">
        <is>
          <t>705019088</t>
        </is>
      </c>
      <c r="B2610" s="29" t="inlineStr">
        <is>
          <t>low_price</t>
        </is>
      </c>
      <c r="C2610" s="29" t="inlineStr">
        <is>
          <t>Площадка багажна передня BRP Can-Am Outlander G3</t>
        </is>
      </c>
      <c r="D2610" s="35" t="n">
        <v>3</v>
      </c>
      <c r="E2610" s="37" t="n">
        <v>22.21</v>
      </c>
      <c r="F2610" s="38" t="n">
        <v>0.05</v>
      </c>
      <c r="G2610" s="37" t="n">
        <v>263.25</v>
      </c>
      <c r="H2610" s="40">
        <f>IFERROR(G2610/E2610,0)</f>
        <v/>
      </c>
      <c r="I2610" s="29" t="inlineStr">
        <is>
          <t>Cost is below the 120 watch threshold.</t>
        </is>
      </c>
    </row>
    <row r="2611">
      <c r="A2611" s="29" t="inlineStr">
        <is>
          <t>50-1193</t>
        </is>
      </c>
      <c r="B2611" s="29" t="inlineStr">
        <is>
          <t>low_price</t>
        </is>
      </c>
      <c r="C2611" s="29" t="inlineStr">
        <is>
          <t>Ремкомплект переднього нижнього ричага Kawasaki Teryx 800 2014+</t>
        </is>
      </c>
      <c r="D2611" s="35" t="n">
        <v>0</v>
      </c>
      <c r="E2611" s="37" t="n">
        <v>0</v>
      </c>
      <c r="F2611" s="38" t="n">
        <v>0</v>
      </c>
      <c r="G2611" s="37" t="n">
        <v>0</v>
      </c>
      <c r="H2611" s="40">
        <f>IFERROR(G2611/E2611,0)</f>
        <v/>
      </c>
      <c r="I2611" s="29" t="inlineStr">
        <is>
          <t>Cost is below the 120 watch threshold.</t>
        </is>
      </c>
    </row>
    <row r="2612">
      <c r="A2612" s="29" t="inlineStr">
        <is>
          <t>3222223</t>
        </is>
      </c>
      <c r="B2612" s="29" t="inlineStr">
        <is>
          <t>low_price</t>
        </is>
      </c>
      <c r="C2612" s="29" t="inlineStr">
        <is>
          <t>Ланцюг ГРМ Polaris Sportsman Scrambler 850 1000</t>
        </is>
      </c>
      <c r="D2612" s="35" t="n">
        <v>0</v>
      </c>
      <c r="E2612" s="37" t="n">
        <v>0</v>
      </c>
      <c r="F2612" s="38" t="n">
        <v>0</v>
      </c>
      <c r="G2612" s="37" t="n">
        <v>0</v>
      </c>
      <c r="H2612" s="40">
        <f>IFERROR(G2612/E2612,0)</f>
        <v/>
      </c>
      <c r="I2612" s="29" t="inlineStr">
        <is>
          <t>Cost is below the 120 watch threshold.</t>
        </is>
      </c>
    </row>
    <row r="2613">
      <c r="A2613" s="29" t="inlineStr">
        <is>
          <t>18373-hp0-a00</t>
        </is>
      </c>
      <c r="B2613" s="29" t="inlineStr">
        <is>
          <t>low_price</t>
        </is>
      </c>
      <c r="C2613" s="29" t="inlineStr">
        <is>
          <t>Хомут глушника Honda TRX 500 Foreman 2005-2011</t>
        </is>
      </c>
      <c r="D2613" s="35" t="n">
        <v>0</v>
      </c>
      <c r="E2613" s="37" t="n">
        <v>0</v>
      </c>
      <c r="F2613" s="38" t="n">
        <v>0</v>
      </c>
      <c r="G2613" s="37" t="n">
        <v>0</v>
      </c>
      <c r="H2613" s="40">
        <f>IFERROR(G2613/E2613,0)</f>
        <v/>
      </c>
      <c r="I2613" s="29" t="inlineStr">
        <is>
          <t>Cost is below the 120 watch threshold.</t>
        </is>
      </c>
    </row>
    <row r="2614">
      <c r="A2614" s="29" t="inlineStr">
        <is>
          <t>420427560</t>
        </is>
      </c>
      <c r="B2614" s="29" t="inlineStr">
        <is>
          <t>low_price</t>
        </is>
      </c>
      <c r="C2614" s="29" t="inlineStr">
        <is>
          <t>Заглушка КПП BRP Can-Am Maverick Trail 800 1000, Maverick Sport 1000, Traxter Defender HD5 HD8 HD10 2017-2019</t>
        </is>
      </c>
      <c r="D2614" s="35" t="n">
        <v>0</v>
      </c>
      <c r="E2614" s="37" t="n">
        <v>0</v>
      </c>
      <c r="F2614" s="38" t="n">
        <v>0</v>
      </c>
      <c r="G2614" s="37" t="n">
        <v>0</v>
      </c>
      <c r="H2614" s="40">
        <f>IFERROR(G2614/E2614,0)</f>
        <v/>
      </c>
      <c r="I2614" s="29" t="inlineStr">
        <is>
          <t>Cost is below the 120 watch threshold.</t>
        </is>
      </c>
    </row>
    <row r="2615">
      <c r="A2615" s="29" t="inlineStr">
        <is>
          <t>420947394</t>
        </is>
      </c>
      <c r="B2615" s="29" t="inlineStr">
        <is>
          <t>low_price</t>
        </is>
      </c>
      <c r="C2615" s="29" t="inlineStr">
        <is>
          <t>Втулка шестерні масляного насоса BRP Can-Am Maverick X3​</t>
        </is>
      </c>
      <c r="D2615" s="35" t="n">
        <v>0</v>
      </c>
      <c r="E2615" s="37" t="n">
        <v>0</v>
      </c>
      <c r="F2615" s="38" t="n">
        <v>0</v>
      </c>
      <c r="G2615" s="37" t="n">
        <v>0</v>
      </c>
      <c r="H2615" s="40">
        <f>IFERROR(G2615/E2615,0)</f>
        <v/>
      </c>
      <c r="I2615" s="29" t="inlineStr">
        <is>
          <t>Cost is below the 120 watch threshold.</t>
        </is>
      </c>
    </row>
    <row r="2616">
      <c r="A2616" s="29" t="inlineStr">
        <is>
          <t>50-1232</t>
        </is>
      </c>
      <c r="B2616" s="29" t="inlineStr">
        <is>
          <t>low_price</t>
        </is>
      </c>
      <c r="C2616" s="29" t="inlineStr">
        <is>
          <t>Ремкомплект задніх ричагів BRP Can-Am Maverick X3 2018+</t>
        </is>
      </c>
      <c r="D2616" s="35" t="n">
        <v>0</v>
      </c>
      <c r="E2616" s="37" t="n">
        <v>0</v>
      </c>
      <c r="F2616" s="38" t="n">
        <v>0</v>
      </c>
      <c r="G2616" s="37" t="n">
        <v>0</v>
      </c>
      <c r="H2616" s="40">
        <f>IFERROR(G2616/E2616,0)</f>
        <v/>
      </c>
      <c r="I2616" s="29" t="inlineStr">
        <is>
          <t>Cost is below the 120 watch threshold.</t>
        </is>
      </c>
    </row>
    <row r="2617">
      <c r="A2617" s="29" t="inlineStr">
        <is>
          <t>13111-hc0-000</t>
        </is>
      </c>
      <c r="B2617" s="29" t="inlineStr">
        <is>
          <t>low_price</t>
        </is>
      </c>
      <c r="C2617" s="29" t="inlineStr">
        <is>
          <t>Поршневий палець Honda TRX 250 Fourtrax (87-92), 300 Fourtrax (88-09), 350 Rancher (00-06)</t>
        </is>
      </c>
      <c r="D2617" s="35" t="n">
        <v>0</v>
      </c>
      <c r="E2617" s="37" t="n">
        <v>0</v>
      </c>
      <c r="F2617" s="38" t="n">
        <v>0</v>
      </c>
      <c r="G2617" s="37" t="n">
        <v>0</v>
      </c>
      <c r="H2617" s="40">
        <f>IFERROR(G2617/E2617,0)</f>
        <v/>
      </c>
      <c r="I2617" s="29" t="inlineStr">
        <is>
          <t>Cost is below the 120 watch threshold.</t>
        </is>
      </c>
    </row>
    <row r="2618">
      <c r="A2618" s="29" t="inlineStr">
        <is>
          <t>715008678</t>
        </is>
      </c>
      <c r="B2618" s="29" t="inlineStr">
        <is>
          <t>low_price</t>
        </is>
      </c>
      <c r="C2618" s="29" t="inlineStr">
        <is>
          <t>Кожух положення куліси КПП BRP Can-Am Outlander G2 G2L</t>
        </is>
      </c>
      <c r="D2618" s="35" t="n">
        <v>0</v>
      </c>
      <c r="E2618" s="37" t="n">
        <v>0</v>
      </c>
      <c r="F2618" s="38" t="n">
        <v>0</v>
      </c>
      <c r="G2618" s="37" t="n">
        <v>0</v>
      </c>
      <c r="H2618" s="40">
        <f>IFERROR(G2618/E2618,0)</f>
        <v/>
      </c>
      <c r="I2618" s="29" t="inlineStr">
        <is>
          <t>Cost is below the 120 watch threshold.</t>
        </is>
      </c>
    </row>
    <row r="2619">
      <c r="A2619" s="29" t="inlineStr">
        <is>
          <t>25-2012-5</t>
        </is>
      </c>
      <c r="B2619" s="29" t="inlineStr">
        <is>
          <t>low_price</t>
        </is>
      </c>
      <c r="C2619" s="29" t="inlineStr">
        <is>
          <t>Сальники заднього редуктора Honda TRX 350 Rancher (00-06), Rancher 400 (04-07)</t>
        </is>
      </c>
      <c r="D2619" s="35" t="n">
        <v>0</v>
      </c>
      <c r="E2619" s="37" t="n">
        <v>0</v>
      </c>
      <c r="F2619" s="38" t="n">
        <v>0</v>
      </c>
      <c r="G2619" s="37" t="n">
        <v>0</v>
      </c>
      <c r="H2619" s="40">
        <f>IFERROR(G2619/E2619,0)</f>
        <v/>
      </c>
      <c r="I2619" s="29" t="inlineStr">
        <is>
          <t>Cost is below the 120 watch threshold.</t>
        </is>
      </c>
    </row>
    <row r="2620">
      <c r="A2620" s="29" t="inlineStr">
        <is>
          <t>18-1092</t>
        </is>
      </c>
      <c r="B2620" s="29" t="inlineStr">
        <is>
          <t>low_price</t>
        </is>
      </c>
      <c r="C2620" s="29" t="inlineStr">
        <is>
          <t>Ремкомплект заднього головного гальмівного циліндра BRP Can-Am G1 Outlander 330 400 500 650 800, Renegade 500 800</t>
        </is>
      </c>
      <c r="D2620" s="35" t="n">
        <v>0</v>
      </c>
      <c r="E2620" s="37" t="n">
        <v>0</v>
      </c>
      <c r="F2620" s="38" t="n">
        <v>0</v>
      </c>
      <c r="G2620" s="37" t="n">
        <v>0</v>
      </c>
      <c r="H2620" s="40">
        <f>IFERROR(G2620/E2620,0)</f>
        <v/>
      </c>
      <c r="I2620" s="29" t="inlineStr">
        <is>
          <t>Cost is below the 120 watch threshold.</t>
        </is>
      </c>
    </row>
    <row r="2621">
      <c r="A2621" s="29" t="inlineStr">
        <is>
          <t>51-1057-l</t>
        </is>
      </c>
      <c r="B2621" s="29" t="inlineStr">
        <is>
          <t>low_price</t>
        </is>
      </c>
      <c r="C2621" s="29" t="inlineStr">
        <is>
          <t>Рульова тяга ліва в зборі BRP Can-Am Commander 800 1000 2014-2019</t>
        </is>
      </c>
      <c r="D2621" s="35" t="n">
        <v>0</v>
      </c>
      <c r="E2621" s="37" t="n">
        <v>0</v>
      </c>
      <c r="F2621" s="38" t="n">
        <v>0</v>
      </c>
      <c r="G2621" s="37" t="n">
        <v>0</v>
      </c>
      <c r="H2621" s="40">
        <f>IFERROR(G2621/E2621,0)</f>
        <v/>
      </c>
      <c r="I2621" s="29" t="inlineStr">
        <is>
          <t>Cost is below the 120 watch threshold.</t>
        </is>
      </c>
    </row>
    <row r="2622">
      <c r="A2622" s="29" t="inlineStr">
        <is>
          <t>40300-hn8-a00</t>
        </is>
      </c>
      <c r="B2622" s="29" t="inlineStr">
        <is>
          <t>low_price</t>
        </is>
      </c>
      <c r="C2622" s="29" t="inlineStr">
        <is>
          <t>Хрестовина заднього карданного валу Honda TRX 650 680 Rincon</t>
        </is>
      </c>
      <c r="D2622" s="35" t="n">
        <v>0</v>
      </c>
      <c r="E2622" s="37" t="n">
        <v>0</v>
      </c>
      <c r="F2622" s="38" t="n">
        <v>0</v>
      </c>
      <c r="G2622" s="37" t="n">
        <v>0</v>
      </c>
      <c r="H2622" s="40">
        <f>IFERROR(G2622/E2622,0)</f>
        <v/>
      </c>
      <c r="I2622" s="29" t="inlineStr">
        <is>
          <t>Cost is below the 120 watch threshold.</t>
        </is>
      </c>
    </row>
    <row r="2623">
      <c r="A2623" s="29" t="inlineStr">
        <is>
          <t>715900450</t>
        </is>
      </c>
      <c r="B2623" s="29" t="inlineStr">
        <is>
          <t>low_price</t>
        </is>
      </c>
      <c r="C2623" s="29" t="inlineStr">
        <is>
          <t>Пильник ШРУСа задній BRP Can-Am Maverick X3</t>
        </is>
      </c>
      <c r="D2623" s="35" t="n">
        <v>0</v>
      </c>
      <c r="E2623" s="37" t="n">
        <v>0</v>
      </c>
      <c r="F2623" s="38" t="n">
        <v>0</v>
      </c>
      <c r="G2623" s="37" t="n">
        <v>0</v>
      </c>
      <c r="H2623" s="40">
        <f>IFERROR(G2623/E2623,0)</f>
        <v/>
      </c>
      <c r="I2623" s="29" t="inlineStr">
        <is>
          <t>Cost is below the 120 watch threshold.</t>
        </is>
      </c>
    </row>
    <row r="2624">
      <c r="A2624" s="29" t="inlineStr">
        <is>
          <t>5by0-041043</t>
        </is>
      </c>
      <c r="B2624" s="29" t="inlineStr">
        <is>
          <t>low_price</t>
        </is>
      </c>
      <c r="C2624" s="29" t="inlineStr">
        <is>
          <t>Заглушка сервісна передня ліва CFMoto ZForce 950</t>
        </is>
      </c>
      <c r="D2624" s="35" t="n">
        <v>0</v>
      </c>
      <c r="E2624" s="37" t="n">
        <v>0</v>
      </c>
      <c r="F2624" s="38" t="n">
        <v>0</v>
      </c>
      <c r="G2624" s="37" t="n">
        <v>0</v>
      </c>
      <c r="H2624" s="40">
        <f>IFERROR(G2624/E2624,0)</f>
        <v/>
      </c>
      <c r="I2624" s="29" t="inlineStr">
        <is>
          <t>Cost is below the 120 watch threshold.</t>
        </is>
      </c>
    </row>
    <row r="2625">
      <c r="A2625" s="29" t="inlineStr">
        <is>
          <t>50202-hp0-a50</t>
        </is>
      </c>
      <c r="B2625" s="29" t="inlineStr">
        <is>
          <t>low_price</t>
        </is>
      </c>
      <c r="C2625" s="29" t="inlineStr">
        <is>
          <t>Подушка двигуна нижня Honda TRX 420 Rancher (07+), 500 Foreman Rubicon (07-19), 520 Foreman Rubicon (20+)</t>
        </is>
      </c>
      <c r="D2625" s="35" t="n">
        <v>0</v>
      </c>
      <c r="E2625" s="37" t="n">
        <v>0</v>
      </c>
      <c r="F2625" s="38" t="n">
        <v>0</v>
      </c>
      <c r="G2625" s="37" t="n">
        <v>0</v>
      </c>
      <c r="H2625" s="40">
        <f>IFERROR(G2625/E2625,0)</f>
        <v/>
      </c>
      <c r="I2625" s="29" t="inlineStr">
        <is>
          <t>Cost is below the 120 watch threshold.</t>
        </is>
      </c>
    </row>
    <row r="2626">
      <c r="A2626" s="29" t="inlineStr">
        <is>
          <t>705011391</t>
        </is>
      </c>
      <c r="B2626" s="29" t="inlineStr">
        <is>
          <t>low_price</t>
        </is>
      </c>
      <c r="C2626" s="29" t="inlineStr">
        <is>
          <t>Передня сервісна площадка BRP Can-Am Traxter Defender HD5 HD8 HD10</t>
        </is>
      </c>
      <c r="D2626" s="35" t="n">
        <v>0</v>
      </c>
      <c r="E2626" s="37" t="n">
        <v>0</v>
      </c>
      <c r="F2626" s="38" t="n">
        <v>0</v>
      </c>
      <c r="G2626" s="37" t="n">
        <v>0</v>
      </c>
      <c r="H2626" s="40">
        <f>IFERROR(G2626/E2626,0)</f>
        <v/>
      </c>
      <c r="I2626" s="29" t="inlineStr">
        <is>
          <t>Cost is below the 120 watch threshold.</t>
        </is>
      </c>
    </row>
    <row r="2627">
      <c r="A2627" s="29" t="inlineStr">
        <is>
          <t>na-10007</t>
        </is>
      </c>
      <c r="B2627" s="29" t="inlineStr">
        <is>
          <t>low_price</t>
        </is>
      </c>
      <c r="C2627" s="29" t="inlineStr">
        <is>
          <t>Поршень стандарт Honda TRX 350 Rancher</t>
        </is>
      </c>
      <c r="D2627" s="35" t="n">
        <v>0</v>
      </c>
      <c r="E2627" s="37" t="n">
        <v>0</v>
      </c>
      <c r="F2627" s="38" t="n">
        <v>0</v>
      </c>
      <c r="G2627" s="37" t="n">
        <v>0</v>
      </c>
      <c r="H2627" s="40">
        <f>IFERROR(G2627/E2627,0)</f>
        <v/>
      </c>
      <c r="I2627" s="29" t="inlineStr">
        <is>
          <t>Cost is below the 120 watch threshold.</t>
        </is>
      </c>
    </row>
    <row r="2628">
      <c r="A2628" s="29" t="inlineStr">
        <is>
          <t>709200207</t>
        </is>
      </c>
      <c r="B2628" s="29" t="inlineStr">
        <is>
          <t>low_price</t>
        </is>
      </c>
      <c r="C2628" s="29" t="inlineStr">
        <is>
          <t>Кришка радіатора BRP Can-Am</t>
        </is>
      </c>
      <c r="D2628" s="35" t="n">
        <v>0</v>
      </c>
      <c r="E2628" s="37" t="n">
        <v>0</v>
      </c>
      <c r="F2628" s="38" t="n">
        <v>0</v>
      </c>
      <c r="G2628" s="37" t="n">
        <v>0</v>
      </c>
      <c r="H2628" s="40">
        <f>IFERROR(G2628/E2628,0)</f>
        <v/>
      </c>
      <c r="I2628" s="29" t="inlineStr">
        <is>
          <t>Cost is below the 120 watch threshold.</t>
        </is>
      </c>
    </row>
    <row r="2629">
      <c r="A2629" s="29" t="inlineStr">
        <is>
          <t>1xd-f217n-10-00</t>
        </is>
      </c>
      <c r="B2629" s="29" t="inlineStr">
        <is>
          <t>low_price</t>
        </is>
      </c>
      <c r="C2629" s="29" t="inlineStr">
        <is>
          <t>Ричаг задній нижній правий Yamaha Viking 700 2014-2020</t>
        </is>
      </c>
      <c r="D2629" s="35" t="n">
        <v>0</v>
      </c>
      <c r="E2629" s="37" t="n">
        <v>0</v>
      </c>
      <c r="F2629" s="38" t="n">
        <v>0</v>
      </c>
      <c r="G2629" s="37" t="n">
        <v>0</v>
      </c>
      <c r="H2629" s="40">
        <f>IFERROR(G2629/E2629,0)</f>
        <v/>
      </c>
      <c r="I2629" s="29" t="inlineStr">
        <is>
          <t>Cost is below the 120 watch threshold.</t>
        </is>
      </c>
    </row>
    <row r="2630">
      <c r="A2630" s="29" t="inlineStr">
        <is>
          <t>706003752</t>
        </is>
      </c>
      <c r="B2630" s="29" t="inlineStr">
        <is>
          <t>low_price</t>
        </is>
      </c>
      <c r="C2630" s="29" t="inlineStr">
        <is>
          <t>Стійка заднього стабілізатора BRP Can-Am Maverick X3</t>
        </is>
      </c>
      <c r="D2630" s="35" t="n">
        <v>0</v>
      </c>
      <c r="E2630" s="37" t="n">
        <v>0</v>
      </c>
      <c r="F2630" s="38" t="n">
        <v>0</v>
      </c>
      <c r="G2630" s="37" t="n">
        <v>0</v>
      </c>
      <c r="H2630" s="40">
        <f>IFERROR(G2630/E2630,0)</f>
        <v/>
      </c>
      <c r="I2630" s="29" t="inlineStr">
        <is>
          <t>Cost is below the 120 watch threshold.</t>
        </is>
      </c>
    </row>
    <row r="2631">
      <c r="A2631" s="29" t="inlineStr">
        <is>
          <t>43460-hn8-a00</t>
        </is>
      </c>
      <c r="B2631" s="29" t="inlineStr">
        <is>
          <t>low_price</t>
        </is>
      </c>
      <c r="C2631" s="29" t="inlineStr">
        <is>
          <t>Трос ручного гальма Honda TRX 650 680 Rincon</t>
        </is>
      </c>
      <c r="D2631" s="35" t="n">
        <v>0</v>
      </c>
      <c r="E2631" s="37" t="n">
        <v>0</v>
      </c>
      <c r="F2631" s="38" t="n">
        <v>0</v>
      </c>
      <c r="G2631" s="37" t="n">
        <v>0</v>
      </c>
      <c r="H2631" s="40">
        <f>IFERROR(G2631/E2631,0)</f>
        <v/>
      </c>
      <c r="I2631" s="29" t="inlineStr">
        <is>
          <t>Cost is below the 120 watch threshold.</t>
        </is>
      </c>
    </row>
    <row r="2632">
      <c r="A2632" s="29" t="inlineStr">
        <is>
          <t>na-40005t</t>
        </is>
      </c>
      <c r="B2632" s="29" t="inlineStr">
        <is>
          <t>low_price</t>
        </is>
      </c>
      <c r="C2632" s="29" t="inlineStr">
        <is>
          <t>Комплект прокладок на верх двигуна Yamaha Grizzly Raptor Warrior Wolverine Bruin 350, Big Bear 350 400, Kodiak 400</t>
        </is>
      </c>
      <c r="D2632" s="35" t="n">
        <v>0</v>
      </c>
      <c r="E2632" s="37" t="n">
        <v>0</v>
      </c>
      <c r="F2632" s="38" t="n">
        <v>0</v>
      </c>
      <c r="G2632" s="37" t="n">
        <v>0</v>
      </c>
      <c r="H2632" s="40">
        <f>IFERROR(G2632/E2632,0)</f>
        <v/>
      </c>
      <c r="I2632" s="29" t="inlineStr">
        <is>
          <t>Cost is below the 120 watch threshold.</t>
        </is>
      </c>
    </row>
    <row r="2633">
      <c r="A2633" s="29" t="inlineStr">
        <is>
          <t>23007-0025</t>
        </is>
      </c>
      <c r="B2633" s="29" t="inlineStr">
        <is>
          <t>low_price</t>
        </is>
      </c>
      <c r="C2633" s="29" t="inlineStr">
        <is>
          <t>Фара передня права Kawasaki Brute Force 650 750</t>
        </is>
      </c>
      <c r="D2633" s="35" t="n">
        <v>0</v>
      </c>
      <c r="E2633" s="37" t="n">
        <v>0</v>
      </c>
      <c r="F2633" s="38" t="n">
        <v>0</v>
      </c>
      <c r="G2633" s="37" t="n">
        <v>0</v>
      </c>
      <c r="H2633" s="40">
        <f>IFERROR(G2633/E2633,0)</f>
        <v/>
      </c>
      <c r="I2633" s="29" t="inlineStr">
        <is>
          <t>Cost is below the 120 watch threshold.</t>
        </is>
      </c>
    </row>
    <row r="2634">
      <c r="A2634" s="29" t="inlineStr">
        <is>
          <t>715004445</t>
        </is>
      </c>
      <c r="B2634" s="29" t="inlineStr">
        <is>
          <t>low_price</t>
        </is>
      </c>
      <c r="C2634" s="29" t="inlineStr">
        <is>
          <t>Перемикач режимів двигуна BRP Can-Am Traxter Defender HD5 HD7 HD8 HD9 HD10</t>
        </is>
      </c>
      <c r="D2634" s="35" t="n">
        <v>0</v>
      </c>
      <c r="E2634" s="37" t="n">
        <v>0</v>
      </c>
      <c r="F2634" s="38" t="n">
        <v>0</v>
      </c>
      <c r="G2634" s="37" t="n">
        <v>0</v>
      </c>
      <c r="H2634" s="40">
        <f>IFERROR(G2634/E2634,0)</f>
        <v/>
      </c>
      <c r="I2634" s="29" t="inlineStr">
        <is>
          <t>Cost is below the 120 watch threshold.</t>
        </is>
      </c>
    </row>
    <row r="2635">
      <c r="A2635" s="29" t="inlineStr">
        <is>
          <t>7081421</t>
        </is>
      </c>
      <c r="B2635" s="29" t="inlineStr">
        <is>
          <t>low_price</t>
        </is>
      </c>
      <c r="C2635" s="29" t="inlineStr">
        <is>
          <t>Замок кофра лівий Polaris Sportsman 300 400 450 500 570 700 800, Hawkeye 300</t>
        </is>
      </c>
      <c r="D2635" s="35" t="n">
        <v>0</v>
      </c>
      <c r="E2635" s="37" t="n">
        <v>0</v>
      </c>
      <c r="F2635" s="38" t="n">
        <v>0</v>
      </c>
      <c r="G2635" s="37" t="n">
        <v>0</v>
      </c>
      <c r="H2635" s="40">
        <f>IFERROR(G2635/E2635,0)</f>
        <v/>
      </c>
      <c r="I2635" s="29" t="inlineStr">
        <is>
          <t>Cost is below the 120 watch threshold.</t>
        </is>
      </c>
    </row>
    <row r="2636">
      <c r="A2636" s="29" t="inlineStr">
        <is>
          <t>19-5019</t>
        </is>
      </c>
      <c r="B2636" s="29" t="inlineStr">
        <is>
          <t>low_price</t>
        </is>
      </c>
      <c r="C2636" s="29" t="inlineStr">
        <is>
          <t>Пильник ШРУСа Polaris (60/16-98)</t>
        </is>
      </c>
      <c r="D2636" s="35" t="n">
        <v>0</v>
      </c>
      <c r="E2636" s="37" t="n">
        <v>0</v>
      </c>
      <c r="F2636" s="38" t="n">
        <v>0</v>
      </c>
      <c r="G2636" s="37" t="n">
        <v>0</v>
      </c>
      <c r="H2636" s="40">
        <f>IFERROR(G2636/E2636,0)</f>
        <v/>
      </c>
      <c r="I2636" s="29" t="inlineStr">
        <is>
          <t>Cost is below the 120 watch threshold.</t>
        </is>
      </c>
    </row>
    <row r="2637">
      <c r="A2637" s="29" t="inlineStr">
        <is>
          <t>506095800</t>
        </is>
      </c>
      <c r="B2637" s="29" t="inlineStr">
        <is>
          <t>low_price</t>
        </is>
      </c>
      <c r="C2637" s="29" t="inlineStr">
        <is>
          <t>Затискач втулки стабілізатора BRP Can-Am Spyder (08-12); Ski-Doo (02-09)</t>
        </is>
      </c>
      <c r="D2637" s="35" t="n">
        <v>0</v>
      </c>
      <c r="E2637" s="37" t="n">
        <v>0</v>
      </c>
      <c r="F2637" s="38" t="n">
        <v>0</v>
      </c>
      <c r="G2637" s="37" t="n">
        <v>0</v>
      </c>
      <c r="H2637" s="40">
        <f>IFERROR(G2637/E2637,0)</f>
        <v/>
      </c>
      <c r="I2637" s="29" t="inlineStr">
        <is>
          <t>Cost is below the 120 watch threshold.</t>
        </is>
      </c>
    </row>
    <row r="2638">
      <c r="A2638" s="29" t="inlineStr">
        <is>
          <t>420931130</t>
        </is>
      </c>
      <c r="B2638" s="29" t="inlineStr">
        <is>
          <t>low_price</t>
        </is>
      </c>
      <c r="C2638" s="29" t="inlineStr">
        <is>
          <t>Прокладка картера BRP Sea-Doo</t>
        </is>
      </c>
      <c r="D2638" s="35" t="n">
        <v>0</v>
      </c>
      <c r="E2638" s="37" t="n">
        <v>0</v>
      </c>
      <c r="F2638" s="38" t="n">
        <v>0</v>
      </c>
      <c r="G2638" s="37" t="n">
        <v>0</v>
      </c>
      <c r="H2638" s="40">
        <f>IFERROR(G2638/E2638,0)</f>
        <v/>
      </c>
      <c r="I2638" s="29" t="inlineStr">
        <is>
          <t>Cost is below the 120 watch threshold.</t>
        </is>
      </c>
    </row>
    <row r="2639">
      <c r="A2639" s="29" t="inlineStr">
        <is>
          <t>715007893</t>
        </is>
      </c>
      <c r="B2639" s="29" t="inlineStr">
        <is>
          <t>low_price</t>
        </is>
      </c>
      <c r="C2639" s="29" t="inlineStr">
        <is>
          <t>Сумки на двері верхні BRP Can-Am Maverick R</t>
        </is>
      </c>
      <c r="D2639" s="35" t="n">
        <v>0</v>
      </c>
      <c r="E2639" s="37" t="n">
        <v>0</v>
      </c>
      <c r="F2639" s="38" t="n">
        <v>0</v>
      </c>
      <c r="G2639" s="37" t="n">
        <v>0</v>
      </c>
      <c r="H2639" s="40">
        <f>IFERROR(G2639/E2639,0)</f>
        <v/>
      </c>
      <c r="I2639" s="29" t="inlineStr">
        <is>
          <t>Cost is below the 120 watch threshold.</t>
        </is>
      </c>
    </row>
    <row r="2640">
      <c r="A2640" s="29" t="inlineStr">
        <is>
          <t>4gb-11610-20-00</t>
        </is>
      </c>
      <c r="B2640" s="29" t="inlineStr">
        <is>
          <t>low_price</t>
        </is>
      </c>
      <c r="C2640" s="29" t="inlineStr">
        <is>
          <t>Поршневі кільця +0.5мм Yamaha Grizzly Rhino Wolverine Warrior 350</t>
        </is>
      </c>
      <c r="D2640" s="35" t="n">
        <v>0</v>
      </c>
      <c r="E2640" s="37" t="n">
        <v>0</v>
      </c>
      <c r="F2640" s="38" t="n">
        <v>0</v>
      </c>
      <c r="G2640" s="37" t="n">
        <v>0</v>
      </c>
      <c r="H2640" s="40">
        <f>IFERROR(G2640/E2640,0)</f>
        <v/>
      </c>
      <c r="I2640" s="29" t="inlineStr">
        <is>
          <t>Cost is below the 120 watch threshold.</t>
        </is>
      </c>
    </row>
    <row r="2641">
      <c r="A2641" s="29" t="inlineStr">
        <is>
          <t>25-1519</t>
        </is>
      </c>
      <c r="B2641" s="29" t="inlineStr">
        <is>
          <t>low_price</t>
        </is>
      </c>
      <c r="C2641" s="29" t="inlineStr">
        <is>
          <t>Ступичний підшипник в передні колеса BRP Can-Am Quest 500 650, Traxter 500 650; John Deere Trail Buck 500 650</t>
        </is>
      </c>
      <c r="D2641" s="35" t="n">
        <v>0</v>
      </c>
      <c r="E2641" s="37" t="n">
        <v>0</v>
      </c>
      <c r="F2641" s="38" t="n">
        <v>0</v>
      </c>
      <c r="G2641" s="37" t="n">
        <v>0</v>
      </c>
      <c r="H2641" s="40">
        <f>IFERROR(G2641/E2641,0)</f>
        <v/>
      </c>
      <c r="I2641" s="29" t="inlineStr">
        <is>
          <t>Cost is below the 120 watch threshold.</t>
        </is>
      </c>
    </row>
    <row r="2642">
      <c r="A2642" s="29" t="inlineStr">
        <is>
          <t>27r4159</t>
        </is>
      </c>
      <c r="B2642" s="29" t="inlineStr">
        <is>
          <t>low_price</t>
        </is>
      </c>
      <c r="C2642" s="29" t="inlineStr">
        <is>
          <t>Посилений ремінь варіатора Polaris RZR 1000 XP</t>
        </is>
      </c>
      <c r="D2642" s="35" t="n">
        <v>0</v>
      </c>
      <c r="E2642" s="37" t="n">
        <v>0</v>
      </c>
      <c r="F2642" s="38" t="n">
        <v>0</v>
      </c>
      <c r="G2642" s="37" t="n">
        <v>0</v>
      </c>
      <c r="H2642" s="40">
        <f>IFERROR(G2642/E2642,0)</f>
        <v/>
      </c>
      <c r="I2642" s="29" t="inlineStr">
        <is>
          <t>Cost is below the 120 watch threshold.</t>
        </is>
      </c>
    </row>
    <row r="2643">
      <c r="A2643" s="29" t="inlineStr">
        <is>
          <t>92057-0187</t>
        </is>
      </c>
      <c r="B2643" s="29" t="inlineStr">
        <is>
          <t>low_price</t>
        </is>
      </c>
      <c r="C2643" s="29" t="inlineStr">
        <is>
          <t>Ланцюг ГРМ Kawasaki Brute Force 650 750, Teryx 750 800, KFX 700</t>
        </is>
      </c>
      <c r="D2643" s="35" t="n">
        <v>0</v>
      </c>
      <c r="E2643" s="37" t="n">
        <v>0</v>
      </c>
      <c r="F2643" s="38" t="n">
        <v>0</v>
      </c>
      <c r="G2643" s="37" t="n">
        <v>0</v>
      </c>
      <c r="H2643" s="40">
        <f>IFERROR(G2643/E2643,0)</f>
        <v/>
      </c>
      <c r="I2643" s="29" t="inlineStr">
        <is>
          <t>Cost is below the 120 watch threshold.</t>
        </is>
      </c>
    </row>
    <row r="2644">
      <c r="A2644" s="29" t="inlineStr">
        <is>
          <t>na-30014r</t>
        </is>
      </c>
      <c r="B2644" s="29" t="inlineStr">
        <is>
          <t>low_price</t>
        </is>
      </c>
      <c r="C2644" s="29" t="inlineStr">
        <is>
          <t>Поршневі кільця стандарт Arctic Cat 700​; Suzuki King Quad 700</t>
        </is>
      </c>
      <c r="D2644" s="35" t="n">
        <v>0</v>
      </c>
      <c r="E2644" s="37" t="n">
        <v>0</v>
      </c>
      <c r="F2644" s="38" t="n">
        <v>0</v>
      </c>
      <c r="G2644" s="37" t="n">
        <v>0</v>
      </c>
      <c r="H2644" s="40">
        <f>IFERROR(G2644/E2644,0)</f>
        <v/>
      </c>
      <c r="I2644" s="29" t="inlineStr">
        <is>
          <t>Cost is below the 120 watch threshold.</t>
        </is>
      </c>
    </row>
    <row r="2645">
      <c r="A2645" s="29" t="inlineStr">
        <is>
          <t>22543-pa9-000</t>
        </is>
      </c>
      <c r="B2645" s="29" t="inlineStr">
        <is>
          <t>low_price</t>
        </is>
      </c>
      <c r="C2645" s="29" t="inlineStr">
        <is>
          <t>Проставка диска зчеплення Honda TRX 650 680 Rincon, MUV 700 Big Red, SXS 700 Pioneer</t>
        </is>
      </c>
      <c r="D2645" s="35" t="n">
        <v>0</v>
      </c>
      <c r="E2645" s="37" t="n">
        <v>0</v>
      </c>
      <c r="F2645" s="38" t="n">
        <v>0</v>
      </c>
      <c r="G2645" s="37" t="n">
        <v>0</v>
      </c>
      <c r="H2645" s="40">
        <f>IFERROR(G2645/E2645,0)</f>
        <v/>
      </c>
      <c r="I2645" s="29" t="inlineStr">
        <is>
          <t>Cost is below the 120 watch threshold.</t>
        </is>
      </c>
    </row>
    <row r="2646">
      <c r="A2646" s="29" t="inlineStr">
        <is>
          <t>705502338</t>
        </is>
      </c>
      <c r="B2646" s="29" t="inlineStr">
        <is>
          <t>low_price</t>
        </is>
      </c>
      <c r="C2646" s="29" t="inlineStr">
        <is>
          <t>Ступиця задня BRP Can-Am Traxter Defender HD5 HD7 HD8 HD9 HD10</t>
        </is>
      </c>
      <c r="D2646" s="35" t="n">
        <v>0</v>
      </c>
      <c r="E2646" s="37" t="n">
        <v>0</v>
      </c>
      <c r="F2646" s="38" t="n">
        <v>0</v>
      </c>
      <c r="G2646" s="37" t="n">
        <v>0</v>
      </c>
      <c r="H2646" s="40">
        <f>IFERROR(G2646/E2646,0)</f>
        <v/>
      </c>
      <c r="I2646" s="29" t="inlineStr">
        <is>
          <t>Cost is below the 120 watch threshold.</t>
        </is>
      </c>
    </row>
    <row r="2647">
      <c r="A2647" s="29" t="inlineStr">
        <is>
          <t>7081621</t>
        </is>
      </c>
      <c r="B2647" s="29" t="inlineStr">
        <is>
          <t>low_price</t>
        </is>
      </c>
      <c r="C2647" s="29" t="inlineStr">
        <is>
          <t>Трос газу Polaris RZR 900 2011-2012</t>
        </is>
      </c>
      <c r="D2647" s="35" t="n">
        <v>0</v>
      </c>
      <c r="E2647" s="37" t="n">
        <v>0</v>
      </c>
      <c r="F2647" s="38" t="n">
        <v>0</v>
      </c>
      <c r="G2647" s="37" t="n">
        <v>0</v>
      </c>
      <c r="H2647" s="40">
        <f>IFERROR(G2647/E2647,0)</f>
        <v/>
      </c>
      <c r="I2647" s="29" t="inlineStr">
        <is>
          <t>Cost is below the 120 watch threshold.</t>
        </is>
      </c>
    </row>
    <row r="2648">
      <c r="A2648" s="29" t="inlineStr">
        <is>
          <t>50201-hp5-600</t>
        </is>
      </c>
      <c r="B2648" s="29" t="inlineStr">
        <is>
          <t>low_price</t>
        </is>
      </c>
      <c r="C2648" s="29" t="inlineStr">
        <is>
          <t>Подушка двигуна верхня Honda TRX 420 Rancher (07+), 500 Foreman (12-19), 500 Rubicon (15-19), 520 Foreman Rubicon (20+)</t>
        </is>
      </c>
      <c r="D2648" s="35" t="n">
        <v>0</v>
      </c>
      <c r="E2648" s="37" t="n">
        <v>0</v>
      </c>
      <c r="F2648" s="38" t="n">
        <v>0</v>
      </c>
      <c r="G2648" s="37" t="n">
        <v>0</v>
      </c>
      <c r="H2648" s="40">
        <f>IFERROR(G2648/E2648,0)</f>
        <v/>
      </c>
      <c r="I2648" s="29" t="inlineStr">
        <is>
          <t>Cost is below the 120 watch threshold.</t>
        </is>
      </c>
    </row>
    <row r="2649">
      <c r="A2649" s="29" t="inlineStr">
        <is>
          <t>21-0030</t>
        </is>
      </c>
      <c r="B2649" s="29" t="inlineStr">
        <is>
          <t>low_price</t>
        </is>
      </c>
      <c r="C2649" s="29" t="inlineStr">
        <is>
          <t>Ремкомплект заднього амортизатора BRP Can-Am Maverick 1000 Turbo 2015-2016</t>
        </is>
      </c>
      <c r="D2649" s="35" t="n">
        <v>0</v>
      </c>
      <c r="E2649" s="37" t="n">
        <v>0</v>
      </c>
      <c r="F2649" s="38" t="n">
        <v>0</v>
      </c>
      <c r="G2649" s="37" t="n">
        <v>0</v>
      </c>
      <c r="H2649" s="40">
        <f>IFERROR(G2649/E2649,0)</f>
        <v/>
      </c>
      <c r="I2649" s="29" t="inlineStr">
        <is>
          <t>Cost is below the 120 watch threshold.</t>
        </is>
      </c>
    </row>
    <row r="2650">
      <c r="A2650" s="29" t="inlineStr">
        <is>
          <t>29-5052</t>
        </is>
      </c>
      <c r="B2650" s="29" t="inlineStr">
        <is>
          <t>low_price</t>
        </is>
      </c>
      <c r="C2650" s="29" t="inlineStr">
        <is>
          <t>Ремкомплект заднього амортизатора BRP Can-Am DS 450 (08-15); Honda TRX 350 Rancher (00-05)</t>
        </is>
      </c>
      <c r="D2650" s="35" t="n">
        <v>0</v>
      </c>
      <c r="E2650" s="37" t="n">
        <v>0</v>
      </c>
      <c r="F2650" s="38" t="n">
        <v>0</v>
      </c>
      <c r="G2650" s="37" t="n">
        <v>0</v>
      </c>
      <c r="H2650" s="40">
        <f>IFERROR(G2650/E2650,0)</f>
        <v/>
      </c>
      <c r="I2650" s="29" t="inlineStr">
        <is>
          <t>Cost is below the 120 watch threshold.</t>
        </is>
      </c>
    </row>
    <row r="2651">
      <c r="A2651" s="29" t="inlineStr">
        <is>
          <t>93103-32183-00</t>
        </is>
      </c>
      <c r="B2651" s="29" t="inlineStr">
        <is>
          <t>low_price</t>
        </is>
      </c>
      <c r="C2651" s="29" t="inlineStr">
        <is>
          <t>Сальник колінвала Yamaha Blaster 200​</t>
        </is>
      </c>
      <c r="D2651" s="35" t="n">
        <v>0</v>
      </c>
      <c r="E2651" s="37" t="n">
        <v>0</v>
      </c>
      <c r="F2651" s="38" t="n">
        <v>0</v>
      </c>
      <c r="G2651" s="37" t="n">
        <v>0</v>
      </c>
      <c r="H2651" s="40">
        <f>IFERROR(G2651/E2651,0)</f>
        <v/>
      </c>
      <c r="I2651" s="29" t="inlineStr">
        <is>
          <t>Cost is below the 120 watch threshold.</t>
        </is>
      </c>
    </row>
    <row r="2652">
      <c r="A2652" s="29" t="inlineStr">
        <is>
          <t>01390</t>
        </is>
      </c>
      <c r="B2652" s="29" t="inlineStr">
        <is>
          <t>low_price</t>
        </is>
      </c>
      <c r="C2652" s="29" t="inlineStr">
        <is>
          <t>Впускний патрубок Polaris Sportsman 700 (04-08), Ranger 700 (05-09)</t>
        </is>
      </c>
      <c r="D2652" s="35" t="n">
        <v>0</v>
      </c>
      <c r="E2652" s="37" t="n">
        <v>0</v>
      </c>
      <c r="F2652" s="38" t="n">
        <v>0</v>
      </c>
      <c r="G2652" s="37" t="n">
        <v>0</v>
      </c>
      <c r="H2652" s="40">
        <f>IFERROR(G2652/E2652,0)</f>
        <v/>
      </c>
      <c r="I2652" s="29" t="inlineStr">
        <is>
          <t>Cost is below the 120 watch threshold.</t>
        </is>
      </c>
    </row>
    <row r="2653">
      <c r="A2653" s="29" t="inlineStr">
        <is>
          <t>705015792</t>
        </is>
      </c>
      <c r="B2653" s="29" t="inlineStr">
        <is>
          <t>low_price</t>
        </is>
      </c>
      <c r="C2653" s="29" t="inlineStr">
        <is>
          <t>Бокова панель ліва BRP Can-Am Outlander G3</t>
        </is>
      </c>
      <c r="D2653" s="35" t="n">
        <v>0</v>
      </c>
      <c r="E2653" s="37" t="n">
        <v>0</v>
      </c>
      <c r="F2653" s="38" t="n">
        <v>0</v>
      </c>
      <c r="G2653" s="37" t="n">
        <v>0</v>
      </c>
      <c r="H2653" s="40">
        <f>IFERROR(G2653/E2653,0)</f>
        <v/>
      </c>
      <c r="I2653" s="29" t="inlineStr">
        <is>
          <t>Cost is below the 120 watch threshold.</t>
        </is>
      </c>
    </row>
    <row r="2654">
      <c r="A2654" s="29" t="inlineStr">
        <is>
          <t>93310-84017-00</t>
        </is>
      </c>
      <c r="B2654" s="29" t="inlineStr">
        <is>
          <t>low_price</t>
        </is>
      </c>
      <c r="C2654" s="29" t="inlineStr">
        <is>
          <t>Ігольчастий підшипник шатуна Yamaha Grizzly 550 700, Rhino Raptor 700</t>
        </is>
      </c>
      <c r="D2654" s="35" t="n">
        <v>0</v>
      </c>
      <c r="E2654" s="37" t="n">
        <v>0</v>
      </c>
      <c r="F2654" s="38" t="n">
        <v>0</v>
      </c>
      <c r="G2654" s="37" t="n">
        <v>0</v>
      </c>
      <c r="H2654" s="40">
        <f>IFERROR(G2654/E2654,0)</f>
        <v/>
      </c>
      <c r="I2654" s="29" t="inlineStr">
        <is>
          <t>Cost is below the 120 watch threshold.</t>
        </is>
      </c>
    </row>
    <row r="2655">
      <c r="A2655" s="29" t="inlineStr">
        <is>
          <t>hf111</t>
        </is>
      </c>
      <c r="B2655" s="29" t="inlineStr">
        <is>
          <t>low_price</t>
        </is>
      </c>
      <c r="C2655" s="29" t="inlineStr">
        <is>
          <t>Масляний фільтр Honda TRX 400 Rancher, Rubicon 500 700, Rincon 650 680, SXS 700 Pioneer, MUV 700 Big Red</t>
        </is>
      </c>
      <c r="D2655" s="35" t="n">
        <v>0</v>
      </c>
      <c r="E2655" s="37" t="n">
        <v>0</v>
      </c>
      <c r="F2655" s="38" t="n">
        <v>0</v>
      </c>
      <c r="G2655" s="37" t="n">
        <v>0</v>
      </c>
      <c r="H2655" s="40">
        <f>IFERROR(G2655/E2655,0)</f>
        <v/>
      </c>
      <c r="I2655" s="29" t="inlineStr">
        <is>
          <t>Cost is below the 120 watch threshold.</t>
        </is>
      </c>
    </row>
    <row r="2656">
      <c r="A2656" s="29" t="inlineStr">
        <is>
          <t>707602815</t>
        </is>
      </c>
      <c r="B2656" s="29" t="inlineStr">
        <is>
          <t>low_price</t>
        </is>
      </c>
      <c r="C2656" s="29" t="inlineStr">
        <is>
          <t>Ричаг крпілення глушника BRP Can-Am Maverick X3</t>
        </is>
      </c>
      <c r="D2656" s="35" t="n">
        <v>0</v>
      </c>
      <c r="E2656" s="37" t="n">
        <v>0</v>
      </c>
      <c r="F2656" s="38" t="n">
        <v>0</v>
      </c>
      <c r="G2656" s="37" t="n">
        <v>0</v>
      </c>
      <c r="H2656" s="40">
        <f>IFERROR(G2656/E2656,0)</f>
        <v/>
      </c>
      <c r="I2656" s="29" t="inlineStr">
        <is>
          <t>Cost is below the 120 watch threshold.</t>
        </is>
      </c>
    </row>
    <row r="2657">
      <c r="A2657" s="29" t="inlineStr">
        <is>
          <t>420430782</t>
        </is>
      </c>
      <c r="B2657" s="29" t="inlineStr">
        <is>
          <t>low_price</t>
        </is>
      </c>
      <c r="C2657" s="29" t="inlineStr">
        <is>
          <t>Ущільнююче кільце заглушки кришки генератора BRP Can-Am, Sea-Doo, Ski-Doo</t>
        </is>
      </c>
      <c r="D2657" s="35" t="n">
        <v>0</v>
      </c>
      <c r="E2657" s="37" t="n">
        <v>0</v>
      </c>
      <c r="F2657" s="38" t="n">
        <v>0</v>
      </c>
      <c r="G2657" s="37" t="n">
        <v>0</v>
      </c>
      <c r="H2657" s="40">
        <f>IFERROR(G2657/E2657,0)</f>
        <v/>
      </c>
      <c r="I2657" s="29" t="inlineStr">
        <is>
          <t>Cost is below the 120 watch threshold.</t>
        </is>
      </c>
    </row>
    <row r="2658">
      <c r="A2658" s="29" t="inlineStr">
        <is>
          <t>420231090</t>
        </is>
      </c>
      <c r="B2658" s="29" t="inlineStr">
        <is>
          <t>low_price</t>
        </is>
      </c>
      <c r="C2658" s="29" t="inlineStr">
        <is>
          <t>Шайба декомпресора BRP Can-Am Outlander G1 330 400</t>
        </is>
      </c>
      <c r="D2658" s="35" t="n">
        <v>0</v>
      </c>
      <c r="E2658" s="37" t="n">
        <v>0</v>
      </c>
      <c r="F2658" s="38" t="n">
        <v>0</v>
      </c>
      <c r="G2658" s="37" t="n">
        <v>0</v>
      </c>
      <c r="H2658" s="40">
        <f>IFERROR(G2658/E2658,0)</f>
        <v/>
      </c>
      <c r="I2658" s="29" t="inlineStr">
        <is>
          <t>Cost is below the 120 watch threshold.</t>
        </is>
      </c>
    </row>
    <row r="2659">
      <c r="A2659" s="29" t="inlineStr">
        <is>
          <t>25-2072</t>
        </is>
      </c>
      <c r="B2659" s="29" t="inlineStr">
        <is>
          <t>low_price</t>
        </is>
      </c>
      <c r="C2659" s="29" t="inlineStr">
        <is>
          <t>Ремкомплект заднього редуктора Arctic Cat 700 1000</t>
        </is>
      </c>
      <c r="D2659" s="35" t="n">
        <v>0</v>
      </c>
      <c r="E2659" s="37" t="n">
        <v>0</v>
      </c>
      <c r="F2659" s="38" t="n">
        <v>0</v>
      </c>
      <c r="G2659" s="37" t="n">
        <v>0</v>
      </c>
      <c r="H2659" s="40">
        <f>IFERROR(G2659/E2659,0)</f>
        <v/>
      </c>
      <c r="I2659" s="29" t="inlineStr">
        <is>
          <t>Cost is below the 120 watch threshold.</t>
        </is>
      </c>
    </row>
    <row r="2660">
      <c r="A2660" s="29" t="inlineStr">
        <is>
          <t>53175-hn8-006</t>
        </is>
      </c>
      <c r="B2660" s="29" t="inlineStr">
        <is>
          <t>low_price</t>
        </is>
      </c>
      <c r="C2660" s="29" t="inlineStr">
        <is>
          <t>Гальмівна ручка права Honda TRX 400 Rancher (04-07), 650 Rincon (03-05)</t>
        </is>
      </c>
      <c r="D2660" s="35" t="n">
        <v>0</v>
      </c>
      <c r="E2660" s="37" t="n">
        <v>0</v>
      </c>
      <c r="F2660" s="38" t="n">
        <v>0</v>
      </c>
      <c r="G2660" s="37" t="n">
        <v>0</v>
      </c>
      <c r="H2660" s="40">
        <f>IFERROR(G2660/E2660,0)</f>
        <v/>
      </c>
      <c r="I2660" s="29" t="inlineStr">
        <is>
          <t>Cost is below the 120 watch threshold.</t>
        </is>
      </c>
    </row>
    <row r="2661">
      <c r="A2661" s="29" t="inlineStr">
        <is>
          <t>5632497</t>
        </is>
      </c>
      <c r="B2661" s="29" t="inlineStr">
        <is>
          <t>low_price</t>
        </is>
      </c>
      <c r="C2661" s="29" t="inlineStr">
        <is>
          <t>Затискач втулки стабілізатора Polaris RZR 570 900 1000, RZR Pro XP, ACE 900</t>
        </is>
      </c>
      <c r="D2661" s="35" t="n">
        <v>0</v>
      </c>
      <c r="E2661" s="37" t="n">
        <v>0</v>
      </c>
      <c r="F2661" s="38" t="n">
        <v>0</v>
      </c>
      <c r="G2661" s="37" t="n">
        <v>0</v>
      </c>
      <c r="H2661" s="40">
        <f>IFERROR(G2661/E2661,0)</f>
        <v/>
      </c>
      <c r="I2661" s="29" t="inlineStr">
        <is>
          <t>Cost is below the 120 watch threshold.</t>
        </is>
      </c>
    </row>
    <row r="2662">
      <c r="A2662" s="29" t="inlineStr">
        <is>
          <t>5411895</t>
        </is>
      </c>
      <c r="B2662" s="29" t="inlineStr">
        <is>
          <t>low_price</t>
        </is>
      </c>
      <c r="C2662" s="29" t="inlineStr">
        <is>
          <t>Сальник клапана Polaris Sportsman 600 700 800, Ranger 700 800, RZR 800</t>
        </is>
      </c>
      <c r="D2662" s="35" t="n">
        <v>0</v>
      </c>
      <c r="E2662" s="37" t="n">
        <v>0</v>
      </c>
      <c r="F2662" s="38" t="n">
        <v>0</v>
      </c>
      <c r="G2662" s="37" t="n">
        <v>0</v>
      </c>
      <c r="H2662" s="40">
        <f>IFERROR(G2662/E2662,0)</f>
        <v/>
      </c>
      <c r="I2662" s="29" t="inlineStr">
        <is>
          <t>Cost is below the 120 watch threshold.</t>
        </is>
      </c>
    </row>
    <row r="2663">
      <c r="A2663" s="29" t="inlineStr">
        <is>
          <t>5413976</t>
        </is>
      </c>
      <c r="B2663" s="29" t="inlineStr">
        <is>
          <t>low_price</t>
        </is>
      </c>
      <c r="C2663" s="29" t="inlineStr">
        <is>
          <t>Ковпачок для дисків Polaris Sportsman 450 570, Ranger 500 570 800 900 1000, ACE 500 570</t>
        </is>
      </c>
      <c r="D2663" s="35" t="n">
        <v>0</v>
      </c>
      <c r="E2663" s="37" t="n">
        <v>0</v>
      </c>
      <c r="F2663" s="38" t="n">
        <v>0</v>
      </c>
      <c r="G2663" s="37" t="n">
        <v>0</v>
      </c>
      <c r="H2663" s="40">
        <f>IFERROR(G2663/E2663,0)</f>
        <v/>
      </c>
      <c r="I2663" s="29" t="inlineStr">
        <is>
          <t>Cost is below the 120 watch threshold.</t>
        </is>
      </c>
    </row>
    <row r="2664">
      <c r="A2664" s="29" t="inlineStr">
        <is>
          <t>03970</t>
        </is>
      </c>
      <c r="B2664" s="29" t="inlineStr">
        <is>
          <t>low_price</t>
        </is>
      </c>
      <c r="C2664" s="29" t="inlineStr">
        <is>
          <t>Статор генератора Kawasaki Brute Force 750 (12+), Teryx 750 (12-13)</t>
        </is>
      </c>
      <c r="D2664" s="35" t="n">
        <v>0</v>
      </c>
      <c r="E2664" s="37" t="n">
        <v>0</v>
      </c>
      <c r="F2664" s="38" t="n">
        <v>0</v>
      </c>
      <c r="G2664" s="37" t="n">
        <v>0</v>
      </c>
      <c r="H2664" s="40">
        <f>IFERROR(G2664/E2664,0)</f>
        <v/>
      </c>
      <c r="I2664" s="29" t="inlineStr">
        <is>
          <t>Cost is below the 120 watch threshold.</t>
        </is>
      </c>
    </row>
    <row r="2665">
      <c r="A2665" s="29" t="inlineStr">
        <is>
          <t>1hp-e5473-00-00</t>
        </is>
      </c>
      <c r="B2665" s="29" t="inlineStr">
        <is>
          <t>low_price</t>
        </is>
      </c>
      <c r="C2665" s="29" t="inlineStr">
        <is>
          <t>Патрубок варіатора випускний Yamaha Grizzly 550 700, Kodiak 700</t>
        </is>
      </c>
      <c r="D2665" s="35" t="n">
        <v>0</v>
      </c>
      <c r="E2665" s="37" t="n">
        <v>0</v>
      </c>
      <c r="F2665" s="38" t="n">
        <v>0</v>
      </c>
      <c r="G2665" s="37" t="n">
        <v>0</v>
      </c>
      <c r="H2665" s="40">
        <f>IFERROR(G2665/E2665,0)</f>
        <v/>
      </c>
      <c r="I2665" s="29" t="inlineStr">
        <is>
          <t>Cost is below the 120 watch threshold.</t>
        </is>
      </c>
    </row>
    <row r="2666">
      <c r="A2666" s="29" t="inlineStr">
        <is>
          <t>54017-0034</t>
        </is>
      </c>
      <c r="B2666" s="29" t="inlineStr">
        <is>
          <t>low_price</t>
        </is>
      </c>
      <c r="C2666" s="29" t="inlineStr">
        <is>
          <t>Трос підсосу Kawasaki Brute Force 650 (06-13), 750 (07-13)</t>
        </is>
      </c>
      <c r="D2666" s="35" t="n">
        <v>0</v>
      </c>
      <c r="E2666" s="37" t="n">
        <v>0</v>
      </c>
      <c r="F2666" s="38" t="n">
        <v>0</v>
      </c>
      <c r="G2666" s="37" t="n">
        <v>0</v>
      </c>
      <c r="H2666" s="40">
        <f>IFERROR(G2666/E2666,0)</f>
        <v/>
      </c>
      <c r="I2666" s="29" t="inlineStr">
        <is>
          <t>Cost is below the 120 watch threshold.</t>
        </is>
      </c>
    </row>
    <row r="2667">
      <c r="A2667" s="29" t="inlineStr">
        <is>
          <t>5143677</t>
        </is>
      </c>
      <c r="B2667" s="29" t="inlineStr">
        <is>
          <t>low_price</t>
        </is>
      </c>
      <c r="C2667" s="29" t="inlineStr">
        <is>
          <t>Щока ведучого варіатора Polaris RZR XP (21), RZR Turbo S (21), RZR Pro XP (21-22)</t>
        </is>
      </c>
      <c r="D2667" s="35" t="n">
        <v>0</v>
      </c>
      <c r="E2667" s="37" t="n">
        <v>0</v>
      </c>
      <c r="F2667" s="38" t="n">
        <v>0</v>
      </c>
      <c r="G2667" s="37" t="n">
        <v>0</v>
      </c>
      <c r="H2667" s="40">
        <f>IFERROR(G2667/E2667,0)</f>
        <v/>
      </c>
      <c r="I2667" s="29" t="inlineStr">
        <is>
          <t>Cost is below the 120 watch threshold.</t>
        </is>
      </c>
    </row>
    <row r="2668">
      <c r="A2668" s="29" t="inlineStr">
        <is>
          <t>0800-021001</t>
        </is>
      </c>
      <c r="B2668" s="29" t="inlineStr">
        <is>
          <t>low_price</t>
        </is>
      </c>
      <c r="C2668" s="29" t="inlineStr">
        <is>
          <t>Клапанна кришка CFMoto CForce 400 500 600 800 1000, UForce 500 600 800 1000, ZForce 500 800 1000</t>
        </is>
      </c>
      <c r="D2668" s="35" t="n">
        <v>0</v>
      </c>
      <c r="E2668" s="37" t="n">
        <v>0</v>
      </c>
      <c r="F2668" s="38" t="n">
        <v>0</v>
      </c>
      <c r="G2668" s="37" t="n">
        <v>0</v>
      </c>
      <c r="H2668" s="40">
        <f>IFERROR(G2668/E2668,0)</f>
        <v/>
      </c>
      <c r="I2668" s="29" t="inlineStr">
        <is>
          <t>Cost is below the 120 watch threshold.</t>
        </is>
      </c>
    </row>
    <row r="2669">
      <c r="A2669" s="29" t="inlineStr">
        <is>
          <t>51-1007</t>
        </is>
      </c>
      <c r="B2669" s="29" t="inlineStr">
        <is>
          <t>low_price</t>
        </is>
      </c>
      <c r="C2669" s="29" t="inlineStr">
        <is>
          <t>Рульові наконечники Yamaha Bruin 250 350, Kodiak 400 450, Grizzly 350 400, Big Bear 400, Wolverine 450, Beartracker 250</t>
        </is>
      </c>
      <c r="D2669" s="35" t="n">
        <v>0</v>
      </c>
      <c r="E2669" s="37" t="n">
        <v>0</v>
      </c>
      <c r="F2669" s="38" t="n">
        <v>0</v>
      </c>
      <c r="G2669" s="37" t="n">
        <v>0</v>
      </c>
      <c r="H2669" s="40">
        <f>IFERROR(G2669/E2669,0)</f>
        <v/>
      </c>
      <c r="I2669" s="29" t="inlineStr">
        <is>
          <t>Cost is below the 120 watch threshold.</t>
        </is>
      </c>
    </row>
    <row r="2670">
      <c r="A2670" s="29" t="inlineStr">
        <is>
          <t>1025618-067</t>
        </is>
      </c>
      <c r="B2670" s="29" t="inlineStr">
        <is>
          <t>low_price</t>
        </is>
      </c>
      <c r="C2670" s="29" t="inlineStr">
        <is>
          <t>Ричаг передній верхній правий Polaris Sportsman 550 850 1000, Scrambler 850 1000</t>
        </is>
      </c>
      <c r="D2670" s="35" t="n">
        <v>6</v>
      </c>
      <c r="E2670" s="37" t="n">
        <v>27.56</v>
      </c>
      <c r="F2670" s="38" t="n">
        <v>0</v>
      </c>
      <c r="G2670" s="37" t="n">
        <v>0</v>
      </c>
      <c r="H2670" s="40">
        <f>IFERROR(G2670/E2670,0)</f>
        <v/>
      </c>
      <c r="I2670" s="29" t="inlineStr">
        <is>
          <t>Cost is below the 120 watch threshold.</t>
        </is>
      </c>
    </row>
    <row r="2671">
      <c r="A2671" s="29" t="inlineStr">
        <is>
          <t>4487780099</t>
        </is>
      </c>
      <c r="B2671" s="29" t="inlineStr">
        <is>
          <t>low_price</t>
        </is>
      </c>
      <c r="C2671" s="29" t="inlineStr">
        <is>
          <t>Окуляри BRP Can-Am Flint Fade (Chrome)</t>
        </is>
      </c>
      <c r="D2671" s="35" t="n">
        <v>0</v>
      </c>
      <c r="E2671" s="37" t="n">
        <v>0</v>
      </c>
      <c r="F2671" s="38" t="n">
        <v>0</v>
      </c>
      <c r="G2671" s="37" t="n">
        <v>0</v>
      </c>
      <c r="H2671" s="40">
        <f>IFERROR(G2671/E2671,0)</f>
        <v/>
      </c>
      <c r="I2671" s="29" t="inlineStr">
        <is>
          <t>Cost is below the 120 watch threshold.</t>
        </is>
      </c>
    </row>
    <row r="2672">
      <c r="A2672" s="29" t="inlineStr">
        <is>
          <t>517304744</t>
        </is>
      </c>
      <c r="B2672" s="29" t="inlineStr">
        <is>
          <t>low_price</t>
        </is>
      </c>
      <c r="C2672" s="29" t="inlineStr">
        <is>
          <t>Кліпса кріплення вітрового скла BRP Ski-Doo</t>
        </is>
      </c>
      <c r="D2672" s="35" t="n">
        <v>2</v>
      </c>
      <c r="E2672" s="37" t="n">
        <v>5.33</v>
      </c>
      <c r="F2672" s="38" t="n">
        <v>0</v>
      </c>
      <c r="G2672" s="37" t="n">
        <v>0</v>
      </c>
      <c r="H2672" s="40">
        <f>IFERROR(G2672/E2672,0)</f>
        <v/>
      </c>
      <c r="I2672" s="29" t="inlineStr">
        <is>
          <t>Cost is below the 120 watch threshold.</t>
        </is>
      </c>
    </row>
    <row r="2673">
      <c r="A2673" s="29" t="inlineStr">
        <is>
          <t>703500846</t>
        </is>
      </c>
      <c r="B2673" s="29" t="inlineStr">
        <is>
          <t>low_price</t>
        </is>
      </c>
      <c r="C2673" s="29" t="inlineStr">
        <is>
          <t>Хрестовина карданного валу BRP Can-Am BRP Can-Am Outlander Renegade G2 G2L G2S, Maverick 1000, Commander 800 1000</t>
        </is>
      </c>
      <c r="D2673" s="35" t="n">
        <v>5</v>
      </c>
      <c r="E2673" s="37" t="n">
        <v>36.43</v>
      </c>
      <c r="F2673" s="38" t="n">
        <v>0</v>
      </c>
      <c r="G2673" s="37" t="n">
        <v>0</v>
      </c>
      <c r="H2673" s="40">
        <f>IFERROR(G2673/E2673,0)</f>
        <v/>
      </c>
      <c r="I2673" s="29" t="inlineStr">
        <is>
          <t>Cost is below the 120 watch threshold.</t>
        </is>
      </c>
    </row>
    <row r="2674">
      <c r="A2674" s="29" t="inlineStr">
        <is>
          <t>38800-hr3-a21</t>
        </is>
      </c>
      <c r="B2674" s="29" t="inlineStr">
        <is>
          <t>low_price</t>
        </is>
      </c>
      <c r="C2674" s="29" t="inlineStr">
        <is>
          <t>Датчик положення передач Honda TRX 250 350 420 450 500 520, SXS 500 520 1000</t>
        </is>
      </c>
      <c r="D2674" s="35" t="n">
        <v>0</v>
      </c>
      <c r="E2674" s="37" t="n">
        <v>0</v>
      </c>
      <c r="F2674" s="38" t="n">
        <v>0</v>
      </c>
      <c r="G2674" s="37" t="n">
        <v>0</v>
      </c>
      <c r="H2674" s="40">
        <f>IFERROR(G2674/E2674,0)</f>
        <v/>
      </c>
      <c r="I2674" s="29" t="inlineStr">
        <is>
          <t>Cost is below the 120 watch threshold.</t>
        </is>
      </c>
    </row>
    <row r="2675">
      <c r="A2675" s="29" t="inlineStr">
        <is>
          <t>93102-30010-00</t>
        </is>
      </c>
      <c r="B2675" s="29" t="inlineStr">
        <is>
          <t>low_price</t>
        </is>
      </c>
      <c r="C2675" s="29" t="inlineStr">
        <is>
          <t>Сальник вала КПП Yamaha Grizzly ​550​ 700, Kodiak Rhino Viking ​Wolverine 700 1000</t>
        </is>
      </c>
      <c r="D2675" s="35" t="n">
        <v>1</v>
      </c>
      <c r="E2675" s="37" t="n">
        <v>1.42</v>
      </c>
      <c r="F2675" s="38" t="n">
        <v>0</v>
      </c>
      <c r="G2675" s="37" t="n">
        <v>0</v>
      </c>
      <c r="H2675" s="40">
        <f>IFERROR(G2675/E2675,0)</f>
        <v/>
      </c>
      <c r="I2675" s="29" t="inlineStr">
        <is>
          <t>Cost is below the 120 watch threshold.</t>
        </is>
      </c>
    </row>
    <row r="2676">
      <c r="A2676" s="29" t="inlineStr">
        <is>
          <t>60010</t>
        </is>
      </c>
      <c r="B2676" s="29" t="inlineStr">
        <is>
          <t>low_price</t>
        </is>
      </c>
      <c r="C2676" s="29" t="inlineStr">
        <is>
          <t>Колекційна модель BRP Can-Am Renegade X MR 1000R (1:32)</t>
        </is>
      </c>
      <c r="D2676" s="35" t="n">
        <v>11</v>
      </c>
      <c r="E2676" s="37" t="n">
        <v>18.61</v>
      </c>
      <c r="F2676" s="38" t="n">
        <v>0</v>
      </c>
      <c r="G2676" s="37" t="n">
        <v>0</v>
      </c>
      <c r="H2676" s="40">
        <f>IFERROR(G2676/E2676,0)</f>
        <v/>
      </c>
      <c r="I2676" s="29" t="inlineStr">
        <is>
          <t>Cost is below the 120 watch threshold.</t>
        </is>
      </c>
    </row>
    <row r="2677">
      <c r="A2677" s="29" t="inlineStr">
        <is>
          <t>51-1017</t>
        </is>
      </c>
      <c r="B2677" s="29" t="inlineStr">
        <is>
          <t>low_price</t>
        </is>
      </c>
      <c r="C2677" s="29" t="inlineStr">
        <is>
          <t>Рульові наконечники Arctic Cat 350 425 450; Honda 250 300 400 450; Kawasaki 220 250 300 400 650 700 750; Suzuki 230 250 400 500</t>
        </is>
      </c>
      <c r="D2677" s="35" t="n">
        <v>7</v>
      </c>
      <c r="E2677" s="37" t="n">
        <v>78.01000000000001</v>
      </c>
      <c r="F2677" s="38" t="n">
        <v>0</v>
      </c>
      <c r="G2677" s="37" t="n">
        <v>0</v>
      </c>
      <c r="H2677" s="40">
        <f>IFERROR(G2677/E2677,0)</f>
        <v/>
      </c>
      <c r="I2677" s="29" t="inlineStr">
        <is>
          <t>Cost is below the 120 watch threshold.</t>
        </is>
      </c>
    </row>
    <row r="2678">
      <c r="A2678" s="29" t="inlineStr">
        <is>
          <t>au-04258</t>
        </is>
      </c>
      <c r="B2678" s="29" t="inlineStr">
        <is>
          <t>low_price</t>
        </is>
      </c>
      <c r="C2678" s="29" t="inlineStr">
        <is>
          <t>Амортизатор задній Honda TRX 650 680 Rincon</t>
        </is>
      </c>
      <c r="D2678" s="35" t="n">
        <v>0</v>
      </c>
      <c r="E2678" s="37" t="n">
        <v>0</v>
      </c>
      <c r="F2678" s="38" t="n">
        <v>0</v>
      </c>
      <c r="G2678" s="37" t="n">
        <v>0</v>
      </c>
      <c r="H2678" s="40">
        <f>IFERROR(G2678/E2678,0)</f>
        <v/>
      </c>
      <c r="I2678" s="29" t="inlineStr">
        <is>
          <t>Cost is below the 120 watch threshold.</t>
        </is>
      </c>
    </row>
    <row r="2679">
      <c r="A2679" s="29" t="inlineStr">
        <is>
          <t>we271178</t>
        </is>
      </c>
      <c r="B2679" s="29" t="inlineStr">
        <is>
          <t>low_price</t>
        </is>
      </c>
      <c r="C2679" s="29" t="inlineStr">
        <is>
          <t>Кулак задній внутрішній Polaris Sportsman 500 (11-13), Ranger 570 800 900 1000, RZR 570 900</t>
        </is>
      </c>
      <c r="D2679" s="35" t="n">
        <v>8</v>
      </c>
      <c r="E2679" s="37" t="n">
        <v>47.13</v>
      </c>
      <c r="F2679" s="38" t="n">
        <v>0.25</v>
      </c>
      <c r="G2679" s="37" t="n">
        <v>375.5</v>
      </c>
      <c r="H2679" s="40">
        <f>IFERROR(G2679/E2679,0)</f>
        <v/>
      </c>
      <c r="I2679" s="29" t="inlineStr">
        <is>
          <t>Cost is below the 120 watch threshold.</t>
        </is>
      </c>
    </row>
    <row r="2680">
      <c r="A2680" s="29" t="inlineStr">
        <is>
          <t>ab6-ca-8-123</t>
        </is>
      </c>
      <c r="B2680" s="29" t="inlineStr">
        <is>
          <t>low_price</t>
        </is>
      </c>
      <c r="C2680" s="29" t="inlineStr">
        <is>
          <t>Піввісь передня ліва BRP Can-Am Maverick X3 72" 2017-2018</t>
        </is>
      </c>
      <c r="D2680" s="35" t="n">
        <v>1</v>
      </c>
      <c r="E2680" s="37" t="n">
        <v>16.73</v>
      </c>
      <c r="F2680" s="38" t="n">
        <v>0</v>
      </c>
      <c r="G2680" s="37" t="n">
        <v>0</v>
      </c>
      <c r="H2680" s="40">
        <f>IFERROR(G2680/E2680,0)</f>
        <v/>
      </c>
      <c r="I2680" s="29" t="inlineStr">
        <is>
          <t>Cost is below the 120 watch threshold.</t>
        </is>
      </c>
    </row>
    <row r="2681">
      <c r="A2681" s="29" t="inlineStr">
        <is>
          <t>420441990</t>
        </is>
      </c>
      <c r="B2681" s="29" t="inlineStr">
        <is>
          <t>low_price</t>
        </is>
      </c>
      <c r="C2681" s="29" t="inlineStr">
        <is>
          <t>Болт кріплення веденого варіатора BRP Can-Am Maverick X3, Maverick Trail 800 1000, Maverick Sport 1000, Commander 1000, Traxter Defender HD8 HD9 HD10</t>
        </is>
      </c>
      <c r="D2681" s="35" t="n">
        <v>0</v>
      </c>
      <c r="E2681" s="37" t="n">
        <v>0</v>
      </c>
      <c r="F2681" s="38" t="n">
        <v>0</v>
      </c>
      <c r="G2681" s="37" t="n">
        <v>0</v>
      </c>
      <c r="H2681" s="40">
        <f>IFERROR(G2681/E2681,0)</f>
        <v/>
      </c>
      <c r="I2681" s="29" t="inlineStr">
        <is>
          <t>Cost is below the 120 watch threshold.</t>
        </is>
      </c>
    </row>
    <row r="2682">
      <c r="A2682" s="29" t="inlineStr">
        <is>
          <t>1hp-g6173-00-00</t>
        </is>
      </c>
      <c r="B2682" s="29" t="inlineStr">
        <is>
          <t>low_price</t>
        </is>
      </c>
      <c r="C2682" s="29" t="inlineStr">
        <is>
          <t>Карданний вал задній Yamaha Grizzly 550 (12-14), 700 (12+), Kodiak 700 (16+)</t>
        </is>
      </c>
      <c r="D2682" s="35" t="n">
        <v>0</v>
      </c>
      <c r="E2682" s="37" t="n">
        <v>0</v>
      </c>
      <c r="F2682" s="38" t="n">
        <v>0</v>
      </c>
      <c r="G2682" s="37" t="n">
        <v>0</v>
      </c>
      <c r="H2682" s="40">
        <f>IFERROR(G2682/E2682,0)</f>
        <v/>
      </c>
      <c r="I2682" s="29" t="inlineStr">
        <is>
          <t>Cost is below the 120 watch threshold.</t>
        </is>
      </c>
    </row>
    <row r="2683">
      <c r="A2683" s="29" t="inlineStr">
        <is>
          <t>we271133</t>
        </is>
      </c>
      <c r="B2683" s="29" t="inlineStr">
        <is>
          <t>low_price</t>
        </is>
      </c>
      <c r="C2683" s="29" t="inlineStr">
        <is>
          <t>Кулак передній внутрішній Polaris RZR 570 800, Ranger 570 900 1000</t>
        </is>
      </c>
      <c r="D2683" s="35" t="n">
        <v>0</v>
      </c>
      <c r="E2683" s="37" t="n">
        <v>0</v>
      </c>
      <c r="F2683" s="38" t="n">
        <v>0</v>
      </c>
      <c r="G2683" s="37" t="n">
        <v>0</v>
      </c>
      <c r="H2683" s="40">
        <f>IFERROR(G2683/E2683,0)</f>
        <v/>
      </c>
      <c r="I2683" s="29" t="inlineStr">
        <is>
          <t>Cost is below the 120 watch threshold.</t>
        </is>
      </c>
    </row>
    <row r="2684">
      <c r="A2684" s="29" t="inlineStr">
        <is>
          <t>706005411</t>
        </is>
      </c>
      <c r="B2684" s="29" t="inlineStr">
        <is>
          <t>low_price</t>
        </is>
      </c>
      <c r="C2684" s="29" t="inlineStr">
        <is>
          <t>Кулак задній правий BRP Can-Am Maverick X3 2022+</t>
        </is>
      </c>
      <c r="D2684" s="35" t="n">
        <v>0</v>
      </c>
      <c r="E2684" s="37" t="n">
        <v>0</v>
      </c>
      <c r="F2684" s="38" t="n">
        <v>0</v>
      </c>
      <c r="G2684" s="37" t="n">
        <v>0</v>
      </c>
      <c r="H2684" s="40">
        <f>IFERROR(G2684/E2684,0)</f>
        <v/>
      </c>
      <c r="I2684" s="29" t="inlineStr">
        <is>
          <t>Cost is below the 120 watch threshold.</t>
        </is>
      </c>
    </row>
    <row r="2685">
      <c r="A2685" s="29" t="inlineStr">
        <is>
          <t>705602016</t>
        </is>
      </c>
      <c r="B2685" s="29" t="inlineStr">
        <is>
          <t>low_price</t>
        </is>
      </c>
      <c r="C2685" s="29" t="inlineStr">
        <is>
          <t>Кронштейн кріплення переднього гальмівного шланга BRP Can-Am Outlander Renegade G2 G2L G2S</t>
        </is>
      </c>
      <c r="D2685" s="35" t="n">
        <v>0</v>
      </c>
      <c r="E2685" s="37" t="n">
        <v>0</v>
      </c>
      <c r="F2685" s="38" t="n">
        <v>0</v>
      </c>
      <c r="G2685" s="37" t="n">
        <v>0</v>
      </c>
      <c r="H2685" s="40">
        <f>IFERROR(G2685/E2685,0)</f>
        <v/>
      </c>
      <c r="I2685" s="29" t="inlineStr">
        <is>
          <t>Cost is below the 120 watch threshold.</t>
        </is>
      </c>
    </row>
    <row r="2686">
      <c r="A2686" s="29" t="inlineStr">
        <is>
          <t>709402827</t>
        </is>
      </c>
      <c r="B2686" s="29" t="inlineStr">
        <is>
          <t>low_price</t>
        </is>
      </c>
      <c r="C2686" s="29" t="inlineStr">
        <is>
          <t>Рульова тяга права в зборі BRP Can-Am Outlander G3L</t>
        </is>
      </c>
      <c r="D2686" s="35" t="n">
        <v>1</v>
      </c>
      <c r="E2686" s="37" t="n">
        <v>1.82</v>
      </c>
      <c r="F2686" s="38" t="n">
        <v>0</v>
      </c>
      <c r="G2686" s="37" t="n">
        <v>0</v>
      </c>
      <c r="H2686" s="40">
        <f>IFERROR(G2686/E2686,0)</f>
        <v/>
      </c>
      <c r="I2686" s="29" t="inlineStr">
        <is>
          <t>Cost is below the 120 watch threshold.</t>
        </is>
      </c>
    </row>
    <row r="2687">
      <c r="A2687" s="29" t="inlineStr">
        <is>
          <t>706000221</t>
        </is>
      </c>
      <c r="B2687" s="29" t="inlineStr">
        <is>
          <t>low_price</t>
        </is>
      </c>
      <c r="C2687" s="29" t="inlineStr">
        <is>
          <t>Гайка торсіона BRP Can-Am Outlander Renagade G1</t>
        </is>
      </c>
      <c r="D2687" s="35" t="n">
        <v>2</v>
      </c>
      <c r="E2687" s="37" t="n">
        <v>3.66</v>
      </c>
      <c r="F2687" s="38" t="n">
        <v>0</v>
      </c>
      <c r="G2687" s="37" t="n">
        <v>0</v>
      </c>
      <c r="H2687" s="40">
        <f>IFERROR(G2687/E2687,0)</f>
        <v/>
      </c>
      <c r="I2687" s="29" t="inlineStr">
        <is>
          <t>Cost is below the 120 watch threshold.</t>
        </is>
      </c>
    </row>
    <row r="2688">
      <c r="A2688" s="29" t="inlineStr">
        <is>
          <t>705502058</t>
        </is>
      </c>
      <c r="B2688" s="29" t="inlineStr">
        <is>
          <t>low_price</t>
        </is>
      </c>
      <c r="C2688" s="29" t="inlineStr">
        <is>
          <t>Ігольчастий підшипник хвостовика заднього редуктора BRP Can-Am Outlander Renegade G2 G2L G2S (15+), Traxter Defender HD5 (17-21)</t>
        </is>
      </c>
      <c r="D2688" s="35" t="n">
        <v>1</v>
      </c>
      <c r="E2688" s="37" t="n">
        <v>1.3</v>
      </c>
      <c r="F2688" s="38" t="n">
        <v>0</v>
      </c>
      <c r="G2688" s="37" t="n">
        <v>0</v>
      </c>
      <c r="H2688" s="40">
        <f>IFERROR(G2688/E2688,0)</f>
        <v/>
      </c>
      <c r="I2688" s="29" t="inlineStr">
        <is>
          <t>Cost is below the 120 watch threshold.</t>
        </is>
      </c>
    </row>
    <row r="2689">
      <c r="A2689" s="29" t="inlineStr">
        <is>
          <t>acc-ultra-gs-05</t>
        </is>
      </c>
      <c r="B2689" s="29" t="inlineStr">
        <is>
          <t>low_price</t>
        </is>
      </c>
      <c r="C2689" s="29" t="inlineStr">
        <is>
          <t>Змазка для варіаторів Yamalube Ultramatic Grease (128g)</t>
        </is>
      </c>
      <c r="D2689" s="35" t="n">
        <v>6</v>
      </c>
      <c r="E2689" s="37" t="n">
        <v>8.73</v>
      </c>
      <c r="F2689" s="38" t="n">
        <v>0</v>
      </c>
      <c r="G2689" s="37" t="n">
        <v>0</v>
      </c>
      <c r="H2689" s="40">
        <f>IFERROR(G2689/E2689,0)</f>
        <v/>
      </c>
      <c r="I2689" s="29" t="inlineStr">
        <is>
          <t>Cost is below the 120 watch threshold.</t>
        </is>
      </c>
    </row>
    <row r="2690">
      <c r="A2690" s="29" t="inlineStr">
        <is>
          <t>50-1059</t>
        </is>
      </c>
      <c r="B2690" s="29" t="inlineStr">
        <is>
          <t>low_price</t>
        </is>
      </c>
      <c r="C2690" s="29" t="inlineStr">
        <is>
          <t>Ремкомплект переднього нижнього/верхнього ричага Kawasaki Brute Force 650 (06-13), 750 (05-11)</t>
        </is>
      </c>
      <c r="D2690" s="35" t="n">
        <v>2</v>
      </c>
      <c r="E2690" s="37" t="n">
        <v>16.95</v>
      </c>
      <c r="F2690" s="38" t="n">
        <v>0</v>
      </c>
      <c r="G2690" s="37" t="n">
        <v>0</v>
      </c>
      <c r="H2690" s="40">
        <f>IFERROR(G2690/E2690,0)</f>
        <v/>
      </c>
      <c r="I2690" s="29" t="inlineStr">
        <is>
          <t>Cost is below the 120 watch threshold.</t>
        </is>
      </c>
    </row>
    <row r="2691">
      <c r="A2691" s="29" t="inlineStr">
        <is>
          <t>14092-0192</t>
        </is>
      </c>
      <c r="B2691" s="29" t="inlineStr">
        <is>
          <t>low_price</t>
        </is>
      </c>
      <c r="C2691" s="29" t="inlineStr">
        <is>
          <t>Кронштейн фари передній лівий Kawasaki Brute Force 750 2012-2023</t>
        </is>
      </c>
      <c r="D2691" s="35" t="n">
        <v>0</v>
      </c>
      <c r="E2691" s="37" t="n">
        <v>0</v>
      </c>
      <c r="F2691" s="38" t="n">
        <v>0</v>
      </c>
      <c r="G2691" s="37" t="n">
        <v>0</v>
      </c>
      <c r="H2691" s="40">
        <f>IFERROR(G2691/E2691,0)</f>
        <v/>
      </c>
      <c r="I2691" s="29" t="inlineStr">
        <is>
          <t>Cost is below the 120 watch threshold.</t>
        </is>
      </c>
    </row>
    <row r="2692">
      <c r="A2692" s="29" t="inlineStr">
        <is>
          <t>3518-0056</t>
        </is>
      </c>
      <c r="B2692" s="29" t="inlineStr">
        <is>
          <t>low_price</t>
        </is>
      </c>
      <c r="C2692" s="29" t="inlineStr">
        <is>
          <t>Тримач для рушниці Moose</t>
        </is>
      </c>
      <c r="D2692" s="35" t="n">
        <v>0</v>
      </c>
      <c r="E2692" s="37" t="n">
        <v>0</v>
      </c>
      <c r="F2692" s="38" t="n">
        <v>0</v>
      </c>
      <c r="G2692" s="37" t="n">
        <v>0</v>
      </c>
      <c r="H2692" s="40">
        <f>IFERROR(G2692/E2692,0)</f>
        <v/>
      </c>
      <c r="I2692" s="29" t="inlineStr">
        <is>
          <t>Cost is below the 120 watch threshold.</t>
        </is>
      </c>
    </row>
    <row r="2693">
      <c r="A2693" s="29" t="inlineStr">
        <is>
          <t>5253037</t>
        </is>
      </c>
      <c r="B2693" s="29" t="inlineStr">
        <is>
          <t>low_price</t>
        </is>
      </c>
      <c r="C2693" s="29" t="inlineStr">
        <is>
          <t>Прокладка головки циліндра Polaris RZR 900 1000, RZR Pro XP, Pro XD, Ranger 900 1000, General 1000, ACE 900</t>
        </is>
      </c>
      <c r="D2693" s="35" t="n">
        <v>0</v>
      </c>
      <c r="E2693" s="37" t="n">
        <v>0</v>
      </c>
      <c r="F2693" s="38" t="n">
        <v>0</v>
      </c>
      <c r="G2693" s="37" t="n">
        <v>0</v>
      </c>
      <c r="H2693" s="40">
        <f>IFERROR(G2693/E2693,0)</f>
        <v/>
      </c>
      <c r="I2693" s="29" t="inlineStr">
        <is>
          <t>Cost is below the 120 watch threshold.</t>
        </is>
      </c>
    </row>
    <row r="2694">
      <c r="A2694" s="29" t="inlineStr">
        <is>
          <t>26-1407</t>
        </is>
      </c>
      <c r="B2694" s="29" t="inlineStr">
        <is>
          <t>low_price</t>
        </is>
      </c>
      <c r="C2694" s="29" t="inlineStr">
        <is>
          <t>Ремкомплект карбюратора Yamaha Grizzly 660 2002-2008</t>
        </is>
      </c>
      <c r="D2694" s="35" t="n">
        <v>2</v>
      </c>
      <c r="E2694" s="37" t="n">
        <v>16.12</v>
      </c>
      <c r="F2694" s="38" t="n">
        <v>0</v>
      </c>
      <c r="G2694" s="37" t="n">
        <v>0</v>
      </c>
      <c r="H2694" s="40">
        <f>IFERROR(G2694/E2694,0)</f>
        <v/>
      </c>
      <c r="I2694" s="29" t="inlineStr">
        <is>
          <t>Cost is below the 120 watch threshold.</t>
        </is>
      </c>
    </row>
    <row r="2695">
      <c r="A2695" s="29" t="inlineStr">
        <is>
          <t>28p-2625g-01-00</t>
        </is>
      </c>
      <c r="B2695" s="29" t="inlineStr">
        <is>
          <t>low_price</t>
        </is>
      </c>
      <c r="C2695" s="29" t="inlineStr">
        <is>
          <t>Курок газу Yamaha Grizzly 550 700, Kodiak 450 700</t>
        </is>
      </c>
      <c r="D2695" s="35" t="n">
        <v>0</v>
      </c>
      <c r="E2695" s="37" t="n">
        <v>0</v>
      </c>
      <c r="F2695" s="38" t="n">
        <v>0</v>
      </c>
      <c r="G2695" s="37" t="n">
        <v>0</v>
      </c>
      <c r="H2695" s="40">
        <f>IFERROR(G2695/E2695,0)</f>
        <v/>
      </c>
      <c r="I2695" s="29" t="inlineStr">
        <is>
          <t>Cost is below the 120 watch threshold.</t>
        </is>
      </c>
    </row>
    <row r="2696">
      <c r="A2696" s="29" t="inlineStr">
        <is>
          <t>3211229</t>
        </is>
      </c>
      <c r="B2696" s="29" t="inlineStr">
        <is>
          <t>low_price</t>
        </is>
      </c>
      <c r="C2696" s="29" t="inlineStr">
        <is>
          <t>Ремінь варіатора Polaris Sportsman 570</t>
        </is>
      </c>
      <c r="D2696" s="35" t="n">
        <v>10</v>
      </c>
      <c r="E2696" s="37" t="n">
        <v>78.52</v>
      </c>
      <c r="F2696" s="38" t="n">
        <v>0</v>
      </c>
      <c r="G2696" s="37" t="n">
        <v>0</v>
      </c>
      <c r="H2696" s="40">
        <f>IFERROR(G2696/E2696,0)</f>
        <v/>
      </c>
      <c r="I2696" s="29" t="inlineStr">
        <is>
          <t>Cost is below the 120 watch threshold.</t>
        </is>
      </c>
    </row>
    <row r="2697">
      <c r="A2697" s="29" t="inlineStr">
        <is>
          <t>503187500</t>
        </is>
      </c>
      <c r="B2697" s="29" t="inlineStr">
        <is>
          <t>low_price</t>
        </is>
      </c>
      <c r="C2697" s="29" t="inlineStr">
        <is>
          <t>Направляюча пружини BRP Can-Am Outlander Renegade G2 G2L G2S</t>
        </is>
      </c>
      <c r="D2697" s="35" t="n">
        <v>2</v>
      </c>
      <c r="E2697" s="37" t="n">
        <v>6.12</v>
      </c>
      <c r="F2697" s="38" t="n">
        <v>0</v>
      </c>
      <c r="G2697" s="37" t="n">
        <v>0</v>
      </c>
      <c r="H2697" s="40">
        <f>IFERROR(G2697/E2697,0)</f>
        <v/>
      </c>
      <c r="I2697" s="29" t="inlineStr">
        <is>
          <t>Cost is below the 120 watch threshold.</t>
        </is>
      </c>
    </row>
    <row r="2698">
      <c r="A2698" s="29" t="inlineStr">
        <is>
          <t>706201796</t>
        </is>
      </c>
      <c r="B2698" s="29" t="inlineStr">
        <is>
          <t>low_price</t>
        </is>
      </c>
      <c r="C2698" s="29" t="inlineStr">
        <is>
          <t>Ричаг передній верхній лівий BRP Can-Am Outlander Renegade G2 G2S (12-18), Outlander G2L (15-24)</t>
        </is>
      </c>
      <c r="D2698" s="35" t="n">
        <v>2</v>
      </c>
      <c r="E2698" s="37" t="n">
        <v>12.7</v>
      </c>
      <c r="F2698" s="38" t="n">
        <v>0</v>
      </c>
      <c r="G2698" s="37" t="n">
        <v>0</v>
      </c>
      <c r="H2698" s="40">
        <f>IFERROR(G2698/E2698,0)</f>
        <v/>
      </c>
      <c r="I2698" s="29" t="inlineStr">
        <is>
          <t>Cost is below the 120 watch threshold.</t>
        </is>
      </c>
    </row>
    <row r="2699">
      <c r="A2699" s="29" t="inlineStr">
        <is>
          <t>db2200</t>
        </is>
      </c>
      <c r="B2699" s="29" t="inlineStr">
        <is>
          <t>low_price</t>
        </is>
      </c>
      <c r="C2699" s="29" t="inlineStr">
        <is>
          <t>Гальмівні колодки BRP Сan-Am 500 800 1000; Kawasaki 750 800 820 1000; Suzuki 300 450 500; CFMoto 500 600 625 800</t>
        </is>
      </c>
      <c r="D2699" s="35" t="n">
        <v>5</v>
      </c>
      <c r="E2699" s="37" t="n">
        <v>59.18</v>
      </c>
      <c r="F2699" s="38" t="n">
        <v>0</v>
      </c>
      <c r="G2699" s="37" t="n">
        <v>0</v>
      </c>
      <c r="H2699" s="40">
        <f>IFERROR(G2699/E2699,0)</f>
        <v/>
      </c>
      <c r="I2699" s="29" t="inlineStr">
        <is>
          <t>Cost is below the 120 watch threshold.</t>
        </is>
      </c>
    </row>
    <row r="2700">
      <c r="A2700" s="29" t="inlineStr">
        <is>
          <t>707001302</t>
        </is>
      </c>
      <c r="B2700" s="29" t="inlineStr">
        <is>
          <t>low_price</t>
        </is>
      </c>
      <c r="C2700" s="29" t="inlineStr">
        <is>
          <t>Патрубок варіатора впускний верхній BRP Can-Am Outlander XMR 570 650 800 850 1000</t>
        </is>
      </c>
      <c r="D2700" s="35" t="n">
        <v>0</v>
      </c>
      <c r="E2700" s="37" t="n">
        <v>0</v>
      </c>
      <c r="F2700" s="38" t="n">
        <v>0</v>
      </c>
      <c r="G2700" s="37" t="n">
        <v>0</v>
      </c>
      <c r="H2700" s="40">
        <f>IFERROR(G2700/E2700,0)</f>
        <v/>
      </c>
      <c r="I2700" s="29" t="inlineStr">
        <is>
          <t>Cost is below the 120 watch threshold.</t>
        </is>
      </c>
    </row>
    <row r="2701">
      <c r="A2701" s="29" t="inlineStr">
        <is>
          <t>26-1012</t>
        </is>
      </c>
      <c r="B2701" s="29" t="inlineStr">
        <is>
          <t>low_price</t>
        </is>
      </c>
      <c r="C2701" s="29" t="inlineStr">
        <is>
          <t>Ремкомплект карбюратора Polaris Sportsman 500 2001-2013</t>
        </is>
      </c>
      <c r="D2701" s="35" t="n">
        <v>1</v>
      </c>
      <c r="E2701" s="37" t="n">
        <v>9.65</v>
      </c>
      <c r="F2701" s="38" t="n">
        <v>0</v>
      </c>
      <c r="G2701" s="37" t="n">
        <v>0</v>
      </c>
      <c r="H2701" s="40">
        <f>IFERROR(G2701/E2701,0)</f>
        <v/>
      </c>
      <c r="I2701" s="29" t="inlineStr">
        <is>
          <t>Cost is below the 120 watch threshold.</t>
        </is>
      </c>
    </row>
    <row r="2702">
      <c r="A2702" s="29" t="inlineStr">
        <is>
          <t>06426</t>
        </is>
      </c>
      <c r="B2702" s="29" t="inlineStr">
        <is>
          <t>low_price</t>
        </is>
      </c>
      <c r="C2702" s="29" t="inlineStr">
        <is>
          <t>Шина CST Stag 29×11-14</t>
        </is>
      </c>
      <c r="D2702" s="35" t="n">
        <v>5</v>
      </c>
      <c r="E2702" s="37" t="n">
        <v>42.54</v>
      </c>
      <c r="F2702" s="38" t="n">
        <v>0</v>
      </c>
      <c r="G2702" s="37" t="n">
        <v>0</v>
      </c>
      <c r="H2702" s="40">
        <f>IFERROR(G2702/E2702,0)</f>
        <v/>
      </c>
      <c r="I2702" s="29" t="inlineStr">
        <is>
          <t>Cost is below the 120 watch threshold.</t>
        </is>
      </c>
    </row>
    <row r="2703">
      <c r="A2703" s="29" t="inlineStr">
        <is>
          <t>1727</t>
        </is>
      </c>
      <c r="B2703" s="29" t="inlineStr">
        <is>
          <t>low_price</t>
        </is>
      </c>
      <c r="C2703" s="29" t="inlineStr">
        <is>
          <t>Водонепроникна сумка Finntrail Tenbag (10L)</t>
        </is>
      </c>
      <c r="D2703" s="35" t="n">
        <v>0</v>
      </c>
      <c r="E2703" s="37" t="n">
        <v>0</v>
      </c>
      <c r="F2703" s="38" t="n">
        <v>0</v>
      </c>
      <c r="G2703" s="37" t="n">
        <v>0</v>
      </c>
      <c r="H2703" s="40">
        <f>IFERROR(G2703/E2703,0)</f>
        <v/>
      </c>
      <c r="I2703" s="29" t="inlineStr">
        <is>
          <t>Cost is below the 120 watch threshold.</t>
        </is>
      </c>
    </row>
    <row r="2704">
      <c r="A2704" s="29" t="inlineStr">
        <is>
          <t>07027</t>
        </is>
      </c>
      <c r="B2704" s="29" t="inlineStr">
        <is>
          <t>low_price</t>
        </is>
      </c>
      <c r="C2704" s="29" t="inlineStr">
        <is>
          <t>Обгінна муфта зчеплення Arctic Cat 250 300, Suzuki King Quad 250 300, Quadrunner 250</t>
        </is>
      </c>
      <c r="D2704" s="35" t="n">
        <v>2</v>
      </c>
      <c r="E2704" s="37" t="n">
        <v>2.92</v>
      </c>
      <c r="F2704" s="38" t="n">
        <v>0</v>
      </c>
      <c r="G2704" s="37" t="n">
        <v>0</v>
      </c>
      <c r="H2704" s="40">
        <f>IFERROR(G2704/E2704,0)</f>
        <v/>
      </c>
      <c r="I2704" s="29" t="inlineStr">
        <is>
          <t>Cost is below the 120 watch threshold.</t>
        </is>
      </c>
    </row>
    <row r="2705">
      <c r="A2705" s="29" t="inlineStr">
        <is>
          <t>9ds#-181100-6001</t>
        </is>
      </c>
      <c r="B2705" s="29" t="inlineStr">
        <is>
          <t>low_price</t>
        </is>
      </c>
      <c r="C2705" s="29" t="inlineStr">
        <is>
          <t>Радіатор CFMoto CForce 600 2020+</t>
        </is>
      </c>
      <c r="D2705" s="35" t="n">
        <v>0</v>
      </c>
      <c r="E2705" s="37" t="n">
        <v>0</v>
      </c>
      <c r="F2705" s="38" t="n">
        <v>0</v>
      </c>
      <c r="G2705" s="37" t="n">
        <v>0</v>
      </c>
      <c r="H2705" s="40">
        <f>IFERROR(G2705/E2705,0)</f>
        <v/>
      </c>
      <c r="I2705" s="29" t="inlineStr">
        <is>
          <t>Cost is below the 120 watch threshold.</t>
        </is>
      </c>
    </row>
    <row r="2706">
      <c r="A2706" s="29" t="inlineStr">
        <is>
          <t>9ds#-801300-6000</t>
        </is>
      </c>
      <c r="B2706" s="29" t="inlineStr">
        <is>
          <t>low_price</t>
        </is>
      </c>
      <c r="C2706" s="29" t="inlineStr">
        <is>
          <t>Бампер задній CFMoto CForce 625</t>
        </is>
      </c>
      <c r="D2706" s="35" t="n">
        <v>1</v>
      </c>
      <c r="E2706" s="37" t="n">
        <v>0.32</v>
      </c>
      <c r="F2706" s="38" t="n">
        <v>0</v>
      </c>
      <c r="G2706" s="37" t="n">
        <v>0</v>
      </c>
      <c r="H2706" s="40">
        <f>IFERROR(G2706/E2706,0)</f>
        <v/>
      </c>
      <c r="I2706" s="29" t="inlineStr">
        <is>
          <t>Cost is below the 120 watch threshold.</t>
        </is>
      </c>
    </row>
    <row r="2707">
      <c r="A2707" s="29" t="inlineStr">
        <is>
          <t>9awa-050210-8001-0bp00</t>
        </is>
      </c>
      <c r="B2707" s="29" t="inlineStr">
        <is>
          <t>low_price</t>
        </is>
      </c>
      <c r="C2707" s="29" t="inlineStr">
        <is>
          <t>Ричаг передній нижній лівий CFMoto CForce 800 1000 2024+</t>
        </is>
      </c>
      <c r="D2707" s="35" t="n">
        <v>11</v>
      </c>
      <c r="E2707" s="37" t="n">
        <v>77.22</v>
      </c>
      <c r="F2707" s="38" t="n">
        <v>0.02</v>
      </c>
      <c r="G2707" s="37" t="n">
        <v>102.27</v>
      </c>
      <c r="H2707" s="40">
        <f>IFERROR(G2707/E2707,0)</f>
        <v/>
      </c>
      <c r="I2707" s="29" t="inlineStr">
        <is>
          <t>Cost is below the 120 watch threshold.</t>
        </is>
      </c>
    </row>
    <row r="2708">
      <c r="A2708" s="29" t="inlineStr">
        <is>
          <t>3585704</t>
        </is>
      </c>
      <c r="B2708" s="29" t="inlineStr">
        <is>
          <t>low_price</t>
        </is>
      </c>
      <c r="C2708" s="29" t="inlineStr">
        <is>
          <t>Вкладиш колінвала Polaris Sportsman 500 570 600 700 800, Ranger 700 800, RZR 800</t>
        </is>
      </c>
      <c r="D2708" s="35" t="n">
        <v>3</v>
      </c>
      <c r="E2708" s="37" t="n">
        <v>7.61</v>
      </c>
      <c r="F2708" s="38" t="n">
        <v>1</v>
      </c>
      <c r="G2708" s="37" t="n">
        <v>3094</v>
      </c>
      <c r="H2708" s="40">
        <f>IFERROR(G2708/E2708,0)</f>
        <v/>
      </c>
      <c r="I2708" s="29" t="inlineStr">
        <is>
          <t>Cost is below the 120 watch threshold.</t>
        </is>
      </c>
    </row>
    <row r="2709">
      <c r="A2709" s="29" t="inlineStr">
        <is>
          <t>0700-081200</t>
        </is>
      </c>
      <c r="B2709" s="29" t="inlineStr">
        <is>
          <t>low_price</t>
        </is>
      </c>
      <c r="C2709" s="29" t="inlineStr">
        <is>
          <t>Ремкомплект водяної помпи CFMoto CForce 400 500 600, UForce 500 600, ZForce 500</t>
        </is>
      </c>
      <c r="D2709" s="35" t="n">
        <v>0</v>
      </c>
      <c r="E2709" s="37" t="n">
        <v>0</v>
      </c>
      <c r="F2709" s="38" t="n">
        <v>0</v>
      </c>
      <c r="G2709" s="37" t="n">
        <v>0</v>
      </c>
      <c r="H2709" s="40">
        <f>IFERROR(G2709/E2709,0)</f>
        <v/>
      </c>
      <c r="I2709" s="29" t="inlineStr">
        <is>
          <t>Cost is below the 120 watch threshold.</t>
        </is>
      </c>
    </row>
    <row r="2710">
      <c r="A2710" s="29" t="inlineStr">
        <is>
          <t>420257001</t>
        </is>
      </c>
      <c r="B2710" s="29" t="inlineStr">
        <is>
          <t>low_price</t>
        </is>
      </c>
      <c r="C2710" s="29" t="inlineStr">
        <is>
          <t>Вилка перемикання передач BRP Can-Am Maverick X3 (17+), Traxter Defender HD8 HD10 (16-18), Maverick Sport 1000 (19)</t>
        </is>
      </c>
      <c r="D2710" s="35" t="n">
        <v>0</v>
      </c>
      <c r="E2710" s="37" t="n">
        <v>0</v>
      </c>
      <c r="F2710" s="38" t="n">
        <v>0</v>
      </c>
      <c r="G2710" s="37" t="n">
        <v>0</v>
      </c>
      <c r="H2710" s="40">
        <f>IFERROR(G2710/E2710,0)</f>
        <v/>
      </c>
      <c r="I2710" s="29" t="inlineStr">
        <is>
          <t>Cost is below the 120 watch threshold.</t>
        </is>
      </c>
    </row>
    <row r="2711">
      <c r="A2711" s="29" t="inlineStr">
        <is>
          <t>9722</t>
        </is>
      </c>
      <c r="B2711" s="29" t="inlineStr">
        <is>
          <t>low_price</t>
        </is>
      </c>
      <c r="C2711" s="29" t="inlineStr">
        <is>
          <t>Підшоломник Finntrail Thermobala 9722</t>
        </is>
      </c>
      <c r="D2711" s="35" t="n">
        <v>0</v>
      </c>
      <c r="E2711" s="37" t="n">
        <v>0</v>
      </c>
      <c r="F2711" s="38" t="n">
        <v>0</v>
      </c>
      <c r="G2711" s="37" t="n">
        <v>0</v>
      </c>
      <c r="H2711" s="40">
        <f>IFERROR(G2711/E2711,0)</f>
        <v/>
      </c>
      <c r="I2711" s="29" t="inlineStr">
        <is>
          <t>Cost is below the 120 watch threshold.</t>
        </is>
      </c>
    </row>
    <row r="2712">
      <c r="A2712" s="29" t="inlineStr">
        <is>
          <t>05558</t>
        </is>
      </c>
      <c r="B2712" s="29" t="inlineStr">
        <is>
          <t>low_price</t>
        </is>
      </c>
      <c r="C2712" s="29" t="inlineStr">
        <is>
          <t>Шина CST Stag 28×11-14</t>
        </is>
      </c>
      <c r="D2712" s="35" t="n">
        <v>0</v>
      </c>
      <c r="E2712" s="37" t="n">
        <v>0</v>
      </c>
      <c r="F2712" s="38" t="n">
        <v>0</v>
      </c>
      <c r="G2712" s="37" t="n">
        <v>0</v>
      </c>
      <c r="H2712" s="40">
        <f>IFERROR(G2712/E2712,0)</f>
        <v/>
      </c>
      <c r="I2712" s="29" t="inlineStr">
        <is>
          <t>Cost is below the 120 watch threshold.</t>
        </is>
      </c>
    </row>
    <row r="2713">
      <c r="A2713" s="29" t="inlineStr">
        <is>
          <t>708003609</t>
        </is>
      </c>
      <c r="B2713" s="29" t="inlineStr">
        <is>
          <t>low_price</t>
        </is>
      </c>
      <c r="C2713" s="29" t="inlineStr">
        <is>
          <t>Демпфер сидіння BRP Can-Am Outlander Renegade G1 G2 G2L G2S G3 G3L</t>
        </is>
      </c>
      <c r="D2713" s="35" t="n">
        <v>0</v>
      </c>
      <c r="E2713" s="37" t="n">
        <v>0</v>
      </c>
      <c r="F2713" s="38" t="n">
        <v>0</v>
      </c>
      <c r="G2713" s="37" t="n">
        <v>0</v>
      </c>
      <c r="H2713" s="40">
        <f>IFERROR(G2713/E2713,0)</f>
        <v/>
      </c>
      <c r="I2713" s="29" t="inlineStr">
        <is>
          <t>Cost is below the 120 watch threshold.</t>
        </is>
      </c>
    </row>
    <row r="2714">
      <c r="A2714" s="29" t="inlineStr">
        <is>
          <t>9gq0-290103-10000</t>
        </is>
      </c>
      <c r="B2714" s="29" t="inlineStr">
        <is>
          <t>low_price</t>
        </is>
      </c>
      <c r="C2714" s="29" t="inlineStr">
        <is>
          <t>Пильник заднього карданного валу CFMoto CForce 400 500 600 800 1000, UForce 600 1000, ZForce 500 950</t>
        </is>
      </c>
      <c r="D2714" s="35" t="n">
        <v>0</v>
      </c>
      <c r="E2714" s="37" t="n">
        <v>0</v>
      </c>
      <c r="F2714" s="38" t="n">
        <v>0</v>
      </c>
      <c r="G2714" s="37" t="n">
        <v>0</v>
      </c>
      <c r="H2714" s="40">
        <f>IFERROR(G2714/E2714,0)</f>
        <v/>
      </c>
      <c r="I2714" s="29" t="inlineStr">
        <is>
          <t>Cost is below the 120 watch threshold.</t>
        </is>
      </c>
    </row>
    <row r="2715">
      <c r="A2715" s="29" t="inlineStr">
        <is>
          <t>25-1037</t>
        </is>
      </c>
      <c r="B2715" s="29" t="inlineStr">
        <is>
          <t>low_price</t>
        </is>
      </c>
      <c r="C2715" s="29" t="inlineStr">
        <is>
          <t>Підшипники задньої осі Honda TRX 350 Rancher (00-06), Rancher 400 (04-07), Foreman 400 (95-03), Foreman 450 (98-04), Foreman Rubicon 500 (01-14)</t>
        </is>
      </c>
      <c r="D2715" s="35" t="n">
        <v>0</v>
      </c>
      <c r="E2715" s="37" t="n">
        <v>0</v>
      </c>
      <c r="F2715" s="38" t="n">
        <v>0</v>
      </c>
      <c r="G2715" s="37" t="n">
        <v>0</v>
      </c>
      <c r="H2715" s="40">
        <f>IFERROR(G2715/E2715,0)</f>
        <v/>
      </c>
      <c r="I2715" s="29" t="inlineStr">
        <is>
          <t>Cost is below the 120 watch threshold.</t>
        </is>
      </c>
    </row>
    <row r="2716">
      <c r="A2716" s="29" t="inlineStr">
        <is>
          <t>2mb-e2428-00-00</t>
        </is>
      </c>
      <c r="B2716" s="29" t="inlineStr">
        <is>
          <t>low_price</t>
        </is>
      </c>
      <c r="C2716" s="29" t="inlineStr">
        <is>
          <t>Прокладка водяної помпи Yamaha Grizzly Kodiak Wolverine 700 2016-2018</t>
        </is>
      </c>
      <c r="D2716" s="35" t="n">
        <v>0</v>
      </c>
      <c r="E2716" s="37" t="n">
        <v>0</v>
      </c>
      <c r="F2716" s="38" t="n">
        <v>0</v>
      </c>
      <c r="G2716" s="37" t="n">
        <v>0</v>
      </c>
      <c r="H2716" s="40">
        <f>IFERROR(G2716/E2716,0)</f>
        <v/>
      </c>
      <c r="I2716" s="29" t="inlineStr">
        <is>
          <t>Cost is below the 120 watch threshold.</t>
        </is>
      </c>
    </row>
    <row r="2717">
      <c r="A2717" s="29" t="inlineStr">
        <is>
          <t>2bg-f2128-01-00</t>
        </is>
      </c>
      <c r="B2717" s="29" t="inlineStr">
        <is>
          <t>low_price</t>
        </is>
      </c>
      <c r="C2717" s="29" t="inlineStr">
        <is>
          <t>Захист ричага задній лівий Yamaha Grizzly 700​ 2014+</t>
        </is>
      </c>
      <c r="D2717" s="35" t="n">
        <v>0</v>
      </c>
      <c r="E2717" s="37" t="n">
        <v>0</v>
      </c>
      <c r="F2717" s="38" t="n">
        <v>0</v>
      </c>
      <c r="G2717" s="37" t="n">
        <v>0</v>
      </c>
      <c r="H2717" s="40">
        <f>IFERROR(G2717/E2717,0)</f>
        <v/>
      </c>
      <c r="I2717" s="29" t="inlineStr">
        <is>
          <t>Cost is below the 120 watch threshold.</t>
        </is>
      </c>
    </row>
    <row r="2718">
      <c r="A2718" s="29" t="inlineStr">
        <is>
          <t>25-1687</t>
        </is>
      </c>
      <c r="B2718" s="29" t="inlineStr">
        <is>
          <t>low_price</t>
        </is>
      </c>
      <c r="C2718" s="29" t="inlineStr">
        <is>
          <t>Ремкомплект рульової колонки Honda TRX 420 Rancher (14+), Foreman Rubicon 500 (14-19), Foreman Rubicon 520 (20+); Kawasaki KFX 90 (14+)</t>
        </is>
      </c>
      <c r="D2718" s="35" t="n">
        <v>0</v>
      </c>
      <c r="E2718" s="37" t="n">
        <v>0</v>
      </c>
      <c r="F2718" s="38" t="n">
        <v>0</v>
      </c>
      <c r="G2718" s="37" t="n">
        <v>0</v>
      </c>
      <c r="H2718" s="40">
        <f>IFERROR(G2718/E2718,0)</f>
        <v/>
      </c>
      <c r="I2718" s="29" t="inlineStr">
        <is>
          <t>Cost is below the 120 watch threshold.</t>
        </is>
      </c>
    </row>
    <row r="2719">
      <c r="A2719" s="29" t="inlineStr">
        <is>
          <t>13111-425-000</t>
        </is>
      </c>
      <c r="B2719" s="29" t="inlineStr">
        <is>
          <t>low_price</t>
        </is>
      </c>
      <c r="C2719" s="29" t="inlineStr">
        <is>
          <t>Поршневий палець Honda TRX 200 Fourtrax (88-97), 250 Sportrax (97+)</t>
        </is>
      </c>
      <c r="D2719" s="35" t="n">
        <v>0</v>
      </c>
      <c r="E2719" s="37" t="n">
        <v>0</v>
      </c>
      <c r="F2719" s="38" t="n">
        <v>0</v>
      </c>
      <c r="G2719" s="37" t="n">
        <v>0</v>
      </c>
      <c r="H2719" s="40">
        <f>IFERROR(G2719/E2719,0)</f>
        <v/>
      </c>
      <c r="I2719" s="29" t="inlineStr">
        <is>
          <t>Cost is below the 120 watch threshold.</t>
        </is>
      </c>
    </row>
    <row r="2720">
      <c r="A2720" s="29" t="inlineStr">
        <is>
          <t>43410-hn5-670</t>
        </is>
      </c>
      <c r="B2720" s="29" t="inlineStr">
        <is>
          <t>low_price</t>
        </is>
      </c>
      <c r="C2720" s="29" t="inlineStr">
        <is>
          <t>Лапка вала гальмівного барабану Honda TRX 350 400 Rancher</t>
        </is>
      </c>
      <c r="D2720" s="35" t="n">
        <v>0</v>
      </c>
      <c r="E2720" s="37" t="n">
        <v>0</v>
      </c>
      <c r="F2720" s="38" t="n">
        <v>0</v>
      </c>
      <c r="G2720" s="37" t="n">
        <v>0</v>
      </c>
      <c r="H2720" s="40">
        <f>IFERROR(G2720/E2720,0)</f>
        <v/>
      </c>
      <c r="I2720" s="29" t="inlineStr">
        <is>
          <t>Cost is below the 120 watch threshold.</t>
        </is>
      </c>
    </row>
    <row r="2721">
      <c r="A2721" s="29" t="inlineStr">
        <is>
          <t>706205519</t>
        </is>
      </c>
      <c r="B2721" s="29" t="inlineStr">
        <is>
          <t>low_price</t>
        </is>
      </c>
      <c r="C2721" s="29" t="inlineStr">
        <is>
          <t>Захист ричага передній лівий BRP Can-Am Outlander Renegade G2 G2S 2019+</t>
        </is>
      </c>
      <c r="D2721" s="35" t="n">
        <v>0</v>
      </c>
      <c r="E2721" s="37" t="n">
        <v>0</v>
      </c>
      <c r="F2721" s="38" t="n">
        <v>0</v>
      </c>
      <c r="G2721" s="37" t="n">
        <v>0</v>
      </c>
      <c r="H2721" s="40">
        <f>IFERROR(G2721/E2721,0)</f>
        <v/>
      </c>
      <c r="I2721" s="29" t="inlineStr">
        <is>
          <t>Cost is below the 120 watch threshold.</t>
        </is>
      </c>
    </row>
    <row r="2722">
      <c r="A2722" s="29" t="inlineStr">
        <is>
          <t>1uy-17131-00-00</t>
        </is>
      </c>
      <c r="B2722" s="29" t="inlineStr">
        <is>
          <t>low_price</t>
        </is>
      </c>
      <c r="C2722" s="29" t="inlineStr">
        <is>
          <t>Шестерня КПП Yamaha Warrior Raptor 350 ​(23T/26T)</t>
        </is>
      </c>
      <c r="D2722" s="35" t="n">
        <v>0</v>
      </c>
      <c r="E2722" s="37" t="n">
        <v>0</v>
      </c>
      <c r="F2722" s="38" t="n">
        <v>0</v>
      </c>
      <c r="G2722" s="37" t="n">
        <v>0</v>
      </c>
      <c r="H2722" s="40">
        <f>IFERROR(G2722/E2722,0)</f>
        <v/>
      </c>
      <c r="I2722" s="29" t="inlineStr">
        <is>
          <t>Cost is below the 120 watch threshold.</t>
        </is>
      </c>
    </row>
    <row r="2723">
      <c r="A2723" s="29" t="inlineStr">
        <is>
          <t>5132829</t>
        </is>
      </c>
      <c r="B2723" s="29" t="inlineStr">
        <is>
          <t>low_price</t>
        </is>
      </c>
      <c r="C2723" s="29" t="inlineStr">
        <is>
          <t>Поршень гальмівного супорта Polaris Sportsman 500 550 570 850 1000, Scrambler 850 1000, RZR 800 900, Ranger 400 425 500 570 700 800 900, ACE 500 570</t>
        </is>
      </c>
      <c r="D2723" s="35" t="n">
        <v>0</v>
      </c>
      <c r="E2723" s="37" t="n">
        <v>0</v>
      </c>
      <c r="F2723" s="38" t="n">
        <v>0</v>
      </c>
      <c r="G2723" s="37" t="n">
        <v>0</v>
      </c>
      <c r="H2723" s="40">
        <f>IFERROR(G2723/E2723,0)</f>
        <v/>
      </c>
      <c r="I2723" s="29" t="inlineStr">
        <is>
          <t>Cost is below the 120 watch threshold.</t>
        </is>
      </c>
    </row>
    <row r="2724">
      <c r="A2724" s="29" t="inlineStr">
        <is>
          <t>5254357</t>
        </is>
      </c>
      <c r="B2724" s="29" t="inlineStr">
        <is>
          <t>low_price</t>
        </is>
      </c>
      <c r="C2724" s="29" t="inlineStr">
        <is>
          <t>Прокладка головки циліндра Polaris Sportsman RZR Ranger 800</t>
        </is>
      </c>
      <c r="D2724" s="35" t="n">
        <v>0</v>
      </c>
      <c r="E2724" s="37" t="n">
        <v>0</v>
      </c>
      <c r="F2724" s="38" t="n">
        <v>0</v>
      </c>
      <c r="G2724" s="37" t="n">
        <v>0</v>
      </c>
      <c r="H2724" s="40">
        <f>IFERROR(G2724/E2724,0)</f>
        <v/>
      </c>
      <c r="I2724" s="29" t="inlineStr">
        <is>
          <t>Cost is below the 120 watch threshold.</t>
        </is>
      </c>
    </row>
    <row r="2725">
      <c r="A2725" s="29" t="inlineStr">
        <is>
          <t>27153-31g22</t>
        </is>
      </c>
      <c r="B2725" s="29" t="inlineStr">
        <is>
          <t>low_price</t>
        </is>
      </c>
      <c r="C2725" s="29" t="inlineStr">
        <is>
          <t>Пильник переднього карданного валу Suzuki King Quad 450 500 700 750</t>
        </is>
      </c>
      <c r="D2725" s="35" t="n">
        <v>0</v>
      </c>
      <c r="E2725" s="37" t="n">
        <v>0</v>
      </c>
      <c r="F2725" s="38" t="n">
        <v>0</v>
      </c>
      <c r="G2725" s="37" t="n">
        <v>0</v>
      </c>
      <c r="H2725" s="40">
        <f>IFERROR(G2725/E2725,0)</f>
        <v/>
      </c>
      <c r="I2725" s="29" t="inlineStr">
        <is>
          <t>Cost is below the 120 watch threshold.</t>
        </is>
      </c>
    </row>
    <row r="2726">
      <c r="A2726" s="29" t="inlineStr">
        <is>
          <t>705002649</t>
        </is>
      </c>
      <c r="B2726" s="29" t="inlineStr">
        <is>
          <t>low_price</t>
        </is>
      </c>
      <c r="C2726" s="29" t="inlineStr">
        <is>
          <t>Фіксатор криши BRP Can-Am Maverick X3, кришки багажного відсіку Commander 700 1000, Traxter Defender HD5 HD7 HD8 HD10</t>
        </is>
      </c>
      <c r="D2726" s="35" t="n">
        <v>0</v>
      </c>
      <c r="E2726" s="37" t="n">
        <v>0</v>
      </c>
      <c r="F2726" s="38" t="n">
        <v>0</v>
      </c>
      <c r="G2726" s="37" t="n">
        <v>0</v>
      </c>
      <c r="H2726" s="40">
        <f>IFERROR(G2726/E2726,0)</f>
        <v/>
      </c>
      <c r="I2726" s="29" t="inlineStr">
        <is>
          <t>Cost is below the 120 watch threshold.</t>
        </is>
      </c>
    </row>
    <row r="2727">
      <c r="A2727" s="29" t="inlineStr">
        <is>
          <t>14510-hn2-003</t>
        </is>
      </c>
      <c r="B2727" s="29" t="inlineStr">
        <is>
          <t>low_price</t>
        </is>
      </c>
      <c r="C2727" s="29" t="inlineStr">
        <is>
          <t>Заспокоювач ланцюга ГРМ Honda TRX 500 Rubicon 2001-2014</t>
        </is>
      </c>
      <c r="D2727" s="35" t="n">
        <v>0</v>
      </c>
      <c r="E2727" s="37" t="n">
        <v>0</v>
      </c>
      <c r="F2727" s="38" t="n">
        <v>0</v>
      </c>
      <c r="G2727" s="37" t="n">
        <v>0</v>
      </c>
      <c r="H2727" s="40">
        <f>IFERROR(G2727/E2727,0)</f>
        <v/>
      </c>
      <c r="I2727" s="29" t="inlineStr">
        <is>
          <t>Cost is below the 120 watch threshold.</t>
        </is>
      </c>
    </row>
    <row r="2728">
      <c r="A2728" s="29" t="inlineStr">
        <is>
          <t>52400-hn2-b41</t>
        </is>
      </c>
      <c r="B2728" s="29" t="inlineStr">
        <is>
          <t>low_price</t>
        </is>
      </c>
      <c r="C2728" s="29" t="inlineStr">
        <is>
          <t>Амортизатор задній Honda TRX 500 Rubicon 2009-2014</t>
        </is>
      </c>
      <c r="D2728" s="35" t="n">
        <v>0</v>
      </c>
      <c r="E2728" s="37" t="n">
        <v>0</v>
      </c>
      <c r="F2728" s="38" t="n">
        <v>0</v>
      </c>
      <c r="G2728" s="37" t="n">
        <v>0</v>
      </c>
      <c r="H2728" s="40">
        <f>IFERROR(G2728/E2728,0)</f>
        <v/>
      </c>
      <c r="I2728" s="29" t="inlineStr">
        <is>
          <t>Cost is below the 120 watch threshold.</t>
        </is>
      </c>
    </row>
    <row r="2729">
      <c r="A2729" s="29" t="inlineStr">
        <is>
          <t>706202126</t>
        </is>
      </c>
      <c r="B2729" s="29" t="inlineStr">
        <is>
          <t>low_price</t>
        </is>
      </c>
      <c r="C2729" s="29" t="inlineStr">
        <is>
          <t>Амортизатор передній BRP Can-Am Traxter Defender HD10 2016-2018</t>
        </is>
      </c>
      <c r="D2729" s="35" t="n">
        <v>0</v>
      </c>
      <c r="E2729" s="37" t="n">
        <v>0</v>
      </c>
      <c r="F2729" s="38" t="n">
        <v>0</v>
      </c>
      <c r="G2729" s="37" t="n">
        <v>0</v>
      </c>
      <c r="H2729" s="40">
        <f>IFERROR(G2729/E2729,0)</f>
        <v/>
      </c>
      <c r="I2729" s="29" t="inlineStr">
        <is>
          <t>Cost is below the 120 watch threshold.</t>
        </is>
      </c>
    </row>
    <row r="2730">
      <c r="A2730" s="29" t="inlineStr">
        <is>
          <t>31206-mn4-008</t>
        </is>
      </c>
      <c r="B2730" s="29" t="inlineStr">
        <is>
          <t>low_price</t>
        </is>
      </c>
      <c r="C2730" s="29" t="inlineStr">
        <is>
          <t>Щітка стартера Honda TRX 300 Fourtax (97-00), 350 Rancher (00-06), 400 Foreman (96-07), 500 Foreman (05-11), 500 Rubicon (01-14)</t>
        </is>
      </c>
      <c r="D2730" s="35" t="n">
        <v>0</v>
      </c>
      <c r="E2730" s="37" t="n">
        <v>0</v>
      </c>
      <c r="F2730" s="38" t="n">
        <v>0</v>
      </c>
      <c r="G2730" s="37" t="n">
        <v>0</v>
      </c>
      <c r="H2730" s="40">
        <f>IFERROR(G2730/E2730,0)</f>
        <v/>
      </c>
      <c r="I2730" s="29" t="inlineStr">
        <is>
          <t>Cost is below the 120 watch threshold.</t>
        </is>
      </c>
    </row>
    <row r="2731">
      <c r="A2731" s="29" t="inlineStr">
        <is>
          <t>3b4-12428-00-00</t>
        </is>
      </c>
      <c r="B2731" s="29" t="inlineStr">
        <is>
          <t>low_price</t>
        </is>
      </c>
      <c r="C2731" s="29" t="inlineStr">
        <is>
          <t>Прокладка водяної помпи Yamaha Grizzly 550 700, Kodiak 700 (19+), Rhino 700 (08-13), Viking 700 (14+)</t>
        </is>
      </c>
      <c r="D2731" s="35" t="n">
        <v>0</v>
      </c>
      <c r="E2731" s="37" t="n">
        <v>0</v>
      </c>
      <c r="F2731" s="38" t="n">
        <v>0</v>
      </c>
      <c r="G2731" s="37" t="n">
        <v>0</v>
      </c>
      <c r="H2731" s="40">
        <f>IFERROR(G2731/E2731,0)</f>
        <v/>
      </c>
      <c r="I2731" s="29" t="inlineStr">
        <is>
          <t>Cost is below the 120 watch threshold.</t>
        </is>
      </c>
    </row>
    <row r="2732">
      <c r="A2732" s="29" t="inlineStr">
        <is>
          <t>708200720</t>
        </is>
      </c>
      <c r="B2732" s="29" t="inlineStr">
        <is>
          <t>low_price</t>
        </is>
      </c>
      <c r="C2732" s="29" t="inlineStr">
        <is>
          <t>Інструмент для заміни ременя варіатора BRP Can-Am Maverick X3</t>
        </is>
      </c>
      <c r="D2732" s="35" t="n">
        <v>0</v>
      </c>
      <c r="E2732" s="37" t="n">
        <v>0</v>
      </c>
      <c r="F2732" s="38" t="n">
        <v>0</v>
      </c>
      <c r="G2732" s="37" t="n">
        <v>0</v>
      </c>
      <c r="H2732" s="40">
        <f>IFERROR(G2732/E2732,0)</f>
        <v/>
      </c>
      <c r="I2732" s="29" t="inlineStr">
        <is>
          <t>Cost is below the 120 watch threshold.</t>
        </is>
      </c>
    </row>
    <row r="2733">
      <c r="A2733" s="29" t="inlineStr">
        <is>
          <t>705018043</t>
        </is>
      </c>
      <c r="B2733" s="29" t="inlineStr">
        <is>
          <t>low_price</t>
        </is>
      </c>
      <c r="C2733" s="29" t="inlineStr">
        <is>
          <t>Крило заднє праве BRP Can-Am Outlander G2 850 1000 2024 (Legion Red)</t>
        </is>
      </c>
      <c r="D2733" s="35" t="n">
        <v>0</v>
      </c>
      <c r="E2733" s="37" t="n">
        <v>0</v>
      </c>
      <c r="F2733" s="38" t="n">
        <v>0</v>
      </c>
      <c r="G2733" s="37" t="n">
        <v>0</v>
      </c>
      <c r="H2733" s="40">
        <f>IFERROR(G2733/E2733,0)</f>
        <v/>
      </c>
      <c r="I2733" s="29" t="inlineStr">
        <is>
          <t>Cost is below the 120 watch threshold.</t>
        </is>
      </c>
    </row>
    <row r="2734">
      <c r="A2734" s="29" t="inlineStr">
        <is>
          <t>na-11002t</t>
        </is>
      </c>
      <c r="B2734" s="29" t="inlineStr">
        <is>
          <t>low_price</t>
        </is>
      </c>
      <c r="C2734" s="29" t="inlineStr">
        <is>
          <t>Комплект прокладок на верх двигуна Arctic Cat 700</t>
        </is>
      </c>
      <c r="D2734" s="35" t="n">
        <v>0</v>
      </c>
      <c r="E2734" s="37" t="n">
        <v>0</v>
      </c>
      <c r="F2734" s="38" t="n">
        <v>0</v>
      </c>
      <c r="G2734" s="37" t="n">
        <v>0</v>
      </c>
      <c r="H2734" s="40">
        <f>IFERROR(G2734/E2734,0)</f>
        <v/>
      </c>
      <c r="I2734" s="29" t="inlineStr">
        <is>
          <t>Cost is below the 120 watch threshold.</t>
        </is>
      </c>
    </row>
    <row r="2735">
      <c r="A2735" s="29" t="inlineStr">
        <is>
          <t>2201749</t>
        </is>
      </c>
      <c r="B2735" s="29" t="inlineStr">
        <is>
          <t>low_price</t>
        </is>
      </c>
      <c r="C2735" s="29" t="inlineStr">
        <is>
          <t>Гальмівні колодки задні Polaris Sportsman 500 6X6 2002-2008</t>
        </is>
      </c>
      <c r="D2735" s="35" t="n">
        <v>0</v>
      </c>
      <c r="E2735" s="37" t="n">
        <v>0</v>
      </c>
      <c r="F2735" s="38" t="n">
        <v>0</v>
      </c>
      <c r="G2735" s="37" t="n">
        <v>0</v>
      </c>
      <c r="H2735" s="40">
        <f>IFERROR(G2735/E2735,0)</f>
        <v/>
      </c>
      <c r="I2735" s="29" t="inlineStr">
        <is>
          <t>Cost is below the 120 watch threshold.</t>
        </is>
      </c>
    </row>
    <row r="2736">
      <c r="A2736" s="29" t="inlineStr">
        <is>
          <t>b57-17221-00-00</t>
        </is>
      </c>
      <c r="B2736" s="29" t="inlineStr">
        <is>
          <t>low_price</t>
        </is>
      </c>
      <c r="C2736" s="29" t="inlineStr">
        <is>
          <t>Шестерня КПП Yamaha YXZ 1000 2017-2023 (34T)</t>
        </is>
      </c>
      <c r="D2736" s="35" t="n">
        <v>0</v>
      </c>
      <c r="E2736" s="37" t="n">
        <v>0</v>
      </c>
      <c r="F2736" s="38" t="n">
        <v>0</v>
      </c>
      <c r="G2736" s="37" t="n">
        <v>0</v>
      </c>
      <c r="H2736" s="40">
        <f>IFERROR(G2736/E2736,0)</f>
        <v/>
      </c>
      <c r="I2736" s="29" t="inlineStr">
        <is>
          <t>Cost is below the 120 watch threshold.</t>
        </is>
      </c>
    </row>
    <row r="2737">
      <c r="A2737" s="29" t="inlineStr">
        <is>
          <t>25-2060</t>
        </is>
      </c>
      <c r="B2737" s="29" t="inlineStr">
        <is>
          <t>low_price</t>
        </is>
      </c>
      <c r="C2737" s="29" t="inlineStr">
        <is>
          <t>Ремкомплект переднього редуктора Honda TRX 500 Foreman (05-11), 500 Rubicon (05-14), 650 680 Rincon</t>
        </is>
      </c>
      <c r="D2737" s="35" t="n">
        <v>0</v>
      </c>
      <c r="E2737" s="37" t="n">
        <v>0</v>
      </c>
      <c r="F2737" s="38" t="n">
        <v>0</v>
      </c>
      <c r="G2737" s="37" t="n">
        <v>0</v>
      </c>
      <c r="H2737" s="40">
        <f>IFERROR(G2737/E2737,0)</f>
        <v/>
      </c>
      <c r="I2737" s="29" t="inlineStr">
        <is>
          <t>Cost is below the 120 watch threshold.</t>
        </is>
      </c>
    </row>
    <row r="2738">
      <c r="A2738" s="29" t="inlineStr">
        <is>
          <t>706004298</t>
        </is>
      </c>
      <c r="B2738" s="29" t="inlineStr">
        <is>
          <t>low_price</t>
        </is>
      </c>
      <c r="C2738" s="29" t="inlineStr">
        <is>
          <t>Кулак задній правий BRP Can-Am Outlander G3 G3L</t>
        </is>
      </c>
      <c r="D2738" s="35" t="n">
        <v>0</v>
      </c>
      <c r="E2738" s="37" t="n">
        <v>0</v>
      </c>
      <c r="F2738" s="38" t="n">
        <v>0</v>
      </c>
      <c r="G2738" s="37" t="n">
        <v>0</v>
      </c>
      <c r="H2738" s="40">
        <f>IFERROR(G2738/E2738,0)</f>
        <v/>
      </c>
      <c r="I2738" s="29" t="inlineStr">
        <is>
          <t>Cost is below the 120 watch threshold.</t>
        </is>
      </c>
    </row>
    <row r="2739">
      <c r="A2739" s="29" t="inlineStr">
        <is>
          <t>na-10043t</t>
        </is>
      </c>
      <c r="B2739" s="29" t="inlineStr">
        <is>
          <t>low_price</t>
        </is>
      </c>
      <c r="C2739" s="29" t="inlineStr">
        <is>
          <t>Комплект прокладок на верх двигуна Honda TRX 420 Rancher 2009-2022</t>
        </is>
      </c>
      <c r="D2739" s="35" t="n">
        <v>0</v>
      </c>
      <c r="E2739" s="37" t="n">
        <v>0</v>
      </c>
      <c r="F2739" s="38" t="n">
        <v>0</v>
      </c>
      <c r="G2739" s="37" t="n">
        <v>0</v>
      </c>
      <c r="H2739" s="40">
        <f>IFERROR(G2739/E2739,0)</f>
        <v/>
      </c>
      <c r="I2739" s="29" t="inlineStr">
        <is>
          <t>Cost is below the 120 watch threshold.</t>
        </is>
      </c>
    </row>
    <row r="2740">
      <c r="A2740" s="29" t="inlineStr">
        <is>
          <t>na-10007r</t>
        </is>
      </c>
      <c r="B2740" s="29" t="inlineStr">
        <is>
          <t>low_price</t>
        </is>
      </c>
      <c r="C2740" s="29" t="inlineStr">
        <is>
          <t>Поршневі кільця стандарт Honda TRX 350 Rancher</t>
        </is>
      </c>
      <c r="D2740" s="35" t="n">
        <v>0</v>
      </c>
      <c r="E2740" s="37" t="n">
        <v>0</v>
      </c>
      <c r="F2740" s="38" t="n">
        <v>0</v>
      </c>
      <c r="G2740" s="37" t="n">
        <v>0</v>
      </c>
      <c r="H2740" s="40">
        <f>IFERROR(G2740/E2740,0)</f>
        <v/>
      </c>
      <c r="I2740" s="29" t="inlineStr">
        <is>
          <t>Cost is below the 120 watch threshold.</t>
        </is>
      </c>
    </row>
    <row r="2741">
      <c r="A2741" s="29" t="inlineStr">
        <is>
          <t>2mb-e1631-00-00</t>
        </is>
      </c>
      <c r="B2741" s="29" t="inlineStr">
        <is>
          <t>low_price</t>
        </is>
      </c>
      <c r="C2741" s="29" t="inlineStr">
        <is>
          <t>Поршень стандарт Yamaha Grizzly Kodiak Wolverine 700 2016-2018</t>
        </is>
      </c>
      <c r="D2741" s="35" t="n">
        <v>0</v>
      </c>
      <c r="E2741" s="37" t="n">
        <v>0</v>
      </c>
      <c r="F2741" s="38" t="n">
        <v>0</v>
      </c>
      <c r="G2741" s="37" t="n">
        <v>0</v>
      </c>
      <c r="H2741" s="40">
        <f>IFERROR(G2741/E2741,0)</f>
        <v/>
      </c>
      <c r="I2741" s="29" t="inlineStr">
        <is>
          <t>Cost is below the 120 watch threshold.</t>
        </is>
      </c>
    </row>
    <row r="2742">
      <c r="A2742" s="29" t="inlineStr">
        <is>
          <t>00-830</t>
        </is>
      </c>
      <c r="B2742" s="29" t="inlineStr">
        <is>
          <t>low_price</t>
        </is>
      </c>
      <c r="C2742" s="29" t="inlineStr">
        <is>
          <t>Світлодіодна балка ближнього світла ProLight EVO 8" (30Вт)</t>
        </is>
      </c>
      <c r="D2742" s="35" t="n">
        <v>0</v>
      </c>
      <c r="E2742" s="37" t="n">
        <v>0</v>
      </c>
      <c r="F2742" s="38" t="n">
        <v>0</v>
      </c>
      <c r="G2742" s="37" t="n">
        <v>0</v>
      </c>
      <c r="H2742" s="40">
        <f>IFERROR(G2742/E2742,0)</f>
        <v/>
      </c>
      <c r="I2742" s="29" t="inlineStr">
        <is>
          <t>Cost is below the 120 watch threshold.</t>
        </is>
      </c>
    </row>
    <row r="2743">
      <c r="A2743" s="29" t="inlineStr">
        <is>
          <t>715001669</t>
        </is>
      </c>
      <c r="B2743" s="29" t="inlineStr">
        <is>
          <t>low_price</t>
        </is>
      </c>
      <c r="C2743" s="29" t="inlineStr">
        <is>
          <t>Захист рук пасажирів BRP Can-Am Outlander Max G2 G2L G3 G3L</t>
        </is>
      </c>
      <c r="D2743" s="35" t="n">
        <v>7</v>
      </c>
      <c r="E2743" s="37" t="n">
        <v>61.59</v>
      </c>
      <c r="F2743" s="38" t="n">
        <v>0</v>
      </c>
      <c r="G2743" s="37" t="n">
        <v>0</v>
      </c>
      <c r="H2743" s="40">
        <f>IFERROR(G2743/E2743,0)</f>
        <v/>
      </c>
      <c r="I2743" s="29" t="inlineStr">
        <is>
          <t>Cost is below the 120 watch threshold.</t>
        </is>
      </c>
    </row>
    <row r="2744">
      <c r="A2744" s="29" t="inlineStr">
        <is>
          <t>3023173</t>
        </is>
      </c>
      <c r="B2744" s="29" t="inlineStr">
        <is>
          <t>low_price</t>
        </is>
      </c>
      <c r="C2744" s="29" t="inlineStr">
        <is>
          <t>Свічка запалювання Polaris RZR XP Turbo, RZR Turbo S, RZR Turbo R, RZR Pro XP</t>
        </is>
      </c>
      <c r="D2744" s="35" t="n">
        <v>0</v>
      </c>
      <c r="E2744" s="37" t="n">
        <v>0</v>
      </c>
      <c r="F2744" s="38" t="n">
        <v>0</v>
      </c>
      <c r="G2744" s="37" t="n">
        <v>0</v>
      </c>
      <c r="H2744" s="40">
        <f>IFERROR(G2744/E2744,0)</f>
        <v/>
      </c>
      <c r="I2744" s="29" t="inlineStr">
        <is>
          <t>Cost is below the 120 watch threshold.</t>
        </is>
      </c>
    </row>
    <row r="2745">
      <c r="A2745" s="29" t="inlineStr">
        <is>
          <t>19-5028</t>
        </is>
      </c>
      <c r="B2745" s="29" t="inlineStr">
        <is>
          <t>low_price</t>
        </is>
      </c>
      <c r="C2745" s="29" t="inlineStr">
        <is>
          <t>Пильник ШРУСа BRP Can-Am; Kawasaki; Polaris (94/17-65,5)</t>
        </is>
      </c>
      <c r="D2745" s="35" t="n">
        <v>0</v>
      </c>
      <c r="E2745" s="37" t="n">
        <v>0.05</v>
      </c>
      <c r="F2745" s="38" t="n">
        <v>0</v>
      </c>
      <c r="G2745" s="37" t="n">
        <v>0</v>
      </c>
      <c r="H2745" s="40">
        <f>IFERROR(G2745/E2745,0)</f>
        <v/>
      </c>
      <c r="I2745" s="29" t="inlineStr">
        <is>
          <t>Cost is below the 120 watch threshold.</t>
        </is>
      </c>
    </row>
    <row r="2746">
      <c r="A2746" s="29" t="inlineStr">
        <is>
          <t>705003922</t>
        </is>
      </c>
      <c r="B2746" s="29" t="inlineStr">
        <is>
          <t>low_price</t>
        </is>
      </c>
      <c r="C2746" s="29" t="inlineStr">
        <is>
          <t>Бризговик задній правий BRP Can-Am Outlander G2</t>
        </is>
      </c>
      <c r="D2746" s="35" t="n">
        <v>6</v>
      </c>
      <c r="E2746" s="37" t="n">
        <v>29.85</v>
      </c>
      <c r="F2746" s="38" t="n">
        <v>0</v>
      </c>
      <c r="G2746" s="37" t="n">
        <v>0</v>
      </c>
      <c r="H2746" s="40">
        <f>IFERROR(G2746/E2746,0)</f>
        <v/>
      </c>
      <c r="I2746" s="29" t="inlineStr">
        <is>
          <t>Cost is below the 120 watch threshold.</t>
        </is>
      </c>
    </row>
    <row r="2747">
      <c r="A2747" s="29" t="inlineStr">
        <is>
          <t>715009474</t>
        </is>
      </c>
      <c r="B2747" s="29" t="inlineStr">
        <is>
          <t>low_price</t>
        </is>
      </c>
      <c r="C2747" s="29" t="inlineStr">
        <is>
          <t>Тримач на крило LinQ для BRP Can-Am Outlander G3 G3L</t>
        </is>
      </c>
      <c r="D2747" s="35" t="n">
        <v>0</v>
      </c>
      <c r="E2747" s="37" t="n">
        <v>0</v>
      </c>
      <c r="F2747" s="38" t="n">
        <v>0</v>
      </c>
      <c r="G2747" s="37" t="n">
        <v>0</v>
      </c>
      <c r="H2747" s="40">
        <f>IFERROR(G2747/E2747,0)</f>
        <v/>
      </c>
      <c r="I2747" s="29" t="inlineStr">
        <is>
          <t>Cost is below the 120 watch threshold.</t>
        </is>
      </c>
    </row>
    <row r="2748">
      <c r="A2748" s="29" t="inlineStr">
        <is>
          <t>705010335</t>
        </is>
      </c>
      <c r="B2748" s="29" t="inlineStr">
        <is>
          <t>low_price</t>
        </is>
      </c>
      <c r="C2748" s="29" t="inlineStr">
        <is>
          <t>Накладка задньої дуги каркаса ліва BRP Can-Am Maverick X3</t>
        </is>
      </c>
      <c r="D2748" s="35" t="n">
        <v>0</v>
      </c>
      <c r="E2748" s="37" t="n">
        <v>0</v>
      </c>
      <c r="F2748" s="38" t="n">
        <v>0</v>
      </c>
      <c r="G2748" s="37" t="n">
        <v>0</v>
      </c>
      <c r="H2748" s="40">
        <f>IFERROR(G2748/E2748,0)</f>
        <v/>
      </c>
      <c r="I2748" s="29" t="inlineStr">
        <is>
          <t>Cost is below the 120 watch threshold.</t>
        </is>
      </c>
    </row>
    <row r="2749">
      <c r="A2749" s="29" t="inlineStr">
        <is>
          <t>50600-003-02</t>
        </is>
      </c>
      <c r="B2749" s="29" t="inlineStr">
        <is>
          <t>low_price</t>
        </is>
      </c>
      <c r="C2749" s="29" t="inlineStr">
        <is>
          <t>Окуляри дитячі 100% Strata Mini Goggle Red/Clear Lens</t>
        </is>
      </c>
      <c r="D2749" s="35" t="n">
        <v>2</v>
      </c>
      <c r="E2749" s="37" t="n">
        <v>17.43</v>
      </c>
      <c r="F2749" s="38" t="n">
        <v>0</v>
      </c>
      <c r="G2749" s="37" t="n">
        <v>0</v>
      </c>
      <c r="H2749" s="40">
        <f>IFERROR(G2749/E2749,0)</f>
        <v/>
      </c>
      <c r="I2749" s="29" t="inlineStr">
        <is>
          <t>Cost is below the 120 watch threshold.</t>
        </is>
      </c>
    </row>
    <row r="2750">
      <c r="A2750" s="29" t="inlineStr">
        <is>
          <t>41080-1482</t>
        </is>
      </c>
      <c r="B2750" s="29" t="inlineStr">
        <is>
          <t>low_price</t>
        </is>
      </c>
      <c r="C2750" s="29" t="inlineStr">
        <is>
          <t>Гальмівний фрикційний диск Kawasaki Brute Force 650 750, Prairie 360 700, Teryx 750 800</t>
        </is>
      </c>
      <c r="D2750" s="35" t="n">
        <v>4</v>
      </c>
      <c r="E2750" s="37" t="n">
        <v>23.35</v>
      </c>
      <c r="F2750" s="38" t="n">
        <v>0</v>
      </c>
      <c r="G2750" s="37" t="n">
        <v>0</v>
      </c>
      <c r="H2750" s="40">
        <f>IFERROR(G2750/E2750,0)</f>
        <v/>
      </c>
      <c r="I2750" s="29" t="inlineStr">
        <is>
          <t>Cost is below the 120 watch threshold.</t>
        </is>
      </c>
    </row>
    <row r="2751">
      <c r="A2751" s="29" t="inlineStr">
        <is>
          <t>420280473</t>
        </is>
      </c>
      <c r="B2751" s="29" t="inlineStr">
        <is>
          <t>low_price</t>
        </is>
      </c>
      <c r="C2751" s="29" t="inlineStr">
        <is>
          <t>Коронка варіатора BRP Can-Am Outlander Renegade 800 1000 (06-18), Commander 800 1000 (11-20)</t>
        </is>
      </c>
      <c r="D2751" s="35" t="n">
        <v>1</v>
      </c>
      <c r="E2751" s="37" t="n">
        <v>16.26</v>
      </c>
      <c r="F2751" s="38" t="n">
        <v>0</v>
      </c>
      <c r="G2751" s="37" t="n">
        <v>0</v>
      </c>
      <c r="H2751" s="40">
        <f>IFERROR(G2751/E2751,0)</f>
        <v/>
      </c>
      <c r="I2751" s="29" t="inlineStr">
        <is>
          <t>Cost is below the 120 watch threshold.</t>
        </is>
      </c>
    </row>
    <row r="2752">
      <c r="A2752" s="29" t="inlineStr">
        <is>
          <t>420233995</t>
        </is>
      </c>
      <c r="B2752" s="29" t="inlineStr">
        <is>
          <t>low_price</t>
        </is>
      </c>
      <c r="C2752" s="29" t="inlineStr">
        <is>
          <t>Вкладиш колінвала BRP Can-Am, Ski-Doo</t>
        </is>
      </c>
      <c r="D2752" s="35" t="n">
        <v>0</v>
      </c>
      <c r="E2752" s="37" t="n">
        <v>0</v>
      </c>
      <c r="F2752" s="38" t="n">
        <v>0</v>
      </c>
      <c r="G2752" s="37" t="n">
        <v>0</v>
      </c>
      <c r="H2752" s="40">
        <f>IFERROR(G2752/E2752,0)</f>
        <v/>
      </c>
      <c r="I2752" s="29" t="inlineStr">
        <is>
          <t>Cost is below the 120 watch threshold.</t>
        </is>
      </c>
    </row>
    <row r="2753">
      <c r="A2753" s="29" t="inlineStr">
        <is>
          <t>420434865</t>
        </is>
      </c>
      <c r="B2753" s="29" t="inlineStr">
        <is>
          <t>low_price</t>
        </is>
      </c>
      <c r="C2753" s="29" t="inlineStr">
        <is>
          <t>Шестерня КПП BRP Can-Am Outlander G2 500 570 650 850 1000, Renegade G2S 1000, Maverick 1000, Commander 800 1000 (46T)</t>
        </is>
      </c>
      <c r="D2753" s="35" t="n">
        <v>0</v>
      </c>
      <c r="E2753" s="37" t="n">
        <v>0</v>
      </c>
      <c r="F2753" s="38" t="n">
        <v>0</v>
      </c>
      <c r="G2753" s="37" t="n">
        <v>0</v>
      </c>
      <c r="H2753" s="40">
        <f>IFERROR(G2753/E2753,0)</f>
        <v/>
      </c>
      <c r="I2753" s="29" t="inlineStr">
        <is>
          <t>Cost is below the 120 watch threshold.</t>
        </is>
      </c>
    </row>
    <row r="2754">
      <c r="A2754" s="29" t="inlineStr">
        <is>
          <t>860201806</t>
        </is>
      </c>
      <c r="B2754" s="29" t="inlineStr">
        <is>
          <t>low_price</t>
        </is>
      </c>
      <c r="C2754" s="29" t="inlineStr">
        <is>
          <t>Система кріплень LinQ для BRP Can-Am, Ski-Doo, Sea-Doo</t>
        </is>
      </c>
      <c r="D2754" s="35" t="n">
        <v>8</v>
      </c>
      <c r="E2754" s="37" t="n">
        <v>51.15</v>
      </c>
      <c r="F2754" s="38" t="n">
        <v>0</v>
      </c>
      <c r="G2754" s="37" t="n">
        <v>0</v>
      </c>
      <c r="H2754" s="40">
        <f>IFERROR(G2754/E2754,0)</f>
        <v/>
      </c>
      <c r="I2754" s="29" t="inlineStr">
        <is>
          <t>Cost is below the 120 watch threshold.</t>
        </is>
      </c>
    </row>
    <row r="2755">
      <c r="A2755" s="29" t="inlineStr">
        <is>
          <t>1521957727b</t>
        </is>
      </c>
      <c r="B2755" s="29" t="inlineStr">
        <is>
          <t>low_price</t>
        </is>
      </c>
      <c r="C2755" s="29" t="inlineStr">
        <is>
          <t>Колісний диск ITP Tornado 14x7 4+3 4/136</t>
        </is>
      </c>
      <c r="D2755" s="35" t="n">
        <v>2</v>
      </c>
      <c r="E2755" s="37" t="n">
        <v>28.44</v>
      </c>
      <c r="F2755" s="38" t="n">
        <v>0</v>
      </c>
      <c r="G2755" s="37" t="n">
        <v>0</v>
      </c>
      <c r="H2755" s="40">
        <f>IFERROR(G2755/E2755,0)</f>
        <v/>
      </c>
      <c r="I2755" s="29" t="inlineStr">
        <is>
          <t>Cost is below the 120 watch threshold.</t>
        </is>
      </c>
    </row>
    <row r="2756">
      <c r="A2756" s="29" t="inlineStr">
        <is>
          <t>lmar8d-j</t>
        </is>
      </c>
      <c r="B2756" s="29" t="inlineStr">
        <is>
          <t>low_price</t>
        </is>
      </c>
      <c r="C2756" s="29" t="inlineStr">
        <is>
          <t>Свічка запалювання BRP Can-Am Outlander 450 570 650 850 1000R (15+), Renegade 570 850 1000R (16+), Traxter Defender HD5</t>
        </is>
      </c>
      <c r="D2756" s="35" t="n">
        <v>5</v>
      </c>
      <c r="E2756" s="37" t="n">
        <v>8.630000000000001</v>
      </c>
      <c r="F2756" s="38" t="n">
        <v>0</v>
      </c>
      <c r="G2756" s="37" t="n">
        <v>0</v>
      </c>
      <c r="H2756" s="40">
        <f>IFERROR(G2756/E2756,0)</f>
        <v/>
      </c>
      <c r="I2756" s="29" t="inlineStr">
        <is>
          <t>Cost is below the 120 watch threshold.</t>
        </is>
      </c>
    </row>
    <row r="2757">
      <c r="A2757" s="29" t="inlineStr">
        <is>
          <t>na-10014-2</t>
        </is>
      </c>
      <c r="B2757" s="29" t="inlineStr">
        <is>
          <t>low_price</t>
        </is>
      </c>
      <c r="C2757" s="29" t="inlineStr">
        <is>
          <t>Поршень +0.5мм Honda TRX 500 Foreman (12-19), 500 Rubicon (15-19), SXS 500 Pioneer (15-23)</t>
        </is>
      </c>
      <c r="D2757" s="35" t="n">
        <v>1</v>
      </c>
      <c r="E2757" s="37" t="n">
        <v>0.68</v>
      </c>
      <c r="F2757" s="38" t="n">
        <v>0</v>
      </c>
      <c r="G2757" s="37" t="n">
        <v>0</v>
      </c>
      <c r="H2757" s="40">
        <f>IFERROR(G2757/E2757,0)</f>
        <v/>
      </c>
      <c r="I2757" s="29" t="inlineStr">
        <is>
          <t>Cost is below the 120 watch threshold.</t>
        </is>
      </c>
    </row>
    <row r="2758">
      <c r="A2758" s="29" t="inlineStr">
        <is>
          <t>9779156</t>
        </is>
      </c>
      <c r="B2758" s="29" t="inlineStr">
        <is>
          <t>low_price</t>
        </is>
      </c>
      <c r="C2758" s="29" t="inlineStr">
        <is>
          <t>Трансмісійне масло BRP Ski-Doo XPS (355ml)</t>
        </is>
      </c>
      <c r="D2758" s="35" t="n">
        <v>1</v>
      </c>
      <c r="E2758" s="37" t="n">
        <v>1.46</v>
      </c>
      <c r="F2758" s="38" t="n">
        <v>0</v>
      </c>
      <c r="G2758" s="37" t="n">
        <v>0</v>
      </c>
      <c r="H2758" s="40">
        <f>IFERROR(G2758/E2758,0)</f>
        <v/>
      </c>
      <c r="I2758" s="29" t="inlineStr">
        <is>
          <t>Cost is below the 120 watch threshold.</t>
        </is>
      </c>
    </row>
    <row r="2759">
      <c r="A2759" s="29" t="inlineStr">
        <is>
          <t>705007040</t>
        </is>
      </c>
      <c r="B2759" s="29" t="inlineStr">
        <is>
          <t>low_price</t>
        </is>
      </c>
      <c r="C2759" s="29" t="inlineStr">
        <is>
          <t>Підніжка ліва BRP Can-Am Outlander G2 G2L 450 500 570 650 800 850 1000</t>
        </is>
      </c>
      <c r="D2759" s="35" t="n">
        <v>0</v>
      </c>
      <c r="E2759" s="37" t="n">
        <v>0</v>
      </c>
      <c r="F2759" s="38" t="n">
        <v>0</v>
      </c>
      <c r="G2759" s="37" t="n">
        <v>0</v>
      </c>
      <c r="H2759" s="40">
        <f>IFERROR(G2759/E2759,0)</f>
        <v/>
      </c>
      <c r="I2759" s="29" t="inlineStr">
        <is>
          <t>Cost is below the 120 watch threshold.</t>
        </is>
      </c>
    </row>
    <row r="2760">
      <c r="A2760" s="29" t="inlineStr">
        <is>
          <t>19-5008</t>
        </is>
      </c>
      <c r="B2760" s="29" t="inlineStr">
        <is>
          <t>low_price</t>
        </is>
      </c>
      <c r="C2760" s="29" t="inlineStr">
        <is>
          <t>Пильник ШРУСа BRP Can-Am; Honda; Kawasaki; Suzuki; Polaris; Yamaha (60/17-81)</t>
        </is>
      </c>
      <c r="D2760" s="35" t="n">
        <v>1</v>
      </c>
      <c r="E2760" s="37" t="n">
        <v>6.05</v>
      </c>
      <c r="F2760" s="38" t="n">
        <v>0</v>
      </c>
      <c r="G2760" s="37" t="n">
        <v>0</v>
      </c>
      <c r="H2760" s="40">
        <f>IFERROR(G2760/E2760,0)</f>
        <v/>
      </c>
      <c r="I2760" s="29" t="inlineStr">
        <is>
          <t>Cost is below the 120 watch threshold.</t>
        </is>
      </c>
    </row>
    <row r="2761">
      <c r="A2761" s="29" t="inlineStr">
        <is>
          <t>291003390</t>
        </is>
      </c>
      <c r="B2761" s="29" t="inlineStr">
        <is>
          <t>low_price</t>
        </is>
      </c>
      <c r="C2761" s="29" t="inlineStr">
        <is>
          <t>Кришка задня BRP Sea-Doo Spark ACE 900, Spark Trixx</t>
        </is>
      </c>
      <c r="D2761" s="35" t="n">
        <v>12</v>
      </c>
      <c r="E2761" s="37" t="n">
        <v>123.84</v>
      </c>
      <c r="F2761" s="38" t="n">
        <v>1</v>
      </c>
      <c r="G2761" s="37" t="n">
        <v>910</v>
      </c>
      <c r="H2761" s="40">
        <f>IFERROR(G2761/E2761,0)</f>
        <v/>
      </c>
      <c r="I2761" s="29" t="inlineStr">
        <is>
          <t>Performance is below the scale and keep thresholds.</t>
        </is>
      </c>
    </row>
    <row r="2762">
      <c r="A2762" s="29" t="inlineStr">
        <is>
          <t>707800120</t>
        </is>
      </c>
      <c r="B2762" s="29" t="inlineStr">
        <is>
          <t>low_price</t>
        </is>
      </c>
      <c r="C2762" s="29" t="inlineStr">
        <is>
          <t>Повітряний фільтр BRP Can-Am Outlander 330 (04-05), 400 (03-08)</t>
        </is>
      </c>
      <c r="D2762" s="35" t="n">
        <v>2</v>
      </c>
      <c r="E2762" s="37" t="n">
        <v>6.2</v>
      </c>
      <c r="F2762" s="38" t="n">
        <v>0</v>
      </c>
      <c r="G2762" s="37" t="n">
        <v>0</v>
      </c>
      <c r="H2762" s="40">
        <f>IFERROR(G2762/E2762,0)</f>
        <v/>
      </c>
      <c r="I2762" s="29" t="inlineStr">
        <is>
          <t>Cost is below the 120 watch threshold.</t>
        </is>
      </c>
    </row>
    <row r="2763">
      <c r="A2763" s="29" t="inlineStr">
        <is>
          <t>420956741</t>
        </is>
      </c>
      <c r="B2763" s="29" t="inlineStr">
        <is>
          <t>low_price</t>
        </is>
      </c>
      <c r="C2763" s="29" t="inlineStr">
        <is>
          <t>Масляний фільтр BRP Traxter Quest 500 650, Sea-Doo; John Deere 650</t>
        </is>
      </c>
      <c r="D2763" s="35" t="n">
        <v>8</v>
      </c>
      <c r="E2763" s="37" t="n">
        <v>83.97</v>
      </c>
      <c r="F2763" s="38" t="n">
        <v>0</v>
      </c>
      <c r="G2763" s="37" t="n">
        <v>0</v>
      </c>
      <c r="H2763" s="40">
        <f>IFERROR(G2763/E2763,0)</f>
        <v/>
      </c>
      <c r="I2763" s="29" t="inlineStr">
        <is>
          <t>Cost is below the 120 watch threshold.</t>
        </is>
      </c>
    </row>
    <row r="2764">
      <c r="A2764" s="29" t="inlineStr">
        <is>
          <t>703501108</t>
        </is>
      </c>
      <c r="B2764" s="29" t="inlineStr">
        <is>
          <t>low_price</t>
        </is>
      </c>
      <c r="C2764" s="29" t="inlineStr">
        <is>
          <t>Рульова колонка BRP Can-Am Outlander Renegade G2 G2L G2S 2018+</t>
        </is>
      </c>
      <c r="D2764" s="35" t="n">
        <v>16</v>
      </c>
      <c r="E2764" s="37" t="n">
        <v>48.85</v>
      </c>
      <c r="F2764" s="38" t="n">
        <v>0</v>
      </c>
      <c r="G2764" s="37" t="n">
        <v>0</v>
      </c>
      <c r="H2764" s="40">
        <f>IFERROR(G2764/E2764,0)</f>
        <v/>
      </c>
      <c r="I2764" s="29" t="inlineStr">
        <is>
          <t>Cost is below the 120 watch threshold.</t>
        </is>
      </c>
    </row>
    <row r="2765">
      <c r="A2765" s="29" t="inlineStr">
        <is>
          <t>01367</t>
        </is>
      </c>
      <c r="B2765" s="29" t="inlineStr">
        <is>
          <t>low_price</t>
        </is>
      </c>
      <c r="C2765" s="29" t="inlineStr">
        <is>
          <t>Карбюратор Honda TRX 500 Foreman 2005-2011</t>
        </is>
      </c>
      <c r="D2765" s="35" t="n">
        <v>1</v>
      </c>
      <c r="E2765" s="37" t="n">
        <v>6.58</v>
      </c>
      <c r="F2765" s="38" t="n">
        <v>0</v>
      </c>
      <c r="G2765" s="37" t="n">
        <v>0</v>
      </c>
      <c r="H2765" s="40">
        <f>IFERROR(G2765/E2765,0)</f>
        <v/>
      </c>
      <c r="I2765" s="29" t="inlineStr">
        <is>
          <t>Cost is below the 120 watch threshold.</t>
        </is>
      </c>
    </row>
    <row r="2766">
      <c r="A2766" s="29" t="inlineStr">
        <is>
          <t>4002-0103</t>
        </is>
      </c>
      <c r="B2766" s="29" t="inlineStr">
        <is>
          <t>low_price</t>
        </is>
      </c>
      <c r="C2766" s="29" t="inlineStr">
        <is>
          <t>Чохол Moose для двомісного баггі</t>
        </is>
      </c>
      <c r="D2766" s="35" t="n">
        <v>0</v>
      </c>
      <c r="E2766" s="37" t="n">
        <v>0</v>
      </c>
      <c r="F2766" s="38" t="n">
        <v>0</v>
      </c>
      <c r="G2766" s="37" t="n">
        <v>0</v>
      </c>
      <c r="H2766" s="40">
        <f>IFERROR(G2766/E2766,0)</f>
        <v/>
      </c>
      <c r="I2766" s="29" t="inlineStr">
        <is>
          <t>Cost is below the 120 watch threshold.</t>
        </is>
      </c>
    </row>
    <row r="2767">
      <c r="A2767" s="29" t="inlineStr">
        <is>
          <t>9awv-141003-8001</t>
        </is>
      </c>
      <c r="B2767" s="29" t="inlineStr">
        <is>
          <t>low_price</t>
        </is>
      </c>
      <c r="C2767" s="29" t="inlineStr">
        <is>
          <t>Багажна площадка передня права, задня ліва CFMoto CForce 800 1000 2024+</t>
        </is>
      </c>
      <c r="D2767" s="35" t="n">
        <v>0</v>
      </c>
      <c r="E2767" s="37" t="n">
        <v>0</v>
      </c>
      <c r="F2767" s="38" t="n">
        <v>0</v>
      </c>
      <c r="G2767" s="37" t="n">
        <v>0</v>
      </c>
      <c r="H2767" s="40">
        <f>IFERROR(G2767/E2767,0)</f>
        <v/>
      </c>
      <c r="I2767" s="29" t="inlineStr">
        <is>
          <t>Cost is below the 120 watch threshold.</t>
        </is>
      </c>
    </row>
    <row r="2768">
      <c r="A2768" s="29" t="inlineStr">
        <is>
          <t>608791</t>
        </is>
      </c>
      <c r="B2768" s="29" t="inlineStr">
        <is>
          <t>low_price</t>
        </is>
      </c>
      <c r="C2768" s="29" t="inlineStr">
        <is>
          <t>Клюз синтетичного троса для лебідок 2500-3500 lbs</t>
        </is>
      </c>
      <c r="D2768" s="35" t="n">
        <v>2</v>
      </c>
      <c r="E2768" s="37" t="n">
        <v>30.65</v>
      </c>
      <c r="F2768" s="38" t="n">
        <v>0</v>
      </c>
      <c r="G2768" s="37" t="n">
        <v>0</v>
      </c>
      <c r="H2768" s="40">
        <f>IFERROR(G2768/E2768,0)</f>
        <v/>
      </c>
      <c r="I2768" s="29" t="inlineStr">
        <is>
          <t>Cost is below the 120 watch threshold.</t>
        </is>
      </c>
    </row>
    <row r="2769">
      <c r="A2769" s="29" t="inlineStr">
        <is>
          <t>we130139</t>
        </is>
      </c>
      <c r="B2769" s="29" t="inlineStr">
        <is>
          <t>low_price</t>
        </is>
      </c>
      <c r="C2769" s="29" t="inlineStr">
        <is>
          <t>Пильник ШРУСа задній BRP Can-Am</t>
        </is>
      </c>
      <c r="D2769" s="35" t="n">
        <v>1</v>
      </c>
      <c r="E2769" s="37" t="n">
        <v>3.98</v>
      </c>
      <c r="F2769" s="38" t="n">
        <v>0</v>
      </c>
      <c r="G2769" s="37" t="n">
        <v>0</v>
      </c>
      <c r="H2769" s="40">
        <f>IFERROR(G2769/E2769,0)</f>
        <v/>
      </c>
      <c r="I2769" s="29" t="inlineStr">
        <is>
          <t>Cost is below the 120 watch threshold.</t>
        </is>
      </c>
    </row>
    <row r="2770">
      <c r="A2770" s="29" t="inlineStr">
        <is>
          <t>04448</t>
        </is>
      </c>
      <c r="B2770" s="29" t="inlineStr">
        <is>
          <t>low_price</t>
        </is>
      </c>
      <c r="C2770" s="29" t="inlineStr">
        <is>
          <t>Радіатор BRP Can-Am Outlander G1 500 650 800</t>
        </is>
      </c>
      <c r="D2770" s="35" t="n">
        <v>11</v>
      </c>
      <c r="E2770" s="37" t="n">
        <v>60.1</v>
      </c>
      <c r="F2770" s="38" t="n">
        <v>1</v>
      </c>
      <c r="G2770" s="37" t="n">
        <v>9237</v>
      </c>
      <c r="H2770" s="40">
        <f>IFERROR(G2770/E2770,0)</f>
        <v/>
      </c>
      <c r="I2770" s="29" t="inlineStr">
        <is>
          <t>Cost is below the 120 watch threshold.</t>
        </is>
      </c>
    </row>
    <row r="2771">
      <c r="A2771" s="29" t="inlineStr">
        <is>
          <t>706005827</t>
        </is>
      </c>
      <c r="B2771" s="29" t="inlineStr">
        <is>
          <t>low_price</t>
        </is>
      </c>
      <c r="C2771" s="29" t="inlineStr">
        <is>
          <t>Пружина заднього амортизатора BRP Can-Am Outlander Max G2 2019-2022</t>
        </is>
      </c>
      <c r="D2771" s="35" t="n">
        <v>0</v>
      </c>
      <c r="E2771" s="37" t="n">
        <v>0</v>
      </c>
      <c r="F2771" s="38" t="n">
        <v>0</v>
      </c>
      <c r="G2771" s="37" t="n">
        <v>0</v>
      </c>
      <c r="H2771" s="40">
        <f>IFERROR(G2771/E2771,0)</f>
        <v/>
      </c>
      <c r="I2771" s="29" t="inlineStr">
        <is>
          <t>Cost is below the 120 watch threshold.</t>
        </is>
      </c>
    </row>
    <row r="2772">
      <c r="A2772" s="29" t="inlineStr">
        <is>
          <t>705501996</t>
        </is>
      </c>
      <c r="B2772" s="29" t="inlineStr">
        <is>
          <t>low_price</t>
        </is>
      </c>
      <c r="C2772" s="29" t="inlineStr">
        <is>
          <t>Сальник заднього редуктора боковий BRP Can-Am Outlander Renegade G1 G2 (06-14), Commander 800 1000 (11-13)</t>
        </is>
      </c>
      <c r="D2772" s="35" t="n">
        <v>11</v>
      </c>
      <c r="E2772" s="37" t="n">
        <v>63.48</v>
      </c>
      <c r="F2772" s="38" t="n">
        <v>0.5</v>
      </c>
      <c r="G2772" s="37" t="n">
        <v>569</v>
      </c>
      <c r="H2772" s="40">
        <f>IFERROR(G2772/E2772,0)</f>
        <v/>
      </c>
      <c r="I2772" s="29" t="inlineStr">
        <is>
          <t>Cost is below the 120 watch threshold.</t>
        </is>
      </c>
    </row>
    <row r="2773">
      <c r="A2773" s="29" t="inlineStr">
        <is>
          <t>707001400</t>
        </is>
      </c>
      <c r="B2773" s="29" t="inlineStr">
        <is>
          <t>low_price</t>
        </is>
      </c>
      <c r="C2773" s="29" t="inlineStr">
        <is>
          <t>Патрубок варіатора випускний BRP Can-Am Maverick 1000 (14-18), Commander ​1000 (18-20)</t>
        </is>
      </c>
      <c r="D2773" s="35" t="n">
        <v>0</v>
      </c>
      <c r="E2773" s="37" t="n">
        <v>0</v>
      </c>
      <c r="F2773" s="38" t="n">
        <v>0</v>
      </c>
      <c r="G2773" s="37" t="n">
        <v>0</v>
      </c>
      <c r="H2773" s="40">
        <f>IFERROR(G2773/E2773,0)</f>
        <v/>
      </c>
      <c r="I2773" s="29" t="inlineStr">
        <is>
          <t>Cost is below the 120 watch threshold.</t>
        </is>
      </c>
    </row>
    <row r="2774">
      <c r="A2774" s="29" t="inlineStr">
        <is>
          <t>06284</t>
        </is>
      </c>
      <c r="B2774" s="29" t="inlineStr">
        <is>
          <t>low_price</t>
        </is>
      </c>
      <c r="C2774" s="29" t="inlineStr">
        <is>
          <t>Гальмівний супорт задній лівий BRP Can-Am Maverick X3</t>
        </is>
      </c>
      <c r="D2774" s="35" t="n">
        <v>0</v>
      </c>
      <c r="E2774" s="37" t="n">
        <v>0</v>
      </c>
      <c r="F2774" s="38" t="n">
        <v>0</v>
      </c>
      <c r="G2774" s="37" t="n">
        <v>0</v>
      </c>
      <c r="H2774" s="40">
        <f>IFERROR(G2774/E2774,0)</f>
        <v/>
      </c>
      <c r="I2774" s="29" t="inlineStr">
        <is>
          <t>Cost is below the 120 watch threshold.</t>
        </is>
      </c>
    </row>
    <row r="2775">
      <c r="A2775" s="29" t="inlineStr">
        <is>
          <t>b16-21485-00-00</t>
        </is>
      </c>
      <c r="B2775" s="29" t="inlineStr">
        <is>
          <t>low_price</t>
        </is>
      </c>
      <c r="C2775" s="29" t="inlineStr">
        <is>
          <t>Подушка двигуна Yamaha Grizzly Kodiak 700 2016+</t>
        </is>
      </c>
      <c r="D2775" s="35" t="n">
        <v>1</v>
      </c>
      <c r="E2775" s="37" t="n">
        <v>1.04</v>
      </c>
      <c r="F2775" s="38" t="n">
        <v>0</v>
      </c>
      <c r="G2775" s="37" t="n">
        <v>0</v>
      </c>
      <c r="H2775" s="40">
        <f>IFERROR(G2775/E2775,0)</f>
        <v/>
      </c>
      <c r="I2775" s="29" t="inlineStr">
        <is>
          <t>Cost is below the 120 watch threshold.</t>
        </is>
      </c>
    </row>
    <row r="2776">
      <c r="A2776" s="29" t="inlineStr">
        <is>
          <t>04712</t>
        </is>
      </c>
      <c r="B2776" s="29" t="inlineStr">
        <is>
          <t>low_price</t>
        </is>
      </c>
      <c r="C2776" s="29" t="inlineStr">
        <is>
          <t>Паливний насос BRP Can-Am Outlander Renegade G1</t>
        </is>
      </c>
      <c r="D2776" s="35" t="n">
        <v>0</v>
      </c>
      <c r="E2776" s="37" t="n">
        <v>0</v>
      </c>
      <c r="F2776" s="38" t="n">
        <v>0</v>
      </c>
      <c r="G2776" s="37" t="n">
        <v>0</v>
      </c>
      <c r="H2776" s="40">
        <f>IFERROR(G2776/E2776,0)</f>
        <v/>
      </c>
      <c r="I2776" s="29" t="inlineStr">
        <is>
          <t>Cost is below the 120 watch threshold.</t>
        </is>
      </c>
    </row>
    <row r="2777">
      <c r="A2777" s="29" t="inlineStr">
        <is>
          <t>25-2076</t>
        </is>
      </c>
      <c r="B2777" s="29" t="inlineStr">
        <is>
          <t>low_price</t>
        </is>
      </c>
      <c r="C2777" s="29" t="inlineStr">
        <is>
          <t>Ремкомплект переднього редуктора Polaris Sportsman 550 850 1000, Scrambler 850 1000, Ranger 325 570</t>
        </is>
      </c>
      <c r="D2777" s="35" t="n">
        <v>0</v>
      </c>
      <c r="E2777" s="37" t="n">
        <v>0</v>
      </c>
      <c r="F2777" s="38" t="n">
        <v>0</v>
      </c>
      <c r="G2777" s="37" t="n">
        <v>0</v>
      </c>
      <c r="H2777" s="40">
        <f>IFERROR(G2777/E2777,0)</f>
        <v/>
      </c>
      <c r="I2777" s="29" t="inlineStr">
        <is>
          <t>Cost is below the 120 watch threshold.</t>
        </is>
      </c>
    </row>
    <row r="2778">
      <c r="A2778" s="29" t="inlineStr">
        <is>
          <t>715000190</t>
        </is>
      </c>
      <c r="B2778" s="29" t="inlineStr">
        <is>
          <t>low_price</t>
        </is>
      </c>
      <c r="C2778" s="29" t="inlineStr">
        <is>
          <t>Кронштейн кріплення правого дзеркала BRP Can-Am Outlander Renegade G1 G2 G2L G2S G3 G3L</t>
        </is>
      </c>
      <c r="D2778" s="35" t="n">
        <v>0</v>
      </c>
      <c r="E2778" s="37" t="n">
        <v>0</v>
      </c>
      <c r="F2778" s="38" t="n">
        <v>0</v>
      </c>
      <c r="G2778" s="37" t="n">
        <v>0</v>
      </c>
      <c r="H2778" s="40">
        <f>IFERROR(G2778/E2778,0)</f>
        <v/>
      </c>
      <c r="I2778" s="29" t="inlineStr">
        <is>
          <t>Cost is below the 120 watch threshold.</t>
        </is>
      </c>
    </row>
    <row r="2779">
      <c r="A2779" s="29" t="inlineStr">
        <is>
          <t>278003828</t>
        </is>
      </c>
      <c r="B2779" s="29" t="inlineStr">
        <is>
          <t>low_price</t>
        </is>
      </c>
      <c r="C2779" s="29" t="inlineStr">
        <is>
          <t>Реле BRP Can-Am, Ski-Doo, Sea-Doo (30 Amp)</t>
        </is>
      </c>
      <c r="D2779" s="35" t="n">
        <v>0</v>
      </c>
      <c r="E2779" s="37" t="n">
        <v>0</v>
      </c>
      <c r="F2779" s="38" t="n">
        <v>0</v>
      </c>
      <c r="G2779" s="37" t="n">
        <v>0</v>
      </c>
      <c r="H2779" s="40">
        <f>IFERROR(G2779/E2779,0)</f>
        <v/>
      </c>
      <c r="I2779" s="29" t="inlineStr">
        <is>
          <t>Cost is below the 120 watch threshold.</t>
        </is>
      </c>
    </row>
    <row r="2780">
      <c r="A2780" s="29" t="inlineStr">
        <is>
          <t>2bg-f3580-12-00</t>
        </is>
      </c>
      <c r="B2780" s="29" t="inlineStr">
        <is>
          <t>low_price</t>
        </is>
      </c>
      <c r="C2780" s="29" t="inlineStr">
        <is>
          <t>Ричаг передній нижній правий Yamaha Grizzly 700 2014+</t>
        </is>
      </c>
      <c r="D2780" s="35" t="n">
        <v>9</v>
      </c>
      <c r="E2780" s="37" t="n">
        <v>25.82</v>
      </c>
      <c r="F2780" s="38" t="n">
        <v>0</v>
      </c>
      <c r="G2780" s="37" t="n">
        <v>0</v>
      </c>
      <c r="H2780" s="40">
        <f>IFERROR(G2780/E2780,0)</f>
        <v/>
      </c>
      <c r="I2780" s="29" t="inlineStr">
        <is>
          <t>Cost is below the 120 watch threshold.</t>
        </is>
      </c>
    </row>
    <row r="2781">
      <c r="A2781" s="29" t="inlineStr">
        <is>
          <t>431-01038</t>
        </is>
      </c>
      <c r="B2781" s="29" t="inlineStr">
        <is>
          <t>low_price</t>
        </is>
      </c>
      <c r="C2781" s="29" t="inlineStr">
        <is>
          <t>Клюз синтетичного троса для лебідок 2500-3500 lbs</t>
        </is>
      </c>
      <c r="D2781" s="35" t="n">
        <v>1</v>
      </c>
      <c r="E2781" s="37" t="n">
        <v>11.73</v>
      </c>
      <c r="F2781" s="38" t="n">
        <v>0</v>
      </c>
      <c r="G2781" s="37" t="n">
        <v>0</v>
      </c>
      <c r="H2781" s="40">
        <f>IFERROR(G2781/E2781,0)</f>
        <v/>
      </c>
      <c r="I2781" s="29" t="inlineStr">
        <is>
          <t>Cost is below the 120 watch threshold.</t>
        </is>
      </c>
    </row>
    <row r="2782">
      <c r="A2782" s="29" t="inlineStr">
        <is>
          <t>111836</t>
        </is>
      </c>
      <c r="B2782" s="29" t="inlineStr">
        <is>
          <t>low_price</t>
        </is>
      </c>
      <c r="C2782" s="29" t="inlineStr">
        <is>
          <t>Синтетичне моторне масло Motul NGEN 7 4T 10W40 (4L)</t>
        </is>
      </c>
      <c r="D2782" s="35" t="n">
        <v>12</v>
      </c>
      <c r="E2782" s="37" t="n">
        <v>118.8</v>
      </c>
      <c r="F2782" s="38" t="n">
        <v>0.04</v>
      </c>
      <c r="G2782" s="37" t="n">
        <v>709.85</v>
      </c>
      <c r="H2782" s="40">
        <f>IFERROR(G2782/E2782,0)</f>
        <v/>
      </c>
      <c r="I2782" s="29" t="inlineStr">
        <is>
          <t>Cost is below the 120 watch threshold.</t>
        </is>
      </c>
    </row>
    <row r="2783">
      <c r="A2783" s="29" t="inlineStr">
        <is>
          <t>na-20075f</t>
        </is>
      </c>
      <c r="B2783" s="29" t="inlineStr">
        <is>
          <t>low_price</t>
        </is>
      </c>
      <c r="C2783" s="29" t="inlineStr">
        <is>
          <t>Комплект прокладок двигуна Kawasaki Brute Force 650 750, Teryx 750</t>
        </is>
      </c>
      <c r="D2783" s="35" t="n">
        <v>5</v>
      </c>
      <c r="E2783" s="37" t="n">
        <v>37.51</v>
      </c>
      <c r="F2783" s="38" t="n">
        <v>0</v>
      </c>
      <c r="G2783" s="37" t="n">
        <v>0</v>
      </c>
      <c r="H2783" s="40">
        <f>IFERROR(G2783/E2783,0)</f>
        <v/>
      </c>
      <c r="I2783" s="29" t="inlineStr">
        <is>
          <t>Cost is below the 120 watch threshold.</t>
        </is>
      </c>
    </row>
    <row r="2784">
      <c r="A2784" s="29" t="inlineStr">
        <is>
          <t>5412836</t>
        </is>
      </c>
      <c r="B2784" s="29" t="inlineStr">
        <is>
          <t>low_price</t>
        </is>
      </c>
      <c r="C2784" s="29" t="inlineStr">
        <is>
          <t>Прокладка клапанної кришки Polaris Sportsman 700 800, RZR 800, Ranger 700 800</t>
        </is>
      </c>
      <c r="D2784" s="35" t="n">
        <v>0</v>
      </c>
      <c r="E2784" s="37" t="n">
        <v>0</v>
      </c>
      <c r="F2784" s="38" t="n">
        <v>0</v>
      </c>
      <c r="G2784" s="37" t="n">
        <v>0</v>
      </c>
      <c r="H2784" s="40">
        <f>IFERROR(G2784/E2784,0)</f>
        <v/>
      </c>
      <c r="I2784" s="29" t="inlineStr">
        <is>
          <t>Cost is below the 120 watch threshold.</t>
        </is>
      </c>
    </row>
    <row r="2785">
      <c r="A2785" s="29" t="inlineStr">
        <is>
          <t>5135563</t>
        </is>
      </c>
      <c r="B2785" s="29" t="inlineStr">
        <is>
          <t>low_price</t>
        </is>
      </c>
      <c r="C2785" s="29" t="inlineStr">
        <is>
          <t>Кулак задній Polaris Sportsman ​400 450 500 570 800 ETX, Hawkeye 325 400</t>
        </is>
      </c>
      <c r="D2785" s="35" t="n">
        <v>0</v>
      </c>
      <c r="E2785" s="37" t="n">
        <v>0</v>
      </c>
      <c r="F2785" s="38" t="n">
        <v>0</v>
      </c>
      <c r="G2785" s="37" t="n">
        <v>0</v>
      </c>
      <c r="H2785" s="40">
        <f>IFERROR(G2785/E2785,0)</f>
        <v/>
      </c>
      <c r="I2785" s="29" t="inlineStr">
        <is>
          <t>Cost is below the 120 watch threshold.</t>
        </is>
      </c>
    </row>
    <row r="2786">
      <c r="A2786" s="29" t="inlineStr">
        <is>
          <t>9awa-141003</t>
        </is>
      </c>
      <c r="B2786" s="29" t="inlineStr">
        <is>
          <t>low_price</t>
        </is>
      </c>
      <c r="C2786" s="29" t="inlineStr">
        <is>
          <t>Багажна площадка права CFMoto CForce 800 1000</t>
        </is>
      </c>
      <c r="D2786" s="35" t="n">
        <v>0</v>
      </c>
      <c r="E2786" s="37" t="n">
        <v>0</v>
      </c>
      <c r="F2786" s="38" t="n">
        <v>0</v>
      </c>
      <c r="G2786" s="37" t="n">
        <v>0</v>
      </c>
      <c r="H2786" s="40">
        <f>IFERROR(G2786/E2786,0)</f>
        <v/>
      </c>
      <c r="I2786" s="29" t="inlineStr">
        <is>
          <t>Cost is below the 120 watch threshold.</t>
        </is>
      </c>
    </row>
    <row r="2787">
      <c r="A2787" s="29" t="inlineStr">
        <is>
          <t>02979</t>
        </is>
      </c>
      <c r="B2787" s="29" t="inlineStr">
        <is>
          <t>low_price</t>
        </is>
      </c>
      <c r="C2787" s="29" t="inlineStr">
        <is>
          <t>Термостат Honda TRX 420 500 650 680, MUV 700, SXS 500 1000</t>
        </is>
      </c>
      <c r="D2787" s="35" t="n">
        <v>0</v>
      </c>
      <c r="E2787" s="37" t="n">
        <v>0</v>
      </c>
      <c r="F2787" s="38" t="n">
        <v>0</v>
      </c>
      <c r="G2787" s="37" t="n">
        <v>0</v>
      </c>
      <c r="H2787" s="40">
        <f>IFERROR(G2787/E2787,0)</f>
        <v/>
      </c>
      <c r="I2787" s="29" t="inlineStr">
        <is>
          <t>Cost is below the 120 watch threshold.</t>
        </is>
      </c>
    </row>
    <row r="2788">
      <c r="A2788" s="29" t="inlineStr">
        <is>
          <t>705006566</t>
        </is>
      </c>
      <c r="B2788" s="29" t="inlineStr">
        <is>
          <t>low_price</t>
        </is>
      </c>
      <c r="C2788" s="29" t="inlineStr">
        <is>
          <t>Заглушка бокова передня ліва BRP Can-Am Maverick 1000</t>
        </is>
      </c>
      <c r="D2788" s="35" t="n">
        <v>0</v>
      </c>
      <c r="E2788" s="37" t="n">
        <v>0</v>
      </c>
      <c r="F2788" s="38" t="n">
        <v>0</v>
      </c>
      <c r="G2788" s="37" t="n">
        <v>0</v>
      </c>
      <c r="H2788" s="40">
        <f>IFERROR(G2788/E2788,0)</f>
        <v/>
      </c>
      <c r="I2788" s="29" t="inlineStr">
        <is>
          <t>Cost is below the 120 watch threshold.</t>
        </is>
      </c>
    </row>
    <row r="2789">
      <c r="A2789" s="29" t="inlineStr">
        <is>
          <t>705006134</t>
        </is>
      </c>
      <c r="B2789" s="29" t="inlineStr">
        <is>
          <t>low_price</t>
        </is>
      </c>
      <c r="C2789" s="29" t="inlineStr">
        <is>
          <t>Кришка повітрозабірника ліва BRP Can-Am Outlander G2 G2L XMR</t>
        </is>
      </c>
      <c r="D2789" s="35" t="n">
        <v>0</v>
      </c>
      <c r="E2789" s="37" t="n">
        <v>0</v>
      </c>
      <c r="F2789" s="38" t="n">
        <v>0</v>
      </c>
      <c r="G2789" s="37" t="n">
        <v>0</v>
      </c>
      <c r="H2789" s="40">
        <f>IFERROR(G2789/E2789,0)</f>
        <v/>
      </c>
      <c r="I2789" s="29" t="inlineStr">
        <is>
          <t>Cost is below the 120 watch threshold.</t>
        </is>
      </c>
    </row>
    <row r="2790">
      <c r="A2790" s="29" t="inlineStr">
        <is>
          <t>na-10001-2r</t>
        </is>
      </c>
      <c r="B2790" s="29" t="inlineStr">
        <is>
          <t>low_price</t>
        </is>
      </c>
      <c r="C2790" s="29" t="inlineStr">
        <is>
          <t>Поршневі кільця стандарт Honda TRX 420 Rancher</t>
        </is>
      </c>
      <c r="D2790" s="35" t="n">
        <v>0</v>
      </c>
      <c r="E2790" s="37" t="n">
        <v>0</v>
      </c>
      <c r="F2790" s="38" t="n">
        <v>0</v>
      </c>
      <c r="G2790" s="37" t="n">
        <v>0</v>
      </c>
      <c r="H2790" s="40">
        <f>IFERROR(G2790/E2790,0)</f>
        <v/>
      </c>
      <c r="I2790" s="29" t="inlineStr">
        <is>
          <t>Cost is below the 120 watch threshold.</t>
        </is>
      </c>
    </row>
    <row r="2791">
      <c r="A2791" s="29" t="inlineStr">
        <is>
          <t>66302-hp5-600</t>
        </is>
      </c>
      <c r="B2791" s="29" t="inlineStr">
        <is>
          <t>low_price</t>
        </is>
      </c>
      <c r="C2791" s="29" t="inlineStr">
        <is>
          <t>Кожух фари лівий Honda TRX 420 Rancher 2007-2014</t>
        </is>
      </c>
      <c r="D2791" s="35" t="n">
        <v>0</v>
      </c>
      <c r="E2791" s="37" t="n">
        <v>0</v>
      </c>
      <c r="F2791" s="38" t="n">
        <v>0</v>
      </c>
      <c r="G2791" s="37" t="n">
        <v>0</v>
      </c>
      <c r="H2791" s="40">
        <f>IFERROR(G2791/E2791,0)</f>
        <v/>
      </c>
      <c r="I2791" s="29" t="inlineStr">
        <is>
          <t>Cost is below the 120 watch threshold.</t>
        </is>
      </c>
    </row>
    <row r="2792">
      <c r="A2792" s="29" t="inlineStr">
        <is>
          <t>25-2013</t>
        </is>
      </c>
      <c r="B2792" s="29" t="inlineStr">
        <is>
          <t>low_price</t>
        </is>
      </c>
      <c r="C2792" s="29" t="inlineStr">
        <is>
          <t>Ремкомплект заднього редуктора Honda TRX 450 Foreman 1995-2001</t>
        </is>
      </c>
      <c r="D2792" s="35" t="n">
        <v>0</v>
      </c>
      <c r="E2792" s="37" t="n">
        <v>0</v>
      </c>
      <c r="F2792" s="38" t="n">
        <v>0</v>
      </c>
      <c r="G2792" s="37" t="n">
        <v>0</v>
      </c>
      <c r="H2792" s="40">
        <f>IFERROR(G2792/E2792,0)</f>
        <v/>
      </c>
      <c r="I2792" s="29" t="inlineStr">
        <is>
          <t>Cost is below the 120 watch threshold.</t>
        </is>
      </c>
    </row>
    <row r="2793">
      <c r="A2793" s="29" t="inlineStr">
        <is>
          <t>704700168</t>
        </is>
      </c>
      <c r="B2793" s="29" t="inlineStr">
        <is>
          <t>low_price</t>
        </is>
      </c>
      <c r="C2793" s="29" t="inlineStr">
        <is>
          <t>Набір інструментів BRP Can-Am</t>
        </is>
      </c>
      <c r="D2793" s="35" t="n">
        <v>0</v>
      </c>
      <c r="E2793" s="37" t="n">
        <v>0</v>
      </c>
      <c r="F2793" s="38" t="n">
        <v>0</v>
      </c>
      <c r="G2793" s="37" t="n">
        <v>0</v>
      </c>
      <c r="H2793" s="40">
        <f>IFERROR(G2793/E2793,0)</f>
        <v/>
      </c>
      <c r="I2793" s="29" t="inlineStr">
        <is>
          <t>Cost is below the 120 watch threshold.</t>
        </is>
      </c>
    </row>
    <row r="2794">
      <c r="A2794" s="29" t="inlineStr">
        <is>
          <t>59211-38f20</t>
        </is>
      </c>
      <c r="B2794" s="29" t="inlineStr">
        <is>
          <t>low_price</t>
        </is>
      </c>
      <c r="C2794" s="29" t="inlineStr">
        <is>
          <t>Гальмівний диск передній Suzuki Eiger 400, King Quad 400, Vinson 500</t>
        </is>
      </c>
      <c r="D2794" s="35" t="n">
        <v>0</v>
      </c>
      <c r="E2794" s="37" t="n">
        <v>0</v>
      </c>
      <c r="F2794" s="38" t="n">
        <v>0</v>
      </c>
      <c r="G2794" s="37" t="n">
        <v>0</v>
      </c>
      <c r="H2794" s="40">
        <f>IFERROR(G2794/E2794,0)</f>
        <v/>
      </c>
      <c r="I2794" s="29" t="inlineStr">
        <is>
          <t>Cost is below the 120 watch threshold.</t>
        </is>
      </c>
    </row>
    <row r="2795">
      <c r="A2795" s="29" t="inlineStr">
        <is>
          <t>420431682</t>
        </is>
      </c>
      <c r="B2795" s="29" t="inlineStr">
        <is>
          <t>low_price</t>
        </is>
      </c>
      <c r="C2795" s="29" t="inlineStr">
        <is>
          <t>Прокладка водяної помпи BRP Can-Am Maverick X3, Traxter Defender HD11</t>
        </is>
      </c>
      <c r="D2795" s="35" t="n">
        <v>0</v>
      </c>
      <c r="E2795" s="37" t="n">
        <v>0</v>
      </c>
      <c r="F2795" s="38" t="n">
        <v>0</v>
      </c>
      <c r="G2795" s="37" t="n">
        <v>0</v>
      </c>
      <c r="H2795" s="40">
        <f>IFERROR(G2795/E2795,0)</f>
        <v/>
      </c>
      <c r="I2795" s="29" t="inlineStr">
        <is>
          <t>Cost is below the 120 watch threshold.</t>
        </is>
      </c>
    </row>
    <row r="2796">
      <c r="A2796" s="29" t="inlineStr">
        <is>
          <t>51315-hr0-f00</t>
        </is>
      </c>
      <c r="B2796" s="29" t="inlineStr">
        <is>
          <t>low_price</t>
        </is>
      </c>
      <c r="C2796" s="29" t="inlineStr">
        <is>
          <t>Захист ричага передній правий Honda TRX 420 Rancher, 500 Foreman Rubicon 2012-2019</t>
        </is>
      </c>
      <c r="D2796" s="35" t="n">
        <v>0</v>
      </c>
      <c r="E2796" s="37" t="n">
        <v>0</v>
      </c>
      <c r="F2796" s="38" t="n">
        <v>0</v>
      </c>
      <c r="G2796" s="37" t="n">
        <v>0</v>
      </c>
      <c r="H2796" s="40">
        <f>IFERROR(G2796/E2796,0)</f>
        <v/>
      </c>
      <c r="I2796" s="29" t="inlineStr">
        <is>
          <t>Cost is below the 120 watch threshold.</t>
        </is>
      </c>
    </row>
    <row r="2797">
      <c r="A2797" s="29" t="inlineStr">
        <is>
          <t>420874901</t>
        </is>
      </c>
      <c r="B2797" s="29" t="inlineStr">
        <is>
          <t>low_price</t>
        </is>
      </c>
      <c r="C2797" s="29" t="inlineStr">
        <is>
          <t>Штуцер паливного інжектора BRP Can-Am</t>
        </is>
      </c>
      <c r="D2797" s="35" t="n">
        <v>0</v>
      </c>
      <c r="E2797" s="37" t="n">
        <v>0</v>
      </c>
      <c r="F2797" s="38" t="n">
        <v>0</v>
      </c>
      <c r="G2797" s="37" t="n">
        <v>0</v>
      </c>
      <c r="H2797" s="40">
        <f>IFERROR(G2797/E2797,0)</f>
        <v/>
      </c>
      <c r="I2797" s="29" t="inlineStr">
        <is>
          <t>Cost is below the 120 watch threshold.</t>
        </is>
      </c>
    </row>
    <row r="2798">
      <c r="A2798" s="29" t="inlineStr">
        <is>
          <t>715900129</t>
        </is>
      </c>
      <c r="B2798" s="29" t="inlineStr">
        <is>
          <t>low_price</t>
        </is>
      </c>
      <c r="C2798" s="29" t="inlineStr">
        <is>
          <t>Вилка заднього карданного валу BRP Can-Am Outlander 1000, Renegade 800 1000, Commander 800 1000 2012-2014</t>
        </is>
      </c>
      <c r="D2798" s="35" t="n">
        <v>0</v>
      </c>
      <c r="E2798" s="37" t="n">
        <v>0</v>
      </c>
      <c r="F2798" s="38" t="n">
        <v>0</v>
      </c>
      <c r="G2798" s="37" t="n">
        <v>0</v>
      </c>
      <c r="H2798" s="40">
        <f>IFERROR(G2798/E2798,0)</f>
        <v/>
      </c>
      <c r="I2798" s="29" t="inlineStr">
        <is>
          <t>Cost is below the 120 watch threshold.</t>
        </is>
      </c>
    </row>
    <row r="2799">
      <c r="A2799" s="29" t="inlineStr">
        <is>
          <t>706001402</t>
        </is>
      </c>
      <c r="B2799" s="29" t="inlineStr">
        <is>
          <t>low_price</t>
        </is>
      </c>
      <c r="C2799" s="29" t="inlineStr">
        <is>
          <t>Корпус заднього стабілізатора BRP Can-Am Maverick 1000 2013-2018</t>
        </is>
      </c>
      <c r="D2799" s="35" t="n">
        <v>0</v>
      </c>
      <c r="E2799" s="37" t="n">
        <v>0</v>
      </c>
      <c r="F2799" s="38" t="n">
        <v>0</v>
      </c>
      <c r="G2799" s="37" t="n">
        <v>0</v>
      </c>
      <c r="H2799" s="40">
        <f>IFERROR(G2799/E2799,0)</f>
        <v/>
      </c>
      <c r="I2799" s="29" t="inlineStr">
        <is>
          <t>Cost is below the 120 watch threshold.</t>
        </is>
      </c>
    </row>
    <row r="2800">
      <c r="A2800" s="29" t="inlineStr">
        <is>
          <t>23611-hr3-a40</t>
        </is>
      </c>
      <c r="B2800" s="29" t="inlineStr">
        <is>
          <t>low_price</t>
        </is>
      </c>
      <c r="C2800" s="29" t="inlineStr">
        <is>
          <t>Проміжний вал Honda TRX 420 Rancher (14+), 500 Foreman (14-19), 520 Foreman (20+)</t>
        </is>
      </c>
      <c r="D2800" s="35" t="n">
        <v>0</v>
      </c>
      <c r="E2800" s="37" t="n">
        <v>0</v>
      </c>
      <c r="F2800" s="38" t="n">
        <v>0</v>
      </c>
      <c r="G2800" s="37" t="n">
        <v>0</v>
      </c>
      <c r="H2800" s="40">
        <f>IFERROR(G2800/E2800,0)</f>
        <v/>
      </c>
      <c r="I2800" s="29" t="inlineStr">
        <is>
          <t>Cost is below the 120 watch threshold.</t>
        </is>
      </c>
    </row>
    <row r="2801">
      <c r="A2801" s="29" t="inlineStr">
        <is>
          <t>3b4-12221-01-00</t>
        </is>
      </c>
      <c r="B2801" s="29" t="inlineStr">
        <is>
          <t>low_price</t>
        </is>
      </c>
      <c r="C2801" s="29" t="inlineStr">
        <is>
          <t>Натягувач ланцюга масляного насоса Yamaha Grizzly 550 700, Rhino Viking Kodiak 700</t>
        </is>
      </c>
      <c r="D2801" s="35" t="n">
        <v>0</v>
      </c>
      <c r="E2801" s="37" t="n">
        <v>0</v>
      </c>
      <c r="F2801" s="38" t="n">
        <v>0</v>
      </c>
      <c r="G2801" s="37" t="n">
        <v>0</v>
      </c>
      <c r="H2801" s="40">
        <f>IFERROR(G2801/E2801,0)</f>
        <v/>
      </c>
      <c r="I2801" s="29" t="inlineStr">
        <is>
          <t>Cost is below the 120 watch threshold.</t>
        </is>
      </c>
    </row>
    <row r="2802">
      <c r="A2802" s="29" t="inlineStr">
        <is>
          <t>715900941</t>
        </is>
      </c>
      <c r="B2802" s="29" t="inlineStr">
        <is>
          <t>low_price</t>
        </is>
      </c>
      <c r="C2802" s="29" t="inlineStr">
        <is>
          <t>Пильник переднього карданного валу BRP Can-Am Outlander G3L 2023</t>
        </is>
      </c>
      <c r="D2802" s="35" t="n">
        <v>0</v>
      </c>
      <c r="E2802" s="37" t="n">
        <v>0</v>
      </c>
      <c r="F2802" s="38" t="n">
        <v>0</v>
      </c>
      <c r="G2802" s="37" t="n">
        <v>0</v>
      </c>
      <c r="H2802" s="40">
        <f>IFERROR(G2802/E2802,0)</f>
        <v/>
      </c>
      <c r="I2802" s="29" t="inlineStr">
        <is>
          <t>Cost is below the 120 watch threshold.</t>
        </is>
      </c>
    </row>
    <row r="2803">
      <c r="A2803" s="29" t="inlineStr">
        <is>
          <t>25-2012</t>
        </is>
      </c>
      <c r="B2803" s="29" t="inlineStr">
        <is>
          <t>low_price</t>
        </is>
      </c>
      <c r="C2803" s="29" t="inlineStr">
        <is>
          <t>Ремкомплект заднього редуктора Honda TRX 350 Rancher (00-06), 400 Rancher (04-07)</t>
        </is>
      </c>
      <c r="D2803" s="35" t="n">
        <v>0</v>
      </c>
      <c r="E2803" s="37" t="n">
        <v>0</v>
      </c>
      <c r="F2803" s="38" t="n">
        <v>0</v>
      </c>
      <c r="G2803" s="37" t="n">
        <v>0</v>
      </c>
      <c r="H2803" s="40">
        <f>IFERROR(G2803/E2803,0)</f>
        <v/>
      </c>
      <c r="I2803" s="29" t="inlineStr">
        <is>
          <t>Cost is below the 120 watch threshold.</t>
        </is>
      </c>
    </row>
    <row r="2804">
      <c r="A2804" s="29" t="inlineStr">
        <is>
          <t>25-1424</t>
        </is>
      </c>
      <c r="B2804" s="29" t="inlineStr">
        <is>
          <t>low_price</t>
        </is>
      </c>
      <c r="C2804" s="29" t="inlineStr">
        <is>
          <t>Ступичний підшипник Polaris Sportsman 300 400 450 500 570 600 700 800, Scrambler 500, Magnum 325 330 500, Ranger 400 500 700 800, Hawkeye 325 400</t>
        </is>
      </c>
      <c r="D2804" s="35" t="n">
        <v>0</v>
      </c>
      <c r="E2804" s="37" t="n">
        <v>0</v>
      </c>
      <c r="F2804" s="38" t="n">
        <v>0</v>
      </c>
      <c r="G2804" s="37" t="n">
        <v>0</v>
      </c>
      <c r="H2804" s="40">
        <f>IFERROR(G2804/E2804,0)</f>
        <v/>
      </c>
      <c r="I2804" s="29" t="inlineStr">
        <is>
          <t>Cost is below the 120 watch threshold.</t>
        </is>
      </c>
    </row>
    <row r="2805">
      <c r="A2805" s="29" t="inlineStr">
        <is>
          <t>1914169</t>
        </is>
      </c>
      <c r="B2805" s="29" t="inlineStr">
        <is>
          <t>low_price</t>
        </is>
      </c>
      <c r="C2805" s="29" t="inlineStr">
        <is>
          <t>Гальмівний диск задній Polaris RZR Turbo R, RZR Pro XP, RZR Pro R, RZR Pro S, Ranger XD</t>
        </is>
      </c>
      <c r="D2805" s="35" t="n">
        <v>0</v>
      </c>
      <c r="E2805" s="37" t="n">
        <v>0</v>
      </c>
      <c r="F2805" s="38" t="n">
        <v>0</v>
      </c>
      <c r="G2805" s="37" t="n">
        <v>0</v>
      </c>
      <c r="H2805" s="40">
        <f>IFERROR(G2805/E2805,0)</f>
        <v/>
      </c>
      <c r="I2805" s="29" t="inlineStr">
        <is>
          <t>Cost is below the 120 watch threshold.</t>
        </is>
      </c>
    </row>
    <row r="2806">
      <c r="A2806" s="29" t="inlineStr">
        <is>
          <t>706002356</t>
        </is>
      </c>
      <c r="B2806" s="29" t="inlineStr">
        <is>
          <t>low_price</t>
        </is>
      </c>
      <c r="C2806" s="29" t="inlineStr">
        <is>
          <t>Регулювальна шайба пружини BRP Can-Am Outlander Renegade G1 G2 G2L G3L</t>
        </is>
      </c>
      <c r="D2806" s="35" t="n">
        <v>0</v>
      </c>
      <c r="E2806" s="37" t="n">
        <v>0</v>
      </c>
      <c r="F2806" s="38" t="n">
        <v>0</v>
      </c>
      <c r="G2806" s="37" t="n">
        <v>0</v>
      </c>
      <c r="H2806" s="40">
        <f>IFERROR(G2806/E2806,0)</f>
        <v/>
      </c>
      <c r="I2806" s="29" t="inlineStr">
        <is>
          <t>Cost is below the 120 watch threshold.</t>
        </is>
      </c>
    </row>
    <row r="2807">
      <c r="A2807" s="29" t="inlineStr">
        <is>
          <t>05261</t>
        </is>
      </c>
      <c r="B2807" s="29" t="inlineStr">
        <is>
          <t>low_price</t>
        </is>
      </c>
      <c r="C2807" s="29" t="inlineStr">
        <is>
          <t>Стартер Polaris Predator 500 2003-2007</t>
        </is>
      </c>
      <c r="D2807" s="35" t="n">
        <v>0</v>
      </c>
      <c r="E2807" s="37" t="n">
        <v>0</v>
      </c>
      <c r="F2807" s="38" t="n">
        <v>0</v>
      </c>
      <c r="G2807" s="37" t="n">
        <v>0</v>
      </c>
      <c r="H2807" s="40">
        <f>IFERROR(G2807/E2807,0)</f>
        <v/>
      </c>
      <c r="I2807" s="29" t="inlineStr">
        <is>
          <t>Cost is below the 120 watch threshold.</t>
        </is>
      </c>
    </row>
    <row r="2808">
      <c r="A2808" s="29" t="inlineStr">
        <is>
          <t>01410</t>
        </is>
      </c>
      <c r="B2808" s="29" t="inlineStr">
        <is>
          <t>low_price</t>
        </is>
      </c>
      <c r="C2808" s="29" t="inlineStr">
        <is>
          <t>Замок запалювання Suzuki King Quad 700 750</t>
        </is>
      </c>
      <c r="D2808" s="35" t="n">
        <v>0</v>
      </c>
      <c r="E2808" s="37" t="n">
        <v>0</v>
      </c>
      <c r="F2808" s="38" t="n">
        <v>0</v>
      </c>
      <c r="G2808" s="37" t="n">
        <v>0</v>
      </c>
      <c r="H2808" s="40">
        <f>IFERROR(G2808/E2808,0)</f>
        <v/>
      </c>
      <c r="I2808" s="29" t="inlineStr">
        <is>
          <t>Cost is below the 120 watch threshold.</t>
        </is>
      </c>
    </row>
    <row r="2809">
      <c r="A2809" s="29" t="inlineStr">
        <is>
          <t>5fu-f5319-10-00</t>
        </is>
      </c>
      <c r="B2809" s="29" t="inlineStr">
        <is>
          <t>low_price</t>
        </is>
      </c>
      <c r="C2809" s="29" t="inlineStr">
        <is>
          <t>Сальник гальмівного барабана Yamaha Grizzly 350, Kodiak 400, Bruin 250 350, Big Bear 250 400, Wolverine 350 450</t>
        </is>
      </c>
      <c r="D2809" s="35" t="n">
        <v>0</v>
      </c>
      <c r="E2809" s="37" t="n">
        <v>0</v>
      </c>
      <c r="F2809" s="38" t="n">
        <v>0</v>
      </c>
      <c r="G2809" s="37" t="n">
        <v>0</v>
      </c>
      <c r="H2809" s="40">
        <f>IFERROR(G2809/E2809,0)</f>
        <v/>
      </c>
      <c r="I2809" s="29" t="inlineStr">
        <is>
          <t>Cost is below the 120 watch threshold.</t>
        </is>
      </c>
    </row>
    <row r="2810">
      <c r="A2810" s="29" t="inlineStr">
        <is>
          <t>25-1003</t>
        </is>
      </c>
      <c r="B2810" s="29" t="inlineStr">
        <is>
          <t>low_price</t>
        </is>
      </c>
      <c r="C2810" s="29" t="inlineStr">
        <is>
          <t>Ступичний підшипник в передні колеса Honda TRX 300 Fourtrax (88-00), 420 Rancher (07-14)</t>
        </is>
      </c>
      <c r="D2810" s="35" t="n">
        <v>0</v>
      </c>
      <c r="E2810" s="37" t="n">
        <v>0</v>
      </c>
      <c r="F2810" s="38" t="n">
        <v>0</v>
      </c>
      <c r="G2810" s="37" t="n">
        <v>0</v>
      </c>
      <c r="H2810" s="40">
        <f>IFERROR(G2810/E2810,0)</f>
        <v/>
      </c>
      <c r="I2810" s="29" t="inlineStr">
        <is>
          <t>Cost is below the 120 watch threshold.</t>
        </is>
      </c>
    </row>
    <row r="2811">
      <c r="A2811" s="29" t="inlineStr">
        <is>
          <t>608699</t>
        </is>
      </c>
      <c r="B2811" s="29" t="inlineStr">
        <is>
          <t>low_price</t>
        </is>
      </c>
      <c r="C2811" s="29" t="inlineStr">
        <is>
          <t>Клюз синтетичного троса для лебідок 4000-4500 lbs</t>
        </is>
      </c>
      <c r="D2811" s="35" t="n">
        <v>0</v>
      </c>
      <c r="E2811" s="37" t="n">
        <v>0</v>
      </c>
      <c r="F2811" s="38" t="n">
        <v>0</v>
      </c>
      <c r="G2811" s="37" t="n">
        <v>0</v>
      </c>
      <c r="H2811" s="40">
        <f>IFERROR(G2811/E2811,0)</f>
        <v/>
      </c>
      <c r="I2811" s="29" t="inlineStr">
        <is>
          <t>Cost is below the 120 watch threshold.</t>
        </is>
      </c>
    </row>
    <row r="2812">
      <c r="A2812" s="29" t="inlineStr">
        <is>
          <t>420630270</t>
        </is>
      </c>
      <c r="B2812" s="29" t="inlineStr">
        <is>
          <t>low_price</t>
        </is>
      </c>
      <c r="C2812" s="29" t="inlineStr">
        <is>
          <t>Прокладка водяної помпи BRP Can-Am Outlander 330 400 450, Traxter Defender HD5​</t>
        </is>
      </c>
      <c r="D2812" s="35" t="n">
        <v>0</v>
      </c>
      <c r="E2812" s="37" t="n">
        <v>0</v>
      </c>
      <c r="F2812" s="38" t="n">
        <v>0</v>
      </c>
      <c r="G2812" s="37" t="n">
        <v>0</v>
      </c>
      <c r="H2812" s="40">
        <f>IFERROR(G2812/E2812,0)</f>
        <v/>
      </c>
      <c r="I2812" s="29" t="inlineStr">
        <is>
          <t>Cost is below the 120 watch threshold.</t>
        </is>
      </c>
    </row>
    <row r="2813">
      <c r="A2813" s="29" t="inlineStr">
        <is>
          <t>715006130</t>
        </is>
      </c>
      <c r="B2813" s="29" t="inlineStr">
        <is>
          <t>low_price</t>
        </is>
      </c>
      <c r="C2813" s="29" t="inlineStr">
        <is>
          <t>Ричаг задній верхній правий BRP Can-Am Maverick Trail 800 1000 2018-2021</t>
        </is>
      </c>
      <c r="D2813" s="35" t="n">
        <v>0</v>
      </c>
      <c r="E2813" s="37" t="n">
        <v>0</v>
      </c>
      <c r="F2813" s="38" t="n">
        <v>0</v>
      </c>
      <c r="G2813" s="37" t="n">
        <v>0</v>
      </c>
      <c r="H2813" s="40">
        <f>IFERROR(G2813/E2813,0)</f>
        <v/>
      </c>
      <c r="I2813" s="29" t="inlineStr">
        <is>
          <t>Cost is below the 120 watch threshold.</t>
        </is>
      </c>
    </row>
    <row r="2814">
      <c r="A2814" s="29" t="inlineStr">
        <is>
          <t>1as-w0001-00-00</t>
        </is>
      </c>
      <c r="B2814" s="29" t="inlineStr">
        <is>
          <t>low_price</t>
        </is>
      </c>
      <c r="C2814" s="29" t="inlineStr">
        <is>
          <t>Комплект прокладок на верх двигуна Yamaha Grizzly Raptor Rhino 700 2007-2013</t>
        </is>
      </c>
      <c r="D2814" s="35" t="n">
        <v>0</v>
      </c>
      <c r="E2814" s="37" t="n">
        <v>0</v>
      </c>
      <c r="F2814" s="38" t="n">
        <v>0</v>
      </c>
      <c r="G2814" s="37" t="n">
        <v>0</v>
      </c>
      <c r="H2814" s="40">
        <f>IFERROR(G2814/E2814,0)</f>
        <v/>
      </c>
      <c r="I2814" s="29" t="inlineStr">
        <is>
          <t>Cost is below the 120 watch threshold.</t>
        </is>
      </c>
    </row>
    <row r="2815">
      <c r="A2815" s="29" t="inlineStr">
        <is>
          <t>25-1044</t>
        </is>
      </c>
      <c r="B2815" s="29" t="inlineStr">
        <is>
          <t>low_price</t>
        </is>
      </c>
      <c r="C2815" s="29" t="inlineStr">
        <is>
          <t>Ступичний підшипник в передні колеса Yamaha Raptor 125 250 350 660 700, Big Bear Bruin Timberwolf 250, Warrior Banshee 350, YFZ 450</t>
        </is>
      </c>
      <c r="D2815" s="35" t="n">
        <v>0</v>
      </c>
      <c r="E2815" s="37" t="n">
        <v>0</v>
      </c>
      <c r="F2815" s="38" t="n">
        <v>0</v>
      </c>
      <c r="G2815" s="37" t="n">
        <v>0</v>
      </c>
      <c r="H2815" s="40">
        <f>IFERROR(G2815/E2815,0)</f>
        <v/>
      </c>
      <c r="I2815" s="29" t="inlineStr">
        <is>
          <t>Cost is below the 120 watch threshold.</t>
        </is>
      </c>
    </row>
    <row r="2816">
      <c r="A2816" s="29" t="inlineStr">
        <is>
          <t>03000</t>
        </is>
      </c>
      <c r="B2816" s="29" t="inlineStr">
        <is>
          <t>low_price</t>
        </is>
      </c>
      <c r="C2816" s="29" t="inlineStr">
        <is>
          <t>Зчеплення в зборі Yamaha Grizzly 660 (02-08), Rhino 660 (04-07)</t>
        </is>
      </c>
      <c r="D2816" s="35" t="n">
        <v>3</v>
      </c>
      <c r="E2816" s="37" t="n">
        <v>9.630000000000001</v>
      </c>
      <c r="F2816" s="38" t="n">
        <v>0</v>
      </c>
      <c r="G2816" s="37" t="n">
        <v>0</v>
      </c>
      <c r="H2816" s="40">
        <f>IFERROR(G2816/E2816,0)</f>
        <v/>
      </c>
      <c r="I2816" s="29" t="inlineStr">
        <is>
          <t>Cost is below the 120 watch threshold.</t>
        </is>
      </c>
    </row>
    <row r="2817">
      <c r="A2817" s="29" t="inlineStr">
        <is>
          <t>3022076</t>
        </is>
      </c>
      <c r="B2817" s="29" t="inlineStr">
        <is>
          <t>low_price</t>
        </is>
      </c>
      <c r="C2817" s="29" t="inlineStr">
        <is>
          <t>Подушка двигуна нижня Polaris Sportsman 400 500 550 570 600 700 800, Ranger 400 425 500 700 800, Magnum 325 330 500, Hawkeye 400</t>
        </is>
      </c>
      <c r="D2817" s="35" t="n">
        <v>3</v>
      </c>
      <c r="E2817" s="37" t="n">
        <v>11.84</v>
      </c>
      <c r="F2817" s="38" t="n">
        <v>0</v>
      </c>
      <c r="G2817" s="37" t="n">
        <v>0</v>
      </c>
      <c r="H2817" s="40">
        <f>IFERROR(G2817/E2817,0)</f>
        <v/>
      </c>
      <c r="I2817" s="29" t="inlineStr">
        <is>
          <t>Cost is below the 120 watch threshold.</t>
        </is>
      </c>
    </row>
    <row r="2818">
      <c r="A2818" s="29" t="inlineStr">
        <is>
          <t>18-9027</t>
        </is>
      </c>
      <c r="B2818" s="29" t="inlineStr">
        <is>
          <t>low_price</t>
        </is>
      </c>
      <c r="C2818" s="29" t="inlineStr">
        <is>
          <t>Поршні заднього гальмівного супорта BRP Can-Am Maverick X3, Maverick Trail 700 800 1000, Maverick Sport 1000, Traxter Defender HD7 HD8 HD9 HD10</t>
        </is>
      </c>
      <c r="D2818" s="35" t="n">
        <v>2</v>
      </c>
      <c r="E2818" s="37" t="n">
        <v>6.38</v>
      </c>
      <c r="F2818" s="38" t="n">
        <v>0</v>
      </c>
      <c r="G2818" s="37" t="n">
        <v>0</v>
      </c>
      <c r="H2818" s="40">
        <f>IFERROR(G2818/E2818,0)</f>
        <v/>
      </c>
      <c r="I2818" s="29" t="inlineStr">
        <is>
          <t>Cost is below the 120 watch threshold.</t>
        </is>
      </c>
    </row>
    <row r="2819">
      <c r="A2819" s="29" t="inlineStr">
        <is>
          <t>rea8mcx</t>
        </is>
      </c>
      <c r="B2819" s="29" t="inlineStr">
        <is>
          <t>low_price</t>
        </is>
      </c>
      <c r="C2819" s="29" t="inlineStr">
        <is>
          <t>Свічка запалювання Polaris Sportsman 850 2009-2011</t>
        </is>
      </c>
      <c r="D2819" s="35" t="n">
        <v>1</v>
      </c>
      <c r="E2819" s="37" t="n">
        <v>6.14</v>
      </c>
      <c r="F2819" s="38" t="n">
        <v>0</v>
      </c>
      <c r="G2819" s="37" t="n">
        <v>0</v>
      </c>
      <c r="H2819" s="40">
        <f>IFERROR(G2819/E2819,0)</f>
        <v/>
      </c>
      <c r="I2819" s="29" t="inlineStr">
        <is>
          <t>Cost is below the 120 watch threshold.</t>
        </is>
      </c>
    </row>
    <row r="2820">
      <c r="A2820" s="29" t="inlineStr">
        <is>
          <t>422280225</t>
        </is>
      </c>
      <c r="B2820" s="29" t="inlineStr">
        <is>
          <t>low_price</t>
        </is>
      </c>
      <c r="C2820" s="29" t="inlineStr">
        <is>
          <t>Ремінь варіатора BRP Can-Am Outlander G3 G3L 700 1000, Commander 700, Maverick Trail 700, Traxter Defender HD7</t>
        </is>
      </c>
      <c r="D2820" s="35" t="n">
        <v>22</v>
      </c>
      <c r="E2820" s="37" t="n">
        <v>177.09</v>
      </c>
      <c r="F2820" s="38" t="n">
        <v>1</v>
      </c>
      <c r="G2820" s="37" t="n">
        <v>2115</v>
      </c>
      <c r="H2820" s="40">
        <f>IFERROR(G2820/E2820,0)</f>
        <v/>
      </c>
      <c r="I2820" s="29" t="inlineStr">
        <is>
          <t>Performance is below the scale and keep thresholds.</t>
        </is>
      </c>
    </row>
    <row r="2821">
      <c r="A2821" s="29" t="inlineStr">
        <is>
          <t>710008400</t>
        </is>
      </c>
      <c r="B2821" s="29" t="inlineStr">
        <is>
          <t>low_price</t>
        </is>
      </c>
      <c r="C2821" s="29" t="inlineStr">
        <is>
          <t>Замок запалювання BRP Can-Am Outlander Renegade G2 G2L G2S, Maverick 1000, Commander 800 1000 2011-2021</t>
        </is>
      </c>
      <c r="D2821" s="35" t="n">
        <v>0</v>
      </c>
      <c r="E2821" s="37" t="n">
        <v>0</v>
      </c>
      <c r="F2821" s="38" t="n">
        <v>0</v>
      </c>
      <c r="G2821" s="37" t="n">
        <v>0</v>
      </c>
      <c r="H2821" s="40">
        <f>IFERROR(G2821/E2821,0)</f>
        <v/>
      </c>
      <c r="I2821" s="29" t="inlineStr">
        <is>
          <t>Cost is below the 120 watch threshold.</t>
        </is>
      </c>
    </row>
    <row r="2822">
      <c r="A2822" s="29" t="inlineStr">
        <is>
          <t>420651816</t>
        </is>
      </c>
      <c r="B2822" s="29" t="inlineStr">
        <is>
          <t>low_price</t>
        </is>
      </c>
      <c r="C2822" s="29" t="inlineStr">
        <is>
          <t>Кліпса термоекрана кришки варіатора BRP Can-Am Maverick X3, Maverick Sport 1000, Commander 1000, Traxter Defender HD10 2020+</t>
        </is>
      </c>
      <c r="D2822" s="35" t="n">
        <v>0</v>
      </c>
      <c r="E2822" s="37" t="n">
        <v>0</v>
      </c>
      <c r="F2822" s="38" t="n">
        <v>0</v>
      </c>
      <c r="G2822" s="37" t="n">
        <v>0</v>
      </c>
      <c r="H2822" s="40">
        <f>IFERROR(G2822/E2822,0)</f>
        <v/>
      </c>
      <c r="I2822" s="29" t="inlineStr">
        <is>
          <t>Cost is below the 120 watch threshold.</t>
        </is>
      </c>
    </row>
    <row r="2823">
      <c r="A2823" s="29" t="inlineStr">
        <is>
          <t>04412</t>
        </is>
      </c>
      <c r="B2823" s="29" t="inlineStr">
        <is>
          <t>low_price</t>
        </is>
      </c>
      <c r="C2823" s="29" t="inlineStr">
        <is>
          <t>Гальмівний супорт передній правий BRP Can-Am Outlander G1</t>
        </is>
      </c>
      <c r="D2823" s="35" t="n">
        <v>0</v>
      </c>
      <c r="E2823" s="37" t="n">
        <v>0</v>
      </c>
      <c r="F2823" s="38" t="n">
        <v>0</v>
      </c>
      <c r="G2823" s="37" t="n">
        <v>0</v>
      </c>
      <c r="H2823" s="40">
        <f>IFERROR(G2823/E2823,0)</f>
        <v/>
      </c>
      <c r="I2823" s="29" t="inlineStr">
        <is>
          <t>Cost is below the 120 watch threshold.</t>
        </is>
      </c>
    </row>
    <row r="2824">
      <c r="A2824" s="29" t="inlineStr">
        <is>
          <t>19-1003</t>
        </is>
      </c>
      <c r="B2824" s="29" t="inlineStr">
        <is>
          <t>low_price</t>
        </is>
      </c>
      <c r="C2824" s="29" t="inlineStr">
        <is>
          <t>Хрестовина карданного валу Arctic Cat 375 400 450 500 550 650 700 1000; Suzuki 250 400 500; Yamaha 250 350 400 450 600 660 700 1000</t>
        </is>
      </c>
      <c r="D2824" s="35" t="n">
        <v>6</v>
      </c>
      <c r="E2824" s="37" t="n">
        <v>35.64</v>
      </c>
      <c r="F2824" s="38" t="n">
        <v>0</v>
      </c>
      <c r="G2824" s="37" t="n">
        <v>0</v>
      </c>
      <c r="H2824" s="40">
        <f>IFERROR(G2824/E2824,0)</f>
        <v/>
      </c>
      <c r="I2824" s="29" t="inlineStr">
        <is>
          <t>Cost is below the 120 watch threshold.</t>
        </is>
      </c>
    </row>
    <row r="2825">
      <c r="A2825" s="29" t="inlineStr">
        <is>
          <t>51-1057-r</t>
        </is>
      </c>
      <c r="B2825" s="29" t="inlineStr">
        <is>
          <t>low_price</t>
        </is>
      </c>
      <c r="C2825" s="29" t="inlineStr">
        <is>
          <t>Рульова тяга права в зборі BRP Can-Am Commander 800 1000 2014-2019</t>
        </is>
      </c>
      <c r="D2825" s="35" t="n">
        <v>1</v>
      </c>
      <c r="E2825" s="37" t="n">
        <v>1.37</v>
      </c>
      <c r="F2825" s="38" t="n">
        <v>0</v>
      </c>
      <c r="G2825" s="37" t="n">
        <v>0</v>
      </c>
      <c r="H2825" s="40">
        <f>IFERROR(G2825/E2825,0)</f>
        <v/>
      </c>
      <c r="I2825" s="29" t="inlineStr">
        <is>
          <t>Cost is below the 120 watch threshold.</t>
        </is>
      </c>
    </row>
    <row r="2826">
      <c r="A2826" s="29" t="inlineStr">
        <is>
          <t>na-30010-4</t>
        </is>
      </c>
      <c r="B2826" s="29" t="inlineStr">
        <is>
          <t>low_price</t>
        </is>
      </c>
      <c r="C2826" s="29" t="inlineStr">
        <is>
          <t>Поршень +1мм Arctic Cat 375 400; Suzuki King Quad ​400, Eiger 400</t>
        </is>
      </c>
      <c r="D2826" s="35" t="n">
        <v>0</v>
      </c>
      <c r="E2826" s="37" t="n">
        <v>0</v>
      </c>
      <c r="F2826" s="38" t="n">
        <v>0</v>
      </c>
      <c r="G2826" s="37" t="n">
        <v>0</v>
      </c>
      <c r="H2826" s="40">
        <f>IFERROR(G2826/E2826,0)</f>
        <v/>
      </c>
      <c r="I2826" s="29" t="inlineStr">
        <is>
          <t>Cost is below the 120 watch threshold.</t>
        </is>
      </c>
    </row>
    <row r="2827">
      <c r="A2827" s="29" t="inlineStr">
        <is>
          <t>19-1005</t>
        </is>
      </c>
      <c r="B2827" s="29" t="inlineStr">
        <is>
          <t>low_price</t>
        </is>
      </c>
      <c r="C2827" s="29" t="inlineStr">
        <is>
          <t>Хрестовина карданного валу Polaris</t>
        </is>
      </c>
      <c r="D2827" s="35" t="n">
        <v>13</v>
      </c>
      <c r="E2827" s="37" t="n">
        <v>45.25</v>
      </c>
      <c r="F2827" s="38" t="n">
        <v>0</v>
      </c>
      <c r="G2827" s="37" t="n">
        <v>0</v>
      </c>
      <c r="H2827" s="40">
        <f>IFERROR(G2827/E2827,0)</f>
        <v/>
      </c>
      <c r="I2827" s="29" t="inlineStr">
        <is>
          <t>Cost is below the 120 watch threshold.</t>
        </is>
      </c>
    </row>
    <row r="2828">
      <c r="A2828" s="29" t="inlineStr">
        <is>
          <t>05863</t>
        </is>
      </c>
      <c r="B2828" s="29" t="inlineStr">
        <is>
          <t>low_price</t>
        </is>
      </c>
      <c r="C2828" s="29" t="inlineStr">
        <is>
          <t>Гальмівний супорт передній правий Polaris Sportsman 400 450 500 570 700 800 ETX, Hawkeye 325 500, Trail Blazer 330, Trail Boss 330</t>
        </is>
      </c>
      <c r="D2828" s="35" t="n">
        <v>5</v>
      </c>
      <c r="E2828" s="37" t="n">
        <v>35.94</v>
      </c>
      <c r="F2828" s="38" t="n">
        <v>0</v>
      </c>
      <c r="G2828" s="37" t="n">
        <v>0</v>
      </c>
      <c r="H2828" s="40">
        <f>IFERROR(G2828/E2828,0)</f>
        <v/>
      </c>
      <c r="I2828" s="29" t="inlineStr">
        <is>
          <t>Cost is below the 120 watch threshold.</t>
        </is>
      </c>
    </row>
    <row r="2829">
      <c r="A2829" s="29" t="inlineStr">
        <is>
          <t>3235861</t>
        </is>
      </c>
      <c r="B2829" s="29" t="inlineStr">
        <is>
          <t>low_price</t>
        </is>
      </c>
      <c r="C2829" s="29" t="inlineStr">
        <is>
          <t>Шайба веденого варіатора Polaris Sportsman 570 850 1000, Scrambler 850 1000</t>
        </is>
      </c>
      <c r="D2829" s="35" t="n">
        <v>0</v>
      </c>
      <c r="E2829" s="37" t="n">
        <v>0</v>
      </c>
      <c r="F2829" s="38" t="n">
        <v>0</v>
      </c>
      <c r="G2829" s="37" t="n">
        <v>0</v>
      </c>
      <c r="H2829" s="40">
        <f>IFERROR(G2829/E2829,0)</f>
        <v/>
      </c>
      <c r="I2829" s="29" t="inlineStr">
        <is>
          <t>Cost is below the 120 watch threshold.</t>
        </is>
      </c>
    </row>
    <row r="2830">
      <c r="A2830" s="29" t="inlineStr">
        <is>
          <t>420267340</t>
        </is>
      </c>
      <c r="B2830" s="29" t="inlineStr">
        <is>
          <t>low_price</t>
        </is>
      </c>
      <c r="C2830" s="29" t="inlineStr">
        <is>
          <t>Впускний патрубок BRP Can-Am Outlander 330 (04-05), 400 (03-08)</t>
        </is>
      </c>
      <c r="D2830" s="35" t="n">
        <v>0</v>
      </c>
      <c r="E2830" s="37" t="n">
        <v>0</v>
      </c>
      <c r="F2830" s="38" t="n">
        <v>0</v>
      </c>
      <c r="G2830" s="37" t="n">
        <v>0</v>
      </c>
      <c r="H2830" s="40">
        <f>IFERROR(G2830/E2830,0)</f>
        <v/>
      </c>
      <c r="I2830" s="29" t="inlineStr">
        <is>
          <t>Cost is below the 120 watch threshold.</t>
        </is>
      </c>
    </row>
    <row r="2831">
      <c r="A2831" s="29" t="inlineStr">
        <is>
          <t>9779183</t>
        </is>
      </c>
      <c r="B2831" s="29" t="inlineStr">
        <is>
          <t>low_price</t>
        </is>
      </c>
      <c r="C2831" s="29" t="inlineStr">
        <is>
          <t>Стабілізатор палива BRP XPS (236ml)</t>
        </is>
      </c>
      <c r="D2831" s="35" t="n">
        <v>14</v>
      </c>
      <c r="E2831" s="37" t="n">
        <v>83.31</v>
      </c>
      <c r="F2831" s="38" t="n">
        <v>1</v>
      </c>
      <c r="G2831" s="37" t="n">
        <v>720</v>
      </c>
      <c r="H2831" s="40">
        <f>IFERROR(G2831/E2831,0)</f>
        <v/>
      </c>
      <c r="I2831" s="29" t="inlineStr">
        <is>
          <t>Cost is below the 120 watch threshold.</t>
        </is>
      </c>
    </row>
    <row r="2832">
      <c r="A2832" s="29" t="inlineStr">
        <is>
          <t>25-2033-5</t>
        </is>
      </c>
      <c r="B2832" s="29" t="inlineStr">
        <is>
          <t>low_price</t>
        </is>
      </c>
      <c r="C2832" s="29" t="inlineStr">
        <is>
          <t>Сальники заднього редуктора Yamaha Grizzly 350 600, Kodiak 400 450, Bruin 250 350, Big Bear 250 350 400, Wolverine 350 450</t>
        </is>
      </c>
      <c r="D2832" s="35" t="n">
        <v>0</v>
      </c>
      <c r="E2832" s="37" t="n">
        <v>0</v>
      </c>
      <c r="F2832" s="38" t="n">
        <v>0</v>
      </c>
      <c r="G2832" s="37" t="n">
        <v>0</v>
      </c>
      <c r="H2832" s="40">
        <f>IFERROR(G2832/E2832,0)</f>
        <v/>
      </c>
      <c r="I2832" s="29" t="inlineStr">
        <is>
          <t>Cost is below the 120 watch threshold.</t>
        </is>
      </c>
    </row>
    <row r="2833">
      <c r="A2833" s="29" t="inlineStr">
        <is>
          <t>705013984</t>
        </is>
      </c>
      <c r="B2833" s="29" t="inlineStr">
        <is>
          <t>low_price</t>
        </is>
      </c>
      <c r="C2833" s="29" t="inlineStr">
        <is>
          <t>Кожух панелі приладів BRP Can-Am Outlander G2 450 570 650 850 1000 2020+</t>
        </is>
      </c>
      <c r="D2833" s="35" t="n">
        <v>0</v>
      </c>
      <c r="E2833" s="37" t="n">
        <v>0</v>
      </c>
      <c r="F2833" s="38" t="n">
        <v>0</v>
      </c>
      <c r="G2833" s="37" t="n">
        <v>0</v>
      </c>
      <c r="H2833" s="40">
        <f>IFERROR(G2833/E2833,0)</f>
        <v/>
      </c>
      <c r="I2833" s="29" t="inlineStr">
        <is>
          <t>Cost is below the 120 watch threshold.</t>
        </is>
      </c>
    </row>
    <row r="2834">
      <c r="A2834" s="29" t="inlineStr">
        <is>
          <t>3b4-46172-10-00</t>
        </is>
      </c>
      <c r="B2834" s="29" t="inlineStr">
        <is>
          <t>low_price</t>
        </is>
      </c>
      <c r="C2834" s="29" t="inlineStr">
        <is>
          <t>Карданний вал задній Yamaha Grizzly 550 (09-11), 700 (07-11)</t>
        </is>
      </c>
      <c r="D2834" s="35" t="n">
        <v>0</v>
      </c>
      <c r="E2834" s="37" t="n">
        <v>0</v>
      </c>
      <c r="F2834" s="38" t="n">
        <v>0</v>
      </c>
      <c r="G2834" s="37" t="n">
        <v>0</v>
      </c>
      <c r="H2834" s="40">
        <f>IFERROR(G2834/E2834,0)</f>
        <v/>
      </c>
      <c r="I2834" s="29" t="inlineStr">
        <is>
          <t>Cost is below the 120 watch threshold.</t>
        </is>
      </c>
    </row>
    <row r="2835">
      <c r="A2835" s="29" t="inlineStr">
        <is>
          <t>91202-hp5-601</t>
        </is>
      </c>
      <c r="B2835" s="29" t="inlineStr">
        <is>
          <t>low_price</t>
        </is>
      </c>
      <c r="C2835" s="29" t="inlineStr">
        <is>
          <t>Сальник картера передній Honda TRX 420 Rancher 2007-2011 (22X35X7)</t>
        </is>
      </c>
      <c r="D2835" s="35" t="n">
        <v>0</v>
      </c>
      <c r="E2835" s="37" t="n">
        <v>0</v>
      </c>
      <c r="F2835" s="38" t="n">
        <v>0</v>
      </c>
      <c r="G2835" s="37" t="n">
        <v>0</v>
      </c>
      <c r="H2835" s="40">
        <f>IFERROR(G2835/E2835,0)</f>
        <v/>
      </c>
      <c r="I2835" s="29" t="inlineStr">
        <is>
          <t>Cost is below the 120 watch threshold.</t>
        </is>
      </c>
    </row>
    <row r="2836">
      <c r="A2836" s="29" t="inlineStr">
        <is>
          <t>48-1020</t>
        </is>
      </c>
      <c r="B2836" s="29" t="inlineStr">
        <is>
          <t>low_price</t>
        </is>
      </c>
      <c r="C2836" s="29" t="inlineStr">
        <is>
          <t>Повітряний фільтр BRP Can-Am Outlander Renegade G2 G2L G2S</t>
        </is>
      </c>
      <c r="D2836" s="35" t="n">
        <v>5</v>
      </c>
      <c r="E2836" s="37" t="n">
        <v>66.43000000000001</v>
      </c>
      <c r="F2836" s="38" t="n">
        <v>2.38</v>
      </c>
      <c r="G2836" s="37" t="n">
        <v>14031.5</v>
      </c>
      <c r="H2836" s="40">
        <f>IFERROR(G2836/E2836,0)</f>
        <v/>
      </c>
      <c r="I2836" s="29" t="inlineStr">
        <is>
          <t>Cost is below the 120 watch threshold.</t>
        </is>
      </c>
    </row>
    <row r="2837">
      <c r="A2837" s="29" t="inlineStr">
        <is>
          <t>05869</t>
        </is>
      </c>
      <c r="B2837" s="29" t="inlineStr">
        <is>
          <t>low_price</t>
        </is>
      </c>
      <c r="C2837" s="29" t="inlineStr">
        <is>
          <t>Пластина положення куліси КПП BRP Can-Am Maverick X3</t>
        </is>
      </c>
      <c r="D2837" s="35" t="n">
        <v>0</v>
      </c>
      <c r="E2837" s="37" t="n">
        <v>0</v>
      </c>
      <c r="F2837" s="38" t="n">
        <v>0</v>
      </c>
      <c r="G2837" s="37" t="n">
        <v>0</v>
      </c>
      <c r="H2837" s="40">
        <f>IFERROR(G2837/E2837,0)</f>
        <v/>
      </c>
      <c r="I2837" s="29" t="inlineStr">
        <is>
          <t>Cost is below the 120 watch threshold.</t>
        </is>
      </c>
    </row>
    <row r="2838">
      <c r="A2838" s="29" t="inlineStr">
        <is>
          <t>5km-27463-01-00</t>
        </is>
      </c>
      <c r="B2838" s="29" t="inlineStr">
        <is>
          <t>low_price</t>
        </is>
      </c>
      <c r="C2838" s="29" t="inlineStr">
        <is>
          <t>Підніжка права Yamaha Grizzly 660 2002-2008</t>
        </is>
      </c>
      <c r="D2838" s="35" t="n">
        <v>5</v>
      </c>
      <c r="E2838" s="37" t="n">
        <v>10.45</v>
      </c>
      <c r="F2838" s="38" t="n">
        <v>0</v>
      </c>
      <c r="G2838" s="37" t="n">
        <v>0</v>
      </c>
      <c r="H2838" s="40">
        <f>IFERROR(G2838/E2838,0)</f>
        <v/>
      </c>
      <c r="I2838" s="29" t="inlineStr">
        <is>
          <t>Cost is below the 120 watch threshold.</t>
        </is>
      </c>
    </row>
    <row r="2839">
      <c r="A2839" s="29" t="inlineStr">
        <is>
          <t>51-1022</t>
        </is>
      </c>
      <c r="B2839" s="29" t="inlineStr">
        <is>
          <t>low_price</t>
        </is>
      </c>
      <c r="C2839" s="29" t="inlineStr">
        <is>
          <t xml:space="preserve">Рульові наконечники Polaris Sportsman 350 400 500, Scrambler 400, Magnum 400 425, Big Boss 250 300 350 400, Trail Blazer 250, Trail Boss 250 350, </t>
        </is>
      </c>
      <c r="D2839" s="35" t="n">
        <v>0</v>
      </c>
      <c r="E2839" s="37" t="n">
        <v>0</v>
      </c>
      <c r="F2839" s="38" t="n">
        <v>0</v>
      </c>
      <c r="G2839" s="37" t="n">
        <v>0</v>
      </c>
      <c r="H2839" s="40">
        <f>IFERROR(G2839/E2839,0)</f>
        <v/>
      </c>
      <c r="I2839" s="29" t="inlineStr">
        <is>
          <t>Cost is below the 120 watch threshold.</t>
        </is>
      </c>
    </row>
    <row r="2840">
      <c r="A2840" s="29" t="inlineStr">
        <is>
          <t>na-40012-b</t>
        </is>
      </c>
      <c r="B2840" s="29" t="inlineStr">
        <is>
          <t>low_price</t>
        </is>
      </c>
      <c r="C2840" s="29" t="inlineStr">
        <is>
          <t>Поршень +0.01мм Yamaha Grizzly Rhino Raptor 700</t>
        </is>
      </c>
      <c r="D2840" s="35" t="n">
        <v>1</v>
      </c>
      <c r="E2840" s="37" t="n">
        <v>1.38</v>
      </c>
      <c r="F2840" s="38" t="n">
        <v>0</v>
      </c>
      <c r="G2840" s="37" t="n">
        <v>0</v>
      </c>
      <c r="H2840" s="40">
        <f>IFERROR(G2840/E2840,0)</f>
        <v/>
      </c>
      <c r="I2840" s="29" t="inlineStr">
        <is>
          <t>Cost is below the 120 watch threshold.</t>
        </is>
      </c>
    </row>
    <row r="2841">
      <c r="A2841" s="29" t="inlineStr">
        <is>
          <t>707900124</t>
        </is>
      </c>
      <c r="B2841" s="29" t="inlineStr">
        <is>
          <t>low_price</t>
        </is>
      </c>
      <c r="C2841" s="29" t="inlineStr">
        <is>
          <t>Кожух панелі приладів BRP Can-Am Maverick 1000, Commander 800 1000</t>
        </is>
      </c>
      <c r="D2841" s="35" t="n">
        <v>0</v>
      </c>
      <c r="E2841" s="37" t="n">
        <v>0</v>
      </c>
      <c r="F2841" s="38" t="n">
        <v>0</v>
      </c>
      <c r="G2841" s="37" t="n">
        <v>0</v>
      </c>
      <c r="H2841" s="40">
        <f>IFERROR(G2841/E2841,0)</f>
        <v/>
      </c>
      <c r="I2841" s="29" t="inlineStr">
        <is>
          <t>Cost is below the 120 watch threshold.</t>
        </is>
      </c>
    </row>
    <row r="2842">
      <c r="A2842" s="29" t="inlineStr">
        <is>
          <t>420281296</t>
        </is>
      </c>
      <c r="B2842" s="29" t="inlineStr">
        <is>
          <t>low_price</t>
        </is>
      </c>
      <c r="C2842" s="29" t="inlineStr">
        <is>
          <t xml:space="preserve">Комплект слайдерів варіатора BRP Can-Am Outlander Renegade G1 G2 G2L G2S, Maverick 1000, Maverick Trail 800 1000, Maverick Sport 1000, Commander 800 </t>
        </is>
      </c>
      <c r="D2842" s="35" t="n">
        <v>0</v>
      </c>
      <c r="E2842" s="37" t="n">
        <v>0.02</v>
      </c>
      <c r="F2842" s="38" t="n">
        <v>0</v>
      </c>
      <c r="G2842" s="37" t="n">
        <v>0</v>
      </c>
      <c r="H2842" s="40">
        <f>IFERROR(G2842/E2842,0)</f>
        <v/>
      </c>
      <c r="I2842" s="29" t="inlineStr">
        <is>
          <t>Cost is below the 120 watch threshold.</t>
        </is>
      </c>
    </row>
    <row r="2843">
      <c r="A2843" s="29" t="inlineStr">
        <is>
          <t>706003892</t>
        </is>
      </c>
      <c r="B2843" s="29" t="inlineStr">
        <is>
          <t>low_price</t>
        </is>
      </c>
      <c r="C2843" s="29" t="inlineStr">
        <is>
          <t>Ричаг задній нижній правий BRP Can-Am Maverick Trail 800 1000 2018-2019</t>
        </is>
      </c>
      <c r="D2843" s="35" t="n">
        <v>0</v>
      </c>
      <c r="E2843" s="37" t="n">
        <v>0</v>
      </c>
      <c r="F2843" s="38" t="n">
        <v>0</v>
      </c>
      <c r="G2843" s="37" t="n">
        <v>0</v>
      </c>
      <c r="H2843" s="40">
        <f>IFERROR(G2843/E2843,0)</f>
        <v/>
      </c>
      <c r="I2843" s="29" t="inlineStr">
        <is>
          <t>Cost is below the 120 watch threshold.</t>
        </is>
      </c>
    </row>
    <row r="2844">
      <c r="A2844" s="29" t="inlineStr">
        <is>
          <t>9010-060700-20000</t>
        </is>
      </c>
      <c r="B2844" s="29" t="inlineStr">
        <is>
          <t>low_price</t>
        </is>
      </c>
      <c r="C2844" s="29" t="inlineStr">
        <is>
          <t>Стійка стабілізатора задня ліва CFMoto CForce 400 500 600 800 1000, UForce 500 600 800 1000, ZForce 500 800 950 1000</t>
        </is>
      </c>
      <c r="D2844" s="35" t="n">
        <v>0</v>
      </c>
      <c r="E2844" s="37" t="n">
        <v>0</v>
      </c>
      <c r="F2844" s="38" t="n">
        <v>0</v>
      </c>
      <c r="G2844" s="37" t="n">
        <v>0</v>
      </c>
      <c r="H2844" s="40">
        <f>IFERROR(G2844/E2844,0)</f>
        <v/>
      </c>
      <c r="I2844" s="29" t="inlineStr">
        <is>
          <t>Cost is below the 120 watch threshold.</t>
        </is>
      </c>
    </row>
    <row r="2845">
      <c r="A2845" s="29" t="inlineStr">
        <is>
          <t>4510-1243</t>
        </is>
      </c>
      <c r="B2845" s="29" t="inlineStr">
        <is>
          <t>low_price</t>
        </is>
      </c>
      <c r="C2845" s="29" t="inlineStr">
        <is>
          <t>Ремінь безпеки Moose 4-х точкові 2′′</t>
        </is>
      </c>
      <c r="D2845" s="35" t="n">
        <v>0</v>
      </c>
      <c r="E2845" s="37" t="n">
        <v>0</v>
      </c>
      <c r="F2845" s="38" t="n">
        <v>0</v>
      </c>
      <c r="G2845" s="37" t="n">
        <v>0</v>
      </c>
      <c r="H2845" s="40">
        <f>IFERROR(G2845/E2845,0)</f>
        <v/>
      </c>
      <c r="I2845" s="29" t="inlineStr">
        <is>
          <t>Cost is below the 120 watch threshold.</t>
        </is>
      </c>
    </row>
    <row r="2846">
      <c r="A2846" s="29" t="inlineStr">
        <is>
          <t>1021481-293</t>
        </is>
      </c>
      <c r="B2846" s="29" t="inlineStr">
        <is>
          <t>low_price</t>
        </is>
      </c>
      <c r="C2846" s="29" t="inlineStr">
        <is>
          <t>Ричаг передній нижній правий Polaris RZR XP 1000 (17-19), RZR S 1000 (18), Ranger XP 1000 (17) (Red)</t>
        </is>
      </c>
      <c r="D2846" s="35" t="n">
        <v>0</v>
      </c>
      <c r="E2846" s="37" t="n">
        <v>0</v>
      </c>
      <c r="F2846" s="38" t="n">
        <v>0</v>
      </c>
      <c r="G2846" s="37" t="n">
        <v>0</v>
      </c>
      <c r="H2846" s="40">
        <f>IFERROR(G2846/E2846,0)</f>
        <v/>
      </c>
      <c r="I2846" s="29" t="inlineStr">
        <is>
          <t>Cost is below the 120 watch threshold.</t>
        </is>
      </c>
    </row>
    <row r="2847">
      <c r="A2847" s="29" t="inlineStr">
        <is>
          <t>5uh-e4451-10-00</t>
        </is>
      </c>
      <c r="B2847" s="29" t="inlineStr">
        <is>
          <t>low_price</t>
        </is>
      </c>
      <c r="C2847" s="29" t="inlineStr">
        <is>
          <t>Повітряний фільтр Yamaha Grizzly 350 400 450, Kodiak 400, Bruin 350, Wolverine 350 450</t>
        </is>
      </c>
      <c r="D2847" s="35" t="n">
        <v>0</v>
      </c>
      <c r="E2847" s="37" t="n">
        <v>0</v>
      </c>
      <c r="F2847" s="38" t="n">
        <v>0</v>
      </c>
      <c r="G2847" s="37" t="n">
        <v>0</v>
      </c>
      <c r="H2847" s="40">
        <f>IFERROR(G2847/E2847,0)</f>
        <v/>
      </c>
      <c r="I2847" s="29" t="inlineStr">
        <is>
          <t>Cost is below the 120 watch threshold.</t>
        </is>
      </c>
    </row>
    <row r="2848">
      <c r="A2848" s="29" t="inlineStr">
        <is>
          <t>715004919</t>
        </is>
      </c>
      <c r="B2848" s="29" t="inlineStr">
        <is>
          <t>low_price</t>
        </is>
      </c>
      <c r="C2848" s="29" t="inlineStr">
        <is>
          <t>Багажне відділення з кріпленням електронних пристроїв BRP Can-Am Outlander G2 G2L</t>
        </is>
      </c>
      <c r="D2848" s="35" t="n">
        <v>8</v>
      </c>
      <c r="E2848" s="37" t="n">
        <v>56.25</v>
      </c>
      <c r="F2848" s="38" t="n">
        <v>0.04</v>
      </c>
      <c r="G2848" s="37" t="n">
        <v>179.64</v>
      </c>
      <c r="H2848" s="40">
        <f>IFERROR(G2848/E2848,0)</f>
        <v/>
      </c>
      <c r="I2848" s="29" t="inlineStr">
        <is>
          <t>Cost is below the 120 watch threshold.</t>
        </is>
      </c>
    </row>
    <row r="2849">
      <c r="A2849" s="29" t="inlineStr">
        <is>
          <t>705007066</t>
        </is>
      </c>
      <c r="B2849" s="29" t="inlineStr">
        <is>
          <t>low_price</t>
        </is>
      </c>
      <c r="C2849" s="29" t="inlineStr">
        <is>
          <t>Кожух панелі приладів BRP Can-Am Outlander G2 G2L 450 500 570</t>
        </is>
      </c>
      <c r="D2849" s="35" t="n">
        <v>2</v>
      </c>
      <c r="E2849" s="37" t="n">
        <v>30.74</v>
      </c>
      <c r="F2849" s="38" t="n">
        <v>0</v>
      </c>
      <c r="G2849" s="37" t="n">
        <v>0</v>
      </c>
      <c r="H2849" s="40">
        <f>IFERROR(G2849/E2849,0)</f>
        <v/>
      </c>
      <c r="I2849" s="29" t="inlineStr">
        <is>
          <t>Cost is below the 120 watch threshold.</t>
        </is>
      </c>
    </row>
    <row r="2850">
      <c r="A2850" s="29" t="inlineStr">
        <is>
          <t>50-1043</t>
        </is>
      </c>
      <c r="B2850" s="29" t="inlineStr">
        <is>
          <t>low_price</t>
        </is>
      </c>
      <c r="C2850" s="29" t="inlineStr">
        <is>
          <t>Ремкомплект задніх ричагів Kawasaki Brute Force 650 750</t>
        </is>
      </c>
      <c r="D2850" s="35" t="n">
        <v>0</v>
      </c>
      <c r="E2850" s="37" t="n">
        <v>0</v>
      </c>
      <c r="F2850" s="38" t="n">
        <v>0</v>
      </c>
      <c r="G2850" s="37" t="n">
        <v>0</v>
      </c>
      <c r="H2850" s="40">
        <f>IFERROR(G2850/E2850,0)</f>
        <v/>
      </c>
      <c r="I2850" s="29" t="inlineStr">
        <is>
          <t>Cost is below the 120 watch threshold.</t>
        </is>
      </c>
    </row>
    <row r="2851">
      <c r="A2851" s="29" t="inlineStr">
        <is>
          <t>mr7f</t>
        </is>
      </c>
      <c r="B2851" s="29" t="inlineStr">
        <is>
          <t>low_price</t>
        </is>
      </c>
      <c r="C2851" s="29" t="inlineStr">
        <is>
          <t>Свічка запалювання Polaris Sportsman 450 570, RZR 570 900 1000, Ranger 570 900 1000 ETX, General 1000, ACE 325 570 900</t>
        </is>
      </c>
      <c r="D2851" s="35" t="n">
        <v>0</v>
      </c>
      <c r="E2851" s="37" t="n">
        <v>0</v>
      </c>
      <c r="F2851" s="38" t="n">
        <v>0</v>
      </c>
      <c r="G2851" s="37" t="n">
        <v>0</v>
      </c>
      <c r="H2851" s="40">
        <f>IFERROR(G2851/E2851,0)</f>
        <v/>
      </c>
      <c r="I2851" s="29" t="inlineStr">
        <is>
          <t>Cost is below the 120 watch threshold.</t>
        </is>
      </c>
    </row>
    <row r="2852">
      <c r="A2852" s="29" t="inlineStr">
        <is>
          <t>3236705</t>
        </is>
      </c>
      <c r="B2852" s="29" t="inlineStr">
        <is>
          <t>low_price</t>
        </is>
      </c>
      <c r="C2852" s="29" t="inlineStr">
        <is>
          <t>Кулак передній/задній зовнішній Polaris Xpedition, RZR XP, Ranger XD</t>
        </is>
      </c>
      <c r="D2852" s="35" t="n">
        <v>0</v>
      </c>
      <c r="E2852" s="37" t="n">
        <v>0</v>
      </c>
      <c r="F2852" s="38" t="n">
        <v>0</v>
      </c>
      <c r="G2852" s="37" t="n">
        <v>0</v>
      </c>
      <c r="H2852" s="40">
        <f>IFERROR(G2852/E2852,0)</f>
        <v/>
      </c>
      <c r="I2852" s="29" t="inlineStr">
        <is>
          <t>Cost is below the 120 watch threshold.</t>
        </is>
      </c>
    </row>
    <row r="2853">
      <c r="A2853" s="29" t="inlineStr">
        <is>
          <t>706204639</t>
        </is>
      </c>
      <c r="B2853" s="29" t="inlineStr">
        <is>
          <t>low_price</t>
        </is>
      </c>
      <c r="C2853" s="29" t="inlineStr">
        <is>
          <t>Ричаг передній нижній лівий BRP Can-Am Outlander Renegade G2 G2S (12-18), Outlander G2L (15-24)</t>
        </is>
      </c>
      <c r="D2853" s="35" t="n">
        <v>0</v>
      </c>
      <c r="E2853" s="37" t="n">
        <v>0</v>
      </c>
      <c r="F2853" s="38" t="n">
        <v>0</v>
      </c>
      <c r="G2853" s="37" t="n">
        <v>0</v>
      </c>
      <c r="H2853" s="40">
        <f>IFERROR(G2853/E2853,0)</f>
        <v/>
      </c>
      <c r="I2853" s="29" t="inlineStr">
        <is>
          <t>Cost is below the 120 watch threshold.</t>
        </is>
      </c>
    </row>
    <row r="2854">
      <c r="A2854" s="29" t="inlineStr">
        <is>
          <t>k087</t>
        </is>
      </c>
      <c r="B2854" s="29" t="inlineStr">
        <is>
          <t>low_price</t>
        </is>
      </c>
      <c r="C2854" s="29" t="inlineStr">
        <is>
          <t>Комплект вкладишів колінвала Polaris RZR 900 (11-17), Ranger 900 (13-17), Ranger 1000 (17), ACE 900 (16-17)</t>
        </is>
      </c>
      <c r="D2854" s="35" t="n">
        <v>0</v>
      </c>
      <c r="E2854" s="37" t="n">
        <v>0</v>
      </c>
      <c r="F2854" s="38" t="n">
        <v>0</v>
      </c>
      <c r="G2854" s="37" t="n">
        <v>0</v>
      </c>
      <c r="H2854" s="40">
        <f>IFERROR(G2854/E2854,0)</f>
        <v/>
      </c>
      <c r="I2854" s="29" t="inlineStr">
        <is>
          <t>Cost is below the 120 watch threshold.</t>
        </is>
      </c>
    </row>
    <row r="2855">
      <c r="A2855" s="29" t="inlineStr">
        <is>
          <t>4013327</t>
        </is>
      </c>
      <c r="B2855" s="29" t="inlineStr">
        <is>
          <t>low_price</t>
        </is>
      </c>
      <c r="C2855" s="29" t="inlineStr">
        <is>
          <t>Свічний ковпачок з проводом Polaris Sportsman 850 1000 2012+</t>
        </is>
      </c>
      <c r="D2855" s="35" t="n">
        <v>0</v>
      </c>
      <c r="E2855" s="37" t="n">
        <v>0</v>
      </c>
      <c r="F2855" s="38" t="n">
        <v>0</v>
      </c>
      <c r="G2855" s="37" t="n">
        <v>0</v>
      </c>
      <c r="H2855" s="40">
        <f>IFERROR(G2855/E2855,0)</f>
        <v/>
      </c>
      <c r="I2855" s="29" t="inlineStr">
        <is>
          <t>Cost is below the 120 watch threshold.</t>
        </is>
      </c>
    </row>
    <row r="2856">
      <c r="A2856" s="29" t="inlineStr">
        <is>
          <t>48-1034</t>
        </is>
      </c>
      <c r="B2856" s="29" t="inlineStr">
        <is>
          <t>low_price</t>
        </is>
      </c>
      <c r="C2856" s="29" t="inlineStr">
        <is>
          <t>Повітряний фільтр Honda TRX 500 Foreman (05-11), Rubicon 500 (05-14), Rincon 680, MUV 700 Big Red, SXS 700 Pioneer</t>
        </is>
      </c>
      <c r="D2856" s="35" t="n">
        <v>0</v>
      </c>
      <c r="E2856" s="37" t="n">
        <v>0</v>
      </c>
      <c r="F2856" s="38" t="n">
        <v>0</v>
      </c>
      <c r="G2856" s="37" t="n">
        <v>0</v>
      </c>
      <c r="H2856" s="40">
        <f>IFERROR(G2856/E2856,0)</f>
        <v/>
      </c>
      <c r="I2856" s="29" t="inlineStr">
        <is>
          <t>Cost is below the 120 watch threshold.</t>
        </is>
      </c>
    </row>
    <row r="2857">
      <c r="A2857" s="29" t="inlineStr">
        <is>
          <t>706202090</t>
        </is>
      </c>
      <c r="B2857" s="29" t="inlineStr">
        <is>
          <t>low_price</t>
        </is>
      </c>
      <c r="C2857" s="29" t="inlineStr">
        <is>
          <t>Ричаг передній верхній BRP Can-Am Maverick 1000 2013-2015 (Yellow)</t>
        </is>
      </c>
      <c r="D2857" s="35" t="n">
        <v>0</v>
      </c>
      <c r="E2857" s="37" t="n">
        <v>0</v>
      </c>
      <c r="F2857" s="38" t="n">
        <v>0</v>
      </c>
      <c r="G2857" s="37" t="n">
        <v>0</v>
      </c>
      <c r="H2857" s="40">
        <f>IFERROR(G2857/E2857,0)</f>
        <v/>
      </c>
      <c r="I2857" s="29" t="inlineStr">
        <is>
          <t>Cost is below the 120 watch threshold.</t>
        </is>
      </c>
    </row>
    <row r="2858">
      <c r="A2858" s="29" t="inlineStr">
        <is>
          <t>52101-hn0-a00</t>
        </is>
      </c>
      <c r="B2858" s="29" t="inlineStr">
        <is>
          <t>low_price</t>
        </is>
      </c>
      <c r="C2858" s="29" t="inlineStr">
        <is>
          <t>Пильник заднього карданного валу Honda TRX 450 Foreman</t>
        </is>
      </c>
      <c r="D2858" s="35" t="n">
        <v>0</v>
      </c>
      <c r="E2858" s="37" t="n">
        <v>0</v>
      </c>
      <c r="F2858" s="38" t="n">
        <v>0</v>
      </c>
      <c r="G2858" s="37" t="n">
        <v>0</v>
      </c>
      <c r="H2858" s="40">
        <f>IFERROR(G2858/E2858,0)</f>
        <v/>
      </c>
      <c r="I2858" s="29" t="inlineStr">
        <is>
          <t>Cost is below the 120 watch threshold.</t>
        </is>
      </c>
    </row>
    <row r="2859">
      <c r="A2859" s="29" t="inlineStr">
        <is>
          <t>51-1046-l</t>
        </is>
      </c>
      <c r="B2859" s="29" t="inlineStr">
        <is>
          <t>low_price</t>
        </is>
      </c>
      <c r="C2859" s="29" t="inlineStr">
        <is>
          <t>Рульова тяга ліва в зборі BRP Can-Am Commander 800 1000 2011</t>
        </is>
      </c>
      <c r="D2859" s="35" t="n">
        <v>0</v>
      </c>
      <c r="E2859" s="37" t="n">
        <v>0</v>
      </c>
      <c r="F2859" s="38" t="n">
        <v>0</v>
      </c>
      <c r="G2859" s="37" t="n">
        <v>0</v>
      </c>
      <c r="H2859" s="40">
        <f>IFERROR(G2859/E2859,0)</f>
        <v/>
      </c>
      <c r="I2859" s="29" t="inlineStr">
        <is>
          <t>Cost is below the 120 watch threshold.</t>
        </is>
      </c>
    </row>
    <row r="2860">
      <c r="A2860" s="29" t="inlineStr">
        <is>
          <t>q830-314000</t>
        </is>
      </c>
      <c r="B2860" s="29" t="inlineStr">
        <is>
          <t>low_price</t>
        </is>
      </c>
      <c r="C2860" s="29" t="inlineStr">
        <is>
          <t>Актуатор переднього приводу CFMoto CForce 400 500 600 800 1000 2015-2021</t>
        </is>
      </c>
      <c r="D2860" s="35" t="n">
        <v>0</v>
      </c>
      <c r="E2860" s="37" t="n">
        <v>0</v>
      </c>
      <c r="F2860" s="38" t="n">
        <v>0</v>
      </c>
      <c r="G2860" s="37" t="n">
        <v>0</v>
      </c>
      <c r="H2860" s="40">
        <f>IFERROR(G2860/E2860,0)</f>
        <v/>
      </c>
      <c r="I2860" s="29" t="inlineStr">
        <is>
          <t>Cost is below the 120 watch threshold.</t>
        </is>
      </c>
    </row>
    <row r="2861">
      <c r="A2861" s="29" t="inlineStr">
        <is>
          <t>707000228</t>
        </is>
      </c>
      <c r="B2861" s="29" t="inlineStr">
        <is>
          <t>low_price</t>
        </is>
      </c>
      <c r="C2861" s="29" t="inlineStr">
        <is>
          <t>Трос підсосу BRP Can-Am Outlander 330 400</t>
        </is>
      </c>
      <c r="D2861" s="35" t="n">
        <v>0</v>
      </c>
      <c r="E2861" s="37" t="n">
        <v>0</v>
      </c>
      <c r="F2861" s="38" t="n">
        <v>0</v>
      </c>
      <c r="G2861" s="37" t="n">
        <v>0</v>
      </c>
      <c r="H2861" s="40">
        <f>IFERROR(G2861/E2861,0)</f>
        <v/>
      </c>
      <c r="I2861" s="29" t="inlineStr">
        <is>
          <t>Cost is below the 120 watch threshold.</t>
        </is>
      </c>
    </row>
    <row r="2862">
      <c r="A2862" s="29" t="inlineStr">
        <is>
          <t>16012-hp0-a01</t>
        </is>
      </c>
      <c r="B2862" s="29" t="inlineStr">
        <is>
          <t>low_price</t>
        </is>
      </c>
      <c r="C2862" s="29" t="inlineStr">
        <is>
          <t>Ігла Honda TRX 500 Foreman 2005-2011</t>
        </is>
      </c>
      <c r="D2862" s="35" t="n">
        <v>0</v>
      </c>
      <c r="E2862" s="37" t="n">
        <v>0</v>
      </c>
      <c r="F2862" s="38" t="n">
        <v>0</v>
      </c>
      <c r="G2862" s="37" t="n">
        <v>0</v>
      </c>
      <c r="H2862" s="40">
        <f>IFERROR(G2862/E2862,0)</f>
        <v/>
      </c>
      <c r="I2862" s="29" t="inlineStr">
        <is>
          <t>Cost is below the 120 watch threshold.</t>
        </is>
      </c>
    </row>
    <row r="2863">
      <c r="A2863" s="29" t="inlineStr">
        <is>
          <t>06111-hl5-a00</t>
        </is>
      </c>
      <c r="B2863" s="29" t="inlineStr">
        <is>
          <t>low_price</t>
        </is>
      </c>
      <c r="C2863" s="29" t="inlineStr">
        <is>
          <t>Комплект прокладок на верх двигуна Honda TRX 500 Foreman (15-19), 500 Rubicon (15-19), SXS 500 Pioneer (15-16)</t>
        </is>
      </c>
      <c r="D2863" s="35" t="n">
        <v>0</v>
      </c>
      <c r="E2863" s="37" t="n">
        <v>0</v>
      </c>
      <c r="F2863" s="38" t="n">
        <v>0</v>
      </c>
      <c r="G2863" s="37" t="n">
        <v>0</v>
      </c>
      <c r="H2863" s="40">
        <f>IFERROR(G2863/E2863,0)</f>
        <v/>
      </c>
      <c r="I2863" s="29" t="inlineStr">
        <is>
          <t>Cost is below the 120 watch threshold.</t>
        </is>
      </c>
    </row>
    <row r="2864">
      <c r="A2864" s="29" t="inlineStr">
        <is>
          <t>2521728</t>
        </is>
      </c>
      <c r="B2864" s="29" t="inlineStr">
        <is>
          <t>low_price</t>
        </is>
      </c>
      <c r="C2864" s="29" t="inlineStr">
        <is>
          <t>Масляний фільтр Polaris RZR Pro R (22+), Ranger 1500 (24+)</t>
        </is>
      </c>
      <c r="D2864" s="35" t="n">
        <v>0</v>
      </c>
      <c r="E2864" s="37" t="n">
        <v>0</v>
      </c>
      <c r="F2864" s="38" t="n">
        <v>0</v>
      </c>
      <c r="G2864" s="37" t="n">
        <v>0</v>
      </c>
      <c r="H2864" s="40">
        <f>IFERROR(G2864/E2864,0)</f>
        <v/>
      </c>
      <c r="I2864" s="29" t="inlineStr">
        <is>
          <t>Cost is below the 120 watch threshold.</t>
        </is>
      </c>
    </row>
    <row r="2865">
      <c r="A2865" s="29" t="inlineStr">
        <is>
          <t>3yf-14755-00-00</t>
        </is>
      </c>
      <c r="B2865" s="29" t="inlineStr">
        <is>
          <t>low_price</t>
        </is>
      </c>
      <c r="C2865" s="29" t="inlineStr">
        <is>
          <t>Прокладка глушника Yamaha Grizzly 660 2002-2008</t>
        </is>
      </c>
      <c r="D2865" s="35" t="n">
        <v>0</v>
      </c>
      <c r="E2865" s="37" t="n">
        <v>0</v>
      </c>
      <c r="F2865" s="38" t="n">
        <v>0</v>
      </c>
      <c r="G2865" s="37" t="n">
        <v>0</v>
      </c>
      <c r="H2865" s="40">
        <f>IFERROR(G2865/E2865,0)</f>
        <v/>
      </c>
      <c r="I2865" s="29" t="inlineStr">
        <is>
          <t>Cost is below the 120 watch threshold.</t>
        </is>
      </c>
    </row>
    <row r="2866">
      <c r="A2866" s="29" t="inlineStr">
        <is>
          <t>80123-hp0-a00za</t>
        </is>
      </c>
      <c r="B2866" s="29" t="inlineStr">
        <is>
          <t>low_price</t>
        </is>
      </c>
      <c r="C2866" s="29" t="inlineStr">
        <is>
          <t>Захист двигуна правий Honda TRX 500 Foreman (05-11), 500 Rubicon (05-14)</t>
        </is>
      </c>
      <c r="D2866" s="35" t="n">
        <v>0</v>
      </c>
      <c r="E2866" s="37" t="n">
        <v>0</v>
      </c>
      <c r="F2866" s="38" t="n">
        <v>0</v>
      </c>
      <c r="G2866" s="37" t="n">
        <v>0</v>
      </c>
      <c r="H2866" s="40">
        <f>IFERROR(G2866/E2866,0)</f>
        <v/>
      </c>
      <c r="I2866" s="29" t="inlineStr">
        <is>
          <t>Cost is below the 120 watch threshold.</t>
        </is>
      </c>
    </row>
    <row r="2867">
      <c r="A2867" s="29" t="inlineStr">
        <is>
          <t>16211-hn8-a60</t>
        </is>
      </c>
      <c r="B2867" s="29" t="inlineStr">
        <is>
          <t>low_price</t>
        </is>
      </c>
      <c r="C2867" s="29" t="inlineStr">
        <is>
          <t>Впускний патрубок Honda TRX 680 700 Rincon, MUV 700 Big Red</t>
        </is>
      </c>
      <c r="D2867" s="35" t="n">
        <v>0</v>
      </c>
      <c r="E2867" s="37" t="n">
        <v>0</v>
      </c>
      <c r="F2867" s="38" t="n">
        <v>0</v>
      </c>
      <c r="G2867" s="37" t="n">
        <v>0</v>
      </c>
      <c r="H2867" s="40">
        <f>IFERROR(G2867/E2867,0)</f>
        <v/>
      </c>
      <c r="I2867" s="29" t="inlineStr">
        <is>
          <t>Cost is below the 120 watch threshold.</t>
        </is>
      </c>
    </row>
    <row r="2868">
      <c r="A2868" s="29" t="inlineStr">
        <is>
          <t>13011-hm8-003</t>
        </is>
      </c>
      <c r="B2868" s="29" t="inlineStr">
        <is>
          <t>low_price</t>
        </is>
      </c>
      <c r="C2868" s="29" t="inlineStr">
        <is>
          <t>Поршневі кільця стандарт Honda TRX 250 Recon, 250 Sportrax</t>
        </is>
      </c>
      <c r="D2868" s="35" t="n">
        <v>0</v>
      </c>
      <c r="E2868" s="37" t="n">
        <v>0</v>
      </c>
      <c r="F2868" s="38" t="n">
        <v>0</v>
      </c>
      <c r="G2868" s="37" t="n">
        <v>0</v>
      </c>
      <c r="H2868" s="40">
        <f>IFERROR(G2868/E2868,0)</f>
        <v/>
      </c>
      <c r="I2868" s="29" t="inlineStr">
        <is>
          <t>Cost is below the 120 watch threshold.</t>
        </is>
      </c>
    </row>
    <row r="2869">
      <c r="A2869" s="29" t="inlineStr">
        <is>
          <t>3313-890</t>
        </is>
      </c>
      <c r="B2869" s="29" t="inlineStr">
        <is>
          <t>low_price</t>
        </is>
      </c>
      <c r="C2869" s="29" t="inlineStr">
        <is>
          <t>Ланцюг ГРМ Arctic Cat Alterra 450 (19+), Prowler 500 (19-22)</t>
        </is>
      </c>
      <c r="D2869" s="35" t="n">
        <v>0</v>
      </c>
      <c r="E2869" s="37" t="n">
        <v>0</v>
      </c>
      <c r="F2869" s="38" t="n">
        <v>0</v>
      </c>
      <c r="G2869" s="37" t="n">
        <v>0</v>
      </c>
      <c r="H2869" s="40">
        <f>IFERROR(G2869/E2869,0)</f>
        <v/>
      </c>
      <c r="I2869" s="29" t="inlineStr">
        <is>
          <t>Cost is below the 120 watch threshold.</t>
        </is>
      </c>
    </row>
    <row r="2870">
      <c r="A2870" s="29" t="inlineStr">
        <is>
          <t>52320-hr6-a61</t>
        </is>
      </c>
      <c r="B2870" s="29" t="inlineStr">
        <is>
          <t>low_price</t>
        </is>
      </c>
      <c r="C2870" s="29" t="inlineStr">
        <is>
          <t>Стійка заднього стабілізатора права Honda TRX 420 Rancher (15+), 500 Foreman Rubicon (15-19), 520 Foreman Rubicon (20+)</t>
        </is>
      </c>
      <c r="D2870" s="35" t="n">
        <v>0</v>
      </c>
      <c r="E2870" s="37" t="n">
        <v>0</v>
      </c>
      <c r="F2870" s="38" t="n">
        <v>0</v>
      </c>
      <c r="G2870" s="37" t="n">
        <v>0</v>
      </c>
      <c r="H2870" s="40">
        <f>IFERROR(G2870/E2870,0)</f>
        <v/>
      </c>
      <c r="I2870" s="29" t="inlineStr">
        <is>
          <t>Cost is below the 120 watch threshold.</t>
        </is>
      </c>
    </row>
    <row r="2871">
      <c r="A2871" s="29" t="inlineStr">
        <is>
          <t>420434873</t>
        </is>
      </c>
      <c r="B2871" s="29" t="inlineStr">
        <is>
          <t>low_price</t>
        </is>
      </c>
      <c r="C2871" s="29" t="inlineStr">
        <is>
          <t>Шестерня КПП BRP Can-Am Outlander 500 570 650 850 1000, Renegade 1000, Maverick 1000, Commander 800 1000 (48T)</t>
        </is>
      </c>
      <c r="D2871" s="35" t="n">
        <v>0</v>
      </c>
      <c r="E2871" s="37" t="n">
        <v>0</v>
      </c>
      <c r="F2871" s="38" t="n">
        <v>0</v>
      </c>
      <c r="G2871" s="37" t="n">
        <v>0</v>
      </c>
      <c r="H2871" s="40">
        <f>IFERROR(G2871/E2871,0)</f>
        <v/>
      </c>
      <c r="I2871" s="29" t="inlineStr">
        <is>
          <t>Cost is below the 120 watch threshold.</t>
        </is>
      </c>
    </row>
    <row r="2872">
      <c r="A2872" s="29" t="inlineStr">
        <is>
          <t>420430920</t>
        </is>
      </c>
      <c r="B2872" s="29" t="inlineStr">
        <is>
          <t>low_price</t>
        </is>
      </c>
      <c r="C2872" s="29" t="inlineStr">
        <is>
          <t>Ущільнююче кільце кришки масляного фільтра КПП BRP Can-Am DS 450 (08-15), Spyder (08-16)</t>
        </is>
      </c>
      <c r="D2872" s="35" t="n">
        <v>0</v>
      </c>
      <c r="E2872" s="37" t="n">
        <v>0</v>
      </c>
      <c r="F2872" s="38" t="n">
        <v>0</v>
      </c>
      <c r="G2872" s="37" t="n">
        <v>0</v>
      </c>
      <c r="H2872" s="40">
        <f>IFERROR(G2872/E2872,0)</f>
        <v/>
      </c>
      <c r="I2872" s="29" t="inlineStr">
        <is>
          <t>Cost is below the 120 watch threshold.</t>
        </is>
      </c>
    </row>
    <row r="2873">
      <c r="A2873" s="29" t="inlineStr">
        <is>
          <t>50-1153</t>
        </is>
      </c>
      <c r="B2873" s="29" t="inlineStr">
        <is>
          <t>low_price</t>
        </is>
      </c>
      <c r="C2873" s="29" t="inlineStr">
        <is>
          <t>Ремкомплект нижнього/верхнього заднього стабілізатора BRP Can-Am Outlander Renegade G2 G2L G2S</t>
        </is>
      </c>
      <c r="D2873" s="35" t="n">
        <v>0</v>
      </c>
      <c r="E2873" s="37" t="n">
        <v>0</v>
      </c>
      <c r="F2873" s="38" t="n">
        <v>0</v>
      </c>
      <c r="G2873" s="37" t="n">
        <v>0</v>
      </c>
      <c r="H2873" s="40">
        <f>IFERROR(G2873/E2873,0)</f>
        <v/>
      </c>
      <c r="I2873" s="29" t="inlineStr">
        <is>
          <t>Cost is below the 120 watch threshold.</t>
        </is>
      </c>
    </row>
    <row r="2874">
      <c r="A2874" s="29" t="inlineStr">
        <is>
          <t>cr9eb</t>
        </is>
      </c>
      <c r="B2874" s="29" t="inlineStr">
        <is>
          <t>low_price</t>
        </is>
      </c>
      <c r="C2874" s="29" t="inlineStr">
        <is>
          <t>Свічка запалювання Yamaha YXZ 1000 2016+</t>
        </is>
      </c>
      <c r="D2874" s="35" t="n">
        <v>0</v>
      </c>
      <c r="E2874" s="37" t="n">
        <v>0</v>
      </c>
      <c r="F2874" s="38" t="n">
        <v>0</v>
      </c>
      <c r="G2874" s="37" t="n">
        <v>0</v>
      </c>
      <c r="H2874" s="40">
        <f>IFERROR(G2874/E2874,0)</f>
        <v/>
      </c>
      <c r="I2874" s="29" t="inlineStr">
        <is>
          <t>Cost is below the 120 watch threshold.</t>
        </is>
      </c>
    </row>
    <row r="2875">
      <c r="A2875" s="29" t="inlineStr">
        <is>
          <t>na-40010t</t>
        </is>
      </c>
      <c r="B2875" s="29" t="inlineStr">
        <is>
          <t>low_price</t>
        </is>
      </c>
      <c r="C2875" s="29" t="inlineStr">
        <is>
          <t>Комплект прокладок на верх двигуна Yamaha Grizzly Rhino 660</t>
        </is>
      </c>
      <c r="D2875" s="35" t="n">
        <v>0</v>
      </c>
      <c r="E2875" s="37" t="n">
        <v>0</v>
      </c>
      <c r="F2875" s="38" t="n">
        <v>0</v>
      </c>
      <c r="G2875" s="37" t="n">
        <v>0</v>
      </c>
      <c r="H2875" s="40">
        <f>IFERROR(G2875/E2875,0)</f>
        <v/>
      </c>
      <c r="I2875" s="29" t="inlineStr">
        <is>
          <t>Cost is below the 120 watch threshold.</t>
        </is>
      </c>
    </row>
    <row r="2876">
      <c r="A2876" s="29" t="inlineStr">
        <is>
          <t>46-1029</t>
        </is>
      </c>
      <c r="B2876" s="29" t="inlineStr">
        <is>
          <t>low_price</t>
        </is>
      </c>
      <c r="C2876" s="29" t="inlineStr">
        <is>
          <t>Ремкомплект дросельної заслонки Kawasaki Brute Force 300, Prairie 300 360 400</t>
        </is>
      </c>
      <c r="D2876" s="35" t="n">
        <v>0</v>
      </c>
      <c r="E2876" s="37" t="n">
        <v>0</v>
      </c>
      <c r="F2876" s="38" t="n">
        <v>0</v>
      </c>
      <c r="G2876" s="37" t="n">
        <v>0</v>
      </c>
      <c r="H2876" s="40">
        <f>IFERROR(G2876/E2876,0)</f>
        <v/>
      </c>
      <c r="I2876" s="29" t="inlineStr">
        <is>
          <t>Cost is below the 120 watch threshold.</t>
        </is>
      </c>
    </row>
    <row r="2877">
      <c r="A2877" s="29" t="inlineStr">
        <is>
          <t>12251-hn2-003</t>
        </is>
      </c>
      <c r="B2877" s="29" t="inlineStr">
        <is>
          <t>low_price</t>
        </is>
      </c>
      <c r="C2877" s="29" t="inlineStr">
        <is>
          <t>Прокладка головки циліндра Honda TRX 500 Rubicon 2001-2014</t>
        </is>
      </c>
      <c r="D2877" s="35" t="n">
        <v>0</v>
      </c>
      <c r="E2877" s="37" t="n">
        <v>0</v>
      </c>
      <c r="F2877" s="38" t="n">
        <v>0</v>
      </c>
      <c r="G2877" s="37" t="n">
        <v>0</v>
      </c>
      <c r="H2877" s="40">
        <f>IFERROR(G2877/E2877,0)</f>
        <v/>
      </c>
      <c r="I2877" s="29" t="inlineStr">
        <is>
          <t>Cost is below the 120 watch threshold.</t>
        </is>
      </c>
    </row>
    <row r="2878">
      <c r="A2878" s="29" t="inlineStr">
        <is>
          <t>706001798</t>
        </is>
      </c>
      <c r="B2878" s="29" t="inlineStr">
        <is>
          <t>low_price</t>
        </is>
      </c>
      <c r="C2878" s="29" t="inlineStr">
        <is>
          <t>Наконечник задньої тяги BRP Can-Am Maverick 1000 2015-2018</t>
        </is>
      </c>
      <c r="D2878" s="35" t="n">
        <v>0</v>
      </c>
      <c r="E2878" s="37" t="n">
        <v>0</v>
      </c>
      <c r="F2878" s="38" t="n">
        <v>0</v>
      </c>
      <c r="G2878" s="37" t="n">
        <v>0</v>
      </c>
      <c r="H2878" s="40">
        <f>IFERROR(G2878/E2878,0)</f>
        <v/>
      </c>
      <c r="I2878" s="29" t="inlineStr">
        <is>
          <t>Cost is below the 120 watch threshold.</t>
        </is>
      </c>
    </row>
    <row r="2879">
      <c r="A2879" s="29" t="inlineStr">
        <is>
          <t>707603418</t>
        </is>
      </c>
      <c r="B2879" s="29" t="inlineStr">
        <is>
          <t>low_price</t>
        </is>
      </c>
      <c r="C2879" s="29" t="inlineStr">
        <is>
          <t>Хомут глушника BRP Can-Am Maverick X3</t>
        </is>
      </c>
      <c r="D2879" s="35" t="n">
        <v>0</v>
      </c>
      <c r="E2879" s="37" t="n">
        <v>0</v>
      </c>
      <c r="F2879" s="38" t="n">
        <v>0</v>
      </c>
      <c r="G2879" s="37" t="n">
        <v>0</v>
      </c>
      <c r="H2879" s="40">
        <f>IFERROR(G2879/E2879,0)</f>
        <v/>
      </c>
      <c r="I2879" s="29" t="inlineStr">
        <is>
          <t>Cost is below the 120 watch threshold.</t>
        </is>
      </c>
    </row>
    <row r="2880">
      <c r="A2880" s="29" t="inlineStr">
        <is>
          <t>17920-hm8-305</t>
        </is>
      </c>
      <c r="B2880" s="29" t="inlineStr">
        <is>
          <t>low_price</t>
        </is>
      </c>
      <c r="C2880" s="29" t="inlineStr">
        <is>
          <t>Трос газу Honda TRX 250 Recon (97-05), 250 Sportrax (01-05)</t>
        </is>
      </c>
      <c r="D2880" s="35" t="n">
        <v>0</v>
      </c>
      <c r="E2880" s="37" t="n">
        <v>0</v>
      </c>
      <c r="F2880" s="38" t="n">
        <v>0</v>
      </c>
      <c r="G2880" s="37" t="n">
        <v>0</v>
      </c>
      <c r="H2880" s="40">
        <f>IFERROR(G2880/E2880,0)</f>
        <v/>
      </c>
      <c r="I2880" s="29" t="inlineStr">
        <is>
          <t>Cost is below the 120 watch threshold.</t>
        </is>
      </c>
    </row>
    <row r="2881">
      <c r="A2881" s="29" t="inlineStr">
        <is>
          <t>ab6-ca-8-329</t>
        </is>
      </c>
      <c r="B2881" s="29" t="inlineStr">
        <is>
          <t>low_price</t>
        </is>
      </c>
      <c r="C2881" s="29" t="inlineStr">
        <is>
          <t>Піввісь задня BRP Can-Am Maverick X3 64"</t>
        </is>
      </c>
      <c r="D2881" s="35" t="n">
        <v>0</v>
      </c>
      <c r="E2881" s="37" t="n">
        <v>0</v>
      </c>
      <c r="F2881" s="38" t="n">
        <v>0</v>
      </c>
      <c r="G2881" s="37" t="n">
        <v>0</v>
      </c>
      <c r="H2881" s="40">
        <f>IFERROR(G2881/E2881,0)</f>
        <v/>
      </c>
      <c r="I2881" s="29" t="inlineStr">
        <is>
          <t>Cost is below the 120 watch threshold.</t>
        </is>
      </c>
    </row>
    <row r="2882">
      <c r="A2882" s="29" t="inlineStr">
        <is>
          <t>420651190</t>
        </is>
      </c>
      <c r="B2882" s="29" t="inlineStr">
        <is>
          <t>low_price</t>
        </is>
      </c>
      <c r="C2882" s="29" t="inlineStr">
        <is>
          <t>Прокладка водяної помпи BRP Can-Am, Ski-Doo</t>
        </is>
      </c>
      <c r="D2882" s="35" t="n">
        <v>0</v>
      </c>
      <c r="E2882" s="37" t="n">
        <v>0</v>
      </c>
      <c r="F2882" s="38" t="n">
        <v>0</v>
      </c>
      <c r="G2882" s="37" t="n">
        <v>0</v>
      </c>
      <c r="H2882" s="40">
        <f>IFERROR(G2882/E2882,0)</f>
        <v/>
      </c>
      <c r="I2882" s="29" t="inlineStr">
        <is>
          <t>Cost is below the 120 watch threshold.</t>
        </is>
      </c>
    </row>
    <row r="2883">
      <c r="A2883" s="29" t="inlineStr">
        <is>
          <t>na-30010f</t>
        </is>
      </c>
      <c r="B2883" s="29" t="inlineStr">
        <is>
          <t>low_price</t>
        </is>
      </c>
      <c r="C2883" s="29" t="inlineStr">
        <is>
          <t>Комплект прокладок двигуна Arctic Cat 400; Suzuki King Quad ​400, Eiger 400</t>
        </is>
      </c>
      <c r="D2883" s="35" t="n">
        <v>0</v>
      </c>
      <c r="E2883" s="37" t="n">
        <v>0</v>
      </c>
      <c r="F2883" s="38" t="n">
        <v>0</v>
      </c>
      <c r="G2883" s="37" t="n">
        <v>0</v>
      </c>
      <c r="H2883" s="40">
        <f>IFERROR(G2883/E2883,0)</f>
        <v/>
      </c>
      <c r="I2883" s="29" t="inlineStr">
        <is>
          <t>Cost is below the 120 watch threshold.</t>
        </is>
      </c>
    </row>
    <row r="2884">
      <c r="A2884" s="29" t="inlineStr">
        <is>
          <t>705010336</t>
        </is>
      </c>
      <c r="B2884" s="29" t="inlineStr">
        <is>
          <t>low_price</t>
        </is>
      </c>
      <c r="C2884" s="29" t="inlineStr">
        <is>
          <t>Накладка задньої дуги каркаса права BRP Can-Am Maverick X3</t>
        </is>
      </c>
      <c r="D2884" s="35" t="n">
        <v>0</v>
      </c>
      <c r="E2884" s="37" t="n">
        <v>0</v>
      </c>
      <c r="F2884" s="38" t="n">
        <v>0</v>
      </c>
      <c r="G2884" s="37" t="n">
        <v>0</v>
      </c>
      <c r="H2884" s="40">
        <f>IFERROR(G2884/E2884,0)</f>
        <v/>
      </c>
      <c r="I2884" s="29" t="inlineStr">
        <is>
          <t>Cost is below the 120 watch threshold.</t>
        </is>
      </c>
    </row>
    <row r="2885">
      <c r="A2885" s="29" t="inlineStr">
        <is>
          <t>we271115</t>
        </is>
      </c>
      <c r="B2885" s="29" t="inlineStr">
        <is>
          <t>low_price</t>
        </is>
      </c>
      <c r="C2885" s="29" t="inlineStr">
        <is>
          <t>Кулак задній внутрішній лівий Yamaha Grizzly 660 (03-08), правий Rhino 660 (04)</t>
        </is>
      </c>
      <c r="D2885" s="35" t="n">
        <v>0</v>
      </c>
      <c r="E2885" s="37" t="n">
        <v>0</v>
      </c>
      <c r="F2885" s="38" t="n">
        <v>0</v>
      </c>
      <c r="G2885" s="37" t="n">
        <v>0</v>
      </c>
      <c r="H2885" s="40">
        <f>IFERROR(G2885/E2885,0)</f>
        <v/>
      </c>
      <c r="I2885" s="29" t="inlineStr">
        <is>
          <t>Cost is below the 120 watch threshold.</t>
        </is>
      </c>
    </row>
    <row r="2886">
      <c r="A2886" s="29" t="inlineStr">
        <is>
          <t>01255</t>
        </is>
      </c>
      <c r="B2886" s="29" t="inlineStr">
        <is>
          <t>low_price</t>
        </is>
      </c>
      <c r="C2886" s="29" t="inlineStr">
        <is>
          <t>Регулятор напруги Polaris Sportsman 700 800 2005-2006</t>
        </is>
      </c>
      <c r="D2886" s="35" t="n">
        <v>0</v>
      </c>
      <c r="E2886" s="37" t="n">
        <v>0</v>
      </c>
      <c r="F2886" s="38" t="n">
        <v>0</v>
      </c>
      <c r="G2886" s="37" t="n">
        <v>0</v>
      </c>
      <c r="H2886" s="40">
        <f>IFERROR(G2886/E2886,0)</f>
        <v/>
      </c>
      <c r="I2886" s="29" t="inlineStr">
        <is>
          <t>Cost is below the 120 watch threshold.</t>
        </is>
      </c>
    </row>
    <row r="2887">
      <c r="A2887" s="29" t="inlineStr">
        <is>
          <t>715500464</t>
        </is>
      </c>
      <c r="B2887" s="29" t="inlineStr">
        <is>
          <t>low_price</t>
        </is>
      </c>
      <c r="C2887" s="29" t="inlineStr">
        <is>
          <t>Пильник ШРУСа задній зовнішній BRP Can-Am Outlander G3L</t>
        </is>
      </c>
      <c r="D2887" s="35" t="n">
        <v>8</v>
      </c>
      <c r="E2887" s="37" t="n">
        <v>84.97</v>
      </c>
      <c r="F2887" s="38" t="n">
        <v>3.01</v>
      </c>
      <c r="G2887" s="37" t="n">
        <v>15909.81</v>
      </c>
      <c r="H2887" s="40">
        <f>IFERROR(G2887/E2887,0)</f>
        <v/>
      </c>
      <c r="I2887" s="29" t="inlineStr">
        <is>
          <t>Cost is below the 120 watch threshold.</t>
        </is>
      </c>
    </row>
    <row r="2888">
      <c r="A2888" s="29" t="inlineStr">
        <is>
          <t>715007371</t>
        </is>
      </c>
      <c r="B2888" s="29" t="inlineStr">
        <is>
          <t>low_price</t>
        </is>
      </c>
      <c r="C2888" s="29" t="inlineStr">
        <is>
          <t>Сумка між сидінь BRP Can-Am Maverick R</t>
        </is>
      </c>
      <c r="D2888" s="35" t="n">
        <v>5</v>
      </c>
      <c r="E2888" s="37" t="n">
        <v>51.79</v>
      </c>
      <c r="F2888" s="38" t="n">
        <v>0</v>
      </c>
      <c r="G2888" s="37" t="n">
        <v>0</v>
      </c>
      <c r="H2888" s="40">
        <f>IFERROR(G2888/E2888,0)</f>
        <v/>
      </c>
      <c r="I2888" s="29" t="inlineStr">
        <is>
          <t>Cost is below the 120 watch threshold.</t>
        </is>
      </c>
    </row>
    <row r="2889">
      <c r="A2889" s="29" t="inlineStr">
        <is>
          <t>db2340</t>
        </is>
      </c>
      <c r="B2889" s="29" t="inlineStr">
        <is>
          <t>low_price</t>
        </is>
      </c>
      <c r="C2889" s="29" t="inlineStr">
        <is>
          <t>Гальмівні колодки BRP Сan-Am 500 800 1000; Kawasaki 750 800 820 1000; Suzuki 300 450 500; CFMoto 500 600 625 800</t>
        </is>
      </c>
      <c r="D2889" s="35" t="n">
        <v>0</v>
      </c>
      <c r="E2889" s="37" t="n">
        <v>0</v>
      </c>
      <c r="F2889" s="38" t="n">
        <v>0</v>
      </c>
      <c r="G2889" s="37" t="n">
        <v>0</v>
      </c>
      <c r="H2889" s="40">
        <f>IFERROR(G2889/E2889,0)</f>
        <v/>
      </c>
      <c r="I2889" s="29" t="inlineStr">
        <is>
          <t>Cost is below the 120 watch threshold.</t>
        </is>
      </c>
    </row>
    <row r="2890">
      <c r="A2890" s="29" t="inlineStr">
        <is>
          <t>fa452r</t>
        </is>
      </c>
      <c r="B2890" s="29" t="inlineStr">
        <is>
          <t>low_price</t>
        </is>
      </c>
      <c r="C2890" s="29" t="inlineStr">
        <is>
          <t>Гальмівні колодки Polaris Ranger 400 500 700 800 900 EV (синтетика)</t>
        </is>
      </c>
      <c r="D2890" s="35" t="n">
        <v>0</v>
      </c>
      <c r="E2890" s="37" t="n">
        <v>0</v>
      </c>
      <c r="F2890" s="38" t="n">
        <v>0</v>
      </c>
      <c r="G2890" s="37" t="n">
        <v>0</v>
      </c>
      <c r="H2890" s="40">
        <f>IFERROR(G2890/E2890,0)</f>
        <v/>
      </c>
      <c r="I2890" s="29" t="inlineStr">
        <is>
          <t>Cost is below the 120 watch threshold.</t>
        </is>
      </c>
    </row>
    <row r="2891">
      <c r="A2891" s="29" t="inlineStr">
        <is>
          <t>5415885</t>
        </is>
      </c>
      <c r="B2891" s="29" t="inlineStr">
        <is>
          <t>low_price</t>
        </is>
      </c>
      <c r="C2891" s="29" t="inlineStr">
        <is>
          <t>Втулка стійки заднього стабілізатора Polaris Sportsman 450 550 570 850 1000, Scrambler 850 1000</t>
        </is>
      </c>
      <c r="D2891" s="35" t="n">
        <v>1</v>
      </c>
      <c r="E2891" s="37" t="n">
        <v>2.89</v>
      </c>
      <c r="F2891" s="38" t="n">
        <v>0</v>
      </c>
      <c r="G2891" s="37" t="n">
        <v>0</v>
      </c>
      <c r="H2891" s="40">
        <f>IFERROR(G2891/E2891,0)</f>
        <v/>
      </c>
      <c r="I2891" s="29" t="inlineStr">
        <is>
          <t>Cost is below the 120 watch threshold.</t>
        </is>
      </c>
    </row>
    <row r="2892">
      <c r="A2892" s="29" t="inlineStr">
        <is>
          <t>18-7010</t>
        </is>
      </c>
      <c r="B2892" s="29" t="inlineStr">
        <is>
          <t>low_price</t>
        </is>
      </c>
      <c r="C2892" s="29" t="inlineStr">
        <is>
          <t>Направляючі супорта BRP Can-Am Maverick X3, Maverick Trail 700 800 1000, Maverick Sport 1000, Commander 700, Traxter Defender HD5 HD7 HD8 HD9 HD10</t>
        </is>
      </c>
      <c r="D2892" s="35" t="n">
        <v>0</v>
      </c>
      <c r="E2892" s="37" t="n">
        <v>0</v>
      </c>
      <c r="F2892" s="38" t="n">
        <v>0</v>
      </c>
      <c r="G2892" s="37" t="n">
        <v>0</v>
      </c>
      <c r="H2892" s="40">
        <f>IFERROR(G2892/E2892,0)</f>
        <v/>
      </c>
      <c r="I2892" s="29" t="inlineStr">
        <is>
          <t>Cost is below the 120 watch threshold.</t>
        </is>
      </c>
    </row>
    <row r="2893">
      <c r="A2893" s="29" t="inlineStr">
        <is>
          <t>708000909</t>
        </is>
      </c>
      <c r="B2893" s="29" t="inlineStr">
        <is>
          <t>low_price</t>
        </is>
      </c>
      <c r="C2893" s="29" t="inlineStr">
        <is>
          <t>Замок сидіння BRP Can-Am Outlander G2 G2L G3L</t>
        </is>
      </c>
      <c r="D2893" s="35" t="n">
        <v>0</v>
      </c>
      <c r="E2893" s="37" t="n">
        <v>0</v>
      </c>
      <c r="F2893" s="38" t="n">
        <v>0</v>
      </c>
      <c r="G2893" s="37" t="n">
        <v>0</v>
      </c>
      <c r="H2893" s="40">
        <f>IFERROR(G2893/E2893,0)</f>
        <v/>
      </c>
      <c r="I2893" s="29" t="inlineStr">
        <is>
          <t>Cost is below the 120 watch threshold.</t>
        </is>
      </c>
    </row>
    <row r="2894">
      <c r="A2894" s="29" t="inlineStr">
        <is>
          <t>0800-177000-30000</t>
        </is>
      </c>
      <c r="B2894" s="29" t="inlineStr">
        <is>
          <t>low_price</t>
        </is>
      </c>
      <c r="C2894" s="29" t="inlineStr">
        <is>
          <t>Регулятор напруги CFMoto CForce 600 800 1000, UForce 600 1000, ZForce 950 2020+</t>
        </is>
      </c>
      <c r="D2894" s="35" t="n">
        <v>5</v>
      </c>
      <c r="E2894" s="37" t="n">
        <v>23.16</v>
      </c>
      <c r="F2894" s="38" t="n">
        <v>0</v>
      </c>
      <c r="G2894" s="37" t="n">
        <v>0</v>
      </c>
      <c r="H2894" s="40">
        <f>IFERROR(G2894/E2894,0)</f>
        <v/>
      </c>
      <c r="I2894" s="29" t="inlineStr">
        <is>
          <t>Cost is below the 120 watch threshold.</t>
        </is>
      </c>
    </row>
    <row r="2895">
      <c r="A2895" s="29" t="inlineStr">
        <is>
          <t>420630210</t>
        </is>
      </c>
      <c r="B2895" s="29" t="inlineStr">
        <is>
          <t>low_price</t>
        </is>
      </c>
      <c r="C2895" s="29" t="inlineStr">
        <is>
          <t>Прокладка головки циліндра BRP Can-Am, Ski-Doo</t>
        </is>
      </c>
      <c r="D2895" s="35" t="n">
        <v>0</v>
      </c>
      <c r="E2895" s="37" t="n">
        <v>0</v>
      </c>
      <c r="F2895" s="38" t="n">
        <v>0</v>
      </c>
      <c r="G2895" s="37" t="n">
        <v>0</v>
      </c>
      <c r="H2895" s="40">
        <f>IFERROR(G2895/E2895,0)</f>
        <v/>
      </c>
      <c r="I2895" s="29" t="inlineStr">
        <is>
          <t>Cost is below the 120 watch threshold.</t>
        </is>
      </c>
    </row>
    <row r="2896">
      <c r="A2896" s="29" t="inlineStr">
        <is>
          <t>tm01007100</t>
        </is>
      </c>
      <c r="B2896" s="29" t="inlineStr">
        <is>
          <t>low_price</t>
        </is>
      </c>
      <c r="C2896" s="29" t="inlineStr">
        <is>
          <t>Шина Maxxis Bighorn 3.0 27×9-14</t>
        </is>
      </c>
      <c r="D2896" s="35" t="n">
        <v>11</v>
      </c>
      <c r="E2896" s="37" t="n">
        <v>86.89</v>
      </c>
      <c r="F2896" s="38" t="n">
        <v>4.07</v>
      </c>
      <c r="G2896" s="37" t="n">
        <v>155851.61</v>
      </c>
      <c r="H2896" s="40">
        <f>IFERROR(G2896/E2896,0)</f>
        <v/>
      </c>
      <c r="I2896" s="29" t="inlineStr">
        <is>
          <t>Cost is below the 120 watch threshold.</t>
        </is>
      </c>
    </row>
    <row r="2897">
      <c r="A2897" s="29" t="inlineStr">
        <is>
          <t>93102-15212-00</t>
        </is>
      </c>
      <c r="B2897" s="29" t="inlineStr">
        <is>
          <t>low_price</t>
        </is>
      </c>
      <c r="C2897" s="29" t="inlineStr">
        <is>
          <t>Сальник вала КПП Yamaha Grizzly 350 400 450 550 600 700, Kodiak 400 450, Raptor 350 660 700, Rhino 450 660 700, Wolverine 350 450, Bruin Warrior 350</t>
        </is>
      </c>
      <c r="D2897" s="35" t="n">
        <v>3</v>
      </c>
      <c r="E2897" s="37" t="n">
        <v>8.23</v>
      </c>
      <c r="F2897" s="38" t="n">
        <v>0</v>
      </c>
      <c r="G2897" s="37" t="n">
        <v>0</v>
      </c>
      <c r="H2897" s="40">
        <f>IFERROR(G2897/E2897,0)</f>
        <v/>
      </c>
      <c r="I2897" s="29" t="inlineStr">
        <is>
          <t>Cost is below the 120 watch threshold.</t>
        </is>
      </c>
    </row>
    <row r="2898">
      <c r="A2898" s="29" t="inlineStr">
        <is>
          <t>715004953</t>
        </is>
      </c>
      <c r="B2898" s="29" t="inlineStr">
        <is>
          <t>low_price</t>
        </is>
      </c>
      <c r="C2898" s="29" t="inlineStr">
        <is>
          <t>Бампер задній BRP Can-Am Outlander G3L (Black)</t>
        </is>
      </c>
      <c r="D2898" s="35" t="n">
        <v>0</v>
      </c>
      <c r="E2898" s="37" t="n">
        <v>0</v>
      </c>
      <c r="F2898" s="38" t="n">
        <v>0</v>
      </c>
      <c r="G2898" s="37" t="n">
        <v>0</v>
      </c>
      <c r="H2898" s="40">
        <f>IFERROR(G2898/E2898,0)</f>
        <v/>
      </c>
      <c r="I2898" s="29" t="inlineStr">
        <is>
          <t>Cost is below the 120 watch threshold.</t>
        </is>
      </c>
    </row>
    <row r="2899">
      <c r="A2899" s="29" t="inlineStr">
        <is>
          <t>1017748-067</t>
        </is>
      </c>
      <c r="B2899" s="29" t="inlineStr">
        <is>
          <t>low_price</t>
        </is>
      </c>
      <c r="C2899" s="29" t="inlineStr">
        <is>
          <t>Ричаг задній верхній правий Polaris Sportsman 400 450 500 570 800 ETX, Hawkeye 325 400</t>
        </is>
      </c>
      <c r="D2899" s="35" t="n">
        <v>2</v>
      </c>
      <c r="E2899" s="37" t="n">
        <v>27.42</v>
      </c>
      <c r="F2899" s="38" t="n">
        <v>0</v>
      </c>
      <c r="G2899" s="37" t="n">
        <v>0</v>
      </c>
      <c r="H2899" s="40">
        <f>IFERROR(G2899/E2899,0)</f>
        <v/>
      </c>
      <c r="I2899" s="29" t="inlineStr">
        <is>
          <t>Cost is below the 120 watch threshold.</t>
        </is>
      </c>
    </row>
    <row r="2900">
      <c r="A2900" s="29" t="inlineStr">
        <is>
          <t>we210931</t>
        </is>
      </c>
      <c r="B2900" s="29" t="inlineStr">
        <is>
          <t>low_price</t>
        </is>
      </c>
      <c r="C2900" s="29" t="inlineStr">
        <is>
          <t xml:space="preserve">Комплект слайдерів варіатора BRP Can-Am Outlander Renegade G1 G2 G2L G2S, Maverick 1000, Maverick Trail 800 1000, Maverick Sport 1000, Commander 800 </t>
        </is>
      </c>
      <c r="D2900" s="35" t="n">
        <v>0</v>
      </c>
      <c r="E2900" s="37" t="n">
        <v>0</v>
      </c>
      <c r="F2900" s="38" t="n">
        <v>0</v>
      </c>
      <c r="G2900" s="37" t="n">
        <v>0</v>
      </c>
      <c r="H2900" s="40">
        <f>IFERROR(G2900/E2900,0)</f>
        <v/>
      </c>
      <c r="I2900" s="29" t="inlineStr">
        <is>
          <t>Cost is below the 120 watch threshold.</t>
        </is>
      </c>
    </row>
    <row r="2901">
      <c r="A2901" s="29" t="inlineStr">
        <is>
          <t>21-0033</t>
        </is>
      </c>
      <c r="B2901" s="29" t="inlineStr">
        <is>
          <t>low_price</t>
        </is>
      </c>
      <c r="C2901" s="29" t="inlineStr">
        <is>
          <t>Втулка нижня переднього/заднього амортизатора BRP Can-Am Outlander 1000 (15-20), Renegade 650 850 1000 (17-22), Commander 1000 (18-20)</t>
        </is>
      </c>
      <c r="D2901" s="35" t="n">
        <v>7</v>
      </c>
      <c r="E2901" s="37" t="n">
        <v>75.3</v>
      </c>
      <c r="F2901" s="38" t="n">
        <v>0.26</v>
      </c>
      <c r="G2901" s="37" t="n">
        <v>1725.9</v>
      </c>
      <c r="H2901" s="40">
        <f>IFERROR(G2901/E2901,0)</f>
        <v/>
      </c>
      <c r="I2901" s="29" t="inlineStr">
        <is>
          <t>Cost is below the 120 watch threshold.</t>
        </is>
      </c>
    </row>
    <row r="2902">
      <c r="A2902" s="29" t="inlineStr">
        <is>
          <t>we271177</t>
        </is>
      </c>
      <c r="B2902" s="29" t="inlineStr">
        <is>
          <t>low_price</t>
        </is>
      </c>
      <c r="C2902" s="29" t="inlineStr">
        <is>
          <t>Кулак задній зовнішній Polaris Sportsman 400 450 500 570 800, RZR 570 800 900, Ranger 570 800 900 1000, ACE 900, Hawkeye 400</t>
        </is>
      </c>
      <c r="D2902" s="35" t="n">
        <v>0</v>
      </c>
      <c r="E2902" s="37" t="n">
        <v>0</v>
      </c>
      <c r="F2902" s="38" t="n">
        <v>0</v>
      </c>
      <c r="G2902" s="37" t="n">
        <v>0</v>
      </c>
      <c r="H2902" s="40">
        <f>IFERROR(G2902/E2902,0)</f>
        <v/>
      </c>
      <c r="I2902" s="29" t="inlineStr">
        <is>
          <t>Cost is below the 120 watch threshold.</t>
        </is>
      </c>
    </row>
    <row r="2903">
      <c r="A2903" s="29" t="inlineStr">
        <is>
          <t>704904274</t>
        </is>
      </c>
      <c r="B2903" s="29" t="inlineStr">
        <is>
          <t>low_price</t>
        </is>
      </c>
      <c r="C2903" s="29" t="inlineStr">
        <is>
          <t>Емблема руля BRP Can-Am Maverick X3, Maverick Trail 800 1000, Maverick Sport 1000, Traxter Defender HD5 HD8 HD10 (35mm)</t>
        </is>
      </c>
      <c r="D2903" s="35" t="n">
        <v>0</v>
      </c>
      <c r="E2903" s="37" t="n">
        <v>0</v>
      </c>
      <c r="F2903" s="38" t="n">
        <v>0</v>
      </c>
      <c r="G2903" s="37" t="n">
        <v>0</v>
      </c>
      <c r="H2903" s="40">
        <f>IFERROR(G2903/E2903,0)</f>
        <v/>
      </c>
      <c r="I2903" s="29" t="inlineStr">
        <is>
          <t>Cost is below the 120 watch threshold.</t>
        </is>
      </c>
    </row>
    <row r="2904">
      <c r="A2904" s="29" t="inlineStr">
        <is>
          <t>s17202rb1000</t>
        </is>
      </c>
      <c r="B2904" s="29" t="inlineStr">
        <is>
          <t>low_price</t>
        </is>
      </c>
      <c r="C2904" s="29" t="inlineStr">
        <is>
          <t>Повітряний фільтр BRP Can-Am DS 250</t>
        </is>
      </c>
      <c r="D2904" s="35" t="n">
        <v>1</v>
      </c>
      <c r="E2904" s="37" t="n">
        <v>10.22</v>
      </c>
      <c r="F2904" s="38" t="n">
        <v>0</v>
      </c>
      <c r="G2904" s="37" t="n">
        <v>0</v>
      </c>
      <c r="H2904" s="40">
        <f>IFERROR(G2904/E2904,0)</f>
        <v/>
      </c>
      <c r="I2904" s="29" t="inlineStr">
        <is>
          <t>Cost is below the 120 watch threshold.</t>
        </is>
      </c>
    </row>
    <row r="2905">
      <c r="A2905" s="29" t="inlineStr">
        <is>
          <t>3b4-21485-01-00</t>
        </is>
      </c>
      <c r="B2905" s="29" t="inlineStr">
        <is>
          <t>low_price</t>
        </is>
      </c>
      <c r="C2905" s="29" t="inlineStr">
        <is>
          <t>Подушка двигуна Yamaha Grizzly 550 (09-14), 700 (07-15), Kodiak 450 (18+)</t>
        </is>
      </c>
      <c r="D2905" s="35" t="n">
        <v>0</v>
      </c>
      <c r="E2905" s="37" t="n">
        <v>0</v>
      </c>
      <c r="F2905" s="38" t="n">
        <v>0</v>
      </c>
      <c r="G2905" s="37" t="n">
        <v>0</v>
      </c>
      <c r="H2905" s="40">
        <f>IFERROR(G2905/E2905,0)</f>
        <v/>
      </c>
      <c r="I2905" s="29" t="inlineStr">
        <is>
          <t>Cost is below the 120 watch threshold.</t>
        </is>
      </c>
    </row>
    <row r="2906">
      <c r="A2906" s="29" t="inlineStr">
        <is>
          <t>710004791</t>
        </is>
      </c>
      <c r="B2906" s="29" t="inlineStr">
        <is>
          <t>low_price</t>
        </is>
      </c>
      <c r="C2906" s="29" t="inlineStr">
        <is>
          <t>Сигнал водонепроникний Hella 108 дБ</t>
        </is>
      </c>
      <c r="D2906" s="35" t="n">
        <v>4</v>
      </c>
      <c r="E2906" s="37" t="n">
        <v>16.56</v>
      </c>
      <c r="F2906" s="38" t="n">
        <v>0</v>
      </c>
      <c r="G2906" s="37" t="n">
        <v>0</v>
      </c>
      <c r="H2906" s="40">
        <f>IFERROR(G2906/E2906,0)</f>
        <v/>
      </c>
      <c r="I2906" s="29" t="inlineStr">
        <is>
          <t>Cost is below the 120 watch threshold.</t>
        </is>
      </c>
    </row>
    <row r="2907">
      <c r="A2907" s="29" t="inlineStr">
        <is>
          <t>715003053</t>
        </is>
      </c>
      <c r="B2907" s="29" t="inlineStr">
        <is>
          <t>low_price</t>
        </is>
      </c>
      <c r="C2907" s="29" t="inlineStr">
        <is>
          <t>Стропа на руль BRP Can-Am Outlander Renegade G1 G2 G2L G2S</t>
        </is>
      </c>
      <c r="D2907" s="35" t="n">
        <v>0</v>
      </c>
      <c r="E2907" s="37" t="n">
        <v>0</v>
      </c>
      <c r="F2907" s="38" t="n">
        <v>0</v>
      </c>
      <c r="G2907" s="37" t="n">
        <v>0</v>
      </c>
      <c r="H2907" s="40">
        <f>IFERROR(G2907/E2907,0)</f>
        <v/>
      </c>
      <c r="I2907" s="29" t="inlineStr">
        <is>
          <t>Cost is below the 120 watch threshold.</t>
        </is>
      </c>
    </row>
    <row r="2908">
      <c r="A2908" s="29" t="inlineStr">
        <is>
          <t>ab6-po-8-342</t>
        </is>
      </c>
      <c r="B2908" s="29" t="inlineStr">
        <is>
          <t>low_price</t>
        </is>
      </c>
      <c r="C2908" s="29" t="inlineStr">
        <is>
          <t>Піввісь задня Polaris Sportsman 550 850 1000, Scrambler 850 1000</t>
        </is>
      </c>
      <c r="D2908" s="35" t="n">
        <v>1</v>
      </c>
      <c r="E2908" s="37" t="n">
        <v>8.42</v>
      </c>
      <c r="F2908" s="38" t="n">
        <v>0</v>
      </c>
      <c r="G2908" s="37" t="n">
        <v>0</v>
      </c>
      <c r="H2908" s="40">
        <f>IFERROR(G2908/E2908,0)</f>
        <v/>
      </c>
      <c r="I2908" s="29" t="inlineStr">
        <is>
          <t>Cost is below the 120 watch threshold.</t>
        </is>
      </c>
    </row>
    <row r="2909">
      <c r="A2909" s="29" t="inlineStr">
        <is>
          <t>b16-2510h-01-00</t>
        </is>
      </c>
      <c r="B2909" s="29" t="inlineStr">
        <is>
          <t>low_price</t>
        </is>
      </c>
      <c r="C2909" s="29" t="inlineStr">
        <is>
          <t>Пильник ШРУСа задній внутрішній Yamaha Grizzly 700 (16+), Kodiak 700 (16+)</t>
        </is>
      </c>
      <c r="D2909" s="35" t="n">
        <v>1</v>
      </c>
      <c r="E2909" s="37" t="n">
        <v>1.23</v>
      </c>
      <c r="F2909" s="38" t="n">
        <v>0</v>
      </c>
      <c r="G2909" s="37" t="n">
        <v>0</v>
      </c>
      <c r="H2909" s="40">
        <f>IFERROR(G2909/E2909,0)</f>
        <v/>
      </c>
      <c r="I2909" s="29" t="inlineStr">
        <is>
          <t>Cost is below the 120 watch threshold.</t>
        </is>
      </c>
    </row>
    <row r="2910">
      <c r="A2910" s="29" t="inlineStr">
        <is>
          <t>709402506</t>
        </is>
      </c>
      <c r="B2910" s="29" t="inlineStr">
        <is>
          <t>low_price</t>
        </is>
      </c>
      <c r="C2910" s="29" t="inlineStr">
        <is>
          <t>Амортизатор руля BRP Can-Am Maverick 1000, Maverick X3, Maverick Trail 700 800 1000, Maverick Sport 1000, Commander 800 1000, Traxter Defender HD5 HD7</t>
        </is>
      </c>
      <c r="D2910" s="35" t="n">
        <v>4</v>
      </c>
      <c r="E2910" s="37" t="n">
        <v>24.82</v>
      </c>
      <c r="F2910" s="38" t="n">
        <v>0</v>
      </c>
      <c r="G2910" s="37" t="n">
        <v>0</v>
      </c>
      <c r="H2910" s="40">
        <f>IFERROR(G2910/E2910,0)</f>
        <v/>
      </c>
      <c r="I2910" s="29" t="inlineStr">
        <is>
          <t>Cost is below the 120 watch threshold.</t>
        </is>
      </c>
    </row>
    <row r="2911">
      <c r="A2911" s="29" t="inlineStr">
        <is>
          <t>5137415</t>
        </is>
      </c>
      <c r="B2911" s="29" t="inlineStr">
        <is>
          <t>low_price</t>
        </is>
      </c>
      <c r="C2911" s="29" t="inlineStr">
        <is>
          <t>Шайба веденого варіатора Polaris Sportsman 550 850 1000, Scrambler 850 1000</t>
        </is>
      </c>
      <c r="D2911" s="35" t="n">
        <v>0</v>
      </c>
      <c r="E2911" s="37" t="n">
        <v>0</v>
      </c>
      <c r="F2911" s="38" t="n">
        <v>0</v>
      </c>
      <c r="G2911" s="37" t="n">
        <v>0</v>
      </c>
      <c r="H2911" s="40">
        <f>IFERROR(G2911/E2911,0)</f>
        <v/>
      </c>
      <c r="I2911" s="29" t="inlineStr">
        <is>
          <t>Cost is below the 120 watch threshold.</t>
        </is>
      </c>
    </row>
    <row r="2912">
      <c r="A2912" s="29" t="inlineStr">
        <is>
          <t>805a-120004</t>
        </is>
      </c>
      <c r="B2912" s="29" t="inlineStr">
        <is>
          <t>low_price</t>
        </is>
      </c>
      <c r="C2912" s="29" t="inlineStr">
        <is>
          <t>Паливний фільтр CFMoto CForce 400 500 600, ZForce 500 800 950 1000</t>
        </is>
      </c>
      <c r="D2912" s="35" t="n">
        <v>0</v>
      </c>
      <c r="E2912" s="37" t="n">
        <v>0</v>
      </c>
      <c r="F2912" s="38" t="n">
        <v>0</v>
      </c>
      <c r="G2912" s="37" t="n">
        <v>0</v>
      </c>
      <c r="H2912" s="40">
        <f>IFERROR(G2912/E2912,0)</f>
        <v/>
      </c>
      <c r="I2912" s="29" t="inlineStr">
        <is>
          <t>Cost is below the 120 watch threshold.</t>
        </is>
      </c>
    </row>
    <row r="2913">
      <c r="A2913" s="29" t="inlineStr">
        <is>
          <t>1hp-e5472-00-00</t>
        </is>
      </c>
      <c r="B2913" s="29" t="inlineStr">
        <is>
          <t>low_price</t>
        </is>
      </c>
      <c r="C2913" s="29" t="inlineStr">
        <is>
          <t>Патрубок варіатора впускний Yamaha Grizzly 550 700, Kodiak 700</t>
        </is>
      </c>
      <c r="D2913" s="35" t="n">
        <v>1</v>
      </c>
      <c r="E2913" s="37" t="n">
        <v>0.68</v>
      </c>
      <c r="F2913" s="38" t="n">
        <v>0</v>
      </c>
      <c r="G2913" s="37" t="n">
        <v>0</v>
      </c>
      <c r="H2913" s="40">
        <f>IFERROR(G2913/E2913,0)</f>
        <v/>
      </c>
      <c r="I2913" s="29" t="inlineStr">
        <is>
          <t>Cost is below the 120 watch threshold.</t>
        </is>
      </c>
    </row>
    <row r="2914">
      <c r="A2914" s="29" t="inlineStr">
        <is>
          <t>705006651</t>
        </is>
      </c>
      <c r="B2914" s="29" t="inlineStr">
        <is>
          <t>low_price</t>
        </is>
      </c>
      <c r="C2914" s="29" t="inlineStr">
        <is>
          <t>Кріплення стопа заднє ліве BRP Can-Am Outlander G2 500 570 650 800 850 1000</t>
        </is>
      </c>
      <c r="D2914" s="35" t="n">
        <v>3</v>
      </c>
      <c r="E2914" s="37" t="n">
        <v>20.19</v>
      </c>
      <c r="F2914" s="38" t="n">
        <v>0</v>
      </c>
      <c r="G2914" s="37" t="n">
        <v>0</v>
      </c>
      <c r="H2914" s="40">
        <f>IFERROR(G2914/E2914,0)</f>
        <v/>
      </c>
      <c r="I2914" s="29" t="inlineStr">
        <is>
          <t>Cost is below the 120 watch threshold.</t>
        </is>
      </c>
    </row>
    <row r="2915">
      <c r="A2915" s="29" t="inlineStr">
        <is>
          <t>2206554</t>
        </is>
      </c>
      <c r="B2915" s="29" t="inlineStr">
        <is>
          <t>low_price</t>
        </is>
      </c>
      <c r="C2915" s="29" t="inlineStr">
        <is>
          <t>Демпфер веденого варіатора Polaris Sportsman 500 550 570 700 800 850, RZR 570 800 900 1000, Ranger 570 700 900 1000, ACE 570</t>
        </is>
      </c>
      <c r="D2915" s="35" t="n">
        <v>1</v>
      </c>
      <c r="E2915" s="37" t="n">
        <v>4.18</v>
      </c>
      <c r="F2915" s="38" t="n">
        <v>0</v>
      </c>
      <c r="G2915" s="37" t="n">
        <v>0</v>
      </c>
      <c r="H2915" s="40">
        <f>IFERROR(G2915/E2915,0)</f>
        <v/>
      </c>
      <c r="I2915" s="29" t="inlineStr">
        <is>
          <t>Cost is below the 120 watch threshold.</t>
        </is>
      </c>
    </row>
    <row r="2916">
      <c r="A2916" s="29" t="inlineStr">
        <is>
          <t>25-9006</t>
        </is>
      </c>
      <c r="B2916" s="29" t="inlineStr">
        <is>
          <t>low_price</t>
        </is>
      </c>
      <c r="C2916" s="29" t="inlineStr">
        <is>
          <t>Ремінь варіатора Polaris Sportsman 450 500 570 700 800, Ranger 500, RZR 800</t>
        </is>
      </c>
      <c r="D2916" s="35" t="n">
        <v>1</v>
      </c>
      <c r="E2916" s="37" t="n">
        <v>5.07</v>
      </c>
      <c r="F2916" s="38" t="n">
        <v>0</v>
      </c>
      <c r="G2916" s="37" t="n">
        <v>0</v>
      </c>
      <c r="H2916" s="40">
        <f>IFERROR(G2916/E2916,0)</f>
        <v/>
      </c>
      <c r="I2916" s="29" t="inlineStr">
        <is>
          <t>Cost is below the 120 watch threshold.</t>
        </is>
      </c>
    </row>
    <row r="2917">
      <c r="A2917" s="29" t="inlineStr">
        <is>
          <t>0gr0-051006</t>
        </is>
      </c>
      <c r="B2917" s="29" t="inlineStr">
        <is>
          <t>low_price</t>
        </is>
      </c>
      <c r="C2917" s="29" t="inlineStr">
        <is>
          <t>Слайдер варіатора CFMoto CForce 400 500 600, UForce 500, ZForce 500</t>
        </is>
      </c>
      <c r="D2917" s="35" t="n">
        <v>0</v>
      </c>
      <c r="E2917" s="37" t="n">
        <v>0</v>
      </c>
      <c r="F2917" s="38" t="n">
        <v>0</v>
      </c>
      <c r="G2917" s="37" t="n">
        <v>0</v>
      </c>
      <c r="H2917" s="40">
        <f>IFERROR(G2917/E2917,0)</f>
        <v/>
      </c>
      <c r="I2917" s="29" t="inlineStr">
        <is>
          <t>Cost is below the 120 watch threshold.</t>
        </is>
      </c>
    </row>
    <row r="2918">
      <c r="A2918" s="29" t="inlineStr">
        <is>
          <t>705013661</t>
        </is>
      </c>
      <c r="B2918" s="29" t="inlineStr">
        <is>
          <t>low_price</t>
        </is>
      </c>
      <c r="C2918" s="29" t="inlineStr">
        <is>
          <t>Панель бокова задня права BRP Can-Am Traxter Defender HD7 HD8 HD9 HD10</t>
        </is>
      </c>
      <c r="D2918" s="35" t="n">
        <v>0</v>
      </c>
      <c r="E2918" s="37" t="n">
        <v>0</v>
      </c>
      <c r="F2918" s="38" t="n">
        <v>0</v>
      </c>
      <c r="G2918" s="37" t="n">
        <v>0</v>
      </c>
      <c r="H2918" s="40">
        <f>IFERROR(G2918/E2918,0)</f>
        <v/>
      </c>
      <c r="I2918" s="29" t="inlineStr">
        <is>
          <t>Cost is below the 120 watch threshold.</t>
        </is>
      </c>
    </row>
    <row r="2919">
      <c r="A2919" s="29" t="inlineStr">
        <is>
          <t>704906035</t>
        </is>
      </c>
      <c r="B2919" s="29" t="inlineStr">
        <is>
          <t>low_price</t>
        </is>
      </c>
      <c r="C2919" s="29" t="inlineStr">
        <is>
          <t>Наклейка на кришку двигуна BRP Can-Am "650 V-Twin EFI"</t>
        </is>
      </c>
      <c r="D2919" s="35" t="n">
        <v>1</v>
      </c>
      <c r="E2919" s="37" t="n">
        <v>2.02</v>
      </c>
      <c r="F2919" s="38" t="n">
        <v>0</v>
      </c>
      <c r="G2919" s="37" t="n">
        <v>0</v>
      </c>
      <c r="H2919" s="40">
        <f>IFERROR(G2919/E2919,0)</f>
        <v/>
      </c>
      <c r="I2919" s="29" t="inlineStr">
        <is>
          <t>Cost is below the 120 watch threshold.</t>
        </is>
      </c>
    </row>
    <row r="2920">
      <c r="A2920" s="29" t="inlineStr">
        <is>
          <t>25-1631</t>
        </is>
      </c>
      <c r="B2920" s="29" t="inlineStr">
        <is>
          <t>low_price</t>
        </is>
      </c>
      <c r="C2920" s="29" t="inlineStr">
        <is>
          <t>Ремкомплект рульової колонки BRP Can-Am Outlander Renegade G1, Traxter 500 650, Quest 500, DS 450 600; John Deere 650 800</t>
        </is>
      </c>
      <c r="D2920" s="35" t="n">
        <v>1</v>
      </c>
      <c r="E2920" s="37" t="n">
        <v>2.91</v>
      </c>
      <c r="F2920" s="38" t="n">
        <v>0</v>
      </c>
      <c r="G2920" s="37" t="n">
        <v>0</v>
      </c>
      <c r="H2920" s="40">
        <f>IFERROR(G2920/E2920,0)</f>
        <v/>
      </c>
      <c r="I2920" s="29" t="inlineStr">
        <is>
          <t>Cost is below the 120 watch threshold.</t>
        </is>
      </c>
    </row>
    <row r="2921">
      <c r="A2921" s="29" t="inlineStr">
        <is>
          <t>ab6-ya-8-313</t>
        </is>
      </c>
      <c r="B2921" s="29" t="inlineStr">
        <is>
          <t>low_price</t>
        </is>
      </c>
      <c r="C2921" s="29" t="inlineStr">
        <is>
          <t>Піввісь задня Yamaha Grizzly 350 400 450, Kodiak 400 450</t>
        </is>
      </c>
      <c r="D2921" s="35" t="n">
        <v>2</v>
      </c>
      <c r="E2921" s="37" t="n">
        <v>14.11</v>
      </c>
      <c r="F2921" s="38" t="n">
        <v>0</v>
      </c>
      <c r="G2921" s="37" t="n">
        <v>0</v>
      </c>
      <c r="H2921" s="40">
        <f>IFERROR(G2921/E2921,0)</f>
        <v/>
      </c>
      <c r="I2921" s="29" t="inlineStr">
        <is>
          <t>Cost is below the 120 watch threshold.</t>
        </is>
      </c>
    </row>
    <row r="2922">
      <c r="A2922" s="29" t="inlineStr">
        <is>
          <t>2ud-2510g-00-00</t>
        </is>
      </c>
      <c r="B2922" s="29" t="inlineStr">
        <is>
          <t>low_price</t>
        </is>
      </c>
      <c r="C2922" s="29" t="inlineStr">
        <is>
          <t>Пильник ШРУСа передній зовнішній Yamaha Grizzly 700 2016+</t>
        </is>
      </c>
      <c r="D2922" s="35" t="n">
        <v>3</v>
      </c>
      <c r="E2922" s="37" t="n">
        <v>11.73</v>
      </c>
      <c r="F2922" s="38" t="n">
        <v>0</v>
      </c>
      <c r="G2922" s="37" t="n">
        <v>0</v>
      </c>
      <c r="H2922" s="40">
        <f>IFERROR(G2922/E2922,0)</f>
        <v/>
      </c>
      <c r="I2922" s="29" t="inlineStr">
        <is>
          <t>Cost is below the 120 watch threshold.</t>
        </is>
      </c>
    </row>
    <row r="2923">
      <c r="A2923" s="29" t="inlineStr">
        <is>
          <t>420831178</t>
        </is>
      </c>
      <c r="B2923" s="29" t="inlineStr">
        <is>
          <t>low_price</t>
        </is>
      </c>
      <c r="C2923" s="29" t="inlineStr">
        <is>
          <t>Сальник трансмісії BRP Can-Am Outlander 500 700, Maverick X3, Traxter Defender HD7, Maverick Trail 700, Commander 700</t>
        </is>
      </c>
      <c r="D2923" s="35" t="n">
        <v>0</v>
      </c>
      <c r="E2923" s="37" t="n">
        <v>0</v>
      </c>
      <c r="F2923" s="38" t="n">
        <v>0</v>
      </c>
      <c r="G2923" s="37" t="n">
        <v>0</v>
      </c>
      <c r="H2923" s="40">
        <f>IFERROR(G2923/E2923,0)</f>
        <v/>
      </c>
      <c r="I2923" s="29" t="inlineStr">
        <is>
          <t>Cost is below the 120 watch threshold.</t>
        </is>
      </c>
    </row>
    <row r="2924">
      <c r="A2924" s="29" t="inlineStr">
        <is>
          <t>21-0031</t>
        </is>
      </c>
      <c r="B2924" s="29" t="inlineStr">
        <is>
          <t>low_price</t>
        </is>
      </c>
      <c r="C2924" s="29" t="inlineStr">
        <is>
          <t>Втулки верхні переднього/заднього амортизатора BRP Can-Am Outlander 850 1000, Renegade 650 800 850 1000</t>
        </is>
      </c>
      <c r="D2924" s="35" t="n">
        <v>2</v>
      </c>
      <c r="E2924" s="37" t="n">
        <v>73.84</v>
      </c>
      <c r="F2924" s="38" t="n">
        <v>0</v>
      </c>
      <c r="G2924" s="37" t="n">
        <v>0</v>
      </c>
      <c r="H2924" s="40">
        <f>IFERROR(G2924/E2924,0)</f>
        <v/>
      </c>
      <c r="I2924" s="29" t="inlineStr">
        <is>
          <t>Cost is below the 120 watch threshold.</t>
        </is>
      </c>
    </row>
    <row r="2925">
      <c r="A2925" s="29" t="inlineStr">
        <is>
          <t>fa618r</t>
        </is>
      </c>
      <c r="B2925" s="29" t="inlineStr">
        <is>
          <t>low_price</t>
        </is>
      </c>
      <c r="C2925" s="29" t="inlineStr">
        <is>
          <t>Гальмівні колодки передні ліві BRP Can-Am Оutlander Renegade G2 G2L G2S G3 G3L (синтетика)</t>
        </is>
      </c>
      <c r="D2925" s="35" t="n">
        <v>0</v>
      </c>
      <c r="E2925" s="37" t="n">
        <v>0</v>
      </c>
      <c r="F2925" s="38" t="n">
        <v>0</v>
      </c>
      <c r="G2925" s="37" t="n">
        <v>0</v>
      </c>
      <c r="H2925" s="40">
        <f>IFERROR(G2925/E2925,0)</f>
        <v/>
      </c>
      <c r="I2925" s="29" t="inlineStr">
        <is>
          <t>Cost is below the 120 watch threshold.</t>
        </is>
      </c>
    </row>
    <row r="2926">
      <c r="A2926" s="29" t="inlineStr">
        <is>
          <t>709402305</t>
        </is>
      </c>
      <c r="B2926" s="29" t="inlineStr">
        <is>
          <t>low_price</t>
        </is>
      </c>
      <c r="C2926" s="29" t="inlineStr">
        <is>
          <t>Рульова тяга з наконечником BRP Can-Am Traxter HD8 HD9 HD10, Defender HD10 2020+ (Europe)</t>
        </is>
      </c>
      <c r="D2926" s="35" t="n">
        <v>0</v>
      </c>
      <c r="E2926" s="37" t="n">
        <v>0</v>
      </c>
      <c r="F2926" s="38" t="n">
        <v>0</v>
      </c>
      <c r="G2926" s="37" t="n">
        <v>0</v>
      </c>
      <c r="H2926" s="40">
        <f>IFERROR(G2926/E2926,0)</f>
        <v/>
      </c>
      <c r="I2926" s="29" t="inlineStr">
        <is>
          <t>Cost is below the 120 watch threshold.</t>
        </is>
      </c>
    </row>
    <row r="2927">
      <c r="A2927" s="29" t="inlineStr">
        <is>
          <t>709200297</t>
        </is>
      </c>
      <c r="B2927" s="29" t="inlineStr">
        <is>
          <t>low_price</t>
        </is>
      </c>
      <c r="C2927" s="29" t="inlineStr">
        <is>
          <t>Бачок охолоджуваної рідини BRP Can-Am Outlander Renegade G2 G2L G2S</t>
        </is>
      </c>
      <c r="D2927" s="35" t="n">
        <v>1</v>
      </c>
      <c r="E2927" s="37" t="n">
        <v>0.86</v>
      </c>
      <c r="F2927" s="38" t="n">
        <v>0</v>
      </c>
      <c r="G2927" s="37" t="n">
        <v>0</v>
      </c>
      <c r="H2927" s="40">
        <f>IFERROR(G2927/E2927,0)</f>
        <v/>
      </c>
      <c r="I2927" s="29" t="inlineStr">
        <is>
          <t>Cost is below the 120 watch threshold.</t>
        </is>
      </c>
    </row>
    <row r="2928">
      <c r="A2928" s="29" t="inlineStr">
        <is>
          <t>3yf-11181-00-00</t>
        </is>
      </c>
      <c r="B2928" s="29" t="inlineStr">
        <is>
          <t>low_price</t>
        </is>
      </c>
      <c r="C2928" s="29" t="inlineStr">
        <is>
          <t>Прокладка головки циліндра Yamaha Grizzly Raptor Rhino 660</t>
        </is>
      </c>
      <c r="D2928" s="35" t="n">
        <v>0</v>
      </c>
      <c r="E2928" s="37" t="n">
        <v>0</v>
      </c>
      <c r="F2928" s="38" t="n">
        <v>0</v>
      </c>
      <c r="G2928" s="37" t="n">
        <v>0</v>
      </c>
      <c r="H2928" s="40">
        <f>IFERROR(G2928/E2928,0)</f>
        <v/>
      </c>
      <c r="I2928" s="29" t="inlineStr">
        <is>
          <t>Cost is below the 120 watch threshold.</t>
        </is>
      </c>
    </row>
    <row r="2929">
      <c r="A2929" s="29" t="inlineStr">
        <is>
          <t>715006129</t>
        </is>
      </c>
      <c r="B2929" s="29" t="inlineStr">
        <is>
          <t>low_price</t>
        </is>
      </c>
      <c r="C2929" s="29" t="inlineStr">
        <is>
          <t>Ричаг задній верхній правий BRP Can-Am Maverick Trail 800 1000 2018-2021</t>
        </is>
      </c>
      <c r="D2929" s="35" t="n">
        <v>0</v>
      </c>
      <c r="E2929" s="37" t="n">
        <v>0</v>
      </c>
      <c r="F2929" s="38" t="n">
        <v>0</v>
      </c>
      <c r="G2929" s="37" t="n">
        <v>0</v>
      </c>
      <c r="H2929" s="40">
        <f>IFERROR(G2929/E2929,0)</f>
        <v/>
      </c>
      <c r="I2929" s="29" t="inlineStr">
        <is>
          <t>Cost is below the 120 watch threshold.</t>
        </is>
      </c>
    </row>
    <row r="2930">
      <c r="A2930" s="29" t="inlineStr">
        <is>
          <t>25-1536</t>
        </is>
      </c>
      <c r="B2930" s="29" t="inlineStr">
        <is>
          <t>low_price</t>
        </is>
      </c>
      <c r="C2930" s="29" t="inlineStr">
        <is>
          <t>Ступичний підшипник Kawasaki Brute Force 650 750, Teryx 750, Teryx 750, Mule 600 610 2510 3000 3010 3020 4000 4010</t>
        </is>
      </c>
      <c r="D2930" s="35" t="n">
        <v>5</v>
      </c>
      <c r="E2930" s="37" t="n">
        <v>19.01</v>
      </c>
      <c r="F2930" s="38" t="n">
        <v>1</v>
      </c>
      <c r="G2930" s="37" t="n">
        <v>810</v>
      </c>
      <c r="H2930" s="40">
        <f>IFERROR(G2930/E2930,0)</f>
        <v/>
      </c>
      <c r="I2930" s="29" t="inlineStr">
        <is>
          <t>Cost is below the 120 watch threshold.</t>
        </is>
      </c>
    </row>
    <row r="2931">
      <c r="A2931" s="29" t="inlineStr">
        <is>
          <t>tm00456100</t>
        </is>
      </c>
      <c r="B2931" s="29" t="inlineStr">
        <is>
          <t>low_price</t>
        </is>
      </c>
      <c r="C2931" s="29" t="inlineStr">
        <is>
          <t>Шина Maxxis Zilla 27×9-12</t>
        </is>
      </c>
      <c r="D2931" s="35" t="n">
        <v>8</v>
      </c>
      <c r="E2931" s="37" t="n">
        <v>89.34999999999999</v>
      </c>
      <c r="F2931" s="38" t="n">
        <v>1</v>
      </c>
      <c r="G2931" s="37" t="n">
        <v>546</v>
      </c>
      <c r="H2931" s="40">
        <f>IFERROR(G2931/E2931,0)</f>
        <v/>
      </c>
      <c r="I2931" s="29" t="inlineStr">
        <is>
          <t>Cost is below the 120 watch threshold.</t>
        </is>
      </c>
    </row>
    <row r="2932">
      <c r="A2932" s="29" t="inlineStr">
        <is>
          <t>01252</t>
        </is>
      </c>
      <c r="B2932" s="29" t="inlineStr">
        <is>
          <t>low_price</t>
        </is>
      </c>
      <c r="C2932" s="29" t="inlineStr">
        <is>
          <t>Регулятор напруги Yamaha Grizzly 125 400 450 600 660, Kodiak Rhino 400 450, Wolverine 350 450, Raptor 250 350 660 700; Suzuki Eiger King Quad 400​​</t>
        </is>
      </c>
      <c r="D2932" s="35" t="n">
        <v>9</v>
      </c>
      <c r="E2932" s="37" t="n">
        <v>29.99</v>
      </c>
      <c r="F2932" s="38" t="n">
        <v>2</v>
      </c>
      <c r="G2932" s="37" t="n">
        <v>4525</v>
      </c>
      <c r="H2932" s="40">
        <f>IFERROR(G2932/E2932,0)</f>
        <v/>
      </c>
      <c r="I2932" s="29" t="inlineStr">
        <is>
          <t>Cost is below the 120 watch threshold.</t>
        </is>
      </c>
    </row>
    <row r="2933">
      <c r="A2933" s="29" t="inlineStr">
        <is>
          <t>3yf-14613-01-00</t>
        </is>
      </c>
      <c r="B2933" s="29" t="inlineStr">
        <is>
          <t>low_price</t>
        </is>
      </c>
      <c r="C2933" s="29" t="inlineStr">
        <is>
          <t>Прокладка глушника Yamaha Grizzly 550 600 660 700, Rhino 660 700, Raptor 660 700</t>
        </is>
      </c>
      <c r="D2933" s="35" t="n">
        <v>1</v>
      </c>
      <c r="E2933" s="37" t="n">
        <v>3.17</v>
      </c>
      <c r="F2933" s="38" t="n">
        <v>0</v>
      </c>
      <c r="G2933" s="37" t="n">
        <v>0</v>
      </c>
      <c r="H2933" s="40">
        <f>IFERROR(G2933/E2933,0)</f>
        <v/>
      </c>
      <c r="I2933" s="29" t="inlineStr">
        <is>
          <t>Cost is below the 120 watch threshold.</t>
        </is>
      </c>
    </row>
    <row r="2934">
      <c r="A2934" s="29" t="inlineStr">
        <is>
          <t>18082</t>
        </is>
      </c>
      <c r="B2934" s="29" t="inlineStr">
        <is>
          <t>low_price</t>
        </is>
      </c>
      <c r="C2934" s="29" t="inlineStr">
        <is>
          <t>Дзеркала бокові Seizmik для 2-дюймового каркаса</t>
        </is>
      </c>
      <c r="D2934" s="35" t="n">
        <v>0</v>
      </c>
      <c r="E2934" s="37" t="n">
        <v>0</v>
      </c>
      <c r="F2934" s="38" t="n">
        <v>0</v>
      </c>
      <c r="G2934" s="37" t="n">
        <v>0</v>
      </c>
      <c r="H2934" s="40">
        <f>IFERROR(G2934/E2934,0)</f>
        <v/>
      </c>
      <c r="I2934" s="29" t="inlineStr">
        <is>
          <t>Cost is below the 120 watch threshold.</t>
        </is>
      </c>
    </row>
    <row r="2935">
      <c r="A2935" s="29" t="inlineStr">
        <is>
          <t>420450400</t>
        </is>
      </c>
      <c r="B2935" s="29" t="inlineStr">
        <is>
          <t>low_price</t>
        </is>
      </c>
      <c r="C2935" s="29" t="inlineStr">
        <is>
          <t>Прокладка кришки варіатора BRP Can-Am Maverick Trail 700 800 1000, Maverick Sport 1000, Traxter Defender HD7 HD8 HD9 HD10</t>
        </is>
      </c>
      <c r="D2935" s="35" t="n">
        <v>0</v>
      </c>
      <c r="E2935" s="37" t="n">
        <v>0</v>
      </c>
      <c r="F2935" s="38" t="n">
        <v>0</v>
      </c>
      <c r="G2935" s="37" t="n">
        <v>0</v>
      </c>
      <c r="H2935" s="40">
        <f>IFERROR(G2935/E2935,0)</f>
        <v/>
      </c>
      <c r="I2935" s="29" t="inlineStr">
        <is>
          <t>Cost is below the 120 watch threshold.</t>
        </is>
      </c>
    </row>
    <row r="2936">
      <c r="A2936" s="29" t="inlineStr">
        <is>
          <t>705502055</t>
        </is>
      </c>
      <c r="B2936" s="29" t="inlineStr">
        <is>
          <t>low_price</t>
        </is>
      </c>
      <c r="C2936" s="29" t="inlineStr">
        <is>
          <t>Підшипник хвостовика заднього редуктора BRP Can-Am Outlander Renegade G2 G2L G2S (15-17), Traxter Defender HD5 (17-18)</t>
        </is>
      </c>
      <c r="D2936" s="35" t="n">
        <v>0</v>
      </c>
      <c r="E2936" s="37" t="n">
        <v>0</v>
      </c>
      <c r="F2936" s="38" t="n">
        <v>0</v>
      </c>
      <c r="G2936" s="37" t="n">
        <v>0</v>
      </c>
      <c r="H2936" s="40">
        <f>IFERROR(G2936/E2936,0)</f>
        <v/>
      </c>
      <c r="I2936" s="29" t="inlineStr">
        <is>
          <t>Cost is below the 120 watch threshold.</t>
        </is>
      </c>
    </row>
    <row r="2937">
      <c r="A2937" s="29" t="inlineStr">
        <is>
          <t>420641812</t>
        </is>
      </c>
      <c r="B2937" s="29" t="inlineStr">
        <is>
          <t>low_price</t>
        </is>
      </c>
      <c r="C2937" s="29" t="inlineStr">
        <is>
          <t>Болт ведучого варіатора BRP Can-Am Outlander 330 400 450, Traxter Defender HD5</t>
        </is>
      </c>
      <c r="D2937" s="35" t="n">
        <v>1</v>
      </c>
      <c r="E2937" s="37" t="n">
        <v>3.78</v>
      </c>
      <c r="F2937" s="38" t="n">
        <v>0</v>
      </c>
      <c r="G2937" s="37" t="n">
        <v>0</v>
      </c>
      <c r="H2937" s="40">
        <f>IFERROR(G2937/E2937,0)</f>
        <v/>
      </c>
      <c r="I2937" s="29" t="inlineStr">
        <is>
          <t>Cost is below the 120 watch threshold.</t>
        </is>
      </c>
    </row>
    <row r="2938">
      <c r="A2938" s="29" t="inlineStr">
        <is>
          <t>708301706</t>
        </is>
      </c>
      <c r="B2938" s="29" t="inlineStr">
        <is>
          <t>low_price</t>
        </is>
      </c>
      <c r="C2938" s="29" t="inlineStr">
        <is>
          <t>Капот BRP Can-Am Outlander G2 570 650 850 1000 XMR (White)</t>
        </is>
      </c>
      <c r="D2938" s="35" t="n">
        <v>1</v>
      </c>
      <c r="E2938" s="37" t="n">
        <v>1.06</v>
      </c>
      <c r="F2938" s="38" t="n">
        <v>0</v>
      </c>
      <c r="G2938" s="37" t="n">
        <v>0</v>
      </c>
      <c r="H2938" s="40">
        <f>IFERROR(G2938/E2938,0)</f>
        <v/>
      </c>
      <c r="I2938" s="29" t="inlineStr">
        <is>
          <t>Cost is below the 120 watch threshold.</t>
        </is>
      </c>
    </row>
    <row r="2939">
      <c r="A2939" s="29" t="inlineStr">
        <is>
          <t>hf621</t>
        </is>
      </c>
      <c r="B2939" s="29" t="inlineStr">
        <is>
          <t>low_price</t>
        </is>
      </c>
      <c r="C2939" s="29" t="inlineStr">
        <is>
          <t>Масляний фільтр Arctic Cat 350 366 400 450 500 550 650 700 1000</t>
        </is>
      </c>
      <c r="D2939" s="35" t="n">
        <v>6</v>
      </c>
      <c r="E2939" s="37" t="n">
        <v>47.62</v>
      </c>
      <c r="F2939" s="38" t="n">
        <v>0</v>
      </c>
      <c r="G2939" s="37" t="n">
        <v>0</v>
      </c>
      <c r="H2939" s="40">
        <f>IFERROR(G2939/E2939,0)</f>
        <v/>
      </c>
      <c r="I2939" s="29" t="inlineStr">
        <is>
          <t>Cost is below the 120 watch threshold.</t>
        </is>
      </c>
    </row>
    <row r="2940">
      <c r="A2940" s="29" t="inlineStr">
        <is>
          <t>epigc6</t>
        </is>
      </c>
      <c r="B2940" s="29" t="inlineStr">
        <is>
          <t>low_price</t>
        </is>
      </c>
      <c r="C2940" s="29" t="inlineStr">
        <is>
          <t>Кришка паливного бака BRP Can-Am Outlander Renegade G1 G2 G2L G2S</t>
        </is>
      </c>
      <c r="D2940" s="35" t="n">
        <v>1</v>
      </c>
      <c r="E2940" s="37" t="n">
        <v>5.92</v>
      </c>
      <c r="F2940" s="38" t="n">
        <v>0</v>
      </c>
      <c r="G2940" s="37" t="n">
        <v>0</v>
      </c>
      <c r="H2940" s="40">
        <f>IFERROR(G2940/E2940,0)</f>
        <v/>
      </c>
      <c r="I2940" s="29" t="inlineStr">
        <is>
          <t>Cost is below the 120 watch threshold.</t>
        </is>
      </c>
    </row>
    <row r="2941">
      <c r="A2941" s="29" t="inlineStr">
        <is>
          <t>5fu-f175b-01-00</t>
        </is>
      </c>
      <c r="B2941" s="29" t="inlineStr">
        <is>
          <t>low_price</t>
        </is>
      </c>
      <c r="C2941" s="29" t="inlineStr">
        <is>
          <t>Емблема капота Yamaha Grizzly 350 400 450 550 700, Kodiak 400, Rhino 450 660 700, Bruin 250 300, Big Bear 250 400</t>
        </is>
      </c>
      <c r="D2941" s="35" t="n">
        <v>1</v>
      </c>
      <c r="E2941" s="37" t="n">
        <v>2.28</v>
      </c>
      <c r="F2941" s="38" t="n">
        <v>0</v>
      </c>
      <c r="G2941" s="37" t="n">
        <v>0</v>
      </c>
      <c r="H2941" s="40">
        <f>IFERROR(G2941/E2941,0)</f>
        <v/>
      </c>
      <c r="I2941" s="29" t="inlineStr">
        <is>
          <t>Cost is below the 120 watch threshold.</t>
        </is>
      </c>
    </row>
    <row r="2942">
      <c r="A2942" s="29" t="inlineStr">
        <is>
          <t>420897388</t>
        </is>
      </c>
      <c r="B2942" s="29" t="inlineStr">
        <is>
          <t>low_price</t>
        </is>
      </c>
      <c r="C2942" s="29" t="inlineStr">
        <is>
          <t>Термоекран кришки варіатора BRP Can-Am Maverick Sport 1000, Commander 1000 2021+</t>
        </is>
      </c>
      <c r="D2942" s="35" t="n">
        <v>0</v>
      </c>
      <c r="E2942" s="37" t="n">
        <v>0</v>
      </c>
      <c r="F2942" s="38" t="n">
        <v>0</v>
      </c>
      <c r="G2942" s="37" t="n">
        <v>0</v>
      </c>
      <c r="H2942" s="40">
        <f>IFERROR(G2942/E2942,0)</f>
        <v/>
      </c>
      <c r="I2942" s="29" t="inlineStr">
        <is>
          <t>Cost is below the 120 watch threshold.</t>
        </is>
      </c>
    </row>
    <row r="2943">
      <c r="A2943" s="29" t="inlineStr">
        <is>
          <t>we271199</t>
        </is>
      </c>
      <c r="B2943" s="29" t="inlineStr">
        <is>
          <t>low_price</t>
        </is>
      </c>
      <c r="C2943" s="29" t="inlineStr">
        <is>
          <t>Кулак передній зовнішній BRP Can-Am Outlander Renegade G2 G2L G2S, Maverick 1000, Commander 800 1000, задній зовнішній Outlander 450 570</t>
        </is>
      </c>
      <c r="D2943" s="35" t="n">
        <v>12</v>
      </c>
      <c r="E2943" s="37" t="n">
        <v>258.98</v>
      </c>
      <c r="F2943" s="38" t="n">
        <v>0.32</v>
      </c>
      <c r="G2943" s="37" t="n">
        <v>4447.18</v>
      </c>
      <c r="H2943" s="40">
        <f>IFERROR(G2943/E2943,0)</f>
        <v/>
      </c>
      <c r="I2943" s="29" t="inlineStr">
        <is>
          <t>Performance is below the scale and keep thresholds.</t>
        </is>
      </c>
    </row>
    <row r="2944">
      <c r="A2944" s="29" t="inlineStr">
        <is>
          <t>7043874</t>
        </is>
      </c>
      <c r="B2944" s="29" t="inlineStr">
        <is>
          <t>low_price</t>
        </is>
      </c>
      <c r="C2944" s="29" t="inlineStr">
        <is>
          <t>Амортизатор задній Polaris Sportsman 550 850 1000, Scrambler 850 1000</t>
        </is>
      </c>
      <c r="D2944" s="35" t="n">
        <v>2</v>
      </c>
      <c r="E2944" s="37" t="n">
        <v>3.31</v>
      </c>
      <c r="F2944" s="38" t="n">
        <v>0</v>
      </c>
      <c r="G2944" s="37" t="n">
        <v>0</v>
      </c>
      <c r="H2944" s="40">
        <f>IFERROR(G2944/E2944,0)</f>
        <v/>
      </c>
      <c r="I2944" s="29" t="inlineStr">
        <is>
          <t>Cost is below the 120 watch threshold.</t>
        </is>
      </c>
    </row>
    <row r="2945">
      <c r="A2945" s="29" t="inlineStr">
        <is>
          <t>105504</t>
        </is>
      </c>
      <c r="B2945" s="29" t="inlineStr">
        <is>
          <t>low_price</t>
        </is>
      </c>
      <c r="C2945" s="29" t="inlineStr">
        <is>
          <t>Засіб для очищення внутрішньої поверхні шолома Motul M2 (250ml)</t>
        </is>
      </c>
      <c r="D2945" s="35" t="n">
        <v>5</v>
      </c>
      <c r="E2945" s="37" t="n">
        <v>47</v>
      </c>
      <c r="F2945" s="38" t="n">
        <v>1</v>
      </c>
      <c r="G2945" s="37" t="n">
        <v>820</v>
      </c>
      <c r="H2945" s="40">
        <f>IFERROR(G2945/E2945,0)</f>
        <v/>
      </c>
      <c r="I2945" s="29" t="inlineStr">
        <is>
          <t>Cost is below the 120 watch threshold.</t>
        </is>
      </c>
    </row>
    <row r="2946">
      <c r="A2946" s="29" t="inlineStr">
        <is>
          <t>2bg-f532f-01-00</t>
        </is>
      </c>
      <c r="B2946" s="29" t="inlineStr">
        <is>
          <t>low_price</t>
        </is>
      </c>
      <c r="C2946" s="29" t="inlineStr">
        <is>
          <t>Кулак задній правий Yamaha Grizzly 550 (12-13), 700 (12+), Kodiak 700 (16+)</t>
        </is>
      </c>
      <c r="D2946" s="35" t="n">
        <v>0</v>
      </c>
      <c r="E2946" s="37" t="n">
        <v>0</v>
      </c>
      <c r="F2946" s="38" t="n">
        <v>0</v>
      </c>
      <c r="G2946" s="37" t="n">
        <v>0</v>
      </c>
      <c r="H2946" s="40">
        <f>IFERROR(G2946/E2946,0)</f>
        <v/>
      </c>
      <c r="I2946" s="29" t="inlineStr">
        <is>
          <t>Cost is below the 120 watch threshold.</t>
        </is>
      </c>
    </row>
    <row r="2947">
      <c r="A2947" s="29" t="inlineStr">
        <is>
          <t>21481-14f00</t>
        </is>
      </c>
      <c r="B2947" s="29" t="inlineStr">
        <is>
          <t>low_price</t>
        </is>
      </c>
      <c r="C2947" s="29" t="inlineStr">
        <is>
          <t>Слайдер варіатора Suzuki King Quad 400 450 500 700 750</t>
        </is>
      </c>
      <c r="D2947" s="35" t="n">
        <v>0</v>
      </c>
      <c r="E2947" s="37" t="n">
        <v>0</v>
      </c>
      <c r="F2947" s="38" t="n">
        <v>0</v>
      </c>
      <c r="G2947" s="37" t="n">
        <v>0</v>
      </c>
      <c r="H2947" s="40">
        <f>IFERROR(G2947/E2947,0)</f>
        <v/>
      </c>
      <c r="I2947" s="29" t="inlineStr">
        <is>
          <t>Cost is below the 120 watch threshold.</t>
        </is>
      </c>
    </row>
    <row r="2948">
      <c r="A2948" s="29" t="inlineStr">
        <is>
          <t>517303981</t>
        </is>
      </c>
      <c r="B2948" s="29" t="inlineStr">
        <is>
          <t>low_price</t>
        </is>
      </c>
      <c r="C2948" s="29" t="inlineStr">
        <is>
          <t>Фіксатор панелі BRP Can-Am Outlander G2 G2L 570 650 850 1000 XMR</t>
        </is>
      </c>
      <c r="D2948" s="35" t="n">
        <v>2</v>
      </c>
      <c r="E2948" s="37" t="n">
        <v>6.76</v>
      </c>
      <c r="F2948" s="38" t="n">
        <v>0</v>
      </c>
      <c r="G2948" s="37" t="n">
        <v>0</v>
      </c>
      <c r="H2948" s="40">
        <f>IFERROR(G2948/E2948,0)</f>
        <v/>
      </c>
      <c r="I2948" s="29" t="inlineStr">
        <is>
          <t>Cost is below the 120 watch threshold.</t>
        </is>
      </c>
    </row>
    <row r="2949">
      <c r="A2949" s="29" t="inlineStr">
        <is>
          <t>420657559</t>
        </is>
      </c>
      <c r="B2949" s="29" t="inlineStr">
        <is>
          <t>low_price</t>
        </is>
      </c>
      <c r="C2949" s="29" t="inlineStr">
        <is>
          <t>Вилка перемикання передач BRP Can-Am Maverick X3, Maverick Sport 1000, Maverick Trail 800 1000, Commander 1000, Traxter Defender HD8 HD9 HD10</t>
        </is>
      </c>
      <c r="D2949" s="35" t="n">
        <v>0</v>
      </c>
      <c r="E2949" s="37" t="n">
        <v>0</v>
      </c>
      <c r="F2949" s="38" t="n">
        <v>0</v>
      </c>
      <c r="G2949" s="37" t="n">
        <v>0</v>
      </c>
      <c r="H2949" s="40">
        <f>IFERROR(G2949/E2949,0)</f>
        <v/>
      </c>
      <c r="I2949" s="29" t="inlineStr">
        <is>
          <t>Cost is below the 120 watch threshold.</t>
        </is>
      </c>
    </row>
    <row r="2950">
      <c r="A2950" s="29" t="inlineStr">
        <is>
          <t>3211218</t>
        </is>
      </c>
      <c r="B2950" s="29" t="inlineStr">
        <is>
          <t>low_price</t>
        </is>
      </c>
      <c r="C2950" s="29" t="inlineStr">
        <is>
          <t>Ремінь варіатора Polaris Ranger 530 570 1000, Pro XD</t>
        </is>
      </c>
      <c r="D2950" s="35" t="n">
        <v>8</v>
      </c>
      <c r="E2950" s="37" t="n">
        <v>74.23</v>
      </c>
      <c r="F2950" s="38" t="n">
        <v>0</v>
      </c>
      <c r="G2950" s="37" t="n">
        <v>0</v>
      </c>
      <c r="H2950" s="40">
        <f>IFERROR(G2950/E2950,0)</f>
        <v/>
      </c>
      <c r="I2950" s="29" t="inlineStr">
        <is>
          <t>Cost is below the 120 watch threshold.</t>
        </is>
      </c>
    </row>
    <row r="2951">
      <c r="A2951" s="29" t="inlineStr">
        <is>
          <t>709402826</t>
        </is>
      </c>
      <c r="B2951" s="29" t="inlineStr">
        <is>
          <t>low_price</t>
        </is>
      </c>
      <c r="C2951" s="29" t="inlineStr">
        <is>
          <t>Рульова тяга ліва в зборі BRP Can-Am Outlander G3L</t>
        </is>
      </c>
      <c r="D2951" s="35" t="n">
        <v>1</v>
      </c>
      <c r="E2951" s="37" t="n">
        <v>3.04</v>
      </c>
      <c r="F2951" s="38" t="n">
        <v>0</v>
      </c>
      <c r="G2951" s="37" t="n">
        <v>0</v>
      </c>
      <c r="H2951" s="40">
        <f>IFERROR(G2951/E2951,0)</f>
        <v/>
      </c>
      <c r="I2951" s="29" t="inlineStr">
        <is>
          <t>Cost is below the 120 watch threshold.</t>
        </is>
      </c>
    </row>
    <row r="2952">
      <c r="A2952" s="29" t="inlineStr">
        <is>
          <t>9060-050003</t>
        </is>
      </c>
      <c r="B2952" s="29" t="inlineStr">
        <is>
          <t>low_price</t>
        </is>
      </c>
      <c r="C2952" s="29" t="inlineStr">
        <is>
          <t>Втулка заднього ричага CFMoto CForce 400 500 600, UForce 500 800 1000, ZForce 500 600 800 1000</t>
        </is>
      </c>
      <c r="D2952" s="35" t="n">
        <v>0</v>
      </c>
      <c r="E2952" s="37" t="n">
        <v>0</v>
      </c>
      <c r="F2952" s="38" t="n">
        <v>0</v>
      </c>
      <c r="G2952" s="37" t="n">
        <v>0</v>
      </c>
      <c r="H2952" s="40">
        <f>IFERROR(G2952/E2952,0)</f>
        <v/>
      </c>
      <c r="I2952" s="29" t="inlineStr">
        <is>
          <t>Cost is below the 120 watch threshold.</t>
        </is>
      </c>
    </row>
    <row r="2953">
      <c r="A2953" s="29" t="inlineStr">
        <is>
          <t>1436-352</t>
        </is>
      </c>
      <c r="B2953" s="29" t="inlineStr">
        <is>
          <t>low_price</t>
        </is>
      </c>
      <c r="C2953" s="29" t="inlineStr">
        <is>
          <t>Розширювачі арок задні Arctic Cat 400 450 500 550 650 700 1000</t>
        </is>
      </c>
      <c r="D2953" s="35" t="n">
        <v>0</v>
      </c>
      <c r="E2953" s="37" t="n">
        <v>0</v>
      </c>
      <c r="F2953" s="38" t="n">
        <v>0</v>
      </c>
      <c r="G2953" s="37" t="n">
        <v>0</v>
      </c>
      <c r="H2953" s="40">
        <f>IFERROR(G2953/E2953,0)</f>
        <v/>
      </c>
      <c r="I2953" s="29" t="inlineStr">
        <is>
          <t>Cost is below the 120 watch threshold.</t>
        </is>
      </c>
    </row>
    <row r="2954">
      <c r="A2954" s="29" t="inlineStr">
        <is>
          <t>706001282</t>
        </is>
      </c>
      <c r="B2954" s="29" t="inlineStr">
        <is>
          <t>low_price</t>
        </is>
      </c>
      <c r="C2954" s="29" t="inlineStr">
        <is>
          <t>Втулка заднього торсіона BRP Can-Am Outlander Renegade G2 G2L G2S</t>
        </is>
      </c>
      <c r="D2954" s="35" t="n">
        <v>1</v>
      </c>
      <c r="E2954" s="37" t="n">
        <v>2.6</v>
      </c>
      <c r="F2954" s="38" t="n">
        <v>0</v>
      </c>
      <c r="G2954" s="37" t="n">
        <v>0</v>
      </c>
      <c r="H2954" s="40">
        <f>IFERROR(G2954/E2954,0)</f>
        <v/>
      </c>
      <c r="I2954" s="29" t="inlineStr">
        <is>
          <t>Cost is below the 120 watch threshold.</t>
        </is>
      </c>
    </row>
    <row r="2955">
      <c r="A2955" s="29" t="inlineStr">
        <is>
          <t>47-2032</t>
        </is>
      </c>
      <c r="B2955" s="29" t="inlineStr">
        <is>
          <t>low_price</t>
        </is>
      </c>
      <c r="C2955" s="29" t="inlineStr">
        <is>
          <t>Паливний насос Kawasaki Brute Force 750, Mule, Teryx 750 800</t>
        </is>
      </c>
      <c r="D2955" s="35" t="n">
        <v>0</v>
      </c>
      <c r="E2955" s="37" t="n">
        <v>0</v>
      </c>
      <c r="F2955" s="38" t="n">
        <v>0</v>
      </c>
      <c r="G2955" s="37" t="n">
        <v>0</v>
      </c>
      <c r="H2955" s="40">
        <f>IFERROR(G2955/E2955,0)</f>
        <v/>
      </c>
      <c r="I2955" s="29" t="inlineStr">
        <is>
          <t>Cost is below the 120 watch threshold.</t>
        </is>
      </c>
    </row>
    <row r="2956">
      <c r="A2956" s="29" t="inlineStr">
        <is>
          <t>709402806</t>
        </is>
      </c>
      <c r="B2956" s="29" t="inlineStr">
        <is>
          <t>low_price</t>
        </is>
      </c>
      <c r="C2956" s="29" t="inlineStr">
        <is>
          <t>Рульова колонка BRP Can-Am Outlander Renegade G2 G2L G2S 2012-2024</t>
        </is>
      </c>
      <c r="D2956" s="35" t="n">
        <v>7</v>
      </c>
      <c r="E2956" s="37" t="n">
        <v>25.96</v>
      </c>
      <c r="F2956" s="38" t="n">
        <v>0</v>
      </c>
      <c r="G2956" s="37" t="n">
        <v>0</v>
      </c>
      <c r="H2956" s="40">
        <f>IFERROR(G2956/E2956,0)</f>
        <v/>
      </c>
      <c r="I2956" s="29" t="inlineStr">
        <is>
          <t>Cost is below the 120 watch threshold.</t>
        </is>
      </c>
    </row>
    <row r="2957">
      <c r="A2957" s="29" t="inlineStr">
        <is>
          <t>710004995</t>
        </is>
      </c>
      <c r="B2957" s="29" t="inlineStr">
        <is>
          <t>low_price</t>
        </is>
      </c>
      <c r="C2957" s="29" t="inlineStr">
        <is>
          <t>Фара передня права BRP Can-Am Maverick X3, Maverick Trail 800 1000, Maverick Sport 1000</t>
        </is>
      </c>
      <c r="D2957" s="35" t="n">
        <v>0</v>
      </c>
      <c r="E2957" s="37" t="n">
        <v>0</v>
      </c>
      <c r="F2957" s="38" t="n">
        <v>0</v>
      </c>
      <c r="G2957" s="37" t="n">
        <v>0</v>
      </c>
      <c r="H2957" s="40">
        <f>IFERROR(G2957/E2957,0)</f>
        <v/>
      </c>
      <c r="I2957" s="29" t="inlineStr">
        <is>
          <t>Cost is below the 120 watch threshold.</t>
        </is>
      </c>
    </row>
    <row r="2958">
      <c r="A2958" s="29" t="inlineStr">
        <is>
          <t>jf0020</t>
        </is>
      </c>
      <c r="B2958" s="29" t="inlineStr">
        <is>
          <t>low_price</t>
        </is>
      </c>
      <c r="C2958" s="29" t="inlineStr">
        <is>
          <t>Підшоломник OJ Guard Cotton</t>
        </is>
      </c>
      <c r="D2958" s="35" t="n">
        <v>7</v>
      </c>
      <c r="E2958" s="37" t="n">
        <v>168.94</v>
      </c>
      <c r="F2958" s="38" t="n">
        <v>0</v>
      </c>
      <c r="G2958" s="37" t="n">
        <v>0</v>
      </c>
      <c r="H2958" s="40">
        <f>IFERROR(G2958/E2958,0)</f>
        <v/>
      </c>
      <c r="I2958" s="29" t="inlineStr">
        <is>
          <t>Performance is below the scale and keep thresholds.</t>
        </is>
      </c>
    </row>
    <row r="2959">
      <c r="A2959" s="29" t="inlineStr">
        <is>
          <t>we271204</t>
        </is>
      </c>
      <c r="B2959" s="29" t="inlineStr">
        <is>
          <t>low_price</t>
        </is>
      </c>
      <c r="C2959" s="29" t="inlineStr">
        <is>
          <t>Кулак задній зовнішній BRP Can-Am Outlander Renegade G2 G2L G2S, Maverick 1000, Commander 800 1000</t>
        </is>
      </c>
      <c r="D2959" s="35" t="n">
        <v>7</v>
      </c>
      <c r="E2959" s="37" t="n">
        <v>40.45</v>
      </c>
      <c r="F2959" s="38" t="n">
        <v>0.32</v>
      </c>
      <c r="G2959" s="37" t="n">
        <v>4447.2</v>
      </c>
      <c r="H2959" s="40">
        <f>IFERROR(G2959/E2959,0)</f>
        <v/>
      </c>
      <c r="I2959" s="29" t="inlineStr">
        <is>
          <t>Cost is below the 120 watch threshold.</t>
        </is>
      </c>
    </row>
    <row r="2960">
      <c r="A2960" s="29" t="inlineStr">
        <is>
          <t>03482</t>
        </is>
      </c>
      <c r="B2960" s="29" t="inlineStr">
        <is>
          <t>low_price</t>
        </is>
      </c>
      <c r="C2960" s="29" t="inlineStr">
        <is>
          <t>Скло стоп-сигналу Yamaha Grizzly 125 350 400 450 550 660 700, Kodiak 400 450 700, Rhino 450 660 700, Viking 700, Wolverine 350 400 700, Raptor 125 250</t>
        </is>
      </c>
      <c r="D2960" s="35" t="n">
        <v>3</v>
      </c>
      <c r="E2960" s="37" t="n">
        <v>23.31</v>
      </c>
      <c r="F2960" s="38" t="n">
        <v>2</v>
      </c>
      <c r="G2960" s="37" t="n">
        <v>10420</v>
      </c>
      <c r="H2960" s="40">
        <f>IFERROR(G2960/E2960,0)</f>
        <v/>
      </c>
      <c r="I2960" s="29" t="inlineStr">
        <is>
          <t>Cost is below the 120 watch threshold.</t>
        </is>
      </c>
    </row>
    <row r="2961">
      <c r="A2961" s="29" t="inlineStr">
        <is>
          <t>1222864014b</t>
        </is>
      </c>
      <c r="B2961" s="29" t="inlineStr">
        <is>
          <t>low_price</t>
        </is>
      </c>
      <c r="C2961" s="29" t="inlineStr">
        <is>
          <t>Колісний диск ITP Steel Delta Black 12×7 4+3 4/136</t>
        </is>
      </c>
      <c r="D2961" s="35" t="n">
        <v>5</v>
      </c>
      <c r="E2961" s="37" t="n">
        <v>18.53</v>
      </c>
      <c r="F2961" s="38" t="n">
        <v>0</v>
      </c>
      <c r="G2961" s="37" t="n">
        <v>0</v>
      </c>
      <c r="H2961" s="40">
        <f>IFERROR(G2961/E2961,0)</f>
        <v/>
      </c>
      <c r="I2961" s="29" t="inlineStr">
        <is>
          <t>Cost is below the 120 watch threshold.</t>
        </is>
      </c>
    </row>
    <row r="2962">
      <c r="A2962" s="29" t="inlineStr">
        <is>
          <t>21-0025</t>
        </is>
      </c>
      <c r="B2962" s="29" t="inlineStr">
        <is>
          <t>low_price</t>
        </is>
      </c>
      <c r="C2962" s="29" t="inlineStr">
        <is>
          <t xml:space="preserve">Втулки переднього/заднього амортизатора Arctic Cat Wildcat; BRP Can-Am Outlander 850 1000, Renegade 650 800 850 1000, Maverick 1000, Commander 800 </t>
        </is>
      </c>
      <c r="D2962" s="35" t="n">
        <v>5</v>
      </c>
      <c r="E2962" s="37" t="n">
        <v>30.35</v>
      </c>
      <c r="F2962" s="38" t="n">
        <v>0</v>
      </c>
      <c r="G2962" s="37" t="n">
        <v>0</v>
      </c>
      <c r="H2962" s="40">
        <f>IFERROR(G2962/E2962,0)</f>
        <v/>
      </c>
      <c r="I2962" s="29" t="inlineStr">
        <is>
          <t>Cost is below the 120 watch threshold.</t>
        </is>
      </c>
    </row>
    <row r="2963">
      <c r="A2963" s="29" t="inlineStr">
        <is>
          <t>03024</t>
        </is>
      </c>
      <c r="B2963" s="29" t="inlineStr">
        <is>
          <t>low_price</t>
        </is>
      </c>
      <c r="C2963" s="29" t="inlineStr">
        <is>
          <t>Брелок для ключів Yamaha (White)</t>
        </is>
      </c>
      <c r="D2963" s="35" t="n">
        <v>0</v>
      </c>
      <c r="E2963" s="37" t="n">
        <v>0</v>
      </c>
      <c r="F2963" s="38" t="n">
        <v>0</v>
      </c>
      <c r="G2963" s="37" t="n">
        <v>0</v>
      </c>
      <c r="H2963" s="40">
        <f>IFERROR(G2963/E2963,0)</f>
        <v/>
      </c>
      <c r="I2963" s="29" t="inlineStr">
        <is>
          <t>Cost is below the 120 watch threshold.</t>
        </is>
      </c>
    </row>
    <row r="2964">
      <c r="A2964" s="29" t="inlineStr">
        <is>
          <t>25-2009</t>
        </is>
      </c>
      <c r="B2964" s="29" t="inlineStr">
        <is>
          <t>low_price</t>
        </is>
      </c>
      <c r="C2964" s="29" t="inlineStr">
        <is>
          <t>Ремкомплект заднього редуктора Honda TRX 250 Recon</t>
        </is>
      </c>
      <c r="D2964" s="35" t="n">
        <v>0</v>
      </c>
      <c r="E2964" s="37" t="n">
        <v>0</v>
      </c>
      <c r="F2964" s="38" t="n">
        <v>0</v>
      </c>
      <c r="G2964" s="37" t="n">
        <v>0</v>
      </c>
      <c r="H2964" s="40">
        <f>IFERROR(G2964/E2964,0)</f>
        <v/>
      </c>
      <c r="I2964" s="29" t="inlineStr">
        <is>
          <t>Cost is below the 120 watch threshold.</t>
        </is>
      </c>
    </row>
    <row r="2965">
      <c r="A2965" s="29" t="inlineStr">
        <is>
          <t>25-2086-5</t>
        </is>
      </c>
      <c r="B2965" s="29" t="inlineStr">
        <is>
          <t>low_price</t>
        </is>
      </c>
      <c r="C2965" s="29" t="inlineStr">
        <is>
          <t>Сальники заднього редуктора BRP Can-Am Outlander 400 500 650 800 1000 (11-15), Renegade 500 800 1000 (11-14), Commander 800 1000 (11-13)</t>
        </is>
      </c>
      <c r="D2965" s="35" t="n">
        <v>0</v>
      </c>
      <c r="E2965" s="37" t="n">
        <v>0</v>
      </c>
      <c r="F2965" s="38" t="n">
        <v>0</v>
      </c>
      <c r="G2965" s="37" t="n">
        <v>0</v>
      </c>
      <c r="H2965" s="40">
        <f>IFERROR(G2965/E2965,0)</f>
        <v/>
      </c>
      <c r="I2965" s="29" t="inlineStr">
        <is>
          <t>Cost is below the 120 watch threshold.</t>
        </is>
      </c>
    </row>
    <row r="2966">
      <c r="A2966" s="29" t="inlineStr">
        <is>
          <t>40410-hm7-a00</t>
        </is>
      </c>
      <c r="B2966" s="29" t="inlineStr">
        <is>
          <t>low_price</t>
        </is>
      </c>
      <c r="C2966" s="29" t="inlineStr">
        <is>
          <t>Пильник переднього карданного валу Honda TRX 400 450 Foreman</t>
        </is>
      </c>
      <c r="D2966" s="35" t="n">
        <v>0</v>
      </c>
      <c r="E2966" s="37" t="n">
        <v>0</v>
      </c>
      <c r="F2966" s="38" t="n">
        <v>0</v>
      </c>
      <c r="G2966" s="37" t="n">
        <v>0</v>
      </c>
      <c r="H2966" s="40">
        <f>IFERROR(G2966/E2966,0)</f>
        <v/>
      </c>
      <c r="I2966" s="29" t="inlineStr">
        <is>
          <t>Cost is below the 120 watch threshold.</t>
        </is>
      </c>
    </row>
    <row r="2967">
      <c r="A2967" s="29" t="inlineStr">
        <is>
          <t>5uh-12176-00-00</t>
        </is>
      </c>
      <c r="B2967" s="29" t="inlineStr">
        <is>
          <t>low_price</t>
        </is>
      </c>
      <c r="C2967" s="29" t="inlineStr">
        <is>
          <t>Шестерня розподільного валу Yamaha Grizzly Bruin Wolverine 350</t>
        </is>
      </c>
      <c r="D2967" s="35" t="n">
        <v>0</v>
      </c>
      <c r="E2967" s="37" t="n">
        <v>0</v>
      </c>
      <c r="F2967" s="38" t="n">
        <v>0</v>
      </c>
      <c r="G2967" s="37" t="n">
        <v>0</v>
      </c>
      <c r="H2967" s="40">
        <f>IFERROR(G2967/E2967,0)</f>
        <v/>
      </c>
      <c r="I2967" s="29" t="inlineStr">
        <is>
          <t>Cost is below the 120 watch threshold.</t>
        </is>
      </c>
    </row>
    <row r="2968">
      <c r="A2968" s="29" t="inlineStr">
        <is>
          <t>52330-hr6-a61</t>
        </is>
      </c>
      <c r="B2968" s="29" t="inlineStr">
        <is>
          <t>low_price</t>
        </is>
      </c>
      <c r="C2968" s="29" t="inlineStr">
        <is>
          <t>Стійка заднього стабілізатора ліва Honda TRX 420 Rancher (15+), 500 Foreman Rubicon (15-19), 520 Foreman Rubicon (20+)</t>
        </is>
      </c>
      <c r="D2968" s="35" t="n">
        <v>0</v>
      </c>
      <c r="E2968" s="37" t="n">
        <v>0</v>
      </c>
      <c r="F2968" s="38" t="n">
        <v>0</v>
      </c>
      <c r="G2968" s="37" t="n">
        <v>0</v>
      </c>
      <c r="H2968" s="40">
        <f>IFERROR(G2968/E2968,0)</f>
        <v/>
      </c>
      <c r="I2968" s="29" t="inlineStr">
        <is>
          <t>Cost is below the 120 watch threshold.</t>
        </is>
      </c>
    </row>
    <row r="2969">
      <c r="A2969" s="29" t="inlineStr">
        <is>
          <t>5fu-f6111-11-00</t>
        </is>
      </c>
      <c r="B2969" s="29" t="inlineStr">
        <is>
          <t>low_price</t>
        </is>
      </c>
      <c r="C2969" s="29" t="inlineStr">
        <is>
          <t>Руль Yamaha Grizzly 350 400 450, Bruin 250 350, Big Bear 250 400, Kodiak 400 450</t>
        </is>
      </c>
      <c r="D2969" s="35" t="n">
        <v>0</v>
      </c>
      <c r="E2969" s="37" t="n">
        <v>0</v>
      </c>
      <c r="F2969" s="38" t="n">
        <v>0</v>
      </c>
      <c r="G2969" s="37" t="n">
        <v>0</v>
      </c>
      <c r="H2969" s="40">
        <f>IFERROR(G2969/E2969,0)</f>
        <v/>
      </c>
      <c r="I2969" s="29" t="inlineStr">
        <is>
          <t>Cost is below the 120 watch threshold.</t>
        </is>
      </c>
    </row>
    <row r="2970">
      <c r="A2970" s="29" t="inlineStr">
        <is>
          <t>43460-hn7-000</t>
        </is>
      </c>
      <c r="B2970" s="29" t="inlineStr">
        <is>
          <t>low_price</t>
        </is>
      </c>
      <c r="C2970" s="29" t="inlineStr">
        <is>
          <t>Трос ручного гальма Honda TRX 350 400 Rancher</t>
        </is>
      </c>
      <c r="D2970" s="35" t="n">
        <v>0</v>
      </c>
      <c r="E2970" s="37" t="n">
        <v>0</v>
      </c>
      <c r="F2970" s="38" t="n">
        <v>0</v>
      </c>
      <c r="G2970" s="37" t="n">
        <v>0</v>
      </c>
      <c r="H2970" s="40">
        <f>IFERROR(G2970/E2970,0)</f>
        <v/>
      </c>
      <c r="I2970" s="29" t="inlineStr">
        <is>
          <t>Cost is below the 120 watch threshold.</t>
        </is>
      </c>
    </row>
    <row r="2971">
      <c r="A2971" s="29" t="inlineStr">
        <is>
          <t>420950792</t>
        </is>
      </c>
      <c r="B2971" s="29" t="inlineStr">
        <is>
          <t>low_price</t>
        </is>
      </c>
      <c r="C2971" s="29" t="inlineStr">
        <is>
          <t>Прокладка дроселя BRP Ski-Doo, Sea-Doo</t>
        </is>
      </c>
      <c r="D2971" s="35" t="n">
        <v>0</v>
      </c>
      <c r="E2971" s="37" t="n">
        <v>0</v>
      </c>
      <c r="F2971" s="38" t="n">
        <v>0</v>
      </c>
      <c r="G2971" s="37" t="n">
        <v>0</v>
      </c>
      <c r="H2971" s="40">
        <f>IFERROR(G2971/E2971,0)</f>
        <v/>
      </c>
      <c r="I2971" s="29" t="inlineStr">
        <is>
          <t>Cost is below the 120 watch threshold.</t>
        </is>
      </c>
    </row>
    <row r="2972">
      <c r="A2972" s="29" t="inlineStr">
        <is>
          <t>45-4012</t>
        </is>
      </c>
      <c r="B2972" s="29" t="inlineStr">
        <is>
          <t>low_price</t>
        </is>
      </c>
      <c r="C2972" s="29" t="inlineStr">
        <is>
          <t>Трос ручного гальма Honda TRX 350 (00-06), 400 (95-07), 450 (98-04), 500 (01-14)</t>
        </is>
      </c>
      <c r="D2972" s="35" t="n">
        <v>0</v>
      </c>
      <c r="E2972" s="37" t="n">
        <v>0</v>
      </c>
      <c r="F2972" s="38" t="n">
        <v>0</v>
      </c>
      <c r="G2972" s="37" t="n">
        <v>0</v>
      </c>
      <c r="H2972" s="40">
        <f>IFERROR(G2972/E2972,0)</f>
        <v/>
      </c>
      <c r="I2972" s="29" t="inlineStr">
        <is>
          <t>Cost is below the 120 watch threshold.</t>
        </is>
      </c>
    </row>
    <row r="2973">
      <c r="A2973" s="29" t="inlineStr">
        <is>
          <t>4505-0475</t>
        </is>
      </c>
      <c r="B2973" s="29" t="inlineStr">
        <is>
          <t>low_price</t>
        </is>
      </c>
      <c r="C2973" s="29" t="inlineStr">
        <is>
          <t>Стопор Moose для троса лебідки</t>
        </is>
      </c>
      <c r="D2973" s="35" t="n">
        <v>0</v>
      </c>
      <c r="E2973" s="37" t="n">
        <v>0</v>
      </c>
      <c r="F2973" s="38" t="n">
        <v>0</v>
      </c>
      <c r="G2973" s="37" t="n">
        <v>0</v>
      </c>
      <c r="H2973" s="40">
        <f>IFERROR(G2973/E2973,0)</f>
        <v/>
      </c>
      <c r="I2973" s="29" t="inlineStr">
        <is>
          <t>Cost is below the 120 watch threshold.</t>
        </is>
      </c>
    </row>
    <row r="2974">
      <c r="A2974" s="29" t="inlineStr">
        <is>
          <t>14024-1551</t>
        </is>
      </c>
      <c r="B2974" s="29" t="inlineStr">
        <is>
          <t>low_price</t>
        </is>
      </c>
      <c r="C2974" s="29" t="inlineStr">
        <is>
          <t>Чохол ключа запалювання Kawasaki Prairie 300 360 650, KFX 450 700, Brute Force 650 750</t>
        </is>
      </c>
      <c r="D2974" s="35" t="n">
        <v>0</v>
      </c>
      <c r="E2974" s="37" t="n">
        <v>0</v>
      </c>
      <c r="F2974" s="38" t="n">
        <v>0</v>
      </c>
      <c r="G2974" s="37" t="n">
        <v>0</v>
      </c>
      <c r="H2974" s="40">
        <f>IFERROR(G2974/E2974,0)</f>
        <v/>
      </c>
      <c r="I2974" s="29" t="inlineStr">
        <is>
          <t>Cost is below the 120 watch threshold.</t>
        </is>
      </c>
    </row>
    <row r="2975">
      <c r="A2975" s="29" t="inlineStr">
        <is>
          <t>pw34580024cs</t>
        </is>
      </c>
      <c r="B2975" s="29" t="inlineStr">
        <is>
          <t>low_price</t>
        </is>
      </c>
      <c r="C2975" s="29" t="inlineStr">
        <is>
          <t>Ступичний підшипник в задні колеса Honda TRX 650 680 Rincon</t>
        </is>
      </c>
      <c r="D2975" s="35" t="n">
        <v>0</v>
      </c>
      <c r="E2975" s="37" t="n">
        <v>0</v>
      </c>
      <c r="F2975" s="38" t="n">
        <v>0</v>
      </c>
      <c r="G2975" s="37" t="n">
        <v>0</v>
      </c>
      <c r="H2975" s="40">
        <f>IFERROR(G2975/E2975,0)</f>
        <v/>
      </c>
      <c r="I2975" s="29" t="inlineStr">
        <is>
          <t>Cost is below the 120 watch threshold.</t>
        </is>
      </c>
    </row>
    <row r="2976">
      <c r="A2976" s="29" t="inlineStr">
        <is>
          <t>705014923</t>
        </is>
      </c>
      <c r="B2976" s="29" t="inlineStr">
        <is>
          <t>low_price</t>
        </is>
      </c>
      <c r="C2976" s="29" t="inlineStr">
        <is>
          <t>Світловідбивний катафот задній правий BRP Can-Am Outlander G3L (Red)</t>
        </is>
      </c>
      <c r="D2976" s="35" t="n">
        <v>0</v>
      </c>
      <c r="E2976" s="37" t="n">
        <v>0</v>
      </c>
      <c r="F2976" s="38" t="n">
        <v>0</v>
      </c>
      <c r="G2976" s="37" t="n">
        <v>0</v>
      </c>
      <c r="H2976" s="40">
        <f>IFERROR(G2976/E2976,0)</f>
        <v/>
      </c>
      <c r="I2976" s="29" t="inlineStr">
        <is>
          <t>Cost is below the 120 watch threshold.</t>
        </is>
      </c>
    </row>
    <row r="2977">
      <c r="A2977" s="29" t="inlineStr">
        <is>
          <t>4kb-22189-00-00</t>
        </is>
      </c>
      <c r="B2977" s="29" t="inlineStr">
        <is>
          <t>low_price</t>
        </is>
      </c>
      <c r="C2977" s="29" t="inlineStr">
        <is>
          <t>Пильник заднього карданного валу Yamaha Wolverine​ 350, Big Rear 400, Kodiak 400, Grizzly 600</t>
        </is>
      </c>
      <c r="D2977" s="35" t="n">
        <v>0</v>
      </c>
      <c r="E2977" s="37" t="n">
        <v>0</v>
      </c>
      <c r="F2977" s="38" t="n">
        <v>0</v>
      </c>
      <c r="G2977" s="37" t="n">
        <v>0</v>
      </c>
      <c r="H2977" s="40">
        <f>IFERROR(G2977/E2977,0)</f>
        <v/>
      </c>
      <c r="I2977" s="29" t="inlineStr">
        <is>
          <t>Cost is below the 120 watch threshold.</t>
        </is>
      </c>
    </row>
    <row r="2978">
      <c r="A2978" s="29" t="inlineStr">
        <is>
          <t>5km-22129-00-00</t>
        </is>
      </c>
      <c r="B2978" s="29" t="inlineStr">
        <is>
          <t>low_price</t>
        </is>
      </c>
      <c r="C2978" s="29" t="inlineStr">
        <is>
          <t>Захист ричага задній правий Yamaha Grizzly 660</t>
        </is>
      </c>
      <c r="D2978" s="35" t="n">
        <v>0</v>
      </c>
      <c r="E2978" s="37" t="n">
        <v>0</v>
      </c>
      <c r="F2978" s="38" t="n">
        <v>0</v>
      </c>
      <c r="G2978" s="37" t="n">
        <v>0</v>
      </c>
      <c r="H2978" s="40">
        <f>IFERROR(G2978/E2978,0)</f>
        <v/>
      </c>
      <c r="I2978" s="29" t="inlineStr">
        <is>
          <t>Cost is below the 120 watch threshold.</t>
        </is>
      </c>
    </row>
    <row r="2979">
      <c r="A2979" s="29" t="inlineStr">
        <is>
          <t>24212-hp5-a50</t>
        </is>
      </c>
      <c r="B2979" s="29" t="inlineStr">
        <is>
          <t>low_price</t>
        </is>
      </c>
      <c r="C2979" s="29" t="inlineStr">
        <is>
          <t>Вилка перемикання передач Honda TRX 420 Rancher 2007-2011</t>
        </is>
      </c>
      <c r="D2979" s="35" t="n">
        <v>0</v>
      </c>
      <c r="E2979" s="37" t="n">
        <v>0</v>
      </c>
      <c r="F2979" s="38" t="n">
        <v>0</v>
      </c>
      <c r="G2979" s="37" t="n">
        <v>0</v>
      </c>
      <c r="H2979" s="40">
        <f>IFERROR(G2979/E2979,0)</f>
        <v/>
      </c>
      <c r="I2979" s="29" t="inlineStr">
        <is>
          <t>Cost is below the 120 watch threshold.</t>
        </is>
      </c>
    </row>
    <row r="2980">
      <c r="A2980" s="29" t="inlineStr">
        <is>
          <t>69645</t>
        </is>
      </c>
      <c r="B2980" s="29" t="inlineStr">
        <is>
          <t>low_price</t>
        </is>
      </c>
      <c r="C2980" s="29" t="inlineStr">
        <is>
          <t>Стропа Warn на крюк лебідки</t>
        </is>
      </c>
      <c r="D2980" s="35" t="n">
        <v>0</v>
      </c>
      <c r="E2980" s="37" t="n">
        <v>0</v>
      </c>
      <c r="F2980" s="38" t="n">
        <v>0</v>
      </c>
      <c r="G2980" s="37" t="n">
        <v>0</v>
      </c>
      <c r="H2980" s="40">
        <f>IFERROR(G2980/E2980,0)</f>
        <v/>
      </c>
      <c r="I2980" s="29" t="inlineStr">
        <is>
          <t>Cost is below the 120 watch threshold.</t>
        </is>
      </c>
    </row>
    <row r="2981">
      <c r="A2981" s="29" t="inlineStr">
        <is>
          <t>9awa-104100</t>
        </is>
      </c>
      <c r="B2981" s="29" t="inlineStr">
        <is>
          <t>low_price</t>
        </is>
      </c>
      <c r="C2981" s="29" t="inlineStr">
        <is>
          <t>Рульова тяга в зборі CFMoto CForce 800 1000 2019+</t>
        </is>
      </c>
      <c r="D2981" s="35" t="n">
        <v>0</v>
      </c>
      <c r="E2981" s="37" t="n">
        <v>0</v>
      </c>
      <c r="F2981" s="38" t="n">
        <v>0</v>
      </c>
      <c r="G2981" s="37" t="n">
        <v>0</v>
      </c>
      <c r="H2981" s="40">
        <f>IFERROR(G2981/E2981,0)</f>
        <v/>
      </c>
      <c r="I2981" s="29" t="inlineStr">
        <is>
          <t>Cost is below the 120 watch threshold.</t>
        </is>
      </c>
    </row>
    <row r="2982">
      <c r="A2982" s="29" t="inlineStr">
        <is>
          <t>2mb-e2119-00-00</t>
        </is>
      </c>
      <c r="B2982" s="29" t="inlineStr">
        <is>
          <t>low_price</t>
        </is>
      </c>
      <c r="C2982" s="29" t="inlineStr">
        <is>
          <t>Сальник клапана Yamaha Grizzly Kodiak Wolverine 700 2016-2018</t>
        </is>
      </c>
      <c r="D2982" s="35" t="n">
        <v>0</v>
      </c>
      <c r="E2982" s="37" t="n">
        <v>0</v>
      </c>
      <c r="F2982" s="38" t="n">
        <v>0</v>
      </c>
      <c r="G2982" s="37" t="n">
        <v>0</v>
      </c>
      <c r="H2982" s="40">
        <f>IFERROR(G2982/E2982,0)</f>
        <v/>
      </c>
      <c r="I2982" s="29" t="inlineStr">
        <is>
          <t>Cost is below the 120 watch threshold.</t>
        </is>
      </c>
    </row>
    <row r="2983">
      <c r="A2983" s="29" t="inlineStr">
        <is>
          <t>25-2080-5</t>
        </is>
      </c>
      <c r="B2983" s="29" t="inlineStr">
        <is>
          <t>low_price</t>
        </is>
      </c>
      <c r="C2983" s="29" t="inlineStr">
        <is>
          <t>Сальники заднього редуктора Polaris Sportsman 550 850 1000, Scrambler 850 1000</t>
        </is>
      </c>
      <c r="D2983" s="35" t="n">
        <v>0</v>
      </c>
      <c r="E2983" s="37" t="n">
        <v>0</v>
      </c>
      <c r="F2983" s="38" t="n">
        <v>0</v>
      </c>
      <c r="G2983" s="37" t="n">
        <v>0</v>
      </c>
      <c r="H2983" s="40">
        <f>IFERROR(G2983/E2983,0)</f>
        <v/>
      </c>
      <c r="I2983" s="29" t="inlineStr">
        <is>
          <t>Cost is below the 120 watch threshold.</t>
        </is>
      </c>
    </row>
    <row r="2984">
      <c r="A2984" s="29" t="inlineStr">
        <is>
          <t>715006645</t>
        </is>
      </c>
      <c r="B2984" s="29" t="inlineStr">
        <is>
          <t>low_price</t>
        </is>
      </c>
      <c r="C2984" s="29" t="inlineStr">
        <is>
          <t>Приборна панель ліва BRP Can-Am Maverick X3</t>
        </is>
      </c>
      <c r="D2984" s="35" t="n">
        <v>0</v>
      </c>
      <c r="E2984" s="37" t="n">
        <v>0</v>
      </c>
      <c r="F2984" s="38" t="n">
        <v>0</v>
      </c>
      <c r="G2984" s="37" t="n">
        <v>0</v>
      </c>
      <c r="H2984" s="40">
        <f>IFERROR(G2984/E2984,0)</f>
        <v/>
      </c>
      <c r="I2984" s="29" t="inlineStr">
        <is>
          <t>Cost is below the 120 watch threshold.</t>
        </is>
      </c>
    </row>
    <row r="2985">
      <c r="A2985" s="29" t="inlineStr">
        <is>
          <t>22880-hn5-a80</t>
        </is>
      </c>
      <c r="B2985" s="29" t="inlineStr">
        <is>
          <t>low_price</t>
        </is>
      </c>
      <c r="C2985" s="29" t="inlineStr">
        <is>
          <t>Трос вмикання заднього ходу Honda TRX 350 Rancher</t>
        </is>
      </c>
      <c r="D2985" s="35" t="n">
        <v>0</v>
      </c>
      <c r="E2985" s="37" t="n">
        <v>0</v>
      </c>
      <c r="F2985" s="38" t="n">
        <v>0</v>
      </c>
      <c r="G2985" s="37" t="n">
        <v>0</v>
      </c>
      <c r="H2985" s="40">
        <f>IFERROR(G2985/E2985,0)</f>
        <v/>
      </c>
      <c r="I2985" s="29" t="inlineStr">
        <is>
          <t>Cost is below the 120 watch threshold.</t>
        </is>
      </c>
    </row>
    <row r="2986">
      <c r="A2986" s="29" t="inlineStr">
        <is>
          <t>db2158</t>
        </is>
      </c>
      <c r="B2986" s="29" t="inlineStr">
        <is>
          <t>low_price</t>
        </is>
      </c>
      <c r="C2986" s="29" t="inlineStr">
        <is>
          <t>Гальмівні колодки задні праві Yamaha Grizzly 550 700, Kodiak 700</t>
        </is>
      </c>
      <c r="D2986" s="35" t="n">
        <v>0</v>
      </c>
      <c r="E2986" s="37" t="n">
        <v>0</v>
      </c>
      <c r="F2986" s="38" t="n">
        <v>0</v>
      </c>
      <c r="G2986" s="37" t="n">
        <v>0</v>
      </c>
      <c r="H2986" s="40">
        <f>IFERROR(G2986/E2986,0)</f>
        <v/>
      </c>
      <c r="I2986" s="29" t="inlineStr">
        <is>
          <t>Cost is below the 120 watch threshold.</t>
        </is>
      </c>
    </row>
    <row r="2987">
      <c r="A2987" s="29" t="inlineStr">
        <is>
          <t>05311</t>
        </is>
      </c>
      <c r="B2987" s="29" t="inlineStr">
        <is>
          <t>low_price</t>
        </is>
      </c>
      <c r="C2987" s="29" t="inlineStr">
        <is>
          <t>Обгінна муфта стартера Honda TRX 450 Foreman, 650 680 Rincon, MUV 700 Big Red, SXS 700 Pioneer</t>
        </is>
      </c>
      <c r="D2987" s="35" t="n">
        <v>0</v>
      </c>
      <c r="E2987" s="37" t="n">
        <v>0</v>
      </c>
      <c r="F2987" s="38" t="n">
        <v>0</v>
      </c>
      <c r="G2987" s="37" t="n">
        <v>0</v>
      </c>
      <c r="H2987" s="40">
        <f>IFERROR(G2987/E2987,0)</f>
        <v/>
      </c>
      <c r="I2987" s="29" t="inlineStr">
        <is>
          <t>Cost is below the 120 watch threshold.</t>
        </is>
      </c>
    </row>
    <row r="2988">
      <c r="A2988" s="29" t="inlineStr">
        <is>
          <t>53193-hf1-830</t>
        </is>
      </c>
      <c r="B2988" s="29" t="inlineStr">
        <is>
          <t>low_price</t>
        </is>
      </c>
      <c r="C2988" s="29" t="inlineStr">
        <is>
          <t>Пружина ручного гальма Honda TRX 350 420 Rancher, 500 520 Foreman</t>
        </is>
      </c>
      <c r="D2988" s="35" t="n">
        <v>0</v>
      </c>
      <c r="E2988" s="37" t="n">
        <v>0</v>
      </c>
      <c r="F2988" s="38" t="n">
        <v>0</v>
      </c>
      <c r="G2988" s="37" t="n">
        <v>0</v>
      </c>
      <c r="H2988" s="40">
        <f>IFERROR(G2988/E2988,0)</f>
        <v/>
      </c>
      <c r="I2988" s="29" t="inlineStr">
        <is>
          <t>Cost is below the 120 watch threshold.</t>
        </is>
      </c>
    </row>
    <row r="2989">
      <c r="A2989" s="29" t="inlineStr">
        <is>
          <t>293150087</t>
        </is>
      </c>
      <c r="B2989" s="29" t="inlineStr">
        <is>
          <t>low_price</t>
        </is>
      </c>
      <c r="C2989" s="29" t="inlineStr">
        <is>
          <t>Заклепка захисту днища BRP Can-Am Maverick X3, Maverick Trail 700 800 1000, Maverick Sport 1000, Commander 700 1000</t>
        </is>
      </c>
      <c r="D2989" s="35" t="n">
        <v>0</v>
      </c>
      <c r="E2989" s="37" t="n">
        <v>0</v>
      </c>
      <c r="F2989" s="38" t="n">
        <v>0</v>
      </c>
      <c r="G2989" s="37" t="n">
        <v>0</v>
      </c>
      <c r="H2989" s="40">
        <f>IFERROR(G2989/E2989,0)</f>
        <v/>
      </c>
      <c r="I2989" s="29" t="inlineStr">
        <is>
          <t>Cost is below the 120 watch threshold.</t>
        </is>
      </c>
    </row>
    <row r="2990">
      <c r="A2990" s="29" t="inlineStr">
        <is>
          <t>4wv-17639-10-00</t>
        </is>
      </c>
      <c r="B2990" s="29" t="inlineStr">
        <is>
          <t>low_price</t>
        </is>
      </c>
      <c r="C2990" s="29" t="inlineStr">
        <is>
          <t>Кришка коронки варіатора Yamaha Grizzly 550 600 660 700, Kodiak 700, Rhino 660 700, Viking Wolverine 700</t>
        </is>
      </c>
      <c r="D2990" s="35" t="n">
        <v>0</v>
      </c>
      <c r="E2990" s="37" t="n">
        <v>0</v>
      </c>
      <c r="F2990" s="38" t="n">
        <v>0</v>
      </c>
      <c r="G2990" s="37" t="n">
        <v>0</v>
      </c>
      <c r="H2990" s="40">
        <f>IFERROR(G2990/E2990,0)</f>
        <v/>
      </c>
      <c r="I2990" s="29" t="inlineStr">
        <is>
          <t>Cost is below the 120 watch threshold.</t>
        </is>
      </c>
    </row>
    <row r="2991">
      <c r="A2991" s="29" t="inlineStr">
        <is>
          <t>705010629</t>
        </is>
      </c>
      <c r="B2991" s="29" t="inlineStr">
        <is>
          <t>low_price</t>
        </is>
      </c>
      <c r="C2991" s="29" t="inlineStr">
        <is>
          <t>Накладка під фару права BRP Can-Am Maverick X3</t>
        </is>
      </c>
      <c r="D2991" s="35" t="n">
        <v>0</v>
      </c>
      <c r="E2991" s="37" t="n">
        <v>0</v>
      </c>
      <c r="F2991" s="38" t="n">
        <v>0</v>
      </c>
      <c r="G2991" s="37" t="n">
        <v>0</v>
      </c>
      <c r="H2991" s="40">
        <f>IFERROR(G2991/E2991,0)</f>
        <v/>
      </c>
      <c r="I2991" s="29" t="inlineStr">
        <is>
          <t>Cost is below the 120 watch threshold.</t>
        </is>
      </c>
    </row>
    <row r="2992">
      <c r="A2992" s="29" t="inlineStr">
        <is>
          <t>52400-hr3-a21</t>
        </is>
      </c>
      <c r="B2992" s="29" t="inlineStr">
        <is>
          <t>low_price</t>
        </is>
      </c>
      <c r="C2992" s="29" t="inlineStr">
        <is>
          <t>Амортизатор задній Honda TRX 420 Rancher 2014+</t>
        </is>
      </c>
      <c r="D2992" s="35" t="n">
        <v>0</v>
      </c>
      <c r="E2992" s="37" t="n">
        <v>0</v>
      </c>
      <c r="F2992" s="38" t="n">
        <v>0</v>
      </c>
      <c r="G2992" s="37" t="n">
        <v>0</v>
      </c>
      <c r="H2992" s="40">
        <f>IFERROR(G2992/E2992,0)</f>
        <v/>
      </c>
      <c r="I2992" s="29" t="inlineStr">
        <is>
          <t>Cost is below the 120 watch threshold.</t>
        </is>
      </c>
    </row>
    <row r="2993">
      <c r="A2993" s="29" t="inlineStr">
        <is>
          <t>415129355</t>
        </is>
      </c>
      <c r="B2993" s="29" t="inlineStr">
        <is>
          <t>low_price</t>
        </is>
      </c>
      <c r="C2993" s="29" t="inlineStr">
        <is>
          <t>Кнопки панелі приладів BRP Can-Am, Ski-Doo</t>
        </is>
      </c>
      <c r="D2993" s="35" t="n">
        <v>0</v>
      </c>
      <c r="E2993" s="37" t="n">
        <v>0</v>
      </c>
      <c r="F2993" s="38" t="n">
        <v>0</v>
      </c>
      <c r="G2993" s="37" t="n">
        <v>0</v>
      </c>
      <c r="H2993" s="40">
        <f>IFERROR(G2993/E2993,0)</f>
        <v/>
      </c>
      <c r="I2993" s="29" t="inlineStr">
        <is>
          <t>Cost is below the 120 watch threshold.</t>
        </is>
      </c>
    </row>
    <row r="2994">
      <c r="A2994" s="29" t="inlineStr">
        <is>
          <t>s19502rb1000</t>
        </is>
      </c>
      <c r="B2994" s="29" t="inlineStr">
        <is>
          <t>low_price</t>
        </is>
      </c>
      <c r="C2994" s="29" t="inlineStr">
        <is>
          <t>Патрубок водяної помпи BRP DS 250</t>
        </is>
      </c>
      <c r="D2994" s="35" t="n">
        <v>0</v>
      </c>
      <c r="E2994" s="37" t="n">
        <v>0</v>
      </c>
      <c r="F2994" s="38" t="n">
        <v>0</v>
      </c>
      <c r="G2994" s="37" t="n">
        <v>0</v>
      </c>
      <c r="H2994" s="40">
        <f>IFERROR(G2994/E2994,0)</f>
        <v/>
      </c>
      <c r="I2994" s="29" t="inlineStr">
        <is>
          <t>Cost is below the 120 watch threshold.</t>
        </is>
      </c>
    </row>
    <row r="2995">
      <c r="A2995" s="29" t="inlineStr">
        <is>
          <t>715001421</t>
        </is>
      </c>
      <c r="B2995" s="29" t="inlineStr">
        <is>
          <t>low_price</t>
        </is>
      </c>
      <c r="C2995" s="29" t="inlineStr">
        <is>
          <t>Тримачі Kolpin для BRP Can-Am</t>
        </is>
      </c>
      <c r="D2995" s="35" t="n">
        <v>0</v>
      </c>
      <c r="E2995" s="37" t="n">
        <v>0</v>
      </c>
      <c r="F2995" s="38" t="n">
        <v>0</v>
      </c>
      <c r="G2995" s="37" t="n">
        <v>0</v>
      </c>
      <c r="H2995" s="40">
        <f>IFERROR(G2995/E2995,0)</f>
        <v/>
      </c>
      <c r="I2995" s="29" t="inlineStr">
        <is>
          <t>Cost is below the 120 watch threshold.</t>
        </is>
      </c>
    </row>
    <row r="2996">
      <c r="A2996" s="29" t="inlineStr">
        <is>
          <t>420238615</t>
        </is>
      </c>
      <c r="B2996" s="29" t="inlineStr">
        <is>
          <t>low_price</t>
        </is>
      </c>
      <c r="C2996" s="29" t="inlineStr">
        <is>
          <t>Пружина ведучого варіатора BRP Can-Am Outlander Renegade 1000 (18+), Maverick 1000, Commander 800 1000</t>
        </is>
      </c>
      <c r="D2996" s="35" t="n">
        <v>0</v>
      </c>
      <c r="E2996" s="37" t="n">
        <v>0</v>
      </c>
      <c r="F2996" s="38" t="n">
        <v>0</v>
      </c>
      <c r="G2996" s="37" t="n">
        <v>0</v>
      </c>
      <c r="H2996" s="40">
        <f>IFERROR(G2996/E2996,0)</f>
        <v/>
      </c>
      <c r="I2996" s="29" t="inlineStr">
        <is>
          <t>Cost is below the 120 watch threshold.</t>
        </is>
      </c>
    </row>
    <row r="2997">
      <c r="A2997" s="29" t="inlineStr">
        <is>
          <t>706005031</t>
        </is>
      </c>
      <c r="B2997" s="29" t="inlineStr">
        <is>
          <t>low_price</t>
        </is>
      </c>
      <c r="C2997" s="29" t="inlineStr">
        <is>
          <t>Тяга задньої підвіски верхня BRP Can-Am Maverick R</t>
        </is>
      </c>
      <c r="D2997" s="35" t="n">
        <v>0</v>
      </c>
      <c r="E2997" s="37" t="n">
        <v>0</v>
      </c>
      <c r="F2997" s="38" t="n">
        <v>0</v>
      </c>
      <c r="G2997" s="37" t="n">
        <v>0</v>
      </c>
      <c r="H2997" s="40">
        <f>IFERROR(G2997/E2997,0)</f>
        <v/>
      </c>
      <c r="I2997" s="29" t="inlineStr">
        <is>
          <t>Cost is below the 120 watch threshold.</t>
        </is>
      </c>
    </row>
    <row r="2998">
      <c r="A2998" s="29" t="inlineStr">
        <is>
          <t>05390</t>
        </is>
      </c>
      <c r="B2998" s="29" t="inlineStr">
        <is>
          <t>low_price</t>
        </is>
      </c>
      <c r="C2998" s="29" t="inlineStr">
        <is>
          <t>Тарілка ведучого варіатора Yamaha Grizzly 550 700, Kodiak Viking Wolverine 700</t>
        </is>
      </c>
      <c r="D2998" s="35" t="n">
        <v>0</v>
      </c>
      <c r="E2998" s="37" t="n">
        <v>0</v>
      </c>
      <c r="F2998" s="38" t="n">
        <v>0</v>
      </c>
      <c r="G2998" s="37" t="n">
        <v>0</v>
      </c>
      <c r="H2998" s="40">
        <f>IFERROR(G2998/E2998,0)</f>
        <v/>
      </c>
      <c r="I2998" s="29" t="inlineStr">
        <is>
          <t>Cost is below the 120 watch threshold.</t>
        </is>
      </c>
    </row>
    <row r="2999">
      <c r="A2999" s="29" t="inlineStr">
        <is>
          <t>0gr0-023300</t>
        </is>
      </c>
      <c r="B2999" s="29" t="inlineStr">
        <is>
          <t>low_price</t>
        </is>
      </c>
      <c r="C2999" s="29" t="inlineStr">
        <is>
          <t>Заспокоювач ланцюга ГРМ CFMoto CForce 400 500 600, UForce 500 600, ZForce 500</t>
        </is>
      </c>
      <c r="D2999" s="35" t="n">
        <v>0</v>
      </c>
      <c r="E2999" s="37" t="n">
        <v>0</v>
      </c>
      <c r="F2999" s="38" t="n">
        <v>0</v>
      </c>
      <c r="G2999" s="37" t="n">
        <v>0</v>
      </c>
      <c r="H2999" s="40">
        <f>IFERROR(G2999/E2999,0)</f>
        <v/>
      </c>
      <c r="I2999" s="29" t="inlineStr">
        <is>
          <t>Cost is below the 120 watch threshold.</t>
        </is>
      </c>
    </row>
    <row r="3000">
      <c r="A3000" s="29" t="inlineStr">
        <is>
          <t>709401990</t>
        </is>
      </c>
      <c r="B3000" s="29" t="inlineStr">
        <is>
          <t>low_price</t>
        </is>
      </c>
      <c r="C3000" s="29" t="inlineStr">
        <is>
          <t>Рульова тяга BRP Can-Am Maverick Trail 700​​ ​800 1000</t>
        </is>
      </c>
      <c r="D3000" s="35" t="n">
        <v>0</v>
      </c>
      <c r="E3000" s="37" t="n">
        <v>0</v>
      </c>
      <c r="F3000" s="38" t="n">
        <v>0</v>
      </c>
      <c r="G3000" s="37" t="n">
        <v>0</v>
      </c>
      <c r="H3000" s="40">
        <f>IFERROR(G3000/E3000,0)</f>
        <v/>
      </c>
      <c r="I3000" s="29" t="inlineStr">
        <is>
          <t>Cost is below the 120 watch threshold.</t>
        </is>
      </c>
    </row>
    <row r="3001">
      <c r="A3001" s="29" t="inlineStr">
        <is>
          <t>53205-hp5-600za</t>
        </is>
      </c>
      <c r="B3001" s="29" t="inlineStr">
        <is>
          <t>low_price</t>
        </is>
      </c>
      <c r="C3001" s="29" t="inlineStr">
        <is>
          <t>Кожух панелі приладів Honda TRX 420 Rancher 2007-2014</t>
        </is>
      </c>
      <c r="D3001" s="35" t="n">
        <v>0</v>
      </c>
      <c r="E3001" s="37" t="n">
        <v>0</v>
      </c>
      <c r="F3001" s="38" t="n">
        <v>0</v>
      </c>
      <c r="G3001" s="37" t="n">
        <v>0</v>
      </c>
      <c r="H3001" s="40">
        <f>IFERROR(G3001/E3001,0)</f>
        <v/>
      </c>
      <c r="I3001" s="29" t="inlineStr">
        <is>
          <t>Cost is below the 120 watch threshold.</t>
        </is>
      </c>
    </row>
    <row r="3002">
      <c r="A3002" s="29" t="inlineStr">
        <is>
          <t>5by0-050102</t>
        </is>
      </c>
      <c r="B3002" s="29" t="inlineStr">
        <is>
          <t>low_price</t>
        </is>
      </c>
      <c r="C3002" s="29" t="inlineStr">
        <is>
          <t>Втулка верхнього ричага CFMoto CForce 110, UForce 1000, ZForce 1000</t>
        </is>
      </c>
      <c r="D3002" s="35" t="n">
        <v>0</v>
      </c>
      <c r="E3002" s="37" t="n">
        <v>0</v>
      </c>
      <c r="F3002" s="38" t="n">
        <v>0</v>
      </c>
      <c r="G3002" s="37" t="n">
        <v>0</v>
      </c>
      <c r="H3002" s="40">
        <f>IFERROR(G3002/E3002,0)</f>
        <v/>
      </c>
      <c r="I3002" s="29" t="inlineStr">
        <is>
          <t>Cost is below the 120 watch threshold.</t>
        </is>
      </c>
    </row>
    <row r="3003">
      <c r="A3003" s="29" t="inlineStr">
        <is>
          <t>18-3023</t>
        </is>
      </c>
      <c r="B3003" s="29" t="inlineStr">
        <is>
          <t>low_price</t>
        </is>
      </c>
      <c r="C3003" s="29" t="inlineStr">
        <is>
          <t>Ремкомплект супорта Yamaha Grizzly 350 400 450 600 600, Kodiak 400 450, Wolverine 350 450, Raptor 660, Big Bear 250 350 400; Suzuki 250 400 500</t>
        </is>
      </c>
      <c r="D3003" s="35" t="n">
        <v>0</v>
      </c>
      <c r="E3003" s="37" t="n">
        <v>0</v>
      </c>
      <c r="F3003" s="38" t="n">
        <v>0</v>
      </c>
      <c r="G3003" s="37" t="n">
        <v>0</v>
      </c>
      <c r="H3003" s="40">
        <f>IFERROR(G3003/E3003,0)</f>
        <v/>
      </c>
      <c r="I3003" s="29" t="inlineStr">
        <is>
          <t>Cost is below the 120 watch threshold.</t>
        </is>
      </c>
    </row>
    <row r="3004">
      <c r="A3004" s="29" t="inlineStr">
        <is>
          <t>706205575</t>
        </is>
      </c>
      <c r="B3004" s="29" t="inlineStr">
        <is>
          <t>low_price</t>
        </is>
      </c>
      <c r="C3004" s="29" t="inlineStr">
        <is>
          <t>Стійка передьнього стабілізатора права BRP Can-Am Maverick R</t>
        </is>
      </c>
      <c r="D3004" s="35" t="n">
        <v>0</v>
      </c>
      <c r="E3004" s="37" t="n">
        <v>0</v>
      </c>
      <c r="F3004" s="38" t="n">
        <v>0</v>
      </c>
      <c r="G3004" s="37" t="n">
        <v>0</v>
      </c>
      <c r="H3004" s="40">
        <f>IFERROR(G3004/E3004,0)</f>
        <v/>
      </c>
      <c r="I3004" s="29" t="inlineStr">
        <is>
          <t>Cost is below the 120 watch threshold.</t>
        </is>
      </c>
    </row>
    <row r="3005">
      <c r="A3005" s="29" t="inlineStr">
        <is>
          <t>4012050</t>
        </is>
      </c>
      <c r="B3005" s="29" t="inlineStr">
        <is>
          <t>low_price</t>
        </is>
      </c>
      <c r="C3005" s="29" t="inlineStr">
        <is>
          <t>Свічний ковпачок з проводом Polaris Sportsman 550 2009-2010​</t>
        </is>
      </c>
      <c r="D3005" s="35" t="n">
        <v>0</v>
      </c>
      <c r="E3005" s="37" t="n">
        <v>0</v>
      </c>
      <c r="F3005" s="38" t="n">
        <v>0</v>
      </c>
      <c r="G3005" s="37" t="n">
        <v>0</v>
      </c>
      <c r="H3005" s="40">
        <f>IFERROR(G3005/E3005,0)</f>
        <v/>
      </c>
      <c r="I3005" s="29" t="inlineStr">
        <is>
          <t>Cost is below the 120 watch threshold.</t>
        </is>
      </c>
    </row>
    <row r="3006">
      <c r="A3006" s="29" t="inlineStr">
        <is>
          <t>15130-hr6-a61</t>
        </is>
      </c>
      <c r="B3006" s="29" t="inlineStr">
        <is>
          <t>low_price</t>
        </is>
      </c>
      <c r="C3006" s="29" t="inlineStr">
        <is>
          <t>Ротор масляного насоса внутрішній Honda TRX 500 Rubicon 2015-2019</t>
        </is>
      </c>
      <c r="D3006" s="35" t="n">
        <v>0</v>
      </c>
      <c r="E3006" s="37" t="n">
        <v>0</v>
      </c>
      <c r="F3006" s="38" t="n">
        <v>0</v>
      </c>
      <c r="G3006" s="37" t="n">
        <v>0</v>
      </c>
      <c r="H3006" s="40">
        <f>IFERROR(G3006/E3006,0)</f>
        <v/>
      </c>
      <c r="I3006" s="29" t="inlineStr">
        <is>
          <t>Cost is below the 120 watch threshold.</t>
        </is>
      </c>
    </row>
    <row r="3007">
      <c r="A3007" s="29" t="inlineStr">
        <is>
          <t>1ct-f6341-00-00</t>
        </is>
      </c>
      <c r="B3007" s="29" t="inlineStr">
        <is>
          <t>low_price</t>
        </is>
      </c>
      <c r="C3007" s="29" t="inlineStr">
        <is>
          <t>Трос ручного гальма Yamaha Grizzly 450 2011-2014</t>
        </is>
      </c>
      <c r="D3007" s="35" t="n">
        <v>0</v>
      </c>
      <c r="E3007" s="37" t="n">
        <v>0</v>
      </c>
      <c r="F3007" s="38" t="n">
        <v>0</v>
      </c>
      <c r="G3007" s="37" t="n">
        <v>0</v>
      </c>
      <c r="H3007" s="40">
        <f>IFERROR(G3007/E3007,0)</f>
        <v/>
      </c>
      <c r="I3007" s="29" t="inlineStr">
        <is>
          <t>Cost is below the 120 watch threshold.</t>
        </is>
      </c>
    </row>
    <row r="3008">
      <c r="A3008" s="29" t="inlineStr">
        <is>
          <t>420890181</t>
        </is>
      </c>
      <c r="B3008" s="29" t="inlineStr">
        <is>
          <t>low_price</t>
        </is>
      </c>
      <c r="C3008" s="29" t="inlineStr">
        <is>
          <t xml:space="preserve">Масляний радіатор BRP Can-Am Outlander 570 650 1000 (18+), Renegade 650 1000 (19+), Maverick Trail 700 1000, Maverick Sport 1000, Commander 700 1000, </t>
        </is>
      </c>
      <c r="D3008" s="35" t="n">
        <v>0</v>
      </c>
      <c r="E3008" s="37" t="n">
        <v>0</v>
      </c>
      <c r="F3008" s="38" t="n">
        <v>0</v>
      </c>
      <c r="G3008" s="37" t="n">
        <v>0</v>
      </c>
      <c r="H3008" s="40">
        <f>IFERROR(G3008/E3008,0)</f>
        <v/>
      </c>
      <c r="I3008" s="29" t="inlineStr">
        <is>
          <t>Cost is below the 120 watch threshold.</t>
        </is>
      </c>
    </row>
    <row r="3009">
      <c r="A3009" s="29" t="inlineStr">
        <is>
          <t>20-540</t>
        </is>
      </c>
      <c r="B3009" s="29" t="inlineStr">
        <is>
          <t>low_price</t>
        </is>
      </c>
      <c r="C3009" s="29" t="inlineStr">
        <is>
          <t>Світлодіодна балка ProLight DUAL 5" (40Вт)</t>
        </is>
      </c>
      <c r="D3009" s="35" t="n">
        <v>0</v>
      </c>
      <c r="E3009" s="37" t="n">
        <v>0</v>
      </c>
      <c r="F3009" s="38" t="n">
        <v>0</v>
      </c>
      <c r="G3009" s="37" t="n">
        <v>0</v>
      </c>
      <c r="H3009" s="40">
        <f>IFERROR(G3009/E3009,0)</f>
        <v/>
      </c>
      <c r="I3009" s="29" t="inlineStr">
        <is>
          <t>Cost is below the 120 watch threshold.</t>
        </is>
      </c>
    </row>
    <row r="3010">
      <c r="A3010" s="29" t="inlineStr">
        <is>
          <t>3yf-11633-01-00</t>
        </is>
      </c>
      <c r="B3010" s="29" t="inlineStr">
        <is>
          <t>low_price</t>
        </is>
      </c>
      <c r="C3010" s="29" t="inlineStr">
        <is>
          <t>Поршневий палець Yamaha Grizzly Raptor Rhino 660</t>
        </is>
      </c>
      <c r="D3010" s="35" t="n">
        <v>0</v>
      </c>
      <c r="E3010" s="37" t="n">
        <v>0</v>
      </c>
      <c r="F3010" s="38" t="n">
        <v>0</v>
      </c>
      <c r="G3010" s="37" t="n">
        <v>0</v>
      </c>
      <c r="H3010" s="40">
        <f>IFERROR(G3010/E3010,0)</f>
        <v/>
      </c>
      <c r="I3010" s="29" t="inlineStr">
        <is>
          <t>Cost is below the 120 watch threshold.</t>
        </is>
      </c>
    </row>
    <row r="3011">
      <c r="A3011" s="29" t="inlineStr">
        <is>
          <t>25-2047-5</t>
        </is>
      </c>
      <c r="B3011" s="29" t="inlineStr">
        <is>
          <t>low_price</t>
        </is>
      </c>
      <c r="C3011" s="29" t="inlineStr">
        <is>
          <t>Сальники заднього редуктора Honda TRX 650 680 Rincon</t>
        </is>
      </c>
      <c r="D3011" s="35" t="n">
        <v>0</v>
      </c>
      <c r="E3011" s="37" t="n">
        <v>0</v>
      </c>
      <c r="F3011" s="38" t="n">
        <v>0</v>
      </c>
      <c r="G3011" s="37" t="n">
        <v>0</v>
      </c>
      <c r="H3011" s="40">
        <f>IFERROR(G3011/E3011,0)</f>
        <v/>
      </c>
      <c r="I3011" s="29" t="inlineStr">
        <is>
          <t>Cost is below the 120 watch threshold.</t>
        </is>
      </c>
    </row>
    <row r="3012">
      <c r="A3012" s="29" t="inlineStr">
        <is>
          <t>3b4-2177k-00-00</t>
        </is>
      </c>
      <c r="B3012" s="29" t="inlineStr">
        <is>
          <t>low_price</t>
        </is>
      </c>
      <c r="C3012" s="29" t="inlineStr">
        <is>
          <t>Петля лючка паливного бака Yamaha Grizzly 550 (09-14), 700 (07-15)</t>
        </is>
      </c>
      <c r="D3012" s="35" t="n">
        <v>0</v>
      </c>
      <c r="E3012" s="37" t="n">
        <v>0</v>
      </c>
      <c r="F3012" s="38" t="n">
        <v>0</v>
      </c>
      <c r="G3012" s="37" t="n">
        <v>0</v>
      </c>
      <c r="H3012" s="40">
        <f>IFERROR(G3012/E3012,0)</f>
        <v/>
      </c>
      <c r="I3012" s="29" t="inlineStr">
        <is>
          <t>Cost is below the 120 watch threshold.</t>
        </is>
      </c>
    </row>
    <row r="3013">
      <c r="A3013" s="29" t="inlineStr">
        <is>
          <t>50-1029</t>
        </is>
      </c>
      <c r="B3013" s="29" t="inlineStr">
        <is>
          <t>low_price</t>
        </is>
      </c>
      <c r="C3013" s="29" t="inlineStr">
        <is>
          <t>Ремкомплект переднього нижього/верхнього ричага Kawasaki Brute Force 650 750, KFX 700, KFX450R</t>
        </is>
      </c>
      <c r="D3013" s="35" t="n">
        <v>0</v>
      </c>
      <c r="E3013" s="37" t="n">
        <v>0</v>
      </c>
      <c r="F3013" s="38" t="n">
        <v>0</v>
      </c>
      <c r="G3013" s="37" t="n">
        <v>0</v>
      </c>
      <c r="H3013" s="40">
        <f>IFERROR(G3013/E3013,0)</f>
        <v/>
      </c>
      <c r="I3013" s="29" t="inlineStr">
        <is>
          <t>Cost is below the 120 watch threshold.</t>
        </is>
      </c>
    </row>
    <row r="3014">
      <c r="A3014" s="29" t="inlineStr">
        <is>
          <t>709401601</t>
        </is>
      </c>
      <c r="B3014" s="29" t="inlineStr">
        <is>
          <t>low_price</t>
        </is>
      </c>
      <c r="C3014" s="29" t="inlineStr">
        <is>
          <t>Рульовий наконечник зовнішній BRP Can-Am Traxter Defender HD5 HD7 HD8 HD9 HD10</t>
        </is>
      </c>
      <c r="D3014" s="35" t="n">
        <v>0</v>
      </c>
      <c r="E3014" s="37" t="n">
        <v>0</v>
      </c>
      <c r="F3014" s="38" t="n">
        <v>0</v>
      </c>
      <c r="G3014" s="37" t="n">
        <v>0</v>
      </c>
      <c r="H3014" s="40">
        <f>IFERROR(G3014/E3014,0)</f>
        <v/>
      </c>
      <c r="I3014" s="29" t="inlineStr">
        <is>
          <t>Cost is below the 120 watch threshold.</t>
        </is>
      </c>
    </row>
    <row r="3015">
      <c r="A3015" s="29" t="inlineStr">
        <is>
          <t>3b4-13586-00-00</t>
        </is>
      </c>
      <c r="B3015" s="29" t="inlineStr">
        <is>
          <t>low_price</t>
        </is>
      </c>
      <c r="C3015" s="29" t="inlineStr">
        <is>
          <t>Впускний патрубок Yamaha Grizzly 700 2007-2015</t>
        </is>
      </c>
      <c r="D3015" s="35" t="n">
        <v>0</v>
      </c>
      <c r="E3015" s="37" t="n">
        <v>0</v>
      </c>
      <c r="F3015" s="38" t="n">
        <v>0</v>
      </c>
      <c r="G3015" s="37" t="n">
        <v>0</v>
      </c>
      <c r="H3015" s="40">
        <f>IFERROR(G3015/E3015,0)</f>
        <v/>
      </c>
      <c r="I3015" s="29" t="inlineStr">
        <is>
          <t>Cost is below the 120 watch threshold.</t>
        </is>
      </c>
    </row>
    <row r="3016">
      <c r="A3016" s="29" t="inlineStr">
        <is>
          <t>05066</t>
        </is>
      </c>
      <c r="B3016" s="29" t="inlineStr">
        <is>
          <t>low_price</t>
        </is>
      </c>
      <c r="C3016" s="29" t="inlineStr">
        <is>
          <t>Обгінна муфта зчеплення Suzuki King Quad​ 400 (08+), Eiger 400 (03-07)</t>
        </is>
      </c>
      <c r="D3016" s="35" t="n">
        <v>0</v>
      </c>
      <c r="E3016" s="37" t="n">
        <v>0</v>
      </c>
      <c r="F3016" s="38" t="n">
        <v>0</v>
      </c>
      <c r="G3016" s="37" t="n">
        <v>0</v>
      </c>
      <c r="H3016" s="40">
        <f>IFERROR(G3016/E3016,0)</f>
        <v/>
      </c>
      <c r="I3016" s="29" t="inlineStr">
        <is>
          <t>Cost is below the 120 watch threshold.</t>
        </is>
      </c>
    </row>
    <row r="3017">
      <c r="A3017" s="29" t="inlineStr">
        <is>
          <t>ab6-kw-8-301</t>
        </is>
      </c>
      <c r="B3017" s="29" t="inlineStr">
        <is>
          <t>low_price</t>
        </is>
      </c>
      <c r="C3017" s="29" t="inlineStr">
        <is>
          <t>Піввісь передня Kawasaki Teryx 750 2008-2013</t>
        </is>
      </c>
      <c r="D3017" s="35" t="n">
        <v>0</v>
      </c>
      <c r="E3017" s="37" t="n">
        <v>0</v>
      </c>
      <c r="F3017" s="38" t="n">
        <v>0</v>
      </c>
      <c r="G3017" s="37" t="n">
        <v>0</v>
      </c>
      <c r="H3017" s="40">
        <f>IFERROR(G3017/E3017,0)</f>
        <v/>
      </c>
      <c r="I3017" s="29" t="inlineStr">
        <is>
          <t>Cost is below the 120 watch threshold.</t>
        </is>
      </c>
    </row>
    <row r="3018">
      <c r="A3018" s="29" t="inlineStr">
        <is>
          <t>420237059</t>
        </is>
      </c>
      <c r="B3018" s="29" t="inlineStr">
        <is>
          <t>low_price</t>
        </is>
      </c>
      <c r="C3018" s="29" t="inlineStr">
        <is>
          <t xml:space="preserve">Палець масляного ротора BRP Can-Am Outlander Renegade G1 G2 G2L G2S, Commander 800 1000, Maverick 1000, Maverick Trail 800 1000, Maverick Sport 1000, </t>
        </is>
      </c>
      <c r="D3018" s="35" t="n">
        <v>0</v>
      </c>
      <c r="E3018" s="37" t="n">
        <v>0</v>
      </c>
      <c r="F3018" s="38" t="n">
        <v>0</v>
      </c>
      <c r="G3018" s="37" t="n">
        <v>0</v>
      </c>
      <c r="H3018" s="40">
        <f>IFERROR(G3018/E3018,0)</f>
        <v/>
      </c>
      <c r="I3018" s="29" t="inlineStr">
        <is>
          <t>Cost is below the 120 watch threshold.</t>
        </is>
      </c>
    </row>
    <row r="3019">
      <c r="A3019" s="29" t="inlineStr">
        <is>
          <t>3514803-003</t>
        </is>
      </c>
      <c r="B3019" s="29" t="inlineStr">
        <is>
          <t>low_price</t>
        </is>
      </c>
      <c r="C3019" s="29" t="inlineStr">
        <is>
          <t>Вкладиш колінвала Polaris General 1000 (16+), RZR 1000 (14+) (Green)</t>
        </is>
      </c>
      <c r="D3019" s="35" t="n">
        <v>0</v>
      </c>
      <c r="E3019" s="37" t="n">
        <v>0</v>
      </c>
      <c r="F3019" s="38" t="n">
        <v>0</v>
      </c>
      <c r="G3019" s="37" t="n">
        <v>0</v>
      </c>
      <c r="H3019" s="40">
        <f>IFERROR(G3019/E3019,0)</f>
        <v/>
      </c>
      <c r="I3019" s="29" t="inlineStr">
        <is>
          <t>Cost is below the 120 watch threshold.</t>
        </is>
      </c>
    </row>
    <row r="3020">
      <c r="A3020" s="29" t="inlineStr">
        <is>
          <t>821957mse</t>
        </is>
      </c>
      <c r="B3020" s="29" t="inlineStr">
        <is>
          <t>low_price</t>
        </is>
      </c>
      <c r="C3020" s="29" t="inlineStr">
        <is>
          <t>Ремкомплект водяної помпи BRP Can-Am, Ski-Doo, Sea-Doo</t>
        </is>
      </c>
      <c r="D3020" s="35" t="n">
        <v>0</v>
      </c>
      <c r="E3020" s="37" t="n">
        <v>0</v>
      </c>
      <c r="F3020" s="38" t="n">
        <v>0</v>
      </c>
      <c r="G3020" s="37" t="n">
        <v>0</v>
      </c>
      <c r="H3020" s="40">
        <f>IFERROR(G3020/E3020,0)</f>
        <v/>
      </c>
      <c r="I3020" s="29" t="inlineStr">
        <is>
          <t>Cost is below the 120 watch threshold.</t>
        </is>
      </c>
    </row>
    <row r="3021">
      <c r="A3021" s="29" t="inlineStr">
        <is>
          <t>420660124</t>
        </is>
      </c>
      <c r="B3021" s="29" t="inlineStr">
        <is>
          <t>low_price</t>
        </is>
      </c>
      <c r="C3021" s="29" t="inlineStr">
        <is>
          <t>Муфта веденого варіатора BRP Can-Am Outlander Renegade G1 G2 G2L G2S, Maverick 1000, Commander 800 1000, Traxter Defender HD5</t>
        </is>
      </c>
      <c r="D3021" s="35" t="n">
        <v>0</v>
      </c>
      <c r="E3021" s="37" t="n">
        <v>0</v>
      </c>
      <c r="F3021" s="38" t="n">
        <v>0</v>
      </c>
      <c r="G3021" s="37" t="n">
        <v>0</v>
      </c>
      <c r="H3021" s="40">
        <f>IFERROR(G3021/E3021,0)</f>
        <v/>
      </c>
      <c r="I3021" s="29" t="inlineStr">
        <is>
          <t>Cost is below the 120 watch threshold.</t>
        </is>
      </c>
    </row>
    <row r="3022">
      <c r="A3022" s="29" t="inlineStr">
        <is>
          <t>09263-17001</t>
        </is>
      </c>
      <c r="B3022" s="29" t="inlineStr">
        <is>
          <t>low_price</t>
        </is>
      </c>
      <c r="C3022" s="29" t="inlineStr">
        <is>
          <t>Ігольчастий підшипник вала КПП Suzuki King Quad​ 400</t>
        </is>
      </c>
      <c r="D3022" s="35" t="n">
        <v>0</v>
      </c>
      <c r="E3022" s="37" t="n">
        <v>0</v>
      </c>
      <c r="F3022" s="38" t="n">
        <v>0</v>
      </c>
      <c r="G3022" s="37" t="n">
        <v>0</v>
      </c>
      <c r="H3022" s="40">
        <f>IFERROR(G3022/E3022,0)</f>
        <v/>
      </c>
      <c r="I3022" s="29" t="inlineStr">
        <is>
          <t>Cost is below the 120 watch threshold.</t>
        </is>
      </c>
    </row>
    <row r="3023">
      <c r="A3023" s="29" t="inlineStr">
        <is>
          <t>0810-001</t>
        </is>
      </c>
      <c r="B3023" s="29" t="inlineStr">
        <is>
          <t>low_price</t>
        </is>
      </c>
      <c r="C3023" s="29" t="inlineStr">
        <is>
          <t>Ланцюг ГРМ Arctic Cat 550 570 650 700 1000</t>
        </is>
      </c>
      <c r="D3023" s="35" t="n">
        <v>0</v>
      </c>
      <c r="E3023" s="37" t="n">
        <v>0</v>
      </c>
      <c r="F3023" s="38" t="n">
        <v>0</v>
      </c>
      <c r="G3023" s="37" t="n">
        <v>0</v>
      </c>
      <c r="H3023" s="40">
        <f>IFERROR(G3023/E3023,0)</f>
        <v/>
      </c>
      <c r="I3023" s="29" t="inlineStr">
        <is>
          <t>Cost is below the 120 watch threshold.</t>
        </is>
      </c>
    </row>
    <row r="3024">
      <c r="A3024" s="29" t="inlineStr">
        <is>
          <t>28p-11603-00-00</t>
        </is>
      </c>
      <c r="B3024" s="29" t="inlineStr">
        <is>
          <t>low_price</t>
        </is>
      </c>
      <c r="C3024" s="29" t="inlineStr">
        <is>
          <t>Поршневі кільця стандарт Yamaha Grizzly 550</t>
        </is>
      </c>
      <c r="D3024" s="35" t="n">
        <v>0</v>
      </c>
      <c r="E3024" s="37" t="n">
        <v>0</v>
      </c>
      <c r="F3024" s="38" t="n">
        <v>0</v>
      </c>
      <c r="G3024" s="37" t="n">
        <v>0</v>
      </c>
      <c r="H3024" s="40">
        <f>IFERROR(G3024/E3024,0)</f>
        <v/>
      </c>
      <c r="I3024" s="29" t="inlineStr">
        <is>
          <t>Cost is below the 120 watch threshold.</t>
        </is>
      </c>
    </row>
    <row r="3025">
      <c r="A3025" s="29" t="inlineStr">
        <is>
          <t>5417106</t>
        </is>
      </c>
      <c r="B3025" s="29" t="inlineStr">
        <is>
          <t>low_price</t>
        </is>
      </c>
      <c r="C3025" s="29" t="inlineStr">
        <is>
          <t>Пильник рульової рейки Polaris RZR Turbo R, RZR Pro XP, General 1000</t>
        </is>
      </c>
      <c r="D3025" s="35" t="n">
        <v>0</v>
      </c>
      <c r="E3025" s="37" t="n">
        <v>0</v>
      </c>
      <c r="F3025" s="38" t="n">
        <v>0</v>
      </c>
      <c r="G3025" s="37" t="n">
        <v>0</v>
      </c>
      <c r="H3025" s="40">
        <f>IFERROR(G3025/E3025,0)</f>
        <v/>
      </c>
      <c r="I3025" s="29" t="inlineStr">
        <is>
          <t>Cost is below the 120 watch threshold.</t>
        </is>
      </c>
    </row>
    <row r="3026">
      <c r="A3026" s="29" t="inlineStr">
        <is>
          <t>5lp-11651-00-00</t>
        </is>
      </c>
      <c r="B3026" s="29" t="inlineStr">
        <is>
          <t>low_price</t>
        </is>
      </c>
      <c r="C3026" s="29" t="inlineStr">
        <is>
          <t>Шатун Yamaha Grizzly Raptor Rhino 660</t>
        </is>
      </c>
      <c r="D3026" s="35" t="n">
        <v>0</v>
      </c>
      <c r="E3026" s="37" t="n">
        <v>0</v>
      </c>
      <c r="F3026" s="38" t="n">
        <v>0</v>
      </c>
      <c r="G3026" s="37" t="n">
        <v>0</v>
      </c>
      <c r="H3026" s="40">
        <f>IFERROR(G3026/E3026,0)</f>
        <v/>
      </c>
      <c r="I3026" s="29" t="inlineStr">
        <is>
          <t>Cost is below the 120 watch threshold.</t>
        </is>
      </c>
    </row>
    <row r="3027">
      <c r="A3027" s="29" t="inlineStr">
        <is>
          <t>we271196</t>
        </is>
      </c>
      <c r="B3027" s="29" t="inlineStr">
        <is>
          <t>low_price</t>
        </is>
      </c>
      <c r="C3027" s="29" t="inlineStr">
        <is>
          <t>Кулак передній зовнішній Polaris Sportsman 400 (13-14), 500 (13), 550 (14), 570 (14-17), 800 (13-14)</t>
        </is>
      </c>
      <c r="D3027" s="35" t="n">
        <v>0</v>
      </c>
      <c r="E3027" s="37" t="n">
        <v>0</v>
      </c>
      <c r="F3027" s="38" t="n">
        <v>0</v>
      </c>
      <c r="G3027" s="37" t="n">
        <v>0</v>
      </c>
      <c r="H3027" s="40">
        <f>IFERROR(G3027/E3027,0)</f>
        <v/>
      </c>
      <c r="I3027" s="29" t="inlineStr">
        <is>
          <t>Cost is below the 120 watch threshold.</t>
        </is>
      </c>
    </row>
    <row r="3028">
      <c r="A3028" s="29" t="inlineStr">
        <is>
          <t>91203-hn7-003</t>
        </is>
      </c>
      <c r="B3028" s="29" t="inlineStr">
        <is>
          <t>low_price</t>
        </is>
      </c>
      <c r="C3028" s="29" t="inlineStr">
        <is>
          <t>Сальник картера задній Honda TRX 350 400 Rancher (24X34X5.5)</t>
        </is>
      </c>
      <c r="D3028" s="35" t="n">
        <v>0</v>
      </c>
      <c r="E3028" s="37" t="n">
        <v>0</v>
      </c>
      <c r="F3028" s="38" t="n">
        <v>0</v>
      </c>
      <c r="G3028" s="37" t="n">
        <v>0</v>
      </c>
      <c r="H3028" s="40">
        <f>IFERROR(G3028/E3028,0)</f>
        <v/>
      </c>
      <c r="I3028" s="29" t="inlineStr">
        <is>
          <t>Cost is below the 120 watch threshold.</t>
        </is>
      </c>
    </row>
    <row r="3029">
      <c r="A3029" s="29" t="inlineStr">
        <is>
          <t>420650315</t>
        </is>
      </c>
      <c r="B3029" s="29" t="inlineStr">
        <is>
          <t>low_price</t>
        </is>
      </c>
      <c r="C3029" s="29" t="inlineStr">
        <is>
          <t>Сальник водяної помпи BRP Can-Am, Ski-Doo, Sea-Doo</t>
        </is>
      </c>
      <c r="D3029" s="35" t="n">
        <v>0</v>
      </c>
      <c r="E3029" s="37" t="n">
        <v>0</v>
      </c>
      <c r="F3029" s="38" t="n">
        <v>0</v>
      </c>
      <c r="G3029" s="37" t="n">
        <v>0</v>
      </c>
      <c r="H3029" s="40">
        <f>IFERROR(G3029/E3029,0)</f>
        <v/>
      </c>
      <c r="I3029" s="29" t="inlineStr">
        <is>
          <t>Cost is below the 120 watch threshold.</t>
        </is>
      </c>
    </row>
    <row r="3030">
      <c r="A3030" s="29" t="inlineStr">
        <is>
          <t>43-1003</t>
        </is>
      </c>
      <c r="B3030" s="29" t="inlineStr">
        <is>
          <t>low_price</t>
        </is>
      </c>
      <c r="C3030" s="29" t="inlineStr">
        <is>
          <t>Яблуко фаркопа All Balls</t>
        </is>
      </c>
      <c r="D3030" s="35" t="n">
        <v>48</v>
      </c>
      <c r="E3030" s="37" t="n">
        <v>108.23</v>
      </c>
      <c r="F3030" s="38" t="n">
        <v>0</v>
      </c>
      <c r="G3030" s="37" t="n">
        <v>0</v>
      </c>
      <c r="H3030" s="40">
        <f>IFERROR(G3030/E3030,0)</f>
        <v/>
      </c>
      <c r="I3030" s="29" t="inlineStr">
        <is>
          <t>Cost is below the 120 watch threshold.</t>
        </is>
      </c>
    </row>
    <row r="3031">
      <c r="A3031" s="29" t="inlineStr">
        <is>
          <t>707001229</t>
        </is>
      </c>
      <c r="B3031" s="29" t="inlineStr">
        <is>
          <t>low_price</t>
        </is>
      </c>
      <c r="C3031" s="29" t="inlineStr">
        <is>
          <t>Патрубок варіатора впускний BRP Can-Am Maverick 1000, Commander ​800 1000</t>
        </is>
      </c>
      <c r="D3031" s="35" t="n">
        <v>0</v>
      </c>
      <c r="E3031" s="37" t="n">
        <v>0</v>
      </c>
      <c r="F3031" s="38" t="n">
        <v>0</v>
      </c>
      <c r="G3031" s="37" t="n">
        <v>0</v>
      </c>
      <c r="H3031" s="40">
        <f>IFERROR(G3031/E3031,0)</f>
        <v/>
      </c>
      <c r="I3031" s="29" t="inlineStr">
        <is>
          <t>Cost is below the 120 watch threshold.</t>
        </is>
      </c>
    </row>
    <row r="3032">
      <c r="A3032" s="29" t="inlineStr">
        <is>
          <t>5814793</t>
        </is>
      </c>
      <c r="B3032" s="29" t="inlineStr">
        <is>
          <t>low_price</t>
        </is>
      </c>
      <c r="C3032" s="29" t="inlineStr">
        <is>
          <t>Прокладка головки циліндра Polaris RZR 900 1000, RZR Pro XP, Pro XD, Ranger 900 1000, General 1000, ACE 900</t>
        </is>
      </c>
      <c r="D3032" s="35" t="n">
        <v>2</v>
      </c>
      <c r="E3032" s="37" t="n">
        <v>6.7</v>
      </c>
      <c r="F3032" s="38" t="n">
        <v>0</v>
      </c>
      <c r="G3032" s="37" t="n">
        <v>0</v>
      </c>
      <c r="H3032" s="40">
        <f>IFERROR(G3032/E3032,0)</f>
        <v/>
      </c>
      <c r="I3032" s="29" t="inlineStr">
        <is>
          <t>Cost is below the 120 watch threshold.</t>
        </is>
      </c>
    </row>
    <row r="3033">
      <c r="A3033" s="29" t="inlineStr">
        <is>
          <t>707002000</t>
        </is>
      </c>
      <c r="B3033" s="29" t="inlineStr">
        <is>
          <t>low_price</t>
        </is>
      </c>
      <c r="C3033" s="29" t="inlineStr">
        <is>
          <t>Трос перемикання передач BRP Can-Am Maverick Trail 800 1000, Maverick Sport 1000, Commander 1000</t>
        </is>
      </c>
      <c r="D3033" s="35" t="n">
        <v>18</v>
      </c>
      <c r="E3033" s="37" t="n">
        <v>123.13</v>
      </c>
      <c r="F3033" s="38" t="n">
        <v>1.01</v>
      </c>
      <c r="G3033" s="37" t="n">
        <v>4295.8</v>
      </c>
      <c r="H3033" s="40">
        <f>IFERROR(G3033/E3033,0)</f>
        <v/>
      </c>
      <c r="I3033" s="29" t="inlineStr">
        <is>
          <t>Performance is below the scale and keep thresholds.</t>
        </is>
      </c>
    </row>
    <row r="3034">
      <c r="A3034" s="29" t="inlineStr">
        <is>
          <t>704906040</t>
        </is>
      </c>
      <c r="B3034" s="29" t="inlineStr">
        <is>
          <t>low_price</t>
        </is>
      </c>
      <c r="C3034" s="29" t="inlineStr">
        <is>
          <t>Наклейка на кришку варіатора BRP Can-Am "1000R V-Twin EFI"</t>
        </is>
      </c>
      <c r="D3034" s="35" t="n">
        <v>0</v>
      </c>
      <c r="E3034" s="37" t="n">
        <v>0</v>
      </c>
      <c r="F3034" s="38" t="n">
        <v>0</v>
      </c>
      <c r="G3034" s="37" t="n">
        <v>0</v>
      </c>
      <c r="H3034" s="40">
        <f>IFERROR(G3034/E3034,0)</f>
        <v/>
      </c>
      <c r="I3034" s="29" t="inlineStr">
        <is>
          <t>Cost is below the 120 watch threshold.</t>
        </is>
      </c>
    </row>
    <row r="3035">
      <c r="A3035" s="29" t="inlineStr">
        <is>
          <t>hf682</t>
        </is>
      </c>
      <c r="B3035" s="29" t="inlineStr">
        <is>
          <t>low_price</t>
        </is>
      </c>
      <c r="C3035" s="29" t="inlineStr">
        <is>
          <t>Масляний фільтр CFMoto 500 700</t>
        </is>
      </c>
      <c r="D3035" s="35" t="n">
        <v>5</v>
      </c>
      <c r="E3035" s="37" t="n">
        <v>29.3</v>
      </c>
      <c r="F3035" s="38" t="n">
        <v>0</v>
      </c>
      <c r="G3035" s="37" t="n">
        <v>0</v>
      </c>
      <c r="H3035" s="40">
        <f>IFERROR(G3035/E3035,0)</f>
        <v/>
      </c>
      <c r="I3035" s="29" t="inlineStr">
        <is>
          <t>Cost is below the 120 watch threshold.</t>
        </is>
      </c>
    </row>
    <row r="3036">
      <c r="A3036" s="29" t="inlineStr">
        <is>
          <t>we271142</t>
        </is>
      </c>
      <c r="B3036" s="29" t="inlineStr">
        <is>
          <t>low_price</t>
        </is>
      </c>
      <c r="C3036" s="29" t="inlineStr">
        <is>
          <t>Кулак передній зовнішній Honda TRX 420 Rancher (07-09), 500 Foreman (07-13), 500 Rubicon (08-14), 680 Rincon (08-19)</t>
        </is>
      </c>
      <c r="D3036" s="35" t="n">
        <v>0</v>
      </c>
      <c r="E3036" s="37" t="n">
        <v>0</v>
      </c>
      <c r="F3036" s="38" t="n">
        <v>0</v>
      </c>
      <c r="G3036" s="37" t="n">
        <v>0</v>
      </c>
      <c r="H3036" s="40">
        <f>IFERROR(G3036/E3036,0)</f>
        <v/>
      </c>
      <c r="I3036" s="29" t="inlineStr">
        <is>
          <t>Cost is below the 120 watch threshold.</t>
        </is>
      </c>
    </row>
    <row r="3037">
      <c r="A3037" s="29" t="inlineStr">
        <is>
          <t>1hp-f151b-00-00</t>
        </is>
      </c>
      <c r="B3037" s="29" t="inlineStr">
        <is>
          <t>low_price</t>
        </is>
      </c>
      <c r="C3037" s="29" t="inlineStr">
        <is>
          <t>Кришка бардачка Yamaha Grizzly 450 550 700</t>
        </is>
      </c>
      <c r="D3037" s="35" t="n">
        <v>0</v>
      </c>
      <c r="E3037" s="37" t="n">
        <v>0</v>
      </c>
      <c r="F3037" s="38" t="n">
        <v>0</v>
      </c>
      <c r="G3037" s="37" t="n">
        <v>0</v>
      </c>
      <c r="H3037" s="40">
        <f>IFERROR(G3037/E3037,0)</f>
        <v/>
      </c>
      <c r="I3037" s="29" t="inlineStr">
        <is>
          <t>Cost is below the 120 watch threshold.</t>
        </is>
      </c>
    </row>
    <row r="3038">
      <c r="A3038" s="29" t="inlineStr">
        <is>
          <t>420450335</t>
        </is>
      </c>
      <c r="B3038" s="29" t="inlineStr">
        <is>
          <t>low_price</t>
        </is>
      </c>
      <c r="C3038" s="29" t="inlineStr">
        <is>
          <t>Прокладка головки циліндра BRP Can-Am Outlander ​G3L, Maverick Trail 700, Commander 700, Traxter Defender ​HD7</t>
        </is>
      </c>
      <c r="D3038" s="35" t="n">
        <v>0</v>
      </c>
      <c r="E3038" s="37" t="n">
        <v>0.02</v>
      </c>
      <c r="F3038" s="38" t="n">
        <v>0</v>
      </c>
      <c r="G3038" s="37" t="n">
        <v>0</v>
      </c>
      <c r="H3038" s="40">
        <f>IFERROR(G3038/E3038,0)</f>
        <v/>
      </c>
      <c r="I3038" s="29" t="inlineStr">
        <is>
          <t>Cost is below the 120 watch threshold.</t>
        </is>
      </c>
    </row>
    <row r="3039">
      <c r="A3039" s="29" t="inlineStr">
        <is>
          <t>420281300</t>
        </is>
      </c>
      <c r="B3039" s="29" t="inlineStr">
        <is>
          <t>low_price</t>
        </is>
      </c>
      <c r="C3039" s="29" t="inlineStr">
        <is>
          <t>Шайби регулювальні КПП BRP Can-Am Outlander Renegade G1 G2 G2L G2S, Traxter Defender HD5</t>
        </is>
      </c>
      <c r="D3039" s="35" t="n">
        <v>0</v>
      </c>
      <c r="E3039" s="37" t="n">
        <v>0</v>
      </c>
      <c r="F3039" s="38" t="n">
        <v>0</v>
      </c>
      <c r="G3039" s="37" t="n">
        <v>0</v>
      </c>
      <c r="H3039" s="40">
        <f>IFERROR(G3039/E3039,0)</f>
        <v/>
      </c>
      <c r="I3039" s="29" t="inlineStr">
        <is>
          <t>Cost is below the 120 watch threshold.</t>
        </is>
      </c>
    </row>
    <row r="3040">
      <c r="A3040" s="29" t="inlineStr">
        <is>
          <t>5uh-11631-00-c0</t>
        </is>
      </c>
      <c r="B3040" s="29" t="inlineStr">
        <is>
          <t>low_price</t>
        </is>
      </c>
      <c r="C3040" s="29" t="inlineStr">
        <is>
          <t>Поршень стандарт Yamaha Bruin Grizzly Raptor Warrior Wolverine 350</t>
        </is>
      </c>
      <c r="D3040" s="35" t="n">
        <v>1</v>
      </c>
      <c r="E3040" s="37" t="n">
        <v>4.96</v>
      </c>
      <c r="F3040" s="38" t="n">
        <v>0</v>
      </c>
      <c r="G3040" s="37" t="n">
        <v>0</v>
      </c>
      <c r="H3040" s="40">
        <f>IFERROR(G3040/E3040,0)</f>
        <v/>
      </c>
      <c r="I3040" s="29" t="inlineStr">
        <is>
          <t>Cost is below the 120 watch threshold.</t>
        </is>
      </c>
    </row>
    <row r="3041">
      <c r="A3041" s="29" t="inlineStr">
        <is>
          <t>420250450</t>
        </is>
      </c>
      <c r="B3041" s="29" t="inlineStr">
        <is>
          <t>low_price</t>
        </is>
      </c>
      <c r="C3041" s="29" t="inlineStr">
        <is>
          <t>Сальник вала вибору передач BRP Can-Am Outlander Renegade G1 G2 G2L G2S, Maverick 1000, Commander 800 1000, Traxter Defender HD5</t>
        </is>
      </c>
      <c r="D3041" s="35" t="n">
        <v>0</v>
      </c>
      <c r="E3041" s="37" t="n">
        <v>0</v>
      </c>
      <c r="F3041" s="38" t="n">
        <v>0</v>
      </c>
      <c r="G3041" s="37" t="n">
        <v>0</v>
      </c>
      <c r="H3041" s="40">
        <f>IFERROR(G3041/E3041,0)</f>
        <v/>
      </c>
      <c r="I3041" s="29" t="inlineStr">
        <is>
          <t>Cost is below the 120 watch threshold.</t>
        </is>
      </c>
    </row>
    <row r="3042">
      <c r="A3042" s="29" t="inlineStr">
        <is>
          <t>18392-mbh-000</t>
        </is>
      </c>
      <c r="B3042" s="29" t="inlineStr">
        <is>
          <t>low_price</t>
        </is>
      </c>
      <c r="C3042" s="29" t="inlineStr">
        <is>
          <t>Прокладка глушника Honda TRX 650 680 Rincon, 700 Rubicon, MUV 700 Big Red, SXS 700 Pioneer</t>
        </is>
      </c>
      <c r="D3042" s="35" t="n">
        <v>0</v>
      </c>
      <c r="E3042" s="37" t="n">
        <v>0</v>
      </c>
      <c r="F3042" s="38" t="n">
        <v>0</v>
      </c>
      <c r="G3042" s="37" t="n">
        <v>0</v>
      </c>
      <c r="H3042" s="40">
        <f>IFERROR(G3042/E3042,0)</f>
        <v/>
      </c>
      <c r="I3042" s="29" t="inlineStr">
        <is>
          <t>Cost is below the 120 watch threshold.</t>
        </is>
      </c>
    </row>
    <row r="3043">
      <c r="A3043" s="29" t="inlineStr">
        <is>
          <t>9030-050600</t>
        </is>
      </c>
      <c r="B3043" s="29" t="inlineStr">
        <is>
          <t>low_price</t>
        </is>
      </c>
      <c r="C3043" s="29" t="inlineStr">
        <is>
          <t>Шарова опора верхня CFMoto UForce 500 600 800 1000, ZForce 500 600 800 1000</t>
        </is>
      </c>
      <c r="D3043" s="35" t="n">
        <v>2</v>
      </c>
      <c r="E3043" s="37" t="n">
        <v>3.64</v>
      </c>
      <c r="F3043" s="38" t="n">
        <v>0</v>
      </c>
      <c r="G3043" s="37" t="n">
        <v>0</v>
      </c>
      <c r="H3043" s="40">
        <f>IFERROR(G3043/E3043,0)</f>
        <v/>
      </c>
      <c r="I3043" s="29" t="inlineStr">
        <is>
          <t>Cost is below the 120 watch threshold.</t>
        </is>
      </c>
    </row>
    <row r="3044">
      <c r="A3044" s="29" t="inlineStr">
        <is>
          <t>05436</t>
        </is>
      </c>
      <c r="B3044" s="29" t="inlineStr">
        <is>
          <t>low_price</t>
        </is>
      </c>
      <c r="C3044" s="29" t="inlineStr">
        <is>
          <t>Гальмівний супорт передній лівий BRP Can-Am Outlander G1</t>
        </is>
      </c>
      <c r="D3044" s="35" t="n">
        <v>0</v>
      </c>
      <c r="E3044" s="37" t="n">
        <v>0</v>
      </c>
      <c r="F3044" s="38" t="n">
        <v>0</v>
      </c>
      <c r="G3044" s="37" t="n">
        <v>0</v>
      </c>
      <c r="H3044" s="40">
        <f>IFERROR(G3044/E3044,0)</f>
        <v/>
      </c>
      <c r="I3044" s="29" t="inlineStr">
        <is>
          <t>Cost is below the 120 watch threshold.</t>
        </is>
      </c>
    </row>
    <row r="3045">
      <c r="A3045" s="29" t="inlineStr">
        <is>
          <t>706202808</t>
        </is>
      </c>
      <c r="B3045" s="29" t="inlineStr">
        <is>
          <t>low_price</t>
        </is>
      </c>
      <c r="C3045" s="29" t="inlineStr">
        <is>
          <t>Захист ричага передній лівий BRP Can-Am Outlander Renegade G2 G2L G2S (12-18), Maverick 1000 (13-18)</t>
        </is>
      </c>
      <c r="D3045" s="35" t="n">
        <v>0</v>
      </c>
      <c r="E3045" s="37" t="n">
        <v>0</v>
      </c>
      <c r="F3045" s="38" t="n">
        <v>0</v>
      </c>
      <c r="G3045" s="37" t="n">
        <v>0</v>
      </c>
      <c r="H3045" s="40">
        <f>IFERROR(G3045/E3045,0)</f>
        <v/>
      </c>
      <c r="I3045" s="29" t="inlineStr">
        <is>
          <t>Cost is below the 120 watch threshold.</t>
        </is>
      </c>
    </row>
    <row r="3046">
      <c r="A3046" s="29" t="inlineStr">
        <is>
          <t>706005030</t>
        </is>
      </c>
      <c r="B3046" s="29" t="inlineStr">
        <is>
          <t>low_price</t>
        </is>
      </c>
      <c r="C3046" s="29" t="inlineStr">
        <is>
          <t>Тяга задньої підвіски середня BRP Can-Am Maverick R</t>
        </is>
      </c>
      <c r="D3046" s="35" t="n">
        <v>5</v>
      </c>
      <c r="E3046" s="37" t="n">
        <v>18.03</v>
      </c>
      <c r="F3046" s="38" t="n">
        <v>0</v>
      </c>
      <c r="G3046" s="37" t="n">
        <v>0</v>
      </c>
      <c r="H3046" s="40">
        <f>IFERROR(G3046/E3046,0)</f>
        <v/>
      </c>
      <c r="I3046" s="29" t="inlineStr">
        <is>
          <t>Cost is below the 120 watch threshold.</t>
        </is>
      </c>
    </row>
    <row r="3047">
      <c r="A3047" s="29" t="inlineStr">
        <is>
          <t>420441682</t>
        </is>
      </c>
      <c r="B3047" s="29" t="inlineStr">
        <is>
          <t>low_price</t>
        </is>
      </c>
      <c r="C3047" s="29" t="inlineStr">
        <is>
          <t>Пробка зливна двигуна BRP Can-Am Maverick R</t>
        </is>
      </c>
      <c r="D3047" s="35" t="n">
        <v>1</v>
      </c>
      <c r="E3047" s="37" t="n">
        <v>16.63</v>
      </c>
      <c r="F3047" s="38" t="n">
        <v>0</v>
      </c>
      <c r="G3047" s="37" t="n">
        <v>0</v>
      </c>
      <c r="H3047" s="40">
        <f>IFERROR(G3047/E3047,0)</f>
        <v/>
      </c>
      <c r="I3047" s="29" t="inlineStr">
        <is>
          <t>Cost is below the 120 watch threshold.</t>
        </is>
      </c>
    </row>
    <row r="3048">
      <c r="A3048" s="29" t="inlineStr">
        <is>
          <t>710001497</t>
        </is>
      </c>
      <c r="B3048" s="29" t="inlineStr">
        <is>
          <t>low_price</t>
        </is>
      </c>
      <c r="C3048" s="29" t="inlineStr">
        <is>
          <t>Фара передня ліва BRP Can-Am Outlander G1</t>
        </is>
      </c>
      <c r="D3048" s="35" t="n">
        <v>1</v>
      </c>
      <c r="E3048" s="37" t="n">
        <v>5.86</v>
      </c>
      <c r="F3048" s="38" t="n">
        <v>0</v>
      </c>
      <c r="G3048" s="37" t="n">
        <v>0</v>
      </c>
      <c r="H3048" s="40">
        <f>IFERROR(G3048/E3048,0)</f>
        <v/>
      </c>
      <c r="I3048" s="29" t="inlineStr">
        <is>
          <t>Cost is below the 120 watch threshold.</t>
        </is>
      </c>
    </row>
    <row r="3049">
      <c r="A3049" s="29" t="inlineStr">
        <is>
          <t>706001961</t>
        </is>
      </c>
      <c r="B3049" s="29" t="inlineStr">
        <is>
          <t>low_price</t>
        </is>
      </c>
      <c r="C3049" s="29" t="inlineStr">
        <is>
          <t>Кулак задній правий BRP Can-Am Maverick X3 2017-2021</t>
        </is>
      </c>
      <c r="D3049" s="35" t="n">
        <v>0</v>
      </c>
      <c r="E3049" s="37" t="n">
        <v>0</v>
      </c>
      <c r="F3049" s="38" t="n">
        <v>0</v>
      </c>
      <c r="G3049" s="37" t="n">
        <v>0</v>
      </c>
      <c r="H3049" s="40">
        <f>IFERROR(G3049/E3049,0)</f>
        <v/>
      </c>
      <c r="I3049" s="29" t="inlineStr">
        <is>
          <t>Cost is below the 120 watch threshold.</t>
        </is>
      </c>
    </row>
    <row r="3050">
      <c r="A3050" s="29" t="inlineStr">
        <is>
          <t>706003510</t>
        </is>
      </c>
      <c r="B3050" s="29" t="inlineStr">
        <is>
          <t>low_price</t>
        </is>
      </c>
      <c r="C3050" s="29" t="inlineStr">
        <is>
          <t>Ричаг задній верхній лівий BRP Can-Am Outlander G3L</t>
        </is>
      </c>
      <c r="D3050" s="35" t="n">
        <v>14</v>
      </c>
      <c r="E3050" s="37" t="n">
        <v>45.5</v>
      </c>
      <c r="F3050" s="38" t="n">
        <v>0.01</v>
      </c>
      <c r="G3050" s="37" t="n">
        <v>163.48</v>
      </c>
      <c r="H3050" s="40">
        <f>IFERROR(G3050/E3050,0)</f>
        <v/>
      </c>
      <c r="I3050" s="29" t="inlineStr">
        <is>
          <t>Cost is below the 120 watch threshold.</t>
        </is>
      </c>
    </row>
    <row r="3051">
      <c r="A3051" s="29" t="inlineStr">
        <is>
          <t>12004-0717</t>
        </is>
      </c>
      <c r="B3051" s="29" t="inlineStr">
        <is>
          <t>low_price</t>
        </is>
      </c>
      <c r="C3051" s="29" t="inlineStr">
        <is>
          <t>Впускний клапан Kawasaki Brute Force 650 750, Prairie 700, Teryx 750</t>
        </is>
      </c>
      <c r="D3051" s="35" t="n">
        <v>0</v>
      </c>
      <c r="E3051" s="37" t="n">
        <v>0</v>
      </c>
      <c r="F3051" s="38" t="n">
        <v>0</v>
      </c>
      <c r="G3051" s="37" t="n">
        <v>0</v>
      </c>
      <c r="H3051" s="40">
        <f>IFERROR(G3051/E3051,0)</f>
        <v/>
      </c>
      <c r="I3051" s="29" t="inlineStr">
        <is>
          <t>Cost is below the 120 watch threshold.</t>
        </is>
      </c>
    </row>
    <row r="3052">
      <c r="A3052" s="29" t="inlineStr">
        <is>
          <t>2880514</t>
        </is>
      </c>
      <c r="B3052" s="29" t="inlineStr">
        <is>
          <t>low_price</t>
        </is>
      </c>
      <c r="C3052" s="29" t="inlineStr">
        <is>
          <t>Охолоджуюча рідина Polaris (946ml)</t>
        </is>
      </c>
      <c r="D3052" s="35" t="n">
        <v>2</v>
      </c>
      <c r="E3052" s="37" t="n">
        <v>18.89</v>
      </c>
      <c r="F3052" s="38" t="n">
        <v>0</v>
      </c>
      <c r="G3052" s="37" t="n">
        <v>0</v>
      </c>
      <c r="H3052" s="40">
        <f>IFERROR(G3052/E3052,0)</f>
        <v/>
      </c>
      <c r="I3052" s="29" t="inlineStr">
        <is>
          <t>Cost is below the 120 watch threshold.</t>
        </is>
      </c>
    </row>
    <row r="3053">
      <c r="A3053" s="29" t="inlineStr">
        <is>
          <t>705015062</t>
        </is>
      </c>
      <c r="B3053" s="29" t="inlineStr">
        <is>
          <t>low_price</t>
        </is>
      </c>
      <c r="C3053" s="29" t="inlineStr">
        <is>
          <t>Капот BRP Can-Am Commander 1000 2021</t>
        </is>
      </c>
      <c r="D3053" s="35" t="n">
        <v>0</v>
      </c>
      <c r="E3053" s="37" t="n">
        <v>0</v>
      </c>
      <c r="F3053" s="38" t="n">
        <v>0</v>
      </c>
      <c r="G3053" s="37" t="n">
        <v>0</v>
      </c>
      <c r="H3053" s="40">
        <f>IFERROR(G3053/E3053,0)</f>
        <v/>
      </c>
      <c r="I3053" s="29" t="inlineStr">
        <is>
          <t>Cost is below the 120 watch threshold.</t>
        </is>
      </c>
    </row>
    <row r="3054">
      <c r="A3054" s="29" t="inlineStr">
        <is>
          <t>5143607</t>
        </is>
      </c>
      <c r="B3054" s="29" t="inlineStr">
        <is>
          <t>low_price</t>
        </is>
      </c>
      <c r="C3054" s="29" t="inlineStr">
        <is>
          <t>Кулак задній лівий Polaris Sportsman 550 850 1000, Scrambler 850 1000</t>
        </is>
      </c>
      <c r="D3054" s="35" t="n">
        <v>0</v>
      </c>
      <c r="E3054" s="37" t="n">
        <v>0</v>
      </c>
      <c r="F3054" s="38" t="n">
        <v>0</v>
      </c>
      <c r="G3054" s="37" t="n">
        <v>0</v>
      </c>
      <c r="H3054" s="40">
        <f>IFERROR(G3054/E3054,0)</f>
        <v/>
      </c>
      <c r="I3054" s="29" t="inlineStr">
        <is>
          <t>Cost is below the 120 watch threshold.</t>
        </is>
      </c>
    </row>
    <row r="3055">
      <c r="A3055" s="29" t="inlineStr">
        <is>
          <t>705014662</t>
        </is>
      </c>
      <c r="B3055" s="29" t="inlineStr">
        <is>
          <t>low_price</t>
        </is>
      </c>
      <c r="C3055" s="29" t="inlineStr">
        <is>
          <t>Розширювач арки передній лівий BRP Can-Am Outlander G3</t>
        </is>
      </c>
      <c r="D3055" s="35" t="n">
        <v>0</v>
      </c>
      <c r="E3055" s="37" t="n">
        <v>0</v>
      </c>
      <c r="F3055" s="38" t="n">
        <v>0</v>
      </c>
      <c r="G3055" s="37" t="n">
        <v>0</v>
      </c>
      <c r="H3055" s="40">
        <f>IFERROR(G3055/E3055,0)</f>
        <v/>
      </c>
      <c r="I3055" s="29" t="inlineStr">
        <is>
          <t>Cost is below the 120 watch threshold.</t>
        </is>
      </c>
    </row>
    <row r="3056">
      <c r="A3056" s="29" t="inlineStr">
        <is>
          <t>715006098</t>
        </is>
      </c>
      <c r="B3056" s="29" t="inlineStr">
        <is>
          <t>low_price</t>
        </is>
      </c>
      <c r="C3056" s="29" t="inlineStr">
        <is>
          <t>Накладка фальшбаку BRP Can-Am Outlander G2 G2L 450 500 570 650 800 850 1000</t>
        </is>
      </c>
      <c r="D3056" s="35" t="n">
        <v>13</v>
      </c>
      <c r="E3056" s="37" t="n">
        <v>137.39</v>
      </c>
      <c r="F3056" s="38" t="n">
        <v>0</v>
      </c>
      <c r="G3056" s="37" t="n">
        <v>0</v>
      </c>
      <c r="H3056" s="40">
        <f>IFERROR(G3056/E3056,0)</f>
        <v/>
      </c>
      <c r="I3056" s="29" t="inlineStr">
        <is>
          <t>Performance is below the scale and keep thresholds.</t>
        </is>
      </c>
    </row>
    <row r="3057">
      <c r="A3057" s="29" t="inlineStr">
        <is>
          <t>420930392</t>
        </is>
      </c>
      <c r="B3057" s="29" t="inlineStr">
        <is>
          <t>low_price</t>
        </is>
      </c>
      <c r="C3057" s="29" t="inlineStr">
        <is>
          <t>Сальник кришки генератора BRP Can-Am Outlander 330 400, Quest Traxter 500 650</t>
        </is>
      </c>
      <c r="D3057" s="35" t="n">
        <v>0</v>
      </c>
      <c r="E3057" s="37" t="n">
        <v>0</v>
      </c>
      <c r="F3057" s="38" t="n">
        <v>0</v>
      </c>
      <c r="G3057" s="37" t="n">
        <v>0</v>
      </c>
      <c r="H3057" s="40">
        <f>IFERROR(G3057/E3057,0)</f>
        <v/>
      </c>
      <c r="I3057" s="29" t="inlineStr">
        <is>
          <t>Cost is below the 120 watch threshold.</t>
        </is>
      </c>
    </row>
    <row r="3058">
      <c r="A3058" s="29" t="inlineStr">
        <is>
          <t>5450873</t>
        </is>
      </c>
      <c r="B3058" s="29" t="inlineStr">
        <is>
          <t>low_price</t>
        </is>
      </c>
      <c r="C3058" s="29" t="inlineStr">
        <is>
          <t>Слайдер варіатора Polaris Sportsman 335 400 450 500 570, Scrambler 250 400 500, Ranger 400 425 500, Magnum 325 330 425 500</t>
        </is>
      </c>
      <c r="D3058" s="35" t="n">
        <v>0</v>
      </c>
      <c r="E3058" s="37" t="n">
        <v>0</v>
      </c>
      <c r="F3058" s="38" t="n">
        <v>0</v>
      </c>
      <c r="G3058" s="37" t="n">
        <v>0</v>
      </c>
      <c r="H3058" s="40">
        <f>IFERROR(G3058/E3058,0)</f>
        <v/>
      </c>
      <c r="I3058" s="29" t="inlineStr">
        <is>
          <t>Cost is below the 120 watch threshold.</t>
        </is>
      </c>
    </row>
    <row r="3059">
      <c r="A3059" s="29" t="inlineStr">
        <is>
          <t>715010948</t>
        </is>
      </c>
      <c r="B3059" s="29" t="inlineStr">
        <is>
          <t>low_price</t>
        </is>
      </c>
      <c r="C3059" s="29" t="inlineStr">
        <is>
          <t>Ричаг передній нижній лівий BRP Can-Am Outlander G3</t>
        </is>
      </c>
      <c r="D3059" s="35" t="n">
        <v>3</v>
      </c>
      <c r="E3059" s="37" t="n">
        <v>35.72</v>
      </c>
      <c r="F3059" s="38" t="n">
        <v>0.42</v>
      </c>
      <c r="G3059" s="37" t="n">
        <v>2997.74</v>
      </c>
      <c r="H3059" s="40">
        <f>IFERROR(G3059/E3059,0)</f>
        <v/>
      </c>
      <c r="I3059" s="29" t="inlineStr">
        <is>
          <t>Cost is below the 120 watch threshold.</t>
        </is>
      </c>
    </row>
    <row r="3060">
      <c r="A3060" s="29" t="inlineStr">
        <is>
          <t>0jy0-013002</t>
        </is>
      </c>
      <c r="B3060" s="29" t="inlineStr">
        <is>
          <t>low_price</t>
        </is>
      </c>
      <c r="C3060" s="29" t="inlineStr">
        <is>
          <t>Прокладка кришки варіатора CFMoto CForce 800 1000, UForce 1000, ZForce 1000</t>
        </is>
      </c>
      <c r="D3060" s="35" t="n">
        <v>1</v>
      </c>
      <c r="E3060" s="37" t="n">
        <v>9.119999999999999</v>
      </c>
      <c r="F3060" s="38" t="n">
        <v>0</v>
      </c>
      <c r="G3060" s="37" t="n">
        <v>0</v>
      </c>
      <c r="H3060" s="40">
        <f>IFERROR(G3060/E3060,0)</f>
        <v/>
      </c>
      <c r="I3060" s="29" t="inlineStr">
        <is>
          <t>Cost is below the 120 watch threshold.</t>
        </is>
      </c>
    </row>
    <row r="3061">
      <c r="A3061" s="29" t="inlineStr">
        <is>
          <t>707001867</t>
        </is>
      </c>
      <c r="B3061" s="29" t="inlineStr">
        <is>
          <t>low_price</t>
        </is>
      </c>
      <c r="C3061" s="29" t="inlineStr">
        <is>
          <t>Подушка двигуна верхня BRP Can-Am Traxter Defender HD5 HD8 HD10 2016-2018</t>
        </is>
      </c>
      <c r="D3061" s="35" t="n">
        <v>0</v>
      </c>
      <c r="E3061" s="37" t="n">
        <v>0</v>
      </c>
      <c r="F3061" s="38" t="n">
        <v>0</v>
      </c>
      <c r="G3061" s="37" t="n">
        <v>0</v>
      </c>
      <c r="H3061" s="40">
        <f>IFERROR(G3061/E3061,0)</f>
        <v/>
      </c>
      <c r="I3061" s="29" t="inlineStr">
        <is>
          <t>Cost is below the 120 watch threshold.</t>
        </is>
      </c>
    </row>
    <row r="3062">
      <c r="A3062" s="29" t="inlineStr">
        <is>
          <t>707000775</t>
        </is>
      </c>
      <c r="B3062" s="29" t="inlineStr">
        <is>
          <t>low_price</t>
        </is>
      </c>
      <c r="C3062" s="29" t="inlineStr">
        <is>
          <t>Трос перемикання передач BRP Can-Am Maverick 1000 (13-15), Commander 800 1000 (11-15)</t>
        </is>
      </c>
      <c r="D3062" s="35" t="n">
        <v>0</v>
      </c>
      <c r="E3062" s="37" t="n">
        <v>0</v>
      </c>
      <c r="F3062" s="38" t="n">
        <v>0</v>
      </c>
      <c r="G3062" s="37" t="n">
        <v>0</v>
      </c>
      <c r="H3062" s="40">
        <f>IFERROR(G3062/E3062,0)</f>
        <v/>
      </c>
      <c r="I3062" s="29" t="inlineStr">
        <is>
          <t>Cost is below the 120 watch threshold.</t>
        </is>
      </c>
    </row>
    <row r="3063">
      <c r="A3063" s="29" t="inlineStr">
        <is>
          <t>08299129ac1</t>
        </is>
      </c>
      <c r="B3063" s="29" t="inlineStr">
        <is>
          <t>low_price</t>
        </is>
      </c>
      <c r="C3063" s="29" t="inlineStr">
        <is>
          <t>Шина Kenda K299 Bear Claw 27×12-12</t>
        </is>
      </c>
      <c r="D3063" s="35" t="n">
        <v>0</v>
      </c>
      <c r="E3063" s="37" t="n">
        <v>0</v>
      </c>
      <c r="F3063" s="38" t="n">
        <v>0</v>
      </c>
      <c r="G3063" s="37" t="n">
        <v>0</v>
      </c>
      <c r="H3063" s="40">
        <f>IFERROR(G3063/E3063,0)</f>
        <v/>
      </c>
      <c r="I3063" s="29" t="inlineStr">
        <is>
          <t>Cost is below the 120 watch threshold.</t>
        </is>
      </c>
    </row>
    <row r="3064">
      <c r="A3064" s="29" t="inlineStr">
        <is>
          <t>7082115</t>
        </is>
      </c>
      <c r="B3064" s="29" t="inlineStr">
        <is>
          <t>low_price</t>
        </is>
      </c>
      <c r="C3064" s="29" t="inlineStr">
        <is>
          <t>Повітряний фільтр Polaris ACE 900, RZR 900 1000, General 1000</t>
        </is>
      </c>
      <c r="D3064" s="35" t="n">
        <v>0</v>
      </c>
      <c r="E3064" s="37" t="n">
        <v>0</v>
      </c>
      <c r="F3064" s="38" t="n">
        <v>0</v>
      </c>
      <c r="G3064" s="37" t="n">
        <v>0</v>
      </c>
      <c r="H3064" s="40">
        <f>IFERROR(G3064/E3064,0)</f>
        <v/>
      </c>
      <c r="I3064" s="29" t="inlineStr">
        <is>
          <t>Cost is below the 120 watch threshold.</t>
        </is>
      </c>
    </row>
    <row r="3065">
      <c r="A3065" s="29" t="inlineStr">
        <is>
          <t>0110-080005</t>
        </is>
      </c>
      <c r="B3065" s="29" t="inlineStr">
        <is>
          <t>low_price</t>
        </is>
      </c>
      <c r="C3065" s="29" t="inlineStr">
        <is>
          <t>Сальник водяної помпи CFMoto CForce 400 500 600, UForce 500 600, ZForce 500</t>
        </is>
      </c>
      <c r="D3065" s="35" t="n">
        <v>0</v>
      </c>
      <c r="E3065" s="37" t="n">
        <v>0.11</v>
      </c>
      <c r="F3065" s="38" t="n">
        <v>0</v>
      </c>
      <c r="G3065" s="37" t="n">
        <v>0</v>
      </c>
      <c r="H3065" s="40">
        <f>IFERROR(G3065/E3065,0)</f>
        <v/>
      </c>
      <c r="I3065" s="29" t="inlineStr">
        <is>
          <t>Cost is below the 120 watch threshold.</t>
        </is>
      </c>
    </row>
    <row r="3066">
      <c r="A3066" s="29" t="inlineStr">
        <is>
          <t>1hp-f2171-01-00</t>
        </is>
      </c>
      <c r="B3066" s="29" t="inlineStr">
        <is>
          <t>low_price</t>
        </is>
      </c>
      <c r="C3066" s="29" t="inlineStr">
        <is>
          <t>Ричаг задній верхній лівий Yamaha Grizzly 550 (09-14), 700 (07-13), Kodiak 700 (16+)</t>
        </is>
      </c>
      <c r="D3066" s="35" t="n">
        <v>0</v>
      </c>
      <c r="E3066" s="37" t="n">
        <v>0</v>
      </c>
      <c r="F3066" s="38" t="n">
        <v>0</v>
      </c>
      <c r="G3066" s="37" t="n">
        <v>0</v>
      </c>
      <c r="H3066" s="40">
        <f>IFERROR(G3066/E3066,0)</f>
        <v/>
      </c>
      <c r="I3066" s="29" t="inlineStr">
        <is>
          <t>Cost is below the 120 watch threshold.</t>
        </is>
      </c>
    </row>
    <row r="3067">
      <c r="A3067" s="29" t="inlineStr">
        <is>
          <t>5gm-82560-01-00</t>
        </is>
      </c>
      <c r="B3067" s="29" t="inlineStr">
        <is>
          <t>low_price</t>
        </is>
      </c>
      <c r="C3067" s="29" t="inlineStr">
        <is>
          <t>Датчик температури охолоджуючої рідини Yamaha Grizzly 660, Rhino 450 660</t>
        </is>
      </c>
      <c r="D3067" s="35" t="n">
        <v>6</v>
      </c>
      <c r="E3067" s="37" t="n">
        <v>66.33</v>
      </c>
      <c r="F3067" s="38" t="n">
        <v>0</v>
      </c>
      <c r="G3067" s="37" t="n">
        <v>0</v>
      </c>
      <c r="H3067" s="40">
        <f>IFERROR(G3067/E3067,0)</f>
        <v/>
      </c>
      <c r="I3067" s="29" t="inlineStr">
        <is>
          <t>Cost is below the 120 watch threshold.</t>
        </is>
      </c>
    </row>
    <row r="3068">
      <c r="A3068" s="29" t="inlineStr">
        <is>
          <t>710006633</t>
        </is>
      </c>
      <c r="B3068" s="29" t="inlineStr">
        <is>
          <t>low_price</t>
        </is>
      </c>
      <c r="C3068" s="29" t="inlineStr">
        <is>
          <t>Задній стоп сигнал BRP Can-Am Outlander G3L, Commander ​700 1000</t>
        </is>
      </c>
      <c r="D3068" s="35" t="n">
        <v>3</v>
      </c>
      <c r="E3068" s="37" t="n">
        <v>62.01</v>
      </c>
      <c r="F3068" s="38" t="n">
        <v>0</v>
      </c>
      <c r="G3068" s="37" t="n">
        <v>0</v>
      </c>
      <c r="H3068" s="40">
        <f>IFERROR(G3068/E3068,0)</f>
        <v/>
      </c>
      <c r="I3068" s="29" t="inlineStr">
        <is>
          <t>Cost is below the 120 watch threshold.</t>
        </is>
      </c>
    </row>
    <row r="3069">
      <c r="A3069" s="29" t="inlineStr">
        <is>
          <t>422280226</t>
        </is>
      </c>
      <c r="B3069" s="29" t="inlineStr">
        <is>
          <t>low_price</t>
        </is>
      </c>
      <c r="C3069" s="29" t="inlineStr">
        <is>
          <t>Ремінь варіатора BRP Can-Am Outlander 500 2023+</t>
        </is>
      </c>
      <c r="D3069" s="35" t="n">
        <v>3</v>
      </c>
      <c r="E3069" s="37" t="n">
        <v>5.94</v>
      </c>
      <c r="F3069" s="38" t="n">
        <v>0</v>
      </c>
      <c r="G3069" s="37" t="n">
        <v>0</v>
      </c>
      <c r="H3069" s="40">
        <f>IFERROR(G3069/E3069,0)</f>
        <v/>
      </c>
      <c r="I3069" s="29" t="inlineStr">
        <is>
          <t>Cost is below the 120 watch threshold.</t>
        </is>
      </c>
    </row>
    <row r="3070">
      <c r="A3070" s="29" t="inlineStr">
        <is>
          <t>3b4-23133-00-00</t>
        </is>
      </c>
      <c r="B3070" s="29" t="inlineStr">
        <is>
          <t>low_price</t>
        </is>
      </c>
      <c r="C3070" s="29" t="inlineStr">
        <is>
          <t>Захист ричага передній правий Yamaha Grizzly 700 2007-2008</t>
        </is>
      </c>
      <c r="D3070" s="35" t="n">
        <v>0</v>
      </c>
      <c r="E3070" s="37" t="n">
        <v>0</v>
      </c>
      <c r="F3070" s="38" t="n">
        <v>0</v>
      </c>
      <c r="G3070" s="37" t="n">
        <v>0</v>
      </c>
      <c r="H3070" s="40">
        <f>IFERROR(G3070/E3070,0)</f>
        <v/>
      </c>
      <c r="I3070" s="29" t="inlineStr">
        <is>
          <t>Cost is below the 120 watch threshold.</t>
        </is>
      </c>
    </row>
    <row r="3071">
      <c r="A3071" s="29" t="inlineStr">
        <is>
          <t>110873</t>
        </is>
      </c>
      <c r="B3071" s="29" t="inlineStr">
        <is>
          <t>low_price</t>
        </is>
      </c>
      <c r="C3071" s="29" t="inlineStr">
        <is>
          <t>Чищення паливної системи Motul Boost and Clean</t>
        </is>
      </c>
      <c r="D3071" s="35" t="n">
        <v>36</v>
      </c>
      <c r="E3071" s="37" t="n">
        <v>273.78</v>
      </c>
      <c r="F3071" s="38" t="n">
        <v>0.5</v>
      </c>
      <c r="G3071" s="37" t="n">
        <v>1035</v>
      </c>
      <c r="H3071" s="40">
        <f>IFERROR(G3071/E3071,0)</f>
        <v/>
      </c>
      <c r="I3071" s="29" t="inlineStr">
        <is>
          <t>Performance is below the scale and keep thresholds.</t>
        </is>
      </c>
    </row>
    <row r="3072">
      <c r="A3072" s="29" t="inlineStr">
        <is>
          <t>705016613</t>
        </is>
      </c>
      <c r="B3072" s="29" t="inlineStr">
        <is>
          <t>low_price</t>
        </is>
      </c>
      <c r="C3072" s="29" t="inlineStr">
        <is>
          <t>Решітка радіатора BRP Can-Am Outlander G2 650 850 1000 2023+</t>
        </is>
      </c>
      <c r="D3072" s="35" t="n">
        <v>0</v>
      </c>
      <c r="E3072" s="37" t="n">
        <v>0</v>
      </c>
      <c r="F3072" s="38" t="n">
        <v>0</v>
      </c>
      <c r="G3072" s="37" t="n">
        <v>0</v>
      </c>
      <c r="H3072" s="40">
        <f>IFERROR(G3072/E3072,0)</f>
        <v/>
      </c>
      <c r="I3072" s="29" t="inlineStr">
        <is>
          <t>Cost is below the 120 watch threshold.</t>
        </is>
      </c>
    </row>
    <row r="3073">
      <c r="A3073" s="29" t="inlineStr">
        <is>
          <t>tm00270700</t>
        </is>
      </c>
      <c r="B3073" s="29" t="inlineStr">
        <is>
          <t>low_price</t>
        </is>
      </c>
      <c r="C3073" s="29" t="inlineStr">
        <is>
          <t>Шина Maxxis Bighorn 2.0 26×9-12</t>
        </is>
      </c>
      <c r="D3073" s="35" t="n">
        <v>3</v>
      </c>
      <c r="E3073" s="37" t="n">
        <v>51.18</v>
      </c>
      <c r="F3073" s="38" t="n">
        <v>0</v>
      </c>
      <c r="G3073" s="37" t="n">
        <v>0</v>
      </c>
      <c r="H3073" s="40">
        <f>IFERROR(G3073/E3073,0)</f>
        <v/>
      </c>
      <c r="I3073" s="29" t="inlineStr">
        <is>
          <t>Cost is below the 120 watch threshold.</t>
        </is>
      </c>
    </row>
    <row r="3074">
      <c r="A3074" s="29" t="inlineStr">
        <is>
          <t>704908405</t>
        </is>
      </c>
      <c r="B3074" s="29" t="inlineStr">
        <is>
          <t>low_price</t>
        </is>
      </c>
      <c r="C3074" s="29" t="inlineStr">
        <is>
          <t>Наклейка "Outlander" на розширювачі арок BRP Can-Am Outlander G2</t>
        </is>
      </c>
      <c r="D3074" s="35" t="n">
        <v>21</v>
      </c>
      <c r="E3074" s="37" t="n">
        <v>56.59</v>
      </c>
      <c r="F3074" s="38" t="n">
        <v>0</v>
      </c>
      <c r="G3074" s="37" t="n">
        <v>0</v>
      </c>
      <c r="H3074" s="40">
        <f>IFERROR(G3074/E3074,0)</f>
        <v/>
      </c>
      <c r="I3074" s="29" t="inlineStr">
        <is>
          <t>Cost is below the 120 watch threshold.</t>
        </is>
      </c>
    </row>
    <row r="3075">
      <c r="A3075" s="29" t="inlineStr">
        <is>
          <t>9010-050700-1000</t>
        </is>
      </c>
      <c r="B3075" s="29" t="inlineStr">
        <is>
          <t>low_price</t>
        </is>
      </c>
      <c r="C3075" s="29" t="inlineStr">
        <is>
          <t>Шарова опора верхня CFMoto CForce 400 500 600 800 1000</t>
        </is>
      </c>
      <c r="D3075" s="35" t="n">
        <v>27</v>
      </c>
      <c r="E3075" s="37" t="n">
        <v>227.52</v>
      </c>
      <c r="F3075" s="38" t="n">
        <v>1.5</v>
      </c>
      <c r="G3075" s="37" t="n">
        <v>3712</v>
      </c>
      <c r="H3075" s="40">
        <f>IFERROR(G3075/E3075,0)</f>
        <v/>
      </c>
      <c r="I3075" s="29" t="inlineStr">
        <is>
          <t>Performance is below the scale and keep thresholds.</t>
        </is>
      </c>
    </row>
    <row r="3076">
      <c r="A3076" s="29" t="inlineStr">
        <is>
          <t>710001416</t>
        </is>
      </c>
      <c r="B3076" s="29" t="inlineStr">
        <is>
          <t>low_price</t>
        </is>
      </c>
      <c r="C3076" s="29" t="inlineStr">
        <is>
          <t>Окантовка панелі приладів BRP Can-Am Outlander G1 400 500 650 800</t>
        </is>
      </c>
      <c r="D3076" s="35" t="n">
        <v>0</v>
      </c>
      <c r="E3076" s="37" t="n">
        <v>0</v>
      </c>
      <c r="F3076" s="38" t="n">
        <v>0</v>
      </c>
      <c r="G3076" s="37" t="n">
        <v>0</v>
      </c>
      <c r="H3076" s="40">
        <f>IFERROR(G3076/E3076,0)</f>
        <v/>
      </c>
      <c r="I3076" s="29" t="inlineStr">
        <is>
          <t>Cost is below the 120 watch threshold.</t>
        </is>
      </c>
    </row>
    <row r="3077">
      <c r="A3077" s="29" t="inlineStr">
        <is>
          <t>18-1004</t>
        </is>
      </c>
      <c r="B3077" s="29" t="inlineStr">
        <is>
          <t>low_price</t>
        </is>
      </c>
      <c r="C3077" s="29" t="inlineStr">
        <is>
          <t>Ремкомплект переднього головного гальмівного циліндра Arctic Cat 400; BRP Can-Am Renegade 500 800; Honda TRX 200 250 300 350 400; Kawasaki KFX 400 450</t>
        </is>
      </c>
      <c r="D3077" s="35" t="n">
        <v>1</v>
      </c>
      <c r="E3077" s="37" t="n">
        <v>3.65</v>
      </c>
      <c r="F3077" s="38" t="n">
        <v>0</v>
      </c>
      <c r="G3077" s="37" t="n">
        <v>0</v>
      </c>
      <c r="H3077" s="40">
        <f>IFERROR(G3077/E3077,0)</f>
        <v/>
      </c>
      <c r="I3077" s="29" t="inlineStr">
        <is>
          <t>Cost is below the 120 watch threshold.</t>
        </is>
      </c>
    </row>
    <row r="3078">
      <c r="A3078" s="29" t="inlineStr">
        <is>
          <t>ab6-ya-8-301</t>
        </is>
      </c>
      <c r="B3078" s="29" t="inlineStr">
        <is>
          <t>low_price</t>
        </is>
      </c>
      <c r="C3078" s="29" t="inlineStr">
        <is>
          <t>Піввісь задня ліва Yamaha Grizzly 660</t>
        </is>
      </c>
      <c r="D3078" s="35" t="n">
        <v>2</v>
      </c>
      <c r="E3078" s="37" t="n">
        <v>29.48</v>
      </c>
      <c r="F3078" s="38" t="n">
        <v>0</v>
      </c>
      <c r="G3078" s="37" t="n">
        <v>0</v>
      </c>
      <c r="H3078" s="40">
        <f>IFERROR(G3078/E3078,0)</f>
        <v/>
      </c>
      <c r="I3078" s="29" t="inlineStr">
        <is>
          <t>Cost is below the 120 watch threshold.</t>
        </is>
      </c>
    </row>
    <row r="3079">
      <c r="A3079" s="29" t="inlineStr">
        <is>
          <t>9779710</t>
        </is>
      </c>
      <c r="B3079" s="29" t="inlineStr">
        <is>
          <t>low_price</t>
        </is>
      </c>
      <c r="C3079" s="29" t="inlineStr">
        <is>
          <t>Масло для КПП BRP XPS DCT (946ml)</t>
        </is>
      </c>
      <c r="D3079" s="35" t="n">
        <v>6</v>
      </c>
      <c r="E3079" s="37" t="n">
        <v>44.06</v>
      </c>
      <c r="F3079" s="38" t="n">
        <v>0</v>
      </c>
      <c r="G3079" s="37" t="n">
        <v>10.33</v>
      </c>
      <c r="H3079" s="40">
        <f>IFERROR(G3079/E3079,0)</f>
        <v/>
      </c>
      <c r="I3079" s="29" t="inlineStr">
        <is>
          <t>Cost is below the 120 watch threshold.</t>
        </is>
      </c>
    </row>
    <row r="3080">
      <c r="A3080" s="29" t="inlineStr">
        <is>
          <t>705502060</t>
        </is>
      </c>
      <c r="B3080" s="29" t="inlineStr">
        <is>
          <t>low_price</t>
        </is>
      </c>
      <c r="C3080" s="29" t="inlineStr">
        <is>
          <t>Шайба регульована редуктора BRP Can-Am Outlander Renegade G2 G2L G2S (15+), Traxter Defender HD5 (0.02мм)</t>
        </is>
      </c>
      <c r="D3080" s="35" t="n">
        <v>0</v>
      </c>
      <c r="E3080" s="37" t="n">
        <v>0</v>
      </c>
      <c r="F3080" s="38" t="n">
        <v>0</v>
      </c>
      <c r="G3080" s="37" t="n">
        <v>0</v>
      </c>
      <c r="H3080" s="40">
        <f>IFERROR(G3080/E3080,0)</f>
        <v/>
      </c>
      <c r="I3080" s="29" t="inlineStr">
        <is>
          <t>Cost is below the 120 watch threshold.</t>
        </is>
      </c>
    </row>
    <row r="3081">
      <c r="A3081" s="29" t="inlineStr">
        <is>
          <t>fa684tt</t>
        </is>
      </c>
      <c r="B3081" s="29" t="inlineStr">
        <is>
          <t>low_price</t>
        </is>
      </c>
      <c r="C3081" s="29" t="inlineStr">
        <is>
          <t>Гальмівні колодки задні ліві BRP Can-Am Traxter Defender HD5 HD7 HD8 HD9 HD10 (Carbon)</t>
        </is>
      </c>
      <c r="D3081" s="35" t="n">
        <v>0</v>
      </c>
      <c r="E3081" s="37" t="n">
        <v>0</v>
      </c>
      <c r="F3081" s="38" t="n">
        <v>0</v>
      </c>
      <c r="G3081" s="37" t="n">
        <v>0</v>
      </c>
      <c r="H3081" s="40">
        <f>IFERROR(G3081/E3081,0)</f>
        <v/>
      </c>
      <c r="I3081" s="29" t="inlineStr">
        <is>
          <t>Cost is below the 120 watch threshold.</t>
        </is>
      </c>
    </row>
    <row r="3082">
      <c r="A3082" s="29" t="inlineStr">
        <is>
          <t>94582-20116-00</t>
        </is>
      </c>
      <c r="B3082" s="29" t="inlineStr">
        <is>
          <t>low_price</t>
        </is>
      </c>
      <c r="C3082" s="29" t="inlineStr">
        <is>
          <t>Ланцюг ГРМ Yamaha Grizzly Kodiak 400 450, Rhino Wolverine 450 (116LE)</t>
        </is>
      </c>
      <c r="D3082" s="35" t="n">
        <v>1</v>
      </c>
      <c r="E3082" s="37" t="n">
        <v>1.56</v>
      </c>
      <c r="F3082" s="38" t="n">
        <v>0</v>
      </c>
      <c r="G3082" s="37" t="n">
        <v>0</v>
      </c>
      <c r="H3082" s="40">
        <f>IFERROR(G3082/E3082,0)</f>
        <v/>
      </c>
      <c r="I3082" s="29" t="inlineStr">
        <is>
          <t>Cost is below the 120 watch threshold.</t>
        </is>
      </c>
    </row>
    <row r="3083">
      <c r="A3083" s="29" t="inlineStr">
        <is>
          <t>7043708-067</t>
        </is>
      </c>
      <c r="B3083" s="29" t="inlineStr">
        <is>
          <t>low_price</t>
        </is>
      </c>
      <c r="C3083" s="29" t="inlineStr">
        <is>
          <t>Пружина переднього амортизатора Polaris Sportsman 550 850 1000, Scrambler 850</t>
        </is>
      </c>
      <c r="D3083" s="35" t="n">
        <v>1</v>
      </c>
      <c r="E3083" s="37" t="n">
        <v>1.56</v>
      </c>
      <c r="F3083" s="38" t="n">
        <v>0</v>
      </c>
      <c r="G3083" s="37" t="n">
        <v>0</v>
      </c>
      <c r="H3083" s="40">
        <f>IFERROR(G3083/E3083,0)</f>
        <v/>
      </c>
      <c r="I3083" s="29" t="inlineStr">
        <is>
          <t>Cost is below the 120 watch threshold.</t>
        </is>
      </c>
    </row>
    <row r="3084">
      <c r="A3084" s="29" t="inlineStr">
        <is>
          <t>0823-176</t>
        </is>
      </c>
      <c r="B3084" s="29" t="inlineStr">
        <is>
          <t>low_price</t>
        </is>
      </c>
      <c r="C3084" s="29" t="inlineStr">
        <is>
          <t>Слайдер варіатора Arctic Cat 550 (09-13), 650 (06-12), 700 (07-13), 1000 (09-13)</t>
        </is>
      </c>
      <c r="D3084" s="35" t="n">
        <v>0</v>
      </c>
      <c r="E3084" s="37" t="n">
        <v>0</v>
      </c>
      <c r="F3084" s="38" t="n">
        <v>0</v>
      </c>
      <c r="G3084" s="37" t="n">
        <v>0</v>
      </c>
      <c r="H3084" s="40">
        <f>IFERROR(G3084/E3084,0)</f>
        <v/>
      </c>
      <c r="I3084" s="29" t="inlineStr">
        <is>
          <t>Cost is below the 120 watch threshold.</t>
        </is>
      </c>
    </row>
    <row r="3085">
      <c r="A3085" s="29" t="inlineStr">
        <is>
          <t>we350045</t>
        </is>
      </c>
      <c r="B3085" s="29" t="inlineStr">
        <is>
          <t>low_price</t>
        </is>
      </c>
      <c r="C3085" s="29" t="inlineStr">
        <is>
          <t>Шарова опора нижня BRP Can-Am 2011+</t>
        </is>
      </c>
      <c r="D3085" s="35" t="n">
        <v>0</v>
      </c>
      <c r="E3085" s="37" t="n">
        <v>0</v>
      </c>
      <c r="F3085" s="38" t="n">
        <v>0</v>
      </c>
      <c r="G3085" s="37" t="n">
        <v>0</v>
      </c>
      <c r="H3085" s="40">
        <f>IFERROR(G3085/E3085,0)</f>
        <v/>
      </c>
      <c r="I3085" s="29" t="inlineStr">
        <is>
          <t>Cost is below the 120 watch threshold.</t>
        </is>
      </c>
    </row>
    <row r="3086">
      <c r="A3086" s="29" t="inlineStr">
        <is>
          <t>0449252</t>
        </is>
      </c>
      <c r="B3086" s="29" t="inlineStr">
        <is>
          <t>low_price</t>
        </is>
      </c>
      <c r="C3086" s="29" t="inlineStr">
        <is>
          <t>Амортизатори дверей BRP Can-Am Maverick R</t>
        </is>
      </c>
      <c r="D3086" s="35" t="n">
        <v>1</v>
      </c>
      <c r="E3086" s="37" t="n">
        <v>13.83</v>
      </c>
      <c r="F3086" s="38" t="n">
        <v>0</v>
      </c>
      <c r="G3086" s="37" t="n">
        <v>0</v>
      </c>
      <c r="H3086" s="40">
        <f>IFERROR(G3086/E3086,0)</f>
        <v/>
      </c>
      <c r="I3086" s="29" t="inlineStr">
        <is>
          <t>Cost is below the 120 watch threshold.</t>
        </is>
      </c>
    </row>
    <row r="3087">
      <c r="A3087" s="29" t="inlineStr">
        <is>
          <t>90114-10014-00</t>
        </is>
      </c>
      <c r="B3087" s="29" t="inlineStr">
        <is>
          <t>low_price</t>
        </is>
      </c>
      <c r="C3087" s="29" t="inlineStr">
        <is>
          <t>Шпилька ступиці колеса Yamaha Grizzly 125 250 350 400 450 550 660 700, Kodiak 450 700, Wolverine 400 450, Big Bear 350 450</t>
        </is>
      </c>
      <c r="D3087" s="35" t="n">
        <v>0</v>
      </c>
      <c r="E3087" s="37" t="n">
        <v>0</v>
      </c>
      <c r="F3087" s="38" t="n">
        <v>0</v>
      </c>
      <c r="G3087" s="37" t="n">
        <v>0</v>
      </c>
      <c r="H3087" s="40">
        <f>IFERROR(G3087/E3087,0)</f>
        <v/>
      </c>
      <c r="I3087" s="29" t="inlineStr">
        <is>
          <t>Cost is below the 120 watch threshold.</t>
        </is>
      </c>
    </row>
    <row r="3088">
      <c r="A3088" s="29" t="inlineStr">
        <is>
          <t>25-1313</t>
        </is>
      </c>
      <c r="B3088" s="29" t="inlineStr">
        <is>
          <t>low_price</t>
        </is>
      </c>
      <c r="C3088" s="29" t="inlineStr">
        <is>
          <t>Підшипники задньої осі Yamaha Raptor 660, Blaster 200, Banshee 350</t>
        </is>
      </c>
      <c r="D3088" s="35" t="n">
        <v>0</v>
      </c>
      <c r="E3088" s="37" t="n">
        <v>0</v>
      </c>
      <c r="F3088" s="38" t="n">
        <v>0</v>
      </c>
      <c r="G3088" s="37" t="n">
        <v>0</v>
      </c>
      <c r="H3088" s="40">
        <f>IFERROR(G3088/E3088,0)</f>
        <v/>
      </c>
      <c r="I3088" s="29" t="inlineStr">
        <is>
          <t>Cost is below the 120 watch threshold.</t>
        </is>
      </c>
    </row>
    <row r="3089">
      <c r="A3089" s="29" t="inlineStr">
        <is>
          <t>hff3022</t>
        </is>
      </c>
      <c r="B3089" s="29" t="inlineStr">
        <is>
          <t>low_price</t>
        </is>
      </c>
      <c r="C3089" s="29" t="inlineStr">
        <is>
          <t>Повітрятний фільтр Suzuki Eiger King Quad 400, Vinson 500</t>
        </is>
      </c>
      <c r="D3089" s="35" t="n">
        <v>0</v>
      </c>
      <c r="E3089" s="37" t="n">
        <v>0</v>
      </c>
      <c r="F3089" s="38" t="n">
        <v>0</v>
      </c>
      <c r="G3089" s="37" t="n">
        <v>0</v>
      </c>
      <c r="H3089" s="40">
        <f>IFERROR(G3089/E3089,0)</f>
        <v/>
      </c>
      <c r="I3089" s="29" t="inlineStr">
        <is>
          <t>Cost is below the 120 watch threshold.</t>
        </is>
      </c>
    </row>
    <row r="3090">
      <c r="A3090" s="29" t="inlineStr">
        <is>
          <t>710008887</t>
        </is>
      </c>
      <c r="B3090" s="29" t="inlineStr">
        <is>
          <t>low_price</t>
        </is>
      </c>
      <c r="C3090" s="29" t="inlineStr">
        <is>
          <t>Блок перемикачів на руль лівий BRP Can-Am Outlander Renegade G2 G2L G2S 2017-2022</t>
        </is>
      </c>
      <c r="D3090" s="35" t="n">
        <v>4</v>
      </c>
      <c r="E3090" s="37" t="n">
        <v>32.95</v>
      </c>
      <c r="F3090" s="38" t="n">
        <v>0</v>
      </c>
      <c r="G3090" s="37" t="n">
        <v>0</v>
      </c>
      <c r="H3090" s="40">
        <f>IFERROR(G3090/E3090,0)</f>
        <v/>
      </c>
      <c r="I3090" s="29" t="inlineStr">
        <is>
          <t>Cost is below the 120 watch threshold.</t>
        </is>
      </c>
    </row>
    <row r="3091">
      <c r="A3091" s="29" t="inlineStr">
        <is>
          <t>5416013</t>
        </is>
      </c>
      <c r="B3091" s="29" t="inlineStr">
        <is>
          <t>low_price</t>
        </is>
      </c>
      <c r="C3091" s="29" t="inlineStr">
        <is>
          <t>Втулка стійки заднього стабілізатора Polaris Sportsman 300 400 550 850, Scrambler 850, Sportsman ACE 325 570, Ranger 400 500 570 900 1000, RZR 570 800</t>
        </is>
      </c>
      <c r="D3091" s="35" t="n">
        <v>2</v>
      </c>
      <c r="E3091" s="37" t="n">
        <v>12.22</v>
      </c>
      <c r="F3091" s="38" t="n">
        <v>0</v>
      </c>
      <c r="G3091" s="37" t="n">
        <v>0</v>
      </c>
      <c r="H3091" s="40">
        <f>IFERROR(G3091/E3091,0)</f>
        <v/>
      </c>
      <c r="I3091" s="29" t="inlineStr">
        <is>
          <t>Cost is below the 120 watch threshold.</t>
        </is>
      </c>
    </row>
    <row r="3092">
      <c r="A3092" s="29" t="inlineStr">
        <is>
          <t>420251578</t>
        </is>
      </c>
      <c r="B3092" s="29" t="inlineStr">
        <is>
          <t>low_price</t>
        </is>
      </c>
      <c r="C3092" s="29" t="inlineStr">
        <is>
          <t>Хомут системи охолодження BRP Can-Am, Ski-Doo, Sea-Doo</t>
        </is>
      </c>
      <c r="D3092" s="35" t="n">
        <v>0</v>
      </c>
      <c r="E3092" s="37" t="n">
        <v>0</v>
      </c>
      <c r="F3092" s="38" t="n">
        <v>0</v>
      </c>
      <c r="G3092" s="37" t="n">
        <v>0</v>
      </c>
      <c r="H3092" s="40">
        <f>IFERROR(G3092/E3092,0)</f>
        <v/>
      </c>
      <c r="I3092" s="29" t="inlineStr">
        <is>
          <t>Cost is below the 120 watch threshold.</t>
        </is>
      </c>
    </row>
    <row r="3093">
      <c r="A3093" s="29" t="inlineStr">
        <is>
          <t>3313-895</t>
        </is>
      </c>
      <c r="B3093" s="29" t="inlineStr">
        <is>
          <t>low_price</t>
        </is>
      </c>
      <c r="C3093" s="29" t="inlineStr">
        <is>
          <t>Тарілка ведучого варіатора Arctic Cat 350 366 400 425 450 500</t>
        </is>
      </c>
      <c r="D3093" s="35" t="n">
        <v>2</v>
      </c>
      <c r="E3093" s="37" t="n">
        <v>4.12</v>
      </c>
      <c r="F3093" s="38" t="n">
        <v>0</v>
      </c>
      <c r="G3093" s="37" t="n">
        <v>0</v>
      </c>
      <c r="H3093" s="40">
        <f>IFERROR(G3093/E3093,0)</f>
        <v/>
      </c>
      <c r="I3093" s="29" t="inlineStr">
        <is>
          <t>Cost is below the 120 watch threshold.</t>
        </is>
      </c>
    </row>
    <row r="3094">
      <c r="A3094" s="29" t="inlineStr">
        <is>
          <t>xtx2244</t>
        </is>
      </c>
      <c r="B3094" s="29" t="inlineStr">
        <is>
          <t>low_price</t>
        </is>
      </c>
      <c r="C3094" s="29" t="inlineStr">
        <is>
          <t>Посилений ремінь варіатора Polaris Sportsman 550 850 2009-2014</t>
        </is>
      </c>
      <c r="D3094" s="35" t="n">
        <v>4</v>
      </c>
      <c r="E3094" s="37" t="n">
        <v>23.65</v>
      </c>
      <c r="F3094" s="38" t="n">
        <v>0</v>
      </c>
      <c r="G3094" s="37" t="n">
        <v>0</v>
      </c>
      <c r="H3094" s="40">
        <f>IFERROR(G3094/E3094,0)</f>
        <v/>
      </c>
      <c r="I3094" s="29" t="inlineStr">
        <is>
          <t>Cost is below the 120 watch threshold.</t>
        </is>
      </c>
    </row>
    <row r="3095">
      <c r="A3095" s="29" t="inlineStr">
        <is>
          <t>3b4-17641-00-00</t>
        </is>
      </c>
      <c r="B3095" s="29" t="inlineStr">
        <is>
          <t>low_price</t>
        </is>
      </c>
      <c r="C3095" s="29" t="inlineStr">
        <is>
          <t>Ремінь варіатора Yamaha Grizzly 700, Kodiak 700</t>
        </is>
      </c>
      <c r="D3095" s="35" t="n">
        <v>1</v>
      </c>
      <c r="E3095" s="37" t="n">
        <v>4.7</v>
      </c>
      <c r="F3095" s="38" t="n">
        <v>0</v>
      </c>
      <c r="G3095" s="37" t="n">
        <v>0</v>
      </c>
      <c r="H3095" s="40">
        <f>IFERROR(G3095/E3095,0)</f>
        <v/>
      </c>
      <c r="I3095" s="29" t="inlineStr">
        <is>
          <t>Cost is below the 120 watch threshold.</t>
        </is>
      </c>
    </row>
    <row r="3096">
      <c r="A3096" s="29" t="inlineStr">
        <is>
          <t>9779120</t>
        </is>
      </c>
      <c r="B3096" s="29" t="inlineStr">
        <is>
          <t>low_price</t>
        </is>
      </c>
      <c r="C3096" s="29" t="inlineStr">
        <is>
          <t>Мінеральне моторне масло BRP XPS 2T Carb (4L)</t>
        </is>
      </c>
      <c r="D3096" s="35" t="n">
        <v>19</v>
      </c>
      <c r="E3096" s="37" t="n">
        <v>172.85</v>
      </c>
      <c r="F3096" s="38" t="n">
        <v>0</v>
      </c>
      <c r="G3096" s="37" t="n">
        <v>0</v>
      </c>
      <c r="H3096" s="40">
        <f>IFERROR(G3096/E3096,0)</f>
        <v/>
      </c>
      <c r="I3096" s="29" t="inlineStr">
        <is>
          <t>Performance is below the scale and keep thresholds.</t>
        </is>
      </c>
    </row>
    <row r="3097">
      <c r="A3097" s="29" t="inlineStr">
        <is>
          <t>705601997</t>
        </is>
      </c>
      <c r="B3097" s="29" t="inlineStr">
        <is>
          <t>low_price</t>
        </is>
      </c>
      <c r="C3097" s="29" t="inlineStr">
        <is>
          <t>Гальмівний диск BRP Can-Am Outlander Renegade G2 G2L G2S, Maverick 1000, Commander 800 1000</t>
        </is>
      </c>
      <c r="D3097" s="35" t="n">
        <v>0</v>
      </c>
      <c r="E3097" s="37" t="n">
        <v>0</v>
      </c>
      <c r="F3097" s="38" t="n">
        <v>0</v>
      </c>
      <c r="G3097" s="37" t="n">
        <v>0</v>
      </c>
      <c r="H3097" s="40">
        <f>IFERROR(G3097/E3097,0)</f>
        <v/>
      </c>
      <c r="I3097" s="29" t="inlineStr">
        <is>
          <t>Cost is below the 120 watch threshold.</t>
        </is>
      </c>
    </row>
    <row r="3098">
      <c r="A3098" s="29" t="inlineStr">
        <is>
          <t>707002585</t>
        </is>
      </c>
      <c r="B3098" s="29" t="inlineStr">
        <is>
          <t>low_price</t>
        </is>
      </c>
      <c r="C3098" s="29" t="inlineStr">
        <is>
          <t>Адаптер кришки варіатора впускний BRP Can-Am Outlander Renegade G1 G2 G2L G2S, Maverick 1000, Commander 800 1000</t>
        </is>
      </c>
      <c r="D3098" s="35" t="n">
        <v>0</v>
      </c>
      <c r="E3098" s="37" t="n">
        <v>0</v>
      </c>
      <c r="F3098" s="38" t="n">
        <v>0</v>
      </c>
      <c r="G3098" s="37" t="n">
        <v>0</v>
      </c>
      <c r="H3098" s="40">
        <f>IFERROR(G3098/E3098,0)</f>
        <v/>
      </c>
      <c r="I3098" s="29" t="inlineStr">
        <is>
          <t>Cost is below the 120 watch threshold.</t>
        </is>
      </c>
    </row>
    <row r="3099">
      <c r="A3099" s="29" t="inlineStr">
        <is>
          <t>710003900</t>
        </is>
      </c>
      <c r="B3099" s="29" t="inlineStr">
        <is>
          <t>low_price</t>
        </is>
      </c>
      <c r="C3099" s="29" t="inlineStr">
        <is>
          <t>Фара передня BRP Can-Am Outlander G2L</t>
        </is>
      </c>
      <c r="D3099" s="35" t="n">
        <v>2</v>
      </c>
      <c r="E3099" s="37" t="n">
        <v>10.83</v>
      </c>
      <c r="F3099" s="38" t="n">
        <v>0</v>
      </c>
      <c r="G3099" s="37" t="n">
        <v>0</v>
      </c>
      <c r="H3099" s="40">
        <f>IFERROR(G3099/E3099,0)</f>
        <v/>
      </c>
      <c r="I3099" s="29" t="inlineStr">
        <is>
          <t>Cost is below the 120 watch threshold.</t>
        </is>
      </c>
    </row>
    <row r="3100">
      <c r="A3100" s="29" t="inlineStr">
        <is>
          <t>5km-12411-02-00</t>
        </is>
      </c>
      <c r="B3100" s="29" t="inlineStr">
        <is>
          <t>low_price</t>
        </is>
      </c>
      <c r="C3100" s="29" t="inlineStr">
        <is>
          <t>Термостат Yamaha Grizzly 660 2002-2008</t>
        </is>
      </c>
      <c r="D3100" s="35" t="n">
        <v>0</v>
      </c>
      <c r="E3100" s="37" t="n">
        <v>0</v>
      </c>
      <c r="F3100" s="38" t="n">
        <v>0</v>
      </c>
      <c r="G3100" s="37" t="n">
        <v>0</v>
      </c>
      <c r="H3100" s="40">
        <f>IFERROR(G3100/E3100,0)</f>
        <v/>
      </c>
      <c r="I3100" s="29" t="inlineStr">
        <is>
          <t>Cost is below the 120 watch threshold.</t>
        </is>
      </c>
    </row>
    <row r="3101">
      <c r="A3101" s="29" t="inlineStr">
        <is>
          <t>415129320</t>
        </is>
      </c>
      <c r="B3101" s="29" t="inlineStr">
        <is>
          <t>low_price</t>
        </is>
      </c>
      <c r="C3101" s="29" t="inlineStr">
        <is>
          <t>Скло панелі приладів BRP Can-Am Outlander 400 500 570 650 800 850 1000</t>
        </is>
      </c>
      <c r="D3101" s="35" t="n">
        <v>0</v>
      </c>
      <c r="E3101" s="37" t="n">
        <v>0</v>
      </c>
      <c r="F3101" s="38" t="n">
        <v>0</v>
      </c>
      <c r="G3101" s="37" t="n">
        <v>0</v>
      </c>
      <c r="H3101" s="40">
        <f>IFERROR(G3101/E3101,0)</f>
        <v/>
      </c>
      <c r="I3101" s="29" t="inlineStr">
        <is>
          <t>Cost is below the 120 watch threshold.</t>
        </is>
      </c>
    </row>
    <row r="3102">
      <c r="A3102" s="29" t="inlineStr">
        <is>
          <t>04052</t>
        </is>
      </c>
      <c r="B3102" s="29" t="inlineStr">
        <is>
          <t>low_price</t>
        </is>
      </c>
      <c r="C3102" s="29" t="inlineStr">
        <is>
          <t>Карбюратор Honda TRX 500 Rubicon 2001-2005</t>
        </is>
      </c>
      <c r="D3102" s="35" t="n">
        <v>0</v>
      </c>
      <c r="E3102" s="37" t="n">
        <v>0</v>
      </c>
      <c r="F3102" s="38" t="n">
        <v>0</v>
      </c>
      <c r="G3102" s="37" t="n">
        <v>0</v>
      </c>
      <c r="H3102" s="40">
        <f>IFERROR(G3102/E3102,0)</f>
        <v/>
      </c>
      <c r="I3102" s="29" t="inlineStr">
        <is>
          <t>Cost is below the 120 watch threshold.</t>
        </is>
      </c>
    </row>
    <row r="3103">
      <c r="A3103" s="29" t="inlineStr">
        <is>
          <t>705017853</t>
        </is>
      </c>
      <c r="B3103" s="29" t="inlineStr">
        <is>
          <t>low_price</t>
        </is>
      </c>
      <c r="C3103" s="29" t="inlineStr">
        <is>
          <t>Окантовка панелі приладів BRP Can-Am Outlander G3</t>
        </is>
      </c>
      <c r="D3103" s="35" t="n">
        <v>0</v>
      </c>
      <c r="E3103" s="37" t="n">
        <v>0</v>
      </c>
      <c r="F3103" s="38" t="n">
        <v>0</v>
      </c>
      <c r="G3103" s="37" t="n">
        <v>0</v>
      </c>
      <c r="H3103" s="40">
        <f>IFERROR(G3103/E3103,0)</f>
        <v/>
      </c>
      <c r="I3103" s="29" t="inlineStr">
        <is>
          <t>Cost is below the 120 watch threshold.</t>
        </is>
      </c>
    </row>
    <row r="3104">
      <c r="A3104" s="29" t="inlineStr">
        <is>
          <t>706203187</t>
        </is>
      </c>
      <c r="B3104" s="29" t="inlineStr">
        <is>
          <t>low_price</t>
        </is>
      </c>
      <c r="C3104" s="29" t="inlineStr">
        <is>
          <t>Ричаг передній нижній лівий BRP Can-Am Outlander G3L</t>
        </is>
      </c>
      <c r="D3104" s="35" t="n">
        <v>6</v>
      </c>
      <c r="E3104" s="37" t="n">
        <v>87.08</v>
      </c>
      <c r="F3104" s="38" t="n">
        <v>0.84</v>
      </c>
      <c r="G3104" s="37" t="n">
        <v>5995.48</v>
      </c>
      <c r="H3104" s="40">
        <f>IFERROR(G3104/E3104,0)</f>
        <v/>
      </c>
      <c r="I3104" s="29" t="inlineStr">
        <is>
          <t>Cost is below the 120 watch threshold.</t>
        </is>
      </c>
    </row>
    <row r="3105">
      <c r="A3105" s="29" t="inlineStr">
        <is>
          <t>1021482-458</t>
        </is>
      </c>
      <c r="B3105" s="29" t="inlineStr">
        <is>
          <t>low_price</t>
        </is>
      </c>
      <c r="C3105" s="29" t="inlineStr">
        <is>
          <t>Ричаг передній нижній правий Polaris RZR XP 2017-2019</t>
        </is>
      </c>
      <c r="D3105" s="35" t="n">
        <v>0</v>
      </c>
      <c r="E3105" s="37" t="n">
        <v>0</v>
      </c>
      <c r="F3105" s="38" t="n">
        <v>0</v>
      </c>
      <c r="G3105" s="37" t="n">
        <v>0</v>
      </c>
      <c r="H3105" s="40">
        <f>IFERROR(G3105/E3105,0)</f>
        <v/>
      </c>
      <c r="I3105" s="29" t="inlineStr">
        <is>
          <t>Cost is below the 120 watch threshold.</t>
        </is>
      </c>
    </row>
    <row r="3106">
      <c r="A3106" s="29" t="inlineStr">
        <is>
          <t>18092</t>
        </is>
      </c>
      <c r="B3106" s="29" t="inlineStr">
        <is>
          <t>low_price</t>
        </is>
      </c>
      <c r="C3106" s="29" t="inlineStr">
        <is>
          <t>Дзеркала бокові Seizmik для 2-дюймового каркаса</t>
        </is>
      </c>
      <c r="D3106" s="35" t="n">
        <v>0</v>
      </c>
      <c r="E3106" s="37" t="n">
        <v>0</v>
      </c>
      <c r="F3106" s="38" t="n">
        <v>0</v>
      </c>
      <c r="G3106" s="37" t="n">
        <v>0</v>
      </c>
      <c r="H3106" s="40">
        <f>IFERROR(G3106/E3106,0)</f>
        <v/>
      </c>
      <c r="I3106" s="29" t="inlineStr">
        <is>
          <t>Cost is below the 120 watch threshold.</t>
        </is>
      </c>
    </row>
    <row r="3107">
      <c r="A3107" s="29" t="inlineStr">
        <is>
          <t>fa414tt</t>
        </is>
      </c>
      <c r="B3107" s="29" t="inlineStr">
        <is>
          <t>low_price</t>
        </is>
      </c>
      <c r="C3107" s="29" t="inlineStr">
        <is>
          <t>Гальмівні колодки передні праві BRP Can-Am Outlander Renegade G1</t>
        </is>
      </c>
      <c r="D3107" s="35" t="n">
        <v>4</v>
      </c>
      <c r="E3107" s="37" t="n">
        <v>28.05</v>
      </c>
      <c r="F3107" s="38" t="n">
        <v>1.2</v>
      </c>
      <c r="G3107" s="37" t="n">
        <v>1467</v>
      </c>
      <c r="H3107" s="40">
        <f>IFERROR(G3107/E3107,0)</f>
        <v/>
      </c>
      <c r="I3107" s="29" t="inlineStr">
        <is>
          <t>Cost is below the 120 watch threshold.</t>
        </is>
      </c>
    </row>
    <row r="3108">
      <c r="A3108" s="29" t="inlineStr">
        <is>
          <t>02738</t>
        </is>
      </c>
      <c r="B3108" s="29" t="inlineStr">
        <is>
          <t>low_price</t>
        </is>
      </c>
      <c r="C3108" s="29" t="inlineStr">
        <is>
          <t>Комутатор BRP Sea-Doo GS GSI GTI GTS 720 1997-2005</t>
        </is>
      </c>
      <c r="D3108" s="35" t="n">
        <v>8</v>
      </c>
      <c r="E3108" s="37" t="n">
        <v>22.05</v>
      </c>
      <c r="F3108" s="38" t="n">
        <v>1</v>
      </c>
      <c r="G3108" s="37" t="n">
        <v>9373</v>
      </c>
      <c r="H3108" s="40">
        <f>IFERROR(G3108/E3108,0)</f>
        <v/>
      </c>
      <c r="I3108" s="29" t="inlineStr">
        <is>
          <t>Cost is below the 120 watch threshold.</t>
        </is>
      </c>
    </row>
    <row r="3109">
      <c r="A3109" s="29" t="inlineStr">
        <is>
          <t>3b4-15379-00-00</t>
        </is>
      </c>
      <c r="B3109" s="29" t="inlineStr">
        <is>
          <t>low_price</t>
        </is>
      </c>
      <c r="C3109" s="29" t="inlineStr">
        <is>
          <t>Прокладка кришки варіатора Yamaha Grizzly 550 700, Kodiak Viking Rhino 700</t>
        </is>
      </c>
      <c r="D3109" s="35" t="n">
        <v>3</v>
      </c>
      <c r="E3109" s="37" t="n">
        <v>10.67</v>
      </c>
      <c r="F3109" s="38" t="n">
        <v>0</v>
      </c>
      <c r="G3109" s="37" t="n">
        <v>0</v>
      </c>
      <c r="H3109" s="40">
        <f>IFERROR(G3109/E3109,0)</f>
        <v/>
      </c>
      <c r="I3109" s="29" t="inlineStr">
        <is>
          <t>Cost is below the 120 watch threshold.</t>
        </is>
      </c>
    </row>
    <row r="3110">
      <c r="A3110" s="29" t="inlineStr">
        <is>
          <t>715007379</t>
        </is>
      </c>
      <c r="B3110" s="29" t="inlineStr">
        <is>
          <t>low_price</t>
        </is>
      </c>
      <c r="C3110" s="29" t="inlineStr">
        <is>
          <t>Сумка стельова BRP Can-Am Maverick R</t>
        </is>
      </c>
      <c r="D3110" s="35" t="n">
        <v>2</v>
      </c>
      <c r="E3110" s="37" t="n">
        <v>61.26</v>
      </c>
      <c r="F3110" s="38" t="n">
        <v>0</v>
      </c>
      <c r="G3110" s="37" t="n">
        <v>0</v>
      </c>
      <c r="H3110" s="40">
        <f>IFERROR(G3110/E3110,0)</f>
        <v/>
      </c>
      <c r="I3110" s="29" t="inlineStr">
        <is>
          <t>Cost is below the 120 watch threshold.</t>
        </is>
      </c>
    </row>
    <row r="3111">
      <c r="A3111" s="29" t="inlineStr">
        <is>
          <t>25-2068</t>
        </is>
      </c>
      <c r="B3111" s="29" t="inlineStr">
        <is>
          <t>low_price</t>
        </is>
      </c>
      <c r="C3111" s="29" t="inlineStr">
        <is>
          <t>Ремкомплект заднього редуктора BRP Can-Am Outlander Renegade G1 400 500 650 800 2006-2011</t>
        </is>
      </c>
      <c r="D3111" s="35" t="n">
        <v>1</v>
      </c>
      <c r="E3111" s="37" t="n">
        <v>3.86</v>
      </c>
      <c r="F3111" s="38" t="n">
        <v>0</v>
      </c>
      <c r="G3111" s="37" t="n">
        <v>0</v>
      </c>
      <c r="H3111" s="40">
        <f>IFERROR(G3111/E3111,0)</f>
        <v/>
      </c>
      <c r="I3111" s="29" t="inlineStr">
        <is>
          <t>Cost is below the 120 watch threshold.</t>
        </is>
      </c>
    </row>
    <row r="3112">
      <c r="A3112" s="29" t="inlineStr">
        <is>
          <t>20050-00000</t>
        </is>
      </c>
      <c r="B3112" s="29" t="inlineStr">
        <is>
          <t>low_price</t>
        </is>
      </c>
      <c r="C3112" s="29" t="inlineStr">
        <is>
          <t>Шкарпетки 100% Solid Black S/M</t>
        </is>
      </c>
      <c r="D3112" s="35" t="n">
        <v>0</v>
      </c>
      <c r="E3112" s="37" t="n">
        <v>0</v>
      </c>
      <c r="F3112" s="38" t="n">
        <v>0</v>
      </c>
      <c r="G3112" s="37" t="n">
        <v>0</v>
      </c>
      <c r="H3112" s="40">
        <f>IFERROR(G3112/E3112,0)</f>
        <v/>
      </c>
      <c r="I3112" s="29" t="inlineStr">
        <is>
          <t>Cost is below the 120 watch threshold.</t>
        </is>
      </c>
    </row>
    <row r="3113">
      <c r="A3113" s="29" t="inlineStr">
        <is>
          <t>81320-hn8-000za</t>
        </is>
      </c>
      <c r="B3113" s="29" t="inlineStr">
        <is>
          <t>low_price</t>
        </is>
      </c>
      <c r="C3113" s="29" t="inlineStr">
        <is>
          <t>Захисний екран глушника Honda TRX 650 680 Rincon</t>
        </is>
      </c>
      <c r="D3113" s="35" t="n">
        <v>0</v>
      </c>
      <c r="E3113" s="37" t="n">
        <v>0</v>
      </c>
      <c r="F3113" s="38" t="n">
        <v>0</v>
      </c>
      <c r="G3113" s="37" t="n">
        <v>0</v>
      </c>
      <c r="H3113" s="40">
        <f>IFERROR(G3113/E3113,0)</f>
        <v/>
      </c>
      <c r="I3113" s="29" t="inlineStr">
        <is>
          <t>Cost is below the 120 watch threshold.</t>
        </is>
      </c>
    </row>
    <row r="3114">
      <c r="A3114" s="29" t="inlineStr">
        <is>
          <t>30409-03000</t>
        </is>
      </c>
      <c r="B3114" s="29" t="inlineStr">
        <is>
          <t>low_price</t>
        </is>
      </c>
      <c r="C3114" s="29" t="inlineStr">
        <is>
          <t>Підшипник хвостовика редуктора CFMoto CForce 400 500 600 800 1000, UForce 500 600 800 1000, ZForce 500 800 950 1000</t>
        </is>
      </c>
      <c r="D3114" s="35" t="n">
        <v>0</v>
      </c>
      <c r="E3114" s="37" t="n">
        <v>0</v>
      </c>
      <c r="F3114" s="38" t="n">
        <v>0</v>
      </c>
      <c r="G3114" s="37" t="n">
        <v>0</v>
      </c>
      <c r="H3114" s="40">
        <f>IFERROR(G3114/E3114,0)</f>
        <v/>
      </c>
      <c r="I3114" s="29" t="inlineStr">
        <is>
          <t>Cost is below the 120 watch threshold.</t>
        </is>
      </c>
    </row>
    <row r="3115">
      <c r="A3115" s="29" t="inlineStr">
        <is>
          <t>0180-024200</t>
        </is>
      </c>
      <c r="B3115" s="29" t="inlineStr">
        <is>
          <t>low_price</t>
        </is>
      </c>
      <c r="C3115" s="29" t="inlineStr">
        <is>
          <t>Ланцюг ГРМ CFMoto CForce 500 600, UForce 500 600, ZForce 600</t>
        </is>
      </c>
      <c r="D3115" s="35" t="n">
        <v>0</v>
      </c>
      <c r="E3115" s="37" t="n">
        <v>0</v>
      </c>
      <c r="F3115" s="38" t="n">
        <v>0</v>
      </c>
      <c r="G3115" s="37" t="n">
        <v>0</v>
      </c>
      <c r="H3115" s="40">
        <f>IFERROR(G3115/E3115,0)</f>
        <v/>
      </c>
      <c r="I3115" s="29" t="inlineStr">
        <is>
          <t>Cost is below the 120 watch threshold.</t>
        </is>
      </c>
    </row>
    <row r="3116">
      <c r="A3116" s="29" t="inlineStr">
        <is>
          <t>06171</t>
        </is>
      </c>
      <c r="B3116" s="29" t="inlineStr">
        <is>
          <t>low_price</t>
        </is>
      </c>
      <c r="C3116" s="29" t="inlineStr">
        <is>
          <t>Накладка під фару права BRP Can-Am Maverick X3</t>
        </is>
      </c>
      <c r="D3116" s="35" t="n">
        <v>0</v>
      </c>
      <c r="E3116" s="37" t="n">
        <v>0</v>
      </c>
      <c r="F3116" s="38" t="n">
        <v>0</v>
      </c>
      <c r="G3116" s="37" t="n">
        <v>0</v>
      </c>
      <c r="H3116" s="40">
        <f>IFERROR(G3116/E3116,0)</f>
        <v/>
      </c>
      <c r="I3116" s="29" t="inlineStr">
        <is>
          <t>Cost is below the 120 watch threshold.</t>
        </is>
      </c>
    </row>
    <row r="3117">
      <c r="A3117" s="29" t="inlineStr">
        <is>
          <t>706204565</t>
        </is>
      </c>
      <c r="B3117" s="29" t="inlineStr">
        <is>
          <t>low_price</t>
        </is>
      </c>
      <c r="C3117" s="29" t="inlineStr">
        <is>
          <t>Втулка переднього стабілізатора BRP Can-Am Maverick X3 2017-2020</t>
        </is>
      </c>
      <c r="D3117" s="35" t="n">
        <v>0</v>
      </c>
      <c r="E3117" s="37" t="n">
        <v>0</v>
      </c>
      <c r="F3117" s="38" t="n">
        <v>0</v>
      </c>
      <c r="G3117" s="37" t="n">
        <v>0</v>
      </c>
      <c r="H3117" s="40">
        <f>IFERROR(G3117/E3117,0)</f>
        <v/>
      </c>
      <c r="I3117" s="29" t="inlineStr">
        <is>
          <t>Cost is below the 120 watch threshold.</t>
        </is>
      </c>
    </row>
    <row r="3118">
      <c r="A3118" s="29" t="inlineStr">
        <is>
          <t>17211-hp0-a00</t>
        </is>
      </c>
      <c r="B3118" s="29" t="inlineStr">
        <is>
          <t>low_price</t>
        </is>
      </c>
      <c r="C3118" s="29" t="inlineStr">
        <is>
          <t>Направляюча сітка повітряного фільтра Honda TRX 420 500 520 680, MUV 700, SXS 500 700</t>
        </is>
      </c>
      <c r="D3118" s="35" t="n">
        <v>0</v>
      </c>
      <c r="E3118" s="37" t="n">
        <v>0</v>
      </c>
      <c r="F3118" s="38" t="n">
        <v>0</v>
      </c>
      <c r="G3118" s="37" t="n">
        <v>0</v>
      </c>
      <c r="H3118" s="40">
        <f>IFERROR(G3118/E3118,0)</f>
        <v/>
      </c>
      <c r="I3118" s="29" t="inlineStr">
        <is>
          <t>Cost is below the 120 watch threshold.</t>
        </is>
      </c>
    </row>
    <row r="3119">
      <c r="A3119" s="29" t="inlineStr">
        <is>
          <t>13011-hp0-a01</t>
        </is>
      </c>
      <c r="B3119" s="29" t="inlineStr">
        <is>
          <t>low_price</t>
        </is>
      </c>
      <c r="C3119" s="29" t="inlineStr">
        <is>
          <t>Поршневі кільця +0.25мм Honda TRX 500 Foreman (05-19), Rubicon 500 (15-19), SXS 500 1000 Pioneer</t>
        </is>
      </c>
      <c r="D3119" s="35" t="n">
        <v>0</v>
      </c>
      <c r="E3119" s="37" t="n">
        <v>0</v>
      </c>
      <c r="F3119" s="38" t="n">
        <v>0</v>
      </c>
      <c r="G3119" s="37" t="n">
        <v>0</v>
      </c>
      <c r="H3119" s="40">
        <f>IFERROR(G3119/E3119,0)</f>
        <v/>
      </c>
      <c r="I3119" s="29" t="inlineStr">
        <is>
          <t>Cost is below the 120 watch threshold.</t>
        </is>
      </c>
    </row>
    <row r="3120">
      <c r="A3120" s="29" t="inlineStr">
        <is>
          <t>93101-35001-00</t>
        </is>
      </c>
      <c r="B3120" s="29" t="inlineStr">
        <is>
          <t>low_price</t>
        </is>
      </c>
      <c r="C3120" s="29" t="inlineStr">
        <is>
          <t>Сальник ведучого варіатора Yamaha Grizzly 550 600 660 700, Kodiak 700, Rhino 660 700, Viking Wolverine 700</t>
        </is>
      </c>
      <c r="D3120" s="35" t="n">
        <v>0</v>
      </c>
      <c r="E3120" s="37" t="n">
        <v>0</v>
      </c>
      <c r="F3120" s="38" t="n">
        <v>0</v>
      </c>
      <c r="G3120" s="37" t="n">
        <v>0</v>
      </c>
      <c r="H3120" s="40">
        <f>IFERROR(G3120/E3120,0)</f>
        <v/>
      </c>
      <c r="I3120" s="29" t="inlineStr">
        <is>
          <t>Cost is below the 120 watch threshold.</t>
        </is>
      </c>
    </row>
    <row r="3121">
      <c r="A3121" s="29" t="inlineStr">
        <is>
          <t>715007338</t>
        </is>
      </c>
      <c r="B3121" s="29" t="inlineStr">
        <is>
          <t>low_price</t>
        </is>
      </c>
      <c r="C3121" s="29" t="inlineStr">
        <is>
          <t>Модуль DPS для гусениць BRP Can-Am</t>
        </is>
      </c>
      <c r="D3121" s="35" t="n">
        <v>0</v>
      </c>
      <c r="E3121" s="37" t="n">
        <v>0</v>
      </c>
      <c r="F3121" s="38" t="n">
        <v>0</v>
      </c>
      <c r="G3121" s="37" t="n">
        <v>0</v>
      </c>
      <c r="H3121" s="40">
        <f>IFERROR(G3121/E3121,0)</f>
        <v/>
      </c>
      <c r="I3121" s="29" t="inlineStr">
        <is>
          <t>Cost is below the 120 watch threshold.</t>
        </is>
      </c>
    </row>
    <row r="3122">
      <c r="A3122" s="29" t="inlineStr">
        <is>
          <t>0jy0-024100</t>
        </is>
      </c>
      <c r="B3122" s="29" t="inlineStr">
        <is>
          <t>low_price</t>
        </is>
      </c>
      <c r="C3122" s="29" t="inlineStr">
        <is>
          <t>Ланцюг ГРМ CFMoto CForce 1000, UForce 1000, ZForce 950</t>
        </is>
      </c>
      <c r="D3122" s="35" t="n">
        <v>0</v>
      </c>
      <c r="E3122" s="37" t="n">
        <v>0</v>
      </c>
      <c r="F3122" s="38" t="n">
        <v>0</v>
      </c>
      <c r="G3122" s="37" t="n">
        <v>0</v>
      </c>
      <c r="H3122" s="40">
        <f>IFERROR(G3122/E3122,0)</f>
        <v/>
      </c>
      <c r="I3122" s="29" t="inlineStr">
        <is>
          <t>Cost is below the 120 watch threshold.</t>
        </is>
      </c>
    </row>
    <row r="3123">
      <c r="A3123" s="29" t="inlineStr">
        <is>
          <t>3235381</t>
        </is>
      </c>
      <c r="B3123" s="29" t="inlineStr">
        <is>
          <t>low_price</t>
        </is>
      </c>
      <c r="C3123" s="29" t="inlineStr">
        <is>
          <t>Шестерня КПП Polaris RZR 570 900 1000, Ranger 570 900 1000, Pro XD, General 1000, ACE 500 570</t>
        </is>
      </c>
      <c r="D3123" s="35" t="n">
        <v>0</v>
      </c>
      <c r="E3123" s="37" t="n">
        <v>0</v>
      </c>
      <c r="F3123" s="38" t="n">
        <v>0</v>
      </c>
      <c r="G3123" s="37" t="n">
        <v>0</v>
      </c>
      <c r="H3123" s="40">
        <f>IFERROR(G3123/E3123,0)</f>
        <v/>
      </c>
      <c r="I3123" s="29" t="inlineStr">
        <is>
          <t>Cost is below the 120 watch threshold.</t>
        </is>
      </c>
    </row>
    <row r="3124">
      <c r="A3124" s="29" t="inlineStr">
        <is>
          <t>25-2059</t>
        </is>
      </c>
      <c r="B3124" s="29" t="inlineStr">
        <is>
          <t>low_price</t>
        </is>
      </c>
      <c r="C3124" s="29" t="inlineStr">
        <is>
          <t>Ремкомплект переднього редуктора Polaris Sportsman 400 450 500 600 700 800 MV7, Ranger 500 700 EV, Magnum 330 500</t>
        </is>
      </c>
      <c r="D3124" s="35" t="n">
        <v>0</v>
      </c>
      <c r="E3124" s="37" t="n">
        <v>0</v>
      </c>
      <c r="F3124" s="38" t="n">
        <v>0</v>
      </c>
      <c r="G3124" s="37" t="n">
        <v>0</v>
      </c>
      <c r="H3124" s="40">
        <f>IFERROR(G3124/E3124,0)</f>
        <v/>
      </c>
      <c r="I3124" s="29" t="inlineStr">
        <is>
          <t>Cost is below the 120 watch threshold.</t>
        </is>
      </c>
    </row>
    <row r="3125">
      <c r="A3125" s="29" t="inlineStr">
        <is>
          <t>91255-ha0-681</t>
        </is>
      </c>
      <c r="B3125" s="29" t="inlineStr">
        <is>
          <t>low_price</t>
        </is>
      </c>
      <c r="C3125" s="29" t="inlineStr">
        <is>
          <t>Сальник підшипника задньої осі лівий Honda TRX 350 (00-06), 400 (02-07), 450 (02-04), 420 (14-17), 500 (01-17)</t>
        </is>
      </c>
      <c r="D3125" s="35" t="n">
        <v>0</v>
      </c>
      <c r="E3125" s="37" t="n">
        <v>0</v>
      </c>
      <c r="F3125" s="38" t="n">
        <v>0</v>
      </c>
      <c r="G3125" s="37" t="n">
        <v>0</v>
      </c>
      <c r="H3125" s="40">
        <f>IFERROR(G3125/E3125,0)</f>
        <v/>
      </c>
      <c r="I3125" s="29" t="inlineStr">
        <is>
          <t>Cost is below the 120 watch threshold.</t>
        </is>
      </c>
    </row>
    <row r="3126">
      <c r="A3126" s="29" t="inlineStr">
        <is>
          <t>05457</t>
        </is>
      </c>
      <c r="B3126" s="29" t="inlineStr">
        <is>
          <t>low_price</t>
        </is>
      </c>
      <c r="C3126" s="29" t="inlineStr">
        <is>
          <t>Хрестовина заднього карданного валу Honda TRX 250 (97-19), 300 (98-00), 350 (00-06), 400 (95-07), 450 (98-04), 500 (01-13)</t>
        </is>
      </c>
      <c r="D3126" s="35" t="n">
        <v>0</v>
      </c>
      <c r="E3126" s="37" t="n">
        <v>0</v>
      </c>
      <c r="F3126" s="38" t="n">
        <v>0</v>
      </c>
      <c r="G3126" s="37" t="n">
        <v>0</v>
      </c>
      <c r="H3126" s="40">
        <f>IFERROR(G3126/E3126,0)</f>
        <v/>
      </c>
      <c r="I3126" s="29" t="inlineStr">
        <is>
          <t>Cost is below the 120 watch threshold.</t>
        </is>
      </c>
    </row>
    <row r="3127">
      <c r="A3127" s="29" t="inlineStr">
        <is>
          <t>3233019</t>
        </is>
      </c>
      <c r="B3127" s="29" t="inlineStr">
        <is>
          <t>low_price</t>
        </is>
      </c>
      <c r="C3127" s="29" t="inlineStr">
        <is>
          <t>Підшипник КПП Polaris Sportsman 335 400 450 500 550 570 600 700 800 850 1000, Scrambler 400 500 850 1000, RZR 570 900 1000, Ranger 570 800 900 1000</t>
        </is>
      </c>
      <c r="D3127" s="35" t="n">
        <v>0</v>
      </c>
      <c r="E3127" s="37" t="n">
        <v>0</v>
      </c>
      <c r="F3127" s="38" t="n">
        <v>0</v>
      </c>
      <c r="G3127" s="37" t="n">
        <v>0</v>
      </c>
      <c r="H3127" s="40">
        <f>IFERROR(G3127/E3127,0)</f>
        <v/>
      </c>
      <c r="I3127" s="29" t="inlineStr">
        <is>
          <t>Cost is below the 120 watch threshold.</t>
        </is>
      </c>
    </row>
    <row r="3128">
      <c r="A3128" s="29" t="inlineStr">
        <is>
          <t>na-20036-2</t>
        </is>
      </c>
      <c r="B3128" s="29" t="inlineStr">
        <is>
          <t>low_price</t>
        </is>
      </c>
      <c r="C3128" s="29" t="inlineStr">
        <is>
          <t>Поршень +0.5мм Kawasaki Prairie 360</t>
        </is>
      </c>
      <c r="D3128" s="35" t="n">
        <v>0</v>
      </c>
      <c r="E3128" s="37" t="n">
        <v>0</v>
      </c>
      <c r="F3128" s="38" t="n">
        <v>0</v>
      </c>
      <c r="G3128" s="37" t="n">
        <v>0</v>
      </c>
      <c r="H3128" s="40">
        <f>IFERROR(G3128/E3128,0)</f>
        <v/>
      </c>
      <c r="I3128" s="29" t="inlineStr">
        <is>
          <t>Cost is below the 120 watch threshold.</t>
        </is>
      </c>
    </row>
    <row r="3129">
      <c r="A3129" s="29" t="inlineStr">
        <is>
          <t>51-3001</t>
        </is>
      </c>
      <c r="B3129" s="29" t="inlineStr">
        <is>
          <t>low_price</t>
        </is>
      </c>
      <c r="C3129" s="29" t="inlineStr">
        <is>
          <t>Комплект пильників рульової рейки Yamaha Rhino 450 660 700, Viking 700, Wolverine RMAX X2 X4, YXZ 1000</t>
        </is>
      </c>
      <c r="D3129" s="35" t="n">
        <v>0</v>
      </c>
      <c r="E3129" s="37" t="n">
        <v>0</v>
      </c>
      <c r="F3129" s="38" t="n">
        <v>0</v>
      </c>
      <c r="G3129" s="37" t="n">
        <v>0</v>
      </c>
      <c r="H3129" s="40">
        <f>IFERROR(G3129/E3129,0)</f>
        <v/>
      </c>
      <c r="I3129" s="29" t="inlineStr">
        <is>
          <t>Cost is below the 120 watch threshold.</t>
        </is>
      </c>
    </row>
    <row r="3130">
      <c r="A3130" s="29" t="inlineStr">
        <is>
          <t>5439731</t>
        </is>
      </c>
      <c r="B3130" s="29" t="inlineStr">
        <is>
          <t>low_price</t>
        </is>
      </c>
      <c r="C3130" s="29" t="inlineStr">
        <is>
          <t>Втулка заднього стабілізатора Polaris Sportsman 450 500 550 600 700 800 850 ETX, Sportsman ACE 325 570, Trail Blazer 250 330 400, Trail Boss 325 330 (</t>
        </is>
      </c>
      <c r="D3130" s="35" t="n">
        <v>0</v>
      </c>
      <c r="E3130" s="37" t="n">
        <v>0</v>
      </c>
      <c r="F3130" s="38" t="n">
        <v>0</v>
      </c>
      <c r="G3130" s="37" t="n">
        <v>0</v>
      </c>
      <c r="H3130" s="40">
        <f>IFERROR(G3130/E3130,0)</f>
        <v/>
      </c>
      <c r="I3130" s="29" t="inlineStr">
        <is>
          <t>Cost is below the 120 watch threshold.</t>
        </is>
      </c>
    </row>
    <row r="3131">
      <c r="A3131" s="29" t="inlineStr">
        <is>
          <t>1021190-067</t>
        </is>
      </c>
      <c r="B3131" s="29" t="inlineStr">
        <is>
          <t>low_price</t>
        </is>
      </c>
      <c r="C3131" s="29" t="inlineStr">
        <is>
          <t>Ричаг задній нижній лівий Polaris Sportsman SP 850 (16), Sportsman 850 High Lifter (16-19), Sportsman XP 1000 (18-19)</t>
        </is>
      </c>
      <c r="D3131" s="35" t="n">
        <v>0</v>
      </c>
      <c r="E3131" s="37" t="n">
        <v>0</v>
      </c>
      <c r="F3131" s="38" t="n">
        <v>0</v>
      </c>
      <c r="G3131" s="37" t="n">
        <v>0</v>
      </c>
      <c r="H3131" s="40">
        <f>IFERROR(G3131/E3131,0)</f>
        <v/>
      </c>
      <c r="I3131" s="29" t="inlineStr">
        <is>
          <t>Cost is below the 120 watch threshold.</t>
        </is>
      </c>
    </row>
    <row r="3132">
      <c r="A3132" s="29" t="inlineStr">
        <is>
          <t>rs-cool</t>
        </is>
      </c>
      <c r="B3132" s="29" t="inlineStr">
        <is>
          <t>low_price</t>
        </is>
      </c>
      <c r="C3132" s="29" t="inlineStr">
        <is>
          <t>Накладка "Cooling Fans" на перемикач</t>
        </is>
      </c>
      <c r="D3132" s="35" t="n">
        <v>0</v>
      </c>
      <c r="E3132" s="37" t="n">
        <v>0</v>
      </c>
      <c r="F3132" s="38" t="n">
        <v>0</v>
      </c>
      <c r="G3132" s="37" t="n">
        <v>0</v>
      </c>
      <c r="H3132" s="40">
        <f>IFERROR(G3132/E3132,0)</f>
        <v/>
      </c>
      <c r="I3132" s="29" t="inlineStr">
        <is>
          <t>Cost is below the 120 watch threshold.</t>
        </is>
      </c>
    </row>
    <row r="3133">
      <c r="A3133" s="29" t="inlineStr">
        <is>
          <t>na-10000-3</t>
        </is>
      </c>
      <c r="B3133" s="29" t="inlineStr">
        <is>
          <t>low_price</t>
        </is>
      </c>
      <c r="C3133" s="29" t="inlineStr">
        <is>
          <t>Поршень +0.75мм Honda TRX 450 Foreman</t>
        </is>
      </c>
      <c r="D3133" s="35" t="n">
        <v>0</v>
      </c>
      <c r="E3133" s="37" t="n">
        <v>0</v>
      </c>
      <c r="F3133" s="38" t="n">
        <v>0</v>
      </c>
      <c r="G3133" s="37" t="n">
        <v>0</v>
      </c>
      <c r="H3133" s="40">
        <f>IFERROR(G3133/E3133,0)</f>
        <v/>
      </c>
      <c r="I3133" s="29" t="inlineStr">
        <is>
          <t>Cost is below the 120 watch threshold.</t>
        </is>
      </c>
    </row>
    <row r="3134">
      <c r="A3134" s="29" t="inlineStr">
        <is>
          <t>18-3248</t>
        </is>
      </c>
      <c r="B3134" s="29" t="inlineStr">
        <is>
          <t>low_price</t>
        </is>
      </c>
      <c r="C3134" s="29" t="inlineStr">
        <is>
          <t xml:space="preserve">Ремкомплект переднього супорта Polaris Sportsman 325 400 450 500 550 570 850 1000, Scrambler 850 1000, Ranger 500 570 700 800 900, RZR 800 900, </t>
        </is>
      </c>
      <c r="D3134" s="35" t="n">
        <v>0</v>
      </c>
      <c r="E3134" s="37" t="n">
        <v>0</v>
      </c>
      <c r="F3134" s="38" t="n">
        <v>0</v>
      </c>
      <c r="G3134" s="37" t="n">
        <v>0</v>
      </c>
      <c r="H3134" s="40">
        <f>IFERROR(G3134/E3134,0)</f>
        <v/>
      </c>
      <c r="I3134" s="29" t="inlineStr">
        <is>
          <t>Cost is below the 120 watch threshold.</t>
        </is>
      </c>
    </row>
    <row r="3135">
      <c r="A3135" s="29" t="inlineStr">
        <is>
          <t>8fp-13556-00-00</t>
        </is>
      </c>
      <c r="B3135" s="29" t="inlineStr">
        <is>
          <t>low_price</t>
        </is>
      </c>
      <c r="C3135" s="29" t="inlineStr">
        <is>
          <t>Прокладка інжектора Yamaha Grizzly 550 700, Rhino Raptor 700</t>
        </is>
      </c>
      <c r="D3135" s="35" t="n">
        <v>0</v>
      </c>
      <c r="E3135" s="37" t="n">
        <v>0</v>
      </c>
      <c r="F3135" s="38" t="n">
        <v>0</v>
      </c>
      <c r="G3135" s="37" t="n">
        <v>0</v>
      </c>
      <c r="H3135" s="40">
        <f>IFERROR(G3135/E3135,0)</f>
        <v/>
      </c>
      <c r="I3135" s="29" t="inlineStr">
        <is>
          <t>Cost is below the 120 watch threshold.</t>
        </is>
      </c>
    </row>
    <row r="3136">
      <c r="A3136" s="29" t="inlineStr">
        <is>
          <t>m01-12129-00-00</t>
        </is>
      </c>
      <c r="B3136" s="29" t="inlineStr">
        <is>
          <t>low_price</t>
        </is>
      </c>
      <c r="C3136" s="29" t="inlineStr">
        <is>
          <t>Сальник клапана Yamaha Grizzly 350 400 450, Kodiak 400 450, Rhino Wolverine 450, Bruin Warrior 350, Big Bear 350 400</t>
        </is>
      </c>
      <c r="D3136" s="35" t="n">
        <v>0</v>
      </c>
      <c r="E3136" s="37" t="n">
        <v>0</v>
      </c>
      <c r="F3136" s="38" t="n">
        <v>0</v>
      </c>
      <c r="G3136" s="37" t="n">
        <v>0</v>
      </c>
      <c r="H3136" s="40">
        <f>IFERROR(G3136/E3136,0)</f>
        <v/>
      </c>
      <c r="I3136" s="29" t="inlineStr">
        <is>
          <t>Cost is below the 120 watch threshold.</t>
        </is>
      </c>
    </row>
    <row r="3137">
      <c r="A3137" s="29" t="inlineStr">
        <is>
          <t>na-10008-4r</t>
        </is>
      </c>
      <c r="B3137" s="29" t="inlineStr">
        <is>
          <t>low_price</t>
        </is>
      </c>
      <c r="C3137" s="29" t="inlineStr">
        <is>
          <t>Поршневі кільця +1мм Honda TRX 500 Foreman (05-19), Rubicon 500 (01-19), SXS 500 Pioneer</t>
        </is>
      </c>
      <c r="D3137" s="35" t="n">
        <v>0</v>
      </c>
      <c r="E3137" s="37" t="n">
        <v>0</v>
      </c>
      <c r="F3137" s="38" t="n">
        <v>0</v>
      </c>
      <c r="G3137" s="37" t="n">
        <v>0</v>
      </c>
      <c r="H3137" s="40">
        <f>IFERROR(G3137/E3137,0)</f>
        <v/>
      </c>
      <c r="I3137" s="29" t="inlineStr">
        <is>
          <t>Cost is below the 120 watch threshold.</t>
        </is>
      </c>
    </row>
    <row r="3138">
      <c r="A3138" s="29" t="inlineStr">
        <is>
          <t>na-10050t</t>
        </is>
      </c>
      <c r="B3138" s="29" t="inlineStr">
        <is>
          <t>low_price</t>
        </is>
      </c>
      <c r="C3138" s="29" t="inlineStr">
        <is>
          <t>Комплект прокладок на верх двигуна Honda TRX 500 Foreman 2005-2011</t>
        </is>
      </c>
      <c r="D3138" s="35" t="n">
        <v>0</v>
      </c>
      <c r="E3138" s="37" t="n">
        <v>0</v>
      </c>
      <c r="F3138" s="38" t="n">
        <v>0</v>
      </c>
      <c r="G3138" s="37" t="n">
        <v>0</v>
      </c>
      <c r="H3138" s="40">
        <f>IFERROR(G3138/E3138,0)</f>
        <v/>
      </c>
      <c r="I3138" s="29" t="inlineStr">
        <is>
          <t>Cost is below the 120 watch threshold.</t>
        </is>
      </c>
    </row>
    <row r="3139">
      <c r="A3139" s="29" t="inlineStr">
        <is>
          <t>5412881</t>
        </is>
      </c>
      <c r="B3139" s="29" t="inlineStr">
        <is>
          <t>low_price</t>
        </is>
      </c>
      <c r="C3139" s="29" t="inlineStr">
        <is>
          <t>Сальник колінвала Polaris Sportsman 500 570 700 800, Ranger 700 800, RZR 800​</t>
        </is>
      </c>
      <c r="D3139" s="35" t="n">
        <v>0</v>
      </c>
      <c r="E3139" s="37" t="n">
        <v>0</v>
      </c>
      <c r="F3139" s="38" t="n">
        <v>0</v>
      </c>
      <c r="G3139" s="37" t="n">
        <v>0</v>
      </c>
      <c r="H3139" s="40">
        <f>IFERROR(G3139/E3139,0)</f>
        <v/>
      </c>
      <c r="I3139" s="29" t="inlineStr">
        <is>
          <t>Cost is below the 120 watch threshold.</t>
        </is>
      </c>
    </row>
    <row r="3140">
      <c r="A3140" s="29" t="inlineStr">
        <is>
          <t>4g0-12118-00-00</t>
        </is>
      </c>
      <c r="B3140" s="29" t="inlineStr">
        <is>
          <t>low_price</t>
        </is>
      </c>
      <c r="C3140" s="29" t="inlineStr">
        <is>
          <t>Сухарь клапана Yamaha Grizzly 550 660 700, Viking 700, Kodiak 700, Raptor 250 660 700</t>
        </is>
      </c>
      <c r="D3140" s="35" t="n">
        <v>0</v>
      </c>
      <c r="E3140" s="37" t="n">
        <v>0</v>
      </c>
      <c r="F3140" s="38" t="n">
        <v>0</v>
      </c>
      <c r="G3140" s="37" t="n">
        <v>0</v>
      </c>
      <c r="H3140" s="40">
        <f>IFERROR(G3140/E3140,0)</f>
        <v/>
      </c>
      <c r="I3140" s="29" t="inlineStr">
        <is>
          <t>Cost is below the 120 watch threshold.</t>
        </is>
      </c>
    </row>
    <row r="3141">
      <c r="A3141" s="29" t="inlineStr">
        <is>
          <t>706001741</t>
        </is>
      </c>
      <c r="B3141" s="29" t="inlineStr">
        <is>
          <t>low_price</t>
        </is>
      </c>
      <c r="C3141" s="29" t="inlineStr">
        <is>
          <t>Стійка заднього стабілізатора ліва BRP Can-Am Maverick 1000 2013-2018</t>
        </is>
      </c>
      <c r="D3141" s="35" t="n">
        <v>0</v>
      </c>
      <c r="E3141" s="37" t="n">
        <v>0</v>
      </c>
      <c r="F3141" s="38" t="n">
        <v>0</v>
      </c>
      <c r="G3141" s="37" t="n">
        <v>0</v>
      </c>
      <c r="H3141" s="40">
        <f>IFERROR(G3141/E3141,0)</f>
        <v/>
      </c>
      <c r="I3141" s="29" t="inlineStr">
        <is>
          <t>Cost is below the 120 watch threshold.</t>
        </is>
      </c>
    </row>
    <row r="3142">
      <c r="A3142" s="29" t="inlineStr">
        <is>
          <t>80211-hp0-a00za</t>
        </is>
      </c>
      <c r="B3142" s="29" t="inlineStr">
        <is>
          <t>low_price</t>
        </is>
      </c>
      <c r="C3142" s="29" t="inlineStr">
        <is>
          <t>Кришка бардачка Honda TRX 500 Foreman Rubicon 2005-2006</t>
        </is>
      </c>
      <c r="D3142" s="35" t="n">
        <v>0</v>
      </c>
      <c r="E3142" s="37" t="n">
        <v>0</v>
      </c>
      <c r="F3142" s="38" t="n">
        <v>0</v>
      </c>
      <c r="G3142" s="37" t="n">
        <v>0</v>
      </c>
      <c r="H3142" s="40">
        <f>IFERROR(G3142/E3142,0)</f>
        <v/>
      </c>
      <c r="I3142" s="29" t="inlineStr">
        <is>
          <t>Cost is below the 120 watch threshold.</t>
        </is>
      </c>
    </row>
    <row r="3143">
      <c r="A3143" s="29" t="inlineStr">
        <is>
          <t>715010798</t>
        </is>
      </c>
      <c r="B3143" s="29" t="inlineStr">
        <is>
          <t>low_price</t>
        </is>
      </c>
      <c r="C3143" s="29" t="inlineStr">
        <is>
          <t>Система швидкоз'ємного кріплення LinQ для BRP Can-Am, Ski-Doo, Sea-Doo</t>
        </is>
      </c>
      <c r="D3143" s="35" t="n">
        <v>4</v>
      </c>
      <c r="E3143" s="37" t="n">
        <v>19.62</v>
      </c>
      <c r="F3143" s="38" t="n">
        <v>0</v>
      </c>
      <c r="G3143" s="37" t="n">
        <v>0</v>
      </c>
      <c r="H3143" s="40">
        <f>IFERROR(G3143/E3143,0)</f>
        <v/>
      </c>
      <c r="I3143" s="29" t="inlineStr">
        <is>
          <t>Cost is below the 120 watch threshold.</t>
        </is>
      </c>
    </row>
    <row r="3144">
      <c r="A3144" s="29" t="inlineStr">
        <is>
          <t>we301411</t>
        </is>
      </c>
      <c r="B3144" s="29" t="inlineStr">
        <is>
          <t>low_price</t>
        </is>
      </c>
      <c r="C3144" s="29" t="inlineStr">
        <is>
          <t>Ступичний підшипник BRP Can-Am</t>
        </is>
      </c>
      <c r="D3144" s="35" t="n">
        <v>11</v>
      </c>
      <c r="E3144" s="37" t="n">
        <v>81</v>
      </c>
      <c r="F3144" s="38" t="n">
        <v>0.33</v>
      </c>
      <c r="G3144" s="37" t="n">
        <v>788.67</v>
      </c>
      <c r="H3144" s="40">
        <f>IFERROR(G3144/E3144,0)</f>
        <v/>
      </c>
      <c r="I3144" s="29" t="inlineStr">
        <is>
          <t>Cost is below the 120 watch threshold.</t>
        </is>
      </c>
    </row>
    <row r="3145">
      <c r="A3145" s="29" t="inlineStr">
        <is>
          <t>02533</t>
        </is>
      </c>
      <c r="B3145" s="29" t="inlineStr">
        <is>
          <t>low_price</t>
        </is>
      </c>
      <c r="C3145" s="29" t="inlineStr">
        <is>
          <t>Статор генератора BRP Can-Am Outlander Renegade G1 G2</t>
        </is>
      </c>
      <c r="D3145" s="35" t="n">
        <v>2</v>
      </c>
      <c r="E3145" s="37" t="n">
        <v>4.96</v>
      </c>
      <c r="F3145" s="38" t="n">
        <v>0</v>
      </c>
      <c r="G3145" s="37" t="n">
        <v>0</v>
      </c>
      <c r="H3145" s="40">
        <f>IFERROR(G3145/E3145,0)</f>
        <v/>
      </c>
      <c r="I3145" s="29" t="inlineStr">
        <is>
          <t>Cost is below the 120 watch threshold.</t>
        </is>
      </c>
    </row>
    <row r="3146">
      <c r="A3146" s="29" t="inlineStr">
        <is>
          <t>39007-0177-10</t>
        </is>
      </c>
      <c r="B3146" s="29" t="inlineStr">
        <is>
          <t>low_price</t>
        </is>
      </c>
      <c r="C3146" s="29" t="inlineStr">
        <is>
          <t>Ричаг передній нижній правий Kawasaki Brute Force 750​</t>
        </is>
      </c>
      <c r="D3146" s="35" t="n">
        <v>2</v>
      </c>
      <c r="E3146" s="37" t="n">
        <v>2.97</v>
      </c>
      <c r="F3146" s="38" t="n">
        <v>1</v>
      </c>
      <c r="G3146" s="37" t="n">
        <v>5051</v>
      </c>
      <c r="H3146" s="40">
        <f>IFERROR(G3146/E3146,0)</f>
        <v/>
      </c>
      <c r="I3146" s="29" t="inlineStr">
        <is>
          <t>Cost is below the 120 watch threshold.</t>
        </is>
      </c>
    </row>
    <row r="3147">
      <c r="A3147" s="29" t="inlineStr">
        <is>
          <t>706203185</t>
        </is>
      </c>
      <c r="B3147" s="29" t="inlineStr">
        <is>
          <t>low_price</t>
        </is>
      </c>
      <c r="C3147" s="29" t="inlineStr">
        <is>
          <t>Ричаг передній верхній лівий BRP Can-Am Outlander G3L</t>
        </is>
      </c>
      <c r="D3147" s="35" t="n">
        <v>4</v>
      </c>
      <c r="E3147" s="37" t="n">
        <v>24.66</v>
      </c>
      <c r="F3147" s="38" t="n">
        <v>0</v>
      </c>
      <c r="G3147" s="37" t="n">
        <v>0</v>
      </c>
      <c r="H3147" s="40">
        <f>IFERROR(G3147/E3147,0)</f>
        <v/>
      </c>
      <c r="I3147" s="29" t="inlineStr">
        <is>
          <t>Cost is below the 120 watch threshold.</t>
        </is>
      </c>
    </row>
    <row r="3148">
      <c r="A3148" s="29" t="inlineStr">
        <is>
          <t>we315037</t>
        </is>
      </c>
      <c r="B3148" s="29" t="inlineStr">
        <is>
          <t>low_price</t>
        </is>
      </c>
      <c r="C3148" s="29" t="inlineStr">
        <is>
          <t>Рульовий наконечник BRP Can-Am Outlander Renegade G2 G2L G2S (RH)</t>
        </is>
      </c>
      <c r="D3148" s="35" t="n">
        <v>0</v>
      </c>
      <c r="E3148" s="37" t="n">
        <v>0</v>
      </c>
      <c r="F3148" s="38" t="n">
        <v>0</v>
      </c>
      <c r="G3148" s="37" t="n">
        <v>0</v>
      </c>
      <c r="H3148" s="40">
        <f>IFERROR(G3148/E3148,0)</f>
        <v/>
      </c>
      <c r="I3148" s="29" t="inlineStr">
        <is>
          <t>Cost is below the 120 watch threshold.</t>
        </is>
      </c>
    </row>
    <row r="3149">
      <c r="A3149" s="29" t="inlineStr">
        <is>
          <t>03201</t>
        </is>
      </c>
      <c r="B3149" s="29" t="inlineStr">
        <is>
          <t>low_price</t>
        </is>
      </c>
      <c r="C3149" s="29" t="inlineStr">
        <is>
          <t>Рульова тяга BRP Can-Am Outlander Renegade G2 G2S (12-18), G2L (16+); Suzuki King Quad 450 700 750</t>
        </is>
      </c>
      <c r="D3149" s="35" t="n">
        <v>0</v>
      </c>
      <c r="E3149" s="37" t="n">
        <v>0</v>
      </c>
      <c r="F3149" s="38" t="n">
        <v>0</v>
      </c>
      <c r="G3149" s="37" t="n">
        <v>0</v>
      </c>
      <c r="H3149" s="40">
        <f>IFERROR(G3149/E3149,0)</f>
        <v/>
      </c>
      <c r="I3149" s="29" t="inlineStr">
        <is>
          <t>Cost is below the 120 watch threshold.</t>
        </is>
      </c>
    </row>
    <row r="3150">
      <c r="A3150" s="29" t="inlineStr">
        <is>
          <t>704903887</t>
        </is>
      </c>
      <c r="B3150" s="29" t="inlineStr">
        <is>
          <t>low_price</t>
        </is>
      </c>
      <c r="C3150" s="29" t="inlineStr">
        <is>
          <t>Наклейка "Can-Am" бокова задня BRP Can-Am Maverick 1000 2014-2015</t>
        </is>
      </c>
      <c r="D3150" s="35" t="n">
        <v>0</v>
      </c>
      <c r="E3150" s="37" t="n">
        <v>0</v>
      </c>
      <c r="F3150" s="38" t="n">
        <v>0</v>
      </c>
      <c r="G3150" s="37" t="n">
        <v>0</v>
      </c>
      <c r="H3150" s="40">
        <f>IFERROR(G3150/E3150,0)</f>
        <v/>
      </c>
      <c r="I3150" s="29" t="inlineStr">
        <is>
          <t>Cost is below the 120 watch threshold.</t>
        </is>
      </c>
    </row>
    <row r="3151">
      <c r="A3151" s="29" t="inlineStr">
        <is>
          <t>0jya-051004-10000</t>
        </is>
      </c>
      <c r="B3151" s="29" t="inlineStr">
        <is>
          <t>low_price</t>
        </is>
      </c>
      <c r="C3151" s="29" t="inlineStr">
        <is>
          <t>Слайдер варіатора CFMoto CForce 600 800 1000, UForce 600 800 1000, ZForce 800 950</t>
        </is>
      </c>
      <c r="D3151" s="35" t="n">
        <v>24</v>
      </c>
      <c r="E3151" s="37" t="n">
        <v>100.78</v>
      </c>
      <c r="F3151" s="38" t="n">
        <v>1</v>
      </c>
      <c r="G3151" s="37" t="n">
        <v>957</v>
      </c>
      <c r="H3151" s="40">
        <f>IFERROR(G3151/E3151,0)</f>
        <v/>
      </c>
      <c r="I3151" s="29" t="inlineStr">
        <is>
          <t>Cost is below the 120 watch threshold.</t>
        </is>
      </c>
    </row>
    <row r="3152">
      <c r="A3152" s="29" t="inlineStr">
        <is>
          <t>1422526727b</t>
        </is>
      </c>
      <c r="B3152" s="29" t="inlineStr">
        <is>
          <t>low_price</t>
        </is>
      </c>
      <c r="C3152" s="29" t="inlineStr">
        <is>
          <t>Колісний диск ITP Inertia Beadlock 14x7 5+2 4/156</t>
        </is>
      </c>
      <c r="D3152" s="35" t="n">
        <v>5</v>
      </c>
      <c r="E3152" s="37" t="n">
        <v>28.37</v>
      </c>
      <c r="F3152" s="38" t="n">
        <v>0</v>
      </c>
      <c r="G3152" s="37" t="n">
        <v>31.9</v>
      </c>
      <c r="H3152" s="40">
        <f>IFERROR(G3152/E3152,0)</f>
        <v/>
      </c>
      <c r="I3152" s="29" t="inlineStr">
        <is>
          <t>Cost is below the 120 watch threshold.</t>
        </is>
      </c>
    </row>
    <row r="3153">
      <c r="A3153" s="29" t="inlineStr">
        <is>
          <t>02280</t>
        </is>
      </c>
      <c r="B3153" s="29" t="inlineStr">
        <is>
          <t>low_price</t>
        </is>
      </c>
      <c r="C3153" s="29" t="inlineStr">
        <is>
          <t>Замок запалювання Arctic Cat 650 (04-06), 700 (06-07)</t>
        </is>
      </c>
      <c r="D3153" s="35" t="n">
        <v>0</v>
      </c>
      <c r="E3153" s="37" t="n">
        <v>0</v>
      </c>
      <c r="F3153" s="38" t="n">
        <v>0</v>
      </c>
      <c r="G3153" s="37" t="n">
        <v>0</v>
      </c>
      <c r="H3153" s="40">
        <f>IFERROR(G3153/E3153,0)</f>
        <v/>
      </c>
      <c r="I3153" s="29" t="inlineStr">
        <is>
          <t>Cost is below the 120 watch threshold.</t>
        </is>
      </c>
    </row>
    <row r="3154">
      <c r="A3154" s="29" t="inlineStr">
        <is>
          <t>704909829</t>
        </is>
      </c>
      <c r="B3154" s="29" t="inlineStr">
        <is>
          <t>low_price</t>
        </is>
      </c>
      <c r="C3154" s="29" t="inlineStr">
        <is>
          <t>Наклейка "Can-Am" бокова задня BRP Can-Am Maverick X3</t>
        </is>
      </c>
      <c r="D3154" s="35" t="n">
        <v>6</v>
      </c>
      <c r="E3154" s="37" t="n">
        <v>16</v>
      </c>
      <c r="F3154" s="38" t="n">
        <v>0</v>
      </c>
      <c r="G3154" s="37" t="n">
        <v>0</v>
      </c>
      <c r="H3154" s="40">
        <f>IFERROR(G3154/E3154,0)</f>
        <v/>
      </c>
      <c r="I3154" s="29" t="inlineStr">
        <is>
          <t>Cost is below the 120 watch threshold.</t>
        </is>
      </c>
    </row>
    <row r="3155">
      <c r="A3155" s="29" t="inlineStr">
        <is>
          <t>3b4-18146-00-00</t>
        </is>
      </c>
      <c r="B3155" s="29" t="inlineStr">
        <is>
          <t>low_price</t>
        </is>
      </c>
      <c r="C3155" s="29" t="inlineStr">
        <is>
          <t>Прокладка КПП Yamaha Grizzly ​550​ 700, Kodiak Rhino Viking ​700</t>
        </is>
      </c>
      <c r="D3155" s="35" t="n">
        <v>0</v>
      </c>
      <c r="E3155" s="37" t="n">
        <v>0</v>
      </c>
      <c r="F3155" s="38" t="n">
        <v>0</v>
      </c>
      <c r="G3155" s="37" t="n">
        <v>0</v>
      </c>
      <c r="H3155" s="40">
        <f>IFERROR(G3155/E3155,0)</f>
        <v/>
      </c>
      <c r="I3155" s="29" t="inlineStr">
        <is>
          <t>Cost is below the 120 watch threshold.</t>
        </is>
      </c>
    </row>
    <row r="3156">
      <c r="A3156" s="29" t="inlineStr">
        <is>
          <t>25-2121-5</t>
        </is>
      </c>
      <c r="B3156" s="29" t="inlineStr">
        <is>
          <t>low_price</t>
        </is>
      </c>
      <c r="C3156" s="29" t="inlineStr">
        <is>
          <t>Сальники переднього редуктора BRP Can-Am Maverick X3, Maverick Sport 1000</t>
        </is>
      </c>
      <c r="D3156" s="35" t="n">
        <v>0</v>
      </c>
      <c r="E3156" s="37" t="n">
        <v>0</v>
      </c>
      <c r="F3156" s="38" t="n">
        <v>0</v>
      </c>
      <c r="G3156" s="37" t="n">
        <v>0</v>
      </c>
      <c r="H3156" s="40">
        <f>IFERROR(G3156/E3156,0)</f>
        <v/>
      </c>
      <c r="I3156" s="29" t="inlineStr">
        <is>
          <t>Cost is below the 120 watch threshold.</t>
        </is>
      </c>
    </row>
    <row r="3157">
      <c r="A3157" s="29" t="inlineStr">
        <is>
          <t>40321-hr0-f00</t>
        </is>
      </c>
      <c r="B3157" s="29" t="inlineStr">
        <is>
          <t>low_price</t>
        </is>
      </c>
      <c r="C3157" s="29" t="inlineStr">
        <is>
          <t>Пильник заднього карданного валу Honda TRX 420 Rancher (14+), 500 Foreman (12-19), 500 Rubicon (15-19), 520 Foreman Rubicon (20+), SXS 500 700 Pioneer</t>
        </is>
      </c>
      <c r="D3157" s="35" t="n">
        <v>0</v>
      </c>
      <c r="E3157" s="37" t="n">
        <v>0</v>
      </c>
      <c r="F3157" s="38" t="n">
        <v>0</v>
      </c>
      <c r="G3157" s="37" t="n">
        <v>0</v>
      </c>
      <c r="H3157" s="40">
        <f>IFERROR(G3157/E3157,0)</f>
        <v/>
      </c>
      <c r="I3157" s="29" t="inlineStr">
        <is>
          <t>Cost is below the 120 watch threshold.</t>
        </is>
      </c>
    </row>
    <row r="3158">
      <c r="A3158" s="29" t="inlineStr">
        <is>
          <t>fa617r</t>
        </is>
      </c>
      <c r="B3158" s="29" t="inlineStr">
        <is>
          <t>low_price</t>
        </is>
      </c>
      <c r="C3158" s="29" t="inlineStr">
        <is>
          <t>Гальмівні колодки передні/задні праві BRP Can-Am Оutlander Renegade G2 G2L G2S G3 G3L (синтетика)</t>
        </is>
      </c>
      <c r="D3158" s="35" t="n">
        <v>8</v>
      </c>
      <c r="E3158" s="37" t="n">
        <v>115.92</v>
      </c>
      <c r="F3158" s="38" t="n">
        <v>0</v>
      </c>
      <c r="G3158" s="37" t="n">
        <v>0</v>
      </c>
      <c r="H3158" s="40">
        <f>IFERROR(G3158/E3158,0)</f>
        <v/>
      </c>
      <c r="I3158" s="29" t="inlineStr">
        <is>
          <t>Cost is below the 120 watch threshold.</t>
        </is>
      </c>
    </row>
    <row r="3159">
      <c r="A3159" s="29" t="inlineStr">
        <is>
          <t>hpx2239</t>
        </is>
      </c>
      <c r="B3159" s="29" t="inlineStr">
        <is>
          <t>low_price</t>
        </is>
      </c>
      <c r="C3159" s="29" t="inlineStr">
        <is>
          <t>Ремінь варіатора Polaris Sportsman 450 500 570 700 800, Ranger 500, RZR 800</t>
        </is>
      </c>
      <c r="D3159" s="35" t="n">
        <v>27</v>
      </c>
      <c r="E3159" s="37" t="n">
        <v>120.67</v>
      </c>
      <c r="F3159" s="38" t="n">
        <v>1.62</v>
      </c>
      <c r="G3159" s="37" t="n">
        <v>4070.78</v>
      </c>
      <c r="H3159" s="40">
        <f>IFERROR(G3159/E3159,0)</f>
        <v/>
      </c>
      <c r="I3159" s="29" t="inlineStr">
        <is>
          <t>Performance is below the scale and keep thresholds.</t>
        </is>
      </c>
    </row>
    <row r="3160">
      <c r="A3160" s="29" t="inlineStr">
        <is>
          <t>48-1001</t>
        </is>
      </c>
      <c r="B3160" s="29" t="inlineStr">
        <is>
          <t>low_price</t>
        </is>
      </c>
      <c r="C3160" s="29" t="inlineStr">
        <is>
          <t>Повітряний фільтр Polaris RZR 1000</t>
        </is>
      </c>
      <c r="D3160" s="35" t="n">
        <v>0</v>
      </c>
      <c r="E3160" s="37" t="n">
        <v>0</v>
      </c>
      <c r="F3160" s="38" t="n">
        <v>0</v>
      </c>
      <c r="G3160" s="37" t="n">
        <v>0</v>
      </c>
      <c r="H3160" s="40">
        <f>IFERROR(G3160/E3160,0)</f>
        <v/>
      </c>
      <c r="I3160" s="29" t="inlineStr">
        <is>
          <t>Cost is below the 120 watch threshold.</t>
        </is>
      </c>
    </row>
    <row r="3161">
      <c r="A3161" s="29" t="inlineStr">
        <is>
          <t>707003563</t>
        </is>
      </c>
      <c r="B3161" s="29" t="inlineStr">
        <is>
          <t>low_price</t>
        </is>
      </c>
      <c r="C3161" s="29" t="inlineStr">
        <is>
          <t>Подушка нижня BRP Can-Am Maverick Trail 1000, Maverick Sport 1000, Traxter Defender HD9 HD10 2020+</t>
        </is>
      </c>
      <c r="D3161" s="35" t="n">
        <v>0</v>
      </c>
      <c r="E3161" s="37" t="n">
        <v>0</v>
      </c>
      <c r="F3161" s="38" t="n">
        <v>0</v>
      </c>
      <c r="G3161" s="37" t="n">
        <v>0</v>
      </c>
      <c r="H3161" s="40">
        <f>IFERROR(G3161/E3161,0)</f>
        <v/>
      </c>
      <c r="I3161" s="29" t="inlineStr">
        <is>
          <t>Cost is below the 120 watch threshold.</t>
        </is>
      </c>
    </row>
    <row r="3162">
      <c r="A3162" s="29" t="inlineStr">
        <is>
          <t>db2233</t>
        </is>
      </c>
      <c r="B3162" s="29" t="inlineStr">
        <is>
          <t>low_price</t>
        </is>
      </c>
      <c r="C3162" s="29" t="inlineStr">
        <is>
          <t>Гальмівні колодки передні ліві BRP Can-Am Maverick 1000, Commander 800 1000; Yamaha Viking 700, Wolverine 700 850</t>
        </is>
      </c>
      <c r="D3162" s="35" t="n">
        <v>1</v>
      </c>
      <c r="E3162" s="37" t="n">
        <v>25.59</v>
      </c>
      <c r="F3162" s="38" t="n">
        <v>0</v>
      </c>
      <c r="G3162" s="37" t="n">
        <v>0</v>
      </c>
      <c r="H3162" s="40">
        <f>IFERROR(G3162/E3162,0)</f>
        <v/>
      </c>
      <c r="I3162" s="29" t="inlineStr">
        <is>
          <t>Cost is below the 120 watch threshold.</t>
        </is>
      </c>
    </row>
    <row r="3163">
      <c r="A3163" s="29" t="inlineStr">
        <is>
          <t>082991271c1</t>
        </is>
      </c>
      <c r="B3163" s="29" t="inlineStr">
        <is>
          <t>low_price</t>
        </is>
      </c>
      <c r="C3163" s="29" t="inlineStr">
        <is>
          <t>Шина Kenda K299 Bear Claw 27×11-12</t>
        </is>
      </c>
      <c r="D3163" s="35" t="n">
        <v>2</v>
      </c>
      <c r="E3163" s="37" t="n">
        <v>37.96</v>
      </c>
      <c r="F3163" s="38" t="n">
        <v>0</v>
      </c>
      <c r="G3163" s="37" t="n">
        <v>0</v>
      </c>
      <c r="H3163" s="40">
        <f>IFERROR(G3163/E3163,0)</f>
        <v/>
      </c>
      <c r="I3163" s="29" t="inlineStr">
        <is>
          <t>Cost is below the 120 watch threshold.</t>
        </is>
      </c>
    </row>
    <row r="3164">
      <c r="A3164" s="29" t="inlineStr">
        <is>
          <t>hf205</t>
        </is>
      </c>
      <c r="B3164" s="29" t="inlineStr">
        <is>
          <t>low_price</t>
        </is>
      </c>
      <c r="C3164" s="29" t="inlineStr">
        <is>
          <t>Масляний фільтр Yamaha Grizzly 700 (21+), Kodiak 450 700 (21+), YXZ 1000, Wolverine 1000, Viking 700 1000</t>
        </is>
      </c>
      <c r="D3164" s="35" t="n">
        <v>0</v>
      </c>
      <c r="E3164" s="37" t="n">
        <v>0</v>
      </c>
      <c r="F3164" s="38" t="n">
        <v>0</v>
      </c>
      <c r="G3164" s="37" t="n">
        <v>0</v>
      </c>
      <c r="H3164" s="40">
        <f>IFERROR(G3164/E3164,0)</f>
        <v/>
      </c>
      <c r="I3164" s="29" t="inlineStr">
        <is>
          <t>Cost is below the 120 watch threshold.</t>
        </is>
      </c>
    </row>
    <row r="3165">
      <c r="A3165" s="29" t="inlineStr">
        <is>
          <t>9dqv-801300-3000</t>
        </is>
      </c>
      <c r="B3165" s="29" t="inlineStr">
        <is>
          <t>low_price</t>
        </is>
      </c>
      <c r="C3165" s="29" t="inlineStr">
        <is>
          <t>Бампер задній CFMoto CForce 450 520</t>
        </is>
      </c>
      <c r="D3165" s="35" t="n">
        <v>8</v>
      </c>
      <c r="E3165" s="37" t="n">
        <v>30.76</v>
      </c>
      <c r="F3165" s="38" t="n">
        <v>0.02</v>
      </c>
      <c r="G3165" s="37" t="n">
        <v>97.90000000000001</v>
      </c>
      <c r="H3165" s="40">
        <f>IFERROR(G3165/E3165,0)</f>
        <v/>
      </c>
      <c r="I3165" s="29" t="inlineStr">
        <is>
          <t>Cost is below the 120 watch threshold.</t>
        </is>
      </c>
    </row>
    <row r="3166">
      <c r="A3166" s="29" t="inlineStr">
        <is>
          <t>705009035</t>
        </is>
      </c>
      <c r="B3166" s="29" t="inlineStr">
        <is>
          <t>low_price</t>
        </is>
      </c>
      <c r="C3166" s="29" t="inlineStr">
        <is>
          <t>Крило заднє праве BRP Can-Am Maverick 1000 (Black)</t>
        </is>
      </c>
      <c r="D3166" s="35" t="n">
        <v>0</v>
      </c>
      <c r="E3166" s="37" t="n">
        <v>0</v>
      </c>
      <c r="F3166" s="38" t="n">
        <v>0</v>
      </c>
      <c r="G3166" s="37" t="n">
        <v>0</v>
      </c>
      <c r="H3166" s="40">
        <f>IFERROR(G3166/E3166,0)</f>
        <v/>
      </c>
      <c r="I3166" s="29" t="inlineStr">
        <is>
          <t>Cost is below the 120 watch threshold.</t>
        </is>
      </c>
    </row>
    <row r="3167">
      <c r="A3167" s="29" t="inlineStr">
        <is>
          <t>06312</t>
        </is>
      </c>
      <c r="B3167" s="29" t="inlineStr">
        <is>
          <t>low_price</t>
        </is>
      </c>
      <c r="C3167" s="29" t="inlineStr">
        <is>
          <t>Статор генератора Polaris Sportsman 500 (07-13), Ranger 500 (06-13)</t>
        </is>
      </c>
      <c r="D3167" s="35" t="n">
        <v>24</v>
      </c>
      <c r="E3167" s="37" t="n">
        <v>68.55</v>
      </c>
      <c r="F3167" s="38" t="n">
        <v>0</v>
      </c>
      <c r="G3167" s="37" t="n">
        <v>0</v>
      </c>
      <c r="H3167" s="40">
        <f>IFERROR(G3167/E3167,0)</f>
        <v/>
      </c>
      <c r="I3167" s="29" t="inlineStr">
        <is>
          <t>Cost is below the 120 watch threshold.</t>
        </is>
      </c>
    </row>
    <row r="3168">
      <c r="A3168" s="29" t="inlineStr">
        <is>
          <t>3b4-2514a-00-00</t>
        </is>
      </c>
      <c r="B3168" s="29" t="inlineStr">
        <is>
          <t>low_price</t>
        </is>
      </c>
      <c r="C3168" s="29" t="inlineStr">
        <is>
          <t>Захист гальмівного диска лівий Yamaha Grizzly 550 (09-12), 700 (07-12)</t>
        </is>
      </c>
      <c r="D3168" s="35" t="n">
        <v>0</v>
      </c>
      <c r="E3168" s="37" t="n">
        <v>0</v>
      </c>
      <c r="F3168" s="38" t="n">
        <v>0</v>
      </c>
      <c r="G3168" s="37" t="n">
        <v>0</v>
      </c>
      <c r="H3168" s="40">
        <f>IFERROR(G3168/E3168,0)</f>
        <v/>
      </c>
      <c r="I3168" s="29" t="inlineStr">
        <is>
          <t>Cost is below the 120 watch threshold.</t>
        </is>
      </c>
    </row>
    <row r="3169">
      <c r="A3169" s="29" t="inlineStr">
        <is>
          <t>100967</t>
        </is>
      </c>
      <c r="B3169" s="29" t="inlineStr">
        <is>
          <t>low_price</t>
        </is>
      </c>
      <c r="C3169" s="29" t="inlineStr">
        <is>
          <t>Клюз синтетичного троса для лебідок 2500-3500 lbs</t>
        </is>
      </c>
      <c r="D3169" s="35" t="n">
        <v>2</v>
      </c>
      <c r="E3169" s="37" t="n">
        <v>39.89</v>
      </c>
      <c r="F3169" s="38" t="n">
        <v>0</v>
      </c>
      <c r="G3169" s="37" t="n">
        <v>11.62</v>
      </c>
      <c r="H3169" s="40">
        <f>IFERROR(G3169/E3169,0)</f>
        <v/>
      </c>
      <c r="I3169" s="29" t="inlineStr">
        <is>
          <t>Cost is below the 120 watch threshold.</t>
        </is>
      </c>
    </row>
    <row r="3170">
      <c r="A3170" s="29" t="inlineStr">
        <is>
          <t>715002350</t>
        </is>
      </c>
      <c r="B3170" s="29" t="inlineStr">
        <is>
          <t>low_price</t>
        </is>
      </c>
      <c r="C3170" s="29" t="inlineStr">
        <is>
          <t>Система кріплень LinQ для BRP Can-Am Outlander G2L</t>
        </is>
      </c>
      <c r="D3170" s="35" t="n">
        <v>3</v>
      </c>
      <c r="E3170" s="37" t="n">
        <v>9.34</v>
      </c>
      <c r="F3170" s="38" t="n">
        <v>0</v>
      </c>
      <c r="G3170" s="37" t="n">
        <v>0</v>
      </c>
      <c r="H3170" s="40">
        <f>IFERROR(G3170/E3170,0)</f>
        <v/>
      </c>
      <c r="I3170" s="29" t="inlineStr">
        <is>
          <t>Cost is below the 120 watch threshold.</t>
        </is>
      </c>
    </row>
    <row r="3171">
      <c r="A3171" s="29" t="inlineStr">
        <is>
          <t>3514662-004</t>
        </is>
      </c>
      <c r="B3171" s="29" t="inlineStr">
        <is>
          <t>low_price</t>
        </is>
      </c>
      <c r="C3171" s="29" t="inlineStr">
        <is>
          <t>Вкладиш колінвала Polaris RZR 900 1000, Ranger 900 1000, Pro XD, General 1000, ACE 900 (Yellow)</t>
        </is>
      </c>
      <c r="D3171" s="35" t="n">
        <v>2</v>
      </c>
      <c r="E3171" s="37" t="n">
        <v>3.61</v>
      </c>
      <c r="F3171" s="38" t="n">
        <v>0</v>
      </c>
      <c r="G3171" s="37" t="n">
        <v>0</v>
      </c>
      <c r="H3171" s="40">
        <f>IFERROR(G3171/E3171,0)</f>
        <v/>
      </c>
      <c r="I3171" s="29" t="inlineStr">
        <is>
          <t>Cost is below the 120 watch threshold.</t>
        </is>
      </c>
    </row>
    <row r="3172">
      <c r="A3172" s="29" t="inlineStr">
        <is>
          <t>9779212</t>
        </is>
      </c>
      <c r="B3172" s="29" t="inlineStr">
        <is>
          <t>low_price</t>
        </is>
      </c>
      <c r="C3172" s="29" t="inlineStr">
        <is>
          <t>Масло для редукторів BRP XPS 75W90 (946ml)</t>
        </is>
      </c>
      <c r="D3172" s="35" t="n">
        <v>37</v>
      </c>
      <c r="E3172" s="37" t="n">
        <v>200.3</v>
      </c>
      <c r="F3172" s="38" t="n">
        <v>1.02</v>
      </c>
      <c r="G3172" s="37" t="n">
        <v>4581.73</v>
      </c>
      <c r="H3172" s="40">
        <f>IFERROR(G3172/E3172,0)</f>
        <v/>
      </c>
      <c r="I3172" s="29" t="inlineStr">
        <is>
          <t>Performance is below the scale and keep thresholds.</t>
        </is>
      </c>
    </row>
    <row r="3173">
      <c r="A3173" s="29" t="inlineStr">
        <is>
          <t>420248424</t>
        </is>
      </c>
      <c r="B3173" s="29" t="inlineStr">
        <is>
          <t>low_price</t>
        </is>
      </c>
      <c r="C3173" s="29" t="inlineStr">
        <is>
          <t>Грузики варіатора BRP Can-Am Outlander 330 400 450</t>
        </is>
      </c>
      <c r="D3173" s="35" t="n">
        <v>2</v>
      </c>
      <c r="E3173" s="37" t="n">
        <v>7.63</v>
      </c>
      <c r="F3173" s="38" t="n">
        <v>0</v>
      </c>
      <c r="G3173" s="37" t="n">
        <v>0</v>
      </c>
      <c r="H3173" s="40">
        <f>IFERROR(G3173/E3173,0)</f>
        <v/>
      </c>
      <c r="I3173" s="29" t="inlineStr">
        <is>
          <t>Cost is below the 120 watch threshold.</t>
        </is>
      </c>
    </row>
    <row r="3174">
      <c r="A3174" s="29" t="inlineStr">
        <is>
          <t>03567</t>
        </is>
      </c>
      <c r="B3174" s="29" t="inlineStr">
        <is>
          <t>low_price</t>
        </is>
      </c>
      <c r="C3174" s="29" t="inlineStr">
        <is>
          <t xml:space="preserve">Тавотниця для змащення ступичних підшипників Polaris Sportsman 550 850 1000, Scrambler 850 1000, Ranger 500 570 800 900 1000, RZR 570 800 900 1000, </t>
        </is>
      </c>
      <c r="D3174" s="35" t="n">
        <v>0</v>
      </c>
      <c r="E3174" s="37" t="n">
        <v>0</v>
      </c>
      <c r="F3174" s="38" t="n">
        <v>0</v>
      </c>
      <c r="G3174" s="37" t="n">
        <v>0</v>
      </c>
      <c r="H3174" s="40">
        <f>IFERROR(G3174/E3174,0)</f>
        <v/>
      </c>
      <c r="I3174" s="29" t="inlineStr">
        <is>
          <t>Cost is below the 120 watch threshold.</t>
        </is>
      </c>
    </row>
    <row r="3175">
      <c r="A3175" s="29" t="inlineStr">
        <is>
          <t>rs-back</t>
        </is>
      </c>
      <c r="B3175" s="29" t="inlineStr">
        <is>
          <t>low_price</t>
        </is>
      </c>
      <c r="C3175" s="29" t="inlineStr">
        <is>
          <t>Накладка "Backup Lights" на перемикач</t>
        </is>
      </c>
      <c r="D3175" s="35" t="n">
        <v>0</v>
      </c>
      <c r="E3175" s="37" t="n">
        <v>0</v>
      </c>
      <c r="F3175" s="38" t="n">
        <v>0</v>
      </c>
      <c r="G3175" s="37" t="n">
        <v>0</v>
      </c>
      <c r="H3175" s="40">
        <f>IFERROR(G3175/E3175,0)</f>
        <v/>
      </c>
      <c r="I3175" s="29" t="inlineStr">
        <is>
          <t>Cost is below the 120 watch threshold.</t>
        </is>
      </c>
    </row>
    <row r="3176">
      <c r="A3176" s="29" t="inlineStr">
        <is>
          <t>709400674</t>
        </is>
      </c>
      <c r="B3176" s="29" t="inlineStr">
        <is>
          <t>low_price</t>
        </is>
      </c>
      <c r="C3176" s="29" t="inlineStr">
        <is>
          <t>Пильник рульової колонки BRP Can-Am Outlander Renegade G1 G2 G2L G2S 2010-2017</t>
        </is>
      </c>
      <c r="D3176" s="35" t="n">
        <v>2</v>
      </c>
      <c r="E3176" s="37" t="n">
        <v>14.13</v>
      </c>
      <c r="F3176" s="38" t="n">
        <v>0</v>
      </c>
      <c r="G3176" s="37" t="n">
        <v>0</v>
      </c>
      <c r="H3176" s="40">
        <f>IFERROR(G3176/E3176,0)</f>
        <v/>
      </c>
      <c r="I3176" s="29" t="inlineStr">
        <is>
          <t>Cost is below the 120 watch threshold.</t>
        </is>
      </c>
    </row>
    <row r="3177">
      <c r="A3177" s="29" t="inlineStr">
        <is>
          <t>fa617tt</t>
        </is>
      </c>
      <c r="B3177" s="29" t="inlineStr">
        <is>
          <t>low_price</t>
        </is>
      </c>
      <c r="C3177" s="29" t="inlineStr">
        <is>
          <t>Гальмівні колодки передні/задні праві BRP Can-Am Оutlander Renegade G2 G2L G2S G3 G3L (Carbon)</t>
        </is>
      </c>
      <c r="D3177" s="35" t="n">
        <v>1</v>
      </c>
      <c r="E3177" s="37" t="n">
        <v>14.86</v>
      </c>
      <c r="F3177" s="38" t="n">
        <v>0</v>
      </c>
      <c r="G3177" s="37" t="n">
        <v>0</v>
      </c>
      <c r="H3177" s="40">
        <f>IFERROR(G3177/E3177,0)</f>
        <v/>
      </c>
      <c r="I3177" s="29" t="inlineStr">
        <is>
          <t>Cost is below the 120 watch threshold.</t>
        </is>
      </c>
    </row>
    <row r="3178">
      <c r="A3178" s="29" t="inlineStr">
        <is>
          <t>12151-24a00</t>
        </is>
      </c>
      <c r="B3178" s="29" t="inlineStr">
        <is>
          <t>low_price</t>
        </is>
      </c>
      <c r="C3178" s="29" t="inlineStr">
        <is>
          <t>Поршневий палець Suzuki King Quad 400 500, Eiger 400</t>
        </is>
      </c>
      <c r="D3178" s="35" t="n">
        <v>0</v>
      </c>
      <c r="E3178" s="37" t="n">
        <v>0</v>
      </c>
      <c r="F3178" s="38" t="n">
        <v>0</v>
      </c>
      <c r="G3178" s="37" t="n">
        <v>0</v>
      </c>
      <c r="H3178" s="40">
        <f>IFERROR(G3178/E3178,0)</f>
        <v/>
      </c>
      <c r="I3178" s="29" t="inlineStr">
        <is>
          <t>Cost is below the 120 watch threshold.</t>
        </is>
      </c>
    </row>
    <row r="3179">
      <c r="A3179" s="29" t="inlineStr">
        <is>
          <t>708302693</t>
        </is>
      </c>
      <c r="B3179" s="29" t="inlineStr">
        <is>
          <t>low_price</t>
        </is>
      </c>
      <c r="C3179" s="29" t="inlineStr">
        <is>
          <t>Кожуш правого динаміка BRP Can-Am Spyder F3 RT 2019+</t>
        </is>
      </c>
      <c r="D3179" s="35" t="n">
        <v>0</v>
      </c>
      <c r="E3179" s="37" t="n">
        <v>0</v>
      </c>
      <c r="F3179" s="38" t="n">
        <v>0</v>
      </c>
      <c r="G3179" s="37" t="n">
        <v>0</v>
      </c>
      <c r="H3179" s="40">
        <f>IFERROR(G3179/E3179,0)</f>
        <v/>
      </c>
      <c r="I3179" s="29" t="inlineStr">
        <is>
          <t>Cost is below the 120 watch threshold.</t>
        </is>
      </c>
    </row>
    <row r="3180">
      <c r="A3180" s="29" t="inlineStr">
        <is>
          <t>14510-hp0-a00</t>
        </is>
      </c>
      <c r="B3180" s="29" t="inlineStr">
        <is>
          <t>low_price</t>
        </is>
      </c>
      <c r="C3180" s="29" t="inlineStr">
        <is>
          <t>Заспокоювач ланцюга ГРМ Honda TRX 500 Foreman 2005-2011</t>
        </is>
      </c>
      <c r="D3180" s="35" t="n">
        <v>0</v>
      </c>
      <c r="E3180" s="37" t="n">
        <v>0</v>
      </c>
      <c r="F3180" s="38" t="n">
        <v>0</v>
      </c>
      <c r="G3180" s="37" t="n">
        <v>0</v>
      </c>
      <c r="H3180" s="40">
        <f>IFERROR(G3180/E3180,0)</f>
        <v/>
      </c>
      <c r="I3180" s="29" t="inlineStr">
        <is>
          <t>Cost is below the 120 watch threshold.</t>
        </is>
      </c>
    </row>
    <row r="3181">
      <c r="A3181" s="29" t="inlineStr">
        <is>
          <t>25-1685</t>
        </is>
      </c>
      <c r="B3181" s="29" t="inlineStr">
        <is>
          <t>low_price</t>
        </is>
      </c>
      <c r="C3181" s="29" t="inlineStr">
        <is>
          <t>Ремкомплект рульової колонки Honda TRX 500 Foreman 2012-2013</t>
        </is>
      </c>
      <c r="D3181" s="35" t="n">
        <v>0</v>
      </c>
      <c r="E3181" s="37" t="n">
        <v>0</v>
      </c>
      <c r="F3181" s="38" t="n">
        <v>0</v>
      </c>
      <c r="G3181" s="37" t="n">
        <v>0</v>
      </c>
      <c r="H3181" s="40">
        <f>IFERROR(G3181/E3181,0)</f>
        <v/>
      </c>
      <c r="I3181" s="29" t="inlineStr">
        <is>
          <t>Cost is below the 120 watch threshold.</t>
        </is>
      </c>
    </row>
    <row r="3182">
      <c r="A3182" s="29" t="inlineStr">
        <is>
          <t>5uh-17623-00-00</t>
        </is>
      </c>
      <c r="B3182" s="29" t="inlineStr">
        <is>
          <t>low_price</t>
        </is>
      </c>
      <c r="C3182" s="29" t="inlineStr">
        <is>
          <t>Коронка ведучого варіатора Yamaha Grizzly Bruin Wolverine 350​</t>
        </is>
      </c>
      <c r="D3182" s="35" t="n">
        <v>0</v>
      </c>
      <c r="E3182" s="37" t="n">
        <v>0</v>
      </c>
      <c r="F3182" s="38" t="n">
        <v>0</v>
      </c>
      <c r="G3182" s="37" t="n">
        <v>0</v>
      </c>
      <c r="H3182" s="40">
        <f>IFERROR(G3182/E3182,0)</f>
        <v/>
      </c>
      <c r="I3182" s="29" t="inlineStr">
        <is>
          <t>Cost is below the 120 watch threshold.</t>
        </is>
      </c>
    </row>
    <row r="3183">
      <c r="A3183" s="29" t="inlineStr">
        <is>
          <t>0gr0-080002</t>
        </is>
      </c>
      <c r="B3183" s="29" t="inlineStr">
        <is>
          <t>low_price</t>
        </is>
      </c>
      <c r="C3183" s="29" t="inlineStr">
        <is>
          <t>Ущільнююче кільце кришки водяної помпи CFMoto CForce 400 500 600, UForce 500 600, ZForce 500</t>
        </is>
      </c>
      <c r="D3183" s="35" t="n">
        <v>0</v>
      </c>
      <c r="E3183" s="37" t="n">
        <v>0</v>
      </c>
      <c r="F3183" s="38" t="n">
        <v>0</v>
      </c>
      <c r="G3183" s="37" t="n">
        <v>0</v>
      </c>
      <c r="H3183" s="40">
        <f>IFERROR(G3183/E3183,0)</f>
        <v/>
      </c>
      <c r="I3183" s="29" t="inlineStr">
        <is>
          <t>Cost is below the 120 watch threshold.</t>
        </is>
      </c>
    </row>
    <row r="3184">
      <c r="A3184" s="29" t="inlineStr">
        <is>
          <t>92049-1452</t>
        </is>
      </c>
      <c r="B3184" s="29" t="inlineStr">
        <is>
          <t>low_price</t>
        </is>
      </c>
      <c r="C3184" s="29" t="inlineStr">
        <is>
          <t>Сальник колінвала Kawasaki Brute Force 650 750, Teryx 750, Prairie 360 400 650 700, KFX 700, KRF 750</t>
        </is>
      </c>
      <c r="D3184" s="35" t="n">
        <v>0</v>
      </c>
      <c r="E3184" s="37" t="n">
        <v>0</v>
      </c>
      <c r="F3184" s="38" t="n">
        <v>0</v>
      </c>
      <c r="G3184" s="37" t="n">
        <v>0</v>
      </c>
      <c r="H3184" s="40">
        <f>IFERROR(G3184/E3184,0)</f>
        <v/>
      </c>
      <c r="I3184" s="29" t="inlineStr">
        <is>
          <t>Cost is below the 120 watch threshold.</t>
        </is>
      </c>
    </row>
    <row r="3185">
      <c r="A3185" s="29" t="inlineStr">
        <is>
          <t>420932580</t>
        </is>
      </c>
      <c r="B3185" s="29" t="inlineStr">
        <is>
          <t>low_price</t>
        </is>
      </c>
      <c r="C3185" s="29" t="inlineStr">
        <is>
          <t>Підшипник головної пари КПП BRP Can-Am Outlander Renegade G1 G2 G2L G2S G3L, Maverick Trail 700, Commander 700, Traxter Defender HD7</t>
        </is>
      </c>
      <c r="D3185" s="35" t="n">
        <v>0</v>
      </c>
      <c r="E3185" s="37" t="n">
        <v>0</v>
      </c>
      <c r="F3185" s="38" t="n">
        <v>0</v>
      </c>
      <c r="G3185" s="37" t="n">
        <v>0</v>
      </c>
      <c r="H3185" s="40">
        <f>IFERROR(G3185/E3185,0)</f>
        <v/>
      </c>
      <c r="I3185" s="29" t="inlineStr">
        <is>
          <t>Cost is below the 120 watch threshold.</t>
        </is>
      </c>
    </row>
    <row r="3186">
      <c r="A3186" s="29" t="inlineStr">
        <is>
          <t>27406-38fb0</t>
        </is>
      </c>
      <c r="B3186" s="29" t="inlineStr">
        <is>
          <t>low_price</t>
        </is>
      </c>
      <c r="C3186" s="29" t="inlineStr">
        <is>
          <t>Сальник хвостовика переднього редуктора Suzuki Eiger 400, Vinson 500, King Quad 400 450 700 750</t>
        </is>
      </c>
      <c r="D3186" s="35" t="n">
        <v>0</v>
      </c>
      <c r="E3186" s="37" t="n">
        <v>0</v>
      </c>
      <c r="F3186" s="38" t="n">
        <v>0</v>
      </c>
      <c r="G3186" s="37" t="n">
        <v>0</v>
      </c>
      <c r="H3186" s="40">
        <f>IFERROR(G3186/E3186,0)</f>
        <v/>
      </c>
      <c r="I3186" s="29" t="inlineStr">
        <is>
          <t>Cost is below the 120 watch threshold.</t>
        </is>
      </c>
    </row>
    <row r="3187">
      <c r="A3187" s="29" t="inlineStr">
        <is>
          <t>91303-ha0-004</t>
        </is>
      </c>
      <c r="B3187" s="29" t="inlineStr">
        <is>
          <t>low_price</t>
        </is>
      </c>
      <c r="C3187" s="29" t="inlineStr">
        <is>
          <t>Ущільнююче кільце кришки масляного каналу Honda TRX 350 400 420 500 520, SXS 500 (11X1.9)</t>
        </is>
      </c>
      <c r="D3187" s="35" t="n">
        <v>0</v>
      </c>
      <c r="E3187" s="37" t="n">
        <v>0</v>
      </c>
      <c r="F3187" s="38" t="n">
        <v>0</v>
      </c>
      <c r="G3187" s="37" t="n">
        <v>0</v>
      </c>
      <c r="H3187" s="40">
        <f>IFERROR(G3187/E3187,0)</f>
        <v/>
      </c>
      <c r="I3187" s="29" t="inlineStr">
        <is>
          <t>Cost is below the 120 watch threshold.</t>
        </is>
      </c>
    </row>
    <row r="3188">
      <c r="A3188" s="29" t="inlineStr">
        <is>
          <t>pw27550032cs</t>
        </is>
      </c>
      <c r="B3188" s="29" t="inlineStr">
        <is>
          <t>low_price</t>
        </is>
      </c>
      <c r="C3188" s="29" t="inlineStr">
        <is>
          <t>Ступичний підшипник в передні колеса Honda TRX 420 Rancher (14+), 500 Foreman Rubicon (14-19), 520 Foreman Rubicon (20+)</t>
        </is>
      </c>
      <c r="D3188" s="35" t="n">
        <v>0</v>
      </c>
      <c r="E3188" s="37" t="n">
        <v>0</v>
      </c>
      <c r="F3188" s="38" t="n">
        <v>0</v>
      </c>
      <c r="G3188" s="37" t="n">
        <v>0</v>
      </c>
      <c r="H3188" s="40">
        <f>IFERROR(G3188/E3188,0)</f>
        <v/>
      </c>
      <c r="I3188" s="29" t="inlineStr">
        <is>
          <t>Cost is below the 120 watch threshold.</t>
        </is>
      </c>
    </row>
    <row r="3189">
      <c r="A3189" s="29" t="inlineStr">
        <is>
          <t>082991261c1</t>
        </is>
      </c>
      <c r="B3189" s="29" t="inlineStr">
        <is>
          <t>low_price</t>
        </is>
      </c>
      <c r="C3189" s="29" t="inlineStr">
        <is>
          <t>Шина Kenda K299 Bear Claw 26×11-12</t>
        </is>
      </c>
      <c r="D3189" s="35" t="n">
        <v>0</v>
      </c>
      <c r="E3189" s="37" t="n">
        <v>0</v>
      </c>
      <c r="F3189" s="38" t="n">
        <v>0</v>
      </c>
      <c r="G3189" s="37" t="n">
        <v>0</v>
      </c>
      <c r="H3189" s="40">
        <f>IFERROR(G3189/E3189,0)</f>
        <v/>
      </c>
      <c r="I3189" s="29" t="inlineStr">
        <is>
          <t>Cost is below the 120 watch threshold.</t>
        </is>
      </c>
    </row>
    <row r="3190">
      <c r="A3190" s="29" t="inlineStr">
        <is>
          <t>17210-hm8-000</t>
        </is>
      </c>
      <c r="B3190" s="29" t="inlineStr">
        <is>
          <t>low_price</t>
        </is>
      </c>
      <c r="C3190" s="29" t="inlineStr">
        <is>
          <t>Корпус повітряного фільтра Honda TRX 250 Recon</t>
        </is>
      </c>
      <c r="D3190" s="35" t="n">
        <v>0</v>
      </c>
      <c r="E3190" s="37" t="n">
        <v>0</v>
      </c>
      <c r="F3190" s="38" t="n">
        <v>0</v>
      </c>
      <c r="G3190" s="37" t="n">
        <v>0</v>
      </c>
      <c r="H3190" s="40">
        <f>IFERROR(G3190/E3190,0)</f>
        <v/>
      </c>
      <c r="I3190" s="29" t="inlineStr">
        <is>
          <t>Cost is below the 120 watch threshold.</t>
        </is>
      </c>
    </row>
    <row r="3191">
      <c r="A3191" s="29" t="inlineStr">
        <is>
          <t>90340-14132-00</t>
        </is>
      </c>
      <c r="B3191" s="29" t="inlineStr">
        <is>
          <t>low_price</t>
        </is>
      </c>
      <c r="C3191" s="29" t="inlineStr">
        <is>
          <t>Пробка зливна двигуна Yamaha Grizzly 80 125 550 660 700</t>
        </is>
      </c>
      <c r="D3191" s="35" t="n">
        <v>0</v>
      </c>
      <c r="E3191" s="37" t="n">
        <v>0</v>
      </c>
      <c r="F3191" s="38" t="n">
        <v>0</v>
      </c>
      <c r="G3191" s="37" t="n">
        <v>0</v>
      </c>
      <c r="H3191" s="40">
        <f>IFERROR(G3191/E3191,0)</f>
        <v/>
      </c>
      <c r="I3191" s="29" t="inlineStr">
        <is>
          <t>Cost is below the 120 watch threshold.</t>
        </is>
      </c>
    </row>
    <row r="3192">
      <c r="A3192" s="29" t="inlineStr">
        <is>
          <t>0110-8889</t>
        </is>
      </c>
      <c r="B3192" s="29" t="inlineStr">
        <is>
          <t>low_price</t>
        </is>
      </c>
      <c r="C3192" s="29" t="inlineStr">
        <is>
          <t>Шолом Thor Fleet Blackout Matte Black (XL)</t>
        </is>
      </c>
      <c r="D3192" s="35" t="n">
        <v>0</v>
      </c>
      <c r="E3192" s="37" t="n">
        <v>0</v>
      </c>
      <c r="F3192" s="38" t="n">
        <v>0</v>
      </c>
      <c r="G3192" s="37" t="n">
        <v>0</v>
      </c>
      <c r="H3192" s="40">
        <f>IFERROR(G3192/E3192,0)</f>
        <v/>
      </c>
      <c r="I3192" s="29" t="inlineStr">
        <is>
          <t>Cost is below the 120 watch threshold.</t>
        </is>
      </c>
    </row>
    <row r="3193">
      <c r="A3193" s="29" t="inlineStr">
        <is>
          <t>5uh-e4412-00-00</t>
        </is>
      </c>
      <c r="B3193" s="29" t="inlineStr">
        <is>
          <t>low_price</t>
        </is>
      </c>
      <c r="C3193" s="29" t="inlineStr">
        <is>
          <t>Кришка корпусу повітряного фільтра Yamaha Grizzly 350 400 450, Kodiak 400, Bruin 350, Wolverine 350 450</t>
        </is>
      </c>
      <c r="D3193" s="35" t="n">
        <v>0</v>
      </c>
      <c r="E3193" s="37" t="n">
        <v>0</v>
      </c>
      <c r="F3193" s="38" t="n">
        <v>0</v>
      </c>
      <c r="G3193" s="37" t="n">
        <v>0</v>
      </c>
      <c r="H3193" s="40">
        <f>IFERROR(G3193/E3193,0)</f>
        <v/>
      </c>
      <c r="I3193" s="29" t="inlineStr">
        <is>
          <t>Cost is below the 120 watch threshold.</t>
        </is>
      </c>
    </row>
    <row r="3194">
      <c r="A3194" s="29" t="inlineStr">
        <is>
          <t>18-3019</t>
        </is>
      </c>
      <c r="B3194" s="29" t="inlineStr">
        <is>
          <t>low_price</t>
        </is>
      </c>
      <c r="C3194" s="29" t="inlineStr">
        <is>
          <t>Ремкомплект переднього супорта Honda TRX 420 Rancher (07+), 500 Foreman Rubicon (12-19), 520 Foreman Rubicon (20+)</t>
        </is>
      </c>
      <c r="D3194" s="35" t="n">
        <v>0</v>
      </c>
      <c r="E3194" s="37" t="n">
        <v>0</v>
      </c>
      <c r="F3194" s="38" t="n">
        <v>0</v>
      </c>
      <c r="G3194" s="37" t="n">
        <v>0</v>
      </c>
      <c r="H3194" s="40">
        <f>IFERROR(G3194/E3194,0)</f>
        <v/>
      </c>
      <c r="I3194" s="29" t="inlineStr">
        <is>
          <t>Cost is below the 120 watch threshold.</t>
        </is>
      </c>
    </row>
    <row r="3195">
      <c r="A3195" s="29" t="inlineStr">
        <is>
          <t>14115-hp5-000</t>
        </is>
      </c>
      <c r="B3195" s="29" t="inlineStr">
        <is>
          <t>low_price</t>
        </is>
      </c>
      <c r="C3195" s="29" t="inlineStr">
        <is>
          <t>Пластина кріплення розподільного валу Honda TRX 420 Rancher (07+), 500 Foreman (12-19), 500 Rubicon (15-19), 520 Foreman Rubicon (20+)</t>
        </is>
      </c>
      <c r="D3195" s="35" t="n">
        <v>0</v>
      </c>
      <c r="E3195" s="37" t="n">
        <v>0</v>
      </c>
      <c r="F3195" s="38" t="n">
        <v>0</v>
      </c>
      <c r="G3195" s="37" t="n">
        <v>0</v>
      </c>
      <c r="H3195" s="40">
        <f>IFERROR(G3195/E3195,0)</f>
        <v/>
      </c>
      <c r="I3195" s="29" t="inlineStr">
        <is>
          <t>Cost is below the 120 watch threshold.</t>
        </is>
      </c>
    </row>
    <row r="3196">
      <c r="A3196" s="29" t="inlineStr">
        <is>
          <t>715010957</t>
        </is>
      </c>
      <c r="B3196" s="29" t="inlineStr">
        <is>
          <t>low_price</t>
        </is>
      </c>
      <c r="C3196" s="29" t="inlineStr">
        <is>
          <t>Ричаг передній нижній правий BRP Can-Am Outlander G3L</t>
        </is>
      </c>
      <c r="D3196" s="35" t="n">
        <v>0</v>
      </c>
      <c r="E3196" s="37" t="n">
        <v>0</v>
      </c>
      <c r="F3196" s="38" t="n">
        <v>0</v>
      </c>
      <c r="G3196" s="37" t="n">
        <v>0</v>
      </c>
      <c r="H3196" s="40">
        <f>IFERROR(G3196/E3196,0)</f>
        <v/>
      </c>
      <c r="I3196" s="29" t="inlineStr">
        <is>
          <t>Cost is below the 120 watch threshold.</t>
        </is>
      </c>
    </row>
    <row r="3197">
      <c r="A3197" s="29" t="inlineStr">
        <is>
          <t>420236521</t>
        </is>
      </c>
      <c r="B3197" s="29" t="inlineStr">
        <is>
          <t>low_price</t>
        </is>
      </c>
      <c r="C3197" s="29" t="inlineStr">
        <is>
          <t>Штовхач натягувача ланцюга BRP Can-Am, Ski-Doo, Sea-Doo</t>
        </is>
      </c>
      <c r="D3197" s="35" t="n">
        <v>0</v>
      </c>
      <c r="E3197" s="37" t="n">
        <v>0</v>
      </c>
      <c r="F3197" s="38" t="n">
        <v>0</v>
      </c>
      <c r="G3197" s="37" t="n">
        <v>0</v>
      </c>
      <c r="H3197" s="40">
        <f>IFERROR(G3197/E3197,0)</f>
        <v/>
      </c>
      <c r="I3197" s="29" t="inlineStr">
        <is>
          <t>Cost is below the 120 watch threshold.</t>
        </is>
      </c>
    </row>
    <row r="3198">
      <c r="A3198" s="29" t="inlineStr">
        <is>
          <t>9gql-042031</t>
        </is>
      </c>
      <c r="B3198" s="29" t="inlineStr">
        <is>
          <t>low_price</t>
        </is>
      </c>
      <c r="C3198" s="29" t="inlineStr">
        <is>
          <t>Підніжка ліва CFMoto CForce 400 (15-22), 500 (16-22)</t>
        </is>
      </c>
      <c r="D3198" s="35" t="n">
        <v>0</v>
      </c>
      <c r="E3198" s="37" t="n">
        <v>0</v>
      </c>
      <c r="F3198" s="38" t="n">
        <v>0</v>
      </c>
      <c r="G3198" s="37" t="n">
        <v>0</v>
      </c>
      <c r="H3198" s="40">
        <f>IFERROR(G3198/E3198,0)</f>
        <v/>
      </c>
      <c r="I3198" s="29" t="inlineStr">
        <is>
          <t>Cost is below the 120 watch threshold.</t>
        </is>
      </c>
    </row>
    <row r="3199">
      <c r="A3199" s="29" t="inlineStr">
        <is>
          <t>709402739</t>
        </is>
      </c>
      <c r="B3199" s="29" t="inlineStr">
        <is>
          <t>low_price</t>
        </is>
      </c>
      <c r="C3199" s="29" t="inlineStr">
        <is>
          <t>Рульова колонка BRP Can-Am Outlander G3 G3L</t>
        </is>
      </c>
      <c r="D3199" s="35" t="n">
        <v>0</v>
      </c>
      <c r="E3199" s="37" t="n">
        <v>0</v>
      </c>
      <c r="F3199" s="38" t="n">
        <v>0</v>
      </c>
      <c r="G3199" s="37" t="n">
        <v>0</v>
      </c>
      <c r="H3199" s="40">
        <f>IFERROR(G3199/E3199,0)</f>
        <v/>
      </c>
      <c r="I3199" s="29" t="inlineStr">
        <is>
          <t>Cost is below the 120 watch threshold.</t>
        </is>
      </c>
    </row>
    <row r="3200">
      <c r="A3200" s="29" t="inlineStr">
        <is>
          <t>18391-hm7-a00</t>
        </is>
      </c>
      <c r="B3200" s="29" t="inlineStr">
        <is>
          <t>low_price</t>
        </is>
      </c>
      <c r="C3200" s="29" t="inlineStr">
        <is>
          <t>Прокладка глушника Honda TRX 400 (97-07), 420 (07-14), 450 (98-04), 500 (01-14)</t>
        </is>
      </c>
      <c r="D3200" s="35" t="n">
        <v>0</v>
      </c>
      <c r="E3200" s="37" t="n">
        <v>0</v>
      </c>
      <c r="F3200" s="38" t="n">
        <v>0</v>
      </c>
      <c r="G3200" s="37" t="n">
        <v>0</v>
      </c>
      <c r="H3200" s="40">
        <f>IFERROR(G3200/E3200,0)</f>
        <v/>
      </c>
      <c r="I3200" s="29" t="inlineStr">
        <is>
          <t>Cost is below the 120 watch threshold.</t>
        </is>
      </c>
    </row>
    <row r="3201">
      <c r="A3201" s="29" t="inlineStr">
        <is>
          <t>3514492</t>
        </is>
      </c>
      <c r="B3201" s="29" t="inlineStr">
        <is>
          <t>low_price</t>
        </is>
      </c>
      <c r="C3201" s="29" t="inlineStr">
        <is>
          <t xml:space="preserve">Втулка ведучого варіатора Polaris Sportsman 450 500 550 570 700 800 850 1000, Scrambler 850 1000, RZR 570 800 900 1000, Ranger 500 570 700 800 900 </t>
        </is>
      </c>
      <c r="D3201" s="35" t="n">
        <v>0</v>
      </c>
      <c r="E3201" s="37" t="n">
        <v>0</v>
      </c>
      <c r="F3201" s="38" t="n">
        <v>0</v>
      </c>
      <c r="G3201" s="37" t="n">
        <v>0</v>
      </c>
      <c r="H3201" s="40">
        <f>IFERROR(G3201/E3201,0)</f>
        <v/>
      </c>
      <c r="I3201" s="29" t="inlineStr">
        <is>
          <t>Cost is below the 120 watch threshold.</t>
        </is>
      </c>
    </row>
    <row r="3202">
      <c r="A3202" s="29" t="inlineStr">
        <is>
          <t>2c6-w0001-00-00</t>
        </is>
      </c>
      <c r="B3202" s="29" t="inlineStr">
        <is>
          <t>low_price</t>
        </is>
      </c>
      <c r="C3202" s="29" t="inlineStr">
        <is>
          <t>Комплект прокладок на верх двигуна Yamaha Grizzly 660 2002-2008</t>
        </is>
      </c>
      <c r="D3202" s="35" t="n">
        <v>0</v>
      </c>
      <c r="E3202" s="37" t="n">
        <v>0</v>
      </c>
      <c r="F3202" s="38" t="n">
        <v>0</v>
      </c>
      <c r="G3202" s="37" t="n">
        <v>0</v>
      </c>
      <c r="H3202" s="40">
        <f>IFERROR(G3202/E3202,0)</f>
        <v/>
      </c>
      <c r="I3202" s="29" t="inlineStr">
        <is>
          <t>Cost is below the 120 watch threshold.</t>
        </is>
      </c>
    </row>
    <row r="3203">
      <c r="A3203" s="29" t="inlineStr">
        <is>
          <t>250100196</t>
        </is>
      </c>
      <c r="B3203" s="29" t="inlineStr">
        <is>
          <t>low_price</t>
        </is>
      </c>
      <c r="C3203" s="29" t="inlineStr">
        <is>
          <t>Гайка конусна BRP Can-Am Maverick X3 з різьбою 12х1.5 під ключ 19мм</t>
        </is>
      </c>
      <c r="D3203" s="35" t="n">
        <v>0</v>
      </c>
      <c r="E3203" s="37" t="n">
        <v>0</v>
      </c>
      <c r="F3203" s="38" t="n">
        <v>0</v>
      </c>
      <c r="G3203" s="37" t="n">
        <v>0</v>
      </c>
      <c r="H3203" s="40">
        <f>IFERROR(G3203/E3203,0)</f>
        <v/>
      </c>
      <c r="I3203" s="29" t="inlineStr">
        <is>
          <t>Cost is below the 120 watch threshold.</t>
        </is>
      </c>
    </row>
    <row r="3204">
      <c r="A3204" s="29" t="inlineStr">
        <is>
          <t>tm00124100</t>
        </is>
      </c>
      <c r="B3204" s="29" t="inlineStr">
        <is>
          <t>low_price</t>
        </is>
      </c>
      <c r="C3204" s="29" t="inlineStr">
        <is>
          <t>Шина Maxxis Bighorn 2.0 26×11-12</t>
        </is>
      </c>
      <c r="D3204" s="35" t="n">
        <v>0</v>
      </c>
      <c r="E3204" s="37" t="n">
        <v>0</v>
      </c>
      <c r="F3204" s="38" t="n">
        <v>0</v>
      </c>
      <c r="G3204" s="37" t="n">
        <v>0</v>
      </c>
      <c r="H3204" s="40">
        <f>IFERROR(G3204/E3204,0)</f>
        <v/>
      </c>
      <c r="I3204" s="29" t="inlineStr">
        <is>
          <t>Cost is below the 120 watch threshold.</t>
        </is>
      </c>
    </row>
    <row r="3205">
      <c r="A3205" s="29" t="inlineStr">
        <is>
          <t>16130-1058</t>
        </is>
      </c>
      <c r="B3205" s="29" t="inlineStr">
        <is>
          <t>low_price</t>
        </is>
      </c>
      <c r="C3205" s="29" t="inlineStr">
        <is>
          <t>Клапан скидання масла Kawasaki Prairie 360​ 650 700, Brute Force 650 750, Teryx 750 800</t>
        </is>
      </c>
      <c r="D3205" s="35" t="n">
        <v>0</v>
      </c>
      <c r="E3205" s="37" t="n">
        <v>0</v>
      </c>
      <c r="F3205" s="38" t="n">
        <v>0</v>
      </c>
      <c r="G3205" s="37" t="n">
        <v>0</v>
      </c>
      <c r="H3205" s="40">
        <f>IFERROR(G3205/E3205,0)</f>
        <v/>
      </c>
      <c r="I3205" s="29" t="inlineStr">
        <is>
          <t>Cost is below the 120 watch threshold.</t>
        </is>
      </c>
    </row>
    <row r="3206">
      <c r="A3206" s="29" t="inlineStr">
        <is>
          <t>22544-hn8-b41</t>
        </is>
      </c>
      <c r="B3206" s="29" t="inlineStr">
        <is>
          <t>low_price</t>
        </is>
      </c>
      <c r="C3206" s="29" t="inlineStr">
        <is>
          <t>Диск зчеплення фрикційний Honda TRX 420 FA Rancher (19+), 520 Rubicon (20+), 680 Rincon (08+), MUV 700 Big Red, SXS 700 Pioneer</t>
        </is>
      </c>
      <c r="D3206" s="35" t="n">
        <v>0</v>
      </c>
      <c r="E3206" s="37" t="n">
        <v>0</v>
      </c>
      <c r="F3206" s="38" t="n">
        <v>0</v>
      </c>
      <c r="G3206" s="37" t="n">
        <v>0</v>
      </c>
      <c r="H3206" s="40">
        <f>IFERROR(G3206/E3206,0)</f>
        <v/>
      </c>
      <c r="I3206" s="29" t="inlineStr">
        <is>
          <t>Cost is below the 120 watch threshold.</t>
        </is>
      </c>
    </row>
    <row r="3207">
      <c r="A3207" s="29" t="inlineStr">
        <is>
          <t>92049-0755</t>
        </is>
      </c>
      <c r="B3207" s="29" t="inlineStr">
        <is>
          <t>low_price</t>
        </is>
      </c>
      <c r="C3207" s="29" t="inlineStr">
        <is>
          <t>Сальник картера передній Kawasaki Brute Force 750 2015-2023 (28X42X8X12)</t>
        </is>
      </c>
      <c r="D3207" s="35" t="n">
        <v>0</v>
      </c>
      <c r="E3207" s="37" t="n">
        <v>0</v>
      </c>
      <c r="F3207" s="38" t="n">
        <v>0</v>
      </c>
      <c r="G3207" s="37" t="n">
        <v>0</v>
      </c>
      <c r="H3207" s="40">
        <f>IFERROR(G3207/E3207,0)</f>
        <v/>
      </c>
      <c r="I3207" s="29" t="inlineStr">
        <is>
          <t>Cost is below the 120 watch threshold.</t>
        </is>
      </c>
    </row>
    <row r="3208">
      <c r="A3208" s="29" t="inlineStr">
        <is>
          <t>0gr0-013003</t>
        </is>
      </c>
      <c r="B3208" s="29" t="inlineStr">
        <is>
          <t>low_price</t>
        </is>
      </c>
      <c r="C3208" s="29" t="inlineStr">
        <is>
          <t>Прокладка кришки варіатора CFMoto CForce 400 500 600, UForce 500, ZForce 500</t>
        </is>
      </c>
      <c r="D3208" s="35" t="n">
        <v>0</v>
      </c>
      <c r="E3208" s="37" t="n">
        <v>0</v>
      </c>
      <c r="F3208" s="38" t="n">
        <v>0</v>
      </c>
      <c r="G3208" s="37" t="n">
        <v>0</v>
      </c>
      <c r="H3208" s="40">
        <f>IFERROR(G3208/E3208,0)</f>
        <v/>
      </c>
      <c r="I3208" s="29" t="inlineStr">
        <is>
          <t>Cost is below the 120 watch threshold.</t>
        </is>
      </c>
    </row>
    <row r="3209">
      <c r="A3209" s="29" t="inlineStr">
        <is>
          <t>45310-hn0-a01</t>
        </is>
      </c>
      <c r="B3209" s="29" t="inlineStr">
        <is>
          <t>low_price</t>
        </is>
      </c>
      <c r="C3209" s="29" t="inlineStr">
        <is>
          <t>Гальмівний циліндр передній правий Honda TRX 400 (99-04), 450 (98-04)</t>
        </is>
      </c>
      <c r="D3209" s="35" t="n">
        <v>0</v>
      </c>
      <c r="E3209" s="37" t="n">
        <v>0</v>
      </c>
      <c r="F3209" s="38" t="n">
        <v>0</v>
      </c>
      <c r="G3209" s="37" t="n">
        <v>0</v>
      </c>
      <c r="H3209" s="40">
        <f>IFERROR(G3209/E3209,0)</f>
        <v/>
      </c>
      <c r="I3209" s="29" t="inlineStr">
        <is>
          <t>Cost is below the 120 watch threshold.</t>
        </is>
      </c>
    </row>
    <row r="3210">
      <c r="A3210" s="29" t="inlineStr">
        <is>
          <t>we271183</t>
        </is>
      </c>
      <c r="B3210" s="29" t="inlineStr">
        <is>
          <t>low_price</t>
        </is>
      </c>
      <c r="C3210" s="29" t="inlineStr">
        <is>
          <t>Кулак передній внутрішній Polaris Sportsman 400 500 550 800 850 1000, RZR 900 1000</t>
        </is>
      </c>
      <c r="D3210" s="35" t="n">
        <v>0</v>
      </c>
      <c r="E3210" s="37" t="n">
        <v>0</v>
      </c>
      <c r="F3210" s="38" t="n">
        <v>0</v>
      </c>
      <c r="G3210" s="37" t="n">
        <v>0</v>
      </c>
      <c r="H3210" s="40">
        <f>IFERROR(G3210/E3210,0)</f>
        <v/>
      </c>
      <c r="I3210" s="29" t="inlineStr">
        <is>
          <t>Cost is below the 120 watch threshold.</t>
        </is>
      </c>
    </row>
    <row r="3211">
      <c r="A3211" s="29" t="inlineStr">
        <is>
          <t>3530-0010</t>
        </is>
      </c>
      <c r="B3211" s="29" t="inlineStr">
        <is>
          <t>low_price</t>
        </is>
      </c>
      <c r="C3211" s="29" t="inlineStr">
        <is>
          <t>Водонепроникний мішок Moose (25L)</t>
        </is>
      </c>
      <c r="D3211" s="35" t="n">
        <v>0</v>
      </c>
      <c r="E3211" s="37" t="n">
        <v>0</v>
      </c>
      <c r="F3211" s="38" t="n">
        <v>0</v>
      </c>
      <c r="G3211" s="37" t="n">
        <v>0</v>
      </c>
      <c r="H3211" s="40">
        <f>IFERROR(G3211/E3211,0)</f>
        <v/>
      </c>
      <c r="I3211" s="29" t="inlineStr">
        <is>
          <t>Cost is below the 120 watch threshold.</t>
        </is>
      </c>
    </row>
    <row r="3212">
      <c r="A3212" s="29" t="inlineStr">
        <is>
          <t>93306-00438-00</t>
        </is>
      </c>
      <c r="B3212" s="29" t="inlineStr">
        <is>
          <t>low_price</t>
        </is>
      </c>
      <c r="C3212" s="29" t="inlineStr">
        <is>
          <t>Підшипник розподільного валу Yamaha Grizzly 350 400 450, Kodiak 400 450, Rhino 450, Raptor 350, Wolverine 350 450</t>
        </is>
      </c>
      <c r="D3212" s="35" t="n">
        <v>0</v>
      </c>
      <c r="E3212" s="37" t="n">
        <v>0</v>
      </c>
      <c r="F3212" s="38" t="n">
        <v>0</v>
      </c>
      <c r="G3212" s="37" t="n">
        <v>0</v>
      </c>
      <c r="H3212" s="40">
        <f>IFERROR(G3212/E3212,0)</f>
        <v/>
      </c>
      <c r="I3212" s="29" t="inlineStr">
        <is>
          <t>Cost is below the 120 watch threshold.</t>
        </is>
      </c>
    </row>
    <row r="3213">
      <c r="A3213" s="29" t="inlineStr">
        <is>
          <t>706202825</t>
        </is>
      </c>
      <c r="B3213" s="29" t="inlineStr">
        <is>
          <t>low_price</t>
        </is>
      </c>
      <c r="C3213" s="29" t="inlineStr">
        <is>
          <t>Ричаг передній нижній правий BRP Can-Am Maverick Trail 800 1000 2018-2021</t>
        </is>
      </c>
      <c r="D3213" s="35" t="n">
        <v>0</v>
      </c>
      <c r="E3213" s="37" t="n">
        <v>0</v>
      </c>
      <c r="F3213" s="38" t="n">
        <v>0</v>
      </c>
      <c r="G3213" s="37" t="n">
        <v>0</v>
      </c>
      <c r="H3213" s="40">
        <f>IFERROR(G3213/E3213,0)</f>
        <v/>
      </c>
      <c r="I3213" s="29" t="inlineStr">
        <is>
          <t>Cost is below the 120 watch threshold.</t>
        </is>
      </c>
    </row>
    <row r="3214">
      <c r="A3214" s="29" t="inlineStr">
        <is>
          <t>420242403</t>
        </is>
      </c>
      <c r="B3214" s="29" t="inlineStr">
        <is>
          <t>low_price</t>
        </is>
      </c>
      <c r="C3214" s="29" t="inlineStr">
        <is>
          <t>Гайка шпильки кріплення веденого варіатора BRP Can-Am Outlander Renegade G2 G2L G2S, Maverick 1000, Commander 800 1000</t>
        </is>
      </c>
      <c r="D3214" s="35" t="n">
        <v>0</v>
      </c>
      <c r="E3214" s="37" t="n">
        <v>0</v>
      </c>
      <c r="F3214" s="38" t="n">
        <v>0</v>
      </c>
      <c r="G3214" s="37" t="n">
        <v>0</v>
      </c>
      <c r="H3214" s="40">
        <f>IFERROR(G3214/E3214,0)</f>
        <v/>
      </c>
      <c r="I3214" s="29" t="inlineStr">
        <is>
          <t>Cost is below the 120 watch threshold.</t>
        </is>
      </c>
    </row>
    <row r="3215">
      <c r="A3215" s="29" t="inlineStr">
        <is>
          <t>420256454</t>
        </is>
      </c>
      <c r="B3215" s="29" t="inlineStr">
        <is>
          <t>low_price</t>
        </is>
      </c>
      <c r="C3215" s="29" t="inlineStr">
        <is>
          <t>Масляний фільтр КПП BRP Can-Am Spyder 2008-2016</t>
        </is>
      </c>
      <c r="D3215" s="35" t="n">
        <v>8</v>
      </c>
      <c r="E3215" s="37" t="n">
        <v>45.72</v>
      </c>
      <c r="F3215" s="38" t="n">
        <v>0.5</v>
      </c>
      <c r="G3215" s="37" t="n">
        <v>478</v>
      </c>
      <c r="H3215" s="40">
        <f>IFERROR(G3215/E3215,0)</f>
        <v/>
      </c>
      <c r="I3215" s="29" t="inlineStr">
        <is>
          <t>Cost is below the 120 watch threshold.</t>
        </is>
      </c>
    </row>
    <row r="3216">
      <c r="A3216" s="29" t="inlineStr">
        <is>
          <t>06234-hp0-306</t>
        </is>
      </c>
      <c r="B3216" s="29" t="inlineStr">
        <is>
          <t>low_price</t>
        </is>
      </c>
      <c r="C3216" s="29" t="inlineStr">
        <is>
          <t>Шестерня КПП Honda TRX 500 Foreman 2007-2011</t>
        </is>
      </c>
      <c r="D3216" s="35" t="n">
        <v>0</v>
      </c>
      <c r="E3216" s="37" t="n">
        <v>0</v>
      </c>
      <c r="F3216" s="38" t="n">
        <v>0</v>
      </c>
      <c r="G3216" s="37" t="n">
        <v>0</v>
      </c>
      <c r="H3216" s="40">
        <f>IFERROR(G3216/E3216,0)</f>
        <v/>
      </c>
      <c r="I3216" s="29" t="inlineStr">
        <is>
          <t>Cost is below the 120 watch threshold.</t>
        </is>
      </c>
    </row>
    <row r="3217">
      <c r="A3217" s="29" t="inlineStr">
        <is>
          <t>fa682r</t>
        </is>
      </c>
      <c r="B3217" s="29" t="inlineStr">
        <is>
          <t>low_price</t>
        </is>
      </c>
      <c r="C3217" s="29" t="inlineStr">
        <is>
          <t xml:space="preserve">Гальмівні колодки ліві BRP Can-Am Maverick X3, Maverick Trail 700 800 1000, Maverick Sport 1000, Commander 700 1000, Traxter Defender HD5 HD7 HD8 HD9 </t>
        </is>
      </c>
      <c r="D3217" s="35" t="n">
        <v>1</v>
      </c>
      <c r="E3217" s="37" t="n">
        <v>6.85</v>
      </c>
      <c r="F3217" s="38" t="n">
        <v>0</v>
      </c>
      <c r="G3217" s="37" t="n">
        <v>0</v>
      </c>
      <c r="H3217" s="40">
        <f>IFERROR(G3217/E3217,0)</f>
        <v/>
      </c>
      <c r="I3217" s="29" t="inlineStr">
        <is>
          <t>Cost is below the 120 watch threshold.</t>
        </is>
      </c>
    </row>
    <row r="3218">
      <c r="A3218" s="29" t="inlineStr">
        <is>
          <t>0gr0-051005</t>
        </is>
      </c>
      <c r="B3218" s="29" t="inlineStr">
        <is>
          <t>low_price</t>
        </is>
      </c>
      <c r="C3218" s="29" t="inlineStr">
        <is>
          <t>Грузик варіатора CFMoto CForce 400 500 600 800 1000, ZForce 500 800 1000, UForce 500 600 800 1000</t>
        </is>
      </c>
      <c r="D3218" s="35" t="n">
        <v>6</v>
      </c>
      <c r="E3218" s="37" t="n">
        <v>84.73999999999999</v>
      </c>
      <c r="F3218" s="38" t="n">
        <v>0</v>
      </c>
      <c r="G3218" s="37" t="n">
        <v>0</v>
      </c>
      <c r="H3218" s="40">
        <f>IFERROR(G3218/E3218,0)</f>
        <v/>
      </c>
      <c r="I3218" s="29" t="inlineStr">
        <is>
          <t>Cost is below the 120 watch threshold.</t>
        </is>
      </c>
    </row>
    <row r="3219">
      <c r="A3219" s="29" t="inlineStr">
        <is>
          <t>710001204</t>
        </is>
      </c>
      <c r="B3219" s="29" t="inlineStr">
        <is>
          <t>low_price</t>
        </is>
      </c>
      <c r="C3219" s="29" t="inlineStr">
        <is>
          <t>Задній стоп сигнал BRP Can-Am Outlander G1 G2L</t>
        </is>
      </c>
      <c r="D3219" s="35" t="n">
        <v>5</v>
      </c>
      <c r="E3219" s="37" t="n">
        <v>47.48</v>
      </c>
      <c r="F3219" s="38" t="n">
        <v>2.35</v>
      </c>
      <c r="G3219" s="37" t="n">
        <v>3577.57</v>
      </c>
      <c r="H3219" s="40">
        <f>IFERROR(G3219/E3219,0)</f>
        <v/>
      </c>
      <c r="I3219" s="29" t="inlineStr">
        <is>
          <t>Cost is below the 120 watch threshold.</t>
        </is>
      </c>
    </row>
    <row r="3220">
      <c r="A3220" s="29" t="inlineStr">
        <is>
          <t>07075</t>
        </is>
      </c>
      <c r="B3220" s="29" t="inlineStr">
        <is>
          <t>low_price</t>
        </is>
      </c>
      <c r="C3220" s="29" t="inlineStr">
        <is>
          <t>Стробоскоп, стоп-сигнал, габаритні вогні, задній хід (Red)</t>
        </is>
      </c>
      <c r="D3220" s="35" t="n">
        <v>21</v>
      </c>
      <c r="E3220" s="37" t="n">
        <v>112.07</v>
      </c>
      <c r="F3220" s="38" t="n">
        <v>0</v>
      </c>
      <c r="G3220" s="37" t="n">
        <v>0</v>
      </c>
      <c r="H3220" s="40">
        <f>IFERROR(G3220/E3220,0)</f>
        <v/>
      </c>
      <c r="I3220" s="29" t="inlineStr">
        <is>
          <t>Cost is below the 120 watch threshold.</t>
        </is>
      </c>
    </row>
    <row r="3221">
      <c r="A3221" s="29" t="inlineStr">
        <is>
          <t>0jwa-013201</t>
        </is>
      </c>
      <c r="B3221" s="29" t="inlineStr">
        <is>
          <t>low_price</t>
        </is>
      </c>
      <c r="C3221" s="29" t="inlineStr">
        <is>
          <t>Кришка варіатора зовнішня CFMoto CForce 800 1000, UForce 800 1000, ZForce 800 950 1000</t>
        </is>
      </c>
      <c r="D3221" s="35" t="n">
        <v>9</v>
      </c>
      <c r="E3221" s="37" t="n">
        <v>65.64</v>
      </c>
      <c r="F3221" s="38" t="n">
        <v>0.43</v>
      </c>
      <c r="G3221" s="37" t="n">
        <v>1380.51</v>
      </c>
      <c r="H3221" s="40">
        <f>IFERROR(G3221/E3221,0)</f>
        <v/>
      </c>
      <c r="I3221" s="29" t="inlineStr">
        <is>
          <t>Cost is below the 120 watch threshold.</t>
        </is>
      </c>
    </row>
    <row r="3222">
      <c r="A3222" s="29" t="inlineStr">
        <is>
          <t>0180-021008</t>
        </is>
      </c>
      <c r="B3222" s="29" t="inlineStr">
        <is>
          <t>low_price</t>
        </is>
      </c>
      <c r="C3222" s="29" t="inlineStr">
        <is>
          <t>Зливна пробка редуктора CFMoto CForce 400 500 600 800 1000, UForce 500 600 800 1000, ZForce 500 600 800 950 1000</t>
        </is>
      </c>
      <c r="D3222" s="35" t="n">
        <v>0</v>
      </c>
      <c r="E3222" s="37" t="n">
        <v>0</v>
      </c>
      <c r="F3222" s="38" t="n">
        <v>0</v>
      </c>
      <c r="G3222" s="37" t="n">
        <v>0</v>
      </c>
      <c r="H3222" s="40">
        <f>IFERROR(G3222/E3222,0)</f>
        <v/>
      </c>
      <c r="I3222" s="29" t="inlineStr">
        <is>
          <t>Cost is below the 120 watch threshold.</t>
        </is>
      </c>
    </row>
    <row r="3223">
      <c r="A3223" s="29" t="inlineStr">
        <is>
          <t>706200653</t>
        </is>
      </c>
      <c r="B3223" s="29" t="inlineStr">
        <is>
          <t>low_price</t>
        </is>
      </c>
      <c r="C3223" s="29" t="inlineStr">
        <is>
          <t>Шарова опора верхня BRP Can-Am Outlander G1 500 650 800, Renegade G1 500 800, Quest 500, Traxter 500 650; John Deere 500</t>
        </is>
      </c>
      <c r="D3223" s="35" t="n">
        <v>3</v>
      </c>
      <c r="E3223" s="37" t="n">
        <v>7.39</v>
      </c>
      <c r="F3223" s="38" t="n">
        <v>0</v>
      </c>
      <c r="G3223" s="37" t="n">
        <v>0</v>
      </c>
      <c r="H3223" s="40">
        <f>IFERROR(G3223/E3223,0)</f>
        <v/>
      </c>
      <c r="I3223" s="29" t="inlineStr">
        <is>
          <t>Cost is below the 120 watch threshold.</t>
        </is>
      </c>
    </row>
    <row r="3224">
      <c r="A3224" s="29" t="inlineStr">
        <is>
          <t>704909239</t>
        </is>
      </c>
      <c r="B3224" s="29" t="inlineStr">
        <is>
          <t>low_price</t>
        </is>
      </c>
      <c r="C3224" s="29" t="inlineStr">
        <is>
          <t>Наклейка "Outlander" на розширювачі арок BRP Can-Am Outlander G3 G3L</t>
        </is>
      </c>
      <c r="D3224" s="35" t="n">
        <v>5</v>
      </c>
      <c r="E3224" s="37" t="n">
        <v>28.67</v>
      </c>
      <c r="F3224" s="38" t="n">
        <v>0</v>
      </c>
      <c r="G3224" s="37" t="n">
        <v>0</v>
      </c>
      <c r="H3224" s="40">
        <f>IFERROR(G3224/E3224,0)</f>
        <v/>
      </c>
      <c r="I3224" s="29" t="inlineStr">
        <is>
          <t>Cost is below the 120 watch threshold.</t>
        </is>
      </c>
    </row>
    <row r="3225">
      <c r="A3225" s="29" t="inlineStr">
        <is>
          <t>715002874</t>
        </is>
      </c>
      <c r="B3225" s="29" t="inlineStr">
        <is>
          <t>low_price</t>
        </is>
      </c>
      <c r="C3225" s="29" t="inlineStr">
        <is>
          <t>Багажне відділення з кріпленням електронних пристроїв BRP Can-Am Maverick X3</t>
        </is>
      </c>
      <c r="D3225" s="35" t="n">
        <v>4</v>
      </c>
      <c r="E3225" s="37" t="n">
        <v>33.37</v>
      </c>
      <c r="F3225" s="38" t="n">
        <v>0</v>
      </c>
      <c r="G3225" s="37" t="n">
        <v>0</v>
      </c>
      <c r="H3225" s="40">
        <f>IFERROR(G3225/E3225,0)</f>
        <v/>
      </c>
      <c r="I3225" s="29" t="inlineStr">
        <is>
          <t>Cost is below the 120 watch threshold.</t>
        </is>
      </c>
    </row>
    <row r="3226">
      <c r="A3226" s="29" t="inlineStr">
        <is>
          <t>420267386</t>
        </is>
      </c>
      <c r="B3226" s="29" t="inlineStr">
        <is>
          <t>low_price</t>
        </is>
      </c>
      <c r="C3226" s="29" t="inlineStr">
        <is>
          <t>Впускний патрубок BRP Can-Am Outlander 330 (04-05), Outlander 400 (03-08)</t>
        </is>
      </c>
      <c r="D3226" s="35" t="n">
        <v>0</v>
      </c>
      <c r="E3226" s="37" t="n">
        <v>0</v>
      </c>
      <c r="F3226" s="38" t="n">
        <v>0</v>
      </c>
      <c r="G3226" s="37" t="n">
        <v>0</v>
      </c>
      <c r="H3226" s="40">
        <f>IFERROR(G3226/E3226,0)</f>
        <v/>
      </c>
      <c r="I3226" s="29" t="inlineStr">
        <is>
          <t>Cost is below the 120 watch threshold.</t>
        </is>
      </c>
    </row>
    <row r="3227">
      <c r="A3227" s="29" t="inlineStr">
        <is>
          <t>9779286</t>
        </is>
      </c>
      <c r="B3227" s="29" t="inlineStr">
        <is>
          <t>low_price</t>
        </is>
      </c>
      <c r="C3227" s="29" t="inlineStr">
        <is>
          <t>Синтетичне моторне масло BRP XPS 4T 0W40 (1L)</t>
        </is>
      </c>
      <c r="D3227" s="35" t="n">
        <v>4</v>
      </c>
      <c r="E3227" s="37" t="n">
        <v>197.2</v>
      </c>
      <c r="F3227" s="38" t="n">
        <v>1</v>
      </c>
      <c r="G3227" s="37" t="n">
        <v>2549</v>
      </c>
      <c r="H3227" s="40">
        <f>IFERROR(G3227/E3227,0)</f>
        <v/>
      </c>
      <c r="I3227" s="29" t="inlineStr">
        <is>
          <t>Performance is below the scale and keep thresholds.</t>
        </is>
      </c>
    </row>
    <row r="3228">
      <c r="A3228" s="29" t="inlineStr">
        <is>
          <t>ab6-ca-8-224</t>
        </is>
      </c>
      <c r="B3228" s="29" t="inlineStr">
        <is>
          <t>low_price</t>
        </is>
      </c>
      <c r="C3228" s="29" t="inlineStr">
        <is>
          <t>Піввісь передня права BRP Can-Am Maverick X3 64" 2017</t>
        </is>
      </c>
      <c r="D3228" s="35" t="n">
        <v>1</v>
      </c>
      <c r="E3228" s="37" t="n">
        <v>1.5</v>
      </c>
      <c r="F3228" s="38" t="n">
        <v>0</v>
      </c>
      <c r="G3228" s="37" t="n">
        <v>0</v>
      </c>
      <c r="H3228" s="40">
        <f>IFERROR(G3228/E3228,0)</f>
        <v/>
      </c>
      <c r="I3228" s="29" t="inlineStr">
        <is>
          <t>Cost is below the 120 watch threshold.</t>
        </is>
      </c>
    </row>
    <row r="3229">
      <c r="A3229" s="29" t="inlineStr">
        <is>
          <t>pw30550032cs</t>
        </is>
      </c>
      <c r="B3229" s="29" t="inlineStr">
        <is>
          <t>low_price</t>
        </is>
      </c>
      <c r="C3229" s="29" t="inlineStr">
        <is>
          <t xml:space="preserve">Ступичний підшипник Arctic Cat 250 300 350 366 400 425 450 500 550 650 700 1000; CFMoto 400 500 600 800; Kawasaki Teryx 800; Kymco 375 400 450 500; </t>
        </is>
      </c>
      <c r="D3229" s="35" t="n">
        <v>24</v>
      </c>
      <c r="E3229" s="37" t="n">
        <v>128.11</v>
      </c>
      <c r="F3229" s="38" t="n">
        <v>1.54</v>
      </c>
      <c r="G3229" s="37" t="n">
        <v>2425.29</v>
      </c>
      <c r="H3229" s="40">
        <f>IFERROR(G3229/E3229,0)</f>
        <v/>
      </c>
      <c r="I3229" s="29" t="inlineStr">
        <is>
          <t>Performance is below the scale and keep thresholds.</t>
        </is>
      </c>
    </row>
    <row r="3230">
      <c r="A3230" s="29" t="inlineStr">
        <is>
          <t>06516</t>
        </is>
      </c>
      <c r="B3230" s="29" t="inlineStr">
        <is>
          <t>low_price</t>
        </is>
      </c>
      <c r="C3230" s="29" t="inlineStr">
        <is>
          <t>Шина CST Wild Thang 26×11-12</t>
        </is>
      </c>
      <c r="D3230" s="35" t="n">
        <v>4</v>
      </c>
      <c r="E3230" s="37" t="n">
        <v>69.58</v>
      </c>
      <c r="F3230" s="38" t="n">
        <v>0</v>
      </c>
      <c r="G3230" s="37" t="n">
        <v>0</v>
      </c>
      <c r="H3230" s="40">
        <f>IFERROR(G3230/E3230,0)</f>
        <v/>
      </c>
      <c r="I3230" s="29" t="inlineStr">
        <is>
          <t>Cost is below the 120 watch threshold.</t>
        </is>
      </c>
    </row>
    <row r="3231">
      <c r="A3231" s="29" t="inlineStr">
        <is>
          <t>1240494</t>
        </is>
      </c>
      <c r="B3231" s="29" t="inlineStr">
        <is>
          <t>low_price</t>
        </is>
      </c>
      <c r="C3231" s="29" t="inlineStr">
        <is>
          <t>Впускний патрубок Polaris Sportsman 800 (05-15), RZR 800 (08-10), Ranger 800 (10)</t>
        </is>
      </c>
      <c r="D3231" s="35" t="n">
        <v>0</v>
      </c>
      <c r="E3231" s="37" t="n">
        <v>0</v>
      </c>
      <c r="F3231" s="38" t="n">
        <v>0</v>
      </c>
      <c r="G3231" s="37" t="n">
        <v>0</v>
      </c>
      <c r="H3231" s="40">
        <f>IFERROR(G3231/E3231,0)</f>
        <v/>
      </c>
      <c r="I3231" s="29" t="inlineStr">
        <is>
          <t>Cost is below the 120 watch threshold.</t>
        </is>
      </c>
    </row>
    <row r="3232">
      <c r="A3232" s="29" t="inlineStr">
        <is>
          <t>705006997</t>
        </is>
      </c>
      <c r="B3232" s="29" t="inlineStr">
        <is>
          <t>low_price</t>
        </is>
      </c>
      <c r="C3232" s="29" t="inlineStr">
        <is>
          <t>Кронштейн кріплення багажної площадки заднє ліве BRP Can-Am Outlander G2</t>
        </is>
      </c>
      <c r="D3232" s="35" t="n">
        <v>0</v>
      </c>
      <c r="E3232" s="37" t="n">
        <v>0</v>
      </c>
      <c r="F3232" s="38" t="n">
        <v>0</v>
      </c>
      <c r="G3232" s="37" t="n">
        <v>0</v>
      </c>
      <c r="H3232" s="40">
        <f>IFERROR(G3232/E3232,0)</f>
        <v/>
      </c>
      <c r="I3232" s="29" t="inlineStr">
        <is>
          <t>Cost is below the 120 watch threshold.</t>
        </is>
      </c>
    </row>
    <row r="3233">
      <c r="A3233" s="29" t="inlineStr">
        <is>
          <t>50-1212</t>
        </is>
      </c>
      <c r="B3233" s="29" t="inlineStr">
        <is>
          <t>low_price</t>
        </is>
      </c>
      <c r="C3233" s="29" t="inlineStr">
        <is>
          <t>Ремкомплект задніх ричагів Polaris Sportsman 325 400 450 500 570 600 700 800</t>
        </is>
      </c>
      <c r="D3233" s="35" t="n">
        <v>3</v>
      </c>
      <c r="E3233" s="37" t="n">
        <v>3.8</v>
      </c>
      <c r="F3233" s="38" t="n">
        <v>0</v>
      </c>
      <c r="G3233" s="37" t="n">
        <v>0</v>
      </c>
      <c r="H3233" s="40">
        <f>IFERROR(G3233/E3233,0)</f>
        <v/>
      </c>
      <c r="I3233" s="29" t="inlineStr">
        <is>
          <t>Cost is below the 120 watch threshold.</t>
        </is>
      </c>
    </row>
    <row r="3234">
      <c r="A3234" s="29" t="inlineStr">
        <is>
          <t>705003920</t>
        </is>
      </c>
      <c r="B3234" s="29" t="inlineStr">
        <is>
          <t>low_price</t>
        </is>
      </c>
      <c r="C3234" s="29" t="inlineStr">
        <is>
          <t>Розширювач арки задній правий BRP Can-Am Outlander G2</t>
        </is>
      </c>
      <c r="D3234" s="35" t="n">
        <v>13</v>
      </c>
      <c r="E3234" s="37" t="n">
        <v>106.66</v>
      </c>
      <c r="F3234" s="38" t="n">
        <v>0.72</v>
      </c>
      <c r="G3234" s="37" t="n">
        <v>1894.16</v>
      </c>
      <c r="H3234" s="40">
        <f>IFERROR(G3234/E3234,0)</f>
        <v/>
      </c>
      <c r="I3234" s="29" t="inlineStr">
        <is>
          <t>Cost is below the 120 watch threshold.</t>
        </is>
      </c>
    </row>
    <row r="3235">
      <c r="A3235" s="29" t="inlineStr">
        <is>
          <t>9779150</t>
        </is>
      </c>
      <c r="B3235" s="29" t="inlineStr">
        <is>
          <t>low_price</t>
        </is>
      </c>
      <c r="C3235" s="29" t="inlineStr">
        <is>
          <t>Охолоджуюча рідина BRP XPS (946ml)</t>
        </is>
      </c>
      <c r="D3235" s="35" t="n">
        <v>13</v>
      </c>
      <c r="E3235" s="37" t="n">
        <v>148.44</v>
      </c>
      <c r="F3235" s="38" t="n">
        <v>0</v>
      </c>
      <c r="G3235" s="37" t="n">
        <v>0</v>
      </c>
      <c r="H3235" s="40">
        <f>IFERROR(G3235/E3235,0)</f>
        <v/>
      </c>
      <c r="I3235" s="29" t="inlineStr">
        <is>
          <t>Performance is below the scale and keep thresholds.</t>
        </is>
      </c>
    </row>
    <row r="3236">
      <c r="A3236" s="29" t="inlineStr">
        <is>
          <t>706002259</t>
        </is>
      </c>
      <c r="B3236" s="29" t="inlineStr">
        <is>
          <t>low_price</t>
        </is>
      </c>
      <c r="C3236" s="29" t="inlineStr">
        <is>
          <t>Палець заднього ричага BRP Can-Am Outlander Renegade G2 G2L G2S 2016+</t>
        </is>
      </c>
      <c r="D3236" s="35" t="n">
        <v>0</v>
      </c>
      <c r="E3236" s="37" t="n">
        <v>0</v>
      </c>
      <c r="F3236" s="38" t="n">
        <v>0</v>
      </c>
      <c r="G3236" s="37" t="n">
        <v>0</v>
      </c>
      <c r="H3236" s="40">
        <f>IFERROR(G3236/E3236,0)</f>
        <v/>
      </c>
      <c r="I3236" s="29" t="inlineStr">
        <is>
          <t>Cost is below the 120 watch threshold.</t>
        </is>
      </c>
    </row>
    <row r="3237">
      <c r="A3237" s="29" t="inlineStr">
        <is>
          <t>705017543</t>
        </is>
      </c>
      <c r="B3237" s="29" t="inlineStr">
        <is>
          <t>low_price</t>
        </is>
      </c>
      <c r="C3237" s="29" t="inlineStr">
        <is>
          <t>Накладка арки задня права BRP Can-Am Maverick X3</t>
        </is>
      </c>
      <c r="D3237" s="35" t="n">
        <v>1</v>
      </c>
      <c r="E3237" s="37" t="n">
        <v>2.72</v>
      </c>
      <c r="F3237" s="38" t="n">
        <v>0</v>
      </c>
      <c r="G3237" s="37" t="n">
        <v>0</v>
      </c>
      <c r="H3237" s="40">
        <f>IFERROR(G3237/E3237,0)</f>
        <v/>
      </c>
      <c r="I3237" s="29" t="inlineStr">
        <is>
          <t>Cost is below the 120 watch threshold.</t>
        </is>
      </c>
    </row>
    <row r="3238">
      <c r="A3238" s="29" t="inlineStr">
        <is>
          <t>42-1042</t>
        </is>
      </c>
      <c r="B3238" s="29" t="inlineStr">
        <is>
          <t>low_price</t>
        </is>
      </c>
      <c r="C3238" s="29" t="inlineStr">
        <is>
          <t>Шарова опора нижня BRP Can-Am 2011+</t>
        </is>
      </c>
      <c r="D3238" s="35" t="n">
        <v>2</v>
      </c>
      <c r="E3238" s="37" t="n">
        <v>9.15</v>
      </c>
      <c r="F3238" s="38" t="n">
        <v>0</v>
      </c>
      <c r="G3238" s="37" t="n">
        <v>0</v>
      </c>
      <c r="H3238" s="40">
        <f>IFERROR(G3238/E3238,0)</f>
        <v/>
      </c>
      <c r="I3238" s="29" t="inlineStr">
        <is>
          <t>Cost is below the 120 watch threshold.</t>
        </is>
      </c>
    </row>
    <row r="3239">
      <c r="A3239" s="29" t="inlineStr">
        <is>
          <t>na-50080r</t>
        </is>
      </c>
      <c r="B3239" s="29" t="inlineStr">
        <is>
          <t>low_price</t>
        </is>
      </c>
      <c r="C3239" s="29" t="inlineStr">
        <is>
          <t>Поршневі кільця стандарт Polaris Sportsman 800, Ranger 800, RZR 800</t>
        </is>
      </c>
      <c r="D3239" s="35" t="n">
        <v>1</v>
      </c>
      <c r="E3239" s="37" t="n">
        <v>5.78</v>
      </c>
      <c r="F3239" s="38" t="n">
        <v>0</v>
      </c>
      <c r="G3239" s="37" t="n">
        <v>0</v>
      </c>
      <c r="H3239" s="40">
        <f>IFERROR(G3239/E3239,0)</f>
        <v/>
      </c>
      <c r="I3239" s="29" t="inlineStr">
        <is>
          <t>Cost is below the 120 watch threshold.</t>
        </is>
      </c>
    </row>
    <row r="3240">
      <c r="A3240" s="29" t="inlineStr">
        <is>
          <t>7020-280100-50001</t>
        </is>
      </c>
      <c r="B3240" s="29" t="inlineStr">
        <is>
          <t>low_price</t>
        </is>
      </c>
      <c r="C3240" s="29" t="inlineStr">
        <is>
          <t>Піввісь задня ліва CFMoto CForce 800 2013-2017</t>
        </is>
      </c>
      <c r="D3240" s="35" t="n">
        <v>9</v>
      </c>
      <c r="E3240" s="37" t="n">
        <v>42.47</v>
      </c>
      <c r="F3240" s="38" t="n">
        <v>0</v>
      </c>
      <c r="G3240" s="37" t="n">
        <v>0</v>
      </c>
      <c r="H3240" s="40">
        <f>IFERROR(G3240/E3240,0)</f>
        <v/>
      </c>
      <c r="I3240" s="29" t="inlineStr">
        <is>
          <t>Cost is below the 120 watch threshold.</t>
        </is>
      </c>
    </row>
    <row r="3241">
      <c r="A3241" s="29" t="inlineStr">
        <is>
          <t>1uy-25937-51-00</t>
        </is>
      </c>
      <c r="B3241" s="29" t="inlineStr">
        <is>
          <t>low_price</t>
        </is>
      </c>
      <c r="C3241" s="29" t="inlineStr">
        <is>
          <t>Пильник направляючої гальмівного супорта Yamaha Grizzly 350 450 550 700, Rhino 450 660 700, Raptor 250 700, YFZ 450</t>
        </is>
      </c>
      <c r="D3241" s="35" t="n">
        <v>2</v>
      </c>
      <c r="E3241" s="37" t="n">
        <v>8.4</v>
      </c>
      <c r="F3241" s="38" t="n">
        <v>0</v>
      </c>
      <c r="G3241" s="37" t="n">
        <v>0</v>
      </c>
      <c r="H3241" s="40">
        <f>IFERROR(G3241/E3241,0)</f>
        <v/>
      </c>
      <c r="I3241" s="29" t="inlineStr">
        <is>
          <t>Cost is below the 120 watch threshold.</t>
        </is>
      </c>
    </row>
    <row r="3242">
      <c r="A3242" s="29" t="inlineStr">
        <is>
          <t>707800264</t>
        </is>
      </c>
      <c r="B3242" s="29" t="inlineStr">
        <is>
          <t>low_price</t>
        </is>
      </c>
      <c r="C3242" s="29" t="inlineStr">
        <is>
          <t>Повітряний фільтр BRP Can-Am Outlander 400 2008-2014</t>
        </is>
      </c>
      <c r="D3242" s="35" t="n">
        <v>1</v>
      </c>
      <c r="E3242" s="37" t="n">
        <v>3.02</v>
      </c>
      <c r="F3242" s="38" t="n">
        <v>0</v>
      </c>
      <c r="G3242" s="37" t="n">
        <v>0</v>
      </c>
      <c r="H3242" s="40">
        <f>IFERROR(G3242/E3242,0)</f>
        <v/>
      </c>
      <c r="I3242" s="29" t="inlineStr">
        <is>
          <t>Cost is below the 120 watch threshold.</t>
        </is>
      </c>
    </row>
    <row r="3243">
      <c r="A3243" s="29" t="inlineStr">
        <is>
          <t>50-1172</t>
        </is>
      </c>
      <c r="B3243" s="29" t="inlineStr">
        <is>
          <t>low_price</t>
        </is>
      </c>
      <c r="C3243" s="29" t="inlineStr">
        <is>
          <t>Ремкомплект задніх ричагів BRP Can-Am Traxter Defender HD5 HD8 HD10</t>
        </is>
      </c>
      <c r="D3243" s="35" t="n">
        <v>0</v>
      </c>
      <c r="E3243" s="37" t="n">
        <v>0</v>
      </c>
      <c r="F3243" s="38" t="n">
        <v>0</v>
      </c>
      <c r="G3243" s="37" t="n">
        <v>0</v>
      </c>
      <c r="H3243" s="40">
        <f>IFERROR(G3243/E3243,0)</f>
        <v/>
      </c>
      <c r="I3243" s="29" t="inlineStr">
        <is>
          <t>Cost is below the 120 watch threshold.</t>
        </is>
      </c>
    </row>
    <row r="3244">
      <c r="A3244" s="29" t="inlineStr">
        <is>
          <t>706200661</t>
        </is>
      </c>
      <c r="B3244" s="29" t="inlineStr">
        <is>
          <t>low_price</t>
        </is>
      </c>
      <c r="C3244" s="29" t="inlineStr">
        <is>
          <t>Амортизатор передній BRP Can-Am Outlander G1 500 2007-2009</t>
        </is>
      </c>
      <c r="D3244" s="35" t="n">
        <v>2</v>
      </c>
      <c r="E3244" s="37" t="n">
        <v>28.42</v>
      </c>
      <c r="F3244" s="38" t="n">
        <v>0</v>
      </c>
      <c r="G3244" s="37" t="n">
        <v>0</v>
      </c>
      <c r="H3244" s="40">
        <f>IFERROR(G3244/E3244,0)</f>
        <v/>
      </c>
      <c r="I3244" s="29" t="inlineStr">
        <is>
          <t>Cost is below the 120 watch threshold.</t>
        </is>
      </c>
    </row>
    <row r="3245">
      <c r="A3245" s="29" t="inlineStr">
        <is>
          <t>3233784</t>
        </is>
      </c>
      <c r="B3245" s="29" t="inlineStr">
        <is>
          <t>low_price</t>
        </is>
      </c>
      <c r="C3245" s="29" t="inlineStr">
        <is>
          <t>Ланцюг КПП Polaris Sportsman 570 600 700 800, Magnum 325 300 500</t>
        </is>
      </c>
      <c r="D3245" s="35" t="n">
        <v>0</v>
      </c>
      <c r="E3245" s="37" t="n">
        <v>0</v>
      </c>
      <c r="F3245" s="38" t="n">
        <v>0</v>
      </c>
      <c r="G3245" s="37" t="n">
        <v>0</v>
      </c>
      <c r="H3245" s="40">
        <f>IFERROR(G3245/E3245,0)</f>
        <v/>
      </c>
      <c r="I3245" s="29" t="inlineStr">
        <is>
          <t>Cost is below the 120 watch threshold.</t>
        </is>
      </c>
    </row>
    <row r="3246">
      <c r="A3246" s="29" t="inlineStr">
        <is>
          <t>23431-hp0-a00</t>
        </is>
      </c>
      <c r="B3246" s="29" t="inlineStr">
        <is>
          <t>low_price</t>
        </is>
      </c>
      <c r="C3246" s="29" t="inlineStr">
        <is>
          <t>Шестерня КПП Honda TRX 500 Foreman 2005-2011 (43T)</t>
        </is>
      </c>
      <c r="D3246" s="35" t="n">
        <v>1</v>
      </c>
      <c r="E3246" s="37" t="n">
        <v>0.21</v>
      </c>
      <c r="F3246" s="38" t="n">
        <v>0</v>
      </c>
      <c r="G3246" s="37" t="n">
        <v>0</v>
      </c>
      <c r="H3246" s="40">
        <f>IFERROR(G3246/E3246,0)</f>
        <v/>
      </c>
      <c r="I3246" s="29" t="inlineStr">
        <is>
          <t>Cost is below the 120 watch threshold.</t>
        </is>
      </c>
    </row>
    <row r="3247">
      <c r="A3247" s="29" t="inlineStr">
        <is>
          <t>3235181</t>
        </is>
      </c>
      <c r="B3247" s="29" t="inlineStr">
        <is>
          <t>low_price</t>
        </is>
      </c>
      <c r="C3247" s="29" t="inlineStr">
        <is>
          <t>Вилка переднього карданного валу Polaris Sportsman 550 850 1000, Scrambler 850 1000 2011-2017</t>
        </is>
      </c>
      <c r="D3247" s="35" t="n">
        <v>2</v>
      </c>
      <c r="E3247" s="37" t="n">
        <v>13.51</v>
      </c>
      <c r="F3247" s="38" t="n">
        <v>0</v>
      </c>
      <c r="G3247" s="37" t="n">
        <v>0</v>
      </c>
      <c r="H3247" s="40">
        <f>IFERROR(G3247/E3247,0)</f>
        <v/>
      </c>
      <c r="I3247" s="29" t="inlineStr">
        <is>
          <t>Cost is below the 120 watch threshold.</t>
        </is>
      </c>
    </row>
    <row r="3248">
      <c r="A3248" s="29" t="inlineStr">
        <is>
          <t>53180-ha8-770</t>
        </is>
      </c>
      <c r="B3248" s="29" t="inlineStr">
        <is>
          <t>low_price</t>
        </is>
      </c>
      <c r="C3248" s="29" t="inlineStr">
        <is>
          <t>Гальмівна ручка ліва Honda TRX 200 250 300 350 400 420 450 500</t>
        </is>
      </c>
      <c r="D3248" s="35" t="n">
        <v>0</v>
      </c>
      <c r="E3248" s="37" t="n">
        <v>0</v>
      </c>
      <c r="F3248" s="38" t="n">
        <v>0</v>
      </c>
      <c r="G3248" s="37" t="n">
        <v>0</v>
      </c>
      <c r="H3248" s="40">
        <f>IFERROR(G3248/E3248,0)</f>
        <v/>
      </c>
      <c r="I3248" s="29" t="inlineStr">
        <is>
          <t>Cost is below the 120 watch threshold.</t>
        </is>
      </c>
    </row>
    <row r="3249">
      <c r="A3249" s="29" t="inlineStr">
        <is>
          <t>1023372-067</t>
        </is>
      </c>
      <c r="B3249" s="29" t="inlineStr">
        <is>
          <t>low_price</t>
        </is>
      </c>
      <c r="C3249" s="29" t="inlineStr">
        <is>
          <t>Ричаг передній нижній правий Polaris Sportsman 850 1000 2016-2019</t>
        </is>
      </c>
      <c r="D3249" s="35" t="n">
        <v>2</v>
      </c>
      <c r="E3249" s="37" t="n">
        <v>14.04</v>
      </c>
      <c r="F3249" s="38" t="n">
        <v>0.33</v>
      </c>
      <c r="G3249" s="37" t="n">
        <v>622</v>
      </c>
      <c r="H3249" s="40">
        <f>IFERROR(G3249/E3249,0)</f>
        <v/>
      </c>
      <c r="I3249" s="29" t="inlineStr">
        <is>
          <t>Cost is below the 120 watch threshold.</t>
        </is>
      </c>
    </row>
    <row r="3250">
      <c r="A3250" s="29" t="inlineStr">
        <is>
          <t>15127-hn2-003</t>
        </is>
      </c>
      <c r="B3250" s="29" t="inlineStr">
        <is>
          <t>low_price</t>
        </is>
      </c>
      <c r="C3250" s="29" t="inlineStr">
        <is>
          <t>Ротор масляного насоса зовнішній Honda TRX 350 Rancher (03-06), 500 Rubicon (01-04)</t>
        </is>
      </c>
      <c r="D3250" s="35" t="n">
        <v>0</v>
      </c>
      <c r="E3250" s="37" t="n">
        <v>0</v>
      </c>
      <c r="F3250" s="38" t="n">
        <v>0</v>
      </c>
      <c r="G3250" s="37" t="n">
        <v>0</v>
      </c>
      <c r="H3250" s="40">
        <f>IFERROR(G3250/E3250,0)</f>
        <v/>
      </c>
      <c r="I3250" s="29" t="inlineStr">
        <is>
          <t>Cost is below the 120 watch threshold.</t>
        </is>
      </c>
    </row>
    <row r="3251">
      <c r="A3251" s="29" t="inlineStr">
        <is>
          <t>tm00282300</t>
        </is>
      </c>
      <c r="B3251" s="29" t="inlineStr">
        <is>
          <t>low_price</t>
        </is>
      </c>
      <c r="C3251" s="29" t="inlineStr">
        <is>
          <t>Шина Maxxis Bighorn 26×10-14</t>
        </is>
      </c>
      <c r="D3251" s="35" t="n">
        <v>0</v>
      </c>
      <c r="E3251" s="37" t="n">
        <v>0</v>
      </c>
      <c r="F3251" s="38" t="n">
        <v>0</v>
      </c>
      <c r="G3251" s="37" t="n">
        <v>0</v>
      </c>
      <c r="H3251" s="40">
        <f>IFERROR(G3251/E3251,0)</f>
        <v/>
      </c>
      <c r="I3251" s="29" t="inlineStr">
        <is>
          <t>Cost is below the 120 watch threshold.</t>
        </is>
      </c>
    </row>
    <row r="3252">
      <c r="A3252" s="29" t="inlineStr">
        <is>
          <t>269700109</t>
        </is>
      </c>
      <c r="B3252" s="29" t="inlineStr">
        <is>
          <t>low_price</t>
        </is>
      </c>
      <c r="C3252" s="29" t="inlineStr">
        <is>
          <t>Застібка сидіння BRP Can-Am, Ski-Doo, Sea-Doo</t>
        </is>
      </c>
      <c r="D3252" s="35" t="n">
        <v>1</v>
      </c>
      <c r="E3252" s="37" t="n">
        <v>8.66</v>
      </c>
      <c r="F3252" s="38" t="n">
        <v>0</v>
      </c>
      <c r="G3252" s="37" t="n">
        <v>0</v>
      </c>
      <c r="H3252" s="40">
        <f>IFERROR(G3252/E3252,0)</f>
        <v/>
      </c>
      <c r="I3252" s="29" t="inlineStr">
        <is>
          <t>Cost is below the 120 watch threshold.</t>
        </is>
      </c>
    </row>
    <row r="3253">
      <c r="A3253" s="29" t="inlineStr">
        <is>
          <t>715007294</t>
        </is>
      </c>
      <c r="B3253" s="29" t="inlineStr">
        <is>
          <t>low_price</t>
        </is>
      </c>
      <c r="C3253" s="29" t="inlineStr">
        <is>
          <t>Захист двигуна лівий BRP Can-Am Outlander G2 G2L 2021+</t>
        </is>
      </c>
      <c r="D3253" s="35" t="n">
        <v>0</v>
      </c>
      <c r="E3253" s="37" t="n">
        <v>0</v>
      </c>
      <c r="F3253" s="38" t="n">
        <v>0</v>
      </c>
      <c r="G3253" s="37" t="n">
        <v>0</v>
      </c>
      <c r="H3253" s="40">
        <f>IFERROR(G3253/E3253,0)</f>
        <v/>
      </c>
      <c r="I3253" s="29" t="inlineStr">
        <is>
          <t>Cost is below the 120 watch threshold.</t>
        </is>
      </c>
    </row>
    <row r="3254">
      <c r="A3254" s="29" t="inlineStr">
        <is>
          <t>05121</t>
        </is>
      </c>
      <c r="B3254" s="29" t="inlineStr">
        <is>
          <t>low_price</t>
        </is>
      </c>
      <c r="C3254" s="29" t="inlineStr">
        <is>
          <t>Статор генератора Yamaha Rhino 700 (08-13), Viking 700 (14+)</t>
        </is>
      </c>
      <c r="D3254" s="35" t="n">
        <v>0</v>
      </c>
      <c r="E3254" s="37" t="n">
        <v>0</v>
      </c>
      <c r="F3254" s="38" t="n">
        <v>0</v>
      </c>
      <c r="G3254" s="37" t="n">
        <v>0</v>
      </c>
      <c r="H3254" s="40">
        <f>IFERROR(G3254/E3254,0)</f>
        <v/>
      </c>
      <c r="I3254" s="29" t="inlineStr">
        <is>
          <t>Cost is below the 120 watch threshold.</t>
        </is>
      </c>
    </row>
    <row r="3255">
      <c r="A3255" s="29" t="inlineStr">
        <is>
          <t>715900935</t>
        </is>
      </c>
      <c r="B3255" s="29" t="inlineStr">
        <is>
          <t>low_price</t>
        </is>
      </c>
      <c r="C3255" s="29" t="inlineStr">
        <is>
          <t>Свічка запалювання BRP Can-Am Maverick R</t>
        </is>
      </c>
      <c r="D3255" s="35" t="n">
        <v>2</v>
      </c>
      <c r="E3255" s="37" t="n">
        <v>15.95</v>
      </c>
      <c r="F3255" s="38" t="n">
        <v>0</v>
      </c>
      <c r="G3255" s="37" t="n">
        <v>0</v>
      </c>
      <c r="H3255" s="40">
        <f>IFERROR(G3255/E3255,0)</f>
        <v/>
      </c>
      <c r="I3255" s="29" t="inlineStr">
        <is>
          <t>Cost is below the 120 watch threshold.</t>
        </is>
      </c>
    </row>
    <row r="3256">
      <c r="A3256" s="29" t="inlineStr">
        <is>
          <t>715008286</t>
        </is>
      </c>
      <c r="B3256" s="29" t="inlineStr">
        <is>
          <t>low_price</t>
        </is>
      </c>
      <c r="C3256" s="29" t="inlineStr">
        <is>
          <t>Дистанційний пульт управління лебідкою BRP Can-Am HD</t>
        </is>
      </c>
      <c r="D3256" s="35" t="n">
        <v>5</v>
      </c>
      <c r="E3256" s="37" t="n">
        <v>60.52</v>
      </c>
      <c r="F3256" s="38" t="n">
        <v>0</v>
      </c>
      <c r="G3256" s="37" t="n">
        <v>0</v>
      </c>
      <c r="H3256" s="40">
        <f>IFERROR(G3256/E3256,0)</f>
        <v/>
      </c>
      <c r="I3256" s="29" t="inlineStr">
        <is>
          <t>Cost is below the 120 watch threshold.</t>
        </is>
      </c>
    </row>
    <row r="3257">
      <c r="A3257" s="29" t="inlineStr">
        <is>
          <t>296000444</t>
        </is>
      </c>
      <c r="B3257" s="29" t="inlineStr">
        <is>
          <t>low_price</t>
        </is>
      </c>
      <c r="C3257" s="29" t="inlineStr">
        <is>
          <t>Акумулятор Yuasa YTX20L-BS</t>
        </is>
      </c>
      <c r="D3257" s="35" t="n">
        <v>9</v>
      </c>
      <c r="E3257" s="37" t="n">
        <v>86.81999999999999</v>
      </c>
      <c r="F3257" s="38" t="n">
        <v>0</v>
      </c>
      <c r="G3257" s="37" t="n">
        <v>0</v>
      </c>
      <c r="H3257" s="40">
        <f>IFERROR(G3257/E3257,0)</f>
        <v/>
      </c>
      <c r="I3257" s="29" t="inlineStr">
        <is>
          <t>Cost is below the 120 watch threshold.</t>
        </is>
      </c>
    </row>
    <row r="3258">
      <c r="A3258" s="29" t="inlineStr">
        <is>
          <t>na-80000cg</t>
        </is>
      </c>
      <c r="B3258" s="29" t="inlineStr">
        <is>
          <t>low_price</t>
        </is>
      </c>
      <c r="C3258" s="29" t="inlineStr">
        <is>
          <t>Прокладка кришки варіатора BRP Can-Am Outlander Renegade G1 G2 G2L G2S, Maverick 1000, Commander 800 1000</t>
        </is>
      </c>
      <c r="D3258" s="35" t="n">
        <v>1</v>
      </c>
      <c r="E3258" s="37" t="n">
        <v>2.89</v>
      </c>
      <c r="F3258" s="38" t="n">
        <v>0</v>
      </c>
      <c r="G3258" s="37" t="n">
        <v>0</v>
      </c>
      <c r="H3258" s="40">
        <f>IFERROR(G3258/E3258,0)</f>
        <v/>
      </c>
      <c r="I3258" s="29" t="inlineStr">
        <is>
          <t>Cost is below the 120 watch threshold.</t>
        </is>
      </c>
    </row>
    <row r="3259">
      <c r="A3259" s="29" t="inlineStr">
        <is>
          <t>05185</t>
        </is>
      </c>
      <c r="B3259" s="29" t="inlineStr">
        <is>
          <t>low_price</t>
        </is>
      </c>
      <c r="C3259" s="29" t="inlineStr">
        <is>
          <t xml:space="preserve">Регулятор напруги Polaris Sportsman 450 570 850 1000, Scrambler 850 1000, RZR 570 900 1000, Ranger 570 900 1000, General 1000, ACE 500 570 900, </t>
        </is>
      </c>
      <c r="D3259" s="35" t="n">
        <v>8</v>
      </c>
      <c r="E3259" s="37" t="n">
        <v>60.11</v>
      </c>
      <c r="F3259" s="38" t="n">
        <v>0</v>
      </c>
      <c r="G3259" s="37" t="n">
        <v>0</v>
      </c>
      <c r="H3259" s="40">
        <f>IFERROR(G3259/E3259,0)</f>
        <v/>
      </c>
      <c r="I3259" s="29" t="inlineStr">
        <is>
          <t>Cost is below the 120 watch threshold.</t>
        </is>
      </c>
    </row>
    <row r="3260">
      <c r="A3260" s="29" t="inlineStr">
        <is>
          <t>5136946</t>
        </is>
      </c>
      <c r="B3260" s="29" t="inlineStr">
        <is>
          <t>low_price</t>
        </is>
      </c>
      <c r="C3260" s="29" t="inlineStr">
        <is>
          <t>Ступиця задня Polaris sportsman 550 850 1000, Scrambler 850 1000</t>
        </is>
      </c>
      <c r="D3260" s="35" t="n">
        <v>0</v>
      </c>
      <c r="E3260" s="37" t="n">
        <v>0</v>
      </c>
      <c r="F3260" s="38" t="n">
        <v>0</v>
      </c>
      <c r="G3260" s="37" t="n">
        <v>0</v>
      </c>
      <c r="H3260" s="40">
        <f>IFERROR(G3260/E3260,0)</f>
        <v/>
      </c>
      <c r="I3260" s="29" t="inlineStr">
        <is>
          <t>Cost is below the 120 watch threshold.</t>
        </is>
      </c>
    </row>
    <row r="3261">
      <c r="A3261" s="29" t="inlineStr">
        <is>
          <t>40g3691</t>
        </is>
      </c>
      <c r="B3261" s="29" t="inlineStr">
        <is>
          <t>low_price</t>
        </is>
      </c>
      <c r="C3261" s="29" t="inlineStr">
        <is>
          <t>Ремінь варіатора CFMoto CForce 800 1000, UForce 600 800 1000, ZForce 800 1000</t>
        </is>
      </c>
      <c r="D3261" s="35" t="n">
        <v>3</v>
      </c>
      <c r="E3261" s="37" t="n">
        <v>49.42</v>
      </c>
      <c r="F3261" s="38" t="n">
        <v>0</v>
      </c>
      <c r="G3261" s="37" t="n">
        <v>0</v>
      </c>
      <c r="H3261" s="40">
        <f>IFERROR(G3261/E3261,0)</f>
        <v/>
      </c>
      <c r="I3261" s="29" t="inlineStr">
        <is>
          <t>Cost is below the 120 watch threshold.</t>
        </is>
      </c>
    </row>
    <row r="3262">
      <c r="A3262" s="29" t="inlineStr">
        <is>
          <t>15414-300-000</t>
        </is>
      </c>
      <c r="B3262" s="29" t="inlineStr">
        <is>
          <t>low_price</t>
        </is>
      </c>
      <c r="C3262" s="29" t="inlineStr">
        <is>
          <t>Шайба масляного фільтра Honda TRX 400 Rancher, 500 Rubicon, 650 680 Rincon, MUV 700 Big Red, SXS 700 Pioneer</t>
        </is>
      </c>
      <c r="D3262" s="35" t="n">
        <v>0</v>
      </c>
      <c r="E3262" s="37" t="n">
        <v>0</v>
      </c>
      <c r="F3262" s="38" t="n">
        <v>0</v>
      </c>
      <c r="G3262" s="37" t="n">
        <v>0</v>
      </c>
      <c r="H3262" s="40">
        <f>IFERROR(G3262/E3262,0)</f>
        <v/>
      </c>
      <c r="I3262" s="29" t="inlineStr">
        <is>
          <t>Cost is below the 120 watch threshold.</t>
        </is>
      </c>
    </row>
    <row r="3263">
      <c r="A3263" s="29" t="inlineStr">
        <is>
          <t>17253-hr0-f00</t>
        </is>
      </c>
      <c r="B3263" s="29" t="inlineStr">
        <is>
          <t>low_price</t>
        </is>
      </c>
      <c r="C3263" s="29" t="inlineStr">
        <is>
          <t>Патрубок повітрозабірника двигуна Honda TRX 500 Foreman 2012-2013</t>
        </is>
      </c>
      <c r="D3263" s="35" t="n">
        <v>0</v>
      </c>
      <c r="E3263" s="37" t="n">
        <v>0</v>
      </c>
      <c r="F3263" s="38" t="n">
        <v>0</v>
      </c>
      <c r="G3263" s="37" t="n">
        <v>0</v>
      </c>
      <c r="H3263" s="40">
        <f>IFERROR(G3263/E3263,0)</f>
        <v/>
      </c>
      <c r="I3263" s="29" t="inlineStr">
        <is>
          <t>Cost is below the 120 watch threshold.</t>
        </is>
      </c>
    </row>
    <row r="3264">
      <c r="A3264" s="29" t="inlineStr">
        <is>
          <t>91265-ha8-003</t>
        </is>
      </c>
      <c r="B3264" s="29" t="inlineStr">
        <is>
          <t>low_price</t>
        </is>
      </c>
      <c r="C3264" s="29" t="inlineStr">
        <is>
          <t>Втулка задньої ступиці права Honda TRX 250 350 400 450 500</t>
        </is>
      </c>
      <c r="D3264" s="35" t="n">
        <v>0</v>
      </c>
      <c r="E3264" s="37" t="n">
        <v>0</v>
      </c>
      <c r="F3264" s="38" t="n">
        <v>0</v>
      </c>
      <c r="G3264" s="37" t="n">
        <v>0</v>
      </c>
      <c r="H3264" s="40">
        <f>IFERROR(G3264/E3264,0)</f>
        <v/>
      </c>
      <c r="I3264" s="29" t="inlineStr">
        <is>
          <t>Cost is below the 120 watch threshold.</t>
        </is>
      </c>
    </row>
    <row r="3265">
      <c r="A3265" s="29" t="inlineStr">
        <is>
          <t>21-0058</t>
        </is>
      </c>
      <c r="B3265" s="29" t="inlineStr">
        <is>
          <t>low_price</t>
        </is>
      </c>
      <c r="C3265" s="29" t="inlineStr">
        <is>
          <t>Ремкомплект на верх амортизатора Polaris Sportsman 550 850 1000, Scrambler 850 1000</t>
        </is>
      </c>
      <c r="D3265" s="35" t="n">
        <v>0</v>
      </c>
      <c r="E3265" s="37" t="n">
        <v>0</v>
      </c>
      <c r="F3265" s="38" t="n">
        <v>0</v>
      </c>
      <c r="G3265" s="37" t="n">
        <v>0</v>
      </c>
      <c r="H3265" s="40">
        <f>IFERROR(G3265/E3265,0)</f>
        <v/>
      </c>
      <c r="I3265" s="29" t="inlineStr">
        <is>
          <t>Cost is below the 120 watch threshold.</t>
        </is>
      </c>
    </row>
    <row r="3266">
      <c r="A3266" s="29" t="inlineStr">
        <is>
          <t>52489-hf7-003</t>
        </is>
      </c>
      <c r="B3266" s="29" t="inlineStr">
        <is>
          <t>low_price</t>
        </is>
      </c>
      <c r="C3266" s="29" t="inlineStr">
        <is>
          <t xml:space="preserve">Верхня втулка переднього амортизатора Honda TRX 420 Rancher (07+), 450 Foreman (98-04), 500 Foreman (14-19), 500 Rubicon (01-04, 15-19), 520 Foreman </t>
        </is>
      </c>
      <c r="D3266" s="35" t="n">
        <v>0</v>
      </c>
      <c r="E3266" s="37" t="n">
        <v>0</v>
      </c>
      <c r="F3266" s="38" t="n">
        <v>0</v>
      </c>
      <c r="G3266" s="37" t="n">
        <v>0</v>
      </c>
      <c r="H3266" s="40">
        <f>IFERROR(G3266/E3266,0)</f>
        <v/>
      </c>
      <c r="I3266" s="29" t="inlineStr">
        <is>
          <t>Cost is below the 120 watch threshold.</t>
        </is>
      </c>
    </row>
    <row r="3267">
      <c r="A3267" s="29" t="inlineStr">
        <is>
          <t>420630282</t>
        </is>
      </c>
      <c r="B3267" s="29" t="inlineStr">
        <is>
          <t>low_price</t>
        </is>
      </c>
      <c r="C3267" s="29" t="inlineStr">
        <is>
          <t>Прокладка клапанної кришки BRP Can-Am Outlander G3</t>
        </is>
      </c>
      <c r="D3267" s="35" t="n">
        <v>0</v>
      </c>
      <c r="E3267" s="37" t="n">
        <v>0</v>
      </c>
      <c r="F3267" s="38" t="n">
        <v>0</v>
      </c>
      <c r="G3267" s="37" t="n">
        <v>0</v>
      </c>
      <c r="H3267" s="40">
        <f>IFERROR(G3267/E3267,0)</f>
        <v/>
      </c>
      <c r="I3267" s="29" t="inlineStr">
        <is>
          <t>Cost is below the 120 watch threshold.</t>
        </is>
      </c>
    </row>
    <row r="3268">
      <c r="A3268" s="29" t="inlineStr">
        <is>
          <t>04988</t>
        </is>
      </c>
      <c r="B3268" s="29" t="inlineStr">
        <is>
          <t>low_price</t>
        </is>
      </c>
      <c r="C3268" s="29" t="inlineStr">
        <is>
          <t>Гальмівний супорт передній лівий Yamaha Grizzly 600 660</t>
        </is>
      </c>
      <c r="D3268" s="35" t="n">
        <v>0</v>
      </c>
      <c r="E3268" s="37" t="n">
        <v>0</v>
      </c>
      <c r="F3268" s="38" t="n">
        <v>0</v>
      </c>
      <c r="G3268" s="37" t="n">
        <v>0</v>
      </c>
      <c r="H3268" s="40">
        <f>IFERROR(G3268/E3268,0)</f>
        <v/>
      </c>
      <c r="I3268" s="29" t="inlineStr">
        <is>
          <t>Cost is below the 120 watch threshold.</t>
        </is>
      </c>
    </row>
    <row r="3269">
      <c r="A3269" s="29" t="inlineStr">
        <is>
          <t>53235-hn8-000</t>
        </is>
      </c>
      <c r="B3269" s="29" t="inlineStr">
        <is>
          <t>low_price</t>
        </is>
      </c>
      <c r="C3269" s="29" t="inlineStr">
        <is>
          <t>Сошка рульового управління Honda TRX 500 Foreman (05-11), 500 Rubicon (01-14), 650 Rincon (03-05), 680 Rincon (06+)</t>
        </is>
      </c>
      <c r="D3269" s="35" t="n">
        <v>0</v>
      </c>
      <c r="E3269" s="37" t="n">
        <v>0</v>
      </c>
      <c r="F3269" s="38" t="n">
        <v>0</v>
      </c>
      <c r="G3269" s="37" t="n">
        <v>0</v>
      </c>
      <c r="H3269" s="40">
        <f>IFERROR(G3269/E3269,0)</f>
        <v/>
      </c>
      <c r="I3269" s="29" t="inlineStr">
        <is>
          <t>Cost is below the 120 watch threshold.</t>
        </is>
      </c>
    </row>
    <row r="3270">
      <c r="A3270" s="29" t="inlineStr">
        <is>
          <t>na-30010r</t>
        </is>
      </c>
      <c r="B3270" s="29" t="inlineStr">
        <is>
          <t>low_price</t>
        </is>
      </c>
      <c r="C3270" s="29" t="inlineStr">
        <is>
          <t>Поршневі кільця стандарт Arctic Cat 375 400; Suzuki King Quad 400 (08+), Eiger 400 (02-07)</t>
        </is>
      </c>
      <c r="D3270" s="35" t="n">
        <v>0</v>
      </c>
      <c r="E3270" s="37" t="n">
        <v>0</v>
      </c>
      <c r="F3270" s="38" t="n">
        <v>0</v>
      </c>
      <c r="G3270" s="37" t="n">
        <v>0</v>
      </c>
      <c r="H3270" s="40">
        <f>IFERROR(G3270/E3270,0)</f>
        <v/>
      </c>
      <c r="I3270" s="29" t="inlineStr">
        <is>
          <t>Cost is below the 120 watch threshold.</t>
        </is>
      </c>
    </row>
    <row r="3271">
      <c r="A3271" s="29" t="inlineStr">
        <is>
          <t>29-5053</t>
        </is>
      </c>
      <c r="B3271" s="29" t="inlineStr">
        <is>
          <t>low_price</t>
        </is>
      </c>
      <c r="C3271" s="29" t="inlineStr">
        <is>
          <t xml:space="preserve">Ремкомплект переднього амортизатора Honda TRX 500 Foreman (05-06), 500 Rubicon (01-06), 650 680 Rincon, заднього TRX 450 Foreman (02-04), 500 Foreman </t>
        </is>
      </c>
      <c r="D3271" s="35" t="n">
        <v>0</v>
      </c>
      <c r="E3271" s="37" t="n">
        <v>0</v>
      </c>
      <c r="F3271" s="38" t="n">
        <v>0</v>
      </c>
      <c r="G3271" s="37" t="n">
        <v>0</v>
      </c>
      <c r="H3271" s="40">
        <f>IFERROR(G3271/E3271,0)</f>
        <v/>
      </c>
      <c r="I3271" s="29" t="inlineStr">
        <is>
          <t>Cost is below the 120 watch threshold.</t>
        </is>
      </c>
    </row>
    <row r="3272">
      <c r="A3272" s="29" t="inlineStr">
        <is>
          <t>706001077</t>
        </is>
      </c>
      <c r="B3272" s="29" t="inlineStr">
        <is>
          <t>low_price</t>
        </is>
      </c>
      <c r="C3272" s="29" t="inlineStr">
        <is>
          <t>Вал торсіона BRP Can-Am Outlander G1 330 400</t>
        </is>
      </c>
      <c r="D3272" s="35" t="n">
        <v>0</v>
      </c>
      <c r="E3272" s="37" t="n">
        <v>0</v>
      </c>
      <c r="F3272" s="38" t="n">
        <v>0</v>
      </c>
      <c r="G3272" s="37" t="n">
        <v>0</v>
      </c>
      <c r="H3272" s="40">
        <f>IFERROR(G3272/E3272,0)</f>
        <v/>
      </c>
      <c r="I3272" s="29" t="inlineStr">
        <is>
          <t>Cost is below the 120 watch threshold.</t>
        </is>
      </c>
    </row>
    <row r="3273">
      <c r="A3273" s="29" t="inlineStr">
        <is>
          <t>40402-hn5-670</t>
        </is>
      </c>
      <c r="B3273" s="29" t="inlineStr">
        <is>
          <t>low_price</t>
        </is>
      </c>
      <c r="C3273" s="29" t="inlineStr">
        <is>
          <t>Муфта переднього кардана Honda TRX 350 400 Rancher</t>
        </is>
      </c>
      <c r="D3273" s="35" t="n">
        <v>0</v>
      </c>
      <c r="E3273" s="37" t="n">
        <v>0</v>
      </c>
      <c r="F3273" s="38" t="n">
        <v>0</v>
      </c>
      <c r="G3273" s="37" t="n">
        <v>0</v>
      </c>
      <c r="H3273" s="40">
        <f>IFERROR(G3273/E3273,0)</f>
        <v/>
      </c>
      <c r="I3273" s="29" t="inlineStr">
        <is>
          <t>Cost is below the 120 watch threshold.</t>
        </is>
      </c>
    </row>
    <row r="3274">
      <c r="A3274" s="29" t="inlineStr">
        <is>
          <t>14092-0769-6z</t>
        </is>
      </c>
      <c r="B3274" s="29" t="inlineStr">
        <is>
          <t>low_price</t>
        </is>
      </c>
      <c r="C3274" s="29" t="inlineStr">
        <is>
          <t>Кожуж під центральну фару Kawasaki Brute Force 650 750</t>
        </is>
      </c>
      <c r="D3274" s="35" t="n">
        <v>0</v>
      </c>
      <c r="E3274" s="37" t="n">
        <v>0</v>
      </c>
      <c r="F3274" s="38" t="n">
        <v>0</v>
      </c>
      <c r="G3274" s="37" t="n">
        <v>0</v>
      </c>
      <c r="H3274" s="40">
        <f>IFERROR(G3274/E3274,0)</f>
        <v/>
      </c>
      <c r="I3274" s="29" t="inlineStr">
        <is>
          <t>Cost is below the 120 watch threshold.</t>
        </is>
      </c>
    </row>
    <row r="3275">
      <c r="A3275" s="29" t="inlineStr">
        <is>
          <t>23511-hn8-000</t>
        </is>
      </c>
      <c r="B3275" s="29" t="inlineStr">
        <is>
          <t>low_price</t>
        </is>
      </c>
      <c r="C3275" s="29" t="inlineStr">
        <is>
          <t>Вал перемикання передач Honda TRX 650 680 Rincon, MUV 700 Big Red, SXS 700 Pioneer</t>
        </is>
      </c>
      <c r="D3275" s="35" t="n">
        <v>0</v>
      </c>
      <c r="E3275" s="37" t="n">
        <v>0</v>
      </c>
      <c r="F3275" s="38" t="n">
        <v>0</v>
      </c>
      <c r="G3275" s="37" t="n">
        <v>0</v>
      </c>
      <c r="H3275" s="40">
        <f>IFERROR(G3275/E3275,0)</f>
        <v/>
      </c>
      <c r="I3275" s="29" t="inlineStr">
        <is>
          <t>Cost is below the 120 watch threshold.</t>
        </is>
      </c>
    </row>
    <row r="3276">
      <c r="A3276" s="29" t="inlineStr">
        <is>
          <t>52-1013</t>
        </is>
      </c>
      <c r="B3276" s="29" t="inlineStr">
        <is>
          <t>low_price</t>
        </is>
      </c>
      <c r="C3276" s="29" t="inlineStr">
        <is>
          <t>Рульові тяги з наконечниками Honda TRX 450; Kawasaki Brute Force 650 750, KFX 400 700; Suzuki 400 500</t>
        </is>
      </c>
      <c r="D3276" s="35" t="n">
        <v>0</v>
      </c>
      <c r="E3276" s="37" t="n">
        <v>0</v>
      </c>
      <c r="F3276" s="38" t="n">
        <v>0</v>
      </c>
      <c r="G3276" s="37" t="n">
        <v>0</v>
      </c>
      <c r="H3276" s="40">
        <f>IFERROR(G3276/E3276,0)</f>
        <v/>
      </c>
      <c r="I3276" s="29" t="inlineStr">
        <is>
          <t>Cost is below the 120 watch threshold.</t>
        </is>
      </c>
    </row>
    <row r="3277">
      <c r="A3277" s="29" t="inlineStr">
        <is>
          <t>705503366</t>
        </is>
      </c>
      <c r="B3277" s="29" t="inlineStr">
        <is>
          <t>low_price</t>
        </is>
      </c>
      <c r="C3277" s="29" t="inlineStr">
        <is>
          <t>Сальник заднього редуктора боковий BRP Can-Am Outlander G3L</t>
        </is>
      </c>
      <c r="D3277" s="35" t="n">
        <v>0</v>
      </c>
      <c r="E3277" s="37" t="n">
        <v>0</v>
      </c>
      <c r="F3277" s="38" t="n">
        <v>0</v>
      </c>
      <c r="G3277" s="37" t="n">
        <v>0</v>
      </c>
      <c r="H3277" s="40">
        <f>IFERROR(G3277/E3277,0)</f>
        <v/>
      </c>
      <c r="I3277" s="29" t="inlineStr">
        <is>
          <t>Cost is below the 120 watch threshold.</t>
        </is>
      </c>
    </row>
    <row r="3278">
      <c r="A3278" s="29" t="inlineStr">
        <is>
          <t>92210-1109</t>
        </is>
      </c>
      <c r="B3278" s="29" t="inlineStr">
        <is>
          <t>low_price</t>
        </is>
      </c>
      <c r="C3278" s="29" t="inlineStr">
        <is>
          <t>Гайка замка запалювання Kawasaki Prairie 300 360 400 650 700, Brute Force 650 750</t>
        </is>
      </c>
      <c r="D3278" s="35" t="n">
        <v>0</v>
      </c>
      <c r="E3278" s="37" t="n">
        <v>0</v>
      </c>
      <c r="F3278" s="38" t="n">
        <v>0</v>
      </c>
      <c r="G3278" s="37" t="n">
        <v>0</v>
      </c>
      <c r="H3278" s="40">
        <f>IFERROR(G3278/E3278,0)</f>
        <v/>
      </c>
      <c r="I3278" s="29" t="inlineStr">
        <is>
          <t>Cost is below the 120 watch threshold.</t>
        </is>
      </c>
    </row>
    <row r="3279">
      <c r="A3279" s="29" t="inlineStr">
        <is>
          <t>na-10042-2</t>
        </is>
      </c>
      <c r="B3279" s="29" t="inlineStr">
        <is>
          <t>low_price</t>
        </is>
      </c>
      <c r="C3279" s="29" t="inlineStr">
        <is>
          <t>Поршень +0.5мм Honda TRX 420 Rancher</t>
        </is>
      </c>
      <c r="D3279" s="35" t="n">
        <v>0</v>
      </c>
      <c r="E3279" s="37" t="n">
        <v>0</v>
      </c>
      <c r="F3279" s="38" t="n">
        <v>0</v>
      </c>
      <c r="G3279" s="37" t="n">
        <v>0</v>
      </c>
      <c r="H3279" s="40">
        <f>IFERROR(G3279/E3279,0)</f>
        <v/>
      </c>
      <c r="I3279" s="29" t="inlineStr">
        <is>
          <t>Cost is below the 120 watch threshold.</t>
        </is>
      </c>
    </row>
    <row r="3280">
      <c r="A3280" s="29" t="inlineStr">
        <is>
          <t>16060-hp5-601</t>
        </is>
      </c>
      <c r="B3280" s="29" t="inlineStr">
        <is>
          <t>low_price</t>
        </is>
      </c>
      <c r="C3280" s="29" t="inlineStr">
        <is>
          <t>Датчик положення дросельної заслінки Honda TRX 420 Rancher (07-08), 680 Rincon (08-14)</t>
        </is>
      </c>
      <c r="D3280" s="35" t="n">
        <v>0</v>
      </c>
      <c r="E3280" s="37" t="n">
        <v>0</v>
      </c>
      <c r="F3280" s="38" t="n">
        <v>0</v>
      </c>
      <c r="G3280" s="37" t="n">
        <v>0</v>
      </c>
      <c r="H3280" s="40">
        <f>IFERROR(G3280/E3280,0)</f>
        <v/>
      </c>
      <c r="I3280" s="29" t="inlineStr">
        <is>
          <t>Cost is below the 120 watch threshold.</t>
        </is>
      </c>
    </row>
    <row r="3281">
      <c r="A3281" s="29" t="inlineStr">
        <is>
          <t>420850055</t>
        </is>
      </c>
      <c r="B3281" s="29" t="inlineStr">
        <is>
          <t>low_price</t>
        </is>
      </c>
      <c r="C3281" s="29" t="inlineStr">
        <is>
          <t xml:space="preserve">Сальник картера задній BRP Can-Am Outlander Renegade G1 G2 G2L G2S, Maverick 1000, Maverick Trail 800 1000, Maverick Sport 1000, Commander 800 1000, </t>
        </is>
      </c>
      <c r="D3281" s="35" t="n">
        <v>0</v>
      </c>
      <c r="E3281" s="37" t="n">
        <v>0</v>
      </c>
      <c r="F3281" s="38" t="n">
        <v>0</v>
      </c>
      <c r="G3281" s="37" t="n">
        <v>0</v>
      </c>
      <c r="H3281" s="40">
        <f>IFERROR(G3281/E3281,0)</f>
        <v/>
      </c>
      <c r="I3281" s="29" t="inlineStr">
        <is>
          <t>Cost is below the 120 watch threshold.</t>
        </is>
      </c>
    </row>
    <row r="3282">
      <c r="A3282" s="29" t="inlineStr">
        <is>
          <t>04386</t>
        </is>
      </c>
      <c r="B3282" s="29" t="inlineStr">
        <is>
          <t>low_price</t>
        </is>
      </c>
      <c r="C3282" s="29" t="inlineStr">
        <is>
          <t>Блок перемикачів на руль лівий BRP Can-Am Outlander Renegade G2 G2L G2S 2011-2018</t>
        </is>
      </c>
      <c r="D3282" s="35" t="n">
        <v>0</v>
      </c>
      <c r="E3282" s="37" t="n">
        <v>0</v>
      </c>
      <c r="F3282" s="38" t="n">
        <v>0</v>
      </c>
      <c r="G3282" s="37" t="n">
        <v>0</v>
      </c>
      <c r="H3282" s="40">
        <f>IFERROR(G3282/E3282,0)</f>
        <v/>
      </c>
      <c r="I3282" s="29" t="inlineStr">
        <is>
          <t>Cost is below the 120 watch threshold.</t>
        </is>
      </c>
    </row>
    <row r="3283">
      <c r="A3283" s="29" t="inlineStr">
        <is>
          <t>420246570</t>
        </is>
      </c>
      <c r="B3283" s="29" t="inlineStr">
        <is>
          <t>low_price</t>
        </is>
      </c>
      <c r="C3283" s="29" t="inlineStr">
        <is>
          <t>Шпонка колінвала BRP Can-Am, Ski-Doo</t>
        </is>
      </c>
      <c r="D3283" s="35" t="n">
        <v>0</v>
      </c>
      <c r="E3283" s="37" t="n">
        <v>0</v>
      </c>
      <c r="F3283" s="38" t="n">
        <v>0</v>
      </c>
      <c r="G3283" s="37" t="n">
        <v>0</v>
      </c>
      <c r="H3283" s="40">
        <f>IFERROR(G3283/E3283,0)</f>
        <v/>
      </c>
      <c r="I3283" s="29" t="inlineStr">
        <is>
          <t>Cost is below the 120 watch threshold.</t>
        </is>
      </c>
    </row>
    <row r="3284">
      <c r="A3284" s="29" t="inlineStr">
        <is>
          <t>3235052</t>
        </is>
      </c>
      <c r="B3284" s="29" t="inlineStr">
        <is>
          <t>low_price</t>
        </is>
      </c>
      <c r="C3284" s="29" t="inlineStr">
        <is>
          <t>Сальник заднього редуктора боковий Polaris Sportsman 550 850 1000, Scrambler 850 1000, RZR 570 900 1000 (40X70X7)</t>
        </is>
      </c>
      <c r="D3284" s="35" t="n">
        <v>0</v>
      </c>
      <c r="E3284" s="37" t="n">
        <v>0</v>
      </c>
      <c r="F3284" s="38" t="n">
        <v>0</v>
      </c>
      <c r="G3284" s="37" t="n">
        <v>0</v>
      </c>
      <c r="H3284" s="40">
        <f>IFERROR(G3284/E3284,0)</f>
        <v/>
      </c>
      <c r="I3284" s="29" t="inlineStr">
        <is>
          <t>Cost is below the 120 watch threshold.</t>
        </is>
      </c>
    </row>
    <row r="3285">
      <c r="A3285" s="29" t="inlineStr">
        <is>
          <t>90307-hm5-930</t>
        </is>
      </c>
      <c r="B3285" s="29" t="inlineStr">
        <is>
          <t>low_price</t>
        </is>
      </c>
      <c r="C3285" s="29" t="inlineStr">
        <is>
          <t>Гайка маятника Honda TRX 200 250 300 420</t>
        </is>
      </c>
      <c r="D3285" s="35" t="n">
        <v>0</v>
      </c>
      <c r="E3285" s="37" t="n">
        <v>0</v>
      </c>
      <c r="F3285" s="38" t="n">
        <v>0</v>
      </c>
      <c r="G3285" s="37" t="n">
        <v>0</v>
      </c>
      <c r="H3285" s="40">
        <f>IFERROR(G3285/E3285,0)</f>
        <v/>
      </c>
      <c r="I3285" s="29" t="inlineStr">
        <is>
          <t>Cost is below the 120 watch threshold.</t>
        </is>
      </c>
    </row>
    <row r="3286">
      <c r="A3286" s="29" t="inlineStr">
        <is>
          <t>rs-whip</t>
        </is>
      </c>
      <c r="B3286" s="29" t="inlineStr">
        <is>
          <t>low_price</t>
        </is>
      </c>
      <c r="C3286" s="29" t="inlineStr">
        <is>
          <t>Накладка "Whip Light" на перемикач</t>
        </is>
      </c>
      <c r="D3286" s="35" t="n">
        <v>0</v>
      </c>
      <c r="E3286" s="37" t="n">
        <v>0</v>
      </c>
      <c r="F3286" s="38" t="n">
        <v>0</v>
      </c>
      <c r="G3286" s="37" t="n">
        <v>0</v>
      </c>
      <c r="H3286" s="40">
        <f>IFERROR(G3286/E3286,0)</f>
        <v/>
      </c>
      <c r="I3286" s="29" t="inlineStr">
        <is>
          <t>Cost is below the 120 watch threshold.</t>
        </is>
      </c>
    </row>
    <row r="3287">
      <c r="A3287" s="29" t="inlineStr">
        <is>
          <t>35759-hn8-000</t>
        </is>
      </c>
      <c r="B3287" s="29" t="inlineStr">
        <is>
          <t>low_price</t>
        </is>
      </c>
      <c r="C3287" s="29" t="inlineStr">
        <is>
          <t>Датчик положення передач Honda TRX 650 680 Rincon</t>
        </is>
      </c>
      <c r="D3287" s="35" t="n">
        <v>0</v>
      </c>
      <c r="E3287" s="37" t="n">
        <v>0</v>
      </c>
      <c r="F3287" s="38" t="n">
        <v>0</v>
      </c>
      <c r="G3287" s="37" t="n">
        <v>0</v>
      </c>
      <c r="H3287" s="40">
        <f>IFERROR(G3287/E3287,0)</f>
        <v/>
      </c>
      <c r="I3287" s="29" t="inlineStr">
        <is>
          <t>Cost is below the 120 watch threshold.</t>
        </is>
      </c>
    </row>
    <row r="3288">
      <c r="A3288" s="29" t="inlineStr">
        <is>
          <t>na-20075r</t>
        </is>
      </c>
      <c r="B3288" s="29" t="inlineStr">
        <is>
          <t>low_price</t>
        </is>
      </c>
      <c r="C3288" s="29" t="inlineStr">
        <is>
          <t>Поршневі кільця стандарт Kawasaki Brute Force 750, Teryx 750 800</t>
        </is>
      </c>
      <c r="D3288" s="35" t="n">
        <v>0</v>
      </c>
      <c r="E3288" s="37" t="n">
        <v>0</v>
      </c>
      <c r="F3288" s="38" t="n">
        <v>0</v>
      </c>
      <c r="G3288" s="37" t="n">
        <v>0</v>
      </c>
      <c r="H3288" s="40">
        <f>IFERROR(G3288/E3288,0)</f>
        <v/>
      </c>
      <c r="I3288" s="29" t="inlineStr">
        <is>
          <t>Cost is below the 120 watch threshold.</t>
        </is>
      </c>
    </row>
    <row r="3289">
      <c r="A3289" s="29" t="inlineStr">
        <is>
          <t>16b-2385l-10-00</t>
        </is>
      </c>
      <c r="B3289" s="29" t="inlineStr">
        <is>
          <t>low_price</t>
        </is>
      </c>
      <c r="C3289" s="29" t="inlineStr">
        <is>
          <t xml:space="preserve">Стійка заднього стабілізатора ліва Yamaha Grizzly 350 450 550 660 700, Kodiak 450 700, Rhino 450 660 700, Big Bear 400 400, Viking 700, Wolverine 700 </t>
        </is>
      </c>
      <c r="D3289" s="35" t="n">
        <v>0</v>
      </c>
      <c r="E3289" s="37" t="n">
        <v>0</v>
      </c>
      <c r="F3289" s="38" t="n">
        <v>0</v>
      </c>
      <c r="G3289" s="37" t="n">
        <v>0</v>
      </c>
      <c r="H3289" s="40">
        <f>IFERROR(G3289/E3289,0)</f>
        <v/>
      </c>
      <c r="I3289" s="29" t="inlineStr">
        <is>
          <t>Cost is below the 120 watch threshold.</t>
        </is>
      </c>
    </row>
    <row r="3290">
      <c r="A3290" s="29" t="inlineStr">
        <is>
          <t>05082</t>
        </is>
      </c>
      <c r="B3290" s="29" t="inlineStr">
        <is>
          <t>low_price</t>
        </is>
      </c>
      <c r="C3290" s="29" t="inlineStr">
        <is>
          <t>Статор генератора Honda TRX 500 Foreman (14-19), Foreman 520 (20-21)</t>
        </is>
      </c>
      <c r="D3290" s="35" t="n">
        <v>0</v>
      </c>
      <c r="E3290" s="37" t="n">
        <v>0</v>
      </c>
      <c r="F3290" s="38" t="n">
        <v>0</v>
      </c>
      <c r="G3290" s="37" t="n">
        <v>0</v>
      </c>
      <c r="H3290" s="40">
        <f>IFERROR(G3290/E3290,0)</f>
        <v/>
      </c>
      <c r="I3290" s="29" t="inlineStr">
        <is>
          <t>Cost is below the 120 watch threshold.</t>
        </is>
      </c>
    </row>
    <row r="3291">
      <c r="A3291" s="29" t="inlineStr">
        <is>
          <t>707900340</t>
        </is>
      </c>
      <c r="B3291" s="29" t="inlineStr">
        <is>
          <t>low_price</t>
        </is>
      </c>
      <c r="C3291" s="29" t="inlineStr">
        <is>
          <t>Підлога передня права BRP Can-Am Maverick X3</t>
        </is>
      </c>
      <c r="D3291" s="35" t="n">
        <v>0</v>
      </c>
      <c r="E3291" s="37" t="n">
        <v>0</v>
      </c>
      <c r="F3291" s="38" t="n">
        <v>0</v>
      </c>
      <c r="G3291" s="37" t="n">
        <v>0</v>
      </c>
      <c r="H3291" s="40">
        <f>IFERROR(G3291/E3291,0)</f>
        <v/>
      </c>
      <c r="I3291" s="29" t="inlineStr">
        <is>
          <t>Cost is below the 120 watch threshold.</t>
        </is>
      </c>
    </row>
    <row r="3292">
      <c r="A3292" s="29" t="inlineStr">
        <is>
          <t>50201-hn2-000</t>
        </is>
      </c>
      <c r="B3292" s="29" t="inlineStr">
        <is>
          <t>low_price</t>
        </is>
      </c>
      <c r="C3292" s="29" t="inlineStr">
        <is>
          <t>Подушка двигуна верхня Honda TRX 400 Rancher (04-07), 500 Foreman (05-11), 500 Rubicon (01-14)</t>
        </is>
      </c>
      <c r="D3292" s="35" t="n">
        <v>0</v>
      </c>
      <c r="E3292" s="37" t="n">
        <v>0</v>
      </c>
      <c r="F3292" s="38" t="n">
        <v>0</v>
      </c>
      <c r="G3292" s="37" t="n">
        <v>0</v>
      </c>
      <c r="H3292" s="40">
        <f>IFERROR(G3292/E3292,0)</f>
        <v/>
      </c>
      <c r="I3292" s="29" t="inlineStr">
        <is>
          <t>Cost is below the 120 watch threshold.</t>
        </is>
      </c>
    </row>
    <row r="3293">
      <c r="A3293" s="29" t="inlineStr">
        <is>
          <t>707900700</t>
        </is>
      </c>
      <c r="B3293" s="29" t="inlineStr">
        <is>
          <t>low_price</t>
        </is>
      </c>
      <c r="C3293" s="29" t="inlineStr">
        <is>
          <t>Центральна консоль BRP Can-Am Maverick X3 2017-2019</t>
        </is>
      </c>
      <c r="D3293" s="35" t="n">
        <v>0</v>
      </c>
      <c r="E3293" s="37" t="n">
        <v>0</v>
      </c>
      <c r="F3293" s="38" t="n">
        <v>0</v>
      </c>
      <c r="G3293" s="37" t="n">
        <v>0</v>
      </c>
      <c r="H3293" s="40">
        <f>IFERROR(G3293/E3293,0)</f>
        <v/>
      </c>
      <c r="I3293" s="29" t="inlineStr">
        <is>
          <t>Cost is below the 120 watch threshold.</t>
        </is>
      </c>
    </row>
    <row r="3294">
      <c r="A3294" s="29" t="inlineStr">
        <is>
          <t>0430-090</t>
        </is>
      </c>
      <c r="B3294" s="29" t="inlineStr">
        <is>
          <t>low_price</t>
        </is>
      </c>
      <c r="C3294" s="29" t="inlineStr">
        <is>
          <t>Замок запалювання Arctic Cat 400 450 500 570 550 600 650 700 1000</t>
        </is>
      </c>
      <c r="D3294" s="35" t="n">
        <v>0</v>
      </c>
      <c r="E3294" s="37" t="n">
        <v>0</v>
      </c>
      <c r="F3294" s="38" t="n">
        <v>0</v>
      </c>
      <c r="G3294" s="37" t="n">
        <v>0</v>
      </c>
      <c r="H3294" s="40">
        <f>IFERROR(G3294/E3294,0)</f>
        <v/>
      </c>
      <c r="I3294" s="29" t="inlineStr">
        <is>
          <t>Cost is below the 120 watch threshold.</t>
        </is>
      </c>
    </row>
    <row r="3295">
      <c r="A3295" s="29" t="inlineStr">
        <is>
          <t>1hp-f2129-00-00</t>
        </is>
      </c>
      <c r="B3295" s="29" t="inlineStr">
        <is>
          <t>low_price</t>
        </is>
      </c>
      <c r="C3295" s="29" t="inlineStr">
        <is>
          <t>Захист ричага задній правий Yamaha Grizzly 550 700, Kodiak 700</t>
        </is>
      </c>
      <c r="D3295" s="35" t="n">
        <v>0</v>
      </c>
      <c r="E3295" s="37" t="n">
        <v>0</v>
      </c>
      <c r="F3295" s="38" t="n">
        <v>0</v>
      </c>
      <c r="G3295" s="37" t="n">
        <v>0</v>
      </c>
      <c r="H3295" s="40">
        <f>IFERROR(G3295/E3295,0)</f>
        <v/>
      </c>
      <c r="I3295" s="29" t="inlineStr">
        <is>
          <t>Cost is below the 120 watch threshold.</t>
        </is>
      </c>
    </row>
    <row r="3296">
      <c r="A3296" s="29" t="inlineStr">
        <is>
          <t>92161-0265</t>
        </is>
      </c>
      <c r="B3296" s="29" t="inlineStr">
        <is>
          <t>low_price</t>
        </is>
      </c>
      <c r="C3296" s="29" t="inlineStr">
        <is>
          <t>Втулка заднього стабілізатора Kawasaki Brute Force 650 750</t>
        </is>
      </c>
      <c r="D3296" s="35" t="n">
        <v>0</v>
      </c>
      <c r="E3296" s="37" t="n">
        <v>0</v>
      </c>
      <c r="F3296" s="38" t="n">
        <v>0</v>
      </c>
      <c r="G3296" s="37" t="n">
        <v>0</v>
      </c>
      <c r="H3296" s="40">
        <f>IFERROR(G3296/E3296,0)</f>
        <v/>
      </c>
      <c r="I3296" s="29" t="inlineStr">
        <is>
          <t>Cost is below the 120 watch threshold.</t>
        </is>
      </c>
    </row>
    <row r="3297">
      <c r="A3297" s="29" t="inlineStr">
        <is>
          <t>1uy-23812-00-00</t>
        </is>
      </c>
      <c r="B3297" s="29" t="inlineStr">
        <is>
          <t>low_price</t>
        </is>
      </c>
      <c r="C3297" s="29" t="inlineStr">
        <is>
          <t>Втулка рульового вала Yamaha Grizzly 80 125 350 400 450 550 660 700, Raptor 125 250 350 660 700, Kodiak 400 450, Big Bear 250 350 400</t>
        </is>
      </c>
      <c r="D3297" s="35" t="n">
        <v>0</v>
      </c>
      <c r="E3297" s="37" t="n">
        <v>0</v>
      </c>
      <c r="F3297" s="38" t="n">
        <v>0</v>
      </c>
      <c r="G3297" s="37" t="n">
        <v>0</v>
      </c>
      <c r="H3297" s="40">
        <f>IFERROR(G3297/E3297,0)</f>
        <v/>
      </c>
      <c r="I3297" s="29" t="inlineStr">
        <is>
          <t>Cost is below the 120 watch threshold.</t>
        </is>
      </c>
    </row>
    <row r="3298">
      <c r="A3298" s="29" t="inlineStr">
        <is>
          <t>707900698</t>
        </is>
      </c>
      <c r="B3298" s="29" t="inlineStr">
        <is>
          <t>low_price</t>
        </is>
      </c>
      <c r="C3298" s="29" t="inlineStr">
        <is>
          <t>Приборна панель права BRP Can-Am Maverick X3</t>
        </is>
      </c>
      <c r="D3298" s="35" t="n">
        <v>0</v>
      </c>
      <c r="E3298" s="37" t="n">
        <v>0</v>
      </c>
      <c r="F3298" s="38" t="n">
        <v>0</v>
      </c>
      <c r="G3298" s="37" t="n">
        <v>0</v>
      </c>
      <c r="H3298" s="40">
        <f>IFERROR(G3298/E3298,0)</f>
        <v/>
      </c>
      <c r="I3298" s="29" t="inlineStr">
        <is>
          <t>Cost is below the 120 watch threshold.</t>
        </is>
      </c>
    </row>
    <row r="3299">
      <c r="A3299" s="29" t="inlineStr">
        <is>
          <t>ab6-ho-8-217</t>
        </is>
      </c>
      <c r="B3299" s="29" t="inlineStr">
        <is>
          <t>low_price</t>
        </is>
      </c>
      <c r="C3299" s="29" t="inlineStr">
        <is>
          <t>Піввісь передня права Honda TRX 500 Foreman (05-13), Rubicon 500 (05-14), 650 680 Rincon</t>
        </is>
      </c>
      <c r="D3299" s="35" t="n">
        <v>0</v>
      </c>
      <c r="E3299" s="37" t="n">
        <v>0</v>
      </c>
      <c r="F3299" s="38" t="n">
        <v>0</v>
      </c>
      <c r="G3299" s="37" t="n">
        <v>0</v>
      </c>
      <c r="H3299" s="40">
        <f>IFERROR(G3299/E3299,0)</f>
        <v/>
      </c>
      <c r="I3299" s="29" t="inlineStr">
        <is>
          <t>Cost is below the 120 watch threshold.</t>
        </is>
      </c>
    </row>
    <row r="3300">
      <c r="A3300" s="29" t="inlineStr">
        <is>
          <t>48-1031</t>
        </is>
      </c>
      <c r="B3300" s="29" t="inlineStr">
        <is>
          <t>low_price</t>
        </is>
      </c>
      <c r="C3300" s="29" t="inlineStr">
        <is>
          <t xml:space="preserve">Повітряний фільтр Honda TRX 420 Rancher (14+), Foreman 500 (12-19), Rubicon 500 (01-19), Foreman Rubicon 520 (20+), Rincon 650 (03-05), SXS 500 </t>
        </is>
      </c>
      <c r="D3300" s="35" t="n">
        <v>0</v>
      </c>
      <c r="E3300" s="37" t="n">
        <v>0</v>
      </c>
      <c r="F3300" s="38" t="n">
        <v>0</v>
      </c>
      <c r="G3300" s="37" t="n">
        <v>0</v>
      </c>
      <c r="H3300" s="40">
        <f>IFERROR(G3300/E3300,0)</f>
        <v/>
      </c>
      <c r="I3300" s="29" t="inlineStr">
        <is>
          <t>Cost is below the 120 watch threshold.</t>
        </is>
      </c>
    </row>
    <row r="3301">
      <c r="A3301" s="29" t="inlineStr">
        <is>
          <t>9060-050002</t>
        </is>
      </c>
      <c r="B3301" s="29" t="inlineStr">
        <is>
          <t>low_price</t>
        </is>
      </c>
      <c r="C3301" s="29" t="inlineStr">
        <is>
          <t>Втулка верхнього ричага CFMoto UForce 500 800 1000, ZForce 500 600 800 1000</t>
        </is>
      </c>
      <c r="D3301" s="35" t="n">
        <v>0</v>
      </c>
      <c r="E3301" s="37" t="n">
        <v>0</v>
      </c>
      <c r="F3301" s="38" t="n">
        <v>0</v>
      </c>
      <c r="G3301" s="37" t="n">
        <v>0</v>
      </c>
      <c r="H3301" s="40">
        <f>IFERROR(G3301/E3301,0)</f>
        <v/>
      </c>
      <c r="I3301" s="29" t="inlineStr">
        <is>
          <t>Cost is below the 120 watch threshold.</t>
        </is>
      </c>
    </row>
    <row r="3302">
      <c r="A3302" s="29" t="inlineStr">
        <is>
          <t>5457636-070</t>
        </is>
      </c>
      <c r="B3302" s="29" t="inlineStr">
        <is>
          <t>low_price</t>
        </is>
      </c>
      <c r="C3302" s="29" t="inlineStr">
        <is>
          <t>Капот Polaris RZR Turbo R (22+), RZR Pro XP (20+), RZR Pro R (22+)</t>
        </is>
      </c>
      <c r="D3302" s="35" t="n">
        <v>0</v>
      </c>
      <c r="E3302" s="37" t="n">
        <v>0</v>
      </c>
      <c r="F3302" s="38" t="n">
        <v>0</v>
      </c>
      <c r="G3302" s="37" t="n">
        <v>0</v>
      </c>
      <c r="H3302" s="40">
        <f>IFERROR(G3302/E3302,0)</f>
        <v/>
      </c>
      <c r="I3302" s="29" t="inlineStr">
        <is>
          <t>Cost is below the 120 watch threshold.</t>
        </is>
      </c>
    </row>
    <row r="3303">
      <c r="A3303" s="29" t="inlineStr">
        <is>
          <t>na-40011-2</t>
        </is>
      </c>
      <c r="B3303" s="29" t="inlineStr">
        <is>
          <t>low_price</t>
        </is>
      </c>
      <c r="C3303" s="29" t="inlineStr">
        <is>
          <t>Поршень +0.5мм Yamaha Kodiak Rhino Grizzly Wolverine 450</t>
        </is>
      </c>
      <c r="D3303" s="35" t="n">
        <v>0</v>
      </c>
      <c r="E3303" s="37" t="n">
        <v>0</v>
      </c>
      <c r="F3303" s="38" t="n">
        <v>0</v>
      </c>
      <c r="G3303" s="37" t="n">
        <v>0</v>
      </c>
      <c r="H3303" s="40">
        <f>IFERROR(G3303/E3303,0)</f>
        <v/>
      </c>
      <c r="I3303" s="29" t="inlineStr">
        <is>
          <t>Cost is below the 120 watch threshold.</t>
        </is>
      </c>
    </row>
    <row r="3304">
      <c r="A3304" s="29" t="inlineStr">
        <is>
          <t>04923</t>
        </is>
      </c>
      <c r="B3304" s="29" t="inlineStr">
        <is>
          <t>low_price</t>
        </is>
      </c>
      <c r="C3304" s="29" t="inlineStr">
        <is>
          <t>Обгінна муфта стартера Honda TRX 420 Rancher (07-21), 500 Foreman Rubicon (12-19), 520 Foreman Rubicon (20+), SXS 500 Pioneer (15-21)</t>
        </is>
      </c>
      <c r="D3304" s="35" t="n">
        <v>0</v>
      </c>
      <c r="E3304" s="37" t="n">
        <v>0</v>
      </c>
      <c r="F3304" s="38" t="n">
        <v>0</v>
      </c>
      <c r="G3304" s="37" t="n">
        <v>0</v>
      </c>
      <c r="H3304" s="40">
        <f>IFERROR(G3304/E3304,0)</f>
        <v/>
      </c>
      <c r="I3304" s="29" t="inlineStr">
        <is>
          <t>Cost is below the 120 watch threshold.</t>
        </is>
      </c>
    </row>
    <row r="3305">
      <c r="A3305" s="29" t="inlineStr">
        <is>
          <t>61110-hn8-000za</t>
        </is>
      </c>
      <c r="B3305" s="29" t="inlineStr">
        <is>
          <t>low_price</t>
        </is>
      </c>
      <c r="C3305" s="29" t="inlineStr">
        <is>
          <t>Кришка бардачка Honda TRX 650 680 Rincon (Green)</t>
        </is>
      </c>
      <c r="D3305" s="35" t="n">
        <v>0</v>
      </c>
      <c r="E3305" s="37" t="n">
        <v>0</v>
      </c>
      <c r="F3305" s="38" t="n">
        <v>0</v>
      </c>
      <c r="G3305" s="37" t="n">
        <v>0</v>
      </c>
      <c r="H3305" s="40">
        <f>IFERROR(G3305/E3305,0)</f>
        <v/>
      </c>
      <c r="I3305" s="29" t="inlineStr">
        <is>
          <t>Cost is below the 120 watch threshold.</t>
        </is>
      </c>
    </row>
    <row r="3306">
      <c r="A3306" s="29" t="inlineStr">
        <is>
          <t>06798</t>
        </is>
      </c>
      <c r="B3306" s="29" t="inlineStr">
        <is>
          <t>low_price</t>
        </is>
      </c>
      <c r="C3306" s="29" t="inlineStr">
        <is>
          <t>Гальмівний супорт передній правий Kawasaki Teryx 750 800</t>
        </is>
      </c>
      <c r="D3306" s="35" t="n">
        <v>0</v>
      </c>
      <c r="E3306" s="37" t="n">
        <v>0</v>
      </c>
      <c r="F3306" s="38" t="n">
        <v>0</v>
      </c>
      <c r="G3306" s="37" t="n">
        <v>0</v>
      </c>
      <c r="H3306" s="40">
        <f>IFERROR(G3306/E3306,0)</f>
        <v/>
      </c>
      <c r="I3306" s="29" t="inlineStr">
        <is>
          <t>Cost is below the 120 watch threshold.</t>
        </is>
      </c>
    </row>
    <row r="3307">
      <c r="A3307" s="29" t="inlineStr">
        <is>
          <t>5km-83941-00-00</t>
        </is>
      </c>
      <c r="B3307" s="29" t="inlineStr">
        <is>
          <t>low_price</t>
        </is>
      </c>
      <c r="C3307" s="29" t="inlineStr">
        <is>
          <t>Курок підсосу Yamaha Grizzly 350 (07-11), 400 (09), 450 (07-14), 660 (06-08), Big Bear 400 (07-12), Kodiak 450​ (04-06)</t>
        </is>
      </c>
      <c r="D3307" s="35" t="n">
        <v>0</v>
      </c>
      <c r="E3307" s="37" t="n">
        <v>0</v>
      </c>
      <c r="F3307" s="38" t="n">
        <v>0</v>
      </c>
      <c r="G3307" s="37" t="n">
        <v>0</v>
      </c>
      <c r="H3307" s="40">
        <f>IFERROR(G3307/E3307,0)</f>
        <v/>
      </c>
      <c r="I3307" s="29" t="inlineStr">
        <is>
          <t>Cost is below the 120 watch threshold.</t>
        </is>
      </c>
    </row>
    <row r="3308">
      <c r="A3308" s="29" t="inlineStr">
        <is>
          <t>715006702</t>
        </is>
      </c>
      <c r="B3308" s="29" t="inlineStr">
        <is>
          <t>low_price</t>
        </is>
      </c>
      <c r="C3308" s="29" t="inlineStr">
        <is>
          <t>Заднє вінілове скло BRP Can-Am Maverick X3</t>
        </is>
      </c>
      <c r="D3308" s="35" t="n">
        <v>0</v>
      </c>
      <c r="E3308" s="37" t="n">
        <v>0</v>
      </c>
      <c r="F3308" s="38" t="n">
        <v>0</v>
      </c>
      <c r="G3308" s="37" t="n">
        <v>0</v>
      </c>
      <c r="H3308" s="40">
        <f>IFERROR(G3308/E3308,0)</f>
        <v/>
      </c>
      <c r="I3308" s="29" t="inlineStr">
        <is>
          <t>Cost is below the 120 watch threshold.</t>
        </is>
      </c>
    </row>
    <row r="3309">
      <c r="A3309" s="29" t="inlineStr">
        <is>
          <t>33760-hn8-003</t>
        </is>
      </c>
      <c r="B3309" s="29" t="inlineStr">
        <is>
          <t>low_price</t>
        </is>
      </c>
      <c r="C3309" s="29" t="inlineStr">
        <is>
          <t>Задній лівий стоп сигнал Honda TRX 350 400 500 650 680 700</t>
        </is>
      </c>
      <c r="D3309" s="35" t="n">
        <v>0</v>
      </c>
      <c r="E3309" s="37" t="n">
        <v>0</v>
      </c>
      <c r="F3309" s="38" t="n">
        <v>0</v>
      </c>
      <c r="G3309" s="37" t="n">
        <v>0</v>
      </c>
      <c r="H3309" s="40">
        <f>IFERROR(G3309/E3309,0)</f>
        <v/>
      </c>
      <c r="I3309" s="29" t="inlineStr">
        <is>
          <t>Cost is below the 120 watch threshold.</t>
        </is>
      </c>
    </row>
    <row r="3310">
      <c r="A3310" s="29" t="inlineStr">
        <is>
          <t>0823-497</t>
        </is>
      </c>
      <c r="B3310" s="29" t="inlineStr">
        <is>
          <t>low_price</t>
        </is>
      </c>
      <c r="C3310" s="29" t="inlineStr">
        <is>
          <t>Ремінь варіатора Arctic Cat Wildcat Sport 700 (15-18), Wildcat Trail 700 (14-18)</t>
        </is>
      </c>
      <c r="D3310" s="35" t="n">
        <v>0</v>
      </c>
      <c r="E3310" s="37" t="n">
        <v>0</v>
      </c>
      <c r="F3310" s="38" t="n">
        <v>0</v>
      </c>
      <c r="G3310" s="37" t="n">
        <v>0</v>
      </c>
      <c r="H3310" s="40">
        <f>IFERROR(G3310/E3310,0)</f>
        <v/>
      </c>
      <c r="I3310" s="29" t="inlineStr">
        <is>
          <t>Cost is below the 120 watch threshold.</t>
        </is>
      </c>
    </row>
    <row r="3311">
      <c r="A3311" s="29" t="inlineStr">
        <is>
          <t>517305000</t>
        </is>
      </c>
      <c r="B3311" s="29" t="inlineStr">
        <is>
          <t>low_price</t>
        </is>
      </c>
      <c r="C3311" s="29" t="inlineStr">
        <is>
          <t>Фіксатор панелі BRP Ski-Doo 2009-2015</t>
        </is>
      </c>
      <c r="D3311" s="35" t="n">
        <v>0</v>
      </c>
      <c r="E3311" s="37" t="n">
        <v>0</v>
      </c>
      <c r="F3311" s="38" t="n">
        <v>0</v>
      </c>
      <c r="G3311" s="37" t="n">
        <v>0</v>
      </c>
      <c r="H3311" s="40">
        <f>IFERROR(G3311/E3311,0)</f>
        <v/>
      </c>
      <c r="I3311" s="29" t="inlineStr">
        <is>
          <t>Cost is below the 120 watch threshold.</t>
        </is>
      </c>
    </row>
    <row r="3312">
      <c r="A3312" s="29" t="inlineStr">
        <is>
          <t>7052561</t>
        </is>
      </c>
      <c r="B3312" s="29" t="inlineStr">
        <is>
          <t>low_price</t>
        </is>
      </c>
      <c r="C3312" s="29" t="inlineStr">
        <is>
          <t>Термостат Polaris Sportsman Scrambler 850 1000</t>
        </is>
      </c>
      <c r="D3312" s="35" t="n">
        <v>0</v>
      </c>
      <c r="E3312" s="37" t="n">
        <v>0</v>
      </c>
      <c r="F3312" s="38" t="n">
        <v>0</v>
      </c>
      <c r="G3312" s="37" t="n">
        <v>0</v>
      </c>
      <c r="H3312" s="40">
        <f>IFERROR(G3312/E3312,0)</f>
        <v/>
      </c>
      <c r="I3312" s="29" t="inlineStr">
        <is>
          <t>Cost is below the 120 watch threshold.</t>
        </is>
      </c>
    </row>
    <row r="3313">
      <c r="A3313" s="29" t="inlineStr">
        <is>
          <t>45-4051</t>
        </is>
      </c>
      <c r="B3313" s="29" t="inlineStr">
        <is>
          <t>low_price</t>
        </is>
      </c>
      <c r="C3313" s="29" t="inlineStr">
        <is>
          <t>Трос ножного гальма Yamaha Grizzly IRS 350 2007-2011</t>
        </is>
      </c>
      <c r="D3313" s="35" t="n">
        <v>0</v>
      </c>
      <c r="E3313" s="37" t="n">
        <v>0</v>
      </c>
      <c r="F3313" s="38" t="n">
        <v>0</v>
      </c>
      <c r="G3313" s="37" t="n">
        <v>0</v>
      </c>
      <c r="H3313" s="40">
        <f>IFERROR(G3313/E3313,0)</f>
        <v/>
      </c>
      <c r="I3313" s="29" t="inlineStr">
        <is>
          <t>Cost is below the 120 watch threshold.</t>
        </is>
      </c>
    </row>
    <row r="3314">
      <c r="A3314" s="29" t="inlineStr">
        <is>
          <t>51-1001</t>
        </is>
      </c>
      <c r="B3314" s="29" t="inlineStr">
        <is>
          <t>low_price</t>
        </is>
      </c>
      <c r="C3314" s="29" t="inlineStr">
        <is>
          <t>Рульові наконечники Honda TRX 70 90 125 200 250</t>
        </is>
      </c>
      <c r="D3314" s="35" t="n">
        <v>0</v>
      </c>
      <c r="E3314" s="37" t="n">
        <v>0</v>
      </c>
      <c r="F3314" s="38" t="n">
        <v>0</v>
      </c>
      <c r="G3314" s="37" t="n">
        <v>0</v>
      </c>
      <c r="H3314" s="40">
        <f>IFERROR(G3314/E3314,0)</f>
        <v/>
      </c>
      <c r="I3314" s="29" t="inlineStr">
        <is>
          <t>Cost is below the 120 watch threshold.</t>
        </is>
      </c>
    </row>
    <row r="3315">
      <c r="A3315" s="29" t="inlineStr">
        <is>
          <t>09289-05015</t>
        </is>
      </c>
      <c r="B3315" s="29" t="inlineStr">
        <is>
          <t>low_price</t>
        </is>
      </c>
      <c r="C3315" s="29" t="inlineStr">
        <is>
          <t>Сальник клапана Suzuki King Quad 300 (91-02), 700 (05-07), 750 (08-18)</t>
        </is>
      </c>
      <c r="D3315" s="35" t="n">
        <v>0</v>
      </c>
      <c r="E3315" s="37" t="n">
        <v>0</v>
      </c>
      <c r="F3315" s="38" t="n">
        <v>0</v>
      </c>
      <c r="G3315" s="37" t="n">
        <v>0</v>
      </c>
      <c r="H3315" s="40">
        <f>IFERROR(G3315/E3315,0)</f>
        <v/>
      </c>
      <c r="I3315" s="29" t="inlineStr">
        <is>
          <t>Cost is below the 120 watch threshold.</t>
        </is>
      </c>
    </row>
    <row r="3316">
      <c r="A3316" s="29" t="inlineStr">
        <is>
          <t>9dsv-050900-6k00</t>
        </is>
      </c>
      <c r="B3316" s="29" t="inlineStr">
        <is>
          <t>low_price</t>
        </is>
      </c>
      <c r="C3316" s="29" t="inlineStr">
        <is>
          <t>Заглушка сайлентблока CFMoto 400 500 600 800 1000</t>
        </is>
      </c>
      <c r="D3316" s="35" t="n">
        <v>0</v>
      </c>
      <c r="E3316" s="37" t="n">
        <v>0</v>
      </c>
      <c r="F3316" s="38" t="n">
        <v>0</v>
      </c>
      <c r="G3316" s="37" t="n">
        <v>0</v>
      </c>
      <c r="H3316" s="40">
        <f>IFERROR(G3316/E3316,0)</f>
        <v/>
      </c>
      <c r="I3316" s="29" t="inlineStr">
        <is>
          <t>Cost is below the 120 watch threshold.</t>
        </is>
      </c>
    </row>
    <row r="3317">
      <c r="A3317" s="29" t="inlineStr">
        <is>
          <t>24611-hp5-010</t>
        </is>
      </c>
      <c r="B3317" s="29" t="inlineStr">
        <is>
          <t>low_price</t>
        </is>
      </c>
      <c r="C3317" s="29" t="inlineStr">
        <is>
          <t>Вал перемикання передач Honda TRX 420 Rancher​ 2007+</t>
        </is>
      </c>
      <c r="D3317" s="35" t="n">
        <v>3</v>
      </c>
      <c r="E3317" s="37" t="n">
        <v>1.93</v>
      </c>
      <c r="F3317" s="38" t="n">
        <v>1</v>
      </c>
      <c r="G3317" s="37" t="n">
        <v>5689</v>
      </c>
      <c r="H3317" s="40">
        <f>IFERROR(G3317/E3317,0)</f>
        <v/>
      </c>
      <c r="I3317" s="29" t="inlineStr">
        <is>
          <t>Cost is below the 120 watch threshold.</t>
        </is>
      </c>
    </row>
    <row r="3318">
      <c r="A3318" s="29" t="inlineStr">
        <is>
          <t>05057</t>
        </is>
      </c>
      <c r="B3318" s="29" t="inlineStr">
        <is>
          <t>low_price</t>
        </is>
      </c>
      <c r="C3318" s="29" t="inlineStr">
        <is>
          <t>Ступиця задня Honda TRX 200 Fourtrax (86-97), 250 Recon (00+), 300 Fourtrax (89-92), 420 Rancher (07-13)</t>
        </is>
      </c>
      <c r="D3318" s="35" t="n">
        <v>0</v>
      </c>
      <c r="E3318" s="37" t="n">
        <v>0</v>
      </c>
      <c r="F3318" s="38" t="n">
        <v>0</v>
      </c>
      <c r="G3318" s="37" t="n">
        <v>0</v>
      </c>
      <c r="H3318" s="40">
        <f>IFERROR(G3318/E3318,0)</f>
        <v/>
      </c>
      <c r="I3318" s="29" t="inlineStr">
        <is>
          <t>Cost is below the 120 watch threshold.</t>
        </is>
      </c>
    </row>
    <row r="3319">
      <c r="A3319" s="29" t="inlineStr">
        <is>
          <t>s17910rca000</t>
        </is>
      </c>
      <c r="B3319" s="29" t="inlineStr">
        <is>
          <t>low_price</t>
        </is>
      </c>
      <c r="C3319" s="29" t="inlineStr">
        <is>
          <t>Трос газу BRP Can-Am DS 250</t>
        </is>
      </c>
      <c r="D3319" s="35" t="n">
        <v>0</v>
      </c>
      <c r="E3319" s="37" t="n">
        <v>0</v>
      </c>
      <c r="F3319" s="38" t="n">
        <v>0</v>
      </c>
      <c r="G3319" s="37" t="n">
        <v>0</v>
      </c>
      <c r="H3319" s="40">
        <f>IFERROR(G3319/E3319,0)</f>
        <v/>
      </c>
      <c r="I3319" s="29" t="inlineStr">
        <is>
          <t>Cost is below the 120 watch threshold.</t>
        </is>
      </c>
    </row>
    <row r="3320">
      <c r="A3320" s="29" t="inlineStr">
        <is>
          <t>04190</t>
        </is>
      </c>
      <c r="B3320" s="29" t="inlineStr">
        <is>
          <t>low_price</t>
        </is>
      </c>
      <c r="C3320" s="29" t="inlineStr">
        <is>
          <t>Карбюратор Honda TRX 450 Foreman 2002-2004</t>
        </is>
      </c>
      <c r="D3320" s="35" t="n">
        <v>0</v>
      </c>
      <c r="E3320" s="37" t="n">
        <v>0</v>
      </c>
      <c r="F3320" s="38" t="n">
        <v>0</v>
      </c>
      <c r="G3320" s="37" t="n">
        <v>0</v>
      </c>
      <c r="H3320" s="40">
        <f>IFERROR(G3320/E3320,0)</f>
        <v/>
      </c>
      <c r="I3320" s="29" t="inlineStr">
        <is>
          <t>Cost is below the 120 watch threshold.</t>
        </is>
      </c>
    </row>
    <row r="3321">
      <c r="A3321" s="29" t="inlineStr">
        <is>
          <t>420638126</t>
        </is>
      </c>
      <c r="B3321" s="29" t="inlineStr">
        <is>
          <t>low_price</t>
        </is>
      </c>
      <c r="C3321" s="29" t="inlineStr">
        <is>
          <t>Пружина веденого варіатора BRP Can-Am Maverick X3</t>
        </is>
      </c>
      <c r="D3321" s="35" t="n">
        <v>9</v>
      </c>
      <c r="E3321" s="37" t="n">
        <v>79.01000000000001</v>
      </c>
      <c r="F3321" s="38" t="n">
        <v>0</v>
      </c>
      <c r="G3321" s="37" t="n">
        <v>0</v>
      </c>
      <c r="H3321" s="40">
        <f>IFERROR(G3321/E3321,0)</f>
        <v/>
      </c>
      <c r="I3321" s="29" t="inlineStr">
        <is>
          <t>Cost is below the 120 watch threshold.</t>
        </is>
      </c>
    </row>
    <row r="3322">
      <c r="A3322" s="29" t="inlineStr">
        <is>
          <t>705015170</t>
        </is>
      </c>
      <c r="B3322" s="29" t="inlineStr">
        <is>
          <t>low_price</t>
        </is>
      </c>
      <c r="C3322" s="29" t="inlineStr">
        <is>
          <t>Корпус шноркеля BRP Can-Am Renegade G2S XMR 570 650 1000 2021+</t>
        </is>
      </c>
      <c r="D3322" s="35" t="n">
        <v>7</v>
      </c>
      <c r="E3322" s="37" t="n">
        <v>26.73</v>
      </c>
      <c r="F3322" s="38" t="n">
        <v>0</v>
      </c>
      <c r="G3322" s="37" t="n">
        <v>0</v>
      </c>
      <c r="H3322" s="40">
        <f>IFERROR(G3322/E3322,0)</f>
        <v/>
      </c>
      <c r="I3322" s="29" t="inlineStr">
        <is>
          <t>Cost is below the 120 watch threshold.</t>
        </is>
      </c>
    </row>
    <row r="3323">
      <c r="A3323" s="29" t="inlineStr">
        <is>
          <t>5km-17641-01-00</t>
        </is>
      </c>
      <c r="B3323" s="29" t="inlineStr">
        <is>
          <t>low_price</t>
        </is>
      </c>
      <c r="C3323" s="29" t="inlineStr">
        <is>
          <t>Ремінь варіатора Yamaha Grizzly 600 660, Rhino 660</t>
        </is>
      </c>
      <c r="D3323" s="35" t="n">
        <v>0</v>
      </c>
      <c r="E3323" s="37" t="n">
        <v>0</v>
      </c>
      <c r="F3323" s="38" t="n">
        <v>0</v>
      </c>
      <c r="G3323" s="37" t="n">
        <v>0</v>
      </c>
      <c r="H3323" s="40">
        <f>IFERROR(G3323/E3323,0)</f>
        <v/>
      </c>
      <c r="I3323" s="29" t="inlineStr">
        <is>
          <t>Cost is below the 120 watch threshold.</t>
        </is>
      </c>
    </row>
    <row r="3324">
      <c r="A3324" s="29" t="inlineStr">
        <is>
          <t>715010406</t>
        </is>
      </c>
      <c r="B3324" s="29" t="inlineStr">
        <is>
          <t>low_price</t>
        </is>
      </c>
      <c r="C3324" s="29" t="inlineStr">
        <is>
          <t>Ричаг задній верхній правий BRP Can-Am Outlander G3</t>
        </is>
      </c>
      <c r="D3324" s="35" t="n">
        <v>3</v>
      </c>
      <c r="E3324" s="37" t="n">
        <v>32.41</v>
      </c>
      <c r="F3324" s="38" t="n">
        <v>0</v>
      </c>
      <c r="G3324" s="37" t="n">
        <v>0</v>
      </c>
      <c r="H3324" s="40">
        <f>IFERROR(G3324/E3324,0)</f>
        <v/>
      </c>
      <c r="I3324" s="29" t="inlineStr">
        <is>
          <t>Cost is below the 120 watch threshold.</t>
        </is>
      </c>
    </row>
    <row r="3325">
      <c r="A3325" s="29" t="inlineStr">
        <is>
          <t>710007777</t>
        </is>
      </c>
      <c r="B3325" s="29" t="inlineStr">
        <is>
          <t>low_price</t>
        </is>
      </c>
      <c r="C3325" s="29" t="inlineStr">
        <is>
          <t>Реле стартера BRP Can-Am, Ski-Doo, Sea-Doo</t>
        </is>
      </c>
      <c r="D3325" s="35" t="n">
        <v>1</v>
      </c>
      <c r="E3325" s="37" t="n">
        <v>1.75</v>
      </c>
      <c r="F3325" s="38" t="n">
        <v>0</v>
      </c>
      <c r="G3325" s="37" t="n">
        <v>0</v>
      </c>
      <c r="H3325" s="40">
        <f>IFERROR(G3325/E3325,0)</f>
        <v/>
      </c>
      <c r="I3325" s="29" t="inlineStr">
        <is>
          <t>Cost is below the 120 watch threshold.</t>
        </is>
      </c>
    </row>
    <row r="3326">
      <c r="A3326" s="29" t="inlineStr">
        <is>
          <t>1521667</t>
        </is>
      </c>
      <c r="B3326" s="29" t="inlineStr">
        <is>
          <t>low_price</t>
        </is>
      </c>
      <c r="C3326" s="29" t="inlineStr">
        <is>
          <t>Підшипник ведучого варіатора Polaris Sportsman 550 850 1000, Scrambler 850 1000</t>
        </is>
      </c>
      <c r="D3326" s="35" t="n">
        <v>2</v>
      </c>
      <c r="E3326" s="37" t="n">
        <v>4.33</v>
      </c>
      <c r="F3326" s="38" t="n">
        <v>0</v>
      </c>
      <c r="G3326" s="37" t="n">
        <v>0</v>
      </c>
      <c r="H3326" s="40">
        <f>IFERROR(G3326/E3326,0)</f>
        <v/>
      </c>
      <c r="I3326" s="29" t="inlineStr">
        <is>
          <t>Cost is below the 120 watch threshold.</t>
        </is>
      </c>
    </row>
    <row r="3327">
      <c r="A3327" s="29" t="inlineStr">
        <is>
          <t>04224</t>
        </is>
      </c>
      <c r="B3327" s="29" t="inlineStr">
        <is>
          <t>low_price</t>
        </is>
      </c>
      <c r="C3327" s="29" t="inlineStr">
        <is>
          <t>Гальмівний супорт передній лівий BRP Can-Am Outlander Renegade G2 G2L G2S</t>
        </is>
      </c>
      <c r="D3327" s="35" t="n">
        <v>0</v>
      </c>
      <c r="E3327" s="37" t="n">
        <v>0</v>
      </c>
      <c r="F3327" s="38" t="n">
        <v>0</v>
      </c>
      <c r="G3327" s="37" t="n">
        <v>0</v>
      </c>
      <c r="H3327" s="40">
        <f>IFERROR(G3327/E3327,0)</f>
        <v/>
      </c>
      <c r="I3327" s="29" t="inlineStr">
        <is>
          <t>Cost is below the 120 watch threshold.</t>
        </is>
      </c>
    </row>
    <row r="3328">
      <c r="A3328" s="29" t="inlineStr">
        <is>
          <t>705009548</t>
        </is>
      </c>
      <c r="B3328" s="29" t="inlineStr">
        <is>
          <t>low_price</t>
        </is>
      </c>
      <c r="C3328" s="29" t="inlineStr">
        <is>
          <t>Панель внутрішня задня ліва BRP Can-Am Maverick 1000</t>
        </is>
      </c>
      <c r="D3328" s="35" t="n">
        <v>0</v>
      </c>
      <c r="E3328" s="37" t="n">
        <v>0</v>
      </c>
      <c r="F3328" s="38" t="n">
        <v>0</v>
      </c>
      <c r="G3328" s="37" t="n">
        <v>0</v>
      </c>
      <c r="H3328" s="40">
        <f>IFERROR(G3328/E3328,0)</f>
        <v/>
      </c>
      <c r="I3328" s="29" t="inlineStr">
        <is>
          <t>Cost is below the 120 watch threshold.</t>
        </is>
      </c>
    </row>
    <row r="3329">
      <c r="A3329" s="29" t="inlineStr">
        <is>
          <t>50-1043-k</t>
        </is>
      </c>
      <c r="B3329" s="29" t="inlineStr">
        <is>
          <t>low_price</t>
        </is>
      </c>
      <c r="C3329" s="29" t="inlineStr">
        <is>
          <t>Ремкомплект задніх ричагів і сторони цапфи Kawasaki Brute Force 650 750, Teryx 750</t>
        </is>
      </c>
      <c r="D3329" s="35" t="n">
        <v>0</v>
      </c>
      <c r="E3329" s="37" t="n">
        <v>0</v>
      </c>
      <c r="F3329" s="38" t="n">
        <v>0</v>
      </c>
      <c r="G3329" s="37" t="n">
        <v>0</v>
      </c>
      <c r="H3329" s="40">
        <f>IFERROR(G3329/E3329,0)</f>
        <v/>
      </c>
      <c r="I3329" s="29" t="inlineStr">
        <is>
          <t>Cost is below the 120 watch threshold.</t>
        </is>
      </c>
    </row>
    <row r="3330">
      <c r="A3330" s="29" t="inlineStr">
        <is>
          <t>05187</t>
        </is>
      </c>
      <c r="B3330" s="29" t="inlineStr">
        <is>
          <t>low_price</t>
        </is>
      </c>
      <c r="C3330" s="29" t="inlineStr">
        <is>
          <t>Стабілізатор задній Polaris RZR 900 2011-2014</t>
        </is>
      </c>
      <c r="D3330" s="35" t="n">
        <v>0</v>
      </c>
      <c r="E3330" s="37" t="n">
        <v>0</v>
      </c>
      <c r="F3330" s="38" t="n">
        <v>0</v>
      </c>
      <c r="G3330" s="37" t="n">
        <v>0</v>
      </c>
      <c r="H3330" s="40">
        <f>IFERROR(G3330/E3330,0)</f>
        <v/>
      </c>
      <c r="I3330" s="29" t="inlineStr">
        <is>
          <t>Cost is below the 120 watch threshold.</t>
        </is>
      </c>
    </row>
    <row r="3331">
      <c r="A3331" s="29" t="inlineStr">
        <is>
          <t>60002</t>
        </is>
      </c>
      <c r="B3331" s="29" t="inlineStr">
        <is>
          <t>low_price</t>
        </is>
      </c>
      <c r="C3331" s="29" t="inlineStr">
        <is>
          <t>Колекційна модель BRP Can-Am Maverick X3 X RC Turbo RR (1:32)</t>
        </is>
      </c>
      <c r="D3331" s="35" t="n">
        <v>3</v>
      </c>
      <c r="E3331" s="37" t="n">
        <v>12.21</v>
      </c>
      <c r="F3331" s="38" t="n">
        <v>0</v>
      </c>
      <c r="G3331" s="37" t="n">
        <v>0</v>
      </c>
      <c r="H3331" s="40">
        <f>IFERROR(G3331/E3331,0)</f>
        <v/>
      </c>
      <c r="I3331" s="29" t="inlineStr">
        <is>
          <t>Cost is below the 120 watch threshold.</t>
        </is>
      </c>
    </row>
    <row r="3332">
      <c r="A3332" s="29" t="inlineStr">
        <is>
          <t>na-10012-2</t>
        </is>
      </c>
      <c r="B3332" s="29" t="inlineStr">
        <is>
          <t>low_price</t>
        </is>
      </c>
      <c r="C3332" s="29" t="inlineStr">
        <is>
          <t>Поршень +0.5мм Honda TRX 680 Rincon, MUV 700 Big Red, SXS 700 Pioneer</t>
        </is>
      </c>
      <c r="D3332" s="35" t="n">
        <v>0</v>
      </c>
      <c r="E3332" s="37" t="n">
        <v>0</v>
      </c>
      <c r="F3332" s="38" t="n">
        <v>0</v>
      </c>
      <c r="G3332" s="37" t="n">
        <v>0</v>
      </c>
      <c r="H3332" s="40">
        <f>IFERROR(G3332/E3332,0)</f>
        <v/>
      </c>
      <c r="I3332" s="29" t="inlineStr">
        <is>
          <t>Cost is below the 120 watch threshold.</t>
        </is>
      </c>
    </row>
    <row r="3333">
      <c r="A3333" s="29" t="inlineStr">
        <is>
          <t>01591</t>
        </is>
      </c>
      <c r="B3333" s="29" t="inlineStr">
        <is>
          <t>low_price</t>
        </is>
      </c>
      <c r="C3333" s="29" t="inlineStr">
        <is>
          <t>Вологозахищений перемикач</t>
        </is>
      </c>
      <c r="D3333" s="35" t="n">
        <v>0</v>
      </c>
      <c r="E3333" s="37" t="n">
        <v>0</v>
      </c>
      <c r="F3333" s="38" t="n">
        <v>0</v>
      </c>
      <c r="G3333" s="37" t="n">
        <v>0</v>
      </c>
      <c r="H3333" s="40">
        <f>IFERROR(G3333/E3333,0)</f>
        <v/>
      </c>
      <c r="I3333" s="29" t="inlineStr">
        <is>
          <t>Cost is below the 120 watch threshold.</t>
        </is>
      </c>
    </row>
    <row r="3334">
      <c r="A3334" s="29" t="inlineStr">
        <is>
          <t>704908389</t>
        </is>
      </c>
      <c r="B3334" s="29" t="inlineStr">
        <is>
          <t>low_price</t>
        </is>
      </c>
      <c r="C3334" s="29" t="inlineStr">
        <is>
          <t>Наклейка "Outlander" на розширювачі арок BRP Can-Am Outlander G2</t>
        </is>
      </c>
      <c r="D3334" s="35" t="n">
        <v>4</v>
      </c>
      <c r="E3334" s="37" t="n">
        <v>18.72</v>
      </c>
      <c r="F3334" s="38" t="n">
        <v>0</v>
      </c>
      <c r="G3334" s="37" t="n">
        <v>0</v>
      </c>
      <c r="H3334" s="40">
        <f>IFERROR(G3334/E3334,0)</f>
        <v/>
      </c>
      <c r="I3334" s="29" t="inlineStr">
        <is>
          <t>Cost is below the 120 watch threshold.</t>
        </is>
      </c>
    </row>
    <row r="3335">
      <c r="A3335" s="29" t="inlineStr">
        <is>
          <t>27405-31ga0</t>
        </is>
      </c>
      <c r="B3335" s="29" t="inlineStr">
        <is>
          <t>low_price</t>
        </is>
      </c>
      <c r="C3335" s="29" t="inlineStr">
        <is>
          <t>Ігольчастий підшипник хвостовика переднього редуктора Suzuki King Quad 450 700 750</t>
        </is>
      </c>
      <c r="D3335" s="35" t="n">
        <v>0</v>
      </c>
      <c r="E3335" s="37" t="n">
        <v>0</v>
      </c>
      <c r="F3335" s="38" t="n">
        <v>0</v>
      </c>
      <c r="G3335" s="37" t="n">
        <v>0</v>
      </c>
      <c r="H3335" s="40">
        <f>IFERROR(G3335/E3335,0)</f>
        <v/>
      </c>
      <c r="I3335" s="29" t="inlineStr">
        <is>
          <t>Cost is below the 120 watch threshold.</t>
        </is>
      </c>
    </row>
    <row r="3336">
      <c r="A3336" s="29" t="inlineStr">
        <is>
          <t>708300674</t>
        </is>
      </c>
      <c r="B3336" s="29" t="inlineStr">
        <is>
          <t>low_price</t>
        </is>
      </c>
      <c r="C3336" s="29" t="inlineStr">
        <is>
          <t>Бардачок задній нижній BRP Can-Am Outlander G2</t>
        </is>
      </c>
      <c r="D3336" s="35" t="n">
        <v>1</v>
      </c>
      <c r="E3336" s="37" t="n">
        <v>5.18</v>
      </c>
      <c r="F3336" s="38" t="n">
        <v>0</v>
      </c>
      <c r="G3336" s="37" t="n">
        <v>0</v>
      </c>
      <c r="H3336" s="40">
        <f>IFERROR(G3336/E3336,0)</f>
        <v/>
      </c>
      <c r="I3336" s="29" t="inlineStr">
        <is>
          <t>Cost is below the 120 watch threshold.</t>
        </is>
      </c>
    </row>
    <row r="3337">
      <c r="A3337" s="29" t="inlineStr">
        <is>
          <t>705006991</t>
        </is>
      </c>
      <c r="B3337" s="29" t="inlineStr">
        <is>
          <t>low_price</t>
        </is>
      </c>
      <c r="C3337" s="29" t="inlineStr">
        <is>
          <t>Панель бокова ліва BRP Can-Am Maverick 1000, Commander 800 1000</t>
        </is>
      </c>
      <c r="D3337" s="35" t="n">
        <v>2</v>
      </c>
      <c r="E3337" s="37" t="n">
        <v>6.91</v>
      </c>
      <c r="F3337" s="38" t="n">
        <v>0</v>
      </c>
      <c r="G3337" s="37" t="n">
        <v>0</v>
      </c>
      <c r="H3337" s="40">
        <f>IFERROR(G3337/E3337,0)</f>
        <v/>
      </c>
      <c r="I3337" s="29" t="inlineStr">
        <is>
          <t>Cost is below the 120 watch threshold.</t>
        </is>
      </c>
    </row>
    <row r="3338">
      <c r="A3338" s="29" t="inlineStr">
        <is>
          <t>0180-013103</t>
        </is>
      </c>
      <c r="B3338" s="29" t="inlineStr">
        <is>
          <t>low_price</t>
        </is>
      </c>
      <c r="C3338" s="29" t="inlineStr">
        <is>
          <t>Прокладка кришки варіатора CFMoto CForce 500 600, UForce 500 600, ZForce 600</t>
        </is>
      </c>
      <c r="D3338" s="35" t="n">
        <v>5</v>
      </c>
      <c r="E3338" s="37" t="n">
        <v>14.3</v>
      </c>
      <c r="F3338" s="38" t="n">
        <v>0</v>
      </c>
      <c r="G3338" s="37" t="n">
        <v>0</v>
      </c>
      <c r="H3338" s="40">
        <f>IFERROR(G3338/E3338,0)</f>
        <v/>
      </c>
      <c r="I3338" s="29" t="inlineStr">
        <is>
          <t>Cost is below the 120 watch threshold.</t>
        </is>
      </c>
    </row>
    <row r="3339">
      <c r="A3339" s="29" t="inlineStr">
        <is>
          <t>25-1496</t>
        </is>
      </c>
      <c r="B3339" s="29" t="inlineStr">
        <is>
          <t>low_price</t>
        </is>
      </c>
      <c r="C3339" s="29" t="inlineStr">
        <is>
          <t xml:space="preserve">Ступичний підшипник Arctic Cat 250 300 350 366 400 425 450 500 550 650 700 1000; CFMoto 400 500 600 800; Kawasaki Teryx 800; Kymco 375 400 450 500; </t>
        </is>
      </c>
      <c r="D3339" s="35" t="n">
        <v>6</v>
      </c>
      <c r="E3339" s="37" t="n">
        <v>30.59</v>
      </c>
      <c r="F3339" s="38" t="n">
        <v>0</v>
      </c>
      <c r="G3339" s="37" t="n">
        <v>0</v>
      </c>
      <c r="H3339" s="40">
        <f>IFERROR(G3339/E3339,0)</f>
        <v/>
      </c>
      <c r="I3339" s="29" t="inlineStr">
        <is>
          <t>Cost is below the 120 watch threshold.</t>
        </is>
      </c>
    </row>
    <row r="3340">
      <c r="A3340" s="29" t="inlineStr">
        <is>
          <t>5gh-15463-00-00</t>
        </is>
      </c>
      <c r="B3340" s="29" t="inlineStr">
        <is>
          <t>low_price</t>
        </is>
      </c>
      <c r="C3340" s="29" t="inlineStr">
        <is>
          <t>Прокладка картера Yamaha Grizzly 400, Kodiak 400 450, Rhino Wolverine 450</t>
        </is>
      </c>
      <c r="D3340" s="35" t="n">
        <v>0</v>
      </c>
      <c r="E3340" s="37" t="n">
        <v>0</v>
      </c>
      <c r="F3340" s="38" t="n">
        <v>0</v>
      </c>
      <c r="G3340" s="37" t="n">
        <v>0</v>
      </c>
      <c r="H3340" s="40">
        <f>IFERROR(G3340/E3340,0)</f>
        <v/>
      </c>
      <c r="I3340" s="29" t="inlineStr">
        <is>
          <t>Cost is below the 120 watch threshold.</t>
        </is>
      </c>
    </row>
    <row r="3341">
      <c r="A3341" s="29" t="inlineStr">
        <is>
          <t>706000553</t>
        </is>
      </c>
      <c r="B3341" s="29" t="inlineStr">
        <is>
          <t>low_price</t>
        </is>
      </c>
      <c r="C3341" s="29" t="inlineStr">
        <is>
          <t>Амортизатор задній BRP Can-Am Outlander G1 500 650 800 2008-2009</t>
        </is>
      </c>
      <c r="D3341" s="35" t="n">
        <v>7</v>
      </c>
      <c r="E3341" s="37" t="n">
        <v>40.12</v>
      </c>
      <c r="F3341" s="38" t="n">
        <v>0</v>
      </c>
      <c r="G3341" s="37" t="n">
        <v>0</v>
      </c>
      <c r="H3341" s="40">
        <f>IFERROR(G3341/E3341,0)</f>
        <v/>
      </c>
      <c r="I3341" s="29" t="inlineStr">
        <is>
          <t>Cost is below the 120 watch threshold.</t>
        </is>
      </c>
    </row>
    <row r="3342">
      <c r="A3342" s="29" t="inlineStr">
        <is>
          <t>5452274</t>
        </is>
      </c>
      <c r="B3342" s="29" t="inlineStr">
        <is>
          <t>low_price</t>
        </is>
      </c>
      <c r="C3342" s="29" t="inlineStr">
        <is>
          <t>Втулка переднього стабілізатора Polaris RZR 900 1000, General 1000</t>
        </is>
      </c>
      <c r="D3342" s="35" t="n">
        <v>0</v>
      </c>
      <c r="E3342" s="37" t="n">
        <v>0</v>
      </c>
      <c r="F3342" s="38" t="n">
        <v>0</v>
      </c>
      <c r="G3342" s="37" t="n">
        <v>0</v>
      </c>
      <c r="H3342" s="40">
        <f>IFERROR(G3342/E3342,0)</f>
        <v/>
      </c>
      <c r="I3342" s="29" t="inlineStr">
        <is>
          <t>Cost is below the 120 watch threshold.</t>
        </is>
      </c>
    </row>
    <row r="3343">
      <c r="A3343" s="29" t="inlineStr">
        <is>
          <t>00901</t>
        </is>
      </c>
      <c r="B3343" s="29" t="inlineStr">
        <is>
          <t>low_price</t>
        </is>
      </c>
      <c r="C3343" s="29" t="inlineStr">
        <is>
          <t>Кліпса для пластику (15х8х22)</t>
        </is>
      </c>
      <c r="D3343" s="35" t="n">
        <v>0</v>
      </c>
      <c r="E3343" s="37" t="n">
        <v>0</v>
      </c>
      <c r="F3343" s="38" t="n">
        <v>0</v>
      </c>
      <c r="G3343" s="37" t="n">
        <v>0</v>
      </c>
      <c r="H3343" s="40">
        <f>IFERROR(G3343/E3343,0)</f>
        <v/>
      </c>
      <c r="I3343" s="29" t="inlineStr">
        <is>
          <t>Cost is below the 120 watch threshold.</t>
        </is>
      </c>
    </row>
    <row r="3344">
      <c r="A3344" s="29" t="inlineStr">
        <is>
          <t>709400487</t>
        </is>
      </c>
      <c r="B3344" s="29" t="inlineStr">
        <is>
          <t>low_price</t>
        </is>
      </c>
      <c r="C3344" s="29" t="inlineStr">
        <is>
          <t>Рульовий наконечник BRP Can-Am Outlander Renegade G1 (RH)</t>
        </is>
      </c>
      <c r="D3344" s="35" t="n">
        <v>3</v>
      </c>
      <c r="E3344" s="37" t="n">
        <v>28.42</v>
      </c>
      <c r="F3344" s="38" t="n">
        <v>0.33</v>
      </c>
      <c r="G3344" s="37" t="n">
        <v>788.67</v>
      </c>
      <c r="H3344" s="40">
        <f>IFERROR(G3344/E3344,0)</f>
        <v/>
      </c>
      <c r="I3344" s="29" t="inlineStr">
        <is>
          <t>Cost is below the 120 watch threshold.</t>
        </is>
      </c>
    </row>
    <row r="3345">
      <c r="A3345" s="29" t="inlineStr">
        <is>
          <t>23471-hp0-a00</t>
        </is>
      </c>
      <c r="B3345" s="29" t="inlineStr">
        <is>
          <t>low_price</t>
        </is>
      </c>
      <c r="C3345" s="29" t="inlineStr">
        <is>
          <t>Шестерня КПП Honda TRX 500 Foreman 2005-2011 (33T)</t>
        </is>
      </c>
      <c r="D3345" s="35" t="n">
        <v>0</v>
      </c>
      <c r="E3345" s="37" t="n">
        <v>0</v>
      </c>
      <c r="F3345" s="38" t="n">
        <v>0</v>
      </c>
      <c r="G3345" s="37" t="n">
        <v>0</v>
      </c>
      <c r="H3345" s="40">
        <f>IFERROR(G3345/E3345,0)</f>
        <v/>
      </c>
      <c r="I3345" s="29" t="inlineStr">
        <is>
          <t>Cost is below the 120 watch threshold.</t>
        </is>
      </c>
    </row>
    <row r="3346">
      <c r="A3346" s="29" t="inlineStr">
        <is>
          <t>703500842</t>
        </is>
      </c>
      <c r="B3346" s="29" t="inlineStr">
        <is>
          <t>low_price</t>
        </is>
      </c>
      <c r="C3346" s="29" t="inlineStr">
        <is>
          <t>Ремкомплект болта кріплення ведучого варіатора BRP Can-Am Outlander Renegade Maverick Commander 1000</t>
        </is>
      </c>
      <c r="D3346" s="35" t="n">
        <v>0</v>
      </c>
      <c r="E3346" s="37" t="n">
        <v>0</v>
      </c>
      <c r="F3346" s="38" t="n">
        <v>0</v>
      </c>
      <c r="G3346" s="37" t="n">
        <v>0</v>
      </c>
      <c r="H3346" s="40">
        <f>IFERROR(G3346/E3346,0)</f>
        <v/>
      </c>
      <c r="I3346" s="29" t="inlineStr">
        <is>
          <t>Cost is below the 120 watch threshold.</t>
        </is>
      </c>
    </row>
    <row r="3347">
      <c r="A3347" s="29" t="inlineStr">
        <is>
          <t>cr8eb</t>
        </is>
      </c>
      <c r="B3347" s="29" t="inlineStr">
        <is>
          <t>low_price</t>
        </is>
      </c>
      <c r="C3347" s="29" t="inlineStr">
        <is>
          <t>Свічка запалювання BRP Sea-Doo Spark 900 2014-2022</t>
        </is>
      </c>
      <c r="D3347" s="35" t="n">
        <v>3</v>
      </c>
      <c r="E3347" s="37" t="n">
        <v>12.69</v>
      </c>
      <c r="F3347" s="38" t="n">
        <v>0</v>
      </c>
      <c r="G3347" s="37" t="n">
        <v>0</v>
      </c>
      <c r="H3347" s="40">
        <f>IFERROR(G3347/E3347,0)</f>
        <v/>
      </c>
      <c r="I3347" s="29" t="inlineStr">
        <is>
          <t>Cost is below the 120 watch threshold.</t>
        </is>
      </c>
    </row>
    <row r="3348">
      <c r="A3348" s="29" t="inlineStr">
        <is>
          <t>02378</t>
        </is>
      </c>
      <c r="B3348" s="29" t="inlineStr">
        <is>
          <t>low_price</t>
        </is>
      </c>
      <c r="C3348" s="29" t="inlineStr">
        <is>
          <t>Обгінна муфта зчеплення Yamaha Grizzly 350 400 450, Kodiak 400 450, Rhino 450, Wolverine 350 450, Bruin 350</t>
        </is>
      </c>
      <c r="D3348" s="35" t="n">
        <v>7</v>
      </c>
      <c r="E3348" s="37" t="n">
        <v>41.91</v>
      </c>
      <c r="F3348" s="38" t="n">
        <v>0.29</v>
      </c>
      <c r="G3348" s="37" t="n">
        <v>904.1900000000001</v>
      </c>
      <c r="H3348" s="40">
        <f>IFERROR(G3348/E3348,0)</f>
        <v/>
      </c>
      <c r="I3348" s="29" t="inlineStr">
        <is>
          <t>Cost is below the 120 watch threshold.</t>
        </is>
      </c>
    </row>
    <row r="3349">
      <c r="A3349" s="29" t="inlineStr">
        <is>
          <t>715900401</t>
        </is>
      </c>
      <c r="B3349" s="29" t="inlineStr">
        <is>
          <t>low_price</t>
        </is>
      </c>
      <c r="C3349" s="29" t="inlineStr">
        <is>
          <t xml:space="preserve">Вилка заднього карданного валу BRP Can-Am Maverick X3, Maverick Trail 700 800 1000, Maverick Sport 1000, Commander 700 1000, Traxter Defender HD7 HD8 </t>
        </is>
      </c>
      <c r="D3349" s="35" t="n">
        <v>0</v>
      </c>
      <c r="E3349" s="37" t="n">
        <v>0</v>
      </c>
      <c r="F3349" s="38" t="n">
        <v>0</v>
      </c>
      <c r="G3349" s="37" t="n">
        <v>0</v>
      </c>
      <c r="H3349" s="40">
        <f>IFERROR(G3349/E3349,0)</f>
        <v/>
      </c>
      <c r="I3349" s="29" t="inlineStr">
        <is>
          <t>Cost is below the 120 watch threshold.</t>
        </is>
      </c>
    </row>
    <row r="3350">
      <c r="A3350" s="29" t="inlineStr">
        <is>
          <t>420441485</t>
        </is>
      </c>
      <c r="B3350" s="29" t="inlineStr">
        <is>
          <t>low_price</t>
        </is>
      </c>
      <c r="C3350" s="29" t="inlineStr">
        <is>
          <t xml:space="preserve">Болт кріплення веденого варіатора BRP Can-Am Outlander Renegade G1 G2 G2L G2S G3L, Maverick 1000, Commander 700 800 1000, Maverick Trail 700, Traxter </t>
        </is>
      </c>
      <c r="D3350" s="35" t="n">
        <v>1</v>
      </c>
      <c r="E3350" s="37" t="n">
        <v>4.92</v>
      </c>
      <c r="F3350" s="38" t="n">
        <v>0</v>
      </c>
      <c r="G3350" s="37" t="n">
        <v>0</v>
      </c>
      <c r="H3350" s="40">
        <f>IFERROR(G3350/E3350,0)</f>
        <v/>
      </c>
      <c r="I3350" s="29" t="inlineStr">
        <is>
          <t>Cost is below the 120 watch threshold.</t>
        </is>
      </c>
    </row>
    <row r="3351">
      <c r="A3351" s="29" t="inlineStr">
        <is>
          <t>51400-hp5-601</t>
        </is>
      </c>
      <c r="B3351" s="29" t="inlineStr">
        <is>
          <t>low_price</t>
        </is>
      </c>
      <c r="C3351" s="29" t="inlineStr">
        <is>
          <t>Амортизатор передній Honda TRX 420 Rancher 2007-2009</t>
        </is>
      </c>
      <c r="D3351" s="35" t="n">
        <v>0</v>
      </c>
      <c r="E3351" s="37" t="n">
        <v>0</v>
      </c>
      <c r="F3351" s="38" t="n">
        <v>0</v>
      </c>
      <c r="G3351" s="37" t="n">
        <v>0</v>
      </c>
      <c r="H3351" s="40">
        <f>IFERROR(G3351/E3351,0)</f>
        <v/>
      </c>
      <c r="I3351" s="29" t="inlineStr">
        <is>
          <t>Cost is below the 120 watch threshold.</t>
        </is>
      </c>
    </row>
    <row r="3352">
      <c r="A3352" s="29" t="inlineStr">
        <is>
          <t>tg105</t>
        </is>
      </c>
      <c r="B3352" s="29" t="inlineStr">
        <is>
          <t>low_price</t>
        </is>
      </c>
      <c r="C3352" s="29" t="inlineStr">
        <is>
          <t>Цифровий манометр TG105</t>
        </is>
      </c>
      <c r="D3352" s="35" t="n">
        <v>0</v>
      </c>
      <c r="E3352" s="37" t="n">
        <v>0.02</v>
      </c>
      <c r="F3352" s="38" t="n">
        <v>0</v>
      </c>
      <c r="G3352" s="37" t="n">
        <v>0</v>
      </c>
      <c r="H3352" s="40">
        <f>IFERROR(G3352/E3352,0)</f>
        <v/>
      </c>
      <c r="I3352" s="29" t="inlineStr">
        <is>
          <t>Cost is below the 120 watch threshold.</t>
        </is>
      </c>
    </row>
    <row r="3353">
      <c r="A3353" s="29" t="inlineStr">
        <is>
          <t>2bg-f3570-12-00</t>
        </is>
      </c>
      <c r="B3353" s="29" t="inlineStr">
        <is>
          <t>low_price</t>
        </is>
      </c>
      <c r="C3353" s="29" t="inlineStr">
        <is>
          <t>Ричаг передній нижній лівий Yamaha Grizzly 700 2014+</t>
        </is>
      </c>
      <c r="D3353" s="35" t="n">
        <v>2</v>
      </c>
      <c r="E3353" s="37" t="n">
        <v>28.87</v>
      </c>
      <c r="F3353" s="38" t="n">
        <v>0</v>
      </c>
      <c r="G3353" s="37" t="n">
        <v>0</v>
      </c>
      <c r="H3353" s="40">
        <f>IFERROR(G3353/E3353,0)</f>
        <v/>
      </c>
      <c r="I3353" s="29" t="inlineStr">
        <is>
          <t>Cost is below the 120 watch threshold.</t>
        </is>
      </c>
    </row>
    <row r="3354">
      <c r="A3354" s="29" t="inlineStr">
        <is>
          <t>708300150</t>
        </is>
      </c>
      <c r="B3354" s="29" t="inlineStr">
        <is>
          <t>low_price</t>
        </is>
      </c>
      <c r="C3354" s="29" t="inlineStr">
        <is>
          <t>Кришка заднього бардачка BRP Can-Am Outlander G2</t>
        </is>
      </c>
      <c r="D3354" s="35" t="n">
        <v>11</v>
      </c>
      <c r="E3354" s="37" t="n">
        <v>103.31</v>
      </c>
      <c r="F3354" s="38" t="n">
        <v>0</v>
      </c>
      <c r="G3354" s="37" t="n">
        <v>0</v>
      </c>
      <c r="H3354" s="40">
        <f>IFERROR(G3354/E3354,0)</f>
        <v/>
      </c>
      <c r="I3354" s="29" t="inlineStr">
        <is>
          <t>Cost is below the 120 watch threshold.</t>
        </is>
      </c>
    </row>
    <row r="3355">
      <c r="A3355" s="29" t="inlineStr">
        <is>
          <t>706203611</t>
        </is>
      </c>
      <c r="B3355" s="29" t="inlineStr">
        <is>
          <t>low_price</t>
        </is>
      </c>
      <c r="C3355" s="29" t="inlineStr">
        <is>
          <t>Стійка стабілізатора передня ліва BRP Can-Am Maverick X3</t>
        </is>
      </c>
      <c r="D3355" s="35" t="n">
        <v>0</v>
      </c>
      <c r="E3355" s="37" t="n">
        <v>0</v>
      </c>
      <c r="F3355" s="38" t="n">
        <v>0</v>
      </c>
      <c r="G3355" s="37" t="n">
        <v>0</v>
      </c>
      <c r="H3355" s="40">
        <f>IFERROR(G3355/E3355,0)</f>
        <v/>
      </c>
      <c r="I3355" s="29" t="inlineStr">
        <is>
          <t>Cost is below the 120 watch threshold.</t>
        </is>
      </c>
    </row>
    <row r="3356">
      <c r="A3356" s="29" t="inlineStr">
        <is>
          <t>42-1036</t>
        </is>
      </c>
      <c r="B3356" s="29" t="inlineStr">
        <is>
          <t>low_price</t>
        </is>
      </c>
      <c r="C3356" s="29" t="inlineStr">
        <is>
          <t xml:space="preserve">Шарова опора верхня BRP Can-Am Outlander G1 330 400 500; Honda TRX 300; Kawasaki Brute Force 650, Prairie 300 360 400 650 700; Suzuki Twin Peaks 700; </t>
        </is>
      </c>
      <c r="D3356" s="35" t="n">
        <v>7</v>
      </c>
      <c r="E3356" s="37" t="n">
        <v>36.91</v>
      </c>
      <c r="F3356" s="38" t="n">
        <v>0</v>
      </c>
      <c r="G3356" s="37" t="n">
        <v>0</v>
      </c>
      <c r="H3356" s="40">
        <f>IFERROR(G3356/E3356,0)</f>
        <v/>
      </c>
      <c r="I3356" s="29" t="inlineStr">
        <is>
          <t>Cost is below the 120 watch threshold.</t>
        </is>
      </c>
    </row>
    <row r="3357">
      <c r="A3357" s="29" t="inlineStr">
        <is>
          <t>85-1079</t>
        </is>
      </c>
      <c r="B3357" s="29" t="inlineStr">
        <is>
          <t>low_price</t>
        </is>
      </c>
      <c r="C3357" s="29" t="inlineStr">
        <is>
          <t>Комплект шпильок і гайок колеса BRP Can-Am Outlander Renegade G2 G2L G2S</t>
        </is>
      </c>
      <c r="D3357" s="35" t="n">
        <v>1</v>
      </c>
      <c r="E3357" s="37" t="n">
        <v>7.5</v>
      </c>
      <c r="F3357" s="38" t="n">
        <v>0</v>
      </c>
      <c r="G3357" s="37" t="n">
        <v>0</v>
      </c>
      <c r="H3357" s="40">
        <f>IFERROR(G3357/E3357,0)</f>
        <v/>
      </c>
      <c r="I3357" s="29" t="inlineStr">
        <is>
          <t>Cost is below the 120 watch threshold.</t>
        </is>
      </c>
    </row>
    <row r="3358">
      <c r="A3358" s="29" t="inlineStr">
        <is>
          <t>5813933</t>
        </is>
      </c>
      <c r="B3358" s="29" t="inlineStr">
        <is>
          <t>low_price</t>
        </is>
      </c>
      <c r="C3358" s="29" t="inlineStr">
        <is>
          <t>Прокладка головки циліндра Polaris Sportsman Scrambler 1000</t>
        </is>
      </c>
      <c r="D3358" s="35" t="n">
        <v>0</v>
      </c>
      <c r="E3358" s="37" t="n">
        <v>0</v>
      </c>
      <c r="F3358" s="38" t="n">
        <v>0</v>
      </c>
      <c r="G3358" s="37" t="n">
        <v>0</v>
      </c>
      <c r="H3358" s="40">
        <f>IFERROR(G3358/E3358,0)</f>
        <v/>
      </c>
      <c r="I3358" s="29" t="inlineStr">
        <is>
          <t>Cost is below the 120 watch threshold.</t>
        </is>
      </c>
    </row>
    <row r="3359">
      <c r="A3359" s="29" t="inlineStr">
        <is>
          <t>417223021</t>
        </is>
      </c>
      <c r="B3359" s="29" t="inlineStr">
        <is>
          <t>low_price</t>
        </is>
      </c>
      <c r="C3359" s="29" t="inlineStr">
        <is>
          <t>Слайдер варіатора BRP Ski-Doo</t>
        </is>
      </c>
      <c r="D3359" s="35" t="n">
        <v>1</v>
      </c>
      <c r="E3359" s="37" t="n">
        <v>4.13</v>
      </c>
      <c r="F3359" s="38" t="n">
        <v>0</v>
      </c>
      <c r="G3359" s="37" t="n">
        <v>0</v>
      </c>
      <c r="H3359" s="40">
        <f>IFERROR(G3359/E3359,0)</f>
        <v/>
      </c>
      <c r="I3359" s="29" t="inlineStr">
        <is>
          <t>Cost is below the 120 watch threshold.</t>
        </is>
      </c>
    </row>
    <row r="3360">
      <c r="A3360" s="29" t="inlineStr">
        <is>
          <t>na-40004</t>
        </is>
      </c>
      <c r="B3360" s="29" t="inlineStr">
        <is>
          <t>low_price</t>
        </is>
      </c>
      <c r="C3360" s="29" t="inlineStr">
        <is>
          <t>Поршень стандарт Yamaha Grizzly Rhino Raptor 660</t>
        </is>
      </c>
      <c r="D3360" s="35" t="n">
        <v>1</v>
      </c>
      <c r="E3360" s="37" t="n">
        <v>3.04</v>
      </c>
      <c r="F3360" s="38" t="n">
        <v>0</v>
      </c>
      <c r="G3360" s="37" t="n">
        <v>0</v>
      </c>
      <c r="H3360" s="40">
        <f>IFERROR(G3360/E3360,0)</f>
        <v/>
      </c>
      <c r="I3360" s="29" t="inlineStr">
        <is>
          <t>Cost is below the 120 watch threshold.</t>
        </is>
      </c>
    </row>
    <row r="3361">
      <c r="A3361" s="29" t="inlineStr">
        <is>
          <t>1521172</t>
        </is>
      </c>
      <c r="B3361" s="29" t="inlineStr">
        <is>
          <t>low_price</t>
        </is>
      </c>
      <c r="C3361" s="29" t="inlineStr">
        <is>
          <t>Підшипник ведучого варіатора Polaris Sportsman 450 550 570 850, RZR 570 800 900 1000, Ranger 570 800 900 1000, General 1000, ACE 570</t>
        </is>
      </c>
      <c r="D3361" s="35" t="n">
        <v>11</v>
      </c>
      <c r="E3361" s="37" t="n">
        <v>98.59</v>
      </c>
      <c r="F3361" s="38" t="n">
        <v>0</v>
      </c>
      <c r="G3361" s="37" t="n">
        <v>0</v>
      </c>
      <c r="H3361" s="40">
        <f>IFERROR(G3361/E3361,0)</f>
        <v/>
      </c>
      <c r="I3361" s="29" t="inlineStr">
        <is>
          <t>Cost is below the 120 watch threshold.</t>
        </is>
      </c>
    </row>
    <row r="3362">
      <c r="A3362" s="29" t="inlineStr">
        <is>
          <t>c110ss</t>
        </is>
      </c>
      <c r="B3362" s="29" t="inlineStr">
        <is>
          <t>low_price</t>
        </is>
      </c>
      <c r="C3362" s="29" t="inlineStr">
        <is>
          <t>Ковпачок для дисків ITP SS312 і SS316 з розболтовкою 4/110 і 4/115</t>
        </is>
      </c>
      <c r="D3362" s="35" t="n">
        <v>5</v>
      </c>
      <c r="E3362" s="37" t="n">
        <v>42.74</v>
      </c>
      <c r="F3362" s="38" t="n">
        <v>0</v>
      </c>
      <c r="G3362" s="37" t="n">
        <v>0</v>
      </c>
      <c r="H3362" s="40">
        <f>IFERROR(G3362/E3362,0)</f>
        <v/>
      </c>
      <c r="I3362" s="29" t="inlineStr">
        <is>
          <t>Cost is below the 120 watch threshold.</t>
        </is>
      </c>
    </row>
    <row r="3363">
      <c r="A3363" s="29" t="inlineStr">
        <is>
          <t>250001050</t>
        </is>
      </c>
      <c r="B3363" s="29" t="inlineStr">
        <is>
          <t>low_price</t>
        </is>
      </c>
      <c r="C3363" s="29" t="inlineStr">
        <is>
          <t>Болт кріплення вилки карданного валу BRP Can-Am (M8X42)</t>
        </is>
      </c>
      <c r="D3363" s="35" t="n">
        <v>0</v>
      </c>
      <c r="E3363" s="37" t="n">
        <v>0</v>
      </c>
      <c r="F3363" s="38" t="n">
        <v>0</v>
      </c>
      <c r="G3363" s="37" t="n">
        <v>0</v>
      </c>
      <c r="H3363" s="40">
        <f>IFERROR(G3363/E3363,0)</f>
        <v/>
      </c>
      <c r="I3363" s="29" t="inlineStr">
        <is>
          <t>Cost is below the 120 watch threshold.</t>
        </is>
      </c>
    </row>
    <row r="3364">
      <c r="A3364" s="29" t="inlineStr">
        <is>
          <t>60011</t>
        </is>
      </c>
      <c r="B3364" s="29" t="inlineStr">
        <is>
          <t>low_price</t>
        </is>
      </c>
      <c r="C3364" s="29" t="inlineStr">
        <is>
          <t>Колекційна модель BRP Can-Am Renegade X MR 1000R (1:32)</t>
        </is>
      </c>
      <c r="D3364" s="35" t="n">
        <v>25</v>
      </c>
      <c r="E3364" s="37" t="n">
        <v>50.69</v>
      </c>
      <c r="F3364" s="38" t="n">
        <v>0</v>
      </c>
      <c r="G3364" s="37" t="n">
        <v>0</v>
      </c>
      <c r="H3364" s="40">
        <f>IFERROR(G3364/E3364,0)</f>
        <v/>
      </c>
      <c r="I3364" s="29" t="inlineStr">
        <is>
          <t>Cost is below the 120 watch threshold.</t>
        </is>
      </c>
    </row>
    <row r="3365">
      <c r="A3365" s="29" t="inlineStr">
        <is>
          <t>703501262</t>
        </is>
      </c>
      <c r="B3365" s="29" t="inlineStr">
        <is>
          <t>low_price</t>
        </is>
      </c>
      <c r="C3365" s="29" t="inlineStr">
        <is>
          <t>Шарова опора нижня BRP Can-Am 2011+</t>
        </is>
      </c>
      <c r="D3365" s="35" t="n">
        <v>3</v>
      </c>
      <c r="E3365" s="37" t="n">
        <v>16.72</v>
      </c>
      <c r="F3365" s="38" t="n">
        <v>0</v>
      </c>
      <c r="G3365" s="37" t="n">
        <v>0</v>
      </c>
      <c r="H3365" s="40">
        <f>IFERROR(G3365/E3365,0)</f>
        <v/>
      </c>
      <c r="I3365" s="29" t="inlineStr">
        <is>
          <t>Cost is below the 120 watch threshold.</t>
        </is>
      </c>
    </row>
    <row r="3366">
      <c r="A3366" s="29" t="inlineStr">
        <is>
          <t>2521028</t>
        </is>
      </c>
      <c r="B3366" s="29" t="inlineStr">
        <is>
          <t>low_price</t>
        </is>
      </c>
      <c r="C3366" s="29" t="inlineStr">
        <is>
          <t>Масляний щуп Polaris Sportsman Scrambler 850 1000</t>
        </is>
      </c>
      <c r="D3366" s="35" t="n">
        <v>0</v>
      </c>
      <c r="E3366" s="37" t="n">
        <v>0</v>
      </c>
      <c r="F3366" s="38" t="n">
        <v>0</v>
      </c>
      <c r="G3366" s="37" t="n">
        <v>0</v>
      </c>
      <c r="H3366" s="40">
        <f>IFERROR(G3366/E3366,0)</f>
        <v/>
      </c>
      <c r="I3366" s="29" t="inlineStr">
        <is>
          <t>Cost is below the 120 watch threshold.</t>
        </is>
      </c>
    </row>
    <row r="3367">
      <c r="A3367" s="29" t="inlineStr">
        <is>
          <t>6p0945</t>
        </is>
      </c>
      <c r="B3367" s="29" t="inlineStr">
        <is>
          <t>low_price</t>
        </is>
      </c>
      <c r="C3367" s="29" t="inlineStr">
        <is>
          <t>Шина ITP Terra Hook 30×10-14 8PR</t>
        </is>
      </c>
      <c r="D3367" s="35" t="n">
        <v>1</v>
      </c>
      <c r="E3367" s="37" t="n">
        <v>45.75</v>
      </c>
      <c r="F3367" s="38" t="n">
        <v>0</v>
      </c>
      <c r="G3367" s="37" t="n">
        <v>0</v>
      </c>
      <c r="H3367" s="40">
        <f>IFERROR(G3367/E3367,0)</f>
        <v/>
      </c>
      <c r="I3367" s="29" t="inlineStr">
        <is>
          <t>Cost is below the 120 watch threshold.</t>
        </is>
      </c>
    </row>
    <row r="3368">
      <c r="A3368" s="29" t="inlineStr">
        <is>
          <t>we145025</t>
        </is>
      </c>
      <c r="B3368" s="29" t="inlineStr">
        <is>
          <t>low_price</t>
        </is>
      </c>
      <c r="C3368" s="29" t="inlineStr">
        <is>
          <t>Комплект універсальних хомутів EPI для пильників ШРУСа</t>
        </is>
      </c>
      <c r="D3368" s="35" t="n">
        <v>0</v>
      </c>
      <c r="E3368" s="37" t="n">
        <v>0</v>
      </c>
      <c r="F3368" s="38" t="n">
        <v>0</v>
      </c>
      <c r="G3368" s="37" t="n">
        <v>0</v>
      </c>
      <c r="H3368" s="40">
        <f>IFERROR(G3368/E3368,0)</f>
        <v/>
      </c>
      <c r="I3368" s="29" t="inlineStr">
        <is>
          <t>Cost is below the 120 watch threshold.</t>
        </is>
      </c>
    </row>
    <row r="3369">
      <c r="A3369" s="29" t="inlineStr">
        <is>
          <t>709402737</t>
        </is>
      </c>
      <c r="B3369" s="29" t="inlineStr">
        <is>
          <t>low_price</t>
        </is>
      </c>
      <c r="C3369" s="29" t="inlineStr">
        <is>
          <t>Рульова тяга ліва в зборі BRP Can-Am Outlander G3</t>
        </is>
      </c>
      <c r="D3369" s="35" t="n">
        <v>0</v>
      </c>
      <c r="E3369" s="37" t="n">
        <v>0</v>
      </c>
      <c r="F3369" s="38" t="n">
        <v>0</v>
      </c>
      <c r="G3369" s="37" t="n">
        <v>0</v>
      </c>
      <c r="H3369" s="40">
        <f>IFERROR(G3369/E3369,0)</f>
        <v/>
      </c>
      <c r="I3369" s="29" t="inlineStr">
        <is>
          <t>Cost is below the 120 watch threshold.</t>
        </is>
      </c>
    </row>
    <row r="3370">
      <c r="A3370" s="29" t="inlineStr">
        <is>
          <t>715001910</t>
        </is>
      </c>
      <c r="B3370" s="29" t="inlineStr">
        <is>
          <t>low_price</t>
        </is>
      </c>
      <c r="C3370" s="29" t="inlineStr">
        <is>
          <t>Бампер передній BRP Can-Am Outlander G2L</t>
        </is>
      </c>
      <c r="D3370" s="35" t="n">
        <v>4</v>
      </c>
      <c r="E3370" s="37" t="n">
        <v>17.01</v>
      </c>
      <c r="F3370" s="38" t="n">
        <v>0</v>
      </c>
      <c r="G3370" s="37" t="n">
        <v>0</v>
      </c>
      <c r="H3370" s="40">
        <f>IFERROR(G3370/E3370,0)</f>
        <v/>
      </c>
      <c r="I3370" s="29" t="inlineStr">
        <is>
          <t>Cost is below the 120 watch threshold.</t>
        </is>
      </c>
    </row>
    <row r="3371">
      <c r="A3371" s="29" t="inlineStr">
        <is>
          <t>111830</t>
        </is>
      </c>
      <c r="B3371" s="29" t="inlineStr">
        <is>
          <t>low_price</t>
        </is>
      </c>
      <c r="C3371" s="29" t="inlineStr">
        <is>
          <t>Синтетичне моторне масло Motul NGEN 5 4T 10W40 (4L)</t>
        </is>
      </c>
      <c r="D3371" s="35" t="n">
        <v>7</v>
      </c>
      <c r="E3371" s="37" t="n">
        <v>75.18000000000001</v>
      </c>
      <c r="F3371" s="38" t="n">
        <v>0</v>
      </c>
      <c r="G3371" s="37" t="n">
        <v>0</v>
      </c>
      <c r="H3371" s="40">
        <f>IFERROR(G3371/E3371,0)</f>
        <v/>
      </c>
      <c r="I3371" s="29" t="inlineStr">
        <is>
          <t>Cost is below the 120 watch threshold.</t>
        </is>
      </c>
    </row>
    <row r="3372">
      <c r="A3372" s="29" t="inlineStr">
        <is>
          <t>9awv-104100-8000-m2</t>
        </is>
      </c>
      <c r="B3372" s="29" t="inlineStr">
        <is>
          <t>low_price</t>
        </is>
      </c>
      <c r="C3372" s="29" t="inlineStr">
        <is>
          <t>Рульова тяга в зборі CFMoto CForce 800 1000 2024+</t>
        </is>
      </c>
      <c r="D3372" s="35" t="n">
        <v>5</v>
      </c>
      <c r="E3372" s="37" t="n">
        <v>179.17</v>
      </c>
      <c r="F3372" s="38" t="n">
        <v>0.5</v>
      </c>
      <c r="G3372" s="37" t="n">
        <v>4635</v>
      </c>
      <c r="H3372" s="40">
        <f>IFERROR(G3372/E3372,0)</f>
        <v/>
      </c>
      <c r="I3372" s="29" t="inlineStr">
        <is>
          <t>Performance is below the scale and keep thresholds.</t>
        </is>
      </c>
    </row>
    <row r="3373">
      <c r="A3373" s="29" t="inlineStr">
        <is>
          <t>420431751</t>
        </is>
      </c>
      <c r="B3373" s="29" t="inlineStr">
        <is>
          <t>low_price</t>
        </is>
      </c>
      <c r="C3373" s="29" t="inlineStr">
        <is>
          <t>Прокладка свічкового колодязя BRP Can-Am Outlander G3L 500 700, Maverick X3, Commander Traxter Defender Maverick Trail 700</t>
        </is>
      </c>
      <c r="D3373" s="35" t="n">
        <v>0</v>
      </c>
      <c r="E3373" s="37" t="n">
        <v>0</v>
      </c>
      <c r="F3373" s="38" t="n">
        <v>0</v>
      </c>
      <c r="G3373" s="37" t="n">
        <v>0</v>
      </c>
      <c r="H3373" s="40">
        <f>IFERROR(G3373/E3373,0)</f>
        <v/>
      </c>
      <c r="I3373" s="29" t="inlineStr">
        <is>
          <t>Cost is below the 120 watch threshold.</t>
        </is>
      </c>
    </row>
    <row r="3374">
      <c r="A3374" s="29" t="inlineStr">
        <is>
          <t>5vk-11633-00-00</t>
        </is>
      </c>
      <c r="B3374" s="29" t="inlineStr">
        <is>
          <t>low_price</t>
        </is>
      </c>
      <c r="C3374" s="29" t="inlineStr">
        <is>
          <t>Поршневий палець Yamaha Grizzly 550 700, Rhino Raptor Viking 700</t>
        </is>
      </c>
      <c r="D3374" s="35" t="n">
        <v>1</v>
      </c>
      <c r="E3374" s="37" t="n">
        <v>0.59</v>
      </c>
      <c r="F3374" s="38" t="n">
        <v>0</v>
      </c>
      <c r="G3374" s="37" t="n">
        <v>0</v>
      </c>
      <c r="H3374" s="40">
        <f>IFERROR(G3374/E3374,0)</f>
        <v/>
      </c>
      <c r="I3374" s="29" t="inlineStr">
        <is>
          <t>Cost is below the 120 watch threshold.</t>
        </is>
      </c>
    </row>
    <row r="3375">
      <c r="A3375" s="29" t="inlineStr">
        <is>
          <t>707601544</t>
        </is>
      </c>
      <c r="B3375" s="29" t="inlineStr">
        <is>
          <t>low_price</t>
        </is>
      </c>
      <c r="C3375" s="29" t="inlineStr">
        <is>
          <t>Прокладка глушника BRP Can-Am Outlander Renegade G2 G2L G2S 2012-2017</t>
        </is>
      </c>
      <c r="D3375" s="35" t="n">
        <v>0</v>
      </c>
      <c r="E3375" s="37" t="n">
        <v>0</v>
      </c>
      <c r="F3375" s="38" t="n">
        <v>0</v>
      </c>
      <c r="G3375" s="37" t="n">
        <v>0</v>
      </c>
      <c r="H3375" s="40">
        <f>IFERROR(G3375/E3375,0)</f>
        <v/>
      </c>
      <c r="I3375" s="29" t="inlineStr">
        <is>
          <t>Cost is below the 120 watch threshold.</t>
        </is>
      </c>
    </row>
    <row r="3376">
      <c r="A3376" s="29" t="inlineStr">
        <is>
          <t>709402551</t>
        </is>
      </c>
      <c r="B3376" s="29" t="inlineStr">
        <is>
          <t>low_price</t>
        </is>
      </c>
      <c r="C3376" s="29" t="inlineStr">
        <is>
          <t>Руль BRP Can-Am Outlander G3L</t>
        </is>
      </c>
      <c r="D3376" s="35" t="n">
        <v>1</v>
      </c>
      <c r="E3376" s="37" t="n">
        <v>7.92</v>
      </c>
      <c r="F3376" s="38" t="n">
        <v>0</v>
      </c>
      <c r="G3376" s="37" t="n">
        <v>0</v>
      </c>
      <c r="H3376" s="40">
        <f>IFERROR(G3376/E3376,0)</f>
        <v/>
      </c>
      <c r="I3376" s="29" t="inlineStr">
        <is>
          <t>Cost is below the 120 watch threshold.</t>
        </is>
      </c>
    </row>
    <row r="3377">
      <c r="A3377" s="29" t="inlineStr">
        <is>
          <t>420201430</t>
        </is>
      </c>
      <c r="B3377" s="29" t="inlineStr">
        <is>
          <t>low_price</t>
        </is>
      </c>
      <c r="C3377" s="29" t="inlineStr">
        <is>
          <t>Пильник котушки запалювання BRP Can-Am Outlander ​G3L, Maverick X3, Maverick Trail 700, Commander 700, Traxter Defender ​HD7</t>
        </is>
      </c>
      <c r="D3377" s="35" t="n">
        <v>0</v>
      </c>
      <c r="E3377" s="37" t="n">
        <v>0</v>
      </c>
      <c r="F3377" s="38" t="n">
        <v>0</v>
      </c>
      <c r="G3377" s="37" t="n">
        <v>0</v>
      </c>
      <c r="H3377" s="40">
        <f>IFERROR(G3377/E3377,0)</f>
        <v/>
      </c>
      <c r="I3377" s="29" t="inlineStr">
        <is>
          <t>Cost is below the 120 watch threshold.</t>
        </is>
      </c>
    </row>
    <row r="3378">
      <c r="A3378" s="29" t="inlineStr">
        <is>
          <t>0jya-111009</t>
        </is>
      </c>
      <c r="B3378" s="29" t="inlineStr">
        <is>
          <t>low_price</t>
        </is>
      </c>
      <c r="C3378" s="29" t="inlineStr">
        <is>
          <t>Корпус повітряного фільтра CFMoto CForce 1000</t>
        </is>
      </c>
      <c r="D3378" s="35" t="n">
        <v>1</v>
      </c>
      <c r="E3378" s="37" t="n">
        <v>6.19</v>
      </c>
      <c r="F3378" s="38" t="n">
        <v>1</v>
      </c>
      <c r="G3378" s="37" t="n">
        <v>1479.5</v>
      </c>
      <c r="H3378" s="40">
        <f>IFERROR(G3378/E3378,0)</f>
        <v/>
      </c>
      <c r="I3378" s="29" t="inlineStr">
        <is>
          <t>Cost is below the 120 watch threshold.</t>
        </is>
      </c>
    </row>
    <row r="3379">
      <c r="A3379" s="29" t="inlineStr">
        <is>
          <t>420427243</t>
        </is>
      </c>
      <c r="B3379" s="29" t="inlineStr">
        <is>
          <t>low_price</t>
        </is>
      </c>
      <c r="C3379" s="29" t="inlineStr">
        <is>
          <t xml:space="preserve">Шайба болта кріплення веденого варіатора BRP Can-Am Maverick X3, Maverick Trail 800 1000, Maverick Sport 1000, Commander 1000, Traxter Defender HD8 </t>
        </is>
      </c>
      <c r="D3379" s="35" t="n">
        <v>0</v>
      </c>
      <c r="E3379" s="37" t="n">
        <v>0.01</v>
      </c>
      <c r="F3379" s="38" t="n">
        <v>0</v>
      </c>
      <c r="G3379" s="37" t="n">
        <v>0</v>
      </c>
      <c r="H3379" s="40">
        <f>IFERROR(G3379/E3379,0)</f>
        <v/>
      </c>
      <c r="I3379" s="29" t="inlineStr">
        <is>
          <t>Cost is below the 120 watch threshold.</t>
        </is>
      </c>
    </row>
    <row r="3380">
      <c r="A3380" s="29" t="inlineStr">
        <is>
          <t>293350150</t>
        </is>
      </c>
      <c r="B3380" s="29" t="inlineStr">
        <is>
          <t>low_price</t>
        </is>
      </c>
      <c r="C3380" s="29" t="inlineStr">
        <is>
          <t>Ступичний підшипник BRP Can-Am</t>
        </is>
      </c>
      <c r="D3380" s="35" t="n">
        <v>0</v>
      </c>
      <c r="E3380" s="37" t="n">
        <v>0.17</v>
      </c>
      <c r="F3380" s="38" t="n">
        <v>0</v>
      </c>
      <c r="G3380" s="37" t="n">
        <v>0</v>
      </c>
      <c r="H3380" s="40">
        <f>IFERROR(G3380/E3380,0)</f>
        <v/>
      </c>
      <c r="I3380" s="29" t="inlineStr">
        <is>
          <t>Cost is below the 120 watch threshold.</t>
        </is>
      </c>
    </row>
    <row r="3381">
      <c r="A3381" s="29" t="inlineStr">
        <is>
          <t>706001373</t>
        </is>
      </c>
      <c r="B3381" s="29" t="inlineStr">
        <is>
          <t>low_price</t>
        </is>
      </c>
      <c r="C3381" s="29" t="inlineStr">
        <is>
          <t>Сайлентблок заднього ричага BRP Can-Am Maverick 1000, Maverick X3</t>
        </is>
      </c>
      <c r="D3381" s="35" t="n">
        <v>4</v>
      </c>
      <c r="E3381" s="37" t="n">
        <v>41.21</v>
      </c>
      <c r="F3381" s="38" t="n">
        <v>0</v>
      </c>
      <c r="G3381" s="37" t="n">
        <v>0</v>
      </c>
      <c r="H3381" s="40">
        <f>IFERROR(G3381/E3381,0)</f>
        <v/>
      </c>
      <c r="I3381" s="29" t="inlineStr">
        <is>
          <t>Cost is below the 120 watch threshold.</t>
        </is>
      </c>
    </row>
    <row r="3382">
      <c r="A3382" s="29" t="inlineStr">
        <is>
          <t>705601524</t>
        </is>
      </c>
      <c r="B3382" s="29" t="inlineStr">
        <is>
          <t>low_price</t>
        </is>
      </c>
      <c r="C3382" s="29" t="inlineStr">
        <is>
          <t>Гальмівний шланг передній з трійником BRP Can-Am Outlander G2L</t>
        </is>
      </c>
      <c r="D3382" s="35" t="n">
        <v>10</v>
      </c>
      <c r="E3382" s="37" t="n">
        <v>95.12</v>
      </c>
      <c r="F3382" s="38" t="n">
        <v>1</v>
      </c>
      <c r="G3382" s="37" t="n">
        <v>2867</v>
      </c>
      <c r="H3382" s="40">
        <f>IFERROR(G3382/E3382,0)</f>
        <v/>
      </c>
      <c r="I3382" s="29" t="inlineStr">
        <is>
          <t>Cost is below the 120 watch threshold.</t>
        </is>
      </c>
    </row>
    <row r="3383">
      <c r="A3383" s="29" t="inlineStr">
        <is>
          <t>705502736</t>
        </is>
      </c>
      <c r="B3383" s="29" t="inlineStr">
        <is>
          <t>low_price</t>
        </is>
      </c>
      <c r="C3383" s="29" t="inlineStr">
        <is>
          <t>Підшипник хвостовика заднього редуктора BRP Can-Am Outlander Renegade G2 G2S (18), Defender Traxter HD5 (21)</t>
        </is>
      </c>
      <c r="D3383" s="35" t="n">
        <v>0</v>
      </c>
      <c r="E3383" s="37" t="n">
        <v>0</v>
      </c>
      <c r="F3383" s="38" t="n">
        <v>0</v>
      </c>
      <c r="G3383" s="37" t="n">
        <v>0</v>
      </c>
      <c r="H3383" s="40">
        <f>IFERROR(G3383/E3383,0)</f>
        <v/>
      </c>
      <c r="I3383" s="29" t="inlineStr">
        <is>
          <t>Cost is below the 120 watch threshold.</t>
        </is>
      </c>
    </row>
    <row r="3384">
      <c r="A3384" s="29" t="inlineStr">
        <is>
          <t>05554</t>
        </is>
      </c>
      <c r="B3384" s="29" t="inlineStr">
        <is>
          <t>low_price</t>
        </is>
      </c>
      <c r="C3384" s="29" t="inlineStr">
        <is>
          <t>Шина CST Stag 27×11-12</t>
        </is>
      </c>
      <c r="D3384" s="35" t="n">
        <v>1</v>
      </c>
      <c r="E3384" s="37" t="n">
        <v>17.15</v>
      </c>
      <c r="F3384" s="38" t="n">
        <v>0</v>
      </c>
      <c r="G3384" s="37" t="n">
        <v>0</v>
      </c>
      <c r="H3384" s="40">
        <f>IFERROR(G3384/E3384,0)</f>
        <v/>
      </c>
      <c r="I3384" s="29" t="inlineStr">
        <is>
          <t>Cost is below the 120 watch threshold.</t>
        </is>
      </c>
    </row>
    <row r="3385">
      <c r="A3385" s="29" t="inlineStr">
        <is>
          <t>05505</t>
        </is>
      </c>
      <c r="B3385" s="29" t="inlineStr">
        <is>
          <t>low_price</t>
        </is>
      </c>
      <c r="C3385" s="29" t="inlineStr">
        <is>
          <t>Впускний патрубок BRP Can-Am Quest 500 650 (02-04), Traxter 500 650 (05)</t>
        </is>
      </c>
      <c r="D3385" s="35" t="n">
        <v>0</v>
      </c>
      <c r="E3385" s="37" t="n">
        <v>0</v>
      </c>
      <c r="F3385" s="38" t="n">
        <v>0</v>
      </c>
      <c r="G3385" s="37" t="n">
        <v>0</v>
      </c>
      <c r="H3385" s="40">
        <f>IFERROR(G3385/E3385,0)</f>
        <v/>
      </c>
      <c r="I3385" s="29" t="inlineStr">
        <is>
          <t>Cost is below the 120 watch threshold.</t>
        </is>
      </c>
    </row>
    <row r="3386">
      <c r="A3386" s="29" t="inlineStr">
        <is>
          <t>0uhv-111020-1000</t>
        </is>
      </c>
      <c r="B3386" s="29" t="inlineStr">
        <is>
          <t>low_price</t>
        </is>
      </c>
      <c r="C3386" s="29" t="inlineStr">
        <is>
          <t>Повітряний фільтр CFMoto CForce 110</t>
        </is>
      </c>
      <c r="D3386" s="35" t="n">
        <v>0</v>
      </c>
      <c r="E3386" s="37" t="n">
        <v>0</v>
      </c>
      <c r="F3386" s="38" t="n">
        <v>0</v>
      </c>
      <c r="G3386" s="37" t="n">
        <v>0</v>
      </c>
      <c r="H3386" s="40">
        <f>IFERROR(G3386/E3386,0)</f>
        <v/>
      </c>
      <c r="I3386" s="29" t="inlineStr">
        <is>
          <t>Cost is below the 120 watch threshold.</t>
        </is>
      </c>
    </row>
    <row r="3387">
      <c r="A3387" s="29" t="inlineStr">
        <is>
          <t>710004040</t>
        </is>
      </c>
      <c r="B3387" s="29" t="inlineStr">
        <is>
          <t>low_price</t>
        </is>
      </c>
      <c r="C3387" s="29" t="inlineStr">
        <is>
          <t>Блок перемикачів на руль лівий BRP Can-Am Outlander Renegade G2 G2L G2S 2011-2018</t>
        </is>
      </c>
      <c r="D3387" s="35" t="n">
        <v>0</v>
      </c>
      <c r="E3387" s="37" t="n">
        <v>0</v>
      </c>
      <c r="F3387" s="38" t="n">
        <v>0</v>
      </c>
      <c r="G3387" s="37" t="n">
        <v>0</v>
      </c>
      <c r="H3387" s="40">
        <f>IFERROR(G3387/E3387,0)</f>
        <v/>
      </c>
      <c r="I3387" s="29" t="inlineStr">
        <is>
          <t>Cost is below the 120 watch threshold.</t>
        </is>
      </c>
    </row>
    <row r="3388">
      <c r="A3388" s="29" t="inlineStr">
        <is>
          <t>25-1751-hp</t>
        </is>
      </c>
      <c r="B3388" s="29" t="inlineStr">
        <is>
          <t>low_price</t>
        </is>
      </c>
      <c r="C3388" s="29" t="inlineStr">
        <is>
          <t>Ступичний підшипник BRP Can-Am Maverick X3</t>
        </is>
      </c>
      <c r="D3388" s="35" t="n">
        <v>0</v>
      </c>
      <c r="E3388" s="37" t="n">
        <v>0</v>
      </c>
      <c r="F3388" s="38" t="n">
        <v>0</v>
      </c>
      <c r="G3388" s="37" t="n">
        <v>0</v>
      </c>
      <c r="H3388" s="40">
        <f>IFERROR(G3388/E3388,0)</f>
        <v/>
      </c>
      <c r="I3388" s="29" t="inlineStr">
        <is>
          <t>Cost is below the 120 watch threshold.</t>
        </is>
      </c>
    </row>
    <row r="3389">
      <c r="A3389" s="29" t="inlineStr">
        <is>
          <t>9cr6-300201-10000</t>
        </is>
      </c>
      <c r="B3389" s="29" t="inlineStr">
        <is>
          <t>low_price</t>
        </is>
      </c>
      <c r="C3389" s="29" t="inlineStr">
        <is>
          <t>Муфта переднього кардана CFMoto CForce 400 500 600 800 1000, UForce 600, ZForce 500</t>
        </is>
      </c>
      <c r="D3389" s="35" t="n">
        <v>0</v>
      </c>
      <c r="E3389" s="37" t="n">
        <v>0</v>
      </c>
      <c r="F3389" s="38" t="n">
        <v>0</v>
      </c>
      <c r="G3389" s="37" t="n">
        <v>0</v>
      </c>
      <c r="H3389" s="40">
        <f>IFERROR(G3389/E3389,0)</f>
        <v/>
      </c>
      <c r="I3389" s="29" t="inlineStr">
        <is>
          <t>Cost is below the 120 watch threshold.</t>
        </is>
      </c>
    </row>
    <row r="3390">
      <c r="A3390" s="29" t="inlineStr">
        <is>
          <t>705501864</t>
        </is>
      </c>
      <c r="B3390" s="29" t="inlineStr">
        <is>
          <t>low_price</t>
        </is>
      </c>
      <c r="C3390" s="29" t="inlineStr">
        <is>
          <t>Пильник ШРУСа задній BRP Can-Am</t>
        </is>
      </c>
      <c r="D3390" s="35" t="n">
        <v>2</v>
      </c>
      <c r="E3390" s="37" t="n">
        <v>5.39</v>
      </c>
      <c r="F3390" s="38" t="n">
        <v>0</v>
      </c>
      <c r="G3390" s="37" t="n">
        <v>0</v>
      </c>
      <c r="H3390" s="40">
        <f>IFERROR(G3390/E3390,0)</f>
        <v/>
      </c>
      <c r="I3390" s="29" t="inlineStr">
        <is>
          <t>Cost is below the 120 watch threshold.</t>
        </is>
      </c>
    </row>
    <row r="3391">
      <c r="A3391" s="29" t="inlineStr">
        <is>
          <t>715010408</t>
        </is>
      </c>
      <c r="B3391" s="29" t="inlineStr">
        <is>
          <t>low_price</t>
        </is>
      </c>
      <c r="C3391" s="29" t="inlineStr">
        <is>
          <t>Ричаг задній нижній правий BRP Can-Am Outlander G3</t>
        </is>
      </c>
      <c r="D3391" s="35" t="n">
        <v>0</v>
      </c>
      <c r="E3391" s="37" t="n">
        <v>0</v>
      </c>
      <c r="F3391" s="38" t="n">
        <v>0</v>
      </c>
      <c r="G3391" s="37" t="n">
        <v>0</v>
      </c>
      <c r="H3391" s="40">
        <f>IFERROR(G3391/E3391,0)</f>
        <v/>
      </c>
      <c r="I3391" s="29" t="inlineStr">
        <is>
          <t>Cost is below the 120 watch threshold.</t>
        </is>
      </c>
    </row>
    <row r="3392">
      <c r="A3392" s="29" t="inlineStr">
        <is>
          <t>709400471</t>
        </is>
      </c>
      <c r="B3392" s="29" t="inlineStr">
        <is>
          <t>low_price</t>
        </is>
      </c>
      <c r="C3392" s="29" t="inlineStr">
        <is>
          <t>Втулка рульової колонки BRP Can-Am Outlander Renegade G1, DS 450 650</t>
        </is>
      </c>
      <c r="D3392" s="35" t="n">
        <v>2</v>
      </c>
      <c r="E3392" s="37" t="n">
        <v>12.03</v>
      </c>
      <c r="F3392" s="38" t="n">
        <v>0</v>
      </c>
      <c r="G3392" s="37" t="n">
        <v>0</v>
      </c>
      <c r="H3392" s="40">
        <f>IFERROR(G3392/E3392,0)</f>
        <v/>
      </c>
      <c r="I3392" s="29" t="inlineStr">
        <is>
          <t>Cost is below the 120 watch threshold.</t>
        </is>
      </c>
    </row>
    <row r="3393">
      <c r="A3393" s="29" t="inlineStr">
        <is>
          <t>6090-120220</t>
        </is>
      </c>
      <c r="B3393" s="29" t="inlineStr">
        <is>
          <t>low_price</t>
        </is>
      </c>
      <c r="C3393" s="29" t="inlineStr">
        <is>
          <t>Паливний фільтр CFMoto CForce 400 500 600, UForce 600, ZForce 500 600 800 950 1000</t>
        </is>
      </c>
      <c r="D3393" s="35" t="n">
        <v>9</v>
      </c>
      <c r="E3393" s="37" t="n">
        <v>26.24</v>
      </c>
      <c r="F3393" s="38" t="n">
        <v>1</v>
      </c>
      <c r="G3393" s="37" t="n">
        <v>450</v>
      </c>
      <c r="H3393" s="40">
        <f>IFERROR(G3393/E3393,0)</f>
        <v/>
      </c>
      <c r="I3393" s="29" t="inlineStr">
        <is>
          <t>Cost is below the 120 watch threshold.</t>
        </is>
      </c>
    </row>
    <row r="3394">
      <c r="A3394" s="29" t="inlineStr">
        <is>
          <t>05149</t>
        </is>
      </c>
      <c r="B3394" s="29" t="inlineStr">
        <is>
          <t>low_price</t>
        </is>
      </c>
      <c r="C3394" s="29" t="inlineStr">
        <is>
          <t>Муфта переднього кардана Yamaha Grizzly 660 2003-2008​</t>
        </is>
      </c>
      <c r="D3394" s="35" t="n">
        <v>1</v>
      </c>
      <c r="E3394" s="37" t="n">
        <v>3.61</v>
      </c>
      <c r="F3394" s="38" t="n">
        <v>0</v>
      </c>
      <c r="G3394" s="37" t="n">
        <v>0</v>
      </c>
      <c r="H3394" s="40">
        <f>IFERROR(G3394/E3394,0)</f>
        <v/>
      </c>
      <c r="I3394" s="29" t="inlineStr">
        <is>
          <t>Cost is below the 120 watch threshold.</t>
        </is>
      </c>
    </row>
    <row r="3395">
      <c r="A3395" s="29" t="inlineStr">
        <is>
          <t>s50200rca000</t>
        </is>
      </c>
      <c r="B3395" s="29" t="inlineStr">
        <is>
          <t>low_price</t>
        </is>
      </c>
      <c r="C3395" s="29" t="inlineStr">
        <is>
          <t>Ричаг передній верхній правий BRP Can-Am DS 250</t>
        </is>
      </c>
      <c r="D3395" s="35" t="n">
        <v>0</v>
      </c>
      <c r="E3395" s="37" t="n">
        <v>0</v>
      </c>
      <c r="F3395" s="38" t="n">
        <v>0</v>
      </c>
      <c r="G3395" s="37" t="n">
        <v>0</v>
      </c>
      <c r="H3395" s="40">
        <f>IFERROR(G3395/E3395,0)</f>
        <v/>
      </c>
      <c r="I3395" s="29" t="inlineStr">
        <is>
          <t>Cost is below the 120 watch threshold.</t>
        </is>
      </c>
    </row>
    <row r="3396">
      <c r="A3396" s="29" t="inlineStr">
        <is>
          <t>92171-0225</t>
        </is>
      </c>
      <c r="B3396" s="29" t="inlineStr">
        <is>
          <t>low_price</t>
        </is>
      </c>
      <c r="C3396" s="29" t="inlineStr">
        <is>
          <t>Застібка кришки повітряного фільтра Kawasaki Brute Force 650 750, Teryx 750 800</t>
        </is>
      </c>
      <c r="D3396" s="35" t="n">
        <v>0</v>
      </c>
      <c r="E3396" s="37" t="n">
        <v>0</v>
      </c>
      <c r="F3396" s="38" t="n">
        <v>0</v>
      </c>
      <c r="G3396" s="37" t="n">
        <v>0</v>
      </c>
      <c r="H3396" s="40">
        <f>IFERROR(G3396/E3396,0)</f>
        <v/>
      </c>
      <c r="I3396" s="29" t="inlineStr">
        <is>
          <t>Cost is below the 120 watch threshold.</t>
        </is>
      </c>
    </row>
    <row r="3397">
      <c r="A3397" s="29" t="inlineStr">
        <is>
          <t>04912</t>
        </is>
      </c>
      <c r="B3397" s="29" t="inlineStr">
        <is>
          <t>low_price</t>
        </is>
      </c>
      <c r="C3397" s="29" t="inlineStr">
        <is>
          <t xml:space="preserve">Паливний насос Polaris Sportsman 300 325 330 335 400 450 500 570 600 700, Scrambler 400 500, Trail Boss 325 330, Predator 500, Outlaw 450 500 525, </t>
        </is>
      </c>
      <c r="D3397" s="35" t="n">
        <v>0</v>
      </c>
      <c r="E3397" s="37" t="n">
        <v>0</v>
      </c>
      <c r="F3397" s="38" t="n">
        <v>0</v>
      </c>
      <c r="G3397" s="37" t="n">
        <v>0</v>
      </c>
      <c r="H3397" s="40">
        <f>IFERROR(G3397/E3397,0)</f>
        <v/>
      </c>
      <c r="I3397" s="29" t="inlineStr">
        <is>
          <t>Cost is below the 120 watch threshold.</t>
        </is>
      </c>
    </row>
    <row r="3398">
      <c r="A3398" s="29" t="inlineStr">
        <is>
          <t>3235495</t>
        </is>
      </c>
      <c r="B3398" s="29" t="inlineStr">
        <is>
          <t>low_price</t>
        </is>
      </c>
      <c r="C3398" s="29" t="inlineStr">
        <is>
          <t>Сальник КПП Polaris RZR 570 900 1000, RZR Trail 570 900 1000, Ranger 530 570 1000, General 1000, Pro XD, ACE 500 570 900</t>
        </is>
      </c>
      <c r="D3398" s="35" t="n">
        <v>0</v>
      </c>
      <c r="E3398" s="37" t="n">
        <v>0</v>
      </c>
      <c r="F3398" s="38" t="n">
        <v>0</v>
      </c>
      <c r="G3398" s="37" t="n">
        <v>0</v>
      </c>
      <c r="H3398" s="40">
        <f>IFERROR(G3398/E3398,0)</f>
        <v/>
      </c>
      <c r="I3398" s="29" t="inlineStr">
        <is>
          <t>Cost is below the 120 watch threshold.</t>
        </is>
      </c>
    </row>
    <row r="3399">
      <c r="A3399" s="29" t="inlineStr">
        <is>
          <t>20048-00000</t>
        </is>
      </c>
      <c r="B3399" s="29" t="inlineStr">
        <is>
          <t>low_price</t>
        </is>
      </c>
      <c r="C3399" s="29" t="inlineStr">
        <is>
          <t>Шапка 100% Icon Skull Black</t>
        </is>
      </c>
      <c r="D3399" s="35" t="n">
        <v>0</v>
      </c>
      <c r="E3399" s="37" t="n">
        <v>0</v>
      </c>
      <c r="F3399" s="38" t="n">
        <v>0</v>
      </c>
      <c r="G3399" s="37" t="n">
        <v>0</v>
      </c>
      <c r="H3399" s="40">
        <f>IFERROR(G3399/E3399,0)</f>
        <v/>
      </c>
      <c r="I3399" s="29" t="inlineStr">
        <is>
          <t>Cost is below the 120 watch threshold.</t>
        </is>
      </c>
    </row>
    <row r="3400">
      <c r="A3400" s="29" t="inlineStr">
        <is>
          <t>1323098</t>
        </is>
      </c>
      <c r="B3400" s="29" t="inlineStr">
        <is>
          <t>low_price</t>
        </is>
      </c>
      <c r="C3400" s="29" t="inlineStr">
        <is>
          <t>Грузик варіатора Polaris RZR XP 900 (13), 1000 (14-15)</t>
        </is>
      </c>
      <c r="D3400" s="35" t="n">
        <v>0</v>
      </c>
      <c r="E3400" s="37" t="n">
        <v>0</v>
      </c>
      <c r="F3400" s="38" t="n">
        <v>0</v>
      </c>
      <c r="G3400" s="37" t="n">
        <v>0</v>
      </c>
      <c r="H3400" s="40">
        <f>IFERROR(G3400/E3400,0)</f>
        <v/>
      </c>
      <c r="I3400" s="29" t="inlineStr">
        <is>
          <t>Cost is below the 120 watch threshold.</t>
        </is>
      </c>
    </row>
    <row r="3401">
      <c r="A3401" s="29" t="inlineStr">
        <is>
          <t>51350-hp5-600</t>
        </is>
      </c>
      <c r="B3401" s="29" t="inlineStr">
        <is>
          <t>low_price</t>
        </is>
      </c>
      <c r="C3401" s="29" t="inlineStr">
        <is>
          <t>Ричаг передній нижній правий Honda TRX 420 Rancher 2007-2014</t>
        </is>
      </c>
      <c r="D3401" s="35" t="n">
        <v>0</v>
      </c>
      <c r="E3401" s="37" t="n">
        <v>0</v>
      </c>
      <c r="F3401" s="38" t="n">
        <v>0</v>
      </c>
      <c r="G3401" s="37" t="n">
        <v>0</v>
      </c>
      <c r="H3401" s="40">
        <f>IFERROR(G3401/E3401,0)</f>
        <v/>
      </c>
      <c r="I3401" s="29" t="inlineStr">
        <is>
          <t>Cost is below the 120 watch threshold.</t>
        </is>
      </c>
    </row>
    <row r="3402">
      <c r="A3402" s="29" t="inlineStr">
        <is>
          <t>03135</t>
        </is>
      </c>
      <c r="B3402" s="29" t="inlineStr">
        <is>
          <t>low_price</t>
        </is>
      </c>
      <c r="C3402" s="29" t="inlineStr">
        <is>
          <t>Обгінна муфта стартера Honda TRX 450 500 650 680, MUV 700, SXS 700</t>
        </is>
      </c>
      <c r="D3402" s="35" t="n">
        <v>0</v>
      </c>
      <c r="E3402" s="37" t="n">
        <v>0</v>
      </c>
      <c r="F3402" s="38" t="n">
        <v>0</v>
      </c>
      <c r="G3402" s="37" t="n">
        <v>0</v>
      </c>
      <c r="H3402" s="40">
        <f>IFERROR(G3402/E3402,0)</f>
        <v/>
      </c>
      <c r="I3402" s="29" t="inlineStr">
        <is>
          <t>Cost is below the 120 watch threshold.</t>
        </is>
      </c>
    </row>
    <row r="3403">
      <c r="A3403" s="29" t="inlineStr">
        <is>
          <t>1202881</t>
        </is>
      </c>
      <c r="B3403" s="29" t="inlineStr">
        <is>
          <t>low_price</t>
        </is>
      </c>
      <c r="C3403" s="29" t="inlineStr">
        <is>
          <t>Трубка масляного щупа Polaris Sportsman 600 700 800, Ranger 700 800, RZR 800</t>
        </is>
      </c>
      <c r="D3403" s="35" t="n">
        <v>0</v>
      </c>
      <c r="E3403" s="37" t="n">
        <v>0</v>
      </c>
      <c r="F3403" s="38" t="n">
        <v>0</v>
      </c>
      <c r="G3403" s="37" t="n">
        <v>0</v>
      </c>
      <c r="H3403" s="40">
        <f>IFERROR(G3403/E3403,0)</f>
        <v/>
      </c>
      <c r="I3403" s="29" t="inlineStr">
        <is>
          <t>Cost is below the 120 watch threshold.</t>
        </is>
      </c>
    </row>
    <row r="3404">
      <c r="A3404" s="29" t="inlineStr">
        <is>
          <t>80255-hn8-000za</t>
        </is>
      </c>
      <c r="B3404" s="29" t="inlineStr">
        <is>
          <t>low_price</t>
        </is>
      </c>
      <c r="C3404" s="29" t="inlineStr">
        <is>
          <t>Бризговик задній правий Honda TRX 650 680 Rincon</t>
        </is>
      </c>
      <c r="D3404" s="35" t="n">
        <v>0</v>
      </c>
      <c r="E3404" s="37" t="n">
        <v>0</v>
      </c>
      <c r="F3404" s="38" t="n">
        <v>0</v>
      </c>
      <c r="G3404" s="37" t="n">
        <v>0</v>
      </c>
      <c r="H3404" s="40">
        <f>IFERROR(G3404/E3404,0)</f>
        <v/>
      </c>
      <c r="I3404" s="29" t="inlineStr">
        <is>
          <t>Cost is below the 120 watch threshold.</t>
        </is>
      </c>
    </row>
    <row r="3405">
      <c r="A3405" s="29" t="inlineStr">
        <is>
          <t>1323260</t>
        </is>
      </c>
      <c r="B3405" s="29" t="inlineStr">
        <is>
          <t>low_price</t>
        </is>
      </c>
      <c r="C3405" s="29" t="inlineStr">
        <is>
          <t>Грузик варіатора Polaris RZR XP 1000 2014-2015</t>
        </is>
      </c>
      <c r="D3405" s="35" t="n">
        <v>0</v>
      </c>
      <c r="E3405" s="37" t="n">
        <v>0</v>
      </c>
      <c r="F3405" s="38" t="n">
        <v>0</v>
      </c>
      <c r="G3405" s="37" t="n">
        <v>0</v>
      </c>
      <c r="H3405" s="40">
        <f>IFERROR(G3405/E3405,0)</f>
        <v/>
      </c>
      <c r="I3405" s="29" t="inlineStr">
        <is>
          <t>Cost is below the 120 watch threshold.</t>
        </is>
      </c>
    </row>
    <row r="3406">
      <c r="A3406" s="29" t="inlineStr">
        <is>
          <t>fulload 1000</t>
        </is>
      </c>
      <c r="B3406" s="29" t="inlineStr">
        <is>
          <t>low_price</t>
        </is>
      </c>
      <c r="C3406" s="29" t="inlineStr">
        <is>
          <t>Зарядний пристрій Fulbat Fulload 1000</t>
        </is>
      </c>
      <c r="D3406" s="35" t="n">
        <v>0</v>
      </c>
      <c r="E3406" s="37" t="n">
        <v>0</v>
      </c>
      <c r="F3406" s="38" t="n">
        <v>0</v>
      </c>
      <c r="G3406" s="37" t="n">
        <v>0</v>
      </c>
      <c r="H3406" s="40">
        <f>IFERROR(G3406/E3406,0)</f>
        <v/>
      </c>
      <c r="I3406" s="29" t="inlineStr">
        <is>
          <t>Cost is below the 120 watch threshold.</t>
        </is>
      </c>
    </row>
    <row r="3407">
      <c r="A3407" s="29" t="inlineStr">
        <is>
          <t>03508</t>
        </is>
      </c>
      <c r="B3407" s="29" t="inlineStr">
        <is>
          <t>low_price</t>
        </is>
      </c>
      <c r="C3407" s="29" t="inlineStr">
        <is>
          <t>Універсальні бокові дзеркала для 1.6-2-дюймового каркаса</t>
        </is>
      </c>
      <c r="D3407" s="35" t="n">
        <v>0</v>
      </c>
      <c r="E3407" s="37" t="n">
        <v>0</v>
      </c>
      <c r="F3407" s="38" t="n">
        <v>0</v>
      </c>
      <c r="G3407" s="37" t="n">
        <v>0</v>
      </c>
      <c r="H3407" s="40">
        <f>IFERROR(G3407/E3407,0)</f>
        <v/>
      </c>
      <c r="I3407" s="29" t="inlineStr">
        <is>
          <t>Cost is below the 120 watch threshold.</t>
        </is>
      </c>
    </row>
    <row r="3408">
      <c r="A3408" s="29" t="inlineStr">
        <is>
          <t>9ds#-060210-6003</t>
        </is>
      </c>
      <c r="B3408" s="29" t="inlineStr">
        <is>
          <t>low_price</t>
        </is>
      </c>
      <c r="C3408" s="29" t="inlineStr">
        <is>
          <t>Ричаг задній нижній лівий CFMoto CForce 600 2020-2024</t>
        </is>
      </c>
      <c r="D3408" s="35" t="n">
        <v>0</v>
      </c>
      <c r="E3408" s="37" t="n">
        <v>0</v>
      </c>
      <c r="F3408" s="38" t="n">
        <v>0</v>
      </c>
      <c r="G3408" s="37" t="n">
        <v>0</v>
      </c>
      <c r="H3408" s="40">
        <f>IFERROR(G3408/E3408,0)</f>
        <v/>
      </c>
      <c r="I3408" s="29" t="inlineStr">
        <is>
          <t>Cost is below the 120 watch threshold.</t>
        </is>
      </c>
    </row>
    <row r="3409">
      <c r="A3409" s="29" t="inlineStr">
        <is>
          <t>705010922</t>
        </is>
      </c>
      <c r="B3409" s="29" t="inlineStr">
        <is>
          <t>low_price</t>
        </is>
      </c>
      <c r="C3409" s="29" t="inlineStr">
        <is>
          <t>Сітка шноркеля BRP Can-Am Renegade G2S</t>
        </is>
      </c>
      <c r="D3409" s="35" t="n">
        <v>0</v>
      </c>
      <c r="E3409" s="37" t="n">
        <v>0</v>
      </c>
      <c r="F3409" s="38" t="n">
        <v>0</v>
      </c>
      <c r="G3409" s="37" t="n">
        <v>0</v>
      </c>
      <c r="H3409" s="40">
        <f>IFERROR(G3409/E3409,0)</f>
        <v/>
      </c>
      <c r="I3409" s="29" t="inlineStr">
        <is>
          <t>Cost is below the 120 watch threshold.</t>
        </is>
      </c>
    </row>
    <row r="3410">
      <c r="A3410" s="29" t="inlineStr">
        <is>
          <t>715003823</t>
        </is>
      </c>
      <c r="B3410" s="29" t="inlineStr">
        <is>
          <t>low_price</t>
        </is>
      </c>
      <c r="C3410" s="29" t="inlineStr">
        <is>
          <t>Розширювач арки нижній задній правий BRP Can-Am Maverick X3</t>
        </is>
      </c>
      <c r="D3410" s="35" t="n">
        <v>0</v>
      </c>
      <c r="E3410" s="37" t="n">
        <v>0</v>
      </c>
      <c r="F3410" s="38" t="n">
        <v>0</v>
      </c>
      <c r="G3410" s="37" t="n">
        <v>0</v>
      </c>
      <c r="H3410" s="40">
        <f>IFERROR(G3410/E3410,0)</f>
        <v/>
      </c>
      <c r="I3410" s="29" t="inlineStr">
        <is>
          <t>Cost is below the 120 watch threshold.</t>
        </is>
      </c>
    </row>
    <row r="3411">
      <c r="A3411" s="29" t="inlineStr">
        <is>
          <t>54017-0044</t>
        </is>
      </c>
      <c r="B3411" s="29" t="inlineStr">
        <is>
          <t>low_price</t>
        </is>
      </c>
      <c r="C3411" s="29" t="inlineStr">
        <is>
          <t>Трос підсосу Kawasaki Teryx 750 2008</t>
        </is>
      </c>
      <c r="D3411" s="35" t="n">
        <v>0</v>
      </c>
      <c r="E3411" s="37" t="n">
        <v>0</v>
      </c>
      <c r="F3411" s="38" t="n">
        <v>0</v>
      </c>
      <c r="G3411" s="37" t="n">
        <v>0</v>
      </c>
      <c r="H3411" s="40">
        <f>IFERROR(G3411/E3411,0)</f>
        <v/>
      </c>
      <c r="I3411" s="29" t="inlineStr">
        <is>
          <t>Cost is below the 120 watch threshold.</t>
        </is>
      </c>
    </row>
    <row r="3412">
      <c r="A3412" s="29" t="inlineStr">
        <is>
          <t>18-1013</t>
        </is>
      </c>
      <c r="B3412" s="29" t="inlineStr">
        <is>
          <t>low_price</t>
        </is>
      </c>
      <c r="C3412" s="29" t="inlineStr">
        <is>
          <t>Ремкомплект переднього головного гальмівного циліндра Honda 350 420 500 520 650 680</t>
        </is>
      </c>
      <c r="D3412" s="35" t="n">
        <v>0</v>
      </c>
      <c r="E3412" s="37" t="n">
        <v>0</v>
      </c>
      <c r="F3412" s="38" t="n">
        <v>0</v>
      </c>
      <c r="G3412" s="37" t="n">
        <v>0</v>
      </c>
      <c r="H3412" s="40">
        <f>IFERROR(G3412/E3412,0)</f>
        <v/>
      </c>
      <c r="I3412" s="29" t="inlineStr">
        <is>
          <t>Cost is below the 120 watch threshold.</t>
        </is>
      </c>
    </row>
    <row r="3413">
      <c r="A3413" s="29" t="inlineStr">
        <is>
          <t>15401-hn2-003</t>
        </is>
      </c>
      <c r="B3413" s="29" t="inlineStr">
        <is>
          <t>low_price</t>
        </is>
      </c>
      <c r="C3413" s="29" t="inlineStr">
        <is>
          <t>Ланцюг масляного насоса Honda TRX 500 Rubicon (01-14), 650 Rincon (03-05) (50L)</t>
        </is>
      </c>
      <c r="D3413" s="35" t="n">
        <v>0</v>
      </c>
      <c r="E3413" s="37" t="n">
        <v>0</v>
      </c>
      <c r="F3413" s="38" t="n">
        <v>0</v>
      </c>
      <c r="G3413" s="37" t="n">
        <v>0</v>
      </c>
      <c r="H3413" s="40">
        <f>IFERROR(G3413/E3413,0)</f>
        <v/>
      </c>
      <c r="I3413" s="29" t="inlineStr">
        <is>
          <t>Cost is below the 120 watch threshold.</t>
        </is>
      </c>
    </row>
    <row r="3414">
      <c r="A3414" s="29" t="inlineStr">
        <is>
          <t>01026</t>
        </is>
      </c>
      <c r="B3414" s="29" t="inlineStr">
        <is>
          <t>low_price</t>
        </is>
      </c>
      <c r="C3414" s="29" t="inlineStr">
        <is>
          <t>Карданний вал задній Polaris Sportsman 600 (03-05), 700 (03-07), 800 (08-10)</t>
        </is>
      </c>
      <c r="D3414" s="35" t="n">
        <v>0</v>
      </c>
      <c r="E3414" s="37" t="n">
        <v>0</v>
      </c>
      <c r="F3414" s="38" t="n">
        <v>0</v>
      </c>
      <c r="G3414" s="37" t="n">
        <v>0</v>
      </c>
      <c r="H3414" s="40">
        <f>IFERROR(G3414/E3414,0)</f>
        <v/>
      </c>
      <c r="I3414" s="29" t="inlineStr">
        <is>
          <t>Cost is below the 120 watch threshold.</t>
        </is>
      </c>
    </row>
    <row r="3415">
      <c r="A3415" s="29" t="inlineStr">
        <is>
          <t>92026-0038</t>
        </is>
      </c>
      <c r="B3415" s="29" t="inlineStr">
        <is>
          <t>low_price</t>
        </is>
      </c>
      <c r="C3415" s="29" t="inlineStr">
        <is>
          <t>Проставка слайдера варіатора Kawasaki Brute Force 650 750, KFX 700, Mule 400 820 1000, Teryx 750 800, Prairie 360 650 700 (T=0.1)</t>
        </is>
      </c>
      <c r="D3415" s="35" t="n">
        <v>0</v>
      </c>
      <c r="E3415" s="37" t="n">
        <v>0</v>
      </c>
      <c r="F3415" s="38" t="n">
        <v>0</v>
      </c>
      <c r="G3415" s="37" t="n">
        <v>0</v>
      </c>
      <c r="H3415" s="40">
        <f>IFERROR(G3415/E3415,0)</f>
        <v/>
      </c>
      <c r="I3415" s="29" t="inlineStr">
        <is>
          <t>Cost is below the 120 watch threshold.</t>
        </is>
      </c>
    </row>
    <row r="3416">
      <c r="A3416" s="29" t="inlineStr">
        <is>
          <t>80250-hp0-a50za</t>
        </is>
      </c>
      <c r="B3416" s="29" t="inlineStr">
        <is>
          <t>low_price</t>
        </is>
      </c>
      <c r="C3416" s="29" t="inlineStr">
        <is>
          <t>Бризговик задній правий Honda TRX 500 Foreman (07-11), 500 Rubicon (07-14)</t>
        </is>
      </c>
      <c r="D3416" s="35" t="n">
        <v>0</v>
      </c>
      <c r="E3416" s="37" t="n">
        <v>0</v>
      </c>
      <c r="F3416" s="38" t="n">
        <v>0</v>
      </c>
      <c r="G3416" s="37" t="n">
        <v>0</v>
      </c>
      <c r="H3416" s="40">
        <f>IFERROR(G3416/E3416,0)</f>
        <v/>
      </c>
      <c r="I3416" s="29" t="inlineStr">
        <is>
          <t>Cost is below the 120 watch threshold.</t>
        </is>
      </c>
    </row>
    <row r="3417">
      <c r="A3417" s="29" t="inlineStr">
        <is>
          <t>420934092</t>
        </is>
      </c>
      <c r="B3417" s="29" t="inlineStr">
        <is>
          <t>low_price</t>
        </is>
      </c>
      <c r="C3417" s="29" t="inlineStr">
        <is>
          <t>Шестерня КПП BRP Can-Am Outlander Renegade G2 G2S 850​ 1000 2020+ (29T)</t>
        </is>
      </c>
      <c r="D3417" s="35" t="n">
        <v>0</v>
      </c>
      <c r="E3417" s="37" t="n">
        <v>0</v>
      </c>
      <c r="F3417" s="38" t="n">
        <v>0</v>
      </c>
      <c r="G3417" s="37" t="n">
        <v>0</v>
      </c>
      <c r="H3417" s="40">
        <f>IFERROR(G3417/E3417,0)</f>
        <v/>
      </c>
      <c r="I3417" s="29" t="inlineStr">
        <is>
          <t>Cost is below the 120 watch threshold.</t>
        </is>
      </c>
    </row>
    <row r="3418">
      <c r="A3418" s="29" t="inlineStr">
        <is>
          <t>10-21120</t>
        </is>
      </c>
      <c r="B3418" s="29" t="inlineStr">
        <is>
          <t>low_price</t>
        </is>
      </c>
      <c r="C3418" s="29" t="inlineStr">
        <is>
          <t>Світлодіодна балка ProLight ST 21" (120Вт)</t>
        </is>
      </c>
      <c r="D3418" s="35" t="n">
        <v>0</v>
      </c>
      <c r="E3418" s="37" t="n">
        <v>0</v>
      </c>
      <c r="F3418" s="38" t="n">
        <v>0</v>
      </c>
      <c r="G3418" s="37" t="n">
        <v>0</v>
      </c>
      <c r="H3418" s="40">
        <f>IFERROR(G3418/E3418,0)</f>
        <v/>
      </c>
      <c r="I3418" s="29" t="inlineStr">
        <is>
          <t>Cost is below the 120 watch threshold.</t>
        </is>
      </c>
    </row>
    <row r="3419">
      <c r="A3419" s="29" t="inlineStr">
        <is>
          <t>9ds#-041011-6001</t>
        </is>
      </c>
      <c r="B3419" s="29" t="inlineStr">
        <is>
          <t>low_price</t>
        </is>
      </c>
      <c r="C3419" s="29" t="inlineStr">
        <is>
          <t>Панель передня CFMoto CForce 600</t>
        </is>
      </c>
      <c r="D3419" s="35" t="n">
        <v>0</v>
      </c>
      <c r="E3419" s="37" t="n">
        <v>0</v>
      </c>
      <c r="F3419" s="38" t="n">
        <v>0</v>
      </c>
      <c r="G3419" s="37" t="n">
        <v>0</v>
      </c>
      <c r="H3419" s="40">
        <f>IFERROR(G3419/E3419,0)</f>
        <v/>
      </c>
      <c r="I3419" s="29" t="inlineStr">
        <is>
          <t>Cost is below the 120 watch threshold.</t>
        </is>
      </c>
    </row>
    <row r="3420">
      <c r="A3420" s="29" t="inlineStr">
        <is>
          <t>01025</t>
        </is>
      </c>
      <c r="B3420" s="29" t="inlineStr">
        <is>
          <t>low_price</t>
        </is>
      </c>
      <c r="C3420" s="29" t="inlineStr">
        <is>
          <t>Карданний вал передній Polaris Sporsman 700 (07), 800 (07-15)</t>
        </is>
      </c>
      <c r="D3420" s="35" t="n">
        <v>0</v>
      </c>
      <c r="E3420" s="37" t="n">
        <v>0</v>
      </c>
      <c r="F3420" s="38" t="n">
        <v>0</v>
      </c>
      <c r="G3420" s="37" t="n">
        <v>0</v>
      </c>
      <c r="H3420" s="40">
        <f>IFERROR(G3420/E3420,0)</f>
        <v/>
      </c>
      <c r="I3420" s="29" t="inlineStr">
        <is>
          <t>Cost is below the 120 watch threshold.</t>
        </is>
      </c>
    </row>
    <row r="3421">
      <c r="A3421" s="29" t="inlineStr">
        <is>
          <t>00898</t>
        </is>
      </c>
      <c r="B3421" s="29" t="inlineStr">
        <is>
          <t>low_price</t>
        </is>
      </c>
      <c r="C3421" s="29" t="inlineStr">
        <is>
          <t>Обгінна муфта зчеплення Honda TRX 400 Rancher (04-07), 420 Rancher (09+), 500 Rubicon (01-19), 520 Rubicon (20+)</t>
        </is>
      </c>
      <c r="D3421" s="35" t="n">
        <v>0</v>
      </c>
      <c r="E3421" s="37" t="n">
        <v>0</v>
      </c>
      <c r="F3421" s="38" t="n">
        <v>0</v>
      </c>
      <c r="G3421" s="37" t="n">
        <v>0</v>
      </c>
      <c r="H3421" s="40">
        <f>IFERROR(G3421/E3421,0)</f>
        <v/>
      </c>
      <c r="I3421" s="29" t="inlineStr">
        <is>
          <t>Cost is below the 120 watch threshold.</t>
        </is>
      </c>
    </row>
    <row r="3422">
      <c r="A3422" s="29" t="inlineStr">
        <is>
          <t>4011844</t>
        </is>
      </c>
      <c r="B3422" s="29" t="inlineStr">
        <is>
          <t>low_price</t>
        </is>
      </c>
      <c r="C3422" s="29" t="inlineStr">
        <is>
          <t>Свічний ковпачок з проводом Polaris Sportsman 700 800 2007-2009 (62.3CM)</t>
        </is>
      </c>
      <c r="D3422" s="35" t="n">
        <v>0</v>
      </c>
      <c r="E3422" s="37" t="n">
        <v>0</v>
      </c>
      <c r="F3422" s="38" t="n">
        <v>0</v>
      </c>
      <c r="G3422" s="37" t="n">
        <v>0</v>
      </c>
      <c r="H3422" s="40">
        <f>IFERROR(G3422/E3422,0)</f>
        <v/>
      </c>
      <c r="I3422" s="29" t="inlineStr">
        <is>
          <t>Cost is below the 120 watch threshold.</t>
        </is>
      </c>
    </row>
    <row r="3423">
      <c r="A3423" s="29" t="inlineStr">
        <is>
          <t>420253161</t>
        </is>
      </c>
      <c r="B3423" s="29" t="inlineStr">
        <is>
          <t>low_price</t>
        </is>
      </c>
      <c r="C3423" s="29" t="inlineStr">
        <is>
          <t>Впускний клапан BRP Can-Am, Ski-Doo</t>
        </is>
      </c>
      <c r="D3423" s="35" t="n">
        <v>0</v>
      </c>
      <c r="E3423" s="37" t="n">
        <v>0</v>
      </c>
      <c r="F3423" s="38" t="n">
        <v>0</v>
      </c>
      <c r="G3423" s="37" t="n">
        <v>0</v>
      </c>
      <c r="H3423" s="40">
        <f>IFERROR(G3423/E3423,0)</f>
        <v/>
      </c>
      <c r="I3423" s="29" t="inlineStr">
        <is>
          <t>Cost is below the 120 watch threshold.</t>
        </is>
      </c>
    </row>
    <row r="3424">
      <c r="A3424" s="29" t="inlineStr">
        <is>
          <t>52101-hm7-000</t>
        </is>
      </c>
      <c r="B3424" s="29" t="inlineStr">
        <is>
          <t>low_price</t>
        </is>
      </c>
      <c r="C3424" s="29" t="inlineStr">
        <is>
          <t>Пильник заднього карданного валу Honda TRX 400 Foreman (95-03), 500 Foreman (05-11), 500 Rubicon (01-14)</t>
        </is>
      </c>
      <c r="D3424" s="35" t="n">
        <v>0</v>
      </c>
      <c r="E3424" s="37" t="n">
        <v>0</v>
      </c>
      <c r="F3424" s="38" t="n">
        <v>0</v>
      </c>
      <c r="G3424" s="37" t="n">
        <v>0</v>
      </c>
      <c r="H3424" s="40">
        <f>IFERROR(G3424/E3424,0)</f>
        <v/>
      </c>
      <c r="I3424" s="29" t="inlineStr">
        <is>
          <t>Cost is below the 120 watch threshold.</t>
        </is>
      </c>
    </row>
    <row r="3425">
      <c r="A3425" s="29" t="inlineStr">
        <is>
          <t>32405-hn8-000</t>
        </is>
      </c>
      <c r="B3425" s="29" t="inlineStr">
        <is>
          <t>low_price</t>
        </is>
      </c>
      <c r="C3425" s="29" t="inlineStr">
        <is>
          <t>Кабель стартера Honda TRX 650 680 Rincon</t>
        </is>
      </c>
      <c r="D3425" s="35" t="n">
        <v>0</v>
      </c>
      <c r="E3425" s="37" t="n">
        <v>0</v>
      </c>
      <c r="F3425" s="38" t="n">
        <v>0</v>
      </c>
      <c r="G3425" s="37" t="n">
        <v>0</v>
      </c>
      <c r="H3425" s="40">
        <f>IFERROR(G3425/E3425,0)</f>
        <v/>
      </c>
      <c r="I3425" s="29" t="inlineStr">
        <is>
          <t>Cost is below the 120 watch threshold.</t>
        </is>
      </c>
    </row>
    <row r="3426">
      <c r="A3426" s="29" t="inlineStr">
        <is>
          <t>5632894</t>
        </is>
      </c>
      <c r="B3426" s="29" t="inlineStr">
        <is>
          <t>low_price</t>
        </is>
      </c>
      <c r="C3426" s="29" t="inlineStr">
        <is>
          <t>Втулка ведучого варіатора Polaris RZR 1000 (14+), Ranger 1000 (17), General 1000 (16+)</t>
        </is>
      </c>
      <c r="D3426" s="35" t="n">
        <v>0</v>
      </c>
      <c r="E3426" s="37" t="n">
        <v>0</v>
      </c>
      <c r="F3426" s="38" t="n">
        <v>0</v>
      </c>
      <c r="G3426" s="37" t="n">
        <v>0</v>
      </c>
      <c r="H3426" s="40">
        <f>IFERROR(G3426/E3426,0)</f>
        <v/>
      </c>
      <c r="I3426" s="29" t="inlineStr">
        <is>
          <t>Cost is below the 120 watch threshold.</t>
        </is>
      </c>
    </row>
    <row r="3427">
      <c r="A3427" s="29" t="inlineStr">
        <is>
          <t>705005993</t>
        </is>
      </c>
      <c r="B3427" s="29" t="inlineStr">
        <is>
          <t>low_price</t>
        </is>
      </c>
      <c r="C3427" s="29" t="inlineStr">
        <is>
          <t>Заглушка фари передня права BRP Can-Am Maverick 1000 2013-2018</t>
        </is>
      </c>
      <c r="D3427" s="35" t="n">
        <v>0</v>
      </c>
      <c r="E3427" s="37" t="n">
        <v>0</v>
      </c>
      <c r="F3427" s="38" t="n">
        <v>0</v>
      </c>
      <c r="G3427" s="37" t="n">
        <v>0</v>
      </c>
      <c r="H3427" s="40">
        <f>IFERROR(G3427/E3427,0)</f>
        <v/>
      </c>
      <c r="I3427" s="29" t="inlineStr">
        <is>
          <t>Cost is below the 120 watch threshold.</t>
        </is>
      </c>
    </row>
    <row r="3428">
      <c r="A3428" s="29" t="inlineStr">
        <is>
          <t>01417</t>
        </is>
      </c>
      <c r="B3428" s="29" t="inlineStr">
        <is>
          <t>low_price</t>
        </is>
      </c>
      <c r="C3428" s="29" t="inlineStr">
        <is>
          <t>Впускний патрубок Yamaha Grizzly 660 (02-08), Rhino 660 (04-07)</t>
        </is>
      </c>
      <c r="D3428" s="35" t="n">
        <v>0</v>
      </c>
      <c r="E3428" s="37" t="n">
        <v>0</v>
      </c>
      <c r="F3428" s="38" t="n">
        <v>0</v>
      </c>
      <c r="G3428" s="37" t="n">
        <v>0</v>
      </c>
      <c r="H3428" s="40">
        <f>IFERROR(G3428/E3428,0)</f>
        <v/>
      </c>
      <c r="I3428" s="29" t="inlineStr">
        <is>
          <t>Cost is below the 120 watch threshold.</t>
        </is>
      </c>
    </row>
    <row r="3429">
      <c r="A3429" s="29" t="inlineStr">
        <is>
          <t>1d9-f514a-00-00</t>
        </is>
      </c>
      <c r="B3429" s="29" t="inlineStr">
        <is>
          <t>low_price</t>
        </is>
      </c>
      <c r="C3429" s="29" t="inlineStr">
        <is>
          <t>Захист гальмівного диска передній лівий Yamaha Grizzly 400 450 (07-12), Kodiak 400 450 (05-06)</t>
        </is>
      </c>
      <c r="D3429" s="35" t="n">
        <v>0</v>
      </c>
      <c r="E3429" s="37" t="n">
        <v>0</v>
      </c>
      <c r="F3429" s="38" t="n">
        <v>0</v>
      </c>
      <c r="G3429" s="37" t="n">
        <v>0</v>
      </c>
      <c r="H3429" s="40">
        <f>IFERROR(G3429/E3429,0)</f>
        <v/>
      </c>
      <c r="I3429" s="29" t="inlineStr">
        <is>
          <t>Cost is below the 120 watch threshold.</t>
        </is>
      </c>
    </row>
    <row r="3430">
      <c r="A3430" s="29" t="inlineStr">
        <is>
          <t>na-50012</t>
        </is>
      </c>
      <c r="B3430" s="29" t="inlineStr">
        <is>
          <t>low_price</t>
        </is>
      </c>
      <c r="C3430" s="29" t="inlineStr">
        <is>
          <t>Поршень стандарт Polaris Sportsman Scrambler 850</t>
        </is>
      </c>
      <c r="D3430" s="35" t="n">
        <v>0</v>
      </c>
      <c r="E3430" s="37" t="n">
        <v>0</v>
      </c>
      <c r="F3430" s="38" t="n">
        <v>0</v>
      </c>
      <c r="G3430" s="37" t="n">
        <v>0</v>
      </c>
      <c r="H3430" s="40">
        <f>IFERROR(G3430/E3430,0)</f>
        <v/>
      </c>
      <c r="I3430" s="29" t="inlineStr">
        <is>
          <t>Cost is below the 120 watch threshold.</t>
        </is>
      </c>
    </row>
    <row r="3431">
      <c r="A3431" s="29" t="inlineStr">
        <is>
          <t>48-1018</t>
        </is>
      </c>
      <c r="B3431" s="29" t="inlineStr">
        <is>
          <t>low_price</t>
        </is>
      </c>
      <c r="C3431" s="29" t="inlineStr">
        <is>
          <t>Повітряний фільтр Kawasaki Teryx 800</t>
        </is>
      </c>
      <c r="D3431" s="35" t="n">
        <v>0</v>
      </c>
      <c r="E3431" s="37" t="n">
        <v>0</v>
      </c>
      <c r="F3431" s="38" t="n">
        <v>0</v>
      </c>
      <c r="G3431" s="37" t="n">
        <v>0</v>
      </c>
      <c r="H3431" s="40">
        <f>IFERROR(G3431/E3431,0)</f>
        <v/>
      </c>
      <c r="I3431" s="29" t="inlineStr">
        <is>
          <t>Cost is below the 120 watch threshold.</t>
        </is>
      </c>
    </row>
    <row r="3432">
      <c r="A3432" s="29" t="inlineStr">
        <is>
          <t>18-1111</t>
        </is>
      </c>
      <c r="B3432" s="29" t="inlineStr">
        <is>
          <t>low_price</t>
        </is>
      </c>
      <c r="C3432" s="29" t="inlineStr">
        <is>
          <t>Ремкомплект переднього головного гальмівного циліндра Polaris Sportsman 450 500 570 700 800 850 1000, Scrambler 850 1000, Hawkeye 325 400</t>
        </is>
      </c>
      <c r="D3432" s="35" t="n">
        <v>0</v>
      </c>
      <c r="E3432" s="37" t="n">
        <v>0</v>
      </c>
      <c r="F3432" s="38" t="n">
        <v>0</v>
      </c>
      <c r="G3432" s="37" t="n">
        <v>0</v>
      </c>
      <c r="H3432" s="40">
        <f>IFERROR(G3432/E3432,0)</f>
        <v/>
      </c>
      <c r="I3432" s="29" t="inlineStr">
        <is>
          <t>Cost is below the 120 watch threshold.</t>
        </is>
      </c>
    </row>
    <row r="3433">
      <c r="A3433" s="29" t="inlineStr">
        <is>
          <t>na-50012t</t>
        </is>
      </c>
      <c r="B3433" s="29" t="inlineStr">
        <is>
          <t>low_price</t>
        </is>
      </c>
      <c r="C3433" s="29" t="inlineStr">
        <is>
          <t>Комплект прокладок на верх двигуна Polaris Sportsman Scrambler 850</t>
        </is>
      </c>
      <c r="D3433" s="35" t="n">
        <v>0</v>
      </c>
      <c r="E3433" s="37" t="n">
        <v>0</v>
      </c>
      <c r="F3433" s="38" t="n">
        <v>0</v>
      </c>
      <c r="G3433" s="37" t="n">
        <v>0</v>
      </c>
      <c r="H3433" s="40">
        <f>IFERROR(G3433/E3433,0)</f>
        <v/>
      </c>
      <c r="I3433" s="29" t="inlineStr">
        <is>
          <t>Cost is below the 120 watch threshold.</t>
        </is>
      </c>
    </row>
    <row r="3434">
      <c r="A3434" s="29" t="inlineStr">
        <is>
          <t>41421-hp0-a00</t>
        </is>
      </c>
      <c r="B3434" s="29" t="inlineStr">
        <is>
          <t>low_price</t>
        </is>
      </c>
      <c r="C3434" s="29" t="inlineStr">
        <is>
          <t>Хвостовик заднього редуктора Honda TRX 500 Foreman (05-11), 500 Rubicon (05-14) (13T)</t>
        </is>
      </c>
      <c r="D3434" s="35" t="n">
        <v>6</v>
      </c>
      <c r="E3434" s="37" t="n">
        <v>11.09</v>
      </c>
      <c r="F3434" s="38" t="n">
        <v>0</v>
      </c>
      <c r="G3434" s="37" t="n">
        <v>0</v>
      </c>
      <c r="H3434" s="40">
        <f>IFERROR(G3434/E3434,0)</f>
        <v/>
      </c>
      <c r="I3434" s="29" t="inlineStr">
        <is>
          <t>Cost is below the 120 watch threshold.</t>
        </is>
      </c>
    </row>
    <row r="3435">
      <c r="A3435" s="29" t="inlineStr">
        <is>
          <t>tm00440100</t>
        </is>
      </c>
      <c r="B3435" s="29" t="inlineStr">
        <is>
          <t>low_price</t>
        </is>
      </c>
      <c r="C3435" s="29" t="inlineStr">
        <is>
          <t>Шина Maxxis Zilla 25×10-12</t>
        </is>
      </c>
      <c r="D3435" s="35" t="n">
        <v>1</v>
      </c>
      <c r="E3435" s="37" t="n">
        <v>6.59</v>
      </c>
      <c r="F3435" s="38" t="n">
        <v>0</v>
      </c>
      <c r="G3435" s="37" t="n">
        <v>0</v>
      </c>
      <c r="H3435" s="40">
        <f>IFERROR(G3435/E3435,0)</f>
        <v/>
      </c>
      <c r="I3435" s="29" t="inlineStr">
        <is>
          <t>Cost is below the 120 watch threshold.</t>
        </is>
      </c>
    </row>
    <row r="3436">
      <c r="A3436" s="29" t="inlineStr">
        <is>
          <t>acc-shaft-pl-32</t>
        </is>
      </c>
      <c r="B3436" s="29" t="inlineStr">
        <is>
          <t>low_price</t>
        </is>
      </c>
      <c r="C3436" s="29" t="inlineStr">
        <is>
          <t>Масло для редукторів Yamalube 75W85 (946ml)</t>
        </is>
      </c>
      <c r="D3436" s="35" t="n">
        <v>25</v>
      </c>
      <c r="E3436" s="37" t="n">
        <v>124.15</v>
      </c>
      <c r="F3436" s="38" t="n">
        <v>1</v>
      </c>
      <c r="G3436" s="37" t="n">
        <v>765</v>
      </c>
      <c r="H3436" s="40">
        <f>IFERROR(G3436/E3436,0)</f>
        <v/>
      </c>
      <c r="I3436" s="29" t="inlineStr">
        <is>
          <t>Performance is below the scale and keep thresholds.</t>
        </is>
      </c>
    </row>
    <row r="3437">
      <c r="A3437" s="29" t="inlineStr">
        <is>
          <t>fa475r</t>
        </is>
      </c>
      <c r="B3437" s="29" t="inlineStr">
        <is>
          <t>low_price</t>
        </is>
      </c>
      <c r="C3437" s="29" t="inlineStr">
        <is>
          <t>Гальмівні колодки Polaris Sportsman 450 500 550 570 800 850 1000, Scrambler 850 1000 (синтетика)</t>
        </is>
      </c>
      <c r="D3437" s="35" t="n">
        <v>2</v>
      </c>
      <c r="E3437" s="37" t="n">
        <v>16.75</v>
      </c>
      <c r="F3437" s="38" t="n">
        <v>0</v>
      </c>
      <c r="G3437" s="37" t="n">
        <v>0</v>
      </c>
      <c r="H3437" s="40">
        <f>IFERROR(G3437/E3437,0)</f>
        <v/>
      </c>
      <c r="I3437" s="29" t="inlineStr">
        <is>
          <t>Cost is below the 120 watch threshold.</t>
        </is>
      </c>
    </row>
    <row r="3438">
      <c r="A3438" s="29" t="inlineStr">
        <is>
          <t>293250348</t>
        </is>
      </c>
      <c r="B3438" s="29" t="inlineStr">
        <is>
          <t>low_price</t>
        </is>
      </c>
      <c r="C3438" s="29" t="inlineStr">
        <is>
          <t>Сальник включення переднього приводу BRP Can-Am Outlander 450 570, Traxter Defender HD5</t>
        </is>
      </c>
      <c r="D3438" s="35" t="n">
        <v>0</v>
      </c>
      <c r="E3438" s="37" t="n">
        <v>0</v>
      </c>
      <c r="F3438" s="38" t="n">
        <v>0</v>
      </c>
      <c r="G3438" s="37" t="n">
        <v>0</v>
      </c>
      <c r="H3438" s="40">
        <f>IFERROR(G3438/E3438,0)</f>
        <v/>
      </c>
      <c r="I3438" s="29" t="inlineStr">
        <is>
          <t>Cost is below the 120 watch threshold.</t>
        </is>
      </c>
    </row>
    <row r="3439">
      <c r="A3439" s="29" t="inlineStr">
        <is>
          <t>5341219</t>
        </is>
      </c>
      <c r="B3439" s="29" t="inlineStr">
        <is>
          <t>low_price</t>
        </is>
      </c>
      <c r="C3439" s="29" t="inlineStr">
        <is>
          <t>Втулка заднього стабілізатора Polaris Sportsman 850 (21+), Sportsman XP 1000 (18+), Scrambler XP 1000 (18+)</t>
        </is>
      </c>
      <c r="D3439" s="35" t="n">
        <v>1</v>
      </c>
      <c r="E3439" s="37" t="n">
        <v>17.42</v>
      </c>
      <c r="F3439" s="38" t="n">
        <v>0</v>
      </c>
      <c r="G3439" s="37" t="n">
        <v>0</v>
      </c>
      <c r="H3439" s="40">
        <f>IFERROR(G3439/E3439,0)</f>
        <v/>
      </c>
      <c r="I3439" s="29" t="inlineStr">
        <is>
          <t>Cost is below the 120 watch threshold.</t>
        </is>
      </c>
    </row>
    <row r="3440">
      <c r="A3440" s="29" t="inlineStr">
        <is>
          <t>705204503</t>
        </is>
      </c>
      <c r="B3440" s="29" t="inlineStr">
        <is>
          <t>low_price</t>
        </is>
      </c>
      <c r="C3440" s="29" t="inlineStr">
        <is>
          <t>Заглушка зчіпного пристрою BRP Can-Am під квадрат 2×2′′ (51x51мм)</t>
        </is>
      </c>
      <c r="D3440" s="35" t="n">
        <v>0</v>
      </c>
      <c r="E3440" s="37" t="n">
        <v>0</v>
      </c>
      <c r="F3440" s="38" t="n">
        <v>0</v>
      </c>
      <c r="G3440" s="37" t="n">
        <v>0</v>
      </c>
      <c r="H3440" s="40">
        <f>IFERROR(G3440/E3440,0)</f>
        <v/>
      </c>
      <c r="I3440" s="29" t="inlineStr">
        <is>
          <t>Cost is below the 120 watch threshold.</t>
        </is>
      </c>
    </row>
    <row r="3441">
      <c r="A3441" s="29" t="inlineStr">
        <is>
          <t>705400928</t>
        </is>
      </c>
      <c r="B3441" s="29" t="inlineStr">
        <is>
          <t>low_price</t>
        </is>
      </c>
      <c r="C3441" s="29" t="inlineStr">
        <is>
          <t>Ковпачок для дисків BRP Can-Am Outlander Renegade G2 G2L G2S</t>
        </is>
      </c>
      <c r="D3441" s="35" t="n">
        <v>0</v>
      </c>
      <c r="E3441" s="37" t="n">
        <v>0.02</v>
      </c>
      <c r="F3441" s="38" t="n">
        <v>0</v>
      </c>
      <c r="G3441" s="37" t="n">
        <v>0</v>
      </c>
      <c r="H3441" s="40">
        <f>IFERROR(G3441/E3441,0)</f>
        <v/>
      </c>
      <c r="I3441" s="29" t="inlineStr">
        <is>
          <t>Cost is below the 120 watch threshold.</t>
        </is>
      </c>
    </row>
    <row r="3442">
      <c r="A3442" s="29" t="inlineStr">
        <is>
          <t>250000840</t>
        </is>
      </c>
      <c r="B3442" s="29" t="inlineStr">
        <is>
          <t>low_price</t>
        </is>
      </c>
      <c r="C3442" s="29" t="inlineStr">
        <is>
          <t xml:space="preserve">Болт кріплення розширювача BRP Can-Am Maverick X3, Maverick Trail 700 800 1000, Maverick Sport 1000, Commander 700 1000, Traxter Defender HD5 HD7 HD9 </t>
        </is>
      </c>
      <c r="D3442" s="35" t="n">
        <v>0</v>
      </c>
      <c r="E3442" s="37" t="n">
        <v>0</v>
      </c>
      <c r="F3442" s="38" t="n">
        <v>0</v>
      </c>
      <c r="G3442" s="37" t="n">
        <v>0</v>
      </c>
      <c r="H3442" s="40">
        <f>IFERROR(G3442/E3442,0)</f>
        <v/>
      </c>
      <c r="I3442" s="29" t="inlineStr">
        <is>
          <t>Cost is below the 120 watch threshold.</t>
        </is>
      </c>
    </row>
    <row r="3443">
      <c r="A3443" s="29" t="inlineStr">
        <is>
          <t>25-1751</t>
        </is>
      </c>
      <c r="B3443" s="29" t="inlineStr">
        <is>
          <t>low_price</t>
        </is>
      </c>
      <c r="C3443" s="29" t="inlineStr">
        <is>
          <t>Ступичний підшипник BRP Can-Am Maverick X3</t>
        </is>
      </c>
      <c r="D3443" s="35" t="n">
        <v>5</v>
      </c>
      <c r="E3443" s="37" t="n">
        <v>69.95999999999999</v>
      </c>
      <c r="F3443" s="38" t="n">
        <v>1</v>
      </c>
      <c r="G3443" s="37" t="n">
        <v>319</v>
      </c>
      <c r="H3443" s="40">
        <f>IFERROR(G3443/E3443,0)</f>
        <v/>
      </c>
      <c r="I3443" s="29" t="inlineStr">
        <is>
          <t>Cost is below the 120 watch threshold.</t>
        </is>
      </c>
    </row>
    <row r="3444">
      <c r="A3444" s="29" t="inlineStr">
        <is>
          <t>51-1054</t>
        </is>
      </c>
      <c r="B3444" s="29" t="inlineStr">
        <is>
          <t>low_price</t>
        </is>
      </c>
      <c r="C3444" s="29" t="inlineStr">
        <is>
          <t>Рульовий наконечник зовнішній BRP Can-Am Maverick 1000 (13-18), Maverick X3 (17+)</t>
        </is>
      </c>
      <c r="D3444" s="35" t="n">
        <v>0</v>
      </c>
      <c r="E3444" s="37" t="n">
        <v>0</v>
      </c>
      <c r="F3444" s="38" t="n">
        <v>0</v>
      </c>
      <c r="G3444" s="37" t="n">
        <v>0</v>
      </c>
      <c r="H3444" s="40">
        <f>IFERROR(G3444/E3444,0)</f>
        <v/>
      </c>
      <c r="I3444" s="29" t="inlineStr">
        <is>
          <t>Cost is below the 120 watch threshold.</t>
        </is>
      </c>
    </row>
    <row r="3445">
      <c r="A3445" s="29" t="inlineStr">
        <is>
          <t>50-1105</t>
        </is>
      </c>
      <c r="B3445" s="29" t="inlineStr">
        <is>
          <t>low_price</t>
        </is>
      </c>
      <c r="C3445" s="29" t="inlineStr">
        <is>
          <t>Ремкомплект задніх ричагів Polaris Sportsman 325 400 500 570 800 (11-15), Hawkeye 400 (12-14)</t>
        </is>
      </c>
      <c r="D3445" s="35" t="n">
        <v>0</v>
      </c>
      <c r="E3445" s="37" t="n">
        <v>0</v>
      </c>
      <c r="F3445" s="38" t="n">
        <v>0</v>
      </c>
      <c r="G3445" s="37" t="n">
        <v>0</v>
      </c>
      <c r="H3445" s="40">
        <f>IFERROR(G3445/E3445,0)</f>
        <v/>
      </c>
      <c r="I3445" s="29" t="inlineStr">
        <is>
          <t>Cost is below the 120 watch threshold.</t>
        </is>
      </c>
    </row>
    <row r="3446">
      <c r="A3446" s="29" t="inlineStr">
        <is>
          <t>89582</t>
        </is>
      </c>
      <c r="B3446" s="29" t="inlineStr">
        <is>
          <t>low_price</t>
        </is>
      </c>
      <c r="C3446" s="29" t="inlineStr">
        <is>
          <t>Головний вал лебідки Warn Vantage 4000</t>
        </is>
      </c>
      <c r="D3446" s="35" t="n">
        <v>0</v>
      </c>
      <c r="E3446" s="37" t="n">
        <v>0</v>
      </c>
      <c r="F3446" s="38" t="n">
        <v>0</v>
      </c>
      <c r="G3446" s="37" t="n">
        <v>0</v>
      </c>
      <c r="H3446" s="40">
        <f>IFERROR(G3446/E3446,0)</f>
        <v/>
      </c>
      <c r="I3446" s="29" t="inlineStr">
        <is>
          <t>Cost is below the 120 watch threshold.</t>
        </is>
      </c>
    </row>
    <row r="3447">
      <c r="A3447" s="29" t="inlineStr">
        <is>
          <t>705005094</t>
        </is>
      </c>
      <c r="B3447" s="29" t="inlineStr">
        <is>
          <t>low_price</t>
        </is>
      </c>
      <c r="C3447" s="29" t="inlineStr">
        <is>
          <t>Заглушка заднього бампера ліва BRP Can-Am Outlander G2</t>
        </is>
      </c>
      <c r="D3447" s="35" t="n">
        <v>0</v>
      </c>
      <c r="E3447" s="37" t="n">
        <v>0</v>
      </c>
      <c r="F3447" s="38" t="n">
        <v>0</v>
      </c>
      <c r="G3447" s="37" t="n">
        <v>0</v>
      </c>
      <c r="H3447" s="40">
        <f>IFERROR(G3447/E3447,0)</f>
        <v/>
      </c>
      <c r="I3447" s="29" t="inlineStr">
        <is>
          <t>Cost is below the 120 watch threshold.</t>
        </is>
      </c>
    </row>
    <row r="3448">
      <c r="A3448" s="29" t="inlineStr">
        <is>
          <t>92048-0002</t>
        </is>
      </c>
      <c r="B3448" s="29" t="inlineStr">
        <is>
          <t>low_price</t>
        </is>
      </c>
      <c r="C3448" s="29" t="inlineStr">
        <is>
          <t>Корпус обгінної муфти стартера Kawasaki Brute Force 650 750, Prairie 360 400 650 700, KFX 700, Teryx 750 800</t>
        </is>
      </c>
      <c r="D3448" s="35" t="n">
        <v>0</v>
      </c>
      <c r="E3448" s="37" t="n">
        <v>0</v>
      </c>
      <c r="F3448" s="38" t="n">
        <v>0</v>
      </c>
      <c r="G3448" s="37" t="n">
        <v>0</v>
      </c>
      <c r="H3448" s="40">
        <f>IFERROR(G3448/E3448,0)</f>
        <v/>
      </c>
      <c r="I3448" s="29" t="inlineStr">
        <is>
          <t>Cost is below the 120 watch threshold.</t>
        </is>
      </c>
    </row>
    <row r="3449">
      <c r="A3449" s="29" t="inlineStr">
        <is>
          <t>7043697-293</t>
        </is>
      </c>
      <c r="B3449" s="29" t="inlineStr">
        <is>
          <t>low_price</t>
        </is>
      </c>
      <c r="C3449" s="29" t="inlineStr">
        <is>
          <t>Пружина амортизатора Polaris Sportsman SP 570 850 (15-19), RZR 800 (12)</t>
        </is>
      </c>
      <c r="D3449" s="35" t="n">
        <v>1</v>
      </c>
      <c r="E3449" s="37" t="n">
        <v>18.42</v>
      </c>
      <c r="F3449" s="38" t="n">
        <v>0</v>
      </c>
      <c r="G3449" s="37" t="n">
        <v>0</v>
      </c>
      <c r="H3449" s="40">
        <f>IFERROR(G3449/E3449,0)</f>
        <v/>
      </c>
      <c r="I3449" s="29" t="inlineStr">
        <is>
          <t>Cost is below the 120 watch threshold.</t>
        </is>
      </c>
    </row>
    <row r="3450">
      <c r="A3450" s="29" t="inlineStr">
        <is>
          <t>18071</t>
        </is>
      </c>
      <c r="B3450" s="29" t="inlineStr">
        <is>
          <t>low_price</t>
        </is>
      </c>
      <c r="C3450" s="29" t="inlineStr">
        <is>
          <t>Алюмінієві бокові дзеркала Seizmik для 1.75-дюймового каркаса</t>
        </is>
      </c>
      <c r="D3450" s="35" t="n">
        <v>0</v>
      </c>
      <c r="E3450" s="37" t="n">
        <v>0</v>
      </c>
      <c r="F3450" s="38" t="n">
        <v>0</v>
      </c>
      <c r="G3450" s="37" t="n">
        <v>0</v>
      </c>
      <c r="H3450" s="40">
        <f>IFERROR(G3450/E3450,0)</f>
        <v/>
      </c>
      <c r="I3450" s="29" t="inlineStr">
        <is>
          <t>Cost is below the 120 watch threshold.</t>
        </is>
      </c>
    </row>
    <row r="3451">
      <c r="A3451" s="29" t="inlineStr">
        <is>
          <t>9awv-000101-2e01</t>
        </is>
      </c>
      <c r="B3451" s="29" t="inlineStr">
        <is>
          <t>low_price</t>
        </is>
      </c>
      <c r="C3451" s="29" t="inlineStr">
        <is>
          <t>Захист двигуна лівий CFMoto CForce 800 (17+), 1000 (18+)</t>
        </is>
      </c>
      <c r="D3451" s="35" t="n">
        <v>2</v>
      </c>
      <c r="E3451" s="37" t="n">
        <v>4.91</v>
      </c>
      <c r="F3451" s="38" t="n">
        <v>2</v>
      </c>
      <c r="G3451" s="37" t="n">
        <v>1092.3</v>
      </c>
      <c r="H3451" s="40">
        <f>IFERROR(G3451/E3451,0)</f>
        <v/>
      </c>
      <c r="I3451" s="29" t="inlineStr">
        <is>
          <t>Cost is below the 120 watch threshold.</t>
        </is>
      </c>
    </row>
    <row r="3452">
      <c r="A3452" s="29" t="inlineStr">
        <is>
          <t>1023354-458</t>
        </is>
      </c>
      <c r="B3452" s="29" t="inlineStr">
        <is>
          <t>low_price</t>
        </is>
      </c>
      <c r="C3452" s="29" t="inlineStr">
        <is>
          <t>Ричаг передній верхній лівий Polaris Sportsman 570 2025+</t>
        </is>
      </c>
      <c r="D3452" s="35" t="n">
        <v>0</v>
      </c>
      <c r="E3452" s="37" t="n">
        <v>0</v>
      </c>
      <c r="F3452" s="38" t="n">
        <v>0</v>
      </c>
      <c r="G3452" s="37" t="n">
        <v>0</v>
      </c>
      <c r="H3452" s="40">
        <f>IFERROR(G3452/E3452,0)</f>
        <v/>
      </c>
      <c r="I3452" s="29" t="inlineStr">
        <is>
          <t>Cost is below the 120 watch threshold.</t>
        </is>
      </c>
    </row>
    <row r="3453">
      <c r="A3453" s="29" t="inlineStr">
        <is>
          <t>na-80001-2</t>
        </is>
      </c>
      <c r="B3453" s="29" t="inlineStr">
        <is>
          <t>low_price</t>
        </is>
      </c>
      <c r="C3453" s="29" t="inlineStr">
        <is>
          <t>Поршень +0.5мм BRP Can-Am Outlander 400 800, Renegade 800, Maverick Trail 800, Commander 800, Traxter Defender HD8</t>
        </is>
      </c>
      <c r="D3453" s="35" t="n">
        <v>6</v>
      </c>
      <c r="E3453" s="37" t="n">
        <v>28.38</v>
      </c>
      <c r="F3453" s="38" t="n">
        <v>0</v>
      </c>
      <c r="G3453" s="37" t="n">
        <v>0</v>
      </c>
      <c r="H3453" s="40">
        <f>IFERROR(G3453/E3453,0)</f>
        <v/>
      </c>
      <c r="I3453" s="29" t="inlineStr">
        <is>
          <t>Cost is below the 120 watch threshold.</t>
        </is>
      </c>
    </row>
    <row r="3454">
      <c r="A3454" s="29" t="inlineStr">
        <is>
          <t>51-1016</t>
        </is>
      </c>
      <c r="B3454" s="29" t="inlineStr">
        <is>
          <t>low_price</t>
        </is>
      </c>
      <c r="C3454" s="29" t="inlineStr">
        <is>
          <t xml:space="preserve">Рульові наконечники Arctic Cat 150 250 300 400; Kawasaki 300 400; Kymco 50 150 250 300 400 500; Polaris 90 100 170; Suzuki 250 400 500; Yamaha 90 125 </t>
        </is>
      </c>
      <c r="D3454" s="35" t="n">
        <v>1</v>
      </c>
      <c r="E3454" s="37" t="n">
        <v>34.2</v>
      </c>
      <c r="F3454" s="38" t="n">
        <v>0</v>
      </c>
      <c r="G3454" s="37" t="n">
        <v>0</v>
      </c>
      <c r="H3454" s="40">
        <f>IFERROR(G3454/E3454,0)</f>
        <v/>
      </c>
      <c r="I3454" s="29" t="inlineStr">
        <is>
          <t>Cost is below the 120 watch threshold.</t>
        </is>
      </c>
    </row>
    <row r="3455">
      <c r="A3455" s="29" t="inlineStr">
        <is>
          <t>00882</t>
        </is>
      </c>
      <c r="B3455" s="29" t="inlineStr">
        <is>
          <t>low_price</t>
        </is>
      </c>
      <c r="C3455" s="29" t="inlineStr">
        <is>
          <t>Реле стартера Yamaha Grizzly 350 400 450 660, Big Bear 250 400, Kodiak 400 450, Bruin 250 350, Raptor 350 660, Wolverine 350 450</t>
        </is>
      </c>
      <c r="D3455" s="35" t="n">
        <v>3</v>
      </c>
      <c r="E3455" s="37" t="n">
        <v>34.05</v>
      </c>
      <c r="F3455" s="38" t="n">
        <v>0</v>
      </c>
      <c r="G3455" s="37" t="n">
        <v>0</v>
      </c>
      <c r="H3455" s="40">
        <f>IFERROR(G3455/E3455,0)</f>
        <v/>
      </c>
      <c r="I3455" s="29" t="inlineStr">
        <is>
          <t>Cost is below the 120 watch threshold.</t>
        </is>
      </c>
    </row>
    <row r="3456">
      <c r="A3456" s="29" t="inlineStr">
        <is>
          <t>51-1054-r</t>
        </is>
      </c>
      <c r="B3456" s="29" t="inlineStr">
        <is>
          <t>low_price</t>
        </is>
      </c>
      <c r="C3456" s="29" t="inlineStr">
        <is>
          <t>Рульова тяга права в зборі BRP Can-Am Maverick 1000 2013-2018</t>
        </is>
      </c>
      <c r="D3456" s="35" t="n">
        <v>2</v>
      </c>
      <c r="E3456" s="37" t="n">
        <v>9.369999999999999</v>
      </c>
      <c r="F3456" s="38" t="n">
        <v>0</v>
      </c>
      <c r="G3456" s="37" t="n">
        <v>0</v>
      </c>
      <c r="H3456" s="40">
        <f>IFERROR(G3456/E3456,0)</f>
        <v/>
      </c>
      <c r="I3456" s="29" t="inlineStr">
        <is>
          <t>Cost is below the 120 watch threshold.</t>
        </is>
      </c>
    </row>
    <row r="3457">
      <c r="A3457" s="29" t="inlineStr">
        <is>
          <t>705010673</t>
        </is>
      </c>
      <c r="B3457" s="29" t="inlineStr">
        <is>
          <t>low_price</t>
        </is>
      </c>
      <c r="C3457" s="29" t="inlineStr">
        <is>
          <t>Панель передня BRP Can-Am Renegade G1 G2S</t>
        </is>
      </c>
      <c r="D3457" s="35" t="n">
        <v>0</v>
      </c>
      <c r="E3457" s="37" t="n">
        <v>0</v>
      </c>
      <c r="F3457" s="38" t="n">
        <v>0</v>
      </c>
      <c r="G3457" s="37" t="n">
        <v>0</v>
      </c>
      <c r="H3457" s="40">
        <f>IFERROR(G3457/E3457,0)</f>
        <v/>
      </c>
      <c r="I3457" s="29" t="inlineStr">
        <is>
          <t>Cost is below the 120 watch threshold.</t>
        </is>
      </c>
    </row>
    <row r="3458">
      <c r="A3458" s="29" t="inlineStr">
        <is>
          <t>414860700</t>
        </is>
      </c>
      <c r="B3458" s="29" t="inlineStr">
        <is>
          <t>low_price</t>
        </is>
      </c>
      <c r="C3458" s="29" t="inlineStr">
        <is>
          <t>Ремінь варіатора BRP Ski-Doo Tundra, Touring, Summit, Skandic, Renegade, MX Z, Legend, Grand Touring, Formula, Expedition</t>
        </is>
      </c>
      <c r="D3458" s="35" t="n">
        <v>0</v>
      </c>
      <c r="E3458" s="37" t="n">
        <v>0</v>
      </c>
      <c r="F3458" s="38" t="n">
        <v>0</v>
      </c>
      <c r="G3458" s="37" t="n">
        <v>0</v>
      </c>
      <c r="H3458" s="40">
        <f>IFERROR(G3458/E3458,0)</f>
        <v/>
      </c>
      <c r="I3458" s="29" t="inlineStr">
        <is>
          <t>Cost is below the 120 watch threshold.</t>
        </is>
      </c>
    </row>
    <row r="3459">
      <c r="A3459" s="29" t="inlineStr">
        <is>
          <t>05391</t>
        </is>
      </c>
      <c r="B3459" s="29" t="inlineStr">
        <is>
          <t>low_price</t>
        </is>
      </c>
      <c r="C3459" s="29" t="inlineStr">
        <is>
          <t>Щока ведучого варіатора Yamaha Grizzly 550 700, Kodiak Rhino 700</t>
        </is>
      </c>
      <c r="D3459" s="35" t="n">
        <v>0</v>
      </c>
      <c r="E3459" s="37" t="n">
        <v>0</v>
      </c>
      <c r="F3459" s="38" t="n">
        <v>0</v>
      </c>
      <c r="G3459" s="37" t="n">
        <v>0</v>
      </c>
      <c r="H3459" s="40">
        <f>IFERROR(G3459/E3459,0)</f>
        <v/>
      </c>
      <c r="I3459" s="29" t="inlineStr">
        <is>
          <t>Cost is below the 120 watch threshold.</t>
        </is>
      </c>
    </row>
    <row r="3460">
      <c r="A3460" s="29" t="inlineStr">
        <is>
          <t>1d9-46186-00-00</t>
        </is>
      </c>
      <c r="B3460" s="29" t="inlineStr">
        <is>
          <t>low_price</t>
        </is>
      </c>
      <c r="C3460" s="29" t="inlineStr">
        <is>
          <t>Вилка заднього карданного валу Yamaha Grizzly 350 400 450, Kodiak 400 450, Big Bear 400</t>
        </is>
      </c>
      <c r="D3460" s="35" t="n">
        <v>2</v>
      </c>
      <c r="E3460" s="37" t="n">
        <v>6.05</v>
      </c>
      <c r="F3460" s="38" t="n">
        <v>0</v>
      </c>
      <c r="G3460" s="37" t="n">
        <v>0</v>
      </c>
      <c r="H3460" s="40">
        <f>IFERROR(G3460/E3460,0)</f>
        <v/>
      </c>
      <c r="I3460" s="29" t="inlineStr">
        <is>
          <t>Cost is below the 120 watch threshold.</t>
        </is>
      </c>
    </row>
    <row r="3461">
      <c r="A3461" s="29" t="inlineStr">
        <is>
          <t>708001057</t>
        </is>
      </c>
      <c r="B3461" s="29" t="inlineStr">
        <is>
          <t>low_price</t>
        </is>
      </c>
      <c r="C3461" s="29" t="inlineStr">
        <is>
          <t>Кришка спинки пасажирського сидіння BRP Can-Am Outlander Max G2 500 650 800 1000 2013-2014</t>
        </is>
      </c>
      <c r="D3461" s="35" t="n">
        <v>1</v>
      </c>
      <c r="E3461" s="37" t="n">
        <v>26.82</v>
      </c>
      <c r="F3461" s="38" t="n">
        <v>0</v>
      </c>
      <c r="G3461" s="37" t="n">
        <v>0</v>
      </c>
      <c r="H3461" s="40">
        <f>IFERROR(G3461/E3461,0)</f>
        <v/>
      </c>
      <c r="I3461" s="29" t="inlineStr">
        <is>
          <t>Cost is below the 120 watch threshold.</t>
        </is>
      </c>
    </row>
    <row r="3462">
      <c r="A3462" s="29" t="inlineStr">
        <is>
          <t>420650682</t>
        </is>
      </c>
      <c r="B3462" s="29" t="inlineStr">
        <is>
          <t>low_price</t>
        </is>
      </c>
      <c r="C3462" s="29" t="inlineStr">
        <is>
          <t>Сальник вала КПП BRP Can-Am Outlander 330 400</t>
        </is>
      </c>
      <c r="D3462" s="35" t="n">
        <v>0</v>
      </c>
      <c r="E3462" s="37" t="n">
        <v>0</v>
      </c>
      <c r="F3462" s="38" t="n">
        <v>0</v>
      </c>
      <c r="G3462" s="37" t="n">
        <v>0</v>
      </c>
      <c r="H3462" s="40">
        <f>IFERROR(G3462/E3462,0)</f>
        <v/>
      </c>
      <c r="I3462" s="29" t="inlineStr">
        <is>
          <t>Cost is below the 120 watch threshold.</t>
        </is>
      </c>
    </row>
    <row r="3463">
      <c r="A3463" s="29" t="inlineStr">
        <is>
          <t>707000789</t>
        </is>
      </c>
      <c r="B3463" s="29" t="inlineStr">
        <is>
          <t>low_price</t>
        </is>
      </c>
      <c r="C3463" s="29" t="inlineStr">
        <is>
          <t>Адаптер кришки варіатора випускний BRP Can-Am Outlander Renegade G1 G2 (06-14), Maverick 1000 (13-14), Commander 800 1000 (12-14)</t>
        </is>
      </c>
      <c r="D3463" s="35" t="n">
        <v>0</v>
      </c>
      <c r="E3463" s="37" t="n">
        <v>0</v>
      </c>
      <c r="F3463" s="38" t="n">
        <v>0</v>
      </c>
      <c r="G3463" s="37" t="n">
        <v>0</v>
      </c>
      <c r="H3463" s="40">
        <f>IFERROR(G3463/E3463,0)</f>
        <v/>
      </c>
      <c r="I3463" s="29" t="inlineStr">
        <is>
          <t>Cost is below the 120 watch threshold.</t>
        </is>
      </c>
    </row>
    <row r="3464">
      <c r="A3464" s="29" t="inlineStr">
        <is>
          <t>19-1004</t>
        </is>
      </c>
      <c r="B3464" s="29" t="inlineStr">
        <is>
          <t>low_price</t>
        </is>
      </c>
      <c r="C3464" s="29" t="inlineStr">
        <is>
          <t>Хрестовина карданного валу Kawasaki Brute Force 650 750, Prairie 360 650 700, KFX 700; Suzuki Twin Peaks 700</t>
        </is>
      </c>
      <c r="D3464" s="35" t="n">
        <v>0</v>
      </c>
      <c r="E3464" s="37" t="n">
        <v>0</v>
      </c>
      <c r="F3464" s="38" t="n">
        <v>0</v>
      </c>
      <c r="G3464" s="37" t="n">
        <v>0</v>
      </c>
      <c r="H3464" s="40">
        <f>IFERROR(G3464/E3464,0)</f>
        <v/>
      </c>
      <c r="I3464" s="29" t="inlineStr">
        <is>
          <t>Cost is below the 120 watch threshold.</t>
        </is>
      </c>
    </row>
    <row r="3465">
      <c r="A3465" s="29" t="inlineStr">
        <is>
          <t>ab6-kw-8-221</t>
        </is>
      </c>
      <c r="B3465" s="29" t="inlineStr">
        <is>
          <t>low_price</t>
        </is>
      </c>
      <c r="C3465" s="29" t="inlineStr">
        <is>
          <t>Піввісь передня права Kawasaki Brute Force 750 2008-2011</t>
        </is>
      </c>
      <c r="D3465" s="35" t="n">
        <v>0</v>
      </c>
      <c r="E3465" s="37" t="n">
        <v>0</v>
      </c>
      <c r="F3465" s="38" t="n">
        <v>0</v>
      </c>
      <c r="G3465" s="37" t="n">
        <v>0</v>
      </c>
      <c r="H3465" s="40">
        <f>IFERROR(G3465/E3465,0)</f>
        <v/>
      </c>
      <c r="I3465" s="29" t="inlineStr">
        <is>
          <t>Cost is below the 120 watch threshold.</t>
        </is>
      </c>
    </row>
    <row r="3466">
      <c r="A3466" s="29" t="inlineStr">
        <is>
          <t>93210-19522-00</t>
        </is>
      </c>
      <c r="B3466" s="29" t="inlineStr">
        <is>
          <t>low_price</t>
        </is>
      </c>
      <c r="C3466" s="29" t="inlineStr">
        <is>
          <t>Ущільнююче кільце заглушки розподільного валу Yamaha Grizzly Raptor Rhino 660</t>
        </is>
      </c>
      <c r="D3466" s="35" t="n">
        <v>0</v>
      </c>
      <c r="E3466" s="37" t="n">
        <v>0</v>
      </c>
      <c r="F3466" s="38" t="n">
        <v>0</v>
      </c>
      <c r="G3466" s="37" t="n">
        <v>0</v>
      </c>
      <c r="H3466" s="40">
        <f>IFERROR(G3466/E3466,0)</f>
        <v/>
      </c>
      <c r="I3466" s="29" t="inlineStr">
        <is>
          <t>Cost is below the 120 watch threshold.</t>
        </is>
      </c>
    </row>
    <row r="3467">
      <c r="A3467" s="29" t="inlineStr">
        <is>
          <t>50-1121</t>
        </is>
      </c>
      <c r="B3467" s="29" t="inlineStr">
        <is>
          <t>low_price</t>
        </is>
      </c>
      <c r="C3467" s="29" t="inlineStr">
        <is>
          <t xml:space="preserve">Ремкомплект переднього нижнього/верхнього ричага Polaris Sportsman 500 550 850 1000, Scrambler 850 1000, Ranger 325 500 570 900 1000, RZR 900 1000, </t>
        </is>
      </c>
      <c r="D3467" s="35" t="n">
        <v>0</v>
      </c>
      <c r="E3467" s="37" t="n">
        <v>0</v>
      </c>
      <c r="F3467" s="38" t="n">
        <v>0</v>
      </c>
      <c r="G3467" s="37" t="n">
        <v>0</v>
      </c>
      <c r="H3467" s="40">
        <f>IFERROR(G3467/E3467,0)</f>
        <v/>
      </c>
      <c r="I3467" s="29" t="inlineStr">
        <is>
          <t>Cost is below the 120 watch threshold.</t>
        </is>
      </c>
    </row>
    <row r="3468">
      <c r="A3468" s="29" t="inlineStr">
        <is>
          <t>705203701</t>
        </is>
      </c>
      <c r="B3468" s="29" t="inlineStr">
        <is>
          <t>low_price</t>
        </is>
      </c>
      <c r="C3468" s="29" t="inlineStr">
        <is>
          <t>Захист заднього редуктора BRP Can-Am Renegade ​G2S</t>
        </is>
      </c>
      <c r="D3468" s="35" t="n">
        <v>0</v>
      </c>
      <c r="E3468" s="37" t="n">
        <v>0</v>
      </c>
      <c r="F3468" s="38" t="n">
        <v>0</v>
      </c>
      <c r="G3468" s="37" t="n">
        <v>0</v>
      </c>
      <c r="H3468" s="40">
        <f>IFERROR(G3468/E3468,0)</f>
        <v/>
      </c>
      <c r="I3468" s="29" t="inlineStr">
        <is>
          <t>Cost is below the 120 watch threshold.</t>
        </is>
      </c>
    </row>
    <row r="3469">
      <c r="A3469" s="29" t="inlineStr">
        <is>
          <t>04510</t>
        </is>
      </c>
      <c r="B3469" s="29" t="inlineStr">
        <is>
          <t>low_price</t>
        </is>
      </c>
      <c r="C3469" s="29" t="inlineStr">
        <is>
          <t>Датчик температури охолоджуючої рідини Yamaha Grizzly 450 660, Kodiak 450, Rhino 450 660, Wolverine 450</t>
        </is>
      </c>
      <c r="D3469" s="35" t="n">
        <v>0</v>
      </c>
      <c r="E3469" s="37" t="n">
        <v>0</v>
      </c>
      <c r="F3469" s="38" t="n">
        <v>0</v>
      </c>
      <c r="G3469" s="37" t="n">
        <v>0</v>
      </c>
      <c r="H3469" s="40">
        <f>IFERROR(G3469/E3469,0)</f>
        <v/>
      </c>
      <c r="I3469" s="29" t="inlineStr">
        <is>
          <t>Cost is below the 120 watch threshold.</t>
        </is>
      </c>
    </row>
    <row r="3470">
      <c r="A3470" s="29" t="inlineStr">
        <is>
          <t>7518671</t>
        </is>
      </c>
      <c r="B3470" s="29" t="inlineStr">
        <is>
          <t>low_price</t>
        </is>
      </c>
      <c r="C3470" s="29" t="inlineStr">
        <is>
          <t>Шпилька ступиці колеса Polaris Sportsman 550 850 1000, Scrambler 850 1000</t>
        </is>
      </c>
      <c r="D3470" s="35" t="n">
        <v>0</v>
      </c>
      <c r="E3470" s="37" t="n">
        <v>0</v>
      </c>
      <c r="F3470" s="38" t="n">
        <v>0</v>
      </c>
      <c r="G3470" s="37" t="n">
        <v>0</v>
      </c>
      <c r="H3470" s="40">
        <f>IFERROR(G3470/E3470,0)</f>
        <v/>
      </c>
      <c r="I3470" s="29" t="inlineStr">
        <is>
          <t>Cost is below the 120 watch threshold.</t>
        </is>
      </c>
    </row>
    <row r="3471">
      <c r="A3471" s="29" t="inlineStr">
        <is>
          <t>04463</t>
        </is>
      </c>
      <c r="B3471" s="29" t="inlineStr">
        <is>
          <t>low_price</t>
        </is>
      </c>
      <c r="C3471" s="29" t="inlineStr">
        <is>
          <t>Стартер Polaris Outlaw 90 110, Sportsman 90 110</t>
        </is>
      </c>
      <c r="D3471" s="35" t="n">
        <v>0</v>
      </c>
      <c r="E3471" s="37" t="n">
        <v>0</v>
      </c>
      <c r="F3471" s="38" t="n">
        <v>0</v>
      </c>
      <c r="G3471" s="37" t="n">
        <v>0</v>
      </c>
      <c r="H3471" s="40">
        <f>IFERROR(G3471/E3471,0)</f>
        <v/>
      </c>
      <c r="I3471" s="29" t="inlineStr">
        <is>
          <t>Cost is below the 120 watch threshold.</t>
        </is>
      </c>
    </row>
    <row r="3472">
      <c r="A3472" s="29" t="inlineStr">
        <is>
          <t>25-1580</t>
        </is>
      </c>
      <c r="B3472" s="29" t="inlineStr">
        <is>
          <t>low_price</t>
        </is>
      </c>
      <c r="C3472" s="29" t="inlineStr">
        <is>
          <t>Підшипники задньої осі Honda TRX 420 Rancher 2007-2013</t>
        </is>
      </c>
      <c r="D3472" s="35" t="n">
        <v>0</v>
      </c>
      <c r="E3472" s="37" t="n">
        <v>0</v>
      </c>
      <c r="F3472" s="38" t="n">
        <v>0</v>
      </c>
      <c r="G3472" s="37" t="n">
        <v>0</v>
      </c>
      <c r="H3472" s="40">
        <f>IFERROR(G3472/E3472,0)</f>
        <v/>
      </c>
      <c r="I3472" s="29" t="inlineStr">
        <is>
          <t>Cost is below the 120 watch threshold.</t>
        </is>
      </c>
    </row>
    <row r="3473">
      <c r="A3473" s="29" t="inlineStr">
        <is>
          <t>03211</t>
        </is>
      </c>
      <c r="B3473" s="29" t="inlineStr">
        <is>
          <t>low_price</t>
        </is>
      </c>
      <c r="C3473" s="29" t="inlineStr">
        <is>
          <t>Замок запалювання Yamaha Grizzly 400 450, Kodiak 400 450, YFZ Wolverine 450</t>
        </is>
      </c>
      <c r="D3473" s="35" t="n">
        <v>0</v>
      </c>
      <c r="E3473" s="37" t="n">
        <v>0</v>
      </c>
      <c r="F3473" s="38" t="n">
        <v>0</v>
      </c>
      <c r="G3473" s="37" t="n">
        <v>0</v>
      </c>
      <c r="H3473" s="40">
        <f>IFERROR(G3473/E3473,0)</f>
        <v/>
      </c>
      <c r="I3473" s="29" t="inlineStr">
        <is>
          <t>Cost is below the 120 watch threshold.</t>
        </is>
      </c>
    </row>
    <row r="3474">
      <c r="A3474" s="29" t="inlineStr">
        <is>
          <t>705013095</t>
        </is>
      </c>
      <c r="B3474" s="29" t="inlineStr">
        <is>
          <t>low_price</t>
        </is>
      </c>
      <c r="C3474" s="29" t="inlineStr">
        <is>
          <t>Замок дверей лівий BRP Can-Am Maverick X3, Commander 700 1000, Maverick Trail 1000, Maverick Sport 1000</t>
        </is>
      </c>
      <c r="D3474" s="35" t="n">
        <v>0</v>
      </c>
      <c r="E3474" s="37" t="n">
        <v>0</v>
      </c>
      <c r="F3474" s="38" t="n">
        <v>0</v>
      </c>
      <c r="G3474" s="37" t="n">
        <v>0</v>
      </c>
      <c r="H3474" s="40">
        <f>IFERROR(G3474/E3474,0)</f>
        <v/>
      </c>
      <c r="I3474" s="29" t="inlineStr">
        <is>
          <t>Cost is below the 120 watch threshold.</t>
        </is>
      </c>
    </row>
    <row r="3475">
      <c r="A3475" s="29" t="inlineStr">
        <is>
          <t>02287</t>
        </is>
      </c>
      <c r="B3475" s="29" t="inlineStr">
        <is>
          <t>low_price</t>
        </is>
      </c>
      <c r="C3475" s="29" t="inlineStr">
        <is>
          <t>Мотор перемикання передач Honda TRX 350 Rancher 2000-2006</t>
        </is>
      </c>
      <c r="D3475" s="35" t="n">
        <v>0</v>
      </c>
      <c r="E3475" s="37" t="n">
        <v>0</v>
      </c>
      <c r="F3475" s="38" t="n">
        <v>0</v>
      </c>
      <c r="G3475" s="37" t="n">
        <v>0</v>
      </c>
      <c r="H3475" s="40">
        <f>IFERROR(G3475/E3475,0)</f>
        <v/>
      </c>
      <c r="I3475" s="29" t="inlineStr">
        <is>
          <t>Cost is below the 120 watch threshold.</t>
        </is>
      </c>
    </row>
    <row r="3476">
      <c r="A3476" s="29" t="inlineStr">
        <is>
          <t>34910-19b13</t>
        </is>
      </c>
      <c r="B3476" s="29" t="inlineStr">
        <is>
          <t>low_price</t>
        </is>
      </c>
      <c r="C3476" s="29" t="inlineStr">
        <is>
          <t>Трос спідометра Suzuki King Quad 300, Quadrunner 250</t>
        </is>
      </c>
      <c r="D3476" s="35" t="n">
        <v>0</v>
      </c>
      <c r="E3476" s="37" t="n">
        <v>0</v>
      </c>
      <c r="F3476" s="38" t="n">
        <v>0</v>
      </c>
      <c r="G3476" s="37" t="n">
        <v>0</v>
      </c>
      <c r="H3476" s="40">
        <f>IFERROR(G3476/E3476,0)</f>
        <v/>
      </c>
      <c r="I3476" s="29" t="inlineStr">
        <is>
          <t>Cost is below the 120 watch threshold.</t>
        </is>
      </c>
    </row>
    <row r="3477">
      <c r="A3477" s="29" t="inlineStr">
        <is>
          <t>15132-hp7-a00</t>
        </is>
      </c>
      <c r="B3477" s="29" t="inlineStr">
        <is>
          <t>low_price</t>
        </is>
      </c>
      <c r="C3477" s="29" t="inlineStr">
        <is>
          <t>Палець масляного ротора Honda TRX 420 Rancher 2009-2021</t>
        </is>
      </c>
      <c r="D3477" s="35" t="n">
        <v>0</v>
      </c>
      <c r="E3477" s="37" t="n">
        <v>0</v>
      </c>
      <c r="F3477" s="38" t="n">
        <v>0</v>
      </c>
      <c r="G3477" s="37" t="n">
        <v>0</v>
      </c>
      <c r="H3477" s="40">
        <f>IFERROR(G3477/E3477,0)</f>
        <v/>
      </c>
      <c r="I3477" s="29" t="inlineStr">
        <is>
          <t>Cost is below the 120 watch threshold.</t>
        </is>
      </c>
    </row>
    <row r="3478">
      <c r="A3478" s="29" t="inlineStr">
        <is>
          <t>0800-062204</t>
        </is>
      </c>
      <c r="B3478" s="29" t="inlineStr">
        <is>
          <t>low_price</t>
        </is>
      </c>
      <c r="C3478" s="29" t="inlineStr">
        <is>
          <t>Сальник редуктора боковий CFMoto CForce 400 500 600 800 1000, UForce 500 600 800 1000, ZForce 500 800 950 1000</t>
        </is>
      </c>
      <c r="D3478" s="35" t="n">
        <v>0</v>
      </c>
      <c r="E3478" s="37" t="n">
        <v>0</v>
      </c>
      <c r="F3478" s="38" t="n">
        <v>0</v>
      </c>
      <c r="G3478" s="37" t="n">
        <v>0</v>
      </c>
      <c r="H3478" s="40">
        <f>IFERROR(G3478/E3478,0)</f>
        <v/>
      </c>
      <c r="I3478" s="29" t="inlineStr">
        <is>
          <t>Cost is below the 120 watch threshold.</t>
        </is>
      </c>
    </row>
    <row r="3479">
      <c r="A3479" s="29" t="inlineStr">
        <is>
          <t>14401-hp0-a01</t>
        </is>
      </c>
      <c r="B3479" s="29" t="inlineStr">
        <is>
          <t>low_price</t>
        </is>
      </c>
      <c r="C3479" s="29" t="inlineStr">
        <is>
          <t>Ланцюг ГРМ Honda TRX 500 Foreman 2005-2011</t>
        </is>
      </c>
      <c r="D3479" s="35" t="n">
        <v>0</v>
      </c>
      <c r="E3479" s="37" t="n">
        <v>0</v>
      </c>
      <c r="F3479" s="38" t="n">
        <v>0</v>
      </c>
      <c r="G3479" s="37" t="n">
        <v>0</v>
      </c>
      <c r="H3479" s="40">
        <f>IFERROR(G3479/E3479,0)</f>
        <v/>
      </c>
      <c r="I3479" s="29" t="inlineStr">
        <is>
          <t>Cost is below the 120 watch threshold.</t>
        </is>
      </c>
    </row>
    <row r="3480">
      <c r="A3480" s="29" t="inlineStr">
        <is>
          <t>18-9012</t>
        </is>
      </c>
      <c r="B3480" s="29" t="inlineStr">
        <is>
          <t>low_price</t>
        </is>
      </c>
      <c r="C3480" s="29" t="inlineStr">
        <is>
          <t>Поршні гальмівного супорта BRP Can-Am Maverick 1000, Commander 800 1000; Kawasaki Teryx 800, Mule 800; Yamaha Rhino 660 700</t>
        </is>
      </c>
      <c r="D3480" s="35" t="n">
        <v>0</v>
      </c>
      <c r="E3480" s="37" t="n">
        <v>0</v>
      </c>
      <c r="F3480" s="38" t="n">
        <v>0</v>
      </c>
      <c r="G3480" s="37" t="n">
        <v>0</v>
      </c>
      <c r="H3480" s="40">
        <f>IFERROR(G3480/E3480,0)</f>
        <v/>
      </c>
      <c r="I3480" s="29" t="inlineStr">
        <is>
          <t>Cost is below the 120 watch threshold.</t>
        </is>
      </c>
    </row>
    <row r="3481">
      <c r="A3481" s="29" t="inlineStr">
        <is>
          <t>6p0532</t>
        </is>
      </c>
      <c r="B3481" s="29" t="inlineStr">
        <is>
          <t>low_price</t>
        </is>
      </c>
      <c r="C3481" s="29" t="inlineStr">
        <is>
          <t>Шина ITP Mud Lite II 27×11-14</t>
        </is>
      </c>
      <c r="D3481" s="35" t="n">
        <v>0</v>
      </c>
      <c r="E3481" s="37" t="n">
        <v>0</v>
      </c>
      <c r="F3481" s="38" t="n">
        <v>0</v>
      </c>
      <c r="G3481" s="37" t="n">
        <v>0</v>
      </c>
      <c r="H3481" s="40">
        <f>IFERROR(G3481/E3481,0)</f>
        <v/>
      </c>
      <c r="I3481" s="29" t="inlineStr">
        <is>
          <t>Cost is below the 120 watch threshold.</t>
        </is>
      </c>
    </row>
    <row r="3482">
      <c r="A3482" s="29" t="inlineStr">
        <is>
          <t>bj5-f3813-00-00</t>
        </is>
      </c>
      <c r="B3482" s="29" t="inlineStr">
        <is>
          <t>low_price</t>
        </is>
      </c>
      <c r="C3482" s="29" t="inlineStr">
        <is>
          <t>Рульова колонка Yamaha Kodiak 450 2018+</t>
        </is>
      </c>
      <c r="D3482" s="35" t="n">
        <v>0</v>
      </c>
      <c r="E3482" s="37" t="n">
        <v>0</v>
      </c>
      <c r="F3482" s="38" t="n">
        <v>0</v>
      </c>
      <c r="G3482" s="37" t="n">
        <v>0</v>
      </c>
      <c r="H3482" s="40">
        <f>IFERROR(G3482/E3482,0)</f>
        <v/>
      </c>
      <c r="I3482" s="29" t="inlineStr">
        <is>
          <t>Cost is below the 120 watch threshold.</t>
        </is>
      </c>
    </row>
    <row r="3483">
      <c r="A3483" s="29" t="inlineStr">
        <is>
          <t>705601511</t>
        </is>
      </c>
      <c r="B3483" s="29" t="inlineStr">
        <is>
          <t>low_price</t>
        </is>
      </c>
      <c r="C3483" s="29" t="inlineStr">
        <is>
          <t>Гальмівний диск передній BRP Can-Am Maverick Trail 700 800 1000, Maverick Sport 1000, Commander 700 1000, Traxter Defender HD5 HD7 HD8 HD9 HD10</t>
        </is>
      </c>
      <c r="D3483" s="35" t="n">
        <v>0</v>
      </c>
      <c r="E3483" s="37" t="n">
        <v>0</v>
      </c>
      <c r="F3483" s="38" t="n">
        <v>0</v>
      </c>
      <c r="G3483" s="37" t="n">
        <v>0</v>
      </c>
      <c r="H3483" s="40">
        <f>IFERROR(G3483/E3483,0)</f>
        <v/>
      </c>
      <c r="I3483" s="29" t="inlineStr">
        <is>
          <t>Cost is below the 120 watch threshold.</t>
        </is>
      </c>
    </row>
    <row r="3484">
      <c r="A3484" s="29" t="inlineStr">
        <is>
          <t>na-40004-4r</t>
        </is>
      </c>
      <c r="B3484" s="29" t="inlineStr">
        <is>
          <t>low_price</t>
        </is>
      </c>
      <c r="C3484" s="29" t="inlineStr">
        <is>
          <t>Поршневі кільця +1мм Yamaha Grizzly 660 (02-08), Raptor 660 (01-05), Rhino 660 (04-07)</t>
        </is>
      </c>
      <c r="D3484" s="35" t="n">
        <v>0</v>
      </c>
      <c r="E3484" s="37" t="n">
        <v>0</v>
      </c>
      <c r="F3484" s="38" t="n">
        <v>0</v>
      </c>
      <c r="G3484" s="37" t="n">
        <v>0</v>
      </c>
      <c r="H3484" s="40">
        <f>IFERROR(G3484/E3484,0)</f>
        <v/>
      </c>
      <c r="I3484" s="29" t="inlineStr">
        <is>
          <t>Cost is below the 120 watch threshold.</t>
        </is>
      </c>
    </row>
    <row r="3485">
      <c r="A3485" s="29" t="inlineStr">
        <is>
          <t>2889341</t>
        </is>
      </c>
      <c r="B3485" s="29" t="inlineStr">
        <is>
          <t>low_price</t>
        </is>
      </c>
      <c r="C3485" s="29" t="inlineStr">
        <is>
          <t>Кронштейн кріплення захисту рук Polaris Sportsman 450 550 570 850 1000, Srambler 850 1000</t>
        </is>
      </c>
      <c r="D3485" s="35" t="n">
        <v>0</v>
      </c>
      <c r="E3485" s="37" t="n">
        <v>0</v>
      </c>
      <c r="F3485" s="38" t="n">
        <v>0</v>
      </c>
      <c r="G3485" s="37" t="n">
        <v>0</v>
      </c>
      <c r="H3485" s="40">
        <f>IFERROR(G3485/E3485,0)</f>
        <v/>
      </c>
      <c r="I3485" s="29" t="inlineStr">
        <is>
          <t>Cost is below the 120 watch threshold.</t>
        </is>
      </c>
    </row>
    <row r="3486">
      <c r="A3486" s="29" t="inlineStr">
        <is>
          <t>705017659</t>
        </is>
      </c>
      <c r="B3486" s="29" t="inlineStr">
        <is>
          <t>low_price</t>
        </is>
      </c>
      <c r="C3486" s="29" t="inlineStr">
        <is>
          <t>Підкрилок підніжки правий BRP Can-Am Outlander G3</t>
        </is>
      </c>
      <c r="D3486" s="35" t="n">
        <v>0</v>
      </c>
      <c r="E3486" s="37" t="n">
        <v>0</v>
      </c>
      <c r="F3486" s="38" t="n">
        <v>0</v>
      </c>
      <c r="G3486" s="37" t="n">
        <v>0</v>
      </c>
      <c r="H3486" s="40">
        <f>IFERROR(G3486/E3486,0)</f>
        <v/>
      </c>
      <c r="I3486" s="29" t="inlineStr">
        <is>
          <t>Cost is below the 120 watch threshold.</t>
        </is>
      </c>
    </row>
    <row r="3487">
      <c r="A3487" s="29" t="inlineStr">
        <is>
          <t>hf138</t>
        </is>
      </c>
      <c r="B3487" s="29" t="inlineStr">
        <is>
          <t>low_price</t>
        </is>
      </c>
      <c r="C3487" s="29" t="inlineStr">
        <is>
          <t>Масляний фільтр Arctic Cat 400 454 500; Kymco 375 400 450; Suzuki 400 450 500 700 750</t>
        </is>
      </c>
      <c r="D3487" s="35" t="n">
        <v>0</v>
      </c>
      <c r="E3487" s="37" t="n">
        <v>0</v>
      </c>
      <c r="F3487" s="38" t="n">
        <v>0</v>
      </c>
      <c r="G3487" s="37" t="n">
        <v>0</v>
      </c>
      <c r="H3487" s="40">
        <f>IFERROR(G3487/E3487,0)</f>
        <v/>
      </c>
      <c r="I3487" s="29" t="inlineStr">
        <is>
          <t>Cost is below the 120 watch threshold.</t>
        </is>
      </c>
    </row>
    <row r="3488">
      <c r="A3488" s="29" t="inlineStr">
        <is>
          <t>fa738r</t>
        </is>
      </c>
      <c r="B3488" s="29" t="inlineStr">
        <is>
          <t>low_price</t>
        </is>
      </c>
      <c r="C3488" s="29" t="inlineStr">
        <is>
          <t>Гальмівні колодки передні Kawasaki Teryx KRX 1000 (синтетика)</t>
        </is>
      </c>
      <c r="D3488" s="35" t="n">
        <v>0</v>
      </c>
      <c r="E3488" s="37" t="n">
        <v>0</v>
      </c>
      <c r="F3488" s="38" t="n">
        <v>0</v>
      </c>
      <c r="G3488" s="37" t="n">
        <v>0</v>
      </c>
      <c r="H3488" s="40">
        <f>IFERROR(G3488/E3488,0)</f>
        <v/>
      </c>
      <c r="I3488" s="29" t="inlineStr">
        <is>
          <t>Cost is below the 120 watch threshold.</t>
        </is>
      </c>
    </row>
    <row r="3489">
      <c r="A3489" s="29" t="inlineStr">
        <is>
          <t>21-0023</t>
        </is>
      </c>
      <c r="B3489" s="29" t="inlineStr">
        <is>
          <t>low_price</t>
        </is>
      </c>
      <c r="C3489" s="29" t="inlineStr">
        <is>
          <t>Втулка нижня переднього/заднього амортизатора BRP Can-Am Maverick X3, Maverick Sport 1000; Honda SXS 1000 Talon</t>
        </is>
      </c>
      <c r="D3489" s="35" t="n">
        <v>0</v>
      </c>
      <c r="E3489" s="37" t="n">
        <v>0</v>
      </c>
      <c r="F3489" s="38" t="n">
        <v>0</v>
      </c>
      <c r="G3489" s="37" t="n">
        <v>0</v>
      </c>
      <c r="H3489" s="40">
        <f>IFERROR(G3489/E3489,0)</f>
        <v/>
      </c>
      <c r="I3489" s="29" t="inlineStr">
        <is>
          <t>Cost is below the 120 watch threshold.</t>
        </is>
      </c>
    </row>
    <row r="3490">
      <c r="A3490" s="29" t="inlineStr">
        <is>
          <t>52320-hp7-a01</t>
        </is>
      </c>
      <c r="B3490" s="29" t="inlineStr">
        <is>
          <t>low_price</t>
        </is>
      </c>
      <c r="C3490" s="29" t="inlineStr">
        <is>
          <t>Стійка заднього стабілізатора права Honda TRX 420 Racnher 2009-2014</t>
        </is>
      </c>
      <c r="D3490" s="35" t="n">
        <v>0</v>
      </c>
      <c r="E3490" s="37" t="n">
        <v>0</v>
      </c>
      <c r="F3490" s="38" t="n">
        <v>0</v>
      </c>
      <c r="G3490" s="37" t="n">
        <v>0</v>
      </c>
      <c r="H3490" s="40">
        <f>IFERROR(G3490/E3490,0)</f>
        <v/>
      </c>
      <c r="I3490" s="29" t="inlineStr">
        <is>
          <t>Cost is below the 120 watch threshold.</t>
        </is>
      </c>
    </row>
    <row r="3491">
      <c r="A3491" s="29" t="inlineStr">
        <is>
          <t>705007828</t>
        </is>
      </c>
      <c r="B3491" s="29" t="inlineStr">
        <is>
          <t>low_price</t>
        </is>
      </c>
      <c r="C3491" s="29" t="inlineStr">
        <is>
          <t>Підкрилок задній BRP Can-Am Maverick 1000 2014-2018</t>
        </is>
      </c>
      <c r="D3491" s="35" t="n">
        <v>0</v>
      </c>
      <c r="E3491" s="37" t="n">
        <v>0</v>
      </c>
      <c r="F3491" s="38" t="n">
        <v>0</v>
      </c>
      <c r="G3491" s="37" t="n">
        <v>0</v>
      </c>
      <c r="H3491" s="40">
        <f>IFERROR(G3491/E3491,0)</f>
        <v/>
      </c>
      <c r="I3491" s="29" t="inlineStr">
        <is>
          <t>Cost is below the 120 watch threshold.</t>
        </is>
      </c>
    </row>
    <row r="3492">
      <c r="A3492" s="29" t="inlineStr">
        <is>
          <t>2hc-18512-00-00</t>
        </is>
      </c>
      <c r="B3492" s="29" t="inlineStr">
        <is>
          <t>low_price</t>
        </is>
      </c>
      <c r="C3492" s="29" t="inlineStr">
        <is>
          <t>Вилка перемикання передач Yamaha YXZ 1000 2016-2023</t>
        </is>
      </c>
      <c r="D3492" s="35" t="n">
        <v>0</v>
      </c>
      <c r="E3492" s="37" t="n">
        <v>0</v>
      </c>
      <c r="F3492" s="38" t="n">
        <v>0</v>
      </c>
      <c r="G3492" s="37" t="n">
        <v>0</v>
      </c>
      <c r="H3492" s="40">
        <f>IFERROR(G3492/E3492,0)</f>
        <v/>
      </c>
      <c r="I3492" s="29" t="inlineStr">
        <is>
          <t>Cost is below the 120 watch threshold.</t>
        </is>
      </c>
    </row>
    <row r="3493">
      <c r="A3493" s="29" t="inlineStr">
        <is>
          <t>30700-hn8-003</t>
        </is>
      </c>
      <c r="B3493" s="29" t="inlineStr">
        <is>
          <t>low_price</t>
        </is>
      </c>
      <c r="C3493" s="29" t="inlineStr">
        <is>
          <t>Свічний ковпачок Honda TRX 650 Rincon (03-05), 680 Rincon (06-14)</t>
        </is>
      </c>
      <c r="D3493" s="35" t="n">
        <v>0</v>
      </c>
      <c r="E3493" s="37" t="n">
        <v>0</v>
      </c>
      <c r="F3493" s="38" t="n">
        <v>0</v>
      </c>
      <c r="G3493" s="37" t="n">
        <v>0</v>
      </c>
      <c r="H3493" s="40">
        <f>IFERROR(G3493/E3493,0)</f>
        <v/>
      </c>
      <c r="I3493" s="29" t="inlineStr">
        <is>
          <t>Cost is below the 120 watch threshold.</t>
        </is>
      </c>
    </row>
    <row r="3494">
      <c r="A3494" s="29" t="inlineStr">
        <is>
          <t>52400-hp5-601</t>
        </is>
      </c>
      <c r="B3494" s="29" t="inlineStr">
        <is>
          <t>low_price</t>
        </is>
      </c>
      <c r="C3494" s="29" t="inlineStr">
        <is>
          <t>Амортизатор задній Honda TRX 420 Rancher 2007-2009</t>
        </is>
      </c>
      <c r="D3494" s="35" t="n">
        <v>0</v>
      </c>
      <c r="E3494" s="37" t="n">
        <v>0</v>
      </c>
      <c r="F3494" s="38" t="n">
        <v>0</v>
      </c>
      <c r="G3494" s="37" t="n">
        <v>0</v>
      </c>
      <c r="H3494" s="40">
        <f>IFERROR(G3494/E3494,0)</f>
        <v/>
      </c>
      <c r="I3494" s="29" t="inlineStr">
        <is>
          <t>Cost is below the 120 watch threshold.</t>
        </is>
      </c>
    </row>
    <row r="3495">
      <c r="A3495" s="29" t="inlineStr">
        <is>
          <t>3233874</t>
        </is>
      </c>
      <c r="B3495" s="29" t="inlineStr">
        <is>
          <t>low_price</t>
        </is>
      </c>
      <c r="C3495" s="29" t="inlineStr">
        <is>
          <t>Сальник КПП Polaris Sportsman 400 450 500 600 700 800 MV7, Magnum 330 500</t>
        </is>
      </c>
      <c r="D3495" s="35" t="n">
        <v>0</v>
      </c>
      <c r="E3495" s="37" t="n">
        <v>0</v>
      </c>
      <c r="F3495" s="38" t="n">
        <v>0</v>
      </c>
      <c r="G3495" s="37" t="n">
        <v>0</v>
      </c>
      <c r="H3495" s="40">
        <f>IFERROR(G3495/E3495,0)</f>
        <v/>
      </c>
      <c r="I3495" s="29" t="inlineStr">
        <is>
          <t>Cost is below the 120 watch threshold.</t>
        </is>
      </c>
    </row>
    <row r="3496">
      <c r="A3496" s="29" t="inlineStr">
        <is>
          <t>707000539</t>
        </is>
      </c>
      <c r="B3496" s="29" t="inlineStr">
        <is>
          <t>low_price</t>
        </is>
      </c>
      <c r="C3496" s="29" t="inlineStr">
        <is>
          <t>Трос газу BRP Can-Am Outlander 400 2008-2011</t>
        </is>
      </c>
      <c r="D3496" s="35" t="n">
        <v>0</v>
      </c>
      <c r="E3496" s="37" t="n">
        <v>0</v>
      </c>
      <c r="F3496" s="38" t="n">
        <v>0</v>
      </c>
      <c r="G3496" s="37" t="n">
        <v>0</v>
      </c>
      <c r="H3496" s="40">
        <f>IFERROR(G3496/E3496,0)</f>
        <v/>
      </c>
      <c r="I3496" s="29" t="inlineStr">
        <is>
          <t>Cost is below the 120 watch threshold.</t>
        </is>
      </c>
    </row>
    <row r="3497">
      <c r="A3497" s="29" t="inlineStr">
        <is>
          <t>na-20036t</t>
        </is>
      </c>
      <c r="B3497" s="29" t="inlineStr">
        <is>
          <t>low_price</t>
        </is>
      </c>
      <c r="C3497" s="29" t="inlineStr">
        <is>
          <t>Комплект прокладок на верх двигуна Kawasaki Prairie 360</t>
        </is>
      </c>
      <c r="D3497" s="35" t="n">
        <v>0</v>
      </c>
      <c r="E3497" s="37" t="n">
        <v>0</v>
      </c>
      <c r="F3497" s="38" t="n">
        <v>0</v>
      </c>
      <c r="G3497" s="37" t="n">
        <v>0</v>
      </c>
      <c r="H3497" s="40">
        <f>IFERROR(G3497/E3497,0)</f>
        <v/>
      </c>
      <c r="I3497" s="29" t="inlineStr">
        <is>
          <t>Cost is below the 120 watch threshold.</t>
        </is>
      </c>
    </row>
    <row r="3498">
      <c r="A3498" s="29" t="inlineStr">
        <is>
          <t>91256-hp0-a01</t>
        </is>
      </c>
      <c r="B3498" s="29" t="inlineStr">
        <is>
          <t>low_price</t>
        </is>
      </c>
      <c r="C3498" s="29" t="inlineStr">
        <is>
          <t>Сальник ступичного підшипника передній Honda TRX 500 Foreman Rubicon (05-14), Rincon 680 (06+)</t>
        </is>
      </c>
      <c r="D3498" s="35" t="n">
        <v>0</v>
      </c>
      <c r="E3498" s="37" t="n">
        <v>0</v>
      </c>
      <c r="F3498" s="38" t="n">
        <v>0</v>
      </c>
      <c r="G3498" s="37" t="n">
        <v>0</v>
      </c>
      <c r="H3498" s="40">
        <f>IFERROR(G3498/E3498,0)</f>
        <v/>
      </c>
      <c r="I3498" s="29" t="inlineStr">
        <is>
          <t>Cost is below the 120 watch threshold.</t>
        </is>
      </c>
    </row>
    <row r="3499">
      <c r="A3499" s="29" t="inlineStr">
        <is>
          <t>706201360</t>
        </is>
      </c>
      <c r="B3499" s="29" t="inlineStr">
        <is>
          <t>low_price</t>
        </is>
      </c>
      <c r="C3499" s="29" t="inlineStr">
        <is>
          <t>Кріплення передніх верхніх ричагів BRP Can-Am Outlander Renegade G1</t>
        </is>
      </c>
      <c r="D3499" s="35" t="n">
        <v>0</v>
      </c>
      <c r="E3499" s="37" t="n">
        <v>0</v>
      </c>
      <c r="F3499" s="38" t="n">
        <v>0</v>
      </c>
      <c r="G3499" s="37" t="n">
        <v>0</v>
      </c>
      <c r="H3499" s="40">
        <f>IFERROR(G3499/E3499,0)</f>
        <v/>
      </c>
      <c r="I3499" s="29" t="inlineStr">
        <is>
          <t>Cost is below the 120 watch threshold.</t>
        </is>
      </c>
    </row>
    <row r="3500">
      <c r="A3500" s="29" t="inlineStr">
        <is>
          <t>420241633</t>
        </is>
      </c>
      <c r="B3500" s="29" t="inlineStr">
        <is>
          <t>low_price</t>
        </is>
      </c>
      <c r="C3500" s="29" t="inlineStr">
        <is>
          <t>Заглушка кришки магнето BRP Can-Am, Ski-Doo</t>
        </is>
      </c>
      <c r="D3500" s="35" t="n">
        <v>0</v>
      </c>
      <c r="E3500" s="37" t="n">
        <v>0</v>
      </c>
      <c r="F3500" s="38" t="n">
        <v>0</v>
      </c>
      <c r="G3500" s="37" t="n">
        <v>0</v>
      </c>
      <c r="H3500" s="40">
        <f>IFERROR(G3500/E3500,0)</f>
        <v/>
      </c>
      <c r="I3500" s="29" t="inlineStr">
        <is>
          <t>Cost is below the 120 watch threshold.</t>
        </is>
      </c>
    </row>
    <row r="3501">
      <c r="A3501" s="29" t="inlineStr">
        <is>
          <t>23611-hn8-000</t>
        </is>
      </c>
      <c r="B3501" s="29" t="inlineStr">
        <is>
          <t>low_price</t>
        </is>
      </c>
      <c r="C3501" s="29" t="inlineStr">
        <is>
          <t>Проміжний вал Honda TRX 650 680 Rincon</t>
        </is>
      </c>
      <c r="D3501" s="35" t="n">
        <v>0</v>
      </c>
      <c r="E3501" s="37" t="n">
        <v>0</v>
      </c>
      <c r="F3501" s="38" t="n">
        <v>0</v>
      </c>
      <c r="G3501" s="37" t="n">
        <v>0</v>
      </c>
      <c r="H3501" s="40">
        <f>IFERROR(G3501/E3501,0)</f>
        <v/>
      </c>
      <c r="I3501" s="29" t="inlineStr">
        <is>
          <t>Cost is below the 120 watch threshold.</t>
        </is>
      </c>
    </row>
    <row r="3502">
      <c r="A3502" s="29" t="inlineStr">
        <is>
          <t>03040</t>
        </is>
      </c>
      <c r="B3502" s="29" t="inlineStr">
        <is>
          <t>low_price</t>
        </is>
      </c>
      <c r="C3502" s="29" t="inlineStr">
        <is>
          <t>Регулятор напруги Polaris Sportsman 500 800, Ranger 500, RZR 800 2010-2014</t>
        </is>
      </c>
      <c r="D3502" s="35" t="n">
        <v>0</v>
      </c>
      <c r="E3502" s="37" t="n">
        <v>0</v>
      </c>
      <c r="F3502" s="38" t="n">
        <v>0</v>
      </c>
      <c r="G3502" s="37" t="n">
        <v>0</v>
      </c>
      <c r="H3502" s="40">
        <f>IFERROR(G3502/E3502,0)</f>
        <v/>
      </c>
      <c r="I3502" s="29" t="inlineStr">
        <is>
          <t>Cost is below the 120 watch threshold.</t>
        </is>
      </c>
    </row>
    <row r="3503">
      <c r="A3503" s="29" t="inlineStr">
        <is>
          <t>85-1097</t>
        </is>
      </c>
      <c r="B3503" s="29" t="inlineStr">
        <is>
          <t>low_price</t>
        </is>
      </c>
      <c r="C3503" s="29" t="inlineStr">
        <is>
          <t>Комплект шпильок і гайок колеса Polaris Sportsman 550 850 1000, Scrambler 850 1000</t>
        </is>
      </c>
      <c r="D3503" s="35" t="n">
        <v>0</v>
      </c>
      <c r="E3503" s="37" t="n">
        <v>0</v>
      </c>
      <c r="F3503" s="38" t="n">
        <v>0</v>
      </c>
      <c r="G3503" s="37" t="n">
        <v>0</v>
      </c>
      <c r="H3503" s="40">
        <f>IFERROR(G3503/E3503,0)</f>
        <v/>
      </c>
      <c r="I3503" s="29" t="inlineStr">
        <is>
          <t>Cost is below the 120 watch threshold.</t>
        </is>
      </c>
    </row>
    <row r="3504">
      <c r="A3504" s="29" t="inlineStr">
        <is>
          <t>35340-hr0-305</t>
        </is>
      </c>
      <c r="B3504" s="29" t="inlineStr">
        <is>
          <t>low_price</t>
        </is>
      </c>
      <c r="C3504" s="29" t="inlineStr">
        <is>
          <t>Реле вимикача переднього гальма Honda TRX 200 250 300 350 400 450 500 650 680</t>
        </is>
      </c>
      <c r="D3504" s="35" t="n">
        <v>0</v>
      </c>
      <c r="E3504" s="37" t="n">
        <v>0</v>
      </c>
      <c r="F3504" s="38" t="n">
        <v>0</v>
      </c>
      <c r="G3504" s="37" t="n">
        <v>0</v>
      </c>
      <c r="H3504" s="40">
        <f>IFERROR(G3504/E3504,0)</f>
        <v/>
      </c>
      <c r="I3504" s="29" t="inlineStr">
        <is>
          <t>Cost is below the 120 watch threshold.</t>
        </is>
      </c>
    </row>
    <row r="3505">
      <c r="A3505" s="29" t="inlineStr">
        <is>
          <t>3b4-28309-02-00</t>
        </is>
      </c>
      <c r="B3505" s="29" t="inlineStr">
        <is>
          <t>low_price</t>
        </is>
      </c>
      <c r="C3505" s="29" t="inlineStr">
        <is>
          <t>Панель передня Yamaha Grizzly 550​ (09-11), 700 (07-11)</t>
        </is>
      </c>
      <c r="D3505" s="35" t="n">
        <v>0</v>
      </c>
      <c r="E3505" s="37" t="n">
        <v>0</v>
      </c>
      <c r="F3505" s="38" t="n">
        <v>0</v>
      </c>
      <c r="G3505" s="37" t="n">
        <v>0</v>
      </c>
      <c r="H3505" s="40">
        <f>IFERROR(G3505/E3505,0)</f>
        <v/>
      </c>
      <c r="I3505" s="29" t="inlineStr">
        <is>
          <t>Cost is below the 120 watch threshold.</t>
        </is>
      </c>
    </row>
    <row r="3506">
      <c r="A3506" s="29" t="inlineStr">
        <is>
          <t>05041</t>
        </is>
      </c>
      <c r="B3506" s="29" t="inlineStr">
        <is>
          <t>low_price</t>
        </is>
      </c>
      <c r="C3506" s="29" t="inlineStr">
        <is>
          <t>Мотор перемикання передач Honda TRX 400 Rancher 2004-2007</t>
        </is>
      </c>
      <c r="D3506" s="35" t="n">
        <v>0</v>
      </c>
      <c r="E3506" s="37" t="n">
        <v>0</v>
      </c>
      <c r="F3506" s="38" t="n">
        <v>0</v>
      </c>
      <c r="G3506" s="37" t="n">
        <v>0</v>
      </c>
      <c r="H3506" s="40">
        <f>IFERROR(G3506/E3506,0)</f>
        <v/>
      </c>
      <c r="I3506" s="29" t="inlineStr">
        <is>
          <t>Cost is below the 120 watch threshold.</t>
        </is>
      </c>
    </row>
    <row r="3507">
      <c r="A3507" s="29" t="inlineStr">
        <is>
          <t>11482-31g00</t>
        </is>
      </c>
      <c r="B3507" s="29" t="inlineStr">
        <is>
          <t>low_price</t>
        </is>
      </c>
      <c r="C3507" s="29" t="inlineStr">
        <is>
          <t>Прокладка кришки зчеплення Suzuki King Quad 700 750</t>
        </is>
      </c>
      <c r="D3507" s="35" t="n">
        <v>0</v>
      </c>
      <c r="E3507" s="37" t="n">
        <v>0</v>
      </c>
      <c r="F3507" s="38" t="n">
        <v>0</v>
      </c>
      <c r="G3507" s="37" t="n">
        <v>0</v>
      </c>
      <c r="H3507" s="40">
        <f>IFERROR(G3507/E3507,0)</f>
        <v/>
      </c>
      <c r="I3507" s="29" t="inlineStr">
        <is>
          <t>Cost is below the 120 watch threshold.</t>
        </is>
      </c>
    </row>
    <row r="3508">
      <c r="A3508" s="29" t="inlineStr">
        <is>
          <t>0180-331007</t>
        </is>
      </c>
      <c r="B3508" s="29" t="inlineStr">
        <is>
          <t>low_price</t>
        </is>
      </c>
      <c r="C3508" s="29" t="inlineStr">
        <is>
          <t>Сальник хвостовика заднього редуктора CFMoto 400 500 600 800 (35X61X9)</t>
        </is>
      </c>
      <c r="D3508" s="35" t="n">
        <v>0</v>
      </c>
      <c r="E3508" s="37" t="n">
        <v>0</v>
      </c>
      <c r="F3508" s="38" t="n">
        <v>0</v>
      </c>
      <c r="G3508" s="37" t="n">
        <v>0</v>
      </c>
      <c r="H3508" s="40">
        <f>IFERROR(G3508/E3508,0)</f>
        <v/>
      </c>
      <c r="I3508" s="29" t="inlineStr">
        <is>
          <t>Cost is below the 120 watch threshold.</t>
        </is>
      </c>
    </row>
    <row r="3509">
      <c r="A3509" s="29" t="inlineStr">
        <is>
          <t>90179-22005-00</t>
        </is>
      </c>
      <c r="B3509" s="29" t="inlineStr">
        <is>
          <t>low_price</t>
        </is>
      </c>
      <c r="C3509" s="29" t="inlineStr">
        <is>
          <t>Гайка зчеплення Yamaha Grizzly 350 450 660, Kodiak 400 450, Rhino 450 660, Wolverine 350 450, Bruin 350</t>
        </is>
      </c>
      <c r="D3509" s="35" t="n">
        <v>0</v>
      </c>
      <c r="E3509" s="37" t="n">
        <v>0</v>
      </c>
      <c r="F3509" s="38" t="n">
        <v>0</v>
      </c>
      <c r="G3509" s="37" t="n">
        <v>0</v>
      </c>
      <c r="H3509" s="40">
        <f>IFERROR(G3509/E3509,0)</f>
        <v/>
      </c>
      <c r="I3509" s="29" t="inlineStr">
        <is>
          <t>Cost is below the 120 watch threshold.</t>
        </is>
      </c>
    </row>
    <row r="3510">
      <c r="A3510" s="29" t="inlineStr">
        <is>
          <t>25-2080</t>
        </is>
      </c>
      <c r="B3510" s="29" t="inlineStr">
        <is>
          <t>low_price</t>
        </is>
      </c>
      <c r="C3510" s="29" t="inlineStr">
        <is>
          <t>Ремкомплект заднього редуктора Polaris Sportsman 550 850 1000, Scrambler 850 1000</t>
        </is>
      </c>
      <c r="D3510" s="35" t="n">
        <v>0</v>
      </c>
      <c r="E3510" s="37" t="n">
        <v>0</v>
      </c>
      <c r="F3510" s="38" t="n">
        <v>0</v>
      </c>
      <c r="G3510" s="37" t="n">
        <v>0</v>
      </c>
      <c r="H3510" s="40">
        <f>IFERROR(G3510/E3510,0)</f>
        <v/>
      </c>
      <c r="I3510" s="29" t="inlineStr">
        <is>
          <t>Cost is below the 120 watch threshold.</t>
        </is>
      </c>
    </row>
    <row r="3511">
      <c r="A3511" s="29" t="inlineStr">
        <is>
          <t>k3201</t>
        </is>
      </c>
      <c r="B3511" s="29" t="inlineStr">
        <is>
          <t>low_price</t>
        </is>
      </c>
      <c r="C3511" s="29" t="inlineStr">
        <is>
          <t>Шина Kenda K3201 Mastodon HT 30×10-14</t>
        </is>
      </c>
      <c r="D3511" s="35" t="n">
        <v>0</v>
      </c>
      <c r="E3511" s="37" t="n">
        <v>0</v>
      </c>
      <c r="F3511" s="38" t="n">
        <v>0</v>
      </c>
      <c r="G3511" s="37" t="n">
        <v>0</v>
      </c>
      <c r="H3511" s="40">
        <f>IFERROR(G3511/E3511,0)</f>
        <v/>
      </c>
      <c r="I3511" s="29" t="inlineStr">
        <is>
          <t>Cost is below the 120 watch threshold.</t>
        </is>
      </c>
    </row>
    <row r="3512">
      <c r="A3512" s="29" t="inlineStr">
        <is>
          <t>45-1193</t>
        </is>
      </c>
      <c r="B3512" s="29" t="inlineStr">
        <is>
          <t>low_price</t>
        </is>
      </c>
      <c r="C3512" s="29" t="inlineStr">
        <is>
          <t>Трос газу Yamaha Grizzly 660</t>
        </is>
      </c>
      <c r="D3512" s="35" t="n">
        <v>0</v>
      </c>
      <c r="E3512" s="37" t="n">
        <v>0</v>
      </c>
      <c r="F3512" s="38" t="n">
        <v>0</v>
      </c>
      <c r="G3512" s="37" t="n">
        <v>0</v>
      </c>
      <c r="H3512" s="40">
        <f>IFERROR(G3512/E3512,0)</f>
        <v/>
      </c>
      <c r="I3512" s="29" t="inlineStr">
        <is>
          <t>Cost is below the 120 watch threshold.</t>
        </is>
      </c>
    </row>
    <row r="3513">
      <c r="A3513" s="29" t="inlineStr">
        <is>
          <t>5138477-492</t>
        </is>
      </c>
      <c r="B3513" s="29" t="inlineStr">
        <is>
          <t>low_price</t>
        </is>
      </c>
      <c r="C3513" s="29" t="inlineStr">
        <is>
          <t>Штовхач клапана Polaris Sportsman 570, RZR 900 1000, Ranger 900 1000, RZR Pro XP, Xpedition</t>
        </is>
      </c>
      <c r="D3513" s="35" t="n">
        <v>0</v>
      </c>
      <c r="E3513" s="37" t="n">
        <v>0</v>
      </c>
      <c r="F3513" s="38" t="n">
        <v>0</v>
      </c>
      <c r="G3513" s="37" t="n">
        <v>0</v>
      </c>
      <c r="H3513" s="40">
        <f>IFERROR(G3513/E3513,0)</f>
        <v/>
      </c>
      <c r="I3513" s="29" t="inlineStr">
        <is>
          <t>Cost is below the 120 watch threshold.</t>
        </is>
      </c>
    </row>
    <row r="3514">
      <c r="A3514" s="29" t="inlineStr">
        <is>
          <t>53310-hm7-000</t>
        </is>
      </c>
      <c r="B3514" s="29" t="inlineStr">
        <is>
          <t>low_price</t>
        </is>
      </c>
      <c r="C3514" s="29" t="inlineStr">
        <is>
          <t>Рульова колонка Honda TRX 400 450 Foreman</t>
        </is>
      </c>
      <c r="D3514" s="35" t="n">
        <v>0</v>
      </c>
      <c r="E3514" s="37" t="n">
        <v>0</v>
      </c>
      <c r="F3514" s="38" t="n">
        <v>0</v>
      </c>
      <c r="G3514" s="37" t="n">
        <v>0</v>
      </c>
      <c r="H3514" s="40">
        <f>IFERROR(G3514/E3514,0)</f>
        <v/>
      </c>
      <c r="I3514" s="29" t="inlineStr">
        <is>
          <t>Cost is below the 120 watch threshold.</t>
        </is>
      </c>
    </row>
    <row r="3515">
      <c r="A3515" s="29" t="inlineStr">
        <is>
          <t>01239</t>
        </is>
      </c>
      <c r="B3515" s="29" t="inlineStr">
        <is>
          <t>low_price</t>
        </is>
      </c>
      <c r="C3515" s="29" t="inlineStr">
        <is>
          <t>Стартер Honda TRX 350 Rancher 2000-2006</t>
        </is>
      </c>
      <c r="D3515" s="35" t="n">
        <v>0</v>
      </c>
      <c r="E3515" s="37" t="n">
        <v>0</v>
      </c>
      <c r="F3515" s="38" t="n">
        <v>0</v>
      </c>
      <c r="G3515" s="37" t="n">
        <v>0</v>
      </c>
      <c r="H3515" s="40">
        <f>IFERROR(G3515/E3515,0)</f>
        <v/>
      </c>
      <c r="I3515" s="29" t="inlineStr">
        <is>
          <t>Cost is below the 120 watch threshold.</t>
        </is>
      </c>
    </row>
    <row r="3516">
      <c r="A3516" s="29" t="inlineStr">
        <is>
          <t>5267607</t>
        </is>
      </c>
      <c r="B3516" s="29" t="inlineStr">
        <is>
          <t>low_price</t>
        </is>
      </c>
      <c r="C3516" s="29" t="inlineStr">
        <is>
          <t>Гальмівний диск передній Polaris RZR Pro XP</t>
        </is>
      </c>
      <c r="D3516" s="35" t="n">
        <v>0</v>
      </c>
      <c r="E3516" s="37" t="n">
        <v>0</v>
      </c>
      <c r="F3516" s="38" t="n">
        <v>0</v>
      </c>
      <c r="G3516" s="37" t="n">
        <v>0</v>
      </c>
      <c r="H3516" s="40">
        <f>IFERROR(G3516/E3516,0)</f>
        <v/>
      </c>
      <c r="I3516" s="29" t="inlineStr">
        <is>
          <t>Cost is below the 120 watch threshold.</t>
        </is>
      </c>
    </row>
    <row r="3517">
      <c r="A3517" s="29" t="inlineStr">
        <is>
          <t>90128-hn8-000</t>
        </is>
      </c>
      <c r="B3517" s="29" t="inlineStr">
        <is>
          <t>low_price</t>
        </is>
      </c>
      <c r="C3517" s="29" t="inlineStr">
        <is>
          <t>Болт задніх верхніх ричагів Honda TRX 650 680 Rincon (12X130)</t>
        </is>
      </c>
      <c r="D3517" s="35" t="n">
        <v>0</v>
      </c>
      <c r="E3517" s="37" t="n">
        <v>0</v>
      </c>
      <c r="F3517" s="38" t="n">
        <v>0</v>
      </c>
      <c r="G3517" s="37" t="n">
        <v>0</v>
      </c>
      <c r="H3517" s="40">
        <f>IFERROR(G3517/E3517,0)</f>
        <v/>
      </c>
      <c r="I3517" s="29" t="inlineStr">
        <is>
          <t>Cost is below the 120 watch threshold.</t>
        </is>
      </c>
    </row>
    <row r="3518">
      <c r="A3518" s="29" t="inlineStr">
        <is>
          <t>14091-0736-6z</t>
        </is>
      </c>
      <c r="B3518" s="29" t="inlineStr">
        <is>
          <t>low_price</t>
        </is>
      </c>
      <c r="C3518" s="29" t="inlineStr">
        <is>
          <t>Панель передня Kawasaki Brute Force 650 (08-11), 750 (10-13)</t>
        </is>
      </c>
      <c r="D3518" s="35" t="n">
        <v>0</v>
      </c>
      <c r="E3518" s="37" t="n">
        <v>0</v>
      </c>
      <c r="F3518" s="38" t="n">
        <v>0</v>
      </c>
      <c r="G3518" s="37" t="n">
        <v>0</v>
      </c>
      <c r="H3518" s="40">
        <f>IFERROR(G3518/E3518,0)</f>
        <v/>
      </c>
      <c r="I3518" s="29" t="inlineStr">
        <is>
          <t>Cost is below the 120 watch threshold.</t>
        </is>
      </c>
    </row>
    <row r="3519">
      <c r="A3519" s="29" t="inlineStr">
        <is>
          <t>706001664</t>
        </is>
      </c>
      <c r="B3519" s="29" t="inlineStr">
        <is>
          <t>low_price</t>
        </is>
      </c>
      <c r="C3519" s="29" t="inlineStr">
        <is>
          <t>Вал торсіона BRP Can-Am Outlander Renegade G2 G2L G2S</t>
        </is>
      </c>
      <c r="D3519" s="35" t="n">
        <v>0</v>
      </c>
      <c r="E3519" s="37" t="n">
        <v>0</v>
      </c>
      <c r="F3519" s="38" t="n">
        <v>0</v>
      </c>
      <c r="G3519" s="37" t="n">
        <v>0</v>
      </c>
      <c r="H3519" s="40">
        <f>IFERROR(G3519/E3519,0)</f>
        <v/>
      </c>
      <c r="I3519" s="29" t="inlineStr">
        <is>
          <t>Cost is below the 120 watch threshold.</t>
        </is>
      </c>
    </row>
    <row r="3520">
      <c r="A3520" s="29" t="inlineStr">
        <is>
          <t>706203953</t>
        </is>
      </c>
      <c r="B3520" s="29" t="inlineStr">
        <is>
          <t>low_price</t>
        </is>
      </c>
      <c r="C3520" s="29" t="inlineStr">
        <is>
          <t>Стабілізатор передній BRP Can-Am Maverick X3</t>
        </is>
      </c>
      <c r="D3520" s="35" t="n">
        <v>0</v>
      </c>
      <c r="E3520" s="37" t="n">
        <v>0</v>
      </c>
      <c r="F3520" s="38" t="n">
        <v>0</v>
      </c>
      <c r="G3520" s="37" t="n">
        <v>0</v>
      </c>
      <c r="H3520" s="40">
        <f>IFERROR(G3520/E3520,0)</f>
        <v/>
      </c>
      <c r="I3520" s="29" t="inlineStr">
        <is>
          <t>Cost is below the 120 watch threshold.</t>
        </is>
      </c>
    </row>
    <row r="3521">
      <c r="A3521" s="29" t="inlineStr">
        <is>
          <t>40321-hp5-600</t>
        </is>
      </c>
      <c r="B3521" s="29" t="inlineStr">
        <is>
          <t>low_price</t>
        </is>
      </c>
      <c r="C3521" s="29" t="inlineStr">
        <is>
          <t>Пильник заднього карданного валу Honda TRX 420 Rancher (07-13), MUV 700 Big Red (09-13)</t>
        </is>
      </c>
      <c r="D3521" s="35" t="n">
        <v>0</v>
      </c>
      <c r="E3521" s="37" t="n">
        <v>0</v>
      </c>
      <c r="F3521" s="38" t="n">
        <v>0</v>
      </c>
      <c r="G3521" s="37" t="n">
        <v>0</v>
      </c>
      <c r="H3521" s="40">
        <f>IFERROR(G3521/E3521,0)</f>
        <v/>
      </c>
      <c r="I3521" s="29" t="inlineStr">
        <is>
          <t>Cost is below the 120 watch threshold.</t>
        </is>
      </c>
    </row>
    <row r="3522">
      <c r="A3522" s="29" t="inlineStr">
        <is>
          <t>420612135</t>
        </is>
      </c>
      <c r="B3522" s="29" t="inlineStr">
        <is>
          <t>low_price</t>
        </is>
      </c>
      <c r="C3522" s="29" t="inlineStr">
        <is>
          <t>Кришка масляного фільтра BRP Can-Am, Sea-Doo</t>
        </is>
      </c>
      <c r="D3522" s="35" t="n">
        <v>0</v>
      </c>
      <c r="E3522" s="37" t="n">
        <v>0</v>
      </c>
      <c r="F3522" s="38" t="n">
        <v>0</v>
      </c>
      <c r="G3522" s="37" t="n">
        <v>0</v>
      </c>
      <c r="H3522" s="40">
        <f>IFERROR(G3522/E3522,0)</f>
        <v/>
      </c>
      <c r="I3522" s="29" t="inlineStr">
        <is>
          <t>Cost is below the 120 watch threshold.</t>
        </is>
      </c>
    </row>
    <row r="3523">
      <c r="A3523" s="29" t="inlineStr">
        <is>
          <t>3234113</t>
        </is>
      </c>
      <c r="B3523" s="29" t="inlineStr">
        <is>
          <t>low_price</t>
        </is>
      </c>
      <c r="C3523" s="29" t="inlineStr">
        <is>
          <t xml:space="preserve">Сальник КПП Polaris Sportsman 400 450 500 570 600 700 800, RZR 570 900 1000, RZR Trail 900 1000, Ranger 400 500 570 800 900 1000 ETX, General 1000, </t>
        </is>
      </c>
      <c r="D3523" s="35" t="n">
        <v>0</v>
      </c>
      <c r="E3523" s="37" t="n">
        <v>0</v>
      </c>
      <c r="F3523" s="38" t="n">
        <v>0</v>
      </c>
      <c r="G3523" s="37" t="n">
        <v>0</v>
      </c>
      <c r="H3523" s="40">
        <f>IFERROR(G3523/E3523,0)</f>
        <v/>
      </c>
      <c r="I3523" s="29" t="inlineStr">
        <is>
          <t>Cost is below the 120 watch threshold.</t>
        </is>
      </c>
    </row>
    <row r="3524">
      <c r="A3524" s="29" t="inlineStr">
        <is>
          <t>na-50090r</t>
        </is>
      </c>
      <c r="B3524" s="29" t="inlineStr">
        <is>
          <t>low_price</t>
        </is>
      </c>
      <c r="C3524" s="29" t="inlineStr">
        <is>
          <t>Поршневі кільця стандарт Polaris RZR 900 XP 2011-2014</t>
        </is>
      </c>
      <c r="D3524" s="35" t="n">
        <v>0</v>
      </c>
      <c r="E3524" s="37" t="n">
        <v>0</v>
      </c>
      <c r="F3524" s="38" t="n">
        <v>0</v>
      </c>
      <c r="G3524" s="37" t="n">
        <v>0</v>
      </c>
      <c r="H3524" s="40">
        <f>IFERROR(G3524/E3524,0)</f>
        <v/>
      </c>
      <c r="I3524" s="29" t="inlineStr">
        <is>
          <t>Cost is below the 120 watch threshold.</t>
        </is>
      </c>
    </row>
    <row r="3525">
      <c r="A3525" s="29" t="inlineStr">
        <is>
          <t>51-1030</t>
        </is>
      </c>
      <c r="B3525" s="29" t="inlineStr">
        <is>
          <t>low_price</t>
        </is>
      </c>
      <c r="C3525" s="29" t="inlineStr">
        <is>
          <t>Рульовий наконечник зовнішній Polaris ACE 325 570 900, Brutus 900 1000, Ranger 400 500 700 800 900 1000, RZR 570 800 900</t>
        </is>
      </c>
      <c r="D3525" s="35" t="n">
        <v>0</v>
      </c>
      <c r="E3525" s="37" t="n">
        <v>0</v>
      </c>
      <c r="F3525" s="38" t="n">
        <v>0</v>
      </c>
      <c r="G3525" s="37" t="n">
        <v>0</v>
      </c>
      <c r="H3525" s="40">
        <f>IFERROR(G3525/E3525,0)</f>
        <v/>
      </c>
      <c r="I3525" s="29" t="inlineStr">
        <is>
          <t>Cost is below the 120 watch threshold.</t>
        </is>
      </c>
    </row>
    <row r="3526">
      <c r="A3526" s="29" t="inlineStr">
        <is>
          <t>420651203</t>
        </is>
      </c>
      <c r="B3526" s="29" t="inlineStr">
        <is>
          <t>low_price</t>
        </is>
      </c>
      <c r="C3526" s="29" t="inlineStr">
        <is>
          <t>Прокладка кришки генератора BRP Can-Am, Ski-Doo</t>
        </is>
      </c>
      <c r="D3526" s="35" t="n">
        <v>0</v>
      </c>
      <c r="E3526" s="37" t="n">
        <v>0</v>
      </c>
      <c r="F3526" s="38" t="n">
        <v>0</v>
      </c>
      <c r="G3526" s="37" t="n">
        <v>0</v>
      </c>
      <c r="H3526" s="40">
        <f>IFERROR(G3526/E3526,0)</f>
        <v/>
      </c>
      <c r="I3526" s="29" t="inlineStr">
        <is>
          <t>Cost is below the 120 watch threshold.</t>
        </is>
      </c>
    </row>
    <row r="3527">
      <c r="A3527" s="29" t="inlineStr">
        <is>
          <t>04689</t>
        </is>
      </c>
      <c r="B3527" s="29" t="inlineStr">
        <is>
          <t>low_price</t>
        </is>
      </c>
      <c r="C3527" s="29" t="inlineStr">
        <is>
          <t>Датчик температури охолоджуючої рідини Yamaha Grizzly 400, Kodiak 400, Rhino 450 660</t>
        </is>
      </c>
      <c r="D3527" s="35" t="n">
        <v>0</v>
      </c>
      <c r="E3527" s="37" t="n">
        <v>0</v>
      </c>
      <c r="F3527" s="38" t="n">
        <v>0</v>
      </c>
      <c r="G3527" s="37" t="n">
        <v>0</v>
      </c>
      <c r="H3527" s="40">
        <f>IFERROR(G3527/E3527,0)</f>
        <v/>
      </c>
      <c r="I3527" s="29" t="inlineStr">
        <is>
          <t>Cost is below the 120 watch threshold.</t>
        </is>
      </c>
    </row>
    <row r="3528">
      <c r="A3528" s="29" t="inlineStr">
        <is>
          <t>705017023</t>
        </is>
      </c>
      <c r="B3528" s="29" t="inlineStr">
        <is>
          <t>low_price</t>
        </is>
      </c>
      <c r="C3528" s="29" t="inlineStr">
        <is>
          <t>Підкрилок внутрішній правий BRP Can-Am Outlander G2L 450 500 570</t>
        </is>
      </c>
      <c r="D3528" s="35" t="n">
        <v>0</v>
      </c>
      <c r="E3528" s="37" t="n">
        <v>0</v>
      </c>
      <c r="F3528" s="38" t="n">
        <v>0</v>
      </c>
      <c r="G3528" s="37" t="n">
        <v>0</v>
      </c>
      <c r="H3528" s="40">
        <f>IFERROR(G3528/E3528,0)</f>
        <v/>
      </c>
      <c r="I3528" s="29" t="inlineStr">
        <is>
          <t>Cost is below the 120 watch threshold.</t>
        </is>
      </c>
    </row>
    <row r="3529">
      <c r="A3529" s="29" t="inlineStr">
        <is>
          <t>705018850</t>
        </is>
      </c>
      <c r="B3529" s="29" t="inlineStr">
        <is>
          <t>low_price</t>
        </is>
      </c>
      <c r="C3529" s="29" t="inlineStr">
        <is>
          <t>Кронштейн панелі приладів BRP Can-Am Outlander G3</t>
        </is>
      </c>
      <c r="D3529" s="35" t="n">
        <v>0</v>
      </c>
      <c r="E3529" s="37" t="n">
        <v>0</v>
      </c>
      <c r="F3529" s="38" t="n">
        <v>0</v>
      </c>
      <c r="G3529" s="37" t="n">
        <v>0</v>
      </c>
      <c r="H3529" s="40">
        <f>IFERROR(G3529/E3529,0)</f>
        <v/>
      </c>
      <c r="I3529" s="29" t="inlineStr">
        <is>
          <t>Cost is below the 120 watch threshold.</t>
        </is>
      </c>
    </row>
    <row r="3530">
      <c r="A3530" s="29" t="inlineStr">
        <is>
          <t>11065-0194-6z</t>
        </is>
      </c>
      <c r="B3530" s="29" t="inlineStr">
        <is>
          <t>low_price</t>
        </is>
      </c>
      <c r="C3530" s="29" t="inlineStr">
        <is>
          <t>Кришка барадачка Kawasaki Brute Force 750 2008+</t>
        </is>
      </c>
      <c r="D3530" s="35" t="n">
        <v>0</v>
      </c>
      <c r="E3530" s="37" t="n">
        <v>0</v>
      </c>
      <c r="F3530" s="38" t="n">
        <v>0</v>
      </c>
      <c r="G3530" s="37" t="n">
        <v>0</v>
      </c>
      <c r="H3530" s="40">
        <f>IFERROR(G3530/E3530,0)</f>
        <v/>
      </c>
      <c r="I3530" s="29" t="inlineStr">
        <is>
          <t>Cost is below the 120 watch threshold.</t>
        </is>
      </c>
    </row>
    <row r="3531">
      <c r="A3531" s="29" t="inlineStr">
        <is>
          <t>7082919</t>
        </is>
      </c>
      <c r="B3531" s="29" t="inlineStr">
        <is>
          <t>low_price</t>
        </is>
      </c>
      <c r="C3531" s="29" t="inlineStr">
        <is>
          <t>Шарова опора Polaris RZR Turbo R, RZR Pro S, RZR Pro R</t>
        </is>
      </c>
      <c r="D3531" s="35" t="n">
        <v>0</v>
      </c>
      <c r="E3531" s="37" t="n">
        <v>0</v>
      </c>
      <c r="F3531" s="38" t="n">
        <v>0</v>
      </c>
      <c r="G3531" s="37" t="n">
        <v>0</v>
      </c>
      <c r="H3531" s="40">
        <f>IFERROR(G3531/E3531,0)</f>
        <v/>
      </c>
      <c r="I3531" s="29" t="inlineStr">
        <is>
          <t>Cost is below the 120 watch threshold.</t>
        </is>
      </c>
    </row>
    <row r="3532">
      <c r="A3532" s="29" t="inlineStr">
        <is>
          <t>517304075</t>
        </is>
      </c>
      <c r="B3532" s="29" t="inlineStr">
        <is>
          <t>low_price</t>
        </is>
      </c>
      <c r="C3532" s="29" t="inlineStr">
        <is>
          <t>Застібка панелі BRP Can-Am Outlander G2 G2L 570 650 850 1000 XMR</t>
        </is>
      </c>
      <c r="D3532" s="35" t="n">
        <v>0</v>
      </c>
      <c r="E3532" s="37" t="n">
        <v>0</v>
      </c>
      <c r="F3532" s="38" t="n">
        <v>0</v>
      </c>
      <c r="G3532" s="37" t="n">
        <v>0</v>
      </c>
      <c r="H3532" s="40">
        <f>IFERROR(G3532/E3532,0)</f>
        <v/>
      </c>
      <c r="I3532" s="29" t="inlineStr">
        <is>
          <t>Cost is below the 120 watch threshold.</t>
        </is>
      </c>
    </row>
    <row r="3533">
      <c r="A3533" s="29" t="inlineStr">
        <is>
          <t>8gk-17641-10-00</t>
        </is>
      </c>
      <c r="B3533" s="29" t="inlineStr">
        <is>
          <t>low_price</t>
        </is>
      </c>
      <c r="C3533" s="29" t="inlineStr">
        <is>
          <t>Ремінь варіатора Yamaha Mountain Max, Venture, SRX, Phazer, VK, VMAX</t>
        </is>
      </c>
      <c r="D3533" s="35" t="n">
        <v>0</v>
      </c>
      <c r="E3533" s="37" t="n">
        <v>0</v>
      </c>
      <c r="F3533" s="38" t="n">
        <v>0</v>
      </c>
      <c r="G3533" s="37" t="n">
        <v>0</v>
      </c>
      <c r="H3533" s="40">
        <f>IFERROR(G3533/E3533,0)</f>
        <v/>
      </c>
      <c r="I3533" s="29" t="inlineStr">
        <is>
          <t>Cost is below the 120 watch threshold.</t>
        </is>
      </c>
    </row>
    <row r="3534">
      <c r="A3534" s="29" t="inlineStr">
        <is>
          <t>3022272</t>
        </is>
      </c>
      <c r="B3534" s="29" t="inlineStr">
        <is>
          <t>low_price</t>
        </is>
      </c>
      <c r="C3534" s="29" t="inlineStr">
        <is>
          <t>Випускний клапан Polaris Sportsman ​Scrambler 850 1000</t>
        </is>
      </c>
      <c r="D3534" s="35" t="n">
        <v>0</v>
      </c>
      <c r="E3534" s="37" t="n">
        <v>0</v>
      </c>
      <c r="F3534" s="38" t="n">
        <v>0</v>
      </c>
      <c r="G3534" s="37" t="n">
        <v>0</v>
      </c>
      <c r="H3534" s="40">
        <f>IFERROR(G3534/E3534,0)</f>
        <v/>
      </c>
      <c r="I3534" s="29" t="inlineStr">
        <is>
          <t>Cost is below the 120 watch threshold.</t>
        </is>
      </c>
    </row>
    <row r="3535">
      <c r="A3535" s="29" t="inlineStr">
        <is>
          <t>51-1037-s</t>
        </is>
      </c>
      <c r="B3535" s="29" t="inlineStr">
        <is>
          <t>low_price</t>
        </is>
      </c>
      <c r="C3535" s="29" t="inlineStr">
        <is>
          <t>Рульовий наконечник зовнішній BRP Can-Am Commander 800 1000 (11); Yamaha Rhino 450 660 700, Viking Wolverine 700</t>
        </is>
      </c>
      <c r="D3535" s="35" t="n">
        <v>0</v>
      </c>
      <c r="E3535" s="37" t="n">
        <v>0</v>
      </c>
      <c r="F3535" s="38" t="n">
        <v>0</v>
      </c>
      <c r="G3535" s="37" t="n">
        <v>0</v>
      </c>
      <c r="H3535" s="40">
        <f>IFERROR(G3535/E3535,0)</f>
        <v/>
      </c>
      <c r="I3535" s="29" t="inlineStr">
        <is>
          <t>Cost is below the 120 watch threshold.</t>
        </is>
      </c>
    </row>
    <row r="3536">
      <c r="A3536" s="29" t="inlineStr">
        <is>
          <t>25-1783</t>
        </is>
      </c>
      <c r="B3536" s="29" t="inlineStr">
        <is>
          <t>low_price</t>
        </is>
      </c>
      <c r="C3536" s="29" t="inlineStr">
        <is>
          <t>Ступичний підшипник в задні колеса CFMoto UForce 500 800, ZForce 500 600 800 1000</t>
        </is>
      </c>
      <c r="D3536" s="35" t="n">
        <v>0</v>
      </c>
      <c r="E3536" s="37" t="n">
        <v>0</v>
      </c>
      <c r="F3536" s="38" t="n">
        <v>0</v>
      </c>
      <c r="G3536" s="37" t="n">
        <v>0</v>
      </c>
      <c r="H3536" s="40">
        <f>IFERROR(G3536/E3536,0)</f>
        <v/>
      </c>
      <c r="I3536" s="29" t="inlineStr">
        <is>
          <t>Cost is below the 120 watch threshold.</t>
        </is>
      </c>
    </row>
    <row r="3537">
      <c r="A3537" s="29" t="inlineStr">
        <is>
          <t>91008-hc4-004</t>
        </is>
      </c>
      <c r="B3537" s="29" t="inlineStr">
        <is>
          <t>low_price</t>
        </is>
      </c>
      <c r="C3537" s="29" t="inlineStr">
        <is>
          <t>Підшипник зчеплення Honda TRX 250 (02-14), 300 (88-00), 350 (00-06), 400 (95-01), 450 (98-04), 500 (05-11)</t>
        </is>
      </c>
      <c r="D3537" s="35" t="n">
        <v>0</v>
      </c>
      <c r="E3537" s="37" t="n">
        <v>0</v>
      </c>
      <c r="F3537" s="38" t="n">
        <v>0</v>
      </c>
      <c r="G3537" s="37" t="n">
        <v>0</v>
      </c>
      <c r="H3537" s="40">
        <f>IFERROR(G3537/E3537,0)</f>
        <v/>
      </c>
      <c r="I3537" s="29" t="inlineStr">
        <is>
          <t>Cost is below the 120 watch threshold.</t>
        </is>
      </c>
    </row>
    <row r="3538">
      <c r="A3538" s="29" t="inlineStr">
        <is>
          <t>18-3252</t>
        </is>
      </c>
      <c r="B3538" s="29" t="inlineStr">
        <is>
          <t>low_price</t>
        </is>
      </c>
      <c r="C3538" s="29" t="inlineStr">
        <is>
          <t xml:space="preserve">Ремкомплект переднього супорта Polaris Sportsman 570 850 1000, Scrambler 1000, Ranger 325 400 500 570 700 800, ACE 570, заднього супорта Polaris </t>
        </is>
      </c>
      <c r="D3538" s="35" t="n">
        <v>0</v>
      </c>
      <c r="E3538" s="37" t="n">
        <v>0</v>
      </c>
      <c r="F3538" s="38" t="n">
        <v>0</v>
      </c>
      <c r="G3538" s="37" t="n">
        <v>0</v>
      </c>
      <c r="H3538" s="40">
        <f>IFERROR(G3538/E3538,0)</f>
        <v/>
      </c>
      <c r="I3538" s="29" t="inlineStr">
        <is>
          <t>Cost is below the 120 watch threshold.</t>
        </is>
      </c>
    </row>
    <row r="3539">
      <c r="A3539" s="29" t="inlineStr">
        <is>
          <t>707800716</t>
        </is>
      </c>
      <c r="B3539" s="29" t="inlineStr">
        <is>
          <t>low_price</t>
        </is>
      </c>
      <c r="C3539" s="29" t="inlineStr">
        <is>
          <t>Патрубок картерних газів BRP Can-Am Maverick Trail 800 1000, Maverick Sport 1000, Traxter Defender HD5 HD8 HD9 HD10</t>
        </is>
      </c>
      <c r="D3539" s="35" t="n">
        <v>0</v>
      </c>
      <c r="E3539" s="37" t="n">
        <v>0</v>
      </c>
      <c r="F3539" s="38" t="n">
        <v>0</v>
      </c>
      <c r="G3539" s="37" t="n">
        <v>0</v>
      </c>
      <c r="H3539" s="40">
        <f>IFERROR(G3539/E3539,0)</f>
        <v/>
      </c>
      <c r="I3539" s="29" t="inlineStr">
        <is>
          <t>Cost is below the 120 watch threshold.</t>
        </is>
      </c>
    </row>
    <row r="3540">
      <c r="A3540" s="29" t="inlineStr">
        <is>
          <t>1hp-f5873-01-00</t>
        </is>
      </c>
      <c r="B3540" s="29" t="inlineStr">
        <is>
          <t>low_price</t>
        </is>
      </c>
      <c r="C3540" s="29" t="inlineStr">
        <is>
          <t>Гальмівний шланг передній Yamaha Grizzly 550 (09-12), 700 (07-13), Kodiak 700 (16+)</t>
        </is>
      </c>
      <c r="D3540" s="35" t="n">
        <v>0</v>
      </c>
      <c r="E3540" s="37" t="n">
        <v>0</v>
      </c>
      <c r="F3540" s="38" t="n">
        <v>0</v>
      </c>
      <c r="G3540" s="37" t="n">
        <v>0</v>
      </c>
      <c r="H3540" s="40">
        <f>IFERROR(G3540/E3540,0)</f>
        <v/>
      </c>
      <c r="I3540" s="29" t="inlineStr">
        <is>
          <t>Cost is below the 120 watch threshold.</t>
        </is>
      </c>
    </row>
    <row r="3541">
      <c r="A3541" s="29" t="inlineStr">
        <is>
          <t>706202809</t>
        </is>
      </c>
      <c r="B3541" s="29" t="inlineStr">
        <is>
          <t>low_price</t>
        </is>
      </c>
      <c r="C3541" s="29" t="inlineStr">
        <is>
          <t>Захист ричага передній правий BRP Can-Am Outlander Renegade G2 G2L G2S (12-18), Maverick 1000 (13-18)</t>
        </is>
      </c>
      <c r="D3541" s="35" t="n">
        <v>0</v>
      </c>
      <c r="E3541" s="37" t="n">
        <v>0</v>
      </c>
      <c r="F3541" s="38" t="n">
        <v>0</v>
      </c>
      <c r="G3541" s="37" t="n">
        <v>0</v>
      </c>
      <c r="H3541" s="40">
        <f>IFERROR(G3541/E3541,0)</f>
        <v/>
      </c>
      <c r="I3541" s="29" t="inlineStr">
        <is>
          <t>Cost is below the 120 watch threshold.</t>
        </is>
      </c>
    </row>
    <row r="3542">
      <c r="A3542" s="29" t="inlineStr">
        <is>
          <t>92152-1349</t>
        </is>
      </c>
      <c r="B3542" s="29" t="inlineStr">
        <is>
          <t>low_price</t>
        </is>
      </c>
      <c r="C3542" s="29" t="inlineStr">
        <is>
          <t>Пластина актуатора Kawasaki Brute Force 650 750, Prairie 360​ 650</t>
        </is>
      </c>
      <c r="D3542" s="35" t="n">
        <v>0</v>
      </c>
      <c r="E3542" s="37" t="n">
        <v>0</v>
      </c>
      <c r="F3542" s="38" t="n">
        <v>0</v>
      </c>
      <c r="G3542" s="37" t="n">
        <v>0</v>
      </c>
      <c r="H3542" s="40">
        <f>IFERROR(G3542/E3542,0)</f>
        <v/>
      </c>
      <c r="I3542" s="29" t="inlineStr">
        <is>
          <t>Cost is below the 120 watch threshold.</t>
        </is>
      </c>
    </row>
    <row r="3543">
      <c r="A3543" s="29" t="inlineStr">
        <is>
          <t>81170-hp0-b00zb</t>
        </is>
      </c>
      <c r="B3543" s="29" t="inlineStr">
        <is>
          <t>low_price</t>
        </is>
      </c>
      <c r="C3543" s="29" t="inlineStr">
        <is>
          <t>Панель передня нижня Honda TRX 500 Foreman (07-08), 500 Rubicon (08)</t>
        </is>
      </c>
      <c r="D3543" s="35" t="n">
        <v>0</v>
      </c>
      <c r="E3543" s="37" t="n">
        <v>0</v>
      </c>
      <c r="F3543" s="38" t="n">
        <v>0</v>
      </c>
      <c r="G3543" s="37" t="n">
        <v>0</v>
      </c>
      <c r="H3543" s="40">
        <f>IFERROR(G3543/E3543,0)</f>
        <v/>
      </c>
      <c r="I3543" s="29" t="inlineStr">
        <is>
          <t>Cost is below the 120 watch threshold.</t>
        </is>
      </c>
    </row>
    <row r="3544">
      <c r="A3544" s="29" t="inlineStr">
        <is>
          <t>50-1041</t>
        </is>
      </c>
      <c r="B3544" s="29" t="inlineStr">
        <is>
          <t>low_price</t>
        </is>
      </c>
      <c r="C3544" s="29" t="inlineStr">
        <is>
          <t>Ремкомплект задніх ричагів Suzuki King Quad 450 (07), 700 (05-07)</t>
        </is>
      </c>
      <c r="D3544" s="35" t="n">
        <v>0</v>
      </c>
      <c r="E3544" s="37" t="n">
        <v>0</v>
      </c>
      <c r="F3544" s="38" t="n">
        <v>0</v>
      </c>
      <c r="G3544" s="37" t="n">
        <v>0</v>
      </c>
      <c r="H3544" s="40">
        <f>IFERROR(G3544/E3544,0)</f>
        <v/>
      </c>
      <c r="I3544" s="29" t="inlineStr">
        <is>
          <t>Cost is below the 120 watch threshold.</t>
        </is>
      </c>
    </row>
    <row r="3545">
      <c r="A3545" s="29" t="inlineStr">
        <is>
          <t>708200326</t>
        </is>
      </c>
      <c r="B3545" s="29" t="inlineStr">
        <is>
          <t>low_price</t>
        </is>
      </c>
      <c r="C3545" s="29" t="inlineStr">
        <is>
          <t>Комплект петель для кофру BRP Can-Am 124L</t>
        </is>
      </c>
      <c r="D3545" s="35" t="n">
        <v>0</v>
      </c>
      <c r="E3545" s="37" t="n">
        <v>0</v>
      </c>
      <c r="F3545" s="38" t="n">
        <v>0</v>
      </c>
      <c r="G3545" s="37" t="n">
        <v>0</v>
      </c>
      <c r="H3545" s="40">
        <f>IFERROR(G3545/E3545,0)</f>
        <v/>
      </c>
      <c r="I3545" s="29" t="inlineStr">
        <is>
          <t>Cost is below the 120 watch threshold.</t>
        </is>
      </c>
    </row>
    <row r="3546">
      <c r="A3546" s="29" t="inlineStr">
        <is>
          <t>17950-hn0-a12</t>
        </is>
      </c>
      <c r="B3546" s="29" t="inlineStr">
        <is>
          <t>low_price</t>
        </is>
      </c>
      <c r="C3546" s="29" t="inlineStr">
        <is>
          <t>Трос підсосу Honda TRX 450 Foreman 1998-2004</t>
        </is>
      </c>
      <c r="D3546" s="35" t="n">
        <v>0</v>
      </c>
      <c r="E3546" s="37" t="n">
        <v>0</v>
      </c>
      <c r="F3546" s="38" t="n">
        <v>0</v>
      </c>
      <c r="G3546" s="37" t="n">
        <v>0</v>
      </c>
      <c r="H3546" s="40">
        <f>IFERROR(G3546/E3546,0)</f>
        <v/>
      </c>
      <c r="I3546" s="29" t="inlineStr">
        <is>
          <t>Cost is below the 120 watch threshold.</t>
        </is>
      </c>
    </row>
    <row r="3547">
      <c r="A3547" s="29" t="inlineStr">
        <is>
          <t>22544-hp7-a01</t>
        </is>
      </c>
      <c r="B3547" s="29" t="inlineStr">
        <is>
          <t>low_price</t>
        </is>
      </c>
      <c r="C3547" s="29" t="inlineStr">
        <is>
          <t>Диск зчеплення фрикційний Honda TRX 420 FA Rancher (09-20), 500 Rubicon (15-19), 520 Rubicon (20)</t>
        </is>
      </c>
      <c r="D3547" s="35" t="n">
        <v>0</v>
      </c>
      <c r="E3547" s="37" t="n">
        <v>0</v>
      </c>
      <c r="F3547" s="38" t="n">
        <v>0</v>
      </c>
      <c r="G3547" s="37" t="n">
        <v>0</v>
      </c>
      <c r="H3547" s="40">
        <f>IFERROR(G3547/E3547,0)</f>
        <v/>
      </c>
      <c r="I3547" s="29" t="inlineStr">
        <is>
          <t>Cost is below the 120 watch threshold.</t>
        </is>
      </c>
    </row>
    <row r="3548">
      <c r="A3548" s="29" t="inlineStr">
        <is>
          <t>06111-hp7-a00</t>
        </is>
      </c>
      <c r="B3548" s="29" t="inlineStr">
        <is>
          <t>low_price</t>
        </is>
      </c>
      <c r="C3548" s="29" t="inlineStr">
        <is>
          <t>Комплект прокладок на верх двигуна Hoda TRX 420 Rancher 2009-2014</t>
        </is>
      </c>
      <c r="D3548" s="35" t="n">
        <v>0</v>
      </c>
      <c r="E3548" s="37" t="n">
        <v>0</v>
      </c>
      <c r="F3548" s="38" t="n">
        <v>0</v>
      </c>
      <c r="G3548" s="37" t="n">
        <v>0</v>
      </c>
      <c r="H3548" s="40">
        <f>IFERROR(G3548/E3548,0)</f>
        <v/>
      </c>
      <c r="I3548" s="29" t="inlineStr">
        <is>
          <t>Cost is below the 120 watch threshold.</t>
        </is>
      </c>
    </row>
    <row r="3549">
      <c r="A3549" s="29" t="inlineStr">
        <is>
          <t>03006</t>
        </is>
      </c>
      <c r="B3549" s="29" t="inlineStr">
        <is>
          <t>low_price</t>
        </is>
      </c>
      <c r="C3549" s="29" t="inlineStr">
        <is>
          <t>Регулятор напруги Polaris Sportsman 450 (16-18), 570 (15-20)</t>
        </is>
      </c>
      <c r="D3549" s="35" t="n">
        <v>0</v>
      </c>
      <c r="E3549" s="37" t="n">
        <v>0</v>
      </c>
      <c r="F3549" s="38" t="n">
        <v>0</v>
      </c>
      <c r="G3549" s="37" t="n">
        <v>0</v>
      </c>
      <c r="H3549" s="40">
        <f>IFERROR(G3549/E3549,0)</f>
        <v/>
      </c>
      <c r="I3549" s="29" t="inlineStr">
        <is>
          <t>Cost is below the 120 watch threshold.</t>
        </is>
      </c>
    </row>
    <row r="3550">
      <c r="A3550" s="29" t="inlineStr">
        <is>
          <t>50-1210</t>
        </is>
      </c>
      <c r="B3550" s="29" t="inlineStr">
        <is>
          <t>low_price</t>
        </is>
      </c>
      <c r="C3550" s="29" t="inlineStr">
        <is>
          <t>Ремкомплект задніх ричагів зі сторони цапфи Polaris Sportsman 500 (08-13), 700 (08), 800 (08-09), RZR 800 (08-13)</t>
        </is>
      </c>
      <c r="D3550" s="35" t="n">
        <v>0</v>
      </c>
      <c r="E3550" s="37" t="n">
        <v>0</v>
      </c>
      <c r="F3550" s="38" t="n">
        <v>0</v>
      </c>
      <c r="G3550" s="37" t="n">
        <v>0</v>
      </c>
      <c r="H3550" s="40">
        <f>IFERROR(G3550/E3550,0)</f>
        <v/>
      </c>
      <c r="I3550" s="29" t="inlineStr">
        <is>
          <t>Cost is below the 120 watch threshold.</t>
        </is>
      </c>
    </row>
    <row r="3551">
      <c r="A3551" s="29" t="inlineStr">
        <is>
          <t>5gh-11603-00-00</t>
        </is>
      </c>
      <c r="B3551" s="29" t="inlineStr">
        <is>
          <t>low_price</t>
        </is>
      </c>
      <c r="C3551" s="29" t="inlineStr">
        <is>
          <t>Поршневі кільця стандарт Yamaha Grizzly 400 (07-08), ​Kodiak 400 (00-06)</t>
        </is>
      </c>
      <c r="D3551" s="35" t="n">
        <v>0</v>
      </c>
      <c r="E3551" s="37" t="n">
        <v>0</v>
      </c>
      <c r="F3551" s="38" t="n">
        <v>0</v>
      </c>
      <c r="G3551" s="37" t="n">
        <v>0</v>
      </c>
      <c r="H3551" s="40">
        <f>IFERROR(G3551/E3551,0)</f>
        <v/>
      </c>
      <c r="I3551" s="29" t="inlineStr">
        <is>
          <t>Cost is below the 120 watch threshold.</t>
        </is>
      </c>
    </row>
    <row r="3552">
      <c r="A3552" s="29" t="inlineStr">
        <is>
          <t>50-1167</t>
        </is>
      </c>
      <c r="B3552" s="29" t="inlineStr">
        <is>
          <t>low_price</t>
        </is>
      </c>
      <c r="C3552" s="29" t="inlineStr">
        <is>
          <t>Ремкомплект задніх ричагів Polaris Sportsman 450 570 2015+</t>
        </is>
      </c>
      <c r="D3552" s="35" t="n">
        <v>0</v>
      </c>
      <c r="E3552" s="37" t="n">
        <v>0</v>
      </c>
      <c r="F3552" s="38" t="n">
        <v>0</v>
      </c>
      <c r="G3552" s="37" t="n">
        <v>0</v>
      </c>
      <c r="H3552" s="40">
        <f>IFERROR(G3552/E3552,0)</f>
        <v/>
      </c>
      <c r="I3552" s="29" t="inlineStr">
        <is>
          <t>Cost is below the 120 watch threshold.</t>
        </is>
      </c>
    </row>
    <row r="3553">
      <c r="A3553" s="29" t="inlineStr">
        <is>
          <t>25-1538</t>
        </is>
      </c>
      <c r="B3553" s="29" t="inlineStr">
        <is>
          <t>low_price</t>
        </is>
      </c>
      <c r="C3553" s="29" t="inlineStr">
        <is>
          <t>Ступичний підшипник в передні колеса Suzuki King Quad 450 500 700 750; Kymco 500</t>
        </is>
      </c>
      <c r="D3553" s="35" t="n">
        <v>0</v>
      </c>
      <c r="E3553" s="37" t="n">
        <v>0</v>
      </c>
      <c r="F3553" s="38" t="n">
        <v>0</v>
      </c>
      <c r="G3553" s="37" t="n">
        <v>0</v>
      </c>
      <c r="H3553" s="40">
        <f>IFERROR(G3553/E3553,0)</f>
        <v/>
      </c>
      <c r="I3553" s="29" t="inlineStr">
        <is>
          <t>Cost is below the 120 watch threshold.</t>
        </is>
      </c>
    </row>
    <row r="3554">
      <c r="A3554" s="29" t="inlineStr">
        <is>
          <t>5fu-f537y-01-00</t>
        </is>
      </c>
      <c r="B3554" s="29" t="inlineStr">
        <is>
          <t>low_price</t>
        </is>
      </c>
      <c r="C3554" s="29" t="inlineStr">
        <is>
          <t>Ущільнююче кільце гальмівного барабана Yamaha Grizzly 350, Kodiak 400, Bruin 250 350, Big Bear 250 400, Wolverine 350 450</t>
        </is>
      </c>
      <c r="D3554" s="35" t="n">
        <v>0</v>
      </c>
      <c r="E3554" s="37" t="n">
        <v>0</v>
      </c>
      <c r="F3554" s="38" t="n">
        <v>0</v>
      </c>
      <c r="G3554" s="37" t="n">
        <v>0</v>
      </c>
      <c r="H3554" s="40">
        <f>IFERROR(G3554/E3554,0)</f>
        <v/>
      </c>
      <c r="I3554" s="29" t="inlineStr">
        <is>
          <t>Cost is below the 120 watch threshold.</t>
        </is>
      </c>
    </row>
    <row r="3555">
      <c r="A3555" s="29" t="inlineStr">
        <is>
          <t>25-2006</t>
        </is>
      </c>
      <c r="B3555" s="29" t="inlineStr">
        <is>
          <t>low_price</t>
        </is>
      </c>
      <c r="C3555" s="29" t="inlineStr">
        <is>
          <t>Ремкомплект переднього редуктора Honda TRX 400 Foreman (02-03), 450 Foreman (02-04), 500 Rubicon (01-04)</t>
        </is>
      </c>
      <c r="D3555" s="35" t="n">
        <v>0</v>
      </c>
      <c r="E3555" s="37" t="n">
        <v>0</v>
      </c>
      <c r="F3555" s="38" t="n">
        <v>0</v>
      </c>
      <c r="G3555" s="37" t="n">
        <v>0</v>
      </c>
      <c r="H3555" s="40">
        <f>IFERROR(G3555/E3555,0)</f>
        <v/>
      </c>
      <c r="I3555" s="29" t="inlineStr">
        <is>
          <t>Cost is below the 120 watch threshold.</t>
        </is>
      </c>
    </row>
    <row r="3556">
      <c r="A3556" s="29" t="inlineStr">
        <is>
          <t>5km-12111-00-00</t>
        </is>
      </c>
      <c r="B3556" s="29" t="inlineStr">
        <is>
          <t>low_price</t>
        </is>
      </c>
      <c r="C3556" s="29" t="inlineStr">
        <is>
          <t>Впускний клапан Yamaha Grizzly Rhino Raptor 660</t>
        </is>
      </c>
      <c r="D3556" s="35" t="n">
        <v>0</v>
      </c>
      <c r="E3556" s="37" t="n">
        <v>0</v>
      </c>
      <c r="F3556" s="38" t="n">
        <v>0</v>
      </c>
      <c r="G3556" s="37" t="n">
        <v>0</v>
      </c>
      <c r="H3556" s="40">
        <f>IFERROR(G3556/E3556,0)</f>
        <v/>
      </c>
      <c r="I3556" s="29" t="inlineStr">
        <is>
          <t>Cost is below the 120 watch threshold.</t>
        </is>
      </c>
    </row>
    <row r="3557">
      <c r="A3557" s="29" t="inlineStr">
        <is>
          <t>3b4-2515a-00-00</t>
        </is>
      </c>
      <c r="B3557" s="29" t="inlineStr">
        <is>
          <t>low_price</t>
        </is>
      </c>
      <c r="C3557" s="29" t="inlineStr">
        <is>
          <t>Захист гальмівного диска правий Yamaha Grizzly 550 (09-12), 700 (07-12)</t>
        </is>
      </c>
      <c r="D3557" s="35" t="n">
        <v>0</v>
      </c>
      <c r="E3557" s="37" t="n">
        <v>0</v>
      </c>
      <c r="F3557" s="38" t="n">
        <v>0</v>
      </c>
      <c r="G3557" s="37" t="n">
        <v>0</v>
      </c>
      <c r="H3557" s="40">
        <f>IFERROR(G3557/E3557,0)</f>
        <v/>
      </c>
      <c r="I3557" s="29" t="inlineStr">
        <is>
          <t>Cost is below the 120 watch threshold.</t>
        </is>
      </c>
    </row>
    <row r="3558">
      <c r="A3558" s="29" t="inlineStr">
        <is>
          <t>04426</t>
        </is>
      </c>
      <c r="B3558" s="29" t="inlineStr">
        <is>
          <t>low_price</t>
        </is>
      </c>
      <c r="C3558" s="29" t="inlineStr">
        <is>
          <t>Гальмівний супорт задній Polaris Sportsman 400 450 500 570 850, Hawkeye 325 400</t>
        </is>
      </c>
      <c r="D3558" s="35" t="n">
        <v>0</v>
      </c>
      <c r="E3558" s="37" t="n">
        <v>0</v>
      </c>
      <c r="F3558" s="38" t="n">
        <v>0</v>
      </c>
      <c r="G3558" s="37" t="n">
        <v>0</v>
      </c>
      <c r="H3558" s="40">
        <f>IFERROR(G3558/E3558,0)</f>
        <v/>
      </c>
      <c r="I3558" s="29" t="inlineStr">
        <is>
          <t>Cost is below the 120 watch threshold.</t>
        </is>
      </c>
    </row>
    <row r="3559">
      <c r="A3559" s="29" t="inlineStr">
        <is>
          <t>15122-hn2-003</t>
        </is>
      </c>
      <c r="B3559" s="29" t="inlineStr">
        <is>
          <t>low_price</t>
        </is>
      </c>
      <c r="C3559" s="29" t="inlineStr">
        <is>
          <t>Ротор масляного насоса внутрішній Honda TRX 420 500 650 680, MUV 700, SXS 700</t>
        </is>
      </c>
      <c r="D3559" s="35" t="n">
        <v>0</v>
      </c>
      <c r="E3559" s="37" t="n">
        <v>0</v>
      </c>
      <c r="F3559" s="38" t="n">
        <v>0</v>
      </c>
      <c r="G3559" s="37" t="n">
        <v>0</v>
      </c>
      <c r="H3559" s="40">
        <f>IFERROR(G3559/E3559,0)</f>
        <v/>
      </c>
      <c r="I3559" s="29" t="inlineStr">
        <is>
          <t>Cost is below the 120 watch threshold.</t>
        </is>
      </c>
    </row>
    <row r="3560">
      <c r="A3560" s="29" t="inlineStr">
        <is>
          <t>420650371</t>
        </is>
      </c>
      <c r="B3560" s="29" t="inlineStr">
        <is>
          <t>low_price</t>
        </is>
      </c>
      <c r="C3560" s="29" t="inlineStr">
        <is>
          <t>Сальник водяної помпи BRP Can-Am, Ski-Doo, Sea-Doo</t>
        </is>
      </c>
      <c r="D3560" s="35" t="n">
        <v>0</v>
      </c>
      <c r="E3560" s="37" t="n">
        <v>0</v>
      </c>
      <c r="F3560" s="38" t="n">
        <v>0</v>
      </c>
      <c r="G3560" s="37" t="n">
        <v>0</v>
      </c>
      <c r="H3560" s="40">
        <f>IFERROR(G3560/E3560,0)</f>
        <v/>
      </c>
      <c r="I3560" s="29" t="inlineStr">
        <is>
          <t>Cost is below the 120 watch threshold.</t>
        </is>
      </c>
    </row>
    <row r="3561">
      <c r="A3561" s="29" t="inlineStr">
        <is>
          <t>09283-42011</t>
        </is>
      </c>
      <c r="B3561" s="29" t="inlineStr">
        <is>
          <t>low_price</t>
        </is>
      </c>
      <c r="C3561" s="29" t="inlineStr">
        <is>
          <t>Сальник заднього редуктора боковий правий Suzuki Eiger King Quad 400, Vinson 500 (42X62X7)</t>
        </is>
      </c>
      <c r="D3561" s="35" t="n">
        <v>0</v>
      </c>
      <c r="E3561" s="37" t="n">
        <v>0</v>
      </c>
      <c r="F3561" s="38" t="n">
        <v>0</v>
      </c>
      <c r="G3561" s="37" t="n">
        <v>0</v>
      </c>
      <c r="H3561" s="40">
        <f>IFERROR(G3561/E3561,0)</f>
        <v/>
      </c>
      <c r="I3561" s="29" t="inlineStr">
        <is>
          <t>Cost is below the 120 watch threshold.</t>
        </is>
      </c>
    </row>
    <row r="3562">
      <c r="A3562" s="29" t="inlineStr">
        <is>
          <t>420620923</t>
        </is>
      </c>
      <c r="B3562" s="29" t="inlineStr">
        <is>
          <t>low_price</t>
        </is>
      </c>
      <c r="C3562" s="29" t="inlineStr">
        <is>
          <t>Механізм вибору передач КПП BRP Can-Am Outalnder Renegade G2 G2L G2S 2016+</t>
        </is>
      </c>
      <c r="D3562" s="35" t="n">
        <v>0</v>
      </c>
      <c r="E3562" s="37" t="n">
        <v>0</v>
      </c>
      <c r="F3562" s="38" t="n">
        <v>0</v>
      </c>
      <c r="G3562" s="37" t="n">
        <v>0</v>
      </c>
      <c r="H3562" s="40">
        <f>IFERROR(G3562/E3562,0)</f>
        <v/>
      </c>
      <c r="I3562" s="29" t="inlineStr">
        <is>
          <t>Cost is below the 120 watch threshold.</t>
        </is>
      </c>
    </row>
    <row r="3563">
      <c r="A3563" s="29" t="inlineStr">
        <is>
          <t>34452</t>
        </is>
      </c>
      <c r="B3563" s="29" t="inlineStr">
        <is>
          <t>low_price</t>
        </is>
      </c>
      <c r="C3563" s="29" t="inlineStr">
        <is>
          <t>Кронштейн кріплення захисту рук PowerMadd Sentinel</t>
        </is>
      </c>
      <c r="D3563" s="35" t="n">
        <v>0</v>
      </c>
      <c r="E3563" s="37" t="n">
        <v>0</v>
      </c>
      <c r="F3563" s="38" t="n">
        <v>0</v>
      </c>
      <c r="G3563" s="37" t="n">
        <v>0</v>
      </c>
      <c r="H3563" s="40">
        <f>IFERROR(G3563/E3563,0)</f>
        <v/>
      </c>
      <c r="I3563" s="29" t="inlineStr">
        <is>
          <t>Cost is below the 120 watch threshold.</t>
        </is>
      </c>
    </row>
    <row r="3564">
      <c r="A3564" s="29" t="inlineStr">
        <is>
          <t>db2050</t>
        </is>
      </c>
      <c r="B3564" s="29" t="inlineStr">
        <is>
          <t>low_price</t>
        </is>
      </c>
      <c r="C3564" s="29" t="inlineStr">
        <is>
          <t>Гальмівні колодки задні Suzuki Vinson 500; Yamaha Grizzly 300</t>
        </is>
      </c>
      <c r="D3564" s="35" t="n">
        <v>0</v>
      </c>
      <c r="E3564" s="37" t="n">
        <v>0</v>
      </c>
      <c r="F3564" s="38" t="n">
        <v>0</v>
      </c>
      <c r="G3564" s="37" t="n">
        <v>0</v>
      </c>
      <c r="H3564" s="40">
        <f>IFERROR(G3564/E3564,0)</f>
        <v/>
      </c>
      <c r="I3564" s="29" t="inlineStr">
        <is>
          <t>Cost is below the 120 watch threshold.</t>
        </is>
      </c>
    </row>
    <row r="3565">
      <c r="A3565" s="29" t="inlineStr">
        <is>
          <t>19020-hl3-a01</t>
        </is>
      </c>
      <c r="B3565" s="29" t="inlineStr">
        <is>
          <t>low_price</t>
        </is>
      </c>
      <c r="C3565" s="29" t="inlineStr">
        <is>
          <t>Лопасті вентилятора Honda TRX 400 Foreman (04-07), 500 Foreman (05-11), SXS 1000 Pioneer (16-21)</t>
        </is>
      </c>
      <c r="D3565" s="35" t="n">
        <v>0</v>
      </c>
      <c r="E3565" s="37" t="n">
        <v>0</v>
      </c>
      <c r="F3565" s="38" t="n">
        <v>0</v>
      </c>
      <c r="G3565" s="37" t="n">
        <v>0</v>
      </c>
      <c r="H3565" s="40">
        <f>IFERROR(G3565/E3565,0)</f>
        <v/>
      </c>
      <c r="I3565" s="29" t="inlineStr">
        <is>
          <t>Cost is below the 120 watch threshold.</t>
        </is>
      </c>
    </row>
    <row r="3566">
      <c r="A3566" s="29" t="inlineStr">
        <is>
          <t>13280-0232</t>
        </is>
      </c>
      <c r="B3566" s="29" t="inlineStr">
        <is>
          <t>low_price</t>
        </is>
      </c>
      <c r="C3566" s="29" t="inlineStr">
        <is>
          <t>Направляюча сітка повітряного фільтра Kawasaki Brute Force 750 2008+</t>
        </is>
      </c>
      <c r="D3566" s="35" t="n">
        <v>0</v>
      </c>
      <c r="E3566" s="37" t="n">
        <v>0</v>
      </c>
      <c r="F3566" s="38" t="n">
        <v>0</v>
      </c>
      <c r="G3566" s="37" t="n">
        <v>0</v>
      </c>
      <c r="H3566" s="40">
        <f>IFERROR(G3566/E3566,0)</f>
        <v/>
      </c>
      <c r="I3566" s="29" t="inlineStr">
        <is>
          <t>Cost is below the 120 watch threshold.</t>
        </is>
      </c>
    </row>
    <row r="3567">
      <c r="A3567" s="29" t="inlineStr">
        <is>
          <t>s16910gn5000</t>
        </is>
      </c>
      <c r="B3567" s="29" t="inlineStr">
        <is>
          <t>low_price</t>
        </is>
      </c>
      <c r="C3567" s="29" t="inlineStr">
        <is>
          <t>Паливний фільтр BRP Can-Am DS 250</t>
        </is>
      </c>
      <c r="D3567" s="35" t="n">
        <v>0</v>
      </c>
      <c r="E3567" s="37" t="n">
        <v>0</v>
      </c>
      <c r="F3567" s="38" t="n">
        <v>0</v>
      </c>
      <c r="G3567" s="37" t="n">
        <v>0</v>
      </c>
      <c r="H3567" s="40">
        <f>IFERROR(G3567/E3567,0)</f>
        <v/>
      </c>
      <c r="I3567" s="29" t="inlineStr">
        <is>
          <t>Cost is below the 120 watch threshold.</t>
        </is>
      </c>
    </row>
    <row r="3568">
      <c r="A3568" s="29" t="inlineStr">
        <is>
          <t>47-1081</t>
        </is>
      </c>
      <c r="B3568" s="29" t="inlineStr">
        <is>
          <t>low_price</t>
        </is>
      </c>
      <c r="C3568" s="29" t="inlineStr">
        <is>
          <t>Паливний насос в зборі Honda TRX 420 Rancher (14+), 500 Foreman Rubicon (14-19), 520 Foreman Rubicon (20+), SXS 1000 Talon (19+)</t>
        </is>
      </c>
      <c r="D3568" s="35" t="n">
        <v>3</v>
      </c>
      <c r="E3568" s="37" t="n">
        <v>10.63</v>
      </c>
      <c r="F3568" s="38" t="n">
        <v>0</v>
      </c>
      <c r="G3568" s="37" t="n">
        <v>0</v>
      </c>
      <c r="H3568" s="40">
        <f>IFERROR(G3568/E3568,0)</f>
        <v/>
      </c>
      <c r="I3568" s="29" t="inlineStr">
        <is>
          <t>Cost is below the 120 watch threshold.</t>
        </is>
      </c>
    </row>
    <row r="3569">
      <c r="A3569" s="29" t="inlineStr">
        <is>
          <t>705402528</t>
        </is>
      </c>
      <c r="B3569" s="29" t="inlineStr">
        <is>
          <t>low_price</t>
        </is>
      </c>
      <c r="C3569" s="29" t="inlineStr">
        <is>
          <t>Ковпачок для дисків BRP Can-Am Maverick X3 2020+</t>
        </is>
      </c>
      <c r="D3569" s="35" t="n">
        <v>1</v>
      </c>
      <c r="E3569" s="37" t="n">
        <v>4.22</v>
      </c>
      <c r="F3569" s="38" t="n">
        <v>0</v>
      </c>
      <c r="G3569" s="37" t="n">
        <v>0</v>
      </c>
      <c r="H3569" s="40">
        <f>IFERROR(G3569/E3569,0)</f>
        <v/>
      </c>
      <c r="I3569" s="29" t="inlineStr">
        <is>
          <t>Cost is below the 120 watch threshold.</t>
        </is>
      </c>
    </row>
    <row r="3570">
      <c r="A3570" s="29" t="inlineStr">
        <is>
          <t>24867-hp5-600</t>
        </is>
      </c>
      <c r="B3570" s="29" t="inlineStr">
        <is>
          <t>low_price</t>
        </is>
      </c>
      <c r="C3570" s="29" t="inlineStr">
        <is>
          <t>Пружина вала перемикання передач Honda TRX 420 Rancher​, 500 Foreman (12-19), 520 Foreman (20+), SXS 500 Pioneer (15-23)</t>
        </is>
      </c>
      <c r="D3570" s="35" t="n">
        <v>0</v>
      </c>
      <c r="E3570" s="37" t="n">
        <v>0</v>
      </c>
      <c r="F3570" s="38" t="n">
        <v>0</v>
      </c>
      <c r="G3570" s="37" t="n">
        <v>0</v>
      </c>
      <c r="H3570" s="40">
        <f>IFERROR(G3570/E3570,0)</f>
        <v/>
      </c>
      <c r="I3570" s="29" t="inlineStr">
        <is>
          <t>Cost is below the 120 watch threshold.</t>
        </is>
      </c>
    </row>
    <row r="3571">
      <c r="A3571" s="29" t="inlineStr">
        <is>
          <t>102718</t>
        </is>
      </c>
      <c r="B3571" s="29" t="inlineStr">
        <is>
          <t>low_price</t>
        </is>
      </c>
      <c r="C3571" s="29" t="inlineStr">
        <is>
          <t>Гальмівна рідина Motul DOT 3&amp;4 Brake Fluid (500ml)</t>
        </is>
      </c>
      <c r="D3571" s="35" t="n">
        <v>12</v>
      </c>
      <c r="E3571" s="37" t="n">
        <v>65.62</v>
      </c>
      <c r="F3571" s="38" t="n">
        <v>0</v>
      </c>
      <c r="G3571" s="37" t="n">
        <v>0</v>
      </c>
      <c r="H3571" s="40">
        <f>IFERROR(G3571/E3571,0)</f>
        <v/>
      </c>
      <c r="I3571" s="29" t="inlineStr">
        <is>
          <t>Cost is below the 120 watch threshold.</t>
        </is>
      </c>
    </row>
    <row r="3572">
      <c r="A3572" s="29" t="inlineStr">
        <is>
          <t>706600019</t>
        </is>
      </c>
      <c r="B3572" s="29" t="inlineStr">
        <is>
          <t>low_price</t>
        </is>
      </c>
      <c r="C3572" s="29" t="inlineStr">
        <is>
          <t>Патрубок варіатора випускний BRP Can-Am Outlander Renegade G2 G2L G2S</t>
        </is>
      </c>
      <c r="D3572" s="35" t="n">
        <v>1</v>
      </c>
      <c r="E3572" s="37" t="n">
        <v>7.07</v>
      </c>
      <c r="F3572" s="38" t="n">
        <v>0</v>
      </c>
      <c r="G3572" s="37" t="n">
        <v>0</v>
      </c>
      <c r="H3572" s="40">
        <f>IFERROR(G3572/E3572,0)</f>
        <v/>
      </c>
      <c r="I3572" s="29" t="inlineStr">
        <is>
          <t>Cost is below the 120 watch threshold.</t>
        </is>
      </c>
    </row>
    <row r="3573">
      <c r="A3573" s="29" t="inlineStr">
        <is>
          <t>db2380</t>
        </is>
      </c>
      <c r="B3573" s="29" t="inlineStr">
        <is>
          <t>low_price</t>
        </is>
      </c>
      <c r="C3573" s="29" t="inlineStr">
        <is>
          <t>Гальмівні колодки передні праві BRP Can-Am Outlander Renegade G1</t>
        </is>
      </c>
      <c r="D3573" s="35" t="n">
        <v>0</v>
      </c>
      <c r="E3573" s="37" t="n">
        <v>0</v>
      </c>
      <c r="F3573" s="38" t="n">
        <v>0</v>
      </c>
      <c r="G3573" s="37" t="n">
        <v>0</v>
      </c>
      <c r="H3573" s="40">
        <f>IFERROR(G3573/E3573,0)</f>
        <v/>
      </c>
      <c r="I3573" s="29" t="inlineStr">
        <is>
          <t>Cost is below the 120 watch threshold.</t>
        </is>
      </c>
    </row>
    <row r="3574">
      <c r="A3574" s="29" t="inlineStr">
        <is>
          <t>704908404</t>
        </is>
      </c>
      <c r="B3574" s="29" t="inlineStr">
        <is>
          <t>low_price</t>
        </is>
      </c>
      <c r="C3574" s="29" t="inlineStr">
        <is>
          <t>Наклейка "Can-Am" на розширювачі арок BRP Can-Am Outlander G2</t>
        </is>
      </c>
      <c r="D3574" s="35" t="n">
        <v>14</v>
      </c>
      <c r="E3574" s="37" t="n">
        <v>51.24</v>
      </c>
      <c r="F3574" s="38" t="n">
        <v>0.15</v>
      </c>
      <c r="G3574" s="37" t="n">
        <v>324.72</v>
      </c>
      <c r="H3574" s="40">
        <f>IFERROR(G3574/E3574,0)</f>
        <v/>
      </c>
      <c r="I3574" s="29" t="inlineStr">
        <is>
          <t>Cost is below the 120 watch threshold.</t>
        </is>
      </c>
    </row>
    <row r="3575">
      <c r="A3575" s="29" t="inlineStr">
        <is>
          <t>703100248</t>
        </is>
      </c>
      <c r="B3575" s="29" t="inlineStr">
        <is>
          <t>low_price</t>
        </is>
      </c>
      <c r="C3575" s="29" t="inlineStr">
        <is>
          <t>Захист рук BRP Can-Am Outlander Max 800 LTD 2011-2012</t>
        </is>
      </c>
      <c r="D3575" s="35" t="n">
        <v>2</v>
      </c>
      <c r="E3575" s="37" t="n">
        <v>6.58</v>
      </c>
      <c r="F3575" s="38" t="n">
        <v>0</v>
      </c>
      <c r="G3575" s="37" t="n">
        <v>0</v>
      </c>
      <c r="H3575" s="40">
        <f>IFERROR(G3575/E3575,0)</f>
        <v/>
      </c>
      <c r="I3575" s="29" t="inlineStr">
        <is>
          <t>Cost is below the 120 watch threshold.</t>
        </is>
      </c>
    </row>
    <row r="3576">
      <c r="A3576" s="29" t="inlineStr">
        <is>
          <t>15236-hn2-000</t>
        </is>
      </c>
      <c r="B3576" s="29" t="inlineStr">
        <is>
          <t>low_price</t>
        </is>
      </c>
      <c r="C3576" s="29" t="inlineStr">
        <is>
          <t>Ущільнювач масляного насоса Honda TRX 500 Rubicon 2001-2014</t>
        </is>
      </c>
      <c r="D3576" s="35" t="n">
        <v>0</v>
      </c>
      <c r="E3576" s="37" t="n">
        <v>0</v>
      </c>
      <c r="F3576" s="38" t="n">
        <v>0</v>
      </c>
      <c r="G3576" s="37" t="n">
        <v>0</v>
      </c>
      <c r="H3576" s="40">
        <f>IFERROR(G3576/E3576,0)</f>
        <v/>
      </c>
      <c r="I3576" s="29" t="inlineStr">
        <is>
          <t>Cost is below the 120 watch threshold.</t>
        </is>
      </c>
    </row>
    <row r="3577">
      <c r="A3577" s="29" t="inlineStr">
        <is>
          <t>25-2121</t>
        </is>
      </c>
      <c r="B3577" s="29" t="inlineStr">
        <is>
          <t>low_price</t>
        </is>
      </c>
      <c r="C3577" s="29" t="inlineStr">
        <is>
          <t>Ремкомплект переднього редуктора BRP Can-Am Maverick X3 2018-2021</t>
        </is>
      </c>
      <c r="D3577" s="35" t="n">
        <v>0</v>
      </c>
      <c r="E3577" s="37" t="n">
        <v>0</v>
      </c>
      <c r="F3577" s="38" t="n">
        <v>0</v>
      </c>
      <c r="G3577" s="37" t="n">
        <v>0</v>
      </c>
      <c r="H3577" s="40">
        <f>IFERROR(G3577/E3577,0)</f>
        <v/>
      </c>
      <c r="I3577" s="29" t="inlineStr">
        <is>
          <t>Cost is below the 120 watch threshold.</t>
        </is>
      </c>
    </row>
    <row r="3578">
      <c r="A3578" s="29" t="inlineStr">
        <is>
          <t>83501-mg7-000</t>
        </is>
      </c>
      <c r="B3578" s="29" t="inlineStr">
        <is>
          <t>low_price</t>
        </is>
      </c>
      <c r="C3578" s="29" t="inlineStr">
        <is>
          <t>Втулка гумова для пластика Honda TRX 420 Rancher (14), 500 Foreman (14)</t>
        </is>
      </c>
      <c r="D3578" s="35" t="n">
        <v>0</v>
      </c>
      <c r="E3578" s="37" t="n">
        <v>0</v>
      </c>
      <c r="F3578" s="38" t="n">
        <v>0</v>
      </c>
      <c r="G3578" s="37" t="n">
        <v>0</v>
      </c>
      <c r="H3578" s="40">
        <f>IFERROR(G3578/E3578,0)</f>
        <v/>
      </c>
      <c r="I3578" s="29" t="inlineStr">
        <is>
          <t>Cost is below the 120 watch threshold.</t>
        </is>
      </c>
    </row>
    <row r="3579">
      <c r="A3579" s="29" t="inlineStr">
        <is>
          <t>na-10008-4</t>
        </is>
      </c>
      <c r="B3579" s="29" t="inlineStr">
        <is>
          <t>low_price</t>
        </is>
      </c>
      <c r="C3579" s="29" t="inlineStr">
        <is>
          <t>Поршень +1мм Honda TRX 500 Foreman (05-11), 500 Rubicon (01-14)</t>
        </is>
      </c>
      <c r="D3579" s="35" t="n">
        <v>0</v>
      </c>
      <c r="E3579" s="37" t="n">
        <v>0</v>
      </c>
      <c r="F3579" s="38" t="n">
        <v>0</v>
      </c>
      <c r="G3579" s="37" t="n">
        <v>0</v>
      </c>
      <c r="H3579" s="40">
        <f>IFERROR(G3579/E3579,0)</f>
        <v/>
      </c>
      <c r="I3579" s="29" t="inlineStr">
        <is>
          <t>Cost is below the 120 watch threshold.</t>
        </is>
      </c>
    </row>
    <row r="3580">
      <c r="A3580" s="29" t="inlineStr">
        <is>
          <t>16963-hn5-670</t>
        </is>
      </c>
      <c r="B3580" s="29" t="inlineStr">
        <is>
          <t>low_price</t>
        </is>
      </c>
      <c r="C3580" s="29" t="inlineStr">
        <is>
          <t>Ручка паливного крана Honda TRX 350 Rancher 2000-2003</t>
        </is>
      </c>
      <c r="D3580" s="35" t="n">
        <v>0</v>
      </c>
      <c r="E3580" s="37" t="n">
        <v>0</v>
      </c>
      <c r="F3580" s="38" t="n">
        <v>0</v>
      </c>
      <c r="G3580" s="37" t="n">
        <v>0</v>
      </c>
      <c r="H3580" s="40">
        <f>IFERROR(G3580/E3580,0)</f>
        <v/>
      </c>
      <c r="I3580" s="29" t="inlineStr">
        <is>
          <t>Cost is below the 120 watch threshold.</t>
        </is>
      </c>
    </row>
    <row r="3581">
      <c r="A3581" s="29" t="inlineStr">
        <is>
          <t>91255-hm7-003</t>
        </is>
      </c>
      <c r="B3581" s="29" t="inlineStr">
        <is>
          <t>low_price</t>
        </is>
      </c>
      <c r="C3581" s="29" t="inlineStr">
        <is>
          <t>Сальник ступичного підшипника задній Honda TRX 350 Rancher (00-06), 400 Rancher (95-07), 450 Foreman (98-04), 500 Foreman (05-14), 500 Rubicon (01-14)</t>
        </is>
      </c>
      <c r="D3581" s="35" t="n">
        <v>0</v>
      </c>
      <c r="E3581" s="37" t="n">
        <v>0</v>
      </c>
      <c r="F3581" s="38" t="n">
        <v>0</v>
      </c>
      <c r="G3581" s="37" t="n">
        <v>0</v>
      </c>
      <c r="H3581" s="40">
        <f>IFERROR(G3581/E3581,0)</f>
        <v/>
      </c>
      <c r="I3581" s="29" t="inlineStr">
        <is>
          <t>Cost is below the 120 watch threshold.</t>
        </is>
      </c>
    </row>
    <row r="3582">
      <c r="A3582" s="29" t="inlineStr">
        <is>
          <t>25-2051</t>
        </is>
      </c>
      <c r="B3582" s="29" t="inlineStr">
        <is>
          <t>low_price</t>
        </is>
      </c>
      <c r="C3582" s="29" t="inlineStr">
        <is>
          <t>Ремкомплект переднього редуктора Arctic Cat 400 500 550 700 1000; Kymco 450</t>
        </is>
      </c>
      <c r="D3582" s="35" t="n">
        <v>0</v>
      </c>
      <c r="E3582" s="37" t="n">
        <v>0</v>
      </c>
      <c r="F3582" s="38" t="n">
        <v>0</v>
      </c>
      <c r="G3582" s="37" t="n">
        <v>0</v>
      </c>
      <c r="H3582" s="40">
        <f>IFERROR(G3582/E3582,0)</f>
        <v/>
      </c>
      <c r="I3582" s="29" t="inlineStr">
        <is>
          <t>Cost is below the 120 watch threshold.</t>
        </is>
      </c>
    </row>
    <row r="3583">
      <c r="A3583" s="29" t="inlineStr">
        <is>
          <t>35140-hr3-643</t>
        </is>
      </c>
      <c r="B3583" s="29" t="inlineStr">
        <is>
          <t>low_price</t>
        </is>
      </c>
      <c r="C3583" s="29" t="inlineStr">
        <is>
          <t>Блок перемикачів на руль лівий Honda TRX 420 Rancher​ 2016-2019</t>
        </is>
      </c>
      <c r="D3583" s="35" t="n">
        <v>0</v>
      </c>
      <c r="E3583" s="37" t="n">
        <v>0</v>
      </c>
      <c r="F3583" s="38" t="n">
        <v>0</v>
      </c>
      <c r="G3583" s="37" t="n">
        <v>0</v>
      </c>
      <c r="H3583" s="40">
        <f>IFERROR(G3583/E3583,0)</f>
        <v/>
      </c>
      <c r="I3583" s="29" t="inlineStr">
        <is>
          <t>Cost is below the 120 watch threshold.</t>
        </is>
      </c>
    </row>
    <row r="3584">
      <c r="A3584" s="29" t="inlineStr">
        <is>
          <t>705010139</t>
        </is>
      </c>
      <c r="B3584" s="29" t="inlineStr">
        <is>
          <t>low_price</t>
        </is>
      </c>
      <c r="C3584" s="29" t="inlineStr">
        <is>
          <t>Кожух панелі приладів BRP Can-Am Outlander G2L 570 XMR 2016-2020</t>
        </is>
      </c>
      <c r="D3584" s="35" t="n">
        <v>0</v>
      </c>
      <c r="E3584" s="37" t="n">
        <v>0</v>
      </c>
      <c r="F3584" s="38" t="n">
        <v>0</v>
      </c>
      <c r="G3584" s="37" t="n">
        <v>0</v>
      </c>
      <c r="H3584" s="40">
        <f>IFERROR(G3584/E3584,0)</f>
        <v/>
      </c>
      <c r="I3584" s="29" t="inlineStr">
        <is>
          <t>Cost is below the 120 watch threshold.</t>
        </is>
      </c>
    </row>
    <row r="3585">
      <c r="A3585" s="29" t="inlineStr">
        <is>
          <t>bo137ss</t>
        </is>
      </c>
      <c r="B3585" s="29" t="inlineStr">
        <is>
          <t>low_price</t>
        </is>
      </c>
      <c r="C3585" s="29" t="inlineStr">
        <is>
          <t>Ковпачок для дисків ITP SS112 і SS212 з розболтовкою 4/136 і 4/156</t>
        </is>
      </c>
      <c r="D3585" s="35" t="n">
        <v>0</v>
      </c>
      <c r="E3585" s="37" t="n">
        <v>0</v>
      </c>
      <c r="F3585" s="38" t="n">
        <v>0</v>
      </c>
      <c r="G3585" s="37" t="n">
        <v>0</v>
      </c>
      <c r="H3585" s="40">
        <f>IFERROR(G3585/E3585,0)</f>
        <v/>
      </c>
      <c r="I3585" s="29" t="inlineStr">
        <is>
          <t>Cost is below the 120 watch threshold.</t>
        </is>
      </c>
    </row>
    <row r="3586">
      <c r="A3586" s="29" t="inlineStr">
        <is>
          <t>715008855</t>
        </is>
      </c>
      <c r="B3586" s="29" t="inlineStr">
        <is>
          <t>low_price</t>
        </is>
      </c>
      <c r="C3586" s="29" t="inlineStr">
        <is>
          <t>Проводка для підключення склоочисника BRP Can-Am Maverick R</t>
        </is>
      </c>
      <c r="D3586" s="35" t="n">
        <v>0</v>
      </c>
      <c r="E3586" s="37" t="n">
        <v>0</v>
      </c>
      <c r="F3586" s="38" t="n">
        <v>0</v>
      </c>
      <c r="G3586" s="37" t="n">
        <v>0</v>
      </c>
      <c r="H3586" s="40">
        <f>IFERROR(G3586/E3586,0)</f>
        <v/>
      </c>
      <c r="I3586" s="29" t="inlineStr">
        <is>
          <t>Cost is below the 120 watch threshold.</t>
        </is>
      </c>
    </row>
    <row r="3587">
      <c r="A3587" s="29" t="inlineStr">
        <is>
          <t>pw40740040csk2</t>
        </is>
      </c>
      <c r="B3587" s="29" t="inlineStr">
        <is>
          <t>low_price</t>
        </is>
      </c>
      <c r="C3587" s="29" t="inlineStr">
        <is>
          <t>Ступичний підшипник в задні колеса Polaris ACE 325 500 570 900, Sportsman 325 400 450 500 570 600 700 800, RZR 570 800, Ranger 325 400 500 570 700 800</t>
        </is>
      </c>
      <c r="D3587" s="35" t="n">
        <v>0</v>
      </c>
      <c r="E3587" s="37" t="n">
        <v>0</v>
      </c>
      <c r="F3587" s="38" t="n">
        <v>0</v>
      </c>
      <c r="G3587" s="37" t="n">
        <v>0</v>
      </c>
      <c r="H3587" s="40">
        <f>IFERROR(G3587/E3587,0)</f>
        <v/>
      </c>
      <c r="I3587" s="29" t="inlineStr">
        <is>
          <t>Cost is below the 120 watch threshold.</t>
        </is>
      </c>
    </row>
    <row r="3588">
      <c r="A3588" s="29" t="inlineStr">
        <is>
          <t>19-5020</t>
        </is>
      </c>
      <c r="B3588" s="29" t="inlineStr">
        <is>
          <t>low_price</t>
        </is>
      </c>
      <c r="C3588" s="29" t="inlineStr">
        <is>
          <t>Пильник ШРУСа Polaris (72/19-104)</t>
        </is>
      </c>
      <c r="D3588" s="35" t="n">
        <v>0</v>
      </c>
      <c r="E3588" s="37" t="n">
        <v>0</v>
      </c>
      <c r="F3588" s="38" t="n">
        <v>0</v>
      </c>
      <c r="G3588" s="37" t="n">
        <v>0</v>
      </c>
      <c r="H3588" s="40">
        <f>IFERROR(G3588/E3588,0)</f>
        <v/>
      </c>
      <c r="I3588" s="29" t="inlineStr">
        <is>
          <t>Cost is below the 120 watch threshold.</t>
        </is>
      </c>
    </row>
    <row r="3589">
      <c r="A3589" s="29" t="inlineStr">
        <is>
          <t>45-1058</t>
        </is>
      </c>
      <c r="B3589" s="29" t="inlineStr">
        <is>
          <t>low_price</t>
        </is>
      </c>
      <c r="C3589" s="29" t="inlineStr">
        <is>
          <t xml:space="preserve">Трос газу Honda TRX 350 Rancher (00-06), 400 Foreman (95-03), 400 Rancher (04-07), 420 Rancher (07-13), 450 Foreman (98-04), 500 Rubicon (01-14), 500 </t>
        </is>
      </c>
      <c r="D3589" s="35" t="n">
        <v>0</v>
      </c>
      <c r="E3589" s="37" t="n">
        <v>0</v>
      </c>
      <c r="F3589" s="38" t="n">
        <v>0</v>
      </c>
      <c r="G3589" s="37" t="n">
        <v>0</v>
      </c>
      <c r="H3589" s="40">
        <f>IFERROR(G3589/E3589,0)</f>
        <v/>
      </c>
      <c r="I3589" s="29" t="inlineStr">
        <is>
          <t>Cost is below the 120 watch threshold.</t>
        </is>
      </c>
    </row>
    <row r="3590">
      <c r="A3590" s="29" t="inlineStr">
        <is>
          <t>3234769</t>
        </is>
      </c>
      <c r="B3590" s="29" t="inlineStr">
        <is>
          <t>low_price</t>
        </is>
      </c>
      <c r="C3590" s="29" t="inlineStr">
        <is>
          <t>Сальник КПП Polaris Sportsman 550 850 1000, Scrambler 850 1000, Ranger 900</t>
        </is>
      </c>
      <c r="D3590" s="35" t="n">
        <v>0</v>
      </c>
      <c r="E3590" s="37" t="n">
        <v>0</v>
      </c>
      <c r="F3590" s="38" t="n">
        <v>0</v>
      </c>
      <c r="G3590" s="37" t="n">
        <v>0</v>
      </c>
      <c r="H3590" s="40">
        <f>IFERROR(G3590/E3590,0)</f>
        <v/>
      </c>
      <c r="I3590" s="29" t="inlineStr">
        <is>
          <t>Cost is below the 120 watch threshold.</t>
        </is>
      </c>
    </row>
    <row r="3591">
      <c r="A3591" s="29" t="inlineStr">
        <is>
          <t>25-2109</t>
        </is>
      </c>
      <c r="B3591" s="29" t="inlineStr">
        <is>
          <t>low_price</t>
        </is>
      </c>
      <c r="C3591" s="29" t="inlineStr">
        <is>
          <t>Ремкомплект заднього редуктора Yamaha Kodiak 700 2016+</t>
        </is>
      </c>
      <c r="D3591" s="35" t="n">
        <v>0</v>
      </c>
      <c r="E3591" s="37" t="n">
        <v>0</v>
      </c>
      <c r="F3591" s="38" t="n">
        <v>0</v>
      </c>
      <c r="G3591" s="37" t="n">
        <v>0</v>
      </c>
      <c r="H3591" s="40">
        <f>IFERROR(G3591/E3591,0)</f>
        <v/>
      </c>
      <c r="I3591" s="29" t="inlineStr">
        <is>
          <t>Cost is below the 120 watch threshold.</t>
        </is>
      </c>
    </row>
    <row r="3592">
      <c r="A3592" s="29" t="inlineStr">
        <is>
          <t>7547498</t>
        </is>
      </c>
      <c r="B3592" s="29" t="inlineStr">
        <is>
          <t>low_price</t>
        </is>
      </c>
      <c r="C3592" s="29" t="inlineStr">
        <is>
          <t>Гайка ведучого варіатора Polaris Ranger 900 1000, General 1000, RZR 900 1000, ACE 900</t>
        </is>
      </c>
      <c r="D3592" s="35" t="n">
        <v>0</v>
      </c>
      <c r="E3592" s="37" t="n">
        <v>0</v>
      </c>
      <c r="F3592" s="38" t="n">
        <v>0</v>
      </c>
      <c r="G3592" s="37" t="n">
        <v>0</v>
      </c>
      <c r="H3592" s="40">
        <f>IFERROR(G3592/E3592,0)</f>
        <v/>
      </c>
      <c r="I3592" s="29" t="inlineStr">
        <is>
          <t>Cost is below the 120 watch threshold.</t>
        </is>
      </c>
    </row>
    <row r="3593">
      <c r="A3593" s="29" t="inlineStr">
        <is>
          <t>50-1038</t>
        </is>
      </c>
      <c r="B3593" s="29" t="inlineStr">
        <is>
          <t>low_price</t>
        </is>
      </c>
      <c r="C3593" s="29" t="inlineStr">
        <is>
          <t>Ремкомплект переднього нижього/верхнього ричага Honda TRX 90 250 350 400 420 450 500 650 680</t>
        </is>
      </c>
      <c r="D3593" s="35" t="n">
        <v>0</v>
      </c>
      <c r="E3593" s="37" t="n">
        <v>0</v>
      </c>
      <c r="F3593" s="38" t="n">
        <v>0</v>
      </c>
      <c r="G3593" s="37" t="n">
        <v>0</v>
      </c>
      <c r="H3593" s="40">
        <f>IFERROR(G3593/E3593,0)</f>
        <v/>
      </c>
      <c r="I3593" s="29" t="inlineStr">
        <is>
          <t>Cost is below the 120 watch threshold.</t>
        </is>
      </c>
    </row>
    <row r="3594">
      <c r="A3594" s="29" t="inlineStr">
        <is>
          <t>420238617</t>
        </is>
      </c>
      <c r="B3594" s="29" t="inlineStr">
        <is>
          <t>low_price</t>
        </is>
      </c>
      <c r="C3594" s="29" t="inlineStr">
        <is>
          <t>Пружина ведучого варіатора BRP Can-Am Outlander Renegade G2 G2S 800 850 1000</t>
        </is>
      </c>
      <c r="D3594" s="35" t="n">
        <v>0</v>
      </c>
      <c r="E3594" s="37" t="n">
        <v>0</v>
      </c>
      <c r="F3594" s="38" t="n">
        <v>0</v>
      </c>
      <c r="G3594" s="37" t="n">
        <v>0</v>
      </c>
      <c r="H3594" s="40">
        <f>IFERROR(G3594/E3594,0)</f>
        <v/>
      </c>
      <c r="I3594" s="29" t="inlineStr">
        <is>
          <t>Cost is below the 120 watch threshold.</t>
        </is>
      </c>
    </row>
    <row r="3595">
      <c r="A3595" s="29" t="inlineStr">
        <is>
          <t>16065-1379</t>
        </is>
      </c>
      <c r="B3595" s="29" t="inlineStr">
        <is>
          <t>low_price</t>
        </is>
      </c>
      <c r="C3595" s="29" t="inlineStr">
        <is>
          <t>Впускний патрубок Kawasaki Prairie 360 2003-2013</t>
        </is>
      </c>
      <c r="D3595" s="35" t="n">
        <v>0</v>
      </c>
      <c r="E3595" s="37" t="n">
        <v>0</v>
      </c>
      <c r="F3595" s="38" t="n">
        <v>0</v>
      </c>
      <c r="G3595" s="37" t="n">
        <v>0</v>
      </c>
      <c r="H3595" s="40">
        <f>IFERROR(G3595/E3595,0)</f>
        <v/>
      </c>
      <c r="I3595" s="29" t="inlineStr">
        <is>
          <t>Cost is below the 120 watch threshold.</t>
        </is>
      </c>
    </row>
    <row r="3596">
      <c r="A3596" s="29" t="inlineStr">
        <is>
          <t>27405-38fd0</t>
        </is>
      </c>
      <c r="B3596" s="29" t="inlineStr">
        <is>
          <t>low_price</t>
        </is>
      </c>
      <c r="C3596" s="29" t="inlineStr">
        <is>
          <t>Підшипник боковий переднього редуктора Suzuki King Quad 400 450 500 700 750, Eiger 400, Vinson 500</t>
        </is>
      </c>
      <c r="D3596" s="35" t="n">
        <v>0</v>
      </c>
      <c r="E3596" s="37" t="n">
        <v>0</v>
      </c>
      <c r="F3596" s="38" t="n">
        <v>0</v>
      </c>
      <c r="G3596" s="37" t="n">
        <v>0</v>
      </c>
      <c r="H3596" s="40">
        <f>IFERROR(G3596/E3596,0)</f>
        <v/>
      </c>
      <c r="I3596" s="29" t="inlineStr">
        <is>
          <t>Cost is below the 120 watch threshold.</t>
        </is>
      </c>
    </row>
    <row r="3597">
      <c r="A3597" s="29" t="inlineStr">
        <is>
          <t>7512266</t>
        </is>
      </c>
      <c r="B3597" s="29" t="inlineStr">
        <is>
          <t>low_price</t>
        </is>
      </c>
      <c r="C3597" s="29" t="inlineStr">
        <is>
          <t>Болт грузика варіатора Polaris Sportsman 500 550 570 700 800 850 1000</t>
        </is>
      </c>
      <c r="D3597" s="35" t="n">
        <v>0</v>
      </c>
      <c r="E3597" s="37" t="n">
        <v>0</v>
      </c>
      <c r="F3597" s="38" t="n">
        <v>0</v>
      </c>
      <c r="G3597" s="37" t="n">
        <v>0</v>
      </c>
      <c r="H3597" s="40">
        <f>IFERROR(G3597/E3597,0)</f>
        <v/>
      </c>
      <c r="I3597" s="29" t="inlineStr">
        <is>
          <t>Cost is below the 120 watch threshold.</t>
        </is>
      </c>
    </row>
    <row r="3598">
      <c r="A3598" s="29" t="inlineStr">
        <is>
          <t>13101-hr0-f00</t>
        </is>
      </c>
      <c r="B3598" s="29" t="inlineStr">
        <is>
          <t>low_price</t>
        </is>
      </c>
      <c r="C3598" s="29" t="inlineStr">
        <is>
          <t>Поршень стандарт Honda TRX 500 Foreman (12-19), 500 Rubicon (15-19), SXS 500 Pioneer (15-23)</t>
        </is>
      </c>
      <c r="D3598" s="35" t="n">
        <v>0</v>
      </c>
      <c r="E3598" s="37" t="n">
        <v>0</v>
      </c>
      <c r="F3598" s="38" t="n">
        <v>0</v>
      </c>
      <c r="G3598" s="37" t="n">
        <v>0</v>
      </c>
      <c r="H3598" s="40">
        <f>IFERROR(G3598/E3598,0)</f>
        <v/>
      </c>
      <c r="I3598" s="29" t="inlineStr">
        <is>
          <t>Cost is below the 120 watch threshold.</t>
        </is>
      </c>
    </row>
    <row r="3599">
      <c r="A3599" s="29" t="inlineStr">
        <is>
          <t>707001809</t>
        </is>
      </c>
      <c r="B3599" s="29" t="inlineStr">
        <is>
          <t>low_price</t>
        </is>
      </c>
      <c r="C3599" s="29" t="inlineStr">
        <is>
          <t>Трос перемикання передач BRP Can-Am Maverick X3</t>
        </is>
      </c>
      <c r="D3599" s="35" t="n">
        <v>0</v>
      </c>
      <c r="E3599" s="37" t="n">
        <v>0</v>
      </c>
      <c r="F3599" s="38" t="n">
        <v>0</v>
      </c>
      <c r="G3599" s="37" t="n">
        <v>0</v>
      </c>
      <c r="H3599" s="40">
        <f>IFERROR(G3599/E3599,0)</f>
        <v/>
      </c>
      <c r="I3599" s="29" t="inlineStr">
        <is>
          <t>Cost is below the 120 watch threshold.</t>
        </is>
      </c>
    </row>
    <row r="3600">
      <c r="A3600" s="29" t="inlineStr">
        <is>
          <t>705501124</t>
        </is>
      </c>
      <c r="B3600" s="29" t="inlineStr">
        <is>
          <t>low_price</t>
        </is>
      </c>
      <c r="C3600" s="29" t="inlineStr">
        <is>
          <t>Брудозахисна шайба заднього приводу BRP Can-Am Outlander G1 G2 G2L G2S (06-18), Commander 800 1000 (11-13)</t>
        </is>
      </c>
      <c r="D3600" s="35" t="n">
        <v>0</v>
      </c>
      <c r="E3600" s="37" t="n">
        <v>0</v>
      </c>
      <c r="F3600" s="38" t="n">
        <v>0</v>
      </c>
      <c r="G3600" s="37" t="n">
        <v>0</v>
      </c>
      <c r="H3600" s="40">
        <f>IFERROR(G3600/E3600,0)</f>
        <v/>
      </c>
      <c r="I3600" s="29" t="inlineStr">
        <is>
          <t>Cost is below the 120 watch threshold.</t>
        </is>
      </c>
    </row>
    <row r="3601">
      <c r="A3601" s="29" t="inlineStr">
        <is>
          <t>3233832</t>
        </is>
      </c>
      <c r="B3601" s="29" t="inlineStr">
        <is>
          <t>low_price</t>
        </is>
      </c>
      <c r="C3601" s="29" t="inlineStr">
        <is>
          <t>Шестерня КПП Polaris Sportsman 400 450 500 570 600 700 800, RZR 900 1000, Ranger 900 1000, Xpedition</t>
        </is>
      </c>
      <c r="D3601" s="35" t="n">
        <v>0</v>
      </c>
      <c r="E3601" s="37" t="n">
        <v>0</v>
      </c>
      <c r="F3601" s="38" t="n">
        <v>0</v>
      </c>
      <c r="G3601" s="37" t="n">
        <v>0</v>
      </c>
      <c r="H3601" s="40">
        <f>IFERROR(G3601/E3601,0)</f>
        <v/>
      </c>
      <c r="I3601" s="29" t="inlineStr">
        <is>
          <t>Cost is below the 120 watch threshold.</t>
        </is>
      </c>
    </row>
    <row r="3602">
      <c r="A3602" s="29" t="inlineStr">
        <is>
          <t>92049-0160</t>
        </is>
      </c>
      <c r="B3602" s="29" t="inlineStr">
        <is>
          <t>low_price</t>
        </is>
      </c>
      <c r="C3602" s="29" t="inlineStr">
        <is>
          <t>Сальник хвостовика переднього редуктора Kawasaki Brute Force 650 750, Teryx 750 800 1000, Mule 820 1000</t>
        </is>
      </c>
      <c r="D3602" s="35" t="n">
        <v>0</v>
      </c>
      <c r="E3602" s="37" t="n">
        <v>0</v>
      </c>
      <c r="F3602" s="38" t="n">
        <v>0</v>
      </c>
      <c r="G3602" s="37" t="n">
        <v>0</v>
      </c>
      <c r="H3602" s="40">
        <f>IFERROR(G3602/E3602,0)</f>
        <v/>
      </c>
      <c r="I3602" s="29" t="inlineStr">
        <is>
          <t>Cost is below the 120 watch threshold.</t>
        </is>
      </c>
    </row>
    <row r="3603">
      <c r="A3603" s="29" t="inlineStr">
        <is>
          <t>293370169</t>
        </is>
      </c>
      <c r="B3603" s="29" t="inlineStr">
        <is>
          <t>low_price</t>
        </is>
      </c>
      <c r="C3603" s="29" t="inlineStr">
        <is>
          <t>Стопорне кільце ступичного підшипника BRP Can-Am Maverick X3 2022+</t>
        </is>
      </c>
      <c r="D3603" s="35" t="n">
        <v>0</v>
      </c>
      <c r="E3603" s="37" t="n">
        <v>0</v>
      </c>
      <c r="F3603" s="38" t="n">
        <v>0</v>
      </c>
      <c r="G3603" s="37" t="n">
        <v>0</v>
      </c>
      <c r="H3603" s="40">
        <f>IFERROR(G3603/E3603,0)</f>
        <v/>
      </c>
      <c r="I3603" s="29" t="inlineStr">
        <is>
          <t>Cost is below the 120 watch threshold.</t>
        </is>
      </c>
    </row>
    <row r="3604">
      <c r="A3604" s="29" t="inlineStr">
        <is>
          <t>51662-31g01</t>
        </is>
      </c>
      <c r="B3604" s="29" t="inlineStr">
        <is>
          <t>low_price</t>
        </is>
      </c>
      <c r="C3604" s="29" t="inlineStr">
        <is>
          <t>Сальник втулки рульової колонки Suzuki King Quad 450 500 700 750</t>
        </is>
      </c>
      <c r="D3604" s="35" t="n">
        <v>0</v>
      </c>
      <c r="E3604" s="37" t="n">
        <v>0</v>
      </c>
      <c r="F3604" s="38" t="n">
        <v>0</v>
      </c>
      <c r="G3604" s="37" t="n">
        <v>0</v>
      </c>
      <c r="H3604" s="40">
        <f>IFERROR(G3604/E3604,0)</f>
        <v/>
      </c>
      <c r="I3604" s="29" t="inlineStr">
        <is>
          <t>Cost is below the 120 watch threshold.</t>
        </is>
      </c>
    </row>
    <row r="3605">
      <c r="A3605" s="29" t="inlineStr">
        <is>
          <t>13012-hp5-600</t>
        </is>
      </c>
      <c r="B3605" s="29" t="inlineStr">
        <is>
          <t>low_price</t>
        </is>
      </c>
      <c r="C3605" s="29" t="inlineStr">
        <is>
          <t>Поршневі кільця +0.5мм Honda TRX 420 Rancher</t>
        </is>
      </c>
      <c r="D3605" s="35" t="n">
        <v>0</v>
      </c>
      <c r="E3605" s="37" t="n">
        <v>0</v>
      </c>
      <c r="F3605" s="38" t="n">
        <v>0</v>
      </c>
      <c r="G3605" s="37" t="n">
        <v>0</v>
      </c>
      <c r="H3605" s="40">
        <f>IFERROR(G3605/E3605,0)</f>
        <v/>
      </c>
      <c r="I3605" s="29" t="inlineStr">
        <is>
          <t>Cost is below the 120 watch threshold.</t>
        </is>
      </c>
    </row>
    <row r="3606">
      <c r="A3606" s="29" t="inlineStr">
        <is>
          <t>7541906</t>
        </is>
      </c>
      <c r="B3606" s="29" t="inlineStr">
        <is>
          <t>low_price</t>
        </is>
      </c>
      <c r="C3606" s="29" t="inlineStr">
        <is>
          <t>Гайка болта грузика варіатора Polaris</t>
        </is>
      </c>
      <c r="D3606" s="35" t="n">
        <v>0</v>
      </c>
      <c r="E3606" s="37" t="n">
        <v>0</v>
      </c>
      <c r="F3606" s="38" t="n">
        <v>0</v>
      </c>
      <c r="G3606" s="37" t="n">
        <v>0</v>
      </c>
      <c r="H3606" s="40">
        <f>IFERROR(G3606/E3606,0)</f>
        <v/>
      </c>
      <c r="I3606" s="29" t="inlineStr">
        <is>
          <t>Cost is below the 120 watch threshold.</t>
        </is>
      </c>
    </row>
    <row r="3607">
      <c r="A3607" s="29" t="inlineStr">
        <is>
          <t>52400-hr6-a61za</t>
        </is>
      </c>
      <c r="B3607" s="29" t="inlineStr">
        <is>
          <t>low_price</t>
        </is>
      </c>
      <c r="C3607" s="29" t="inlineStr">
        <is>
          <t>Амортизатор задній Honda TRX 500 Foreman (15-16), 500 Rubicon (15-18)</t>
        </is>
      </c>
      <c r="D3607" s="35" t="n">
        <v>0</v>
      </c>
      <c r="E3607" s="37" t="n">
        <v>0</v>
      </c>
      <c r="F3607" s="38" t="n">
        <v>0</v>
      </c>
      <c r="G3607" s="37" t="n">
        <v>0</v>
      </c>
      <c r="H3607" s="40">
        <f>IFERROR(G3607/E3607,0)</f>
        <v/>
      </c>
      <c r="I3607" s="29" t="inlineStr">
        <is>
          <t>Cost is below the 120 watch threshold.</t>
        </is>
      </c>
    </row>
    <row r="3608">
      <c r="A3608" s="29" t="inlineStr">
        <is>
          <t>6p0526</t>
        </is>
      </c>
      <c r="B3608" s="29" t="inlineStr">
        <is>
          <t>low_price</t>
        </is>
      </c>
      <c r="C3608" s="29" t="inlineStr">
        <is>
          <t>Шина ITP Mud Lite II 27×11-12</t>
        </is>
      </c>
      <c r="D3608" s="35" t="n">
        <v>0</v>
      </c>
      <c r="E3608" s="37" t="n">
        <v>0</v>
      </c>
      <c r="F3608" s="38" t="n">
        <v>0</v>
      </c>
      <c r="G3608" s="37" t="n">
        <v>0</v>
      </c>
      <c r="H3608" s="40">
        <f>IFERROR(G3608/E3608,0)</f>
        <v/>
      </c>
      <c r="I3608" s="29" t="inlineStr">
        <is>
          <t>Cost is below the 120 watch threshold.</t>
        </is>
      </c>
    </row>
    <row r="3609">
      <c r="A3609" s="29" t="inlineStr">
        <is>
          <t>671d2585</t>
        </is>
      </c>
      <c r="B3609" s="29" t="inlineStr">
        <is>
          <t>low_price</t>
        </is>
      </c>
      <c r="C3609" s="29" t="inlineStr">
        <is>
          <t>Ущільнююче кільце муфти переднього кардана Kawasaki Prairie 360 650 700, Brute Force 650 750, KFX 700, Teryx 750 800, Mule Pro 820 1000</t>
        </is>
      </c>
      <c r="D3609" s="35" t="n">
        <v>0</v>
      </c>
      <c r="E3609" s="37" t="n">
        <v>0</v>
      </c>
      <c r="F3609" s="38" t="n">
        <v>0</v>
      </c>
      <c r="G3609" s="37" t="n">
        <v>0</v>
      </c>
      <c r="H3609" s="40">
        <f>IFERROR(G3609/E3609,0)</f>
        <v/>
      </c>
      <c r="I3609" s="29" t="inlineStr">
        <is>
          <t>Cost is below the 120 watch threshold.</t>
        </is>
      </c>
    </row>
    <row r="3610">
      <c r="A3610" s="29" t="inlineStr">
        <is>
          <t>7020-060702-00001</t>
        </is>
      </c>
      <c r="B3610" s="29" t="inlineStr">
        <is>
          <t>low_price</t>
        </is>
      </c>
      <c r="C3610" s="29" t="inlineStr">
        <is>
          <t>Палець заднього ричага зі сторони цапфи CFMoto CForce 400 500 600 2021+</t>
        </is>
      </c>
      <c r="D3610" s="35" t="n">
        <v>0</v>
      </c>
      <c r="E3610" s="37" t="n">
        <v>0</v>
      </c>
      <c r="F3610" s="38" t="n">
        <v>0</v>
      </c>
      <c r="G3610" s="37" t="n">
        <v>0</v>
      </c>
      <c r="H3610" s="40">
        <f>IFERROR(G3610/E3610,0)</f>
        <v/>
      </c>
      <c r="I3610" s="29" t="inlineStr">
        <is>
          <t>Cost is below the 120 watch threshold.</t>
        </is>
      </c>
    </row>
    <row r="3611">
      <c r="A3611" s="29" t="inlineStr">
        <is>
          <t>27130-03ga0</t>
        </is>
      </c>
      <c r="B3611" s="29" t="inlineStr">
        <is>
          <t>low_price</t>
        </is>
      </c>
      <c r="C3611" s="29" t="inlineStr">
        <is>
          <t>Муфта заднього кардана Suzuki Eiger King Quad​ 400, Vinson 500</t>
        </is>
      </c>
      <c r="D3611" s="35" t="n">
        <v>0</v>
      </c>
      <c r="E3611" s="37" t="n">
        <v>0</v>
      </c>
      <c r="F3611" s="38" t="n">
        <v>0</v>
      </c>
      <c r="G3611" s="37" t="n">
        <v>0</v>
      </c>
      <c r="H3611" s="40">
        <f>IFERROR(G3611/E3611,0)</f>
        <v/>
      </c>
      <c r="I3611" s="29" t="inlineStr">
        <is>
          <t>Cost is below the 120 watch threshold.</t>
        </is>
      </c>
    </row>
    <row r="3612">
      <c r="A3612" s="29" t="inlineStr">
        <is>
          <t>417222594</t>
        </is>
      </c>
      <c r="B3612" s="29" t="inlineStr">
        <is>
          <t>low_price</t>
        </is>
      </c>
      <c r="C3612" s="29" t="inlineStr">
        <is>
          <t>Палець грузика варіатора BRP Ski-Doo</t>
        </is>
      </c>
      <c r="D3612" s="35" t="n">
        <v>0</v>
      </c>
      <c r="E3612" s="37" t="n">
        <v>0</v>
      </c>
      <c r="F3612" s="38" t="n">
        <v>0</v>
      </c>
      <c r="G3612" s="37" t="n">
        <v>0</v>
      </c>
      <c r="H3612" s="40">
        <f>IFERROR(G3612/E3612,0)</f>
        <v/>
      </c>
      <c r="I3612" s="29" t="inlineStr">
        <is>
          <t>Cost is below the 120 watch threshold.</t>
        </is>
      </c>
    </row>
    <row r="3613">
      <c r="A3613" s="29" t="inlineStr">
        <is>
          <t>ab6-sk-8-320</t>
        </is>
      </c>
      <c r="B3613" s="29" t="inlineStr">
        <is>
          <t>low_price</t>
        </is>
      </c>
      <c r="C3613" s="29" t="inlineStr">
        <is>
          <t>Піввісь задня Suzuki King Quad 450 500 700 750</t>
        </is>
      </c>
      <c r="D3613" s="35" t="n">
        <v>0</v>
      </c>
      <c r="E3613" s="37" t="n">
        <v>0</v>
      </c>
      <c r="F3613" s="38" t="n">
        <v>0</v>
      </c>
      <c r="G3613" s="37" t="n">
        <v>0</v>
      </c>
      <c r="H3613" s="40">
        <f>IFERROR(G3613/E3613,0)</f>
        <v/>
      </c>
      <c r="I3613" s="29" t="inlineStr">
        <is>
          <t>Cost is below the 120 watch threshold.</t>
        </is>
      </c>
    </row>
    <row r="3614">
      <c r="A3614" s="29" t="inlineStr">
        <is>
          <t>706003475</t>
        </is>
      </c>
      <c r="B3614" s="29" t="inlineStr">
        <is>
          <t>low_price</t>
        </is>
      </c>
      <c r="C3614" s="29" t="inlineStr">
        <is>
          <t>Стабілізатор задній BRP Can-Am Maverick Sport 1000, Commander 700 1000</t>
        </is>
      </c>
      <c r="D3614" s="35" t="n">
        <v>0</v>
      </c>
      <c r="E3614" s="37" t="n">
        <v>0</v>
      </c>
      <c r="F3614" s="38" t="n">
        <v>0</v>
      </c>
      <c r="G3614" s="37" t="n">
        <v>0</v>
      </c>
      <c r="H3614" s="40">
        <f>IFERROR(G3614/E3614,0)</f>
        <v/>
      </c>
      <c r="I3614" s="29" t="inlineStr">
        <is>
          <t>Cost is below the 120 watch threshold.</t>
        </is>
      </c>
    </row>
    <row r="3615">
      <c r="A3615" s="29" t="inlineStr">
        <is>
          <t>20050-00003</t>
        </is>
      </c>
      <c r="B3615" s="29" t="inlineStr">
        <is>
          <t>low_price</t>
        </is>
      </c>
      <c r="C3615" s="29" t="inlineStr">
        <is>
          <t>Шкарпетки 100% Solid Grey L/XL</t>
        </is>
      </c>
      <c r="D3615" s="35" t="n">
        <v>0</v>
      </c>
      <c r="E3615" s="37" t="n">
        <v>0</v>
      </c>
      <c r="F3615" s="38" t="n">
        <v>0</v>
      </c>
      <c r="G3615" s="37" t="n">
        <v>0</v>
      </c>
      <c r="H3615" s="40">
        <f>IFERROR(G3615/E3615,0)</f>
        <v/>
      </c>
      <c r="I3615" s="29" t="inlineStr">
        <is>
          <t>Cost is below the 120 watch threshold.</t>
        </is>
      </c>
    </row>
    <row r="3616">
      <c r="A3616" s="29" t="inlineStr">
        <is>
          <t>9awa-043014</t>
        </is>
      </c>
      <c r="B3616" s="29" t="inlineStr">
        <is>
          <t>low_price</t>
        </is>
      </c>
      <c r="C3616" s="29" t="inlineStr">
        <is>
          <t>Ручка кришки заднього бардачка CFMoto 800 1000</t>
        </is>
      </c>
      <c r="D3616" s="35" t="n">
        <v>0</v>
      </c>
      <c r="E3616" s="37" t="n">
        <v>0</v>
      </c>
      <c r="F3616" s="38" t="n">
        <v>0</v>
      </c>
      <c r="G3616" s="37" t="n">
        <v>0</v>
      </c>
      <c r="H3616" s="40">
        <f>IFERROR(G3616/E3616,0)</f>
        <v/>
      </c>
      <c r="I3616" s="29" t="inlineStr">
        <is>
          <t>Cost is below the 120 watch threshold.</t>
        </is>
      </c>
    </row>
    <row r="3617">
      <c r="A3617" s="29" t="inlineStr">
        <is>
          <t>13010-hp5-600</t>
        </is>
      </c>
      <c r="B3617" s="29" t="inlineStr">
        <is>
          <t>low_price</t>
        </is>
      </c>
      <c r="C3617" s="29" t="inlineStr">
        <is>
          <t>Поршневі кільця стандарт Honda TRX 420 Rancher</t>
        </is>
      </c>
      <c r="D3617" s="35" t="n">
        <v>0</v>
      </c>
      <c r="E3617" s="37" t="n">
        <v>0</v>
      </c>
      <c r="F3617" s="38" t="n">
        <v>0</v>
      </c>
      <c r="G3617" s="37" t="n">
        <v>0</v>
      </c>
      <c r="H3617" s="40">
        <f>IFERROR(G3617/E3617,0)</f>
        <v/>
      </c>
      <c r="I3617" s="29" t="inlineStr">
        <is>
          <t>Cost is below the 120 watch threshold.</t>
        </is>
      </c>
    </row>
    <row r="3618">
      <c r="A3618" s="29" t="inlineStr">
        <is>
          <t>420245911</t>
        </is>
      </c>
      <c r="B3618" s="29" t="inlineStr">
        <is>
          <t>low_price</t>
        </is>
      </c>
      <c r="C3618" s="29" t="inlineStr">
        <is>
          <t>Стопорне кільце муфти веденого варіатора BRP Can-Am Outlander Renegade G1 G2 G2L G2S, Maverick 1000, Commander 800 1000, Traxter Defender HD5</t>
        </is>
      </c>
      <c r="D3618" s="35" t="n">
        <v>0</v>
      </c>
      <c r="E3618" s="37" t="n">
        <v>0</v>
      </c>
      <c r="F3618" s="38" t="n">
        <v>0</v>
      </c>
      <c r="G3618" s="37" t="n">
        <v>0</v>
      </c>
      <c r="H3618" s="40">
        <f>IFERROR(G3618/E3618,0)</f>
        <v/>
      </c>
      <c r="I3618" s="29" t="inlineStr">
        <is>
          <t>Cost is below the 120 watch threshold.</t>
        </is>
      </c>
    </row>
    <row r="3619">
      <c r="A3619" s="29" t="inlineStr">
        <is>
          <t>709402704</t>
        </is>
      </c>
      <c r="B3619" s="29" t="inlineStr">
        <is>
          <t>low_price</t>
        </is>
      </c>
      <c r="C3619" s="29" t="inlineStr">
        <is>
          <t>Рульова тяга з наконечником BRP Can-Am Traxter Defender HD5 HD8 HD9 HD10</t>
        </is>
      </c>
      <c r="D3619" s="35" t="n">
        <v>0</v>
      </c>
      <c r="E3619" s="37" t="n">
        <v>0</v>
      </c>
      <c r="F3619" s="38" t="n">
        <v>0</v>
      </c>
      <c r="G3619" s="37" t="n">
        <v>0</v>
      </c>
      <c r="H3619" s="40">
        <f>IFERROR(G3619/E3619,0)</f>
        <v/>
      </c>
      <c r="I3619" s="29" t="inlineStr">
        <is>
          <t>Cost is below the 120 watch threshold.</t>
        </is>
      </c>
    </row>
    <row r="3620">
      <c r="A3620" s="29" t="inlineStr">
        <is>
          <t>01241</t>
        </is>
      </c>
      <c r="B3620" s="29" t="inlineStr">
        <is>
          <t>low_price</t>
        </is>
      </c>
      <c r="C3620" s="29" t="inlineStr">
        <is>
          <t>Стартер Arctic Cat 700 (06-08); Suzuki King Quad 700 (05-07), 750 (08-11)</t>
        </is>
      </c>
      <c r="D3620" s="35" t="n">
        <v>0</v>
      </c>
      <c r="E3620" s="37" t="n">
        <v>0</v>
      </c>
      <c r="F3620" s="38" t="n">
        <v>0</v>
      </c>
      <c r="G3620" s="37" t="n">
        <v>0</v>
      </c>
      <c r="H3620" s="40">
        <f>IFERROR(G3620/E3620,0)</f>
        <v/>
      </c>
      <c r="I3620" s="29" t="inlineStr">
        <is>
          <t>Cost is below the 120 watch threshold.</t>
        </is>
      </c>
    </row>
    <row r="3621">
      <c r="A3621" s="29" t="inlineStr">
        <is>
          <t>25-2065</t>
        </is>
      </c>
      <c r="B3621" s="29" t="inlineStr">
        <is>
          <t>low_price</t>
        </is>
      </c>
      <c r="C3621" s="29" t="inlineStr">
        <is>
          <t>Ремкомплект переднього редуктора Polaris Sportsman 300 400 450 500 700 800, Scrambler 500, Ranger 400 500 700 800</t>
        </is>
      </c>
      <c r="D3621" s="35" t="n">
        <v>0</v>
      </c>
      <c r="E3621" s="37" t="n">
        <v>0</v>
      </c>
      <c r="F3621" s="38" t="n">
        <v>0</v>
      </c>
      <c r="G3621" s="37" t="n">
        <v>0</v>
      </c>
      <c r="H3621" s="40">
        <f>IFERROR(G3621/E3621,0)</f>
        <v/>
      </c>
      <c r="I3621" s="29" t="inlineStr">
        <is>
          <t>Cost is below the 120 watch threshold.</t>
        </is>
      </c>
    </row>
    <row r="3622">
      <c r="A3622" s="29" t="inlineStr">
        <is>
          <t>5451568</t>
        </is>
      </c>
      <c r="B3622" s="29" t="inlineStr">
        <is>
          <t>low_price</t>
        </is>
      </c>
      <c r="C3622" s="29" t="inlineStr">
        <is>
          <t>Втулка заднього стабілізатора Polaris RZR 900 1000, General 1000 (27mm)</t>
        </is>
      </c>
      <c r="D3622" s="35" t="n">
        <v>0</v>
      </c>
      <c r="E3622" s="37" t="n">
        <v>0</v>
      </c>
      <c r="F3622" s="38" t="n">
        <v>0</v>
      </c>
      <c r="G3622" s="37" t="n">
        <v>0</v>
      </c>
      <c r="H3622" s="40">
        <f>IFERROR(G3622/E3622,0)</f>
        <v/>
      </c>
      <c r="I3622" s="29" t="inlineStr">
        <is>
          <t>Cost is below the 120 watch threshold.</t>
        </is>
      </c>
    </row>
    <row r="3623">
      <c r="A3623" s="29" t="inlineStr">
        <is>
          <t>02286</t>
        </is>
      </c>
      <c r="B3623" s="29" t="inlineStr">
        <is>
          <t>low_price</t>
        </is>
      </c>
      <c r="C3623" s="29" t="inlineStr">
        <is>
          <t>Мотор перемикання передач Honda TRX 500 Rubicon 2001-2014</t>
        </is>
      </c>
      <c r="D3623" s="35" t="n">
        <v>0</v>
      </c>
      <c r="E3623" s="37" t="n">
        <v>0</v>
      </c>
      <c r="F3623" s="38" t="n">
        <v>0</v>
      </c>
      <c r="G3623" s="37" t="n">
        <v>0</v>
      </c>
      <c r="H3623" s="40">
        <f>IFERROR(G3623/E3623,0)</f>
        <v/>
      </c>
      <c r="I3623" s="29" t="inlineStr">
        <is>
          <t>Cost is below the 120 watch threshold.</t>
        </is>
      </c>
    </row>
    <row r="3624">
      <c r="A3624" s="29" t="inlineStr">
        <is>
          <t>5uh-12231-01-00</t>
        </is>
      </c>
      <c r="B3624" s="29" t="inlineStr">
        <is>
          <t>low_price</t>
        </is>
      </c>
      <c r="C3624" s="29" t="inlineStr">
        <is>
          <t>Направляючий ланцюга ГРМ Yamaha Grizzly Bruin Wolverine 350</t>
        </is>
      </c>
      <c r="D3624" s="35" t="n">
        <v>0</v>
      </c>
      <c r="E3624" s="37" t="n">
        <v>0</v>
      </c>
      <c r="F3624" s="38" t="n">
        <v>0</v>
      </c>
      <c r="G3624" s="37" t="n">
        <v>0</v>
      </c>
      <c r="H3624" s="40">
        <f>IFERROR(G3624/E3624,0)</f>
        <v/>
      </c>
      <c r="I3624" s="29" t="inlineStr">
        <is>
          <t>Cost is below the 120 watch threshold.</t>
        </is>
      </c>
    </row>
    <row r="3625">
      <c r="A3625" s="29" t="inlineStr">
        <is>
          <t>706000749</t>
        </is>
      </c>
      <c r="B3625" s="29" t="inlineStr">
        <is>
          <t>low_price</t>
        </is>
      </c>
      <c r="C3625" s="29" t="inlineStr">
        <is>
          <t>Захисна кришка підшипника торсіона BRP Can-Am Outlander Renagade G1</t>
        </is>
      </c>
      <c r="D3625" s="35" t="n">
        <v>0</v>
      </c>
      <c r="E3625" s="37" t="n">
        <v>0</v>
      </c>
      <c r="F3625" s="38" t="n">
        <v>0</v>
      </c>
      <c r="G3625" s="37" t="n">
        <v>0</v>
      </c>
      <c r="H3625" s="40">
        <f>IFERROR(G3625/E3625,0)</f>
        <v/>
      </c>
      <c r="I3625" s="29" t="inlineStr">
        <is>
          <t>Cost is below the 120 watch threshold.</t>
        </is>
      </c>
    </row>
    <row r="3626">
      <c r="A3626" s="29" t="inlineStr">
        <is>
          <t>5466378</t>
        </is>
      </c>
      <c r="B3626" s="29" t="inlineStr">
        <is>
          <t>low_price</t>
        </is>
      </c>
      <c r="C3626" s="29" t="inlineStr">
        <is>
          <t>Втулка заднього стабілізатора Polaris Sportsman Scrambler 850 1000</t>
        </is>
      </c>
      <c r="D3626" s="35" t="n">
        <v>0</v>
      </c>
      <c r="E3626" s="37" t="n">
        <v>0</v>
      </c>
      <c r="F3626" s="38" t="n">
        <v>0</v>
      </c>
      <c r="G3626" s="37" t="n">
        <v>0</v>
      </c>
      <c r="H3626" s="40">
        <f>IFERROR(G3626/E3626,0)</f>
        <v/>
      </c>
      <c r="I3626" s="29" t="inlineStr">
        <is>
          <t>Cost is below the 120 watch threshold.</t>
        </is>
      </c>
    </row>
    <row r="3627">
      <c r="A3627" s="29" t="inlineStr">
        <is>
          <t>3022860</t>
        </is>
      </c>
      <c r="B3627" s="29" t="inlineStr">
        <is>
          <t>low_price</t>
        </is>
      </c>
      <c r="C3627" s="29" t="inlineStr">
        <is>
          <t>Циліндр двигуна Polaris Sportsman 450 570, RZR 570, Ranger 570, Pro XD, ACE 570</t>
        </is>
      </c>
      <c r="D3627" s="35" t="n">
        <v>0</v>
      </c>
      <c r="E3627" s="37" t="n">
        <v>0</v>
      </c>
      <c r="F3627" s="38" t="n">
        <v>0</v>
      </c>
      <c r="G3627" s="37" t="n">
        <v>0</v>
      </c>
      <c r="H3627" s="40">
        <f>IFERROR(G3627/E3627,0)</f>
        <v/>
      </c>
      <c r="I3627" s="29" t="inlineStr">
        <is>
          <t>Cost is below the 120 watch threshold.</t>
        </is>
      </c>
    </row>
    <row r="3628">
      <c r="A3628" s="29" t="inlineStr">
        <is>
          <t>na-10050f</t>
        </is>
      </c>
      <c r="B3628" s="29" t="inlineStr">
        <is>
          <t>low_price</t>
        </is>
      </c>
      <c r="C3628" s="29" t="inlineStr">
        <is>
          <t>Комплект прокладок двигуна Honda TRX 500 Foreman 2005-2011</t>
        </is>
      </c>
      <c r="D3628" s="35" t="n">
        <v>0</v>
      </c>
      <c r="E3628" s="37" t="n">
        <v>0</v>
      </c>
      <c r="F3628" s="38" t="n">
        <v>0</v>
      </c>
      <c r="G3628" s="37" t="n">
        <v>0</v>
      </c>
      <c r="H3628" s="40">
        <f>IFERROR(G3628/E3628,0)</f>
        <v/>
      </c>
      <c r="I3628" s="29" t="inlineStr">
        <is>
          <t>Cost is below the 120 watch threshold.</t>
        </is>
      </c>
    </row>
    <row r="3629">
      <c r="A3629" s="29" t="inlineStr">
        <is>
          <t>ab6-po-8-346</t>
        </is>
      </c>
      <c r="B3629" s="29" t="inlineStr">
        <is>
          <t>low_price</t>
        </is>
      </c>
      <c r="C3629" s="29" t="inlineStr">
        <is>
          <t>Піввісь задня Polaris Sportsman X2 500 700 800 (06-09), Sportsman Touring 500 800 (08-10)</t>
        </is>
      </c>
      <c r="D3629" s="35" t="n">
        <v>0</v>
      </c>
      <c r="E3629" s="37" t="n">
        <v>0</v>
      </c>
      <c r="F3629" s="38" t="n">
        <v>0</v>
      </c>
      <c r="G3629" s="37" t="n">
        <v>0</v>
      </c>
      <c r="H3629" s="40">
        <f>IFERROR(G3629/E3629,0)</f>
        <v/>
      </c>
      <c r="I3629" s="29" t="inlineStr">
        <is>
          <t>Cost is below the 120 watch threshold.</t>
        </is>
      </c>
    </row>
    <row r="3630">
      <c r="A3630" s="29" t="inlineStr">
        <is>
          <t>83653-hr3-a20zb</t>
        </is>
      </c>
      <c r="B3630" s="29" t="inlineStr">
        <is>
          <t>low_price</t>
        </is>
      </c>
      <c r="C3630" s="29" t="inlineStr">
        <is>
          <t>Кришка масляного щупа Honda TRX 420 500 2014-2016 (Red)</t>
        </is>
      </c>
      <c r="D3630" s="35" t="n">
        <v>0</v>
      </c>
      <c r="E3630" s="37" t="n">
        <v>0</v>
      </c>
      <c r="F3630" s="38" t="n">
        <v>0</v>
      </c>
      <c r="G3630" s="37" t="n">
        <v>0</v>
      </c>
      <c r="H3630" s="40">
        <f>IFERROR(G3630/E3630,0)</f>
        <v/>
      </c>
      <c r="I3630" s="29" t="inlineStr">
        <is>
          <t>Cost is below the 120 watch threshold.</t>
        </is>
      </c>
    </row>
    <row r="3631">
      <c r="A3631" s="29" t="inlineStr">
        <is>
          <t>705402139</t>
        </is>
      </c>
      <c r="B3631" s="29" t="inlineStr">
        <is>
          <t>low_price</t>
        </is>
      </c>
      <c r="C3631" s="29" t="inlineStr">
        <is>
          <t>Механізм включення переднього приводу BRP Can-Am Outlander 400 450 570, Traxter Defender HD5</t>
        </is>
      </c>
      <c r="D3631" s="35" t="n">
        <v>0</v>
      </c>
      <c r="E3631" s="37" t="n">
        <v>0</v>
      </c>
      <c r="F3631" s="38" t="n">
        <v>0</v>
      </c>
      <c r="G3631" s="37" t="n">
        <v>0</v>
      </c>
      <c r="H3631" s="40">
        <f>IFERROR(G3631/E3631,0)</f>
        <v/>
      </c>
      <c r="I3631" s="29" t="inlineStr">
        <is>
          <t>Cost is below the 120 watch threshold.</t>
        </is>
      </c>
    </row>
    <row r="3632">
      <c r="A3632" s="29" t="inlineStr">
        <is>
          <t>50-1062</t>
        </is>
      </c>
      <c r="B3632" s="29" t="inlineStr">
        <is>
          <t>low_price</t>
        </is>
      </c>
      <c r="C3632" s="29" t="inlineStr">
        <is>
          <t xml:space="preserve">Ремкомплект переднього нижнього/верхнього ричага BRP Can-Am Outlander Renegade G1 G2 (03-15), Commander 800 1000 (11-15), DS 450, Quest Traxter 500 </t>
        </is>
      </c>
      <c r="D3632" s="35" t="n">
        <v>0</v>
      </c>
      <c r="E3632" s="37" t="n">
        <v>0</v>
      </c>
      <c r="F3632" s="38" t="n">
        <v>0</v>
      </c>
      <c r="G3632" s="37" t="n">
        <v>0</v>
      </c>
      <c r="H3632" s="40">
        <f>IFERROR(G3632/E3632,0)</f>
        <v/>
      </c>
      <c r="I3632" s="29" t="inlineStr">
        <is>
          <t>Cost is below the 120 watch threshold.</t>
        </is>
      </c>
    </row>
    <row r="3633">
      <c r="A3633" s="29" t="inlineStr">
        <is>
          <t>8703</t>
        </is>
      </c>
      <c r="B3633" s="29" t="inlineStr">
        <is>
          <t>low_price</t>
        </is>
      </c>
      <c r="C3633" s="29" t="inlineStr">
        <is>
          <t>Шатун Yamaha Grizzly Kodiak Rhino Wolverine 450</t>
        </is>
      </c>
      <c r="D3633" s="35" t="n">
        <v>0</v>
      </c>
      <c r="E3633" s="37" t="n">
        <v>0</v>
      </c>
      <c r="F3633" s="38" t="n">
        <v>0</v>
      </c>
      <c r="G3633" s="37" t="n">
        <v>0</v>
      </c>
      <c r="H3633" s="40">
        <f>IFERROR(G3633/E3633,0)</f>
        <v/>
      </c>
      <c r="I3633" s="29" t="inlineStr">
        <is>
          <t>Cost is below the 120 watch threshold.</t>
        </is>
      </c>
    </row>
    <row r="3634">
      <c r="A3634" s="29" t="inlineStr">
        <is>
          <t>2204959</t>
        </is>
      </c>
      <c r="B3634" s="29" t="inlineStr">
        <is>
          <t>low_price</t>
        </is>
      </c>
      <c r="C3634" s="29" t="inlineStr">
        <is>
          <t>Поршневі кільця стандарт Polaris Sportsman Scrambler 850</t>
        </is>
      </c>
      <c r="D3634" s="35" t="n">
        <v>0</v>
      </c>
      <c r="E3634" s="37" t="n">
        <v>0</v>
      </c>
      <c r="F3634" s="38" t="n">
        <v>0</v>
      </c>
      <c r="G3634" s="37" t="n">
        <v>0</v>
      </c>
      <c r="H3634" s="40">
        <f>IFERROR(G3634/E3634,0)</f>
        <v/>
      </c>
      <c r="I3634" s="29" t="inlineStr">
        <is>
          <t>Cost is below the 120 watch threshold.</t>
        </is>
      </c>
    </row>
    <row r="3635">
      <c r="A3635" s="29" t="inlineStr">
        <is>
          <t>706001438</t>
        </is>
      </c>
      <c r="B3635" s="29" t="inlineStr">
        <is>
          <t>low_price</t>
        </is>
      </c>
      <c r="C3635" s="29" t="inlineStr">
        <is>
          <t>Зовнішній наконечник задньої тяги BRP Can-Am Maverick 1000 2013-2014</t>
        </is>
      </c>
      <c r="D3635" s="35" t="n">
        <v>0</v>
      </c>
      <c r="E3635" s="37" t="n">
        <v>0</v>
      </c>
      <c r="F3635" s="38" t="n">
        <v>0</v>
      </c>
      <c r="G3635" s="37" t="n">
        <v>0</v>
      </c>
      <c r="H3635" s="40">
        <f>IFERROR(G3635/E3635,0)</f>
        <v/>
      </c>
      <c r="I3635" s="29" t="inlineStr">
        <is>
          <t>Cost is below the 120 watch threshold.</t>
        </is>
      </c>
    </row>
    <row r="3636">
      <c r="A3636" s="29" t="inlineStr">
        <is>
          <t>80260-hn8-000za</t>
        </is>
      </c>
      <c r="B3636" s="29" t="inlineStr">
        <is>
          <t>low_price</t>
        </is>
      </c>
      <c r="C3636" s="29" t="inlineStr">
        <is>
          <t>Бризговик задній лівий Honda TRX 650 680 Rincon</t>
        </is>
      </c>
      <c r="D3636" s="35" t="n">
        <v>0</v>
      </c>
      <c r="E3636" s="37" t="n">
        <v>0</v>
      </c>
      <c r="F3636" s="38" t="n">
        <v>0</v>
      </c>
      <c r="G3636" s="37" t="n">
        <v>0</v>
      </c>
      <c r="H3636" s="40">
        <f>IFERROR(G3636/E3636,0)</f>
        <v/>
      </c>
      <c r="I3636" s="29" t="inlineStr">
        <is>
          <t>Cost is below the 120 watch threshold.</t>
        </is>
      </c>
    </row>
    <row r="3637">
      <c r="A3637" s="29" t="inlineStr">
        <is>
          <t>93306-30810-00</t>
        </is>
      </c>
      <c r="B3637" s="29" t="inlineStr">
        <is>
          <t>low_price</t>
        </is>
      </c>
      <c r="C3637" s="29" t="inlineStr">
        <is>
          <t>Підшипник колінвала Yamaha Grizzly 550 700, Rhino Raptor Kodiak Viking 700</t>
        </is>
      </c>
      <c r="D3637" s="35" t="n">
        <v>0</v>
      </c>
      <c r="E3637" s="37" t="n">
        <v>0</v>
      </c>
      <c r="F3637" s="38" t="n">
        <v>0</v>
      </c>
      <c r="G3637" s="37" t="n">
        <v>0</v>
      </c>
      <c r="H3637" s="40">
        <f>IFERROR(G3637/E3637,0)</f>
        <v/>
      </c>
      <c r="I3637" s="29" t="inlineStr">
        <is>
          <t>Cost is below the 120 watch threshold.</t>
        </is>
      </c>
    </row>
    <row r="3638">
      <c r="A3638" s="29" t="inlineStr">
        <is>
          <t>17262-hn7-000</t>
        </is>
      </c>
      <c r="B3638" s="29" t="inlineStr">
        <is>
          <t>low_price</t>
        </is>
      </c>
      <c r="C3638" s="29" t="inlineStr">
        <is>
          <t>Впускний патрубок Honda TRX 400 Rancher (04-07), 500 Foreman (12-19), 500 Rubicon (15-19)</t>
        </is>
      </c>
      <c r="D3638" s="35" t="n">
        <v>0</v>
      </c>
      <c r="E3638" s="37" t="n">
        <v>0</v>
      </c>
      <c r="F3638" s="38" t="n">
        <v>0</v>
      </c>
      <c r="G3638" s="37" t="n">
        <v>0</v>
      </c>
      <c r="H3638" s="40">
        <f>IFERROR(G3638/E3638,0)</f>
        <v/>
      </c>
      <c r="I3638" s="29" t="inlineStr">
        <is>
          <t>Cost is below the 120 watch threshold.</t>
        </is>
      </c>
    </row>
    <row r="3639">
      <c r="A3639" s="29" t="inlineStr">
        <is>
          <t>05300</t>
        </is>
      </c>
      <c r="B3639" s="29" t="inlineStr">
        <is>
          <t>low_price</t>
        </is>
      </c>
      <c r="C3639" s="29" t="inlineStr">
        <is>
          <t>Хрестовина заднього карданного валу Honda TRX 420 Rancher (07-13), MUV 700 Big Red (09-13)</t>
        </is>
      </c>
      <c r="D3639" s="35" t="n">
        <v>0</v>
      </c>
      <c r="E3639" s="37" t="n">
        <v>0</v>
      </c>
      <c r="F3639" s="38" t="n">
        <v>0</v>
      </c>
      <c r="G3639" s="37" t="n">
        <v>0</v>
      </c>
      <c r="H3639" s="40">
        <f>IFERROR(G3639/E3639,0)</f>
        <v/>
      </c>
      <c r="I3639" s="29" t="inlineStr">
        <is>
          <t>Cost is below the 120 watch threshold.</t>
        </is>
      </c>
    </row>
    <row r="3640">
      <c r="A3640" s="29" t="inlineStr">
        <is>
          <t>05204</t>
        </is>
      </c>
      <c r="B3640" s="29" t="inlineStr">
        <is>
          <t>low_price</t>
        </is>
      </c>
      <c r="C3640" s="29" t="inlineStr">
        <is>
          <t>Ступиця задня ліва Honda TRX 350 Rancher (00-06), 400 Foreman (95-03), 400 Rancher (04-07), 450 Foreman (98-04), 500 Foreman (05-13), Rubicon 500 (12-</t>
        </is>
      </c>
      <c r="D3640" s="35" t="n">
        <v>0</v>
      </c>
      <c r="E3640" s="37" t="n">
        <v>0</v>
      </c>
      <c r="F3640" s="38" t="n">
        <v>0</v>
      </c>
      <c r="G3640" s="37" t="n">
        <v>0</v>
      </c>
      <c r="H3640" s="40">
        <f>IFERROR(G3640/E3640,0)</f>
        <v/>
      </c>
      <c r="I3640" s="29" t="inlineStr">
        <is>
          <t>Cost is below the 120 watch threshold.</t>
        </is>
      </c>
    </row>
    <row r="3641">
      <c r="A3641" s="29" t="inlineStr">
        <is>
          <t>9030-060003</t>
        </is>
      </c>
      <c r="B3641" s="29" t="inlineStr">
        <is>
          <t>low_price</t>
        </is>
      </c>
      <c r="C3641" s="29" t="inlineStr">
        <is>
          <t>Втулка заднього стабілізатора CFmoto UForce 500 600 800, ZForce 500 800</t>
        </is>
      </c>
      <c r="D3641" s="35" t="n">
        <v>1</v>
      </c>
      <c r="E3641" s="37" t="n">
        <v>4.03</v>
      </c>
      <c r="F3641" s="38" t="n">
        <v>0</v>
      </c>
      <c r="G3641" s="37" t="n">
        <v>0</v>
      </c>
      <c r="H3641" s="40">
        <f>IFERROR(G3641/E3641,0)</f>
        <v/>
      </c>
      <c r="I3641" s="29" t="inlineStr">
        <is>
          <t>Cost is below the 120 watch threshold.</t>
        </is>
      </c>
    </row>
    <row r="3642">
      <c r="A3642" s="29" t="inlineStr">
        <is>
          <t>ab6-ca-8-124</t>
        </is>
      </c>
      <c r="B3642" s="29" t="inlineStr">
        <is>
          <t>low_price</t>
        </is>
      </c>
      <c r="C3642" s="29" t="inlineStr">
        <is>
          <t>Піввісь передня ліва BRP Can-Am Maverick 64" 2017</t>
        </is>
      </c>
      <c r="D3642" s="35" t="n">
        <v>0</v>
      </c>
      <c r="E3642" s="37" t="n">
        <v>0</v>
      </c>
      <c r="F3642" s="38" t="n">
        <v>0</v>
      </c>
      <c r="G3642" s="37" t="n">
        <v>0</v>
      </c>
      <c r="H3642" s="40">
        <f>IFERROR(G3642/E3642,0)</f>
        <v/>
      </c>
      <c r="I3642" s="29" t="inlineStr">
        <is>
          <t>Cost is below the 120 watch threshold.</t>
        </is>
      </c>
    </row>
    <row r="3643">
      <c r="A3643" s="29" t="inlineStr">
        <is>
          <t>709403062</t>
        </is>
      </c>
      <c r="B3643" s="29" t="inlineStr">
        <is>
          <t>low_price</t>
        </is>
      </c>
      <c r="C3643" s="29" t="inlineStr">
        <is>
          <t>Руль BRP Can-Am Outlander G3 XTP 1000</t>
        </is>
      </c>
      <c r="D3643" s="35" t="n">
        <v>4</v>
      </c>
      <c r="E3643" s="37" t="n">
        <v>113.22</v>
      </c>
      <c r="F3643" s="38" t="n">
        <v>0.11</v>
      </c>
      <c r="G3643" s="37" t="n">
        <v>92.08</v>
      </c>
      <c r="H3643" s="40">
        <f>IFERROR(G3643/E3643,0)</f>
        <v/>
      </c>
      <c r="I3643" s="29" t="inlineStr">
        <is>
          <t>Cost is below the 120 watch threshold.</t>
        </is>
      </c>
    </row>
    <row r="3644">
      <c r="A3644" s="29" t="inlineStr">
        <is>
          <t>05088</t>
        </is>
      </c>
      <c r="B3644" s="29" t="inlineStr">
        <is>
          <t>low_price</t>
        </is>
      </c>
      <c r="C3644" s="29" t="inlineStr">
        <is>
          <t>Датчик температури охолоджуючої рідини Suzuki King Quad 450 500 700 750</t>
        </is>
      </c>
      <c r="D3644" s="35" t="n">
        <v>2</v>
      </c>
      <c r="E3644" s="37" t="n">
        <v>2.24</v>
      </c>
      <c r="F3644" s="38" t="n">
        <v>0</v>
      </c>
      <c r="G3644" s="37" t="n">
        <v>0</v>
      </c>
      <c r="H3644" s="40">
        <f>IFERROR(G3644/E3644,0)</f>
        <v/>
      </c>
      <c r="I3644" s="29" t="inlineStr">
        <is>
          <t>Cost is below the 120 watch threshold.</t>
        </is>
      </c>
    </row>
    <row r="3645">
      <c r="A3645" s="29" t="inlineStr">
        <is>
          <t>41421-hn8-a40</t>
        </is>
      </c>
      <c r="B3645" s="29" t="inlineStr">
        <is>
          <t>low_price</t>
        </is>
      </c>
      <c r="C3645" s="29" t="inlineStr">
        <is>
          <t>Хвостовик заднього редуктора Honda TRX 420 Rancher (09-14), 650 680 Rincon, 700 Rubicon (13T)</t>
        </is>
      </c>
      <c r="D3645" s="35" t="n">
        <v>3</v>
      </c>
      <c r="E3645" s="37" t="n">
        <v>14.31</v>
      </c>
      <c r="F3645" s="38" t="n">
        <v>0</v>
      </c>
      <c r="G3645" s="37" t="n">
        <v>0</v>
      </c>
      <c r="H3645" s="40">
        <f>IFERROR(G3645/E3645,0)</f>
        <v/>
      </c>
      <c r="I3645" s="29" t="inlineStr">
        <is>
          <t>Cost is below the 120 watch threshold.</t>
        </is>
      </c>
    </row>
    <row r="3646">
      <c r="A3646" s="29" t="inlineStr">
        <is>
          <t>1722</t>
        </is>
      </c>
      <c r="B3646" s="29" t="inlineStr">
        <is>
          <t>low_price</t>
        </is>
      </c>
      <c r="C3646" s="29" t="inlineStr">
        <is>
          <t>Сумка для брудного одягу Finntrail Mud Bag (60L)</t>
        </is>
      </c>
      <c r="D3646" s="35" t="n">
        <v>0</v>
      </c>
      <c r="E3646" s="37" t="n">
        <v>0</v>
      </c>
      <c r="F3646" s="38" t="n">
        <v>0</v>
      </c>
      <c r="G3646" s="37" t="n">
        <v>0</v>
      </c>
      <c r="H3646" s="40">
        <f>IFERROR(G3646/E3646,0)</f>
        <v/>
      </c>
      <c r="I3646" s="29" t="inlineStr">
        <is>
          <t>Cost is below the 120 watch threshold.</t>
        </is>
      </c>
    </row>
    <row r="3647">
      <c r="A3647" s="29" t="inlineStr">
        <is>
          <t>42-1040</t>
        </is>
      </c>
      <c r="B3647" s="29" t="inlineStr">
        <is>
          <t>low_price</t>
        </is>
      </c>
      <c r="C3647" s="29" t="inlineStr">
        <is>
          <t>Шарова опора нижня BRP Can-Am Outlander G1 400 500 650 800</t>
        </is>
      </c>
      <c r="D3647" s="35" t="n">
        <v>0</v>
      </c>
      <c r="E3647" s="37" t="n">
        <v>0</v>
      </c>
      <c r="F3647" s="38" t="n">
        <v>0</v>
      </c>
      <c r="G3647" s="37" t="n">
        <v>0</v>
      </c>
      <c r="H3647" s="40">
        <f>IFERROR(G3647/E3647,0)</f>
        <v/>
      </c>
      <c r="I3647" s="29" t="inlineStr">
        <is>
          <t>Cost is below the 120 watch threshold.</t>
        </is>
      </c>
    </row>
    <row r="3648">
      <c r="A3648" s="29" t="inlineStr">
        <is>
          <t>60007</t>
        </is>
      </c>
      <c r="B3648" s="29" t="inlineStr">
        <is>
          <t>low_price</t>
        </is>
      </c>
      <c r="C3648" s="29" t="inlineStr">
        <is>
          <t>Колекційна модель BRP Can-Am Outlander XT 1000R (1:32)</t>
        </is>
      </c>
      <c r="D3648" s="35" t="n">
        <v>16</v>
      </c>
      <c r="E3648" s="37" t="n">
        <v>50.74</v>
      </c>
      <c r="F3648" s="38" t="n">
        <v>1.5</v>
      </c>
      <c r="G3648" s="37" t="n">
        <v>1820</v>
      </c>
      <c r="H3648" s="40">
        <f>IFERROR(G3648/E3648,0)</f>
        <v/>
      </c>
      <c r="I3648" s="29" t="inlineStr">
        <is>
          <t>Cost is below the 120 watch threshold.</t>
        </is>
      </c>
    </row>
    <row r="3649">
      <c r="A3649" s="29" t="inlineStr">
        <is>
          <t>709402302</t>
        </is>
      </c>
      <c r="B3649" s="29" t="inlineStr">
        <is>
          <t>low_price</t>
        </is>
      </c>
      <c r="C3649" s="29" t="inlineStr">
        <is>
          <t>Рульовий наконечник BRP Can-Am Outlander Renegade G2 G2L G2S (RH)</t>
        </is>
      </c>
      <c r="D3649" s="35" t="n">
        <v>0</v>
      </c>
      <c r="E3649" s="37" t="n">
        <v>0</v>
      </c>
      <c r="F3649" s="38" t="n">
        <v>0</v>
      </c>
      <c r="G3649" s="37" t="n">
        <v>0</v>
      </c>
      <c r="H3649" s="40">
        <f>IFERROR(G3649/E3649,0)</f>
        <v/>
      </c>
      <c r="I3649" s="29" t="inlineStr">
        <is>
          <t>Cost is below the 120 watch threshold.</t>
        </is>
      </c>
    </row>
    <row r="3650">
      <c r="A3650" s="29" t="inlineStr">
        <is>
          <t>710000817</t>
        </is>
      </c>
      <c r="B3650" s="29" t="inlineStr">
        <is>
          <t>low_price</t>
        </is>
      </c>
      <c r="C3650" s="29" t="inlineStr">
        <is>
          <t>Ключ запалювання BRP Can-Am (Black)</t>
        </is>
      </c>
      <c r="D3650" s="35" t="n">
        <v>5</v>
      </c>
      <c r="E3650" s="37" t="n">
        <v>28.35</v>
      </c>
      <c r="F3650" s="38" t="n">
        <v>0</v>
      </c>
      <c r="G3650" s="37" t="n">
        <v>0</v>
      </c>
      <c r="H3650" s="40">
        <f>IFERROR(G3650/E3650,0)</f>
        <v/>
      </c>
      <c r="I3650" s="29" t="inlineStr">
        <is>
          <t>Cost is below the 120 watch threshold.</t>
        </is>
      </c>
    </row>
    <row r="3651">
      <c r="A3651" s="29" t="inlineStr">
        <is>
          <t>705003918</t>
        </is>
      </c>
      <c r="B3651" s="29" t="inlineStr">
        <is>
          <t>low_price</t>
        </is>
      </c>
      <c r="C3651" s="29" t="inlineStr">
        <is>
          <t>Розширювач арки задній лівий BRP Can-Am Outlander G2</t>
        </is>
      </c>
      <c r="D3651" s="35" t="n">
        <v>5</v>
      </c>
      <c r="E3651" s="37" t="n">
        <v>53.64</v>
      </c>
      <c r="F3651" s="38" t="n">
        <v>0</v>
      </c>
      <c r="G3651" s="37" t="n">
        <v>0</v>
      </c>
      <c r="H3651" s="40">
        <f>IFERROR(G3651/E3651,0)</f>
        <v/>
      </c>
      <c r="I3651" s="29" t="inlineStr">
        <is>
          <t>Cost is below the 120 watch threshold.</t>
        </is>
      </c>
    </row>
    <row r="3652">
      <c r="A3652" s="29" t="inlineStr">
        <is>
          <t>08c35-a141m01</t>
        </is>
      </c>
      <c r="B3652" s="29" t="inlineStr">
        <is>
          <t>low_price</t>
        </is>
      </c>
      <c r="C3652" s="29" t="inlineStr">
        <is>
          <t>Напівсинтетичне моторне масло Pro Honda GN4 10W40 (1L)</t>
        </is>
      </c>
      <c r="D3652" s="35" t="n">
        <v>46</v>
      </c>
      <c r="E3652" s="37" t="n">
        <v>313.34</v>
      </c>
      <c r="F3652" s="38" t="n">
        <v>0.77</v>
      </c>
      <c r="G3652" s="37" t="n">
        <v>784.35</v>
      </c>
      <c r="H3652" s="40">
        <f>IFERROR(G3652/E3652,0)</f>
        <v/>
      </c>
      <c r="I3652" s="29" t="inlineStr">
        <is>
          <t>Performance is below the scale and keep thresholds.</t>
        </is>
      </c>
    </row>
    <row r="3653">
      <c r="A3653" s="29" t="inlineStr">
        <is>
          <t>51-1083-l</t>
        </is>
      </c>
      <c r="B3653" s="29" t="inlineStr">
        <is>
          <t>low_price</t>
        </is>
      </c>
      <c r="C3653" s="29" t="inlineStr">
        <is>
          <t>Рульова тяга ліва в зборі BRP Can-Am Traxter Defender HD5 HD7 HD8 HD9 HD10</t>
        </is>
      </c>
      <c r="D3653" s="35" t="n">
        <v>1</v>
      </c>
      <c r="E3653" s="37" t="n">
        <v>6.45</v>
      </c>
      <c r="F3653" s="38" t="n">
        <v>0</v>
      </c>
      <c r="G3653" s="37" t="n">
        <v>31.95</v>
      </c>
      <c r="H3653" s="40">
        <f>IFERROR(G3653/E3653,0)</f>
        <v/>
      </c>
      <c r="I3653" s="29" t="inlineStr">
        <is>
          <t>Cost is below the 120 watch threshold.</t>
        </is>
      </c>
    </row>
    <row r="3654">
      <c r="A3654" s="29" t="inlineStr">
        <is>
          <t>1hp-f582t-00-00</t>
        </is>
      </c>
      <c r="B3654" s="29" t="inlineStr">
        <is>
          <t>low_price</t>
        </is>
      </c>
      <c r="C3654" s="29" t="inlineStr">
        <is>
          <t>Гальмівний диск передній Yamaha Grizzly 550 700, Kodiak 700</t>
        </is>
      </c>
      <c r="D3654" s="35" t="n">
        <v>0</v>
      </c>
      <c r="E3654" s="37" t="n">
        <v>0</v>
      </c>
      <c r="F3654" s="38" t="n">
        <v>0</v>
      </c>
      <c r="G3654" s="37" t="n">
        <v>0</v>
      </c>
      <c r="H3654" s="40">
        <f>IFERROR(G3654/E3654,0)</f>
        <v/>
      </c>
      <c r="I3654" s="29" t="inlineStr">
        <is>
          <t>Cost is below the 120 watch threshold.</t>
        </is>
      </c>
    </row>
    <row r="3655">
      <c r="A3655" s="29" t="inlineStr">
        <is>
          <t>01294</t>
        </is>
      </c>
      <c r="B3655" s="29" t="inlineStr">
        <is>
          <t>low_price</t>
        </is>
      </c>
      <c r="C3655" s="29" t="inlineStr">
        <is>
          <t>Сепаратор переднього редуктора Polaris Sportsman 400 500 600 700 800, Scrambler 500, Ranger 425 500 700, Magnum 330 500</t>
        </is>
      </c>
      <c r="D3655" s="35" t="n">
        <v>0</v>
      </c>
      <c r="E3655" s="37" t="n">
        <v>0</v>
      </c>
      <c r="F3655" s="38" t="n">
        <v>0</v>
      </c>
      <c r="G3655" s="37" t="n">
        <v>0</v>
      </c>
      <c r="H3655" s="40">
        <f>IFERROR(G3655/E3655,0)</f>
        <v/>
      </c>
      <c r="I3655" s="29" t="inlineStr">
        <is>
          <t>Cost is below the 120 watch threshold.</t>
        </is>
      </c>
    </row>
    <row r="3656">
      <c r="A3656" s="29" t="inlineStr">
        <is>
          <t>710009353</t>
        </is>
      </c>
      <c r="B3656" s="29" t="inlineStr">
        <is>
          <t>low_price</t>
        </is>
      </c>
      <c r="C3656" s="29" t="inlineStr">
        <is>
          <t>ДХО + покажчик повороту лівий BRP Can-Am Outlander G3</t>
        </is>
      </c>
      <c r="D3656" s="35" t="n">
        <v>4</v>
      </c>
      <c r="E3656" s="37" t="n">
        <v>34</v>
      </c>
      <c r="F3656" s="38" t="n">
        <v>1</v>
      </c>
      <c r="G3656" s="37" t="n">
        <v>3658.23</v>
      </c>
      <c r="H3656" s="40">
        <f>IFERROR(G3656/E3656,0)</f>
        <v/>
      </c>
      <c r="I3656" s="29" t="inlineStr">
        <is>
          <t>Cost is below the 120 watch threshold.</t>
        </is>
      </c>
    </row>
    <row r="3657">
      <c r="A3657" s="29" t="inlineStr">
        <is>
          <t>db2243</t>
        </is>
      </c>
      <c r="B3657" s="29" t="inlineStr">
        <is>
          <t>low_price</t>
        </is>
      </c>
      <c r="C3657" s="29" t="inlineStr">
        <is>
          <t>Гальмівні колодки задні ліві BRP Can-Am Traxter Defender HD5 HD7 HD8 HD9 HD10</t>
        </is>
      </c>
      <c r="D3657" s="35" t="n">
        <v>1</v>
      </c>
      <c r="E3657" s="37" t="n">
        <v>10.91</v>
      </c>
      <c r="F3657" s="38" t="n">
        <v>0</v>
      </c>
      <c r="G3657" s="37" t="n">
        <v>0</v>
      </c>
      <c r="H3657" s="40">
        <f>IFERROR(G3657/E3657,0)</f>
        <v/>
      </c>
      <c r="I3657" s="29" t="inlineStr">
        <is>
          <t>Cost is below the 120 watch threshold.</t>
        </is>
      </c>
    </row>
    <row r="3658">
      <c r="A3658" s="29" t="inlineStr">
        <is>
          <t>25-1781</t>
        </is>
      </c>
      <c r="B3658" s="29" t="inlineStr">
        <is>
          <t>low_price</t>
        </is>
      </c>
      <c r="C3658" s="29" t="inlineStr">
        <is>
          <t>Підвісний підшипник карданного валу BRP Can-Am Maverick X3, Maverick Trail 700 800 1000, Maverick Sport 1000, Commander 700 1000, Traxter Defender HD5</t>
        </is>
      </c>
      <c r="D3658" s="35" t="n">
        <v>0</v>
      </c>
      <c r="E3658" s="37" t="n">
        <v>0</v>
      </c>
      <c r="F3658" s="38" t="n">
        <v>0</v>
      </c>
      <c r="G3658" s="37" t="n">
        <v>0</v>
      </c>
      <c r="H3658" s="40">
        <f>IFERROR(G3658/E3658,0)</f>
        <v/>
      </c>
      <c r="I3658" s="29" t="inlineStr">
        <is>
          <t>Cost is below the 120 watch threshold.</t>
        </is>
      </c>
    </row>
    <row r="3659">
      <c r="A3659" s="29" t="inlineStr">
        <is>
          <t>704909038</t>
        </is>
      </c>
      <c r="B3659" s="29" t="inlineStr">
        <is>
          <t>low_price</t>
        </is>
      </c>
      <c r="C3659" s="29" t="inlineStr">
        <is>
          <t>Емблема панелі приладів BRP Can-Am, Ski-Doo, Sea-Doo (20mm)</t>
        </is>
      </c>
      <c r="D3659" s="35" t="n">
        <v>1</v>
      </c>
      <c r="E3659" s="37" t="n">
        <v>0.9</v>
      </c>
      <c r="F3659" s="38" t="n">
        <v>0</v>
      </c>
      <c r="G3659" s="37" t="n">
        <v>0</v>
      </c>
      <c r="H3659" s="40">
        <f>IFERROR(G3659/E3659,0)</f>
        <v/>
      </c>
      <c r="I3659" s="29" t="inlineStr">
        <is>
          <t>Cost is below the 120 watch threshold.</t>
        </is>
      </c>
    </row>
    <row r="3660">
      <c r="A3660" s="29" t="inlineStr">
        <is>
          <t>6e0482</t>
        </is>
      </c>
      <c r="B3660" s="29" t="inlineStr">
        <is>
          <t>low_price</t>
        </is>
      </c>
      <c r="C3660" s="29" t="inlineStr">
        <is>
          <t>Шина ITP Terra Cross 26×9-12</t>
        </is>
      </c>
      <c r="D3660" s="35" t="n">
        <v>0</v>
      </c>
      <c r="E3660" s="37" t="n">
        <v>0</v>
      </c>
      <c r="F3660" s="38" t="n">
        <v>0</v>
      </c>
      <c r="G3660" s="37" t="n">
        <v>0</v>
      </c>
      <c r="H3660" s="40">
        <f>IFERROR(G3660/E3660,0)</f>
        <v/>
      </c>
      <c r="I3660" s="29" t="inlineStr">
        <is>
          <t>Cost is below the 120 watch threshold.</t>
        </is>
      </c>
    </row>
    <row r="3661">
      <c r="A3661" s="29" t="inlineStr">
        <is>
          <t>2209937</t>
        </is>
      </c>
      <c r="B3661" s="29" t="inlineStr">
        <is>
          <t>low_price</t>
        </is>
      </c>
      <c r="C3661" s="29" t="inlineStr">
        <is>
          <t>Масляний радіатор Polaris RZR 900 1000, Ranger 900</t>
        </is>
      </c>
      <c r="D3661" s="35" t="n">
        <v>0</v>
      </c>
      <c r="E3661" s="37" t="n">
        <v>0</v>
      </c>
      <c r="F3661" s="38" t="n">
        <v>0</v>
      </c>
      <c r="G3661" s="37" t="n">
        <v>0</v>
      </c>
      <c r="H3661" s="40">
        <f>IFERROR(G3661/E3661,0)</f>
        <v/>
      </c>
      <c r="I3661" s="29" t="inlineStr">
        <is>
          <t>Cost is below the 120 watch threshold.</t>
        </is>
      </c>
    </row>
    <row r="3662">
      <c r="A3662" s="29" t="inlineStr">
        <is>
          <t>709402987</t>
        </is>
      </c>
      <c r="B3662" s="29" t="inlineStr">
        <is>
          <t>low_price</t>
        </is>
      </c>
      <c r="C3662" s="29" t="inlineStr">
        <is>
          <t>Проставка руля BRP Can-Am Outlander G3</t>
        </is>
      </c>
      <c r="D3662" s="35" t="n">
        <v>0</v>
      </c>
      <c r="E3662" s="37" t="n">
        <v>0</v>
      </c>
      <c r="F3662" s="38" t="n">
        <v>0</v>
      </c>
      <c r="G3662" s="37" t="n">
        <v>0</v>
      </c>
      <c r="H3662" s="40">
        <f>IFERROR(G3662/E3662,0)</f>
        <v/>
      </c>
      <c r="I3662" s="29" t="inlineStr">
        <is>
          <t>Cost is below the 120 watch threshold.</t>
        </is>
      </c>
    </row>
    <row r="3663">
      <c r="A3663" s="29" t="inlineStr">
        <is>
          <t>420441900</t>
        </is>
      </c>
      <c r="B3663" s="29" t="inlineStr">
        <is>
          <t>low_price</t>
        </is>
      </c>
      <c r="C3663" s="29" t="inlineStr">
        <is>
          <t>Шпилька кріплення веденого варіатора BRP Can-Am Outlander Renegade G2 G2L G2S, Maverick 1000, Commander 800 1000</t>
        </is>
      </c>
      <c r="D3663" s="35" t="n">
        <v>0</v>
      </c>
      <c r="E3663" s="37" t="n">
        <v>0</v>
      </c>
      <c r="F3663" s="38" t="n">
        <v>0</v>
      </c>
      <c r="G3663" s="37" t="n">
        <v>0</v>
      </c>
      <c r="H3663" s="40">
        <f>IFERROR(G3663/E3663,0)</f>
        <v/>
      </c>
      <c r="I3663" s="29" t="inlineStr">
        <is>
          <t>Cost is below the 120 watch threshold.</t>
        </is>
      </c>
    </row>
    <row r="3664">
      <c r="A3664" s="29" t="inlineStr">
        <is>
          <t>02626</t>
        </is>
      </c>
      <c r="B3664" s="29" t="inlineStr">
        <is>
          <t>low_price</t>
        </is>
      </c>
      <c r="C3664" s="29" t="inlineStr">
        <is>
          <t>Шестерня стартера Yamaha Raptor Warrior Wolverine Big Gaer 350, Big Bear Kodiak 400</t>
        </is>
      </c>
      <c r="D3664" s="35" t="n">
        <v>2</v>
      </c>
      <c r="E3664" s="37" t="n">
        <v>18.73</v>
      </c>
      <c r="F3664" s="38" t="n">
        <v>0</v>
      </c>
      <c r="G3664" s="37" t="n">
        <v>0</v>
      </c>
      <c r="H3664" s="40">
        <f>IFERROR(G3664/E3664,0)</f>
        <v/>
      </c>
      <c r="I3664" s="29" t="inlineStr">
        <is>
          <t>Cost is below the 120 watch threshold.</t>
        </is>
      </c>
    </row>
    <row r="3665">
      <c r="A3665" s="29" t="inlineStr">
        <is>
          <t>3b4-26311-10-00</t>
        </is>
      </c>
      <c r="B3665" s="29" t="inlineStr">
        <is>
          <t>low_price</t>
        </is>
      </c>
      <c r="C3665" s="29" t="inlineStr">
        <is>
          <t>Трос газу Yamaha Grizzly 700 2008</t>
        </is>
      </c>
      <c r="D3665" s="35" t="n">
        <v>0</v>
      </c>
      <c r="E3665" s="37" t="n">
        <v>0</v>
      </c>
      <c r="F3665" s="38" t="n">
        <v>0</v>
      </c>
      <c r="G3665" s="37" t="n">
        <v>0</v>
      </c>
      <c r="H3665" s="40">
        <f>IFERROR(G3665/E3665,0)</f>
        <v/>
      </c>
      <c r="I3665" s="29" t="inlineStr">
        <is>
          <t>Cost is below the 120 watch threshold.</t>
        </is>
      </c>
    </row>
    <row r="3666">
      <c r="A3666" s="29" t="inlineStr">
        <is>
          <t>05903</t>
        </is>
      </c>
      <c r="B3666" s="29" t="inlineStr">
        <is>
          <t>low_price</t>
        </is>
      </c>
      <c r="C3666" s="29" t="inlineStr">
        <is>
          <t>Кріплення світлодіодної балки на трубу 2" (50 мм)</t>
        </is>
      </c>
      <c r="D3666" s="35" t="n">
        <v>6</v>
      </c>
      <c r="E3666" s="37" t="n">
        <v>18.56</v>
      </c>
      <c r="F3666" s="38" t="n">
        <v>0</v>
      </c>
      <c r="G3666" s="37" t="n">
        <v>0</v>
      </c>
      <c r="H3666" s="40">
        <f>IFERROR(G3666/E3666,0)</f>
        <v/>
      </c>
      <c r="I3666" s="29" t="inlineStr">
        <is>
          <t>Cost is below the 120 watch threshold.</t>
        </is>
      </c>
    </row>
    <row r="3667">
      <c r="A3667" s="29" t="inlineStr">
        <is>
          <t>9dqv-801100-3000</t>
        </is>
      </c>
      <c r="B3667" s="29" t="inlineStr">
        <is>
          <t>low_price</t>
        </is>
      </c>
      <c r="C3667" s="29" t="inlineStr">
        <is>
          <t>Бампер передній CFMoto CForce 450 520</t>
        </is>
      </c>
      <c r="D3667" s="35" t="n">
        <v>32</v>
      </c>
      <c r="E3667" s="37" t="n">
        <v>102.58</v>
      </c>
      <c r="F3667" s="38" t="n">
        <v>0.04</v>
      </c>
      <c r="G3667" s="37" t="n">
        <v>179.64</v>
      </c>
      <c r="H3667" s="40">
        <f>IFERROR(G3667/E3667,0)</f>
        <v/>
      </c>
      <c r="I3667" s="29" t="inlineStr">
        <is>
          <t>Cost is below the 120 watch threshold.</t>
        </is>
      </c>
    </row>
    <row r="3668">
      <c r="A3668" s="29" t="inlineStr">
        <is>
          <t>1hp-f3580-11-00</t>
        </is>
      </c>
      <c r="B3668" s="29" t="inlineStr">
        <is>
          <t>low_price</t>
        </is>
      </c>
      <c r="C3668" s="29" t="inlineStr">
        <is>
          <t>Ричаг передній нижній правий Yamaha Grizzly 550 (09-14), 700 (07-13), Kodiak 700​ (16+)</t>
        </is>
      </c>
      <c r="D3668" s="35" t="n">
        <v>7</v>
      </c>
      <c r="E3668" s="37" t="n">
        <v>14.87</v>
      </c>
      <c r="F3668" s="38" t="n">
        <v>0</v>
      </c>
      <c r="G3668" s="37" t="n">
        <v>0</v>
      </c>
      <c r="H3668" s="40">
        <f>IFERROR(G3668/E3668,0)</f>
        <v/>
      </c>
      <c r="I3668" s="29" t="inlineStr">
        <is>
          <t>Cost is below the 120 watch threshold.</t>
        </is>
      </c>
    </row>
    <row r="3669">
      <c r="A3669" s="29" t="inlineStr">
        <is>
          <t>16046-hn8-003</t>
        </is>
      </c>
      <c r="B3669" s="29" t="inlineStr">
        <is>
          <t>low_price</t>
        </is>
      </c>
      <c r="C3669" s="29" t="inlineStr">
        <is>
          <t>Ремкомплект карбюратора Honda TRX 650 Rincon 2003-2005</t>
        </is>
      </c>
      <c r="D3669" s="35" t="n">
        <v>0</v>
      </c>
      <c r="E3669" s="37" t="n">
        <v>0</v>
      </c>
      <c r="F3669" s="38" t="n">
        <v>0</v>
      </c>
      <c r="G3669" s="37" t="n">
        <v>0</v>
      </c>
      <c r="H3669" s="40">
        <f>IFERROR(G3669/E3669,0)</f>
        <v/>
      </c>
      <c r="I3669" s="29" t="inlineStr">
        <is>
          <t>Cost is below the 120 watch threshold.</t>
        </is>
      </c>
    </row>
    <row r="3670">
      <c r="A3670" s="29" t="inlineStr">
        <is>
          <t>19-5010</t>
        </is>
      </c>
      <c r="B3670" s="29" t="inlineStr">
        <is>
          <t>low_price</t>
        </is>
      </c>
      <c r="C3670" s="29" t="inlineStr">
        <is>
          <t>Пильник ШРУСа Arctic Cat; Honda; Kawasaki; Yamaha (65/19-85)</t>
        </is>
      </c>
      <c r="D3670" s="35" t="n">
        <v>0</v>
      </c>
      <c r="E3670" s="37" t="n">
        <v>0</v>
      </c>
      <c r="F3670" s="38" t="n">
        <v>0</v>
      </c>
      <c r="G3670" s="37" t="n">
        <v>0</v>
      </c>
      <c r="H3670" s="40">
        <f>IFERROR(G3670/E3670,0)</f>
        <v/>
      </c>
      <c r="I3670" s="29" t="inlineStr">
        <is>
          <t>Cost is below the 120 watch threshold.</t>
        </is>
      </c>
    </row>
    <row r="3671">
      <c r="A3671" s="29" t="inlineStr">
        <is>
          <t>34901-hr3-a21</t>
        </is>
      </c>
      <c r="B3671" s="29" t="inlineStr">
        <is>
          <t>low_price</t>
        </is>
      </c>
      <c r="C3671" s="29" t="inlineStr">
        <is>
          <t>Лампочка ближнього світла Honda TRX 420 Rancher (14+), 500 Foreman (14-19), 500 Rubicon (15-19), 520 Foreman Rubicon (20+), 700 Rubicon (24+) (12V 35/</t>
        </is>
      </c>
      <c r="D3671" s="35" t="n">
        <v>0</v>
      </c>
      <c r="E3671" s="37" t="n">
        <v>0</v>
      </c>
      <c r="F3671" s="38" t="n">
        <v>0</v>
      </c>
      <c r="G3671" s="37" t="n">
        <v>0</v>
      </c>
      <c r="H3671" s="40">
        <f>IFERROR(G3671/E3671,0)</f>
        <v/>
      </c>
      <c r="I3671" s="29" t="inlineStr">
        <is>
          <t>Cost is below the 120 watch threshold.</t>
        </is>
      </c>
    </row>
    <row r="3672">
      <c r="A3672" s="29" t="inlineStr">
        <is>
          <t>we271119</t>
        </is>
      </c>
      <c r="B3672" s="29" t="inlineStr">
        <is>
          <t>low_price</t>
        </is>
      </c>
      <c r="C3672" s="29" t="inlineStr">
        <is>
          <t>Кулак передній/задній зовнішній Yamaha Grizzly 550 (09-14), 700 (07-15)</t>
        </is>
      </c>
      <c r="D3672" s="35" t="n">
        <v>2</v>
      </c>
      <c r="E3672" s="37" t="n">
        <v>26.08</v>
      </c>
      <c r="F3672" s="38" t="n">
        <v>0</v>
      </c>
      <c r="G3672" s="37" t="n">
        <v>0</v>
      </c>
      <c r="H3672" s="40">
        <f>IFERROR(G3672/E3672,0)</f>
        <v/>
      </c>
      <c r="I3672" s="29" t="inlineStr">
        <is>
          <t>Cost is below the 120 watch threshold.</t>
        </is>
      </c>
    </row>
    <row r="3673">
      <c r="A3673" s="29" t="inlineStr">
        <is>
          <t>705004987</t>
        </is>
      </c>
      <c r="B3673" s="29" t="inlineStr">
        <is>
          <t>low_price</t>
        </is>
      </c>
      <c r="C3673" s="29" t="inlineStr">
        <is>
          <t>Заглушка клика бампера BRP Can-Am Outlander G2</t>
        </is>
      </c>
      <c r="D3673" s="35" t="n">
        <v>1</v>
      </c>
      <c r="E3673" s="37" t="n">
        <v>1.65</v>
      </c>
      <c r="F3673" s="38" t="n">
        <v>0</v>
      </c>
      <c r="G3673" s="37" t="n">
        <v>0</v>
      </c>
      <c r="H3673" s="40">
        <f>IFERROR(G3673/E3673,0)</f>
        <v/>
      </c>
      <c r="I3673" s="29" t="inlineStr">
        <is>
          <t>Cost is below the 120 watch threshold.</t>
        </is>
      </c>
    </row>
    <row r="3674">
      <c r="A3674" s="29" t="inlineStr">
        <is>
          <t>01544</t>
        </is>
      </c>
      <c r="B3674" s="29" t="inlineStr">
        <is>
          <t>low_price</t>
        </is>
      </c>
      <c r="C3674" s="29" t="inlineStr">
        <is>
          <t>Паливний насос Yamaha Grizzly 550 700, Viking Wolverine 700</t>
        </is>
      </c>
      <c r="D3674" s="35" t="n">
        <v>0</v>
      </c>
      <c r="E3674" s="37" t="n">
        <v>0</v>
      </c>
      <c r="F3674" s="38" t="n">
        <v>0</v>
      </c>
      <c r="G3674" s="37" t="n">
        <v>0</v>
      </c>
      <c r="H3674" s="40">
        <f>IFERROR(G3674/E3674,0)</f>
        <v/>
      </c>
      <c r="I3674" s="29" t="inlineStr">
        <is>
          <t>Cost is below the 120 watch threshold.</t>
        </is>
      </c>
    </row>
    <row r="3675">
      <c r="A3675" s="29" t="inlineStr">
        <is>
          <t>1hp-f171a-00-00</t>
        </is>
      </c>
      <c r="B3675" s="29" t="inlineStr">
        <is>
          <t>low_price</t>
        </is>
      </c>
      <c r="C3675" s="29" t="inlineStr">
        <is>
          <t>Кожух паливного бака Yamaha Grizzly 550 (09-14), 700 (07-15)</t>
        </is>
      </c>
      <c r="D3675" s="35" t="n">
        <v>0</v>
      </c>
      <c r="E3675" s="37" t="n">
        <v>0</v>
      </c>
      <c r="F3675" s="38" t="n">
        <v>0</v>
      </c>
      <c r="G3675" s="37" t="n">
        <v>0</v>
      </c>
      <c r="H3675" s="40">
        <f>IFERROR(G3675/E3675,0)</f>
        <v/>
      </c>
      <c r="I3675" s="29" t="inlineStr">
        <is>
          <t>Cost is below the 120 watch threshold.</t>
        </is>
      </c>
    </row>
    <row r="3676">
      <c r="A3676" s="29" t="inlineStr">
        <is>
          <t>219700368</t>
        </is>
      </c>
      <c r="B3676" s="29" t="inlineStr">
        <is>
          <t>low_price</t>
        </is>
      </c>
      <c r="C3676" s="29" t="inlineStr">
        <is>
          <t>Паливний фільтр BRP Sea-Doo</t>
        </is>
      </c>
      <c r="D3676" s="35" t="n">
        <v>1</v>
      </c>
      <c r="E3676" s="37" t="n">
        <v>1.55</v>
      </c>
      <c r="F3676" s="38" t="n">
        <v>0</v>
      </c>
      <c r="G3676" s="37" t="n">
        <v>0</v>
      </c>
      <c r="H3676" s="40">
        <f>IFERROR(G3676/E3676,0)</f>
        <v/>
      </c>
      <c r="I3676" s="29" t="inlineStr">
        <is>
          <t>Cost is below the 120 watch threshold.</t>
        </is>
      </c>
    </row>
    <row r="3677">
      <c r="A3677" s="29" t="inlineStr">
        <is>
          <t>707800717</t>
        </is>
      </c>
      <c r="B3677" s="29" t="inlineStr">
        <is>
          <t>low_price</t>
        </is>
      </c>
      <c r="C3677" s="29" t="inlineStr">
        <is>
          <t>Патрубок повітрозабірника двигуна BRP Can-Am Maverick Trail 800 1000</t>
        </is>
      </c>
      <c r="D3677" s="35" t="n">
        <v>1</v>
      </c>
      <c r="E3677" s="37" t="n">
        <v>3.72</v>
      </c>
      <c r="F3677" s="38" t="n">
        <v>0</v>
      </c>
      <c r="G3677" s="37" t="n">
        <v>0</v>
      </c>
      <c r="H3677" s="40">
        <f>IFERROR(G3677/E3677,0)</f>
        <v/>
      </c>
      <c r="I3677" s="29" t="inlineStr">
        <is>
          <t>Cost is below the 120 watch threshold.</t>
        </is>
      </c>
    </row>
    <row r="3678">
      <c r="A3678" s="29" t="inlineStr">
        <is>
          <t>706203583</t>
        </is>
      </c>
      <c r="B3678" s="29" t="inlineStr">
        <is>
          <t>low_price</t>
        </is>
      </c>
      <c r="C3678" s="29" t="inlineStr">
        <is>
          <t>Роз'єм датчика підвіски BRP Can-Am Maverick X3 (21-24), Maverick R (24+) (M5X10)</t>
        </is>
      </c>
      <c r="D3678" s="35" t="n">
        <v>0</v>
      </c>
      <c r="E3678" s="37" t="n">
        <v>0</v>
      </c>
      <c r="F3678" s="38" t="n">
        <v>0</v>
      </c>
      <c r="G3678" s="37" t="n">
        <v>0</v>
      </c>
      <c r="H3678" s="40">
        <f>IFERROR(G3678/E3678,0)</f>
        <v/>
      </c>
      <c r="I3678" s="29" t="inlineStr">
        <is>
          <t>Cost is below the 120 watch threshold.</t>
        </is>
      </c>
    </row>
    <row r="3679">
      <c r="A3679" s="29" t="inlineStr">
        <is>
          <t>420631612</t>
        </is>
      </c>
      <c r="B3679" s="29" t="inlineStr">
        <is>
          <t>low_price</t>
        </is>
      </c>
      <c r="C3679" s="29" t="inlineStr">
        <is>
          <t>Ущільнююче кільце валу варіатора BRP Can-Am Outlander Renegade G1 G2 G2L G2S, Maverick 1000, Commander 800 1000</t>
        </is>
      </c>
      <c r="D3679" s="35" t="n">
        <v>4</v>
      </c>
      <c r="E3679" s="37" t="n">
        <v>7.87</v>
      </c>
      <c r="F3679" s="38" t="n">
        <v>0</v>
      </c>
      <c r="G3679" s="37" t="n">
        <v>0</v>
      </c>
      <c r="H3679" s="40">
        <f>IFERROR(G3679/E3679,0)</f>
        <v/>
      </c>
      <c r="I3679" s="29" t="inlineStr">
        <is>
          <t>Cost is below the 120 watch threshold.</t>
        </is>
      </c>
    </row>
    <row r="3680">
      <c r="A3680" s="29" t="inlineStr">
        <is>
          <t>sc-a0354</t>
        </is>
      </c>
      <c r="B3680" s="29" t="inlineStr">
        <is>
          <t>low_price</t>
        </is>
      </c>
      <c r="C3680" s="29" t="inlineStr">
        <is>
          <t>Монтажний комплект Sena для підключення другого шолому 20S, 30K, 50S</t>
        </is>
      </c>
      <c r="D3680" s="35" t="n">
        <v>60</v>
      </c>
      <c r="E3680" s="37" t="n">
        <v>658.8</v>
      </c>
      <c r="F3680" s="38" t="n">
        <v>1</v>
      </c>
      <c r="G3680" s="37" t="n">
        <v>4459</v>
      </c>
      <c r="H3680" s="40">
        <f>IFERROR(G3680/E3680,0)</f>
        <v/>
      </c>
      <c r="I3680" s="29" t="inlineStr">
        <is>
          <t>Performance is below the scale and keep thresholds.</t>
        </is>
      </c>
    </row>
    <row r="3681">
      <c r="A3681" s="29" t="inlineStr">
        <is>
          <t>3211161</t>
        </is>
      </c>
      <c r="B3681" s="29" t="inlineStr">
        <is>
          <t>low_price</t>
        </is>
      </c>
      <c r="C3681" s="29" t="inlineStr">
        <is>
          <t>Ремінь варіатора Polaris Sportsman 800 (05-06), RZR S 800 (09), Ranger 700 (05-07)</t>
        </is>
      </c>
      <c r="D3681" s="35" t="n">
        <v>1</v>
      </c>
      <c r="E3681" s="37" t="n">
        <v>24.27</v>
      </c>
      <c r="F3681" s="38" t="n">
        <v>0</v>
      </c>
      <c r="G3681" s="37" t="n">
        <v>0</v>
      </c>
      <c r="H3681" s="40">
        <f>IFERROR(G3681/E3681,0)</f>
        <v/>
      </c>
      <c r="I3681" s="29" t="inlineStr">
        <is>
          <t>Cost is below the 120 watch threshold.</t>
        </is>
      </c>
    </row>
    <row r="3682">
      <c r="A3682" s="29" t="inlineStr">
        <is>
          <t>7020-100601-00001</t>
        </is>
      </c>
      <c r="B3682" s="29" t="inlineStr">
        <is>
          <t>low_price</t>
        </is>
      </c>
      <c r="C3682" s="29" t="inlineStr">
        <is>
          <t>Втулка рульової колонки CFMoto CForce 400 500 600 800 1000</t>
        </is>
      </c>
      <c r="D3682" s="35" t="n">
        <v>3</v>
      </c>
      <c r="E3682" s="37" t="n">
        <v>5.39</v>
      </c>
      <c r="F3682" s="38" t="n">
        <v>0</v>
      </c>
      <c r="G3682" s="37" t="n">
        <v>0</v>
      </c>
      <c r="H3682" s="40">
        <f>IFERROR(G3682/E3682,0)</f>
        <v/>
      </c>
      <c r="I3682" s="29" t="inlineStr">
        <is>
          <t>Cost is below the 120 watch threshold.</t>
        </is>
      </c>
    </row>
    <row r="3683">
      <c r="A3683" s="29" t="inlineStr">
        <is>
          <t>704906034</t>
        </is>
      </c>
      <c r="B3683" s="29" t="inlineStr">
        <is>
          <t>low_price</t>
        </is>
      </c>
      <c r="C3683" s="29" t="inlineStr">
        <is>
          <t>Наклейка на кришку варіатора BRP Can-Am "650 V-Twin EFI"</t>
        </is>
      </c>
      <c r="D3683" s="35" t="n">
        <v>1</v>
      </c>
      <c r="E3683" s="37" t="n">
        <v>5.86</v>
      </c>
      <c r="F3683" s="38" t="n">
        <v>1</v>
      </c>
      <c r="G3683" s="37" t="n">
        <v>1047</v>
      </c>
      <c r="H3683" s="40">
        <f>IFERROR(G3683/E3683,0)</f>
        <v/>
      </c>
      <c r="I3683" s="29" t="inlineStr">
        <is>
          <t>Cost is below the 120 watch threshold.</t>
        </is>
      </c>
    </row>
    <row r="3684">
      <c r="A3684" s="29" t="inlineStr">
        <is>
          <t>420464162</t>
        </is>
      </c>
      <c r="B3684" s="29" t="inlineStr">
        <is>
          <t>low_price</t>
        </is>
      </c>
      <c r="C3684" s="29" t="inlineStr">
        <is>
          <t>Свічний ковпачок з проводом BRP Can-Am Outlander Renegade G2 G2L G2S 2021+</t>
        </is>
      </c>
      <c r="D3684" s="35" t="n">
        <v>0</v>
      </c>
      <c r="E3684" s="37" t="n">
        <v>0</v>
      </c>
      <c r="F3684" s="38" t="n">
        <v>0</v>
      </c>
      <c r="G3684" s="37" t="n">
        <v>0</v>
      </c>
      <c r="H3684" s="40">
        <f>IFERROR(G3684/E3684,0)</f>
        <v/>
      </c>
      <c r="I3684" s="29" t="inlineStr">
        <is>
          <t>Cost is below the 120 watch threshold.</t>
        </is>
      </c>
    </row>
    <row r="3685">
      <c r="A3685" s="29" t="inlineStr">
        <is>
          <t>707000540</t>
        </is>
      </c>
      <c r="B3685" s="29" t="inlineStr">
        <is>
          <t>low_price</t>
        </is>
      </c>
      <c r="C3685" s="29" t="inlineStr">
        <is>
          <t>Патрубок варіатора впускний BRP Can-Am Outlander 400 2008-2014</t>
        </is>
      </c>
      <c r="D3685" s="35" t="n">
        <v>0</v>
      </c>
      <c r="E3685" s="37" t="n">
        <v>0</v>
      </c>
      <c r="F3685" s="38" t="n">
        <v>0</v>
      </c>
      <c r="G3685" s="37" t="n">
        <v>0</v>
      </c>
      <c r="H3685" s="40">
        <f>IFERROR(G3685/E3685,0)</f>
        <v/>
      </c>
      <c r="I3685" s="29" t="inlineStr">
        <is>
          <t>Cost is below the 120 watch threshold.</t>
        </is>
      </c>
    </row>
    <row r="3686">
      <c r="A3686" s="29" t="inlineStr">
        <is>
          <t>24212-hm7-000</t>
        </is>
      </c>
      <c r="B3686" s="29" t="inlineStr">
        <is>
          <t>low_price</t>
        </is>
      </c>
      <c r="C3686" s="29" t="inlineStr">
        <is>
          <t>Вилка перемикання передач Honda TRX 400 Foreman (95-01), 450 Foreman (98-04), 500 Foreman (05-11)</t>
        </is>
      </c>
      <c r="D3686" s="35" t="n">
        <v>0</v>
      </c>
      <c r="E3686" s="37" t="n">
        <v>0</v>
      </c>
      <c r="F3686" s="38" t="n">
        <v>0</v>
      </c>
      <c r="G3686" s="37" t="n">
        <v>0</v>
      </c>
      <c r="H3686" s="40">
        <f>IFERROR(G3686/E3686,0)</f>
        <v/>
      </c>
      <c r="I3686" s="29" t="inlineStr">
        <is>
          <t>Cost is below the 120 watch threshold.</t>
        </is>
      </c>
    </row>
    <row r="3687">
      <c r="A3687" s="29" t="inlineStr">
        <is>
          <t>706201110</t>
        </is>
      </c>
      <c r="B3687" s="29" t="inlineStr">
        <is>
          <t>low_price</t>
        </is>
      </c>
      <c r="C3687" s="29" t="inlineStr">
        <is>
          <t>Амортизатор передній BRP Can-Am Outlander G1 650 800 2010-2012</t>
        </is>
      </c>
      <c r="D3687" s="35" t="n">
        <v>1</v>
      </c>
      <c r="E3687" s="37" t="n">
        <v>1.66</v>
      </c>
      <c r="F3687" s="38" t="n">
        <v>0</v>
      </c>
      <c r="G3687" s="37" t="n">
        <v>0</v>
      </c>
      <c r="H3687" s="40">
        <f>IFERROR(G3687/E3687,0)</f>
        <v/>
      </c>
      <c r="I3687" s="29" t="inlineStr">
        <is>
          <t>Cost is below the 120 watch threshold.</t>
        </is>
      </c>
    </row>
    <row r="3688">
      <c r="A3688" s="29" t="inlineStr">
        <is>
          <t>291004452</t>
        </is>
      </c>
      <c r="B3688" s="29" t="inlineStr">
        <is>
          <t>low_price</t>
        </is>
      </c>
      <c r="C3688" s="29" t="inlineStr">
        <is>
          <t>Передній бампер BRP Sea-Doo GTX 155 170 230 300, RXT 230 300 2018+</t>
        </is>
      </c>
      <c r="D3688" s="35" t="n">
        <v>25</v>
      </c>
      <c r="E3688" s="37" t="n">
        <v>152.96</v>
      </c>
      <c r="F3688" s="38" t="n">
        <v>0</v>
      </c>
      <c r="G3688" s="37" t="n">
        <v>0</v>
      </c>
      <c r="H3688" s="40">
        <f>IFERROR(G3688/E3688,0)</f>
        <v/>
      </c>
      <c r="I3688" s="29" t="inlineStr">
        <is>
          <t>Performance is below the scale and keep thresholds.</t>
        </is>
      </c>
    </row>
    <row r="3689">
      <c r="A3689" s="29" t="inlineStr">
        <is>
          <t>s1c14401hma000</t>
        </is>
      </c>
      <c r="B3689" s="29" t="inlineStr">
        <is>
          <t>low_price</t>
        </is>
      </c>
      <c r="C3689" s="29" t="inlineStr">
        <is>
          <t>Ланцюг ГРМ BRP Can-Am DS 250</t>
        </is>
      </c>
      <c r="D3689" s="35" t="n">
        <v>0</v>
      </c>
      <c r="E3689" s="37" t="n">
        <v>0</v>
      </c>
      <c r="F3689" s="38" t="n">
        <v>0</v>
      </c>
      <c r="G3689" s="37" t="n">
        <v>0</v>
      </c>
      <c r="H3689" s="40">
        <f>IFERROR(G3689/E3689,0)</f>
        <v/>
      </c>
      <c r="I3689" s="29" t="inlineStr">
        <is>
          <t>Cost is below the 120 watch threshold.</t>
        </is>
      </c>
    </row>
    <row r="3690">
      <c r="A3690" s="29" t="inlineStr">
        <is>
          <t>pk22pr8</t>
        </is>
      </c>
      <c r="B3690" s="29" t="inlineStr">
        <is>
          <t>low_price</t>
        </is>
      </c>
      <c r="C3690" s="29" t="inlineStr">
        <is>
          <t>Свічка запалювання BRP Ski-Doo Expedition Renegade MXZ 600 800 900, Summit 600 800, Freeride GSX 800</t>
        </is>
      </c>
      <c r="D3690" s="35" t="n">
        <v>2</v>
      </c>
      <c r="E3690" s="37" t="n">
        <v>11.11</v>
      </c>
      <c r="F3690" s="38" t="n">
        <v>0</v>
      </c>
      <c r="G3690" s="37" t="n">
        <v>0</v>
      </c>
      <c r="H3690" s="40">
        <f>IFERROR(G3690/E3690,0)</f>
        <v/>
      </c>
      <c r="I3690" s="29" t="inlineStr">
        <is>
          <t>Cost is below the 120 watch threshold.</t>
        </is>
      </c>
    </row>
    <row r="3691">
      <c r="A3691" s="29" t="inlineStr">
        <is>
          <t>707900218</t>
        </is>
      </c>
      <c r="B3691" s="29" t="inlineStr">
        <is>
          <t>low_price</t>
        </is>
      </c>
      <c r="C3691" s="29" t="inlineStr">
        <is>
          <t>Кожух паливного бака BRP Can-Am Maverick 1000 (14-18), Commander 800 1000 (18-20)</t>
        </is>
      </c>
      <c r="D3691" s="35" t="n">
        <v>0</v>
      </c>
      <c r="E3691" s="37" t="n">
        <v>0</v>
      </c>
      <c r="F3691" s="38" t="n">
        <v>0</v>
      </c>
      <c r="G3691" s="37" t="n">
        <v>0</v>
      </c>
      <c r="H3691" s="40">
        <f>IFERROR(G3691/E3691,0)</f>
        <v/>
      </c>
      <c r="I3691" s="29" t="inlineStr">
        <is>
          <t>Cost is below the 120 watch threshold.</t>
        </is>
      </c>
    </row>
    <row r="3692">
      <c r="A3692" s="29" t="inlineStr">
        <is>
          <t>420257195</t>
        </is>
      </c>
      <c r="B3692" s="29" t="inlineStr">
        <is>
          <t>low_price</t>
        </is>
      </c>
      <c r="C3692" s="29" t="inlineStr">
        <is>
          <t>Обгінна муфта варіатора BRP Can-Am Outlander Renegade G1 G2 G2L G2S, Maverick 1000, Commander 800 1000</t>
        </is>
      </c>
      <c r="D3692" s="35" t="n">
        <v>1</v>
      </c>
      <c r="E3692" s="37" t="n">
        <v>3.13</v>
      </c>
      <c r="F3692" s="38" t="n">
        <v>0</v>
      </c>
      <c r="G3692" s="37" t="n">
        <v>0</v>
      </c>
      <c r="H3692" s="40">
        <f>IFERROR(G3692/E3692,0)</f>
        <v/>
      </c>
      <c r="I3692" s="29" t="inlineStr">
        <is>
          <t>Cost is below the 120 watch threshold.</t>
        </is>
      </c>
    </row>
    <row r="3693">
      <c r="A3693" s="29" t="inlineStr">
        <is>
          <t>tm00948100</t>
        </is>
      </c>
      <c r="B3693" s="29" t="inlineStr">
        <is>
          <t>low_price</t>
        </is>
      </c>
      <c r="C3693" s="29" t="inlineStr">
        <is>
          <t>Шина Maxxis Bighorn 3.0 26×9-12</t>
        </is>
      </c>
      <c r="D3693" s="35" t="n">
        <v>0</v>
      </c>
      <c r="E3693" s="37" t="n">
        <v>0</v>
      </c>
      <c r="F3693" s="38" t="n">
        <v>0</v>
      </c>
      <c r="G3693" s="37" t="n">
        <v>0</v>
      </c>
      <c r="H3693" s="40">
        <f>IFERROR(G3693/E3693,0)</f>
        <v/>
      </c>
      <c r="I3693" s="29" t="inlineStr">
        <is>
          <t>Cost is below the 120 watch threshold.</t>
        </is>
      </c>
    </row>
    <row r="3694">
      <c r="A3694" s="29" t="inlineStr">
        <is>
          <t>703501198</t>
        </is>
      </c>
      <c r="B3694" s="29" t="inlineStr">
        <is>
          <t>low_price</t>
        </is>
      </c>
      <c r="C3694" s="29" t="inlineStr">
        <is>
          <t xml:space="preserve">Гальмівні колодки передні BRP Can-Am Maverick X3, Maverick Trail 700 800 1000, Maverick Sport 1000, Commander 700 1000, Traxter Defender HD5 HD7 HD8 </t>
        </is>
      </c>
      <c r="D3694" s="35" t="n">
        <v>1</v>
      </c>
      <c r="E3694" s="37" t="n">
        <v>15.05</v>
      </c>
      <c r="F3694" s="38" t="n">
        <v>0</v>
      </c>
      <c r="G3694" s="37" t="n">
        <v>0</v>
      </c>
      <c r="H3694" s="40">
        <f>IFERROR(G3694/E3694,0)</f>
        <v/>
      </c>
      <c r="I3694" s="29" t="inlineStr">
        <is>
          <t>Cost is below the 120 watch threshold.</t>
        </is>
      </c>
    </row>
    <row r="3695">
      <c r="A3695" s="29" t="inlineStr">
        <is>
          <t>705004729</t>
        </is>
      </c>
      <c r="B3695" s="29" t="inlineStr">
        <is>
          <t>low_price</t>
        </is>
      </c>
      <c r="C3695" s="29" t="inlineStr">
        <is>
          <t>Підніжка права BRP Can-Am Renegade G2S 500 570 800 850 1000</t>
        </is>
      </c>
      <c r="D3695" s="35" t="n">
        <v>0</v>
      </c>
      <c r="E3695" s="37" t="n">
        <v>0</v>
      </c>
      <c r="F3695" s="38" t="n">
        <v>0</v>
      </c>
      <c r="G3695" s="37" t="n">
        <v>0</v>
      </c>
      <c r="H3695" s="40">
        <f>IFERROR(G3695/E3695,0)</f>
        <v/>
      </c>
      <c r="I3695" s="29" t="inlineStr">
        <is>
          <t>Cost is below the 120 watch threshold.</t>
        </is>
      </c>
    </row>
    <row r="3696">
      <c r="A3696" s="29" t="inlineStr">
        <is>
          <t>7081706</t>
        </is>
      </c>
      <c r="B3696" s="29" t="inlineStr">
        <is>
          <t>low_price</t>
        </is>
      </c>
      <c r="C3696" s="29" t="inlineStr">
        <is>
          <t>Повітряний фільтр Polaris Ranger 570 900 1000, RZR 570</t>
        </is>
      </c>
      <c r="D3696" s="35" t="n">
        <v>0</v>
      </c>
      <c r="E3696" s="37" t="n">
        <v>0</v>
      </c>
      <c r="F3696" s="38" t="n">
        <v>0</v>
      </c>
      <c r="G3696" s="37" t="n">
        <v>0</v>
      </c>
      <c r="H3696" s="40">
        <f>IFERROR(G3696/E3696,0)</f>
        <v/>
      </c>
      <c r="I3696" s="29" t="inlineStr">
        <is>
          <t>Cost is below the 120 watch threshold.</t>
        </is>
      </c>
    </row>
    <row r="3697">
      <c r="A3697" s="29" t="inlineStr">
        <is>
          <t>01687</t>
        </is>
      </c>
      <c r="B3697" s="29" t="inlineStr">
        <is>
          <t>low_price</t>
        </is>
      </c>
      <c r="C3697" s="29" t="inlineStr">
        <is>
          <t>Курок газу Polaris Sportsman 450 550 570 850 1000, Scrambler 850 1000</t>
        </is>
      </c>
      <c r="D3697" s="35" t="n">
        <v>2</v>
      </c>
      <c r="E3697" s="37" t="n">
        <v>8.119999999999999</v>
      </c>
      <c r="F3697" s="38" t="n">
        <v>0</v>
      </c>
      <c r="G3697" s="37" t="n">
        <v>0</v>
      </c>
      <c r="H3697" s="40">
        <f>IFERROR(G3697/E3697,0)</f>
        <v/>
      </c>
      <c r="I3697" s="29" t="inlineStr">
        <is>
          <t>Cost is below the 120 watch threshold.</t>
        </is>
      </c>
    </row>
    <row r="3698">
      <c r="A3698" s="29" t="inlineStr">
        <is>
          <t>207686544</t>
        </is>
      </c>
      <c r="B3698" s="29" t="inlineStr">
        <is>
          <t>low_price</t>
        </is>
      </c>
      <c r="C3698" s="29" t="inlineStr">
        <is>
          <t>Болт кріплення подушки двигуна BRP Can-Am Outlander G3 G3L, Maverick Trail 700 800 1000, Maverick Sport 1000, Commander 700 1000, Traxter Defender HD5</t>
        </is>
      </c>
      <c r="D3698" s="35" t="n">
        <v>0</v>
      </c>
      <c r="E3698" s="37" t="n">
        <v>0</v>
      </c>
      <c r="F3698" s="38" t="n">
        <v>0</v>
      </c>
      <c r="G3698" s="37" t="n">
        <v>0</v>
      </c>
      <c r="H3698" s="40">
        <f>IFERROR(G3698/E3698,0)</f>
        <v/>
      </c>
      <c r="I3698" s="29" t="inlineStr">
        <is>
          <t>Cost is below the 120 watch threshold.</t>
        </is>
      </c>
    </row>
    <row r="3699">
      <c r="A3699" s="29" t="inlineStr">
        <is>
          <t>860200387</t>
        </is>
      </c>
      <c r="B3699" s="29" t="inlineStr">
        <is>
          <t>low_price</t>
        </is>
      </c>
      <c r="C3699" s="29" t="inlineStr">
        <is>
          <t>Кришка паливного бака з ключем BRP Can-Am Outlander Renegade G1 G2 G2L G2S</t>
        </is>
      </c>
      <c r="D3699" s="35" t="n">
        <v>0</v>
      </c>
      <c r="E3699" s="37" t="n">
        <v>0</v>
      </c>
      <c r="F3699" s="38" t="n">
        <v>0</v>
      </c>
      <c r="G3699" s="37" t="n">
        <v>0</v>
      </c>
      <c r="H3699" s="40">
        <f>IFERROR(G3699/E3699,0)</f>
        <v/>
      </c>
      <c r="I3699" s="29" t="inlineStr">
        <is>
          <t>Cost is below the 120 watch threshold.</t>
        </is>
      </c>
    </row>
    <row r="3700">
      <c r="A3700" s="29" t="inlineStr">
        <is>
          <t>03072</t>
        </is>
      </c>
      <c r="B3700" s="29" t="inlineStr">
        <is>
          <t>low_price</t>
        </is>
      </c>
      <c r="C3700" s="29" t="inlineStr">
        <is>
          <t>Гальмівні колодки задні Yamaha Big Bear 350​ (96-99), Kodiak 400 (93-99)​, Grizzly 600​​ (98-01)</t>
        </is>
      </c>
      <c r="D3700" s="35" t="n">
        <v>0</v>
      </c>
      <c r="E3700" s="37" t="n">
        <v>0</v>
      </c>
      <c r="F3700" s="38" t="n">
        <v>0</v>
      </c>
      <c r="G3700" s="37" t="n">
        <v>0</v>
      </c>
      <c r="H3700" s="40">
        <f>IFERROR(G3700/E3700,0)</f>
        <v/>
      </c>
      <c r="I3700" s="29" t="inlineStr">
        <is>
          <t>Cost is below the 120 watch threshold.</t>
        </is>
      </c>
    </row>
    <row r="3701">
      <c r="A3701" s="29" t="inlineStr">
        <is>
          <t>01228</t>
        </is>
      </c>
      <c r="B3701" s="29" t="inlineStr">
        <is>
          <t>low_price</t>
        </is>
      </c>
      <c r="C3701" s="29" t="inlineStr">
        <is>
          <t>Стартер Yamaha Grizzly 125 (04-13), Breeze 125 (89-04)</t>
        </is>
      </c>
      <c r="D3701" s="35" t="n">
        <v>0</v>
      </c>
      <c r="E3701" s="37" t="n">
        <v>0</v>
      </c>
      <c r="F3701" s="38" t="n">
        <v>0</v>
      </c>
      <c r="G3701" s="37" t="n">
        <v>0</v>
      </c>
      <c r="H3701" s="40">
        <f>IFERROR(G3701/E3701,0)</f>
        <v/>
      </c>
      <c r="I3701" s="29" t="inlineStr">
        <is>
          <t>Cost is below the 120 watch threshold.</t>
        </is>
      </c>
    </row>
    <row r="3702">
      <c r="A3702" s="29" t="inlineStr">
        <is>
          <t>278003726</t>
        </is>
      </c>
      <c r="B3702" s="29" t="inlineStr">
        <is>
          <t>low_price</t>
        </is>
      </c>
      <c r="C3702" s="29" t="inlineStr">
        <is>
          <t>Блок перемикачів на руль лівий BRP Sea-Doo 2019+</t>
        </is>
      </c>
      <c r="D3702" s="35" t="n">
        <v>0</v>
      </c>
      <c r="E3702" s="37" t="n">
        <v>0</v>
      </c>
      <c r="F3702" s="38" t="n">
        <v>0</v>
      </c>
      <c r="G3702" s="37" t="n">
        <v>0</v>
      </c>
      <c r="H3702" s="40">
        <f>IFERROR(G3702/E3702,0)</f>
        <v/>
      </c>
      <c r="I3702" s="29" t="inlineStr">
        <is>
          <t>Cost is below the 120 watch threshold.</t>
        </is>
      </c>
    </row>
    <row r="3703">
      <c r="A3703" s="29" t="inlineStr">
        <is>
          <t>wpk0055</t>
        </is>
      </c>
      <c r="B3703" s="29" t="inlineStr">
        <is>
          <t>low_price</t>
        </is>
      </c>
      <c r="C3703" s="29" t="inlineStr">
        <is>
          <t>Ремкомплект водяної помпи Polaris Sportsman 600 700 800, Ranger 700 800, RZR 800​</t>
        </is>
      </c>
      <c r="D3703" s="35" t="n">
        <v>1</v>
      </c>
      <c r="E3703" s="37" t="n">
        <v>3.01</v>
      </c>
      <c r="F3703" s="38" t="n">
        <v>0</v>
      </c>
      <c r="G3703" s="37" t="n">
        <v>0</v>
      </c>
      <c r="H3703" s="40">
        <f>IFERROR(G3703/E3703,0)</f>
        <v/>
      </c>
      <c r="I3703" s="29" t="inlineStr">
        <is>
          <t>Cost is below the 120 watch threshold.</t>
        </is>
      </c>
    </row>
    <row r="3704">
      <c r="A3704" s="29" t="inlineStr">
        <is>
          <t>003399801</t>
        </is>
      </c>
      <c r="B3704" s="29" t="inlineStr">
        <is>
          <t>low_price</t>
        </is>
      </c>
      <c r="C3704" s="29" t="inlineStr">
        <is>
          <t>Сигнал водонепроникний Hella 118 дБ</t>
        </is>
      </c>
      <c r="D3704" s="35" t="n">
        <v>2</v>
      </c>
      <c r="E3704" s="37" t="n">
        <v>4.27</v>
      </c>
      <c r="F3704" s="38" t="n">
        <v>0</v>
      </c>
      <c r="G3704" s="37" t="n">
        <v>0</v>
      </c>
      <c r="H3704" s="40">
        <f>IFERROR(G3704/E3704,0)</f>
        <v/>
      </c>
      <c r="I3704" s="29" t="inlineStr">
        <is>
          <t>Cost is below the 120 watch threshold.</t>
        </is>
      </c>
    </row>
    <row r="3705">
      <c r="A3705" s="29" t="inlineStr">
        <is>
          <t>420860150</t>
        </is>
      </c>
      <c r="B3705" s="29" t="inlineStr">
        <is>
          <t>low_price</t>
        </is>
      </c>
      <c r="C3705" s="29" t="inlineStr">
        <is>
          <t>Втулка крпілення колектора BRP Can-Am Maverick X3</t>
        </is>
      </c>
      <c r="D3705" s="35" t="n">
        <v>0</v>
      </c>
      <c r="E3705" s="37" t="n">
        <v>0</v>
      </c>
      <c r="F3705" s="38" t="n">
        <v>0</v>
      </c>
      <c r="G3705" s="37" t="n">
        <v>0</v>
      </c>
      <c r="H3705" s="40">
        <f>IFERROR(G3705/E3705,0)</f>
        <v/>
      </c>
      <c r="I3705" s="29" t="inlineStr">
        <is>
          <t>Cost is below the 120 watch threshold.</t>
        </is>
      </c>
    </row>
    <row r="3706">
      <c r="A3706" s="29" t="inlineStr">
        <is>
          <t>05559</t>
        </is>
      </c>
      <c r="B3706" s="29" t="inlineStr">
        <is>
          <t>low_price</t>
        </is>
      </c>
      <c r="C3706" s="29" t="inlineStr">
        <is>
          <t>Шина CST Stag 30×10-14</t>
        </is>
      </c>
      <c r="D3706" s="35" t="n">
        <v>0</v>
      </c>
      <c r="E3706" s="37" t="n">
        <v>0</v>
      </c>
      <c r="F3706" s="38" t="n">
        <v>0</v>
      </c>
      <c r="G3706" s="37" t="n">
        <v>0</v>
      </c>
      <c r="H3706" s="40">
        <f>IFERROR(G3706/E3706,0)</f>
        <v/>
      </c>
      <c r="I3706" s="29" t="inlineStr">
        <is>
          <t>Cost is below the 120 watch threshold.</t>
        </is>
      </c>
    </row>
    <row r="3707">
      <c r="A3707" s="29" t="inlineStr">
        <is>
          <t>6ee373</t>
        </is>
      </c>
      <c r="B3707" s="29" t="inlineStr">
        <is>
          <t>low_price</t>
        </is>
      </c>
      <c r="C3707" s="29" t="inlineStr">
        <is>
          <t>Шина Carlisle A.C.T. HD 26×8-12</t>
        </is>
      </c>
      <c r="D3707" s="35" t="n">
        <v>5</v>
      </c>
      <c r="E3707" s="37" t="n">
        <v>37.85</v>
      </c>
      <c r="F3707" s="38" t="n">
        <v>0</v>
      </c>
      <c r="G3707" s="37" t="n">
        <v>0</v>
      </c>
      <c r="H3707" s="40">
        <f>IFERROR(G3707/E3707,0)</f>
        <v/>
      </c>
      <c r="I3707" s="29" t="inlineStr">
        <is>
          <t>Cost is below the 120 watch threshold.</t>
        </is>
      </c>
    </row>
    <row r="3708">
      <c r="A3708" s="29" t="inlineStr">
        <is>
          <t>9010-180200</t>
        </is>
      </c>
      <c r="B3708" s="29" t="inlineStr">
        <is>
          <t>low_price</t>
        </is>
      </c>
      <c r="C3708" s="29" t="inlineStr">
        <is>
          <t>Вентилятор радіатора CFMoto CForce 400 500 (13-22), 600 (12-14), UForce 500 600 (09-14)</t>
        </is>
      </c>
      <c r="D3708" s="35" t="n">
        <v>19</v>
      </c>
      <c r="E3708" s="37" t="n">
        <v>205.19</v>
      </c>
      <c r="F3708" s="38" t="n">
        <v>0</v>
      </c>
      <c r="G3708" s="37" t="n">
        <v>0</v>
      </c>
      <c r="H3708" s="40">
        <f>IFERROR(G3708/E3708,0)</f>
        <v/>
      </c>
      <c r="I3708" s="29" t="inlineStr">
        <is>
          <t>Performance is below the scale and keep thresholds.</t>
        </is>
      </c>
    </row>
    <row r="3709">
      <c r="A3709" s="29" t="inlineStr">
        <is>
          <t>06285</t>
        </is>
      </c>
      <c r="B3709" s="29" t="inlineStr">
        <is>
          <t>low_price</t>
        </is>
      </c>
      <c r="C3709" s="29" t="inlineStr">
        <is>
          <t>Гальмівний супорт задній правий BRP Can-Am Maverick X3</t>
        </is>
      </c>
      <c r="D3709" s="35" t="n">
        <v>0</v>
      </c>
      <c r="E3709" s="37" t="n">
        <v>0</v>
      </c>
      <c r="F3709" s="38" t="n">
        <v>0</v>
      </c>
      <c r="G3709" s="37" t="n">
        <v>0</v>
      </c>
      <c r="H3709" s="40">
        <f>IFERROR(G3709/E3709,0)</f>
        <v/>
      </c>
      <c r="I3709" s="29" t="inlineStr">
        <is>
          <t>Cost is below the 120 watch threshold.</t>
        </is>
      </c>
    </row>
    <row r="3710">
      <c r="A3710" s="29" t="inlineStr">
        <is>
          <t>111829</t>
        </is>
      </c>
      <c r="B3710" s="29" t="inlineStr">
        <is>
          <t>low_price</t>
        </is>
      </c>
      <c r="C3710" s="29" t="inlineStr">
        <is>
          <t>Синтетичне моторне масло Motul NGEN 5 4T 10W40 (1L)</t>
        </is>
      </c>
      <c r="D3710" s="35" t="n">
        <v>12</v>
      </c>
      <c r="E3710" s="37" t="n">
        <v>144.27</v>
      </c>
      <c r="F3710" s="38" t="n">
        <v>0</v>
      </c>
      <c r="G3710" s="37" t="n">
        <v>0</v>
      </c>
      <c r="H3710" s="40">
        <f>IFERROR(G3710/E3710,0)</f>
        <v/>
      </c>
      <c r="I3710" s="29" t="inlineStr">
        <is>
          <t>Performance is below the scale and keep thresholds.</t>
        </is>
      </c>
    </row>
    <row r="3711">
      <c r="A3711" s="29" t="inlineStr">
        <is>
          <t>710008088</t>
        </is>
      </c>
      <c r="B3711" s="29" t="inlineStr">
        <is>
          <t>low_price</t>
        </is>
      </c>
      <c r="C3711" s="29" t="inlineStr">
        <is>
          <t>Фара ближнього світла BRP Can-Am Outlander G2 G3 G3L, Renegade G2S 2023+</t>
        </is>
      </c>
      <c r="D3711" s="35" t="n">
        <v>10</v>
      </c>
      <c r="E3711" s="37" t="n">
        <v>26.81</v>
      </c>
      <c r="F3711" s="38" t="n">
        <v>0</v>
      </c>
      <c r="G3711" s="37" t="n">
        <v>0</v>
      </c>
      <c r="H3711" s="40">
        <f>IFERROR(G3711/E3711,0)</f>
        <v/>
      </c>
      <c r="I3711" s="29" t="inlineStr">
        <is>
          <t>Cost is below the 120 watch threshold.</t>
        </is>
      </c>
    </row>
    <row r="3712">
      <c r="A3712" s="29" t="inlineStr">
        <is>
          <t>93102-32483-00</t>
        </is>
      </c>
      <c r="B3712" s="29" t="inlineStr">
        <is>
          <t>low_price</t>
        </is>
      </c>
      <c r="C3712" s="29" t="inlineStr">
        <is>
          <t>Сальник кришки зчеплення Yamaha Grizzly 350 400 450, Kodiak 400 450, Rhino 450, Bruin Wolverine 350</t>
        </is>
      </c>
      <c r="D3712" s="35" t="n">
        <v>1</v>
      </c>
      <c r="E3712" s="37" t="n">
        <v>2.27</v>
      </c>
      <c r="F3712" s="38" t="n">
        <v>0.32</v>
      </c>
      <c r="G3712" s="37" t="n">
        <v>372.7</v>
      </c>
      <c r="H3712" s="40">
        <f>IFERROR(G3712/E3712,0)</f>
        <v/>
      </c>
      <c r="I3712" s="29" t="inlineStr">
        <is>
          <t>Cost is below the 120 watch threshold.</t>
        </is>
      </c>
    </row>
    <row r="3713">
      <c r="A3713" s="29" t="inlineStr">
        <is>
          <t>12204-hm7-305</t>
        </is>
      </c>
      <c r="B3713" s="29" t="inlineStr">
        <is>
          <t>low_price</t>
        </is>
      </c>
      <c r="C3713" s="29" t="inlineStr">
        <is>
          <t>Направляюча клапана Honda TRX 250 Recon (97-02), 350 Rancher (00-02), 400 Foreman (95-03), 450 Foreman (98-01)</t>
        </is>
      </c>
      <c r="D3713" s="35" t="n">
        <v>0</v>
      </c>
      <c r="E3713" s="37" t="n">
        <v>0</v>
      </c>
      <c r="F3713" s="38" t="n">
        <v>0</v>
      </c>
      <c r="G3713" s="37" t="n">
        <v>0</v>
      </c>
      <c r="H3713" s="40">
        <f>IFERROR(G3713/E3713,0)</f>
        <v/>
      </c>
      <c r="I3713" s="29" t="inlineStr">
        <is>
          <t>Cost is below the 120 watch threshold.</t>
        </is>
      </c>
    </row>
    <row r="3714">
      <c r="A3714" s="29" t="inlineStr">
        <is>
          <t>710006910</t>
        </is>
      </c>
      <c r="B3714" s="29" t="inlineStr">
        <is>
          <t>low_price</t>
        </is>
      </c>
      <c r="C3714" s="29" t="inlineStr">
        <is>
          <t>Фара дальнього світла BRP Can-Am Outlander G2 G3 G3L, Renegade G2S 2023+</t>
        </is>
      </c>
      <c r="D3714" s="35" t="n">
        <v>4</v>
      </c>
      <c r="E3714" s="37" t="n">
        <v>7.93</v>
      </c>
      <c r="F3714" s="38" t="n">
        <v>0</v>
      </c>
      <c r="G3714" s="37" t="n">
        <v>0</v>
      </c>
      <c r="H3714" s="40">
        <f>IFERROR(G3714/E3714,0)</f>
        <v/>
      </c>
      <c r="I3714" s="29" t="inlineStr">
        <is>
          <t>Cost is below the 120 watch threshold.</t>
        </is>
      </c>
    </row>
    <row r="3715">
      <c r="A3715" s="29" t="inlineStr">
        <is>
          <t>59011-0019</t>
        </is>
      </c>
      <c r="B3715" s="29" t="inlineStr">
        <is>
          <t>low_price</t>
        </is>
      </c>
      <c r="C3715" s="29" t="inlineStr">
        <is>
          <t>Ремінь варіатора Kawasaki Brute Force 750 (12+), KRF 750 (10-11), Teryx 750 (08-13)</t>
        </is>
      </c>
      <c r="D3715" s="35" t="n">
        <v>0</v>
      </c>
      <c r="E3715" s="37" t="n">
        <v>0</v>
      </c>
      <c r="F3715" s="38" t="n">
        <v>0</v>
      </c>
      <c r="G3715" s="37" t="n">
        <v>0</v>
      </c>
      <c r="H3715" s="40">
        <f>IFERROR(G3715/E3715,0)</f>
        <v/>
      </c>
      <c r="I3715" s="29" t="inlineStr">
        <is>
          <t>Cost is below the 120 watch threshold.</t>
        </is>
      </c>
    </row>
    <row r="3716">
      <c r="A3716" s="29" t="inlineStr">
        <is>
          <t>93102-35012-00</t>
        </is>
      </c>
      <c r="B3716" s="29" t="inlineStr">
        <is>
          <t>low_price</t>
        </is>
      </c>
      <c r="C3716" s="29" t="inlineStr">
        <is>
          <t>Сальник картера задній Yamaha Grizzly 350 400 450, Kodiak 400 450, Big Gear 400, Rhino 450</t>
        </is>
      </c>
      <c r="D3716" s="35" t="n">
        <v>3</v>
      </c>
      <c r="E3716" s="37" t="n">
        <v>1</v>
      </c>
      <c r="F3716" s="38" t="n">
        <v>0</v>
      </c>
      <c r="G3716" s="37" t="n">
        <v>0</v>
      </c>
      <c r="H3716" s="40">
        <f>IFERROR(G3716/E3716,0)</f>
        <v/>
      </c>
      <c r="I3716" s="29" t="inlineStr">
        <is>
          <t>Cost is below the 120 watch threshold.</t>
        </is>
      </c>
    </row>
    <row r="3717">
      <c r="A3717" s="29" t="inlineStr">
        <is>
          <t>420640991</t>
        </is>
      </c>
      <c r="B3717" s="29" t="inlineStr">
        <is>
          <t>low_price</t>
        </is>
      </c>
      <c r="C3717" s="29" t="inlineStr">
        <is>
          <t>Болт шатуна BRP Can-Am, Ski-Doo, Sea-Doo (М10X1)</t>
        </is>
      </c>
      <c r="D3717" s="35" t="n">
        <v>0</v>
      </c>
      <c r="E3717" s="37" t="n">
        <v>0</v>
      </c>
      <c r="F3717" s="38" t="n">
        <v>0</v>
      </c>
      <c r="G3717" s="37" t="n">
        <v>0</v>
      </c>
      <c r="H3717" s="40">
        <f>IFERROR(G3717/E3717,0)</f>
        <v/>
      </c>
      <c r="I3717" s="29" t="inlineStr">
        <is>
          <t>Cost is below the 120 watch threshold.</t>
        </is>
      </c>
    </row>
    <row r="3718">
      <c r="A3718" s="29" t="inlineStr">
        <is>
          <t>715901032</t>
        </is>
      </c>
      <c r="B3718" s="29" t="inlineStr">
        <is>
          <t>low_price</t>
        </is>
      </c>
      <c r="C3718" s="29" t="inlineStr">
        <is>
          <t>Рульовий наконечник внутрішній BRP Can-Am Maverick R</t>
        </is>
      </c>
      <c r="D3718" s="35" t="n">
        <v>0</v>
      </c>
      <c r="E3718" s="37" t="n">
        <v>0</v>
      </c>
      <c r="F3718" s="38" t="n">
        <v>0</v>
      </c>
      <c r="G3718" s="37" t="n">
        <v>0</v>
      </c>
      <c r="H3718" s="40">
        <f>IFERROR(G3718/E3718,0)</f>
        <v/>
      </c>
      <c r="I3718" s="29" t="inlineStr">
        <is>
          <t>Cost is below the 120 watch threshold.</t>
        </is>
      </c>
    </row>
    <row r="3719">
      <c r="A3719" s="29" t="inlineStr">
        <is>
          <t>6p0530</t>
        </is>
      </c>
      <c r="B3719" s="29" t="inlineStr">
        <is>
          <t>low_price</t>
        </is>
      </c>
      <c r="C3719" s="29" t="inlineStr">
        <is>
          <t>Шина ITP Mud Lite II 26×11-12</t>
        </is>
      </c>
      <c r="D3719" s="35" t="n">
        <v>0</v>
      </c>
      <c r="E3719" s="37" t="n">
        <v>0</v>
      </c>
      <c r="F3719" s="38" t="n">
        <v>0</v>
      </c>
      <c r="G3719" s="37" t="n">
        <v>0</v>
      </c>
      <c r="H3719" s="40">
        <f>IFERROR(G3719/E3719,0)</f>
        <v/>
      </c>
      <c r="I3719" s="29" t="inlineStr">
        <is>
          <t>Cost is below the 120 watch threshold.</t>
        </is>
      </c>
    </row>
    <row r="3720">
      <c r="A3720" s="29" t="inlineStr">
        <is>
          <t>db2215</t>
        </is>
      </c>
      <c r="B3720" s="29" t="inlineStr">
        <is>
          <t>low_price</t>
        </is>
      </c>
      <c r="C3720" s="29" t="inlineStr">
        <is>
          <t>Гальмівні колодки передні/задні праві BRP Can-Am Оutlander Renegade G2 G2L G2S G3 G3L</t>
        </is>
      </c>
      <c r="D3720" s="35" t="n">
        <v>2</v>
      </c>
      <c r="E3720" s="37" t="n">
        <v>20.95</v>
      </c>
      <c r="F3720" s="38" t="n">
        <v>1</v>
      </c>
      <c r="G3720" s="37" t="n">
        <v>4187</v>
      </c>
      <c r="H3720" s="40">
        <f>IFERROR(G3720/E3720,0)</f>
        <v/>
      </c>
      <c r="I3720" s="29" t="inlineStr">
        <is>
          <t>Cost is below the 120 watch threshold.</t>
        </is>
      </c>
    </row>
    <row r="3721">
      <c r="A3721" s="29" t="inlineStr">
        <is>
          <t>25-1108</t>
        </is>
      </c>
      <c r="B3721" s="29" t="inlineStr">
        <is>
          <t>low_price</t>
        </is>
      </c>
      <c r="C3721" s="29" t="inlineStr">
        <is>
          <t>Ступичний підшипник в передні колеса Kymco 500; Suzuki 250 300 400 500; Yamaha 250 350 400 450 600 660 700</t>
        </is>
      </c>
      <c r="D3721" s="35" t="n">
        <v>4</v>
      </c>
      <c r="E3721" s="37" t="n">
        <v>11.62</v>
      </c>
      <c r="F3721" s="38" t="n">
        <v>0</v>
      </c>
      <c r="G3721" s="37" t="n">
        <v>0</v>
      </c>
      <c r="H3721" s="40">
        <f>IFERROR(G3721/E3721,0)</f>
        <v/>
      </c>
      <c r="I3721" s="29" t="inlineStr">
        <is>
          <t>Cost is below the 120 watch threshold.</t>
        </is>
      </c>
    </row>
    <row r="3722">
      <c r="A3722" s="29" t="inlineStr">
        <is>
          <t>90235-hm7-000</t>
        </is>
      </c>
      <c r="B3722" s="29" t="inlineStr">
        <is>
          <t>low_price</t>
        </is>
      </c>
      <c r="C3722" s="29" t="inlineStr">
        <is>
          <t>Гайка зчеплення Honda TRX 350 400 420 450 500 520 650, SXS 500 (20mm)</t>
        </is>
      </c>
      <c r="D3722" s="35" t="n">
        <v>0</v>
      </c>
      <c r="E3722" s="37" t="n">
        <v>0</v>
      </c>
      <c r="F3722" s="38" t="n">
        <v>0</v>
      </c>
      <c r="G3722" s="37" t="n">
        <v>0</v>
      </c>
      <c r="H3722" s="40">
        <f>IFERROR(G3722/E3722,0)</f>
        <v/>
      </c>
      <c r="I3722" s="29" t="inlineStr">
        <is>
          <t>Cost is below the 120 watch threshold.</t>
        </is>
      </c>
    </row>
    <row r="3723">
      <c r="A3723" s="29" t="inlineStr">
        <is>
          <t>9awa-042022-0y600</t>
        </is>
      </c>
      <c r="B3723" s="29" t="inlineStr">
        <is>
          <t>low_price</t>
        </is>
      </c>
      <c r="C3723" s="29" t="inlineStr">
        <is>
          <t>Панель бокова права CFMoto CForce 800 1000 (Orange)</t>
        </is>
      </c>
      <c r="D3723" s="35" t="n">
        <v>0</v>
      </c>
      <c r="E3723" s="37" t="n">
        <v>0</v>
      </c>
      <c r="F3723" s="38" t="n">
        <v>0</v>
      </c>
      <c r="G3723" s="37" t="n">
        <v>0</v>
      </c>
      <c r="H3723" s="40">
        <f>IFERROR(G3723/E3723,0)</f>
        <v/>
      </c>
      <c r="I3723" s="29" t="inlineStr">
        <is>
          <t>Cost is below the 120 watch threshold.</t>
        </is>
      </c>
    </row>
    <row r="3724">
      <c r="A3724" s="29" t="inlineStr">
        <is>
          <t>05557</t>
        </is>
      </c>
      <c r="B3724" s="29" t="inlineStr">
        <is>
          <t>low_price</t>
        </is>
      </c>
      <c r="C3724" s="29" t="inlineStr">
        <is>
          <t>Шина CST Stag 28×9-14</t>
        </is>
      </c>
      <c r="D3724" s="35" t="n">
        <v>14</v>
      </c>
      <c r="E3724" s="37" t="n">
        <v>145</v>
      </c>
      <c r="F3724" s="38" t="n">
        <v>0</v>
      </c>
      <c r="G3724" s="37" t="n">
        <v>0</v>
      </c>
      <c r="H3724" s="40">
        <f>IFERROR(G3724/E3724,0)</f>
        <v/>
      </c>
      <c r="I3724" s="29" t="inlineStr">
        <is>
          <t>Performance is below the scale and keep thresholds.</t>
        </is>
      </c>
    </row>
    <row r="3725">
      <c r="A3725" s="29" t="inlineStr">
        <is>
          <t>709200589</t>
        </is>
      </c>
      <c r="B3725" s="29" t="inlineStr">
        <is>
          <t>low_price</t>
        </is>
      </c>
      <c r="C3725" s="29" t="inlineStr">
        <is>
          <t>Корпус вентилятора BRP Can-Am Maverick X3</t>
        </is>
      </c>
      <c r="D3725" s="35" t="n">
        <v>1</v>
      </c>
      <c r="E3725" s="37" t="n">
        <v>6.44</v>
      </c>
      <c r="F3725" s="38" t="n">
        <v>0</v>
      </c>
      <c r="G3725" s="37" t="n">
        <v>0</v>
      </c>
      <c r="H3725" s="40">
        <f>IFERROR(G3725/E3725,0)</f>
        <v/>
      </c>
      <c r="I3725" s="29" t="inlineStr">
        <is>
          <t>Cost is below the 120 watch threshold.</t>
        </is>
      </c>
    </row>
    <row r="3726">
      <c r="A3726" s="29" t="inlineStr">
        <is>
          <t>4016868</t>
        </is>
      </c>
      <c r="B3726" s="29" t="inlineStr">
        <is>
          <t>low_price</t>
        </is>
      </c>
      <c r="C3726" s="29" t="inlineStr">
        <is>
          <t xml:space="preserve">Регулятор напруги Polaris Sportsman 450 570 850 1000, Scrambler 850 1000, RZR 570 900 1000, Ranger 570 900 1000, General 1000, ACE 500 570 900, </t>
        </is>
      </c>
      <c r="D3726" s="35" t="n">
        <v>11</v>
      </c>
      <c r="E3726" s="37" t="n">
        <v>134.25</v>
      </c>
      <c r="F3726" s="38" t="n">
        <v>0.01</v>
      </c>
      <c r="G3726" s="37" t="n">
        <v>9.33</v>
      </c>
      <c r="H3726" s="40">
        <f>IFERROR(G3726/E3726,0)</f>
        <v/>
      </c>
      <c r="I3726" s="29" t="inlineStr">
        <is>
          <t>Performance is below the scale and keep thresholds.</t>
        </is>
      </c>
    </row>
    <row r="3727">
      <c r="A3727" s="29" t="inlineStr">
        <is>
          <t>3yf-12121-00-00</t>
        </is>
      </c>
      <c r="B3727" s="29" t="inlineStr">
        <is>
          <t>low_price</t>
        </is>
      </c>
      <c r="C3727" s="29" t="inlineStr">
        <is>
          <t>Випускний клапан Yamaha Grizzly Rhino Raptor 660</t>
        </is>
      </c>
      <c r="D3727" s="35" t="n">
        <v>0</v>
      </c>
      <c r="E3727" s="37" t="n">
        <v>0</v>
      </c>
      <c r="F3727" s="38" t="n">
        <v>0</v>
      </c>
      <c r="G3727" s="37" t="n">
        <v>0</v>
      </c>
      <c r="H3727" s="40">
        <f>IFERROR(G3727/E3727,0)</f>
        <v/>
      </c>
      <c r="I3727" s="29" t="inlineStr">
        <is>
          <t>Cost is below the 120 watch threshold.</t>
        </is>
      </c>
    </row>
    <row r="3728">
      <c r="A3728" s="29" t="inlineStr">
        <is>
          <t>21-0026</t>
        </is>
      </c>
      <c r="B3728" s="29" t="inlineStr">
        <is>
          <t>low_price</t>
        </is>
      </c>
      <c r="C3728" s="29" t="inlineStr">
        <is>
          <t>Ремкомплект на верх амортизатора BRP Can-Am Outlander 1000 (19-22), Renegade 650 850 1000 (19-22), Commander 1000 (18-20)</t>
        </is>
      </c>
      <c r="D3728" s="35" t="n">
        <v>1</v>
      </c>
      <c r="E3728" s="37" t="n">
        <v>3.3</v>
      </c>
      <c r="F3728" s="38" t="n">
        <v>0</v>
      </c>
      <c r="G3728" s="37" t="n">
        <v>0</v>
      </c>
      <c r="H3728" s="40">
        <f>IFERROR(G3728/E3728,0)</f>
        <v/>
      </c>
      <c r="I3728" s="29" t="inlineStr">
        <is>
          <t>Cost is below the 120 watch threshold.</t>
        </is>
      </c>
    </row>
    <row r="3729">
      <c r="A3729" s="29" t="inlineStr">
        <is>
          <t>50-1095</t>
        </is>
      </c>
      <c r="B3729" s="29" t="inlineStr">
        <is>
          <t>low_price</t>
        </is>
      </c>
      <c r="C3729" s="29" t="inlineStr">
        <is>
          <t>Ремкомплект переднього нижнього ричага Polaris Sportsman 300 400, RZR 570 800, Hawkeye 400, верхнього ричага RZR 570 800 900</t>
        </is>
      </c>
      <c r="D3729" s="35" t="n">
        <v>1</v>
      </c>
      <c r="E3729" s="37" t="n">
        <v>1.04</v>
      </c>
      <c r="F3729" s="38" t="n">
        <v>0</v>
      </c>
      <c r="G3729" s="37" t="n">
        <v>0</v>
      </c>
      <c r="H3729" s="40">
        <f>IFERROR(G3729/E3729,0)</f>
        <v/>
      </c>
      <c r="I3729" s="29" t="inlineStr">
        <is>
          <t>Cost is below the 120 watch threshold.</t>
        </is>
      </c>
    </row>
    <row r="3730">
      <c r="A3730" s="29" t="inlineStr">
        <is>
          <t>420832351</t>
        </is>
      </c>
      <c r="B3730" s="29" t="inlineStr">
        <is>
          <t>low_price</t>
        </is>
      </c>
      <c r="C3730" s="29" t="inlineStr">
        <is>
          <t>Підшипник ведучого варіатора BRP Can-Am Maverick X3, Maverick Trail 700 800 1000, Maverick Sport 1000, Traxter Defender HD7 HD8 HD9 HD10</t>
        </is>
      </c>
      <c r="D3730" s="35" t="n">
        <v>0</v>
      </c>
      <c r="E3730" s="37" t="n">
        <v>0</v>
      </c>
      <c r="F3730" s="38" t="n">
        <v>0</v>
      </c>
      <c r="G3730" s="37" t="n">
        <v>0</v>
      </c>
      <c r="H3730" s="40">
        <f>IFERROR(G3730/E3730,0)</f>
        <v/>
      </c>
      <c r="I3730" s="29" t="inlineStr">
        <is>
          <t>Cost is below the 120 watch threshold.</t>
        </is>
      </c>
    </row>
    <row r="3731">
      <c r="A3731" s="29" t="inlineStr">
        <is>
          <t>50301-hn8-003</t>
        </is>
      </c>
      <c r="B3731" s="29" t="inlineStr">
        <is>
          <t>low_price</t>
        </is>
      </c>
      <c r="C3731" s="29" t="inlineStr">
        <is>
          <t>Подушка двигуна нижня Honda TRX 650 680 Rincon, MUV 700 Big Red</t>
        </is>
      </c>
      <c r="D3731" s="35" t="n">
        <v>0</v>
      </c>
      <c r="E3731" s="37" t="n">
        <v>0</v>
      </c>
      <c r="F3731" s="38" t="n">
        <v>0</v>
      </c>
      <c r="G3731" s="37" t="n">
        <v>0</v>
      </c>
      <c r="H3731" s="40">
        <f>IFERROR(G3731/E3731,0)</f>
        <v/>
      </c>
      <c r="I3731" s="29" t="inlineStr">
        <is>
          <t>Cost is below the 120 watch threshold.</t>
        </is>
      </c>
    </row>
    <row r="3732">
      <c r="A3732" s="29" t="inlineStr">
        <is>
          <t>3234264</t>
        </is>
      </c>
      <c r="B3732" s="29" t="inlineStr">
        <is>
          <t>low_price</t>
        </is>
      </c>
      <c r="C3732" s="29" t="inlineStr">
        <is>
          <t>Ланцюг КПП Polaris Sportsman 400 450 500 570 700 800, Ranger 400 500 700 800, Hawkeye 325 400</t>
        </is>
      </c>
      <c r="D3732" s="35" t="n">
        <v>1</v>
      </c>
      <c r="E3732" s="37" t="n">
        <v>11.91</v>
      </c>
      <c r="F3732" s="38" t="n">
        <v>0</v>
      </c>
      <c r="G3732" s="37" t="n">
        <v>0</v>
      </c>
      <c r="H3732" s="40">
        <f>IFERROR(G3732/E3732,0)</f>
        <v/>
      </c>
      <c r="I3732" s="29" t="inlineStr">
        <is>
          <t>Cost is below the 120 watch threshold.</t>
        </is>
      </c>
    </row>
    <row r="3733">
      <c r="A3733" s="29" t="inlineStr">
        <is>
          <t>7083107</t>
        </is>
      </c>
      <c r="B3733" s="29" t="inlineStr">
        <is>
          <t>low_price</t>
        </is>
      </c>
      <c r="C3733" s="29" t="inlineStr">
        <is>
          <t xml:space="preserve">Повітряний фільтр Polaris Sportsman 335 400 450 500 550 570 600 700 800 850 1000, Scrambler 500 850 1000, Magnum 325 500, Hawkeye 325 400, Xpedition </t>
        </is>
      </c>
      <c r="D3733" s="35" t="n">
        <v>0</v>
      </c>
      <c r="E3733" s="37" t="n">
        <v>0</v>
      </c>
      <c r="F3733" s="38" t="n">
        <v>0</v>
      </c>
      <c r="G3733" s="37" t="n">
        <v>0</v>
      </c>
      <c r="H3733" s="40">
        <f>IFERROR(G3733/E3733,0)</f>
        <v/>
      </c>
      <c r="I3733" s="29" t="inlineStr">
        <is>
          <t>Cost is below the 120 watch threshold.</t>
        </is>
      </c>
    </row>
    <row r="3734">
      <c r="A3734" s="29" t="inlineStr">
        <is>
          <t>512061508</t>
        </is>
      </c>
      <c r="B3734" s="29" t="inlineStr">
        <is>
          <t>low_price</t>
        </is>
      </c>
      <c r="C3734" s="29" t="inlineStr">
        <is>
          <t>Подушка двигуна BRP Can-Am Outlander G3L</t>
        </is>
      </c>
      <c r="D3734" s="35" t="n">
        <v>0</v>
      </c>
      <c r="E3734" s="37" t="n">
        <v>0</v>
      </c>
      <c r="F3734" s="38" t="n">
        <v>0</v>
      </c>
      <c r="G3734" s="37" t="n">
        <v>0</v>
      </c>
      <c r="H3734" s="40">
        <f>IFERROR(G3734/E3734,0)</f>
        <v/>
      </c>
      <c r="I3734" s="29" t="inlineStr">
        <is>
          <t>Cost is below the 120 watch threshold.</t>
        </is>
      </c>
    </row>
    <row r="3735">
      <c r="A3735" s="29" t="inlineStr">
        <is>
          <t>9gq0-060003</t>
        </is>
      </c>
      <c r="B3735" s="29" t="inlineStr">
        <is>
          <t>low_price</t>
        </is>
      </c>
      <c r="C3735" s="29" t="inlineStr">
        <is>
          <t>Втулка заднього стабілізатора CFMoto CForce 400 500 600 800, ZForce 950</t>
        </is>
      </c>
      <c r="D3735" s="35" t="n">
        <v>1</v>
      </c>
      <c r="E3735" s="37" t="n">
        <v>0.89</v>
      </c>
      <c r="F3735" s="38" t="n">
        <v>0</v>
      </c>
      <c r="G3735" s="37" t="n">
        <v>0</v>
      </c>
      <c r="H3735" s="40">
        <f>IFERROR(G3735/E3735,0)</f>
        <v/>
      </c>
      <c r="I3735" s="29" t="inlineStr">
        <is>
          <t>Cost is below the 120 watch threshold.</t>
        </is>
      </c>
    </row>
    <row r="3736">
      <c r="A3736" s="29" t="inlineStr">
        <is>
          <t>25-2091-5</t>
        </is>
      </c>
      <c r="B3736" s="29" t="inlineStr">
        <is>
          <t>low_price</t>
        </is>
      </c>
      <c r="C3736" s="29" t="inlineStr">
        <is>
          <t>Сальники заднього редуктора Kawasaki Brute Force 650 750</t>
        </is>
      </c>
      <c r="D3736" s="35" t="n">
        <v>0</v>
      </c>
      <c r="E3736" s="37" t="n">
        <v>0</v>
      </c>
      <c r="F3736" s="38" t="n">
        <v>0</v>
      </c>
      <c r="G3736" s="37" t="n">
        <v>0</v>
      </c>
      <c r="H3736" s="40">
        <f>IFERROR(G3736/E3736,0)</f>
        <v/>
      </c>
      <c r="I3736" s="29" t="inlineStr">
        <is>
          <t>Cost is below the 120 watch threshold.</t>
        </is>
      </c>
    </row>
    <row r="3737">
      <c r="A3737" s="29" t="inlineStr">
        <is>
          <t>04868</t>
        </is>
      </c>
      <c r="B3737" s="29" t="inlineStr">
        <is>
          <t>low_price</t>
        </is>
      </c>
      <c r="C3737" s="29" t="inlineStr">
        <is>
          <t>Гальмівний супорт задній лівий BRP Can-Am Outlander G2 450 650 1000 6x6, Renegade G2S</t>
        </is>
      </c>
      <c r="D3737" s="35" t="n">
        <v>1</v>
      </c>
      <c r="E3737" s="37" t="n">
        <v>2.75</v>
      </c>
      <c r="F3737" s="38" t="n">
        <v>0</v>
      </c>
      <c r="G3737" s="37" t="n">
        <v>0</v>
      </c>
      <c r="H3737" s="40">
        <f>IFERROR(G3737/E3737,0)</f>
        <v/>
      </c>
      <c r="I3737" s="29" t="inlineStr">
        <is>
          <t>Cost is below the 120 watch threshold.</t>
        </is>
      </c>
    </row>
    <row r="3738">
      <c r="A3738" s="29" t="inlineStr">
        <is>
          <t>705401541</t>
        </is>
      </c>
      <c r="B3738" s="29" t="inlineStr">
        <is>
          <t>low_price</t>
        </is>
      </c>
      <c r="C3738" s="29" t="inlineStr">
        <is>
          <t>Ковпачок для дисків BRP Can-Am Maverick 1000, Maverick Trail 800 1000, Maverick Sport 1000, Commander 700 800 1000, Traxter Defender HD5 HD7 HD8 HD10</t>
        </is>
      </c>
      <c r="D3738" s="35" t="n">
        <v>1</v>
      </c>
      <c r="E3738" s="37" t="n">
        <v>1.48</v>
      </c>
      <c r="F3738" s="38" t="n">
        <v>0</v>
      </c>
      <c r="G3738" s="37" t="n">
        <v>0</v>
      </c>
      <c r="H3738" s="40">
        <f>IFERROR(G3738/E3738,0)</f>
        <v/>
      </c>
      <c r="I3738" s="29" t="inlineStr">
        <is>
          <t>Cost is below the 120 watch threshold.</t>
        </is>
      </c>
    </row>
    <row r="3739">
      <c r="A3739" s="29" t="inlineStr">
        <is>
          <t>3b4-26124-11-00</t>
        </is>
      </c>
      <c r="B3739" s="29" t="inlineStr">
        <is>
          <t>low_price</t>
        </is>
      </c>
      <c r="C3739" s="29" t="inlineStr">
        <is>
          <t>Накладка на руль Yamaha Grizzly 550 (09-11), 700 (08-11)</t>
        </is>
      </c>
      <c r="D3739" s="35" t="n">
        <v>0</v>
      </c>
      <c r="E3739" s="37" t="n">
        <v>0</v>
      </c>
      <c r="F3739" s="38" t="n">
        <v>0</v>
      </c>
      <c r="G3739" s="37" t="n">
        <v>0</v>
      </c>
      <c r="H3739" s="40">
        <f>IFERROR(G3739/E3739,0)</f>
        <v/>
      </c>
      <c r="I3739" s="29" t="inlineStr">
        <is>
          <t>Cost is below the 120 watch threshold.</t>
        </is>
      </c>
    </row>
    <row r="3740">
      <c r="A3740" s="29" t="inlineStr">
        <is>
          <t>420257945</t>
        </is>
      </c>
      <c r="B3740" s="29" t="inlineStr">
        <is>
          <t>low_price</t>
        </is>
      </c>
      <c r="C3740" s="29" t="inlineStr">
        <is>
          <t>Шестерня КПП BRP Can-Am Outlander G2 500 570 650 800 850 1000, Renegade G2S 1000, Maverick 1000, Commander 800 1000</t>
        </is>
      </c>
      <c r="D3740" s="35" t="n">
        <v>0</v>
      </c>
      <c r="E3740" s="37" t="n">
        <v>0</v>
      </c>
      <c r="F3740" s="38" t="n">
        <v>0</v>
      </c>
      <c r="G3740" s="37" t="n">
        <v>0</v>
      </c>
      <c r="H3740" s="40">
        <f>IFERROR(G3740/E3740,0)</f>
        <v/>
      </c>
      <c r="I3740" s="29" t="inlineStr">
        <is>
          <t>Cost is below the 120 watch threshold.</t>
        </is>
      </c>
    </row>
    <row r="3741">
      <c r="A3741" s="29" t="inlineStr">
        <is>
          <t>0gr0-052005</t>
        </is>
      </c>
      <c r="B3741" s="29" t="inlineStr">
        <is>
          <t>low_price</t>
        </is>
      </c>
      <c r="C3741" s="29" t="inlineStr">
        <is>
          <t>Слайдер варіатора CFMoto CForce 400 500 600 800 1000, UForce 500 600 800 1000, ZForce 500 800 950 1000</t>
        </is>
      </c>
      <c r="D3741" s="35" t="n">
        <v>7</v>
      </c>
      <c r="E3741" s="37" t="n">
        <v>82.84999999999999</v>
      </c>
      <c r="F3741" s="38" t="n">
        <v>0</v>
      </c>
      <c r="G3741" s="37" t="n">
        <v>0</v>
      </c>
      <c r="H3741" s="40">
        <f>IFERROR(G3741/E3741,0)</f>
        <v/>
      </c>
      <c r="I3741" s="29" t="inlineStr">
        <is>
          <t>Cost is below the 120 watch threshold.</t>
        </is>
      </c>
    </row>
    <row r="3742">
      <c r="A3742" s="29" t="inlineStr">
        <is>
          <t>01676</t>
        </is>
      </c>
      <c r="B3742" s="29" t="inlineStr">
        <is>
          <t>low_price</t>
        </is>
      </c>
      <c r="C3742" s="29" t="inlineStr">
        <is>
          <t>Лампочка дальнього світла BRP Can-Am Outlander G2, Renegade G1 G2S, Maverick 1000, Commander 800 1000</t>
        </is>
      </c>
      <c r="D3742" s="35" t="n">
        <v>3</v>
      </c>
      <c r="E3742" s="37" t="n">
        <v>22.01</v>
      </c>
      <c r="F3742" s="38" t="n">
        <v>0</v>
      </c>
      <c r="G3742" s="37" t="n">
        <v>0</v>
      </c>
      <c r="H3742" s="40">
        <f>IFERROR(G3742/E3742,0)</f>
        <v/>
      </c>
      <c r="I3742" s="29" t="inlineStr">
        <is>
          <t>Cost is below the 120 watch threshold.</t>
        </is>
      </c>
    </row>
    <row r="3743">
      <c r="A3743" s="29" t="inlineStr">
        <is>
          <t>7052306</t>
        </is>
      </c>
      <c r="B3743" s="29" t="inlineStr">
        <is>
          <t>low_price</t>
        </is>
      </c>
      <c r="C3743" s="29" t="inlineStr">
        <is>
          <t>Болт зливний Polaris Sportsman 450 570 600 700 800 850 1000 ETX, Scrambler 850 1000, RZR 570 900 1000, Xpedition</t>
        </is>
      </c>
      <c r="D3743" s="35" t="n">
        <v>0</v>
      </c>
      <c r="E3743" s="37" t="n">
        <v>0</v>
      </c>
      <c r="F3743" s="38" t="n">
        <v>0</v>
      </c>
      <c r="G3743" s="37" t="n">
        <v>0</v>
      </c>
      <c r="H3743" s="40">
        <f>IFERROR(G3743/E3743,0)</f>
        <v/>
      </c>
      <c r="I3743" s="29" t="inlineStr">
        <is>
          <t>Cost is below the 120 watch threshold.</t>
        </is>
      </c>
    </row>
    <row r="3744">
      <c r="A3744" s="29" t="inlineStr">
        <is>
          <t>420852299</t>
        </is>
      </c>
      <c r="B3744" s="29" t="inlineStr">
        <is>
          <t>low_price</t>
        </is>
      </c>
      <c r="C3744" s="29" t="inlineStr">
        <is>
          <t>Пластина ручного стартера BRP Can-Am Outlander 330 400</t>
        </is>
      </c>
      <c r="D3744" s="35" t="n">
        <v>0</v>
      </c>
      <c r="E3744" s="37" t="n">
        <v>0</v>
      </c>
      <c r="F3744" s="38" t="n">
        <v>0</v>
      </c>
      <c r="G3744" s="37" t="n">
        <v>0</v>
      </c>
      <c r="H3744" s="40">
        <f>IFERROR(G3744/E3744,0)</f>
        <v/>
      </c>
      <c r="I3744" s="29" t="inlineStr">
        <is>
          <t>Cost is below the 120 watch threshold.</t>
        </is>
      </c>
    </row>
    <row r="3745">
      <c r="A3745" s="29" t="inlineStr">
        <is>
          <t>705601015</t>
        </is>
      </c>
      <c r="B3745" s="29" t="inlineStr">
        <is>
          <t>low_price</t>
        </is>
      </c>
      <c r="C3745" s="29" t="inlineStr">
        <is>
          <t>Гальмівні колодки передні ліві BRP Can-Am Оutlander Renegade G2 G2L G2S G3 G3L</t>
        </is>
      </c>
      <c r="D3745" s="35" t="n">
        <v>1</v>
      </c>
      <c r="E3745" s="37" t="n">
        <v>9.58</v>
      </c>
      <c r="F3745" s="38" t="n">
        <v>0</v>
      </c>
      <c r="G3745" s="37" t="n">
        <v>0</v>
      </c>
      <c r="H3745" s="40">
        <f>IFERROR(G3745/E3745,0)</f>
        <v/>
      </c>
      <c r="I3745" s="29" t="inlineStr">
        <is>
          <t>Cost is below the 120 watch threshold.</t>
        </is>
      </c>
    </row>
    <row r="3746">
      <c r="A3746" s="29" t="inlineStr">
        <is>
          <t>05553</t>
        </is>
      </c>
      <c r="B3746" s="29" t="inlineStr">
        <is>
          <t>low_price</t>
        </is>
      </c>
      <c r="C3746" s="29" t="inlineStr">
        <is>
          <t>Шина CST Stag 27×9-12</t>
        </is>
      </c>
      <c r="D3746" s="35" t="n">
        <v>0</v>
      </c>
      <c r="E3746" s="37" t="n">
        <v>0</v>
      </c>
      <c r="F3746" s="38" t="n">
        <v>0</v>
      </c>
      <c r="G3746" s="37" t="n">
        <v>0</v>
      </c>
      <c r="H3746" s="40">
        <f>IFERROR(G3746/E3746,0)</f>
        <v/>
      </c>
      <c r="I3746" s="29" t="inlineStr">
        <is>
          <t>Cost is below the 120 watch threshold.</t>
        </is>
      </c>
    </row>
    <row r="3747">
      <c r="A3747" s="29" t="inlineStr">
        <is>
          <t>705501780</t>
        </is>
      </c>
      <c r="B3747" s="29" t="inlineStr">
        <is>
          <t>low_price</t>
        </is>
      </c>
      <c r="C3747" s="29" t="inlineStr">
        <is>
          <t>Кулак задній внутрішній BRP Can-Am Outlander Renegade G2 G2L G2S, Maverick 1000 (16), Commander 800 1000 (13-16)</t>
        </is>
      </c>
      <c r="D3747" s="35" t="n">
        <v>2</v>
      </c>
      <c r="E3747" s="37" t="n">
        <v>40.7</v>
      </c>
      <c r="F3747" s="38" t="n">
        <v>0</v>
      </c>
      <c r="G3747" s="37" t="n">
        <v>0</v>
      </c>
      <c r="H3747" s="40">
        <f>IFERROR(G3747/E3747,0)</f>
        <v/>
      </c>
      <c r="I3747" s="29" t="inlineStr">
        <is>
          <t>Cost is below the 120 watch threshold.</t>
        </is>
      </c>
    </row>
    <row r="3748">
      <c r="A3748" s="29" t="inlineStr">
        <is>
          <t>705002487</t>
        </is>
      </c>
      <c r="B3748" s="29" t="inlineStr">
        <is>
          <t>low_price</t>
        </is>
      </c>
      <c r="C3748" s="29" t="inlineStr">
        <is>
          <t>Підніжка права BRP Can-Am Outlander G1 Max 400 500 650 800</t>
        </is>
      </c>
      <c r="D3748" s="35" t="n">
        <v>0</v>
      </c>
      <c r="E3748" s="37" t="n">
        <v>0</v>
      </c>
      <c r="F3748" s="38" t="n">
        <v>0</v>
      </c>
      <c r="G3748" s="37" t="n">
        <v>0</v>
      </c>
      <c r="H3748" s="40">
        <f>IFERROR(G3748/E3748,0)</f>
        <v/>
      </c>
      <c r="I3748" s="29" t="inlineStr">
        <is>
          <t>Cost is below the 120 watch threshold.</t>
        </is>
      </c>
    </row>
    <row r="3749">
      <c r="A3749" s="29" t="inlineStr">
        <is>
          <t>9ds#-060600-6000</t>
        </is>
      </c>
      <c r="B3749" s="29" t="inlineStr">
        <is>
          <t>low_price</t>
        </is>
      </c>
      <c r="C3749" s="29" t="inlineStr">
        <is>
          <t>Амортизатор задній CFMoto CForce 600 2020+</t>
        </is>
      </c>
      <c r="D3749" s="35" t="n">
        <v>11</v>
      </c>
      <c r="E3749" s="37" t="n">
        <v>83.34999999999999</v>
      </c>
      <c r="F3749" s="38" t="n">
        <v>0</v>
      </c>
      <c r="G3749" s="37" t="n">
        <v>0</v>
      </c>
      <c r="H3749" s="40">
        <f>IFERROR(G3749/E3749,0)</f>
        <v/>
      </c>
      <c r="I3749" s="29" t="inlineStr">
        <is>
          <t>Cost is below the 120 watch threshold.</t>
        </is>
      </c>
    </row>
    <row r="3750">
      <c r="A3750" s="29" t="inlineStr">
        <is>
          <t>1253355</t>
        </is>
      </c>
      <c r="B3750" s="29" t="inlineStr">
        <is>
          <t>low_price</t>
        </is>
      </c>
      <c r="C3750" s="29" t="inlineStr">
        <is>
          <t>Повітряний фільтр Polaris Sportsman Hawkeye 300, Trail Blazer 250, Xplorer 250 400</t>
        </is>
      </c>
      <c r="D3750" s="35" t="n">
        <v>0</v>
      </c>
      <c r="E3750" s="37" t="n">
        <v>0</v>
      </c>
      <c r="F3750" s="38" t="n">
        <v>0</v>
      </c>
      <c r="G3750" s="37" t="n">
        <v>0</v>
      </c>
      <c r="H3750" s="40">
        <f>IFERROR(G3750/E3750,0)</f>
        <v/>
      </c>
      <c r="I3750" s="29" t="inlineStr">
        <is>
          <t>Cost is below the 120 watch threshold.</t>
        </is>
      </c>
    </row>
    <row r="3751">
      <c r="A3751" s="29" t="inlineStr">
        <is>
          <t>1hp-f386g-00-00</t>
        </is>
      </c>
      <c r="B3751" s="29" t="inlineStr">
        <is>
          <t>low_price</t>
        </is>
      </c>
      <c r="C3751" s="29" t="inlineStr">
        <is>
          <t>Втулка заднього стабілізатора Yamaha Grizzly 550 (12-14), 700 (12+), Kodiak 700 (16+)</t>
        </is>
      </c>
      <c r="D3751" s="35" t="n">
        <v>0</v>
      </c>
      <c r="E3751" s="37" t="n">
        <v>0</v>
      </c>
      <c r="F3751" s="38" t="n">
        <v>0</v>
      </c>
      <c r="G3751" s="37" t="n">
        <v>0</v>
      </c>
      <c r="H3751" s="40">
        <f>IFERROR(G3751/E3751,0)</f>
        <v/>
      </c>
      <c r="I3751" s="29" t="inlineStr">
        <is>
          <t>Cost is below the 120 watch threshold.</t>
        </is>
      </c>
    </row>
    <row r="3752">
      <c r="A3752" s="29" t="inlineStr">
        <is>
          <t>250000857</t>
        </is>
      </c>
      <c r="B3752" s="29" t="inlineStr">
        <is>
          <t>low_price</t>
        </is>
      </c>
      <c r="C3752" s="29" t="inlineStr">
        <is>
          <t>Болт підвіски BRP Can-Am Maverick X3, Maverick Trail 800 1000, Maverick Sport 1000, Commander 700 1000 (M12X60)</t>
        </is>
      </c>
      <c r="D3752" s="35" t="n">
        <v>0</v>
      </c>
      <c r="E3752" s="37" t="n">
        <v>0</v>
      </c>
      <c r="F3752" s="38" t="n">
        <v>0</v>
      </c>
      <c r="G3752" s="37" t="n">
        <v>0</v>
      </c>
      <c r="H3752" s="40">
        <f>IFERROR(G3752/E3752,0)</f>
        <v/>
      </c>
      <c r="I3752" s="29" t="inlineStr">
        <is>
          <t>Cost is below the 120 watch threshold.</t>
        </is>
      </c>
    </row>
    <row r="3753">
      <c r="A3753" s="29" t="inlineStr">
        <is>
          <t>706001524</t>
        </is>
      </c>
      <c r="B3753" s="29" t="inlineStr">
        <is>
          <t>low_price</t>
        </is>
      </c>
      <c r="C3753" s="29" t="inlineStr">
        <is>
          <t>Амортизатор задній BRP Can-Am Outlander G2L 450 500 570</t>
        </is>
      </c>
      <c r="D3753" s="35" t="n">
        <v>0</v>
      </c>
      <c r="E3753" s="37" t="n">
        <v>0</v>
      </c>
      <c r="F3753" s="38" t="n">
        <v>0</v>
      </c>
      <c r="G3753" s="37" t="n">
        <v>0</v>
      </c>
      <c r="H3753" s="40">
        <f>IFERROR(G3753/E3753,0)</f>
        <v/>
      </c>
      <c r="I3753" s="29" t="inlineStr">
        <is>
          <t>Cost is below the 120 watch threshold.</t>
        </is>
      </c>
    </row>
    <row r="3754">
      <c r="A3754" s="29" t="inlineStr">
        <is>
          <t>19-5030</t>
        </is>
      </c>
      <c r="B3754" s="29" t="inlineStr">
        <is>
          <t>low_price</t>
        </is>
      </c>
      <c r="C3754" s="29" t="inlineStr">
        <is>
          <t>Пильник ШРУСа Arctic Cat; CFMoto; Honda; Suzuki; Yamaha (62/17-80)</t>
        </is>
      </c>
      <c r="D3754" s="35" t="n">
        <v>0</v>
      </c>
      <c r="E3754" s="37" t="n">
        <v>0</v>
      </c>
      <c r="F3754" s="38" t="n">
        <v>0</v>
      </c>
      <c r="G3754" s="37" t="n">
        <v>0</v>
      </c>
      <c r="H3754" s="40">
        <f>IFERROR(G3754/E3754,0)</f>
        <v/>
      </c>
      <c r="I3754" s="29" t="inlineStr">
        <is>
          <t>Cost is below the 120 watch threshold.</t>
        </is>
      </c>
    </row>
    <row r="3755">
      <c r="A3755" s="29" t="inlineStr">
        <is>
          <t>05150</t>
        </is>
      </c>
      <c r="B3755" s="29" t="inlineStr">
        <is>
          <t>low_price</t>
        </is>
      </c>
      <c r="C3755" s="29" t="inlineStr">
        <is>
          <t>Муфта переднього кардана Yamaha Grizzly 660 2003-2008</t>
        </is>
      </c>
      <c r="D3755" s="35" t="n">
        <v>0</v>
      </c>
      <c r="E3755" s="37" t="n">
        <v>0</v>
      </c>
      <c r="F3755" s="38" t="n">
        <v>0</v>
      </c>
      <c r="G3755" s="37" t="n">
        <v>0</v>
      </c>
      <c r="H3755" s="40">
        <f>IFERROR(G3755/E3755,0)</f>
        <v/>
      </c>
      <c r="I3755" s="29" t="inlineStr">
        <is>
          <t>Cost is below the 120 watch threshold.</t>
        </is>
      </c>
    </row>
    <row r="3756">
      <c r="A3756" s="29" t="inlineStr">
        <is>
          <t>710001645</t>
        </is>
      </c>
      <c r="B3756" s="29" t="inlineStr">
        <is>
          <t>low_price</t>
        </is>
      </c>
      <c r="C3756" s="29" t="inlineStr">
        <is>
          <t>Задній стоп сигнал BRP Can-Am Outlander Renegade G2, Maverick 1000, Commander 800 1000</t>
        </is>
      </c>
      <c r="D3756" s="35" t="n">
        <v>3</v>
      </c>
      <c r="E3756" s="37" t="n">
        <v>18.01</v>
      </c>
      <c r="F3756" s="38" t="n">
        <v>0</v>
      </c>
      <c r="G3756" s="37" t="n">
        <v>0</v>
      </c>
      <c r="H3756" s="40">
        <f>IFERROR(G3756/E3756,0)</f>
        <v/>
      </c>
      <c r="I3756" s="29" t="inlineStr">
        <is>
          <t>Cost is below the 120 watch threshold.</t>
        </is>
      </c>
    </row>
    <row r="3757">
      <c r="A3757" s="29" t="inlineStr">
        <is>
          <t>01050</t>
        </is>
      </c>
      <c r="B3757" s="29" t="inlineStr">
        <is>
          <t>low_price</t>
        </is>
      </c>
      <c r="C3757" s="29" t="inlineStr">
        <is>
          <t>Замок запалювання Yamaha Grizzly 350 550 660 700, Kodiak 400 450 700, Big Bear 400</t>
        </is>
      </c>
      <c r="D3757" s="35" t="n">
        <v>12</v>
      </c>
      <c r="E3757" s="37" t="n">
        <v>43.48</v>
      </c>
      <c r="F3757" s="38" t="n">
        <v>0</v>
      </c>
      <c r="G3757" s="37" t="n">
        <v>0</v>
      </c>
      <c r="H3757" s="40">
        <f>IFERROR(G3757/E3757,0)</f>
        <v/>
      </c>
      <c r="I3757" s="29" t="inlineStr">
        <is>
          <t>Cost is below the 120 watch threshold.</t>
        </is>
      </c>
    </row>
    <row r="3758">
      <c r="A3758" s="29" t="inlineStr">
        <is>
          <t>4wv-17653-00-00</t>
        </is>
      </c>
      <c r="B3758" s="29" t="inlineStr">
        <is>
          <t>low_price</t>
        </is>
      </c>
      <c r="C3758" s="29" t="inlineStr">
        <is>
          <t>Слайдер варіатора Yamaha Grizzly 400 450 600 660, Rhino 450, Wolverine Bruin 350, Kodaik 400 450</t>
        </is>
      </c>
      <c r="D3758" s="35" t="n">
        <v>6</v>
      </c>
      <c r="E3758" s="37" t="n">
        <v>11.8</v>
      </c>
      <c r="F3758" s="38" t="n">
        <v>0</v>
      </c>
      <c r="G3758" s="37" t="n">
        <v>0</v>
      </c>
      <c r="H3758" s="40">
        <f>IFERROR(G3758/E3758,0)</f>
        <v/>
      </c>
      <c r="I3758" s="29" t="inlineStr">
        <is>
          <t>Cost is below the 120 watch threshold.</t>
        </is>
      </c>
    </row>
    <row r="3759">
      <c r="A3759" s="29" t="inlineStr">
        <is>
          <t>705016526</t>
        </is>
      </c>
      <c r="B3759" s="29" t="inlineStr">
        <is>
          <t>low_price</t>
        </is>
      </c>
      <c r="C3759" s="29" t="inlineStr">
        <is>
          <t>Панель передня BRP Can-Am Outlander G2 650 850 1000 2023+</t>
        </is>
      </c>
      <c r="D3759" s="35" t="n">
        <v>0</v>
      </c>
      <c r="E3759" s="37" t="n">
        <v>0</v>
      </c>
      <c r="F3759" s="38" t="n">
        <v>0</v>
      </c>
      <c r="G3759" s="37" t="n">
        <v>0</v>
      </c>
      <c r="H3759" s="40">
        <f>IFERROR(G3759/E3759,0)</f>
        <v/>
      </c>
      <c r="I3759" s="29" t="inlineStr">
        <is>
          <t>Cost is below the 120 watch threshold.</t>
        </is>
      </c>
    </row>
    <row r="3760">
      <c r="A3760" s="29" t="inlineStr">
        <is>
          <t>705017947</t>
        </is>
      </c>
      <c r="B3760" s="29" t="inlineStr">
        <is>
          <t>low_price</t>
        </is>
      </c>
      <c r="C3760" s="29" t="inlineStr">
        <is>
          <t>Решітка радіатора BRP Can-Am Outlander G3</t>
        </is>
      </c>
      <c r="D3760" s="35" t="n">
        <v>6</v>
      </c>
      <c r="E3760" s="37" t="n">
        <v>8.720000000000001</v>
      </c>
      <c r="F3760" s="38" t="n">
        <v>0</v>
      </c>
      <c r="G3760" s="37" t="n">
        <v>0</v>
      </c>
      <c r="H3760" s="40">
        <f>IFERROR(G3760/E3760,0)</f>
        <v/>
      </c>
      <c r="I3760" s="29" t="inlineStr">
        <is>
          <t>Cost is below the 120 watch threshold.</t>
        </is>
      </c>
    </row>
    <row r="3761">
      <c r="A3761" s="29" t="inlineStr">
        <is>
          <t>705017657</t>
        </is>
      </c>
      <c r="B3761" s="29" t="inlineStr">
        <is>
          <t>low_price</t>
        </is>
      </c>
      <c r="C3761" s="29" t="inlineStr">
        <is>
          <t>Підкрилок підніжки лівий BRP Can-Am Outlander G3</t>
        </is>
      </c>
      <c r="D3761" s="35" t="n">
        <v>0</v>
      </c>
      <c r="E3761" s="37" t="n">
        <v>0</v>
      </c>
      <c r="F3761" s="38" t="n">
        <v>0</v>
      </c>
      <c r="G3761" s="37" t="n">
        <v>0</v>
      </c>
      <c r="H3761" s="40">
        <f>IFERROR(G3761/E3761,0)</f>
        <v/>
      </c>
      <c r="I3761" s="29" t="inlineStr">
        <is>
          <t>Cost is below the 120 watch threshold.</t>
        </is>
      </c>
    </row>
    <row r="3762">
      <c r="A3762" s="29" t="inlineStr">
        <is>
          <t>516010651</t>
        </is>
      </c>
      <c r="B3762" s="29" t="inlineStr">
        <is>
          <t>low_price</t>
        </is>
      </c>
      <c r="C3762" s="29" t="inlineStr">
        <is>
          <t>Емблема панелі приладів BRP Can-Am, Ski-Doo, Sea-Doo (13mm)</t>
        </is>
      </c>
      <c r="D3762" s="35" t="n">
        <v>1</v>
      </c>
      <c r="E3762" s="37" t="n">
        <v>3.4</v>
      </c>
      <c r="F3762" s="38" t="n">
        <v>0</v>
      </c>
      <c r="G3762" s="37" t="n">
        <v>0</v>
      </c>
      <c r="H3762" s="40">
        <f>IFERROR(G3762/E3762,0)</f>
        <v/>
      </c>
      <c r="I3762" s="29" t="inlineStr">
        <is>
          <t>Cost is below the 120 watch threshold.</t>
        </is>
      </c>
    </row>
    <row r="3763">
      <c r="A3763" s="29" t="inlineStr">
        <is>
          <t>107693</t>
        </is>
      </c>
      <c r="B3763" s="29" t="inlineStr">
        <is>
          <t>low_price</t>
        </is>
      </c>
      <c r="C3763" s="29" t="inlineStr">
        <is>
          <t>Мінеральне моторне масло Motul 3000 4T 10W40 (4L)</t>
        </is>
      </c>
      <c r="D3763" s="35" t="n">
        <v>62</v>
      </c>
      <c r="E3763" s="37" t="n">
        <v>706.91</v>
      </c>
      <c r="F3763" s="38" t="n">
        <v>0.33</v>
      </c>
      <c r="G3763" s="37" t="n">
        <v>344.95</v>
      </c>
      <c r="H3763" s="40">
        <f>IFERROR(G3763/E3763,0)</f>
        <v/>
      </c>
      <c r="I3763" s="29" t="inlineStr">
        <is>
          <t>Performance is below the scale and keep thresholds.</t>
        </is>
      </c>
    </row>
    <row r="3764">
      <c r="A3764" s="29" t="inlineStr">
        <is>
          <t>715000733</t>
        </is>
      </c>
      <c r="B3764" s="29" t="inlineStr">
        <is>
          <t>low_price</t>
        </is>
      </c>
      <c r="C3764" s="29" t="inlineStr">
        <is>
          <t>Захист рук BRP Can-Am Outlander Renegade G2 G2L G2S (Yellow/Black)</t>
        </is>
      </c>
      <c r="D3764" s="35" t="n">
        <v>3</v>
      </c>
      <c r="E3764" s="37" t="n">
        <v>29.64</v>
      </c>
      <c r="F3764" s="38" t="n">
        <v>0</v>
      </c>
      <c r="G3764" s="37" t="n">
        <v>0</v>
      </c>
      <c r="H3764" s="40">
        <f>IFERROR(G3764/E3764,0)</f>
        <v/>
      </c>
      <c r="I3764" s="29" t="inlineStr">
        <is>
          <t>Cost is below the 120 watch threshold.</t>
        </is>
      </c>
    </row>
    <row r="3765">
      <c r="A3765" s="29" t="inlineStr">
        <is>
          <t>alug14bx</t>
        </is>
      </c>
      <c r="B3765" s="29" t="inlineStr">
        <is>
          <t>low_price</t>
        </is>
      </c>
      <c r="C3765" s="29" t="inlineStr">
        <is>
          <t>Гайка конусна з різьбою 10х1.25 під ключ 14мм</t>
        </is>
      </c>
      <c r="D3765" s="35" t="n">
        <v>0</v>
      </c>
      <c r="E3765" s="37" t="n">
        <v>0</v>
      </c>
      <c r="F3765" s="38" t="n">
        <v>0</v>
      </c>
      <c r="G3765" s="37" t="n">
        <v>0</v>
      </c>
      <c r="H3765" s="40">
        <f>IFERROR(G3765/E3765,0)</f>
        <v/>
      </c>
      <c r="I3765" s="29" t="inlineStr">
        <is>
          <t>Cost is below the 120 watch threshold.</t>
        </is>
      </c>
    </row>
    <row r="3766">
      <c r="A3766" s="29" t="inlineStr">
        <is>
          <t>xtx2287</t>
        </is>
      </c>
      <c r="B3766" s="29" t="inlineStr">
        <is>
          <t>low_price</t>
        </is>
      </c>
      <c r="C3766" s="29" t="inlineStr">
        <is>
          <t>Посилений ремінь варіатора BRP Can-Am Maverick X3, Maverick Trail 800 1000, Maverick Sport 1000, Commander 1000, Traxter Defender HD8 HD9 HD10</t>
        </is>
      </c>
      <c r="D3766" s="35" t="n">
        <v>5</v>
      </c>
      <c r="E3766" s="37" t="n">
        <v>75.08</v>
      </c>
      <c r="F3766" s="38" t="n">
        <v>0</v>
      </c>
      <c r="G3766" s="37" t="n">
        <v>0</v>
      </c>
      <c r="H3766" s="40">
        <f>IFERROR(G3766/E3766,0)</f>
        <v/>
      </c>
      <c r="I3766" s="29" t="inlineStr">
        <is>
          <t>Cost is below the 120 watch threshold.</t>
        </is>
      </c>
    </row>
    <row r="3767">
      <c r="A3767" s="29" t="inlineStr">
        <is>
          <t>1023355-458</t>
        </is>
      </c>
      <c r="B3767" s="29" t="inlineStr">
        <is>
          <t>low_price</t>
        </is>
      </c>
      <c r="C3767" s="29" t="inlineStr">
        <is>
          <t>Ричаг передній верхній правий Polaris Sportsman 570 2025+</t>
        </is>
      </c>
      <c r="D3767" s="35" t="n">
        <v>0</v>
      </c>
      <c r="E3767" s="37" t="n">
        <v>0</v>
      </c>
      <c r="F3767" s="38" t="n">
        <v>0</v>
      </c>
      <c r="G3767" s="37" t="n">
        <v>0</v>
      </c>
      <c r="H3767" s="40">
        <f>IFERROR(G3767/E3767,0)</f>
        <v/>
      </c>
      <c r="I3767" s="29" t="inlineStr">
        <is>
          <t>Cost is below the 120 watch threshold.</t>
        </is>
      </c>
    </row>
    <row r="3768">
      <c r="A3768" s="29" t="inlineStr">
        <is>
          <t>715005186</t>
        </is>
      </c>
      <c r="B3768" s="29" t="inlineStr">
        <is>
          <t>low_price</t>
        </is>
      </c>
      <c r="C3768" s="29" t="inlineStr">
        <is>
          <t>Прицепний пристрій з кріпленням для BRP Can-Am Outlander Renegade G2 G2L G2S</t>
        </is>
      </c>
      <c r="D3768" s="35" t="n">
        <v>4</v>
      </c>
      <c r="E3768" s="37" t="n">
        <v>28.95</v>
      </c>
      <c r="F3768" s="38" t="n">
        <v>0</v>
      </c>
      <c r="G3768" s="37" t="n">
        <v>0</v>
      </c>
      <c r="H3768" s="40">
        <f>IFERROR(G3768/E3768,0)</f>
        <v/>
      </c>
      <c r="I3768" s="29" t="inlineStr">
        <is>
          <t>Cost is below the 120 watch threshold.</t>
        </is>
      </c>
    </row>
    <row r="3769">
      <c r="A3769" s="29" t="inlineStr">
        <is>
          <t>0800-0400a0</t>
        </is>
      </c>
      <c r="B3769" s="29" t="inlineStr">
        <is>
          <t>low_price</t>
        </is>
      </c>
      <c r="C3769" s="29" t="inlineStr">
        <is>
          <t>Поршневі кільця стандарт CFMoto CForce 400 500 600 800 1000, UForce 500 600 800 1000, ZForce 500 800 950 1000</t>
        </is>
      </c>
      <c r="D3769" s="35" t="n">
        <v>0</v>
      </c>
      <c r="E3769" s="37" t="n">
        <v>0</v>
      </c>
      <c r="F3769" s="38" t="n">
        <v>0</v>
      </c>
      <c r="G3769" s="37" t="n">
        <v>0</v>
      </c>
      <c r="H3769" s="40">
        <f>IFERROR(G3769/E3769,0)</f>
        <v/>
      </c>
      <c r="I3769" s="29" t="inlineStr">
        <is>
          <t>Cost is below the 120 watch threshold.</t>
        </is>
      </c>
    </row>
    <row r="3770">
      <c r="A3770" s="29" t="inlineStr">
        <is>
          <t>5by2-021400-10001</t>
        </is>
      </c>
      <c r="B3770" s="29" t="inlineStr">
        <is>
          <t>low_price</t>
        </is>
      </c>
      <c r="C3770" s="29" t="inlineStr">
        <is>
          <t>Іскрогасник глушника CFMoto CForce 800 1000, UForce 800 1000</t>
        </is>
      </c>
      <c r="D3770" s="35" t="n">
        <v>12</v>
      </c>
      <c r="E3770" s="37" t="n">
        <v>41.7</v>
      </c>
      <c r="F3770" s="38" t="n">
        <v>0</v>
      </c>
      <c r="G3770" s="37" t="n">
        <v>0</v>
      </c>
      <c r="H3770" s="40">
        <f>IFERROR(G3770/E3770,0)</f>
        <v/>
      </c>
      <c r="I3770" s="29" t="inlineStr">
        <is>
          <t>Cost is below the 120 watch threshold.</t>
        </is>
      </c>
    </row>
    <row r="3771">
      <c r="A3771" s="29" t="inlineStr">
        <is>
          <t>02468</t>
        </is>
      </c>
      <c r="B3771" s="29" t="inlineStr">
        <is>
          <t>low_price</t>
        </is>
      </c>
      <c r="C3771" s="29" t="inlineStr">
        <is>
          <t>Радіатор Polaris Sportsman 400 450 500 550 570</t>
        </is>
      </c>
      <c r="D3771" s="35" t="n">
        <v>1</v>
      </c>
      <c r="E3771" s="37" t="n">
        <v>1.07</v>
      </c>
      <c r="F3771" s="38" t="n">
        <v>0</v>
      </c>
      <c r="G3771" s="37" t="n">
        <v>0</v>
      </c>
      <c r="H3771" s="40">
        <f>IFERROR(G3771/E3771,0)</f>
        <v/>
      </c>
      <c r="I3771" s="29" t="inlineStr">
        <is>
          <t>Cost is below the 120 watch threshold.</t>
        </is>
      </c>
    </row>
    <row r="3772">
      <c r="A3772" s="29" t="inlineStr">
        <is>
          <t>02544</t>
        </is>
      </c>
      <c r="B3772" s="29" t="inlineStr">
        <is>
          <t>low_price</t>
        </is>
      </c>
      <c r="C3772" s="29" t="inlineStr">
        <is>
          <t>Зчеплення в зборі Yamaha Grizzly 400 (07-08), 450 (07-14), Kodiak 400 (03-06), 450 (04+), Rhino 450 (06-09), Wolverine 450 (06-10)</t>
        </is>
      </c>
      <c r="D3772" s="35" t="n">
        <v>7</v>
      </c>
      <c r="E3772" s="37" t="n">
        <v>23.92</v>
      </c>
      <c r="F3772" s="38" t="n">
        <v>0</v>
      </c>
      <c r="G3772" s="37" t="n">
        <v>0</v>
      </c>
      <c r="H3772" s="40">
        <f>IFERROR(G3772/E3772,0)</f>
        <v/>
      </c>
      <c r="I3772" s="29" t="inlineStr">
        <is>
          <t>Cost is below the 120 watch threshold.</t>
        </is>
      </c>
    </row>
    <row r="3773">
      <c r="A3773" s="29" t="inlineStr">
        <is>
          <t>05223</t>
        </is>
      </c>
      <c r="B3773" s="29" t="inlineStr">
        <is>
          <t>low_price</t>
        </is>
      </c>
      <c r="C3773" s="29" t="inlineStr">
        <is>
          <t>Блок перемикачів на руль правий Polaris Sportsman 450 570 850 1000, Scrambler 850 1000</t>
        </is>
      </c>
      <c r="D3773" s="35" t="n">
        <v>0</v>
      </c>
      <c r="E3773" s="37" t="n">
        <v>0</v>
      </c>
      <c r="F3773" s="38" t="n">
        <v>0</v>
      </c>
      <c r="G3773" s="37" t="n">
        <v>0</v>
      </c>
      <c r="H3773" s="40">
        <f>IFERROR(G3773/E3773,0)</f>
        <v/>
      </c>
      <c r="I3773" s="29" t="inlineStr">
        <is>
          <t>Cost is below the 120 watch threshold.</t>
        </is>
      </c>
    </row>
    <row r="3774">
      <c r="A3774" s="29" t="inlineStr">
        <is>
          <t>705503808</t>
        </is>
      </c>
      <c r="B3774" s="29" t="inlineStr">
        <is>
          <t>low_price</t>
        </is>
      </c>
      <c r="C3774" s="29" t="inlineStr">
        <is>
          <t>Ступиця задня BRP Can-Am Maverick 1000 (15-18), Commander 800 (16-17)</t>
        </is>
      </c>
      <c r="D3774" s="35" t="n">
        <v>2</v>
      </c>
      <c r="E3774" s="37" t="n">
        <v>9.4</v>
      </c>
      <c r="F3774" s="38" t="n">
        <v>0</v>
      </c>
      <c r="G3774" s="37" t="n">
        <v>0</v>
      </c>
      <c r="H3774" s="40">
        <f>IFERROR(G3774/E3774,0)</f>
        <v/>
      </c>
      <c r="I3774" s="29" t="inlineStr">
        <is>
          <t>Cost is below the 120 watch threshold.</t>
        </is>
      </c>
    </row>
    <row r="3775">
      <c r="A3775" s="29" t="inlineStr">
        <is>
          <t>db2620</t>
        </is>
      </c>
      <c r="B3775" s="29" t="inlineStr">
        <is>
          <t>low_price</t>
        </is>
      </c>
      <c r="C3775" s="29" t="inlineStr">
        <is>
          <t>Гальмівні колодки передні Polaris Ranger 325 500 570 700, задні Sportsman 325, Ranger 400</t>
        </is>
      </c>
      <c r="D3775" s="35" t="n">
        <v>0</v>
      </c>
      <c r="E3775" s="37" t="n">
        <v>0</v>
      </c>
      <c r="F3775" s="38" t="n">
        <v>0</v>
      </c>
      <c r="G3775" s="37" t="n">
        <v>0</v>
      </c>
      <c r="H3775" s="40">
        <f>IFERROR(G3775/E3775,0)</f>
        <v/>
      </c>
      <c r="I3775" s="29" t="inlineStr">
        <is>
          <t>Cost is below the 120 watch threshold.</t>
        </is>
      </c>
    </row>
    <row r="3776">
      <c r="A3776" s="29" t="inlineStr">
        <is>
          <t>705601519</t>
        </is>
      </c>
      <c r="B3776" s="29" t="inlineStr">
        <is>
          <t>low_price</t>
        </is>
      </c>
      <c r="C3776" s="29" t="inlineStr">
        <is>
          <t>Гальмівний шланг з трійником BRP Can-Am Outlander G2 2012-2018</t>
        </is>
      </c>
      <c r="D3776" s="35" t="n">
        <v>0</v>
      </c>
      <c r="E3776" s="37" t="n">
        <v>0</v>
      </c>
      <c r="F3776" s="38" t="n">
        <v>0</v>
      </c>
      <c r="G3776" s="37" t="n">
        <v>0</v>
      </c>
      <c r="H3776" s="40">
        <f>IFERROR(G3776/E3776,0)</f>
        <v/>
      </c>
      <c r="I3776" s="29" t="inlineStr">
        <is>
          <t>Cost is below the 120 watch threshold.</t>
        </is>
      </c>
    </row>
    <row r="3777">
      <c r="A3777" s="29" t="inlineStr">
        <is>
          <t>250200102</t>
        </is>
      </c>
      <c r="B3777" s="29" t="inlineStr">
        <is>
          <t>low_price</t>
        </is>
      </c>
      <c r="C3777" s="29" t="inlineStr">
        <is>
          <t>Шайба болта кріплення вилки карданного валу BRP Can-Am (M12)</t>
        </is>
      </c>
      <c r="D3777" s="35" t="n">
        <v>0</v>
      </c>
      <c r="E3777" s="37" t="n">
        <v>0</v>
      </c>
      <c r="F3777" s="38" t="n">
        <v>0</v>
      </c>
      <c r="G3777" s="37" t="n">
        <v>0</v>
      </c>
      <c r="H3777" s="40">
        <f>IFERROR(G3777/E3777,0)</f>
        <v/>
      </c>
      <c r="I3777" s="29" t="inlineStr">
        <is>
          <t>Cost is below the 120 watch threshold.</t>
        </is>
      </c>
    </row>
    <row r="3778">
      <c r="A3778" s="29" t="inlineStr">
        <is>
          <t>111827</t>
        </is>
      </c>
      <c r="B3778" s="29" t="inlineStr">
        <is>
          <t>low_price</t>
        </is>
      </c>
      <c r="C3778" s="29" t="inlineStr">
        <is>
          <t>Синтетичне моторне масло Motul NGEN 7 4T 5W40 (4L)</t>
        </is>
      </c>
      <c r="D3778" s="35" t="n">
        <v>4</v>
      </c>
      <c r="E3778" s="37" t="n">
        <v>82</v>
      </c>
      <c r="F3778" s="38" t="n">
        <v>0</v>
      </c>
      <c r="G3778" s="37" t="n">
        <v>0</v>
      </c>
      <c r="H3778" s="40">
        <f>IFERROR(G3778/E3778,0)</f>
        <v/>
      </c>
      <c r="I3778" s="29" t="inlineStr">
        <is>
          <t>Cost is below the 120 watch threshold.</t>
        </is>
      </c>
    </row>
    <row r="3779">
      <c r="A3779" s="29" t="inlineStr">
        <is>
          <t>db2163</t>
        </is>
      </c>
      <c r="B3779" s="29" t="inlineStr">
        <is>
          <t>low_price</t>
        </is>
      </c>
      <c r="C3779" s="29" t="inlineStr">
        <is>
          <t>Гальмівні колодки передні ліві Suzuki King Quad 400 450 500 700 750</t>
        </is>
      </c>
      <c r="D3779" s="35" t="n">
        <v>0</v>
      </c>
      <c r="E3779" s="37" t="n">
        <v>0</v>
      </c>
      <c r="F3779" s="38" t="n">
        <v>0</v>
      </c>
      <c r="G3779" s="37" t="n">
        <v>0</v>
      </c>
      <c r="H3779" s="40">
        <f>IFERROR(G3779/E3779,0)</f>
        <v/>
      </c>
      <c r="I3779" s="29" t="inlineStr">
        <is>
          <t>Cost is below the 120 watch threshold.</t>
        </is>
      </c>
    </row>
    <row r="3780">
      <c r="A3780" s="29" t="inlineStr">
        <is>
          <t>hff1028</t>
        </is>
      </c>
      <c r="B3780" s="29" t="inlineStr">
        <is>
          <t>low_price</t>
        </is>
      </c>
      <c r="C3780" s="29" t="inlineStr">
        <is>
          <t>Повітряний фільтр Honda TRX 250 Recon</t>
        </is>
      </c>
      <c r="D3780" s="35" t="n">
        <v>0</v>
      </c>
      <c r="E3780" s="37" t="n">
        <v>0</v>
      </c>
      <c r="F3780" s="38" t="n">
        <v>0</v>
      </c>
      <c r="G3780" s="37" t="n">
        <v>0</v>
      </c>
      <c r="H3780" s="40">
        <f>IFERROR(G3780/E3780,0)</f>
        <v/>
      </c>
      <c r="I3780" s="29" t="inlineStr">
        <is>
          <t>Cost is below the 120 watch threshold.</t>
        </is>
      </c>
    </row>
    <row r="3781">
      <c r="A3781" s="29" t="inlineStr">
        <is>
          <t>17461-31g00</t>
        </is>
      </c>
      <c r="B3781" s="29" t="inlineStr">
        <is>
          <t>low_price</t>
        </is>
      </c>
      <c r="C3781" s="29" t="inlineStr">
        <is>
          <t>Шестерня масляного насоса Suzuki King Quad 700 750</t>
        </is>
      </c>
      <c r="D3781" s="35" t="n">
        <v>0</v>
      </c>
      <c r="E3781" s="37" t="n">
        <v>0</v>
      </c>
      <c r="F3781" s="38" t="n">
        <v>0</v>
      </c>
      <c r="G3781" s="37" t="n">
        <v>0</v>
      </c>
      <c r="H3781" s="40">
        <f>IFERROR(G3781/E3781,0)</f>
        <v/>
      </c>
      <c r="I3781" s="29" t="inlineStr">
        <is>
          <t>Cost is below the 120 watch threshold.</t>
        </is>
      </c>
    </row>
    <row r="3782">
      <c r="A3782" s="29" t="inlineStr">
        <is>
          <t>06929</t>
        </is>
      </c>
      <c r="B3782" s="29" t="inlineStr">
        <is>
          <t>low_price</t>
        </is>
      </c>
      <c r="C3782" s="29" t="inlineStr">
        <is>
          <t>ДХО + покажчики повороту BRP Can-Am Maverick R</t>
        </is>
      </c>
      <c r="D3782" s="35" t="n">
        <v>0</v>
      </c>
      <c r="E3782" s="37" t="n">
        <v>0</v>
      </c>
      <c r="F3782" s="38" t="n">
        <v>0</v>
      </c>
      <c r="G3782" s="37" t="n">
        <v>0</v>
      </c>
      <c r="H3782" s="40">
        <f>IFERROR(G3782/E3782,0)</f>
        <v/>
      </c>
      <c r="I3782" s="29" t="inlineStr">
        <is>
          <t>Cost is below the 120 watch threshold.</t>
        </is>
      </c>
    </row>
    <row r="3783">
      <c r="A3783" s="29" t="inlineStr">
        <is>
          <t>3b4-15362-01-00</t>
        </is>
      </c>
      <c r="B3783" s="29" t="inlineStr">
        <is>
          <t>low_price</t>
        </is>
      </c>
      <c r="C3783" s="29" t="inlineStr">
        <is>
          <t>Масляний щуп Yamaha Grizzly 550 700, Kodiak 700</t>
        </is>
      </c>
      <c r="D3783" s="35" t="n">
        <v>0</v>
      </c>
      <c r="E3783" s="37" t="n">
        <v>0</v>
      </c>
      <c r="F3783" s="38" t="n">
        <v>0</v>
      </c>
      <c r="G3783" s="37" t="n">
        <v>0</v>
      </c>
      <c r="H3783" s="40">
        <f>IFERROR(G3783/E3783,0)</f>
        <v/>
      </c>
      <c r="I3783" s="29" t="inlineStr">
        <is>
          <t>Cost is below the 120 watch threshold.</t>
        </is>
      </c>
    </row>
    <row r="3784">
      <c r="A3784" s="29" t="inlineStr">
        <is>
          <t>706002482</t>
        </is>
      </c>
      <c r="B3784" s="29" t="inlineStr">
        <is>
          <t>low_price</t>
        </is>
      </c>
      <c r="C3784" s="29" t="inlineStr">
        <is>
          <t>Захист ричага задній лівий BRP Can-Am Outlander Renegade G2 G2S (17-18), Outlander G2L (15+)</t>
        </is>
      </c>
      <c r="D3784" s="35" t="n">
        <v>0</v>
      </c>
      <c r="E3784" s="37" t="n">
        <v>0</v>
      </c>
      <c r="F3784" s="38" t="n">
        <v>0</v>
      </c>
      <c r="G3784" s="37" t="n">
        <v>0</v>
      </c>
      <c r="H3784" s="40">
        <f>IFERROR(G3784/E3784,0)</f>
        <v/>
      </c>
      <c r="I3784" s="29" t="inlineStr">
        <is>
          <t>Cost is below the 120 watch threshold.</t>
        </is>
      </c>
    </row>
    <row r="3785">
      <c r="A3785" s="29" t="inlineStr">
        <is>
          <t>05426</t>
        </is>
      </c>
      <c r="B3785" s="29" t="inlineStr">
        <is>
          <t>low_price</t>
        </is>
      </c>
      <c r="C3785" s="29" t="inlineStr">
        <is>
          <t>Тавотниця для змащення ступичних підшипників BRP Can-Am Maverick X3</t>
        </is>
      </c>
      <c r="D3785" s="35" t="n">
        <v>0</v>
      </c>
      <c r="E3785" s="37" t="n">
        <v>0</v>
      </c>
      <c r="F3785" s="38" t="n">
        <v>0</v>
      </c>
      <c r="G3785" s="37" t="n">
        <v>0</v>
      </c>
      <c r="H3785" s="40">
        <f>IFERROR(G3785/E3785,0)</f>
        <v/>
      </c>
      <c r="I3785" s="29" t="inlineStr">
        <is>
          <t>Cost is below the 120 watch threshold.</t>
        </is>
      </c>
    </row>
    <row r="3786">
      <c r="A3786" s="29" t="inlineStr">
        <is>
          <t>21-1011</t>
        </is>
      </c>
      <c r="B3786" s="29" t="inlineStr">
        <is>
          <t>low_price</t>
        </is>
      </c>
      <c r="C3786" s="29" t="inlineStr">
        <is>
          <t>Ремкомплект заднього амортизатора Honda TRX 250 Sportrax (06-12), 350 Rancher (06)</t>
        </is>
      </c>
      <c r="D3786" s="35" t="n">
        <v>0</v>
      </c>
      <c r="E3786" s="37" t="n">
        <v>0</v>
      </c>
      <c r="F3786" s="38" t="n">
        <v>0</v>
      </c>
      <c r="G3786" s="37" t="n">
        <v>0</v>
      </c>
      <c r="H3786" s="40">
        <f>IFERROR(G3786/E3786,0)</f>
        <v/>
      </c>
      <c r="I3786" s="29" t="inlineStr">
        <is>
          <t>Cost is below the 120 watch threshold.</t>
        </is>
      </c>
    </row>
    <row r="3787">
      <c r="A3787" s="29" t="inlineStr">
        <is>
          <t>45251-hr6-a62</t>
        </is>
      </c>
      <c r="B3787" s="29" t="inlineStr">
        <is>
          <t>low_price</t>
        </is>
      </c>
      <c r="C3787" s="29" t="inlineStr">
        <is>
          <t>Гальмівний диск передній Honda TRX 420 Rancher (14+), 500 Foreman Rubicon (15-19), 520 Foreman Rubicon (20+)</t>
        </is>
      </c>
      <c r="D3787" s="35" t="n">
        <v>0</v>
      </c>
      <c r="E3787" s="37" t="n">
        <v>0</v>
      </c>
      <c r="F3787" s="38" t="n">
        <v>0</v>
      </c>
      <c r="G3787" s="37" t="n">
        <v>0</v>
      </c>
      <c r="H3787" s="40">
        <f>IFERROR(G3787/E3787,0)</f>
        <v/>
      </c>
      <c r="I3787" s="29" t="inlineStr">
        <is>
          <t>Cost is below the 120 watch threshold.</t>
        </is>
      </c>
    </row>
    <row r="3788">
      <c r="A3788" s="29" t="inlineStr">
        <is>
          <t>15123-hn2-003</t>
        </is>
      </c>
      <c r="B3788" s="29" t="inlineStr">
        <is>
          <t>low_price</t>
        </is>
      </c>
      <c r="C3788" s="29" t="inlineStr">
        <is>
          <t>Ротор масляного насоса зовнішній Honda TRX 420 500 650 680, MUV 700, SXS 700</t>
        </is>
      </c>
      <c r="D3788" s="35" t="n">
        <v>0</v>
      </c>
      <c r="E3788" s="37" t="n">
        <v>0</v>
      </c>
      <c r="F3788" s="38" t="n">
        <v>0</v>
      </c>
      <c r="G3788" s="37" t="n">
        <v>0</v>
      </c>
      <c r="H3788" s="40">
        <f>IFERROR(G3788/E3788,0)</f>
        <v/>
      </c>
      <c r="I3788" s="29" t="inlineStr">
        <is>
          <t>Cost is below the 120 watch threshold.</t>
        </is>
      </c>
    </row>
    <row r="3789">
      <c r="A3789" s="29" t="inlineStr">
        <is>
          <t>707600430</t>
        </is>
      </c>
      <c r="B3789" s="29" t="inlineStr">
        <is>
          <t>low_price</t>
        </is>
      </c>
      <c r="C3789" s="29" t="inlineStr">
        <is>
          <t>Прокладка глушника BRP Can-Am Outlander Renegade G1</t>
        </is>
      </c>
      <c r="D3789" s="35" t="n">
        <v>0</v>
      </c>
      <c r="E3789" s="37" t="n">
        <v>0</v>
      </c>
      <c r="F3789" s="38" t="n">
        <v>0</v>
      </c>
      <c r="G3789" s="37" t="n">
        <v>0</v>
      </c>
      <c r="H3789" s="40">
        <f>IFERROR(G3789/E3789,0)</f>
        <v/>
      </c>
      <c r="I3789" s="29" t="inlineStr">
        <is>
          <t>Cost is below the 120 watch threshold.</t>
        </is>
      </c>
    </row>
    <row r="3790">
      <c r="A3790" s="29" t="inlineStr">
        <is>
          <t>705006567</t>
        </is>
      </c>
      <c r="B3790" s="29" t="inlineStr">
        <is>
          <t>low_price</t>
        </is>
      </c>
      <c r="C3790" s="29" t="inlineStr">
        <is>
          <t>Накладка крила передня права BRP Can-Am Maverick 1000 2013-2015</t>
        </is>
      </c>
      <c r="D3790" s="35" t="n">
        <v>0</v>
      </c>
      <c r="E3790" s="37" t="n">
        <v>0</v>
      </c>
      <c r="F3790" s="38" t="n">
        <v>0</v>
      </c>
      <c r="G3790" s="37" t="n">
        <v>0</v>
      </c>
      <c r="H3790" s="40">
        <f>IFERROR(G3790/E3790,0)</f>
        <v/>
      </c>
      <c r="I3790" s="29" t="inlineStr">
        <is>
          <t>Cost is below the 120 watch threshold.</t>
        </is>
      </c>
    </row>
    <row r="3791">
      <c r="A3791" s="29" t="inlineStr">
        <is>
          <t>420281306</t>
        </is>
      </c>
      <c r="B3791" s="29" t="inlineStr">
        <is>
          <t>low_price</t>
        </is>
      </c>
      <c r="C3791" s="29" t="inlineStr">
        <is>
          <t>Шайби регулювальні КПП BRP Can-Am Outlander Renegade G1 G2 G2L G2S, Traxter Defender HD5</t>
        </is>
      </c>
      <c r="D3791" s="35" t="n">
        <v>0</v>
      </c>
      <c r="E3791" s="37" t="n">
        <v>0</v>
      </c>
      <c r="F3791" s="38" t="n">
        <v>0</v>
      </c>
      <c r="G3791" s="37" t="n">
        <v>0</v>
      </c>
      <c r="H3791" s="40">
        <f>IFERROR(G3791/E3791,0)</f>
        <v/>
      </c>
      <c r="I3791" s="29" t="inlineStr">
        <is>
          <t>Cost is below the 120 watch threshold.</t>
        </is>
      </c>
    </row>
    <row r="3792">
      <c r="A3792" s="29" t="inlineStr">
        <is>
          <t>51370-hp7-a00</t>
        </is>
      </c>
      <c r="B3792" s="29" t="inlineStr">
        <is>
          <t>low_price</t>
        </is>
      </c>
      <c r="C3792" s="29" t="inlineStr">
        <is>
          <t>Ричаг передній верхній правий Honda TRX 420 Rancher 2007-2014</t>
        </is>
      </c>
      <c r="D3792" s="35" t="n">
        <v>0</v>
      </c>
      <c r="E3792" s="37" t="n">
        <v>0</v>
      </c>
      <c r="F3792" s="38" t="n">
        <v>0</v>
      </c>
      <c r="G3792" s="37" t="n">
        <v>0</v>
      </c>
      <c r="H3792" s="40">
        <f>IFERROR(G3792/E3792,0)</f>
        <v/>
      </c>
      <c r="I3792" s="29" t="inlineStr">
        <is>
          <t>Cost is below the 120 watch threshold.</t>
        </is>
      </c>
    </row>
    <row r="3793">
      <c r="A3793" s="29" t="inlineStr">
        <is>
          <t>3234754</t>
        </is>
      </c>
      <c r="B3793" s="29" t="inlineStr">
        <is>
          <t>low_price</t>
        </is>
      </c>
      <c r="C3793" s="29" t="inlineStr">
        <is>
          <t>Болт кріплення коронки варіатора Polaris Sportsman 450 500 550 570 850 1000, Scrambler 850 1000, RZR 570 900 1000, Ranger 570 900 1000, General 1000</t>
        </is>
      </c>
      <c r="D3793" s="35" t="n">
        <v>0</v>
      </c>
      <c r="E3793" s="37" t="n">
        <v>0</v>
      </c>
      <c r="F3793" s="38" t="n">
        <v>0</v>
      </c>
      <c r="G3793" s="37" t="n">
        <v>0</v>
      </c>
      <c r="H3793" s="40">
        <f>IFERROR(G3793/E3793,0)</f>
        <v/>
      </c>
      <c r="I3793" s="29" t="inlineStr">
        <is>
          <t>Cost is below the 120 watch threshold.</t>
        </is>
      </c>
    </row>
    <row r="3794">
      <c r="A3794" s="29" t="inlineStr">
        <is>
          <t>12209-kl4-005</t>
        </is>
      </c>
      <c r="B3794" s="29" t="inlineStr">
        <is>
          <t>low_price</t>
        </is>
      </c>
      <c r="C3794" s="29" t="inlineStr">
        <is>
          <t>Сальник клапана Honda TRX 200 250 300 350 400 Fourtrax, 350 400 Rancher, 400 450 Foreman, 500 Rubicon (01-14), 650 680 Rincon</t>
        </is>
      </c>
      <c r="D3794" s="35" t="n">
        <v>0</v>
      </c>
      <c r="E3794" s="37" t="n">
        <v>0</v>
      </c>
      <c r="F3794" s="38" t="n">
        <v>0</v>
      </c>
      <c r="G3794" s="37" t="n">
        <v>0</v>
      </c>
      <c r="H3794" s="40">
        <f>IFERROR(G3794/E3794,0)</f>
        <v/>
      </c>
      <c r="I3794" s="29" t="inlineStr">
        <is>
          <t>Cost is below the 120 watch threshold.</t>
        </is>
      </c>
    </row>
    <row r="3795">
      <c r="A3795" s="29" t="inlineStr">
        <is>
          <t>420230137</t>
        </is>
      </c>
      <c r="B3795" s="29" t="inlineStr">
        <is>
          <t>low_price</t>
        </is>
      </c>
      <c r="C3795" s="29" t="inlineStr">
        <is>
          <t>Сальник трансмісії BRP Can-Am Maverick X3, Maverick R, Maverick Trail 800 1000 (20+), Maverick Sport 1000 (20+), Traxter Defender HD8</t>
        </is>
      </c>
      <c r="D3795" s="35" t="n">
        <v>0</v>
      </c>
      <c r="E3795" s="37" t="n">
        <v>0</v>
      </c>
      <c r="F3795" s="38" t="n">
        <v>0</v>
      </c>
      <c r="G3795" s="37" t="n">
        <v>0</v>
      </c>
      <c r="H3795" s="40">
        <f>IFERROR(G3795/E3795,0)</f>
        <v/>
      </c>
      <c r="I3795" s="29" t="inlineStr">
        <is>
          <t>Cost is below the 120 watch threshold.</t>
        </is>
      </c>
    </row>
    <row r="3796">
      <c r="A3796" s="29" t="inlineStr">
        <is>
          <t>705008164</t>
        </is>
      </c>
      <c r="B3796" s="29" t="inlineStr">
        <is>
          <t>low_price</t>
        </is>
      </c>
      <c r="C3796" s="29" t="inlineStr">
        <is>
          <t>Кріплення заднього бампера ліве BRP Can-Am Outlander G2</t>
        </is>
      </c>
      <c r="D3796" s="35" t="n">
        <v>0</v>
      </c>
      <c r="E3796" s="37" t="n">
        <v>0</v>
      </c>
      <c r="F3796" s="38" t="n">
        <v>0</v>
      </c>
      <c r="G3796" s="37" t="n">
        <v>0</v>
      </c>
      <c r="H3796" s="40">
        <f>IFERROR(G3796/E3796,0)</f>
        <v/>
      </c>
      <c r="I3796" s="29" t="inlineStr">
        <is>
          <t>Cost is below the 120 watch threshold.</t>
        </is>
      </c>
    </row>
    <row r="3797">
      <c r="A3797" s="29" t="inlineStr">
        <is>
          <t>18-3305</t>
        </is>
      </c>
      <c r="B3797" s="29" t="inlineStr">
        <is>
          <t>low_price</t>
        </is>
      </c>
      <c r="C3797" s="29" t="inlineStr">
        <is>
          <t>Ремкомплект заднього супорта Polaris ​RZR RS1 (18+), RZR Turbo Pro (20+), RZR XP 1000 (21)</t>
        </is>
      </c>
      <c r="D3797" s="35" t="n">
        <v>0</v>
      </c>
      <c r="E3797" s="37" t="n">
        <v>0</v>
      </c>
      <c r="F3797" s="38" t="n">
        <v>0</v>
      </c>
      <c r="G3797" s="37" t="n">
        <v>0</v>
      </c>
      <c r="H3797" s="40">
        <f>IFERROR(G3797/E3797,0)</f>
        <v/>
      </c>
      <c r="I3797" s="29" t="inlineStr">
        <is>
          <t>Cost is below the 120 watch threshold.</t>
        </is>
      </c>
    </row>
    <row r="3798">
      <c r="A3798" s="29" t="inlineStr">
        <is>
          <t>709401125</t>
        </is>
      </c>
      <c r="B3798" s="29" t="inlineStr">
        <is>
          <t>low_price</t>
        </is>
      </c>
      <c r="C3798" s="29" t="inlineStr">
        <is>
          <t>Рульовий наконечник зовнішній BRP Can-Am Maverick 1000 2013-2018</t>
        </is>
      </c>
      <c r="D3798" s="35" t="n">
        <v>0</v>
      </c>
      <c r="E3798" s="37" t="n">
        <v>0</v>
      </c>
      <c r="F3798" s="38" t="n">
        <v>0</v>
      </c>
      <c r="G3798" s="37" t="n">
        <v>0</v>
      </c>
      <c r="H3798" s="40">
        <f>IFERROR(G3798/E3798,0)</f>
        <v/>
      </c>
      <c r="I3798" s="29" t="inlineStr">
        <is>
          <t>Cost is below the 120 watch threshold.</t>
        </is>
      </c>
    </row>
    <row r="3799">
      <c r="A3799" s="29" t="inlineStr">
        <is>
          <t>14421-hn8-000</t>
        </is>
      </c>
      <c r="B3799" s="29" t="inlineStr">
        <is>
          <t>low_price</t>
        </is>
      </c>
      <c r="C3799" s="29" t="inlineStr">
        <is>
          <t>Штовхач клапана Honda TRX 420 500 520 650 680, SXS 500 700, MUV 700</t>
        </is>
      </c>
      <c r="D3799" s="35" t="n">
        <v>0</v>
      </c>
      <c r="E3799" s="37" t="n">
        <v>0</v>
      </c>
      <c r="F3799" s="38" t="n">
        <v>0</v>
      </c>
      <c r="G3799" s="37" t="n">
        <v>0</v>
      </c>
      <c r="H3799" s="40">
        <f>IFERROR(G3799/E3799,0)</f>
        <v/>
      </c>
      <c r="I3799" s="29" t="inlineStr">
        <is>
          <t>Cost is below the 120 watch threshold.</t>
        </is>
      </c>
    </row>
    <row r="3800">
      <c r="A3800" s="29" t="inlineStr">
        <is>
          <t>420835400</t>
        </is>
      </c>
      <c r="B3800" s="29" t="inlineStr">
        <is>
          <t>low_price</t>
        </is>
      </c>
      <c r="C3800" s="29" t="inlineStr">
        <is>
          <t>Шестерня масляного насоса BRP Can-Am Maverick X3​ (22T)</t>
        </is>
      </c>
      <c r="D3800" s="35" t="n">
        <v>0</v>
      </c>
      <c r="E3800" s="37" t="n">
        <v>0</v>
      </c>
      <c r="F3800" s="38" t="n">
        <v>0</v>
      </c>
      <c r="G3800" s="37" t="n">
        <v>0</v>
      </c>
      <c r="H3800" s="40">
        <f>IFERROR(G3800/E3800,0)</f>
        <v/>
      </c>
      <c r="I3800" s="29" t="inlineStr">
        <is>
          <t>Cost is below the 120 watch threshold.</t>
        </is>
      </c>
    </row>
    <row r="3801">
      <c r="A3801" s="29" t="inlineStr">
        <is>
          <t>16154-2060</t>
        </is>
      </c>
      <c r="B3801" s="29" t="inlineStr">
        <is>
          <t>low_price</t>
        </is>
      </c>
      <c r="C3801" s="29" t="inlineStr">
        <is>
          <t>Ротор масляного насоса зовнішній Kawasaki Prairie 400​ 650 700, Brute Force 650 750, Teryx 750</t>
        </is>
      </c>
      <c r="D3801" s="35" t="n">
        <v>0</v>
      </c>
      <c r="E3801" s="37" t="n">
        <v>0</v>
      </c>
      <c r="F3801" s="38" t="n">
        <v>0</v>
      </c>
      <c r="G3801" s="37" t="n">
        <v>0</v>
      </c>
      <c r="H3801" s="40">
        <f>IFERROR(G3801/E3801,0)</f>
        <v/>
      </c>
      <c r="I3801" s="29" t="inlineStr">
        <is>
          <t>Cost is below the 120 watch threshold.</t>
        </is>
      </c>
    </row>
    <row r="3802">
      <c r="A3802" s="29" t="inlineStr">
        <is>
          <t>25-1693</t>
        </is>
      </c>
      <c r="B3802" s="29" t="inlineStr">
        <is>
          <t>low_price</t>
        </is>
      </c>
      <c r="C3802" s="29" t="inlineStr">
        <is>
          <t>Ступичний підшипник Yamaha Viking Wolverine 700</t>
        </is>
      </c>
      <c r="D3802" s="35" t="n">
        <v>0</v>
      </c>
      <c r="E3802" s="37" t="n">
        <v>0</v>
      </c>
      <c r="F3802" s="38" t="n">
        <v>0</v>
      </c>
      <c r="G3802" s="37" t="n">
        <v>0</v>
      </c>
      <c r="H3802" s="40">
        <f>IFERROR(G3802/E3802,0)</f>
        <v/>
      </c>
      <c r="I3802" s="29" t="inlineStr">
        <is>
          <t>Cost is below the 120 watch threshold.</t>
        </is>
      </c>
    </row>
    <row r="3803">
      <c r="A3803" s="29" t="inlineStr">
        <is>
          <t>250000907</t>
        </is>
      </c>
      <c r="B3803" s="29" t="inlineStr">
        <is>
          <t>low_price</t>
        </is>
      </c>
      <c r="C3803" s="29" t="inlineStr">
        <is>
          <t>Болт кріплення розширювача BRP Can-Am Outlander G3</t>
        </is>
      </c>
      <c r="D3803" s="35" t="n">
        <v>0</v>
      </c>
      <c r="E3803" s="37" t="n">
        <v>0</v>
      </c>
      <c r="F3803" s="38" t="n">
        <v>0</v>
      </c>
      <c r="G3803" s="37" t="n">
        <v>0</v>
      </c>
      <c r="H3803" s="40">
        <f>IFERROR(G3803/E3803,0)</f>
        <v/>
      </c>
      <c r="I3803" s="29" t="inlineStr">
        <is>
          <t>Cost is below the 120 watch threshold.</t>
        </is>
      </c>
    </row>
    <row r="3804">
      <c r="A3804" s="29" t="inlineStr">
        <is>
          <t>91302-hn8-000</t>
        </is>
      </c>
      <c r="B3804" s="29" t="inlineStr">
        <is>
          <t>low_price</t>
        </is>
      </c>
      <c r="C3804" s="29" t="inlineStr">
        <is>
          <t>Ущільнююче кільце масляної системи Honda TRX 650 680 Rincon, MUV 700 Big Red, SXS 700 Pioneer (43X2.5)</t>
        </is>
      </c>
      <c r="D3804" s="35" t="n">
        <v>0</v>
      </c>
      <c r="E3804" s="37" t="n">
        <v>0</v>
      </c>
      <c r="F3804" s="38" t="n">
        <v>0</v>
      </c>
      <c r="G3804" s="37" t="n">
        <v>0</v>
      </c>
      <c r="H3804" s="40">
        <f>IFERROR(G3804/E3804,0)</f>
        <v/>
      </c>
      <c r="I3804" s="29" t="inlineStr">
        <is>
          <t>Cost is below the 120 watch threshold.</t>
        </is>
      </c>
    </row>
    <row r="3805">
      <c r="A3805" s="29" t="inlineStr">
        <is>
          <t>04160</t>
        </is>
      </c>
      <c r="B3805" s="29" t="inlineStr">
        <is>
          <t>low_price</t>
        </is>
      </c>
      <c r="C3805" s="29" t="inlineStr">
        <is>
          <t>Алюмінієва клапанна кришка BRP Can-Am, Ski-Doo</t>
        </is>
      </c>
      <c r="D3805" s="35" t="n">
        <v>0</v>
      </c>
      <c r="E3805" s="37" t="n">
        <v>0</v>
      </c>
      <c r="F3805" s="38" t="n">
        <v>0</v>
      </c>
      <c r="G3805" s="37" t="n">
        <v>0</v>
      </c>
      <c r="H3805" s="40">
        <f>IFERROR(G3805/E3805,0)</f>
        <v/>
      </c>
      <c r="I3805" s="29" t="inlineStr">
        <is>
          <t>Cost is below the 120 watch threshold.</t>
        </is>
      </c>
    </row>
    <row r="3806">
      <c r="A3806" s="29" t="inlineStr">
        <is>
          <t>45-1075</t>
        </is>
      </c>
      <c r="B3806" s="29" t="inlineStr">
        <is>
          <t>low_price</t>
        </is>
      </c>
      <c r="C3806" s="29" t="inlineStr">
        <is>
          <t>Трос газу Yamaha Grizzly 550 (09-13), 700 (09-16), Kodiak 700 (16)</t>
        </is>
      </c>
      <c r="D3806" s="35" t="n">
        <v>0</v>
      </c>
      <c r="E3806" s="37" t="n">
        <v>0</v>
      </c>
      <c r="F3806" s="38" t="n">
        <v>0</v>
      </c>
      <c r="G3806" s="37" t="n">
        <v>0</v>
      </c>
      <c r="H3806" s="40">
        <f>IFERROR(G3806/E3806,0)</f>
        <v/>
      </c>
      <c r="I3806" s="29" t="inlineStr">
        <is>
          <t>Cost is below the 120 watch threshold.</t>
        </is>
      </c>
    </row>
    <row r="3807">
      <c r="A3807" s="29" t="inlineStr">
        <is>
          <t>na-80013t</t>
        </is>
      </c>
      <c r="B3807" s="29" t="inlineStr">
        <is>
          <t>low_price</t>
        </is>
      </c>
      <c r="C3807" s="29" t="inlineStr">
        <is>
          <t>Комплект прокладок на верх двигуна BRP Can-Am Outlander 450, Traxter Defender HD5</t>
        </is>
      </c>
      <c r="D3807" s="35" t="n">
        <v>0</v>
      </c>
      <c r="E3807" s="37" t="n">
        <v>0</v>
      </c>
      <c r="F3807" s="38" t="n">
        <v>0</v>
      </c>
      <c r="G3807" s="37" t="n">
        <v>0</v>
      </c>
      <c r="H3807" s="40">
        <f>IFERROR(G3807/E3807,0)</f>
        <v/>
      </c>
      <c r="I3807" s="29" t="inlineStr">
        <is>
          <t>Cost is below the 120 watch threshold.</t>
        </is>
      </c>
    </row>
    <row r="3808">
      <c r="A3808" s="29" t="inlineStr">
        <is>
          <t>3514803-004</t>
        </is>
      </c>
      <c r="B3808" s="29" t="inlineStr">
        <is>
          <t>low_price</t>
        </is>
      </c>
      <c r="C3808" s="29" t="inlineStr">
        <is>
          <t>Вкладиш колінвала Polaris RZR 1000, RZR Pro XP, General 1000</t>
        </is>
      </c>
      <c r="D3808" s="35" t="n">
        <v>0</v>
      </c>
      <c r="E3808" s="37" t="n">
        <v>0</v>
      </c>
      <c r="F3808" s="38" t="n">
        <v>0</v>
      </c>
      <c r="G3808" s="37" t="n">
        <v>0</v>
      </c>
      <c r="H3808" s="40">
        <f>IFERROR(G3808/E3808,0)</f>
        <v/>
      </c>
      <c r="I3808" s="29" t="inlineStr">
        <is>
          <t>Cost is below the 120 watch threshold.</t>
        </is>
      </c>
    </row>
    <row r="3809">
      <c r="A3809" s="29" t="inlineStr">
        <is>
          <t>26-1048</t>
        </is>
      </c>
      <c r="B3809" s="29" t="inlineStr">
        <is>
          <t>low_price</t>
        </is>
      </c>
      <c r="C3809" s="29" t="inlineStr">
        <is>
          <t>Ремкомплект карбюратора BRP Can-Am Outlander 400 2003-2008</t>
        </is>
      </c>
      <c r="D3809" s="35" t="n">
        <v>0</v>
      </c>
      <c r="E3809" s="37" t="n">
        <v>0</v>
      </c>
      <c r="F3809" s="38" t="n">
        <v>0</v>
      </c>
      <c r="G3809" s="37" t="n">
        <v>0</v>
      </c>
      <c r="H3809" s="40">
        <f>IFERROR(G3809/E3809,0)</f>
        <v/>
      </c>
      <c r="I3809" s="29" t="inlineStr">
        <is>
          <t>Cost is below the 120 watch threshold.</t>
        </is>
      </c>
    </row>
    <row r="3810">
      <c r="A3810" s="29" t="inlineStr">
        <is>
          <t>01504</t>
        </is>
      </c>
      <c r="B3810" s="29" t="inlineStr">
        <is>
          <t>low_price</t>
        </is>
      </c>
      <c r="C3810" s="29" t="inlineStr">
        <is>
          <t>Ланцюг ГРМ Honda TRX 400 450 Foreman 1995-2004 (56L)</t>
        </is>
      </c>
      <c r="D3810" s="35" t="n">
        <v>0</v>
      </c>
      <c r="E3810" s="37" t="n">
        <v>0</v>
      </c>
      <c r="F3810" s="38" t="n">
        <v>0</v>
      </c>
      <c r="G3810" s="37" t="n">
        <v>0</v>
      </c>
      <c r="H3810" s="40">
        <f>IFERROR(G3810/E3810,0)</f>
        <v/>
      </c>
      <c r="I3810" s="29" t="inlineStr">
        <is>
          <t>Cost is below the 120 watch threshold.</t>
        </is>
      </c>
    </row>
    <row r="3811">
      <c r="A3811" s="29" t="inlineStr">
        <is>
          <t>06113-hp0-a00</t>
        </is>
      </c>
      <c r="B3811" s="29" t="inlineStr">
        <is>
          <t>low_price</t>
        </is>
      </c>
      <c r="C3811" s="29" t="inlineStr">
        <is>
          <t>Комплект прокладок на верх двигуна Honda TRX 500 Foreman 2005-2011</t>
        </is>
      </c>
      <c r="D3811" s="35" t="n">
        <v>0</v>
      </c>
      <c r="E3811" s="37" t="n">
        <v>0</v>
      </c>
      <c r="F3811" s="38" t="n">
        <v>0</v>
      </c>
      <c r="G3811" s="37" t="n">
        <v>0</v>
      </c>
      <c r="H3811" s="40">
        <f>IFERROR(G3811/E3811,0)</f>
        <v/>
      </c>
      <c r="I3811" s="29" t="inlineStr">
        <is>
          <t>Cost is below the 120 watch threshold.</t>
        </is>
      </c>
    </row>
    <row r="3812">
      <c r="A3812" s="29" t="inlineStr">
        <is>
          <t>10003-00008</t>
        </is>
      </c>
      <c r="B3812" s="29" t="inlineStr">
        <is>
          <t>low_price</t>
        </is>
      </c>
      <c r="C3812" s="29" t="inlineStr">
        <is>
          <t>Рукавиці 100% Brisker Camo (XL)</t>
        </is>
      </c>
      <c r="D3812" s="35" t="n">
        <v>0</v>
      </c>
      <c r="E3812" s="37" t="n">
        <v>0</v>
      </c>
      <c r="F3812" s="38" t="n">
        <v>0</v>
      </c>
      <c r="G3812" s="37" t="n">
        <v>0</v>
      </c>
      <c r="H3812" s="40">
        <f>IFERROR(G3812/E3812,0)</f>
        <v/>
      </c>
      <c r="I3812" s="29" t="inlineStr">
        <is>
          <t>Cost is below the 120 watch threshold.</t>
        </is>
      </c>
    </row>
    <row r="3813">
      <c r="A3813" s="29" t="inlineStr">
        <is>
          <t>13151-1080</t>
        </is>
      </c>
      <c r="B3813" s="29" t="inlineStr">
        <is>
          <t>low_price</t>
        </is>
      </c>
      <c r="C3813" s="29" t="inlineStr">
        <is>
          <t>Датчик положення передач Kawasaki Brute Force 650​ 750, Prairie 360​ 650 700, KFX 700, Teryx 750, Mule 400 820 1000</t>
        </is>
      </c>
      <c r="D3813" s="35" t="n">
        <v>0</v>
      </c>
      <c r="E3813" s="37" t="n">
        <v>0</v>
      </c>
      <c r="F3813" s="38" t="n">
        <v>0</v>
      </c>
      <c r="G3813" s="37" t="n">
        <v>0</v>
      </c>
      <c r="H3813" s="40">
        <f>IFERROR(G3813/E3813,0)</f>
        <v/>
      </c>
      <c r="I3813" s="29" t="inlineStr">
        <is>
          <t>Cost is below the 120 watch threshold.</t>
        </is>
      </c>
    </row>
    <row r="3814">
      <c r="A3814" s="29" t="inlineStr">
        <is>
          <t>b16-f147a-00-00</t>
        </is>
      </c>
      <c r="B3814" s="29" t="inlineStr">
        <is>
          <t>low_price</t>
        </is>
      </c>
      <c r="C3814" s="29" t="inlineStr">
        <is>
          <t>Захист передній Yamaha Grizzly Kodiak 700 2016+</t>
        </is>
      </c>
      <c r="D3814" s="35" t="n">
        <v>0</v>
      </c>
      <c r="E3814" s="37" t="n">
        <v>0</v>
      </c>
      <c r="F3814" s="38" t="n">
        <v>0</v>
      </c>
      <c r="G3814" s="37" t="n">
        <v>0</v>
      </c>
      <c r="H3814" s="40">
        <f>IFERROR(G3814/E3814,0)</f>
        <v/>
      </c>
      <c r="I3814" s="29" t="inlineStr">
        <is>
          <t>Cost is below the 120 watch threshold.</t>
        </is>
      </c>
    </row>
    <row r="3815">
      <c r="A3815" s="29" t="inlineStr">
        <is>
          <t>na-80010t</t>
        </is>
      </c>
      <c r="B3815" s="29" t="inlineStr">
        <is>
          <t>low_price</t>
        </is>
      </c>
      <c r="C3815" s="29" t="inlineStr">
        <is>
          <t>Комплект прокладок на верх двигуна BRP Can-Am Outlander Renegade Maverick Commander 1000, Traxter Defender HD9 HD10</t>
        </is>
      </c>
      <c r="D3815" s="35" t="n">
        <v>0</v>
      </c>
      <c r="E3815" s="37" t="n">
        <v>0</v>
      </c>
      <c r="F3815" s="38" t="n">
        <v>0</v>
      </c>
      <c r="G3815" s="37" t="n">
        <v>0</v>
      </c>
      <c r="H3815" s="40">
        <f>IFERROR(G3815/E3815,0)</f>
        <v/>
      </c>
      <c r="I3815" s="29" t="inlineStr">
        <is>
          <t>Cost is below the 120 watch threshold.</t>
        </is>
      </c>
    </row>
    <row r="3816">
      <c r="A3816" s="29" t="inlineStr">
        <is>
          <t>5450389</t>
        </is>
      </c>
      <c r="B3816" s="29" t="inlineStr">
        <is>
          <t>low_price</t>
        </is>
      </c>
      <c r="C3816" s="29" t="inlineStr">
        <is>
          <t xml:space="preserve">Кришка паливного бака Polaris Sportsman 300 400 500 550 600 700 800 850, Scrambler 400 500, RZR 570 800 900, Ranger 500 700 800, Outlaw 450 500 525, </t>
        </is>
      </c>
      <c r="D3816" s="35" t="n">
        <v>0</v>
      </c>
      <c r="E3816" s="37" t="n">
        <v>0</v>
      </c>
      <c r="F3816" s="38" t="n">
        <v>0</v>
      </c>
      <c r="G3816" s="37" t="n">
        <v>0</v>
      </c>
      <c r="H3816" s="40">
        <f>IFERROR(G3816/E3816,0)</f>
        <v/>
      </c>
      <c r="I3816" s="29" t="inlineStr">
        <is>
          <t>Cost is below the 120 watch threshold.</t>
        </is>
      </c>
    </row>
    <row r="3817">
      <c r="A3817" s="29" t="inlineStr">
        <is>
          <t>9awv-050310-2e01</t>
        </is>
      </c>
      <c r="B3817" s="29" t="inlineStr">
        <is>
          <t>low_price</t>
        </is>
      </c>
      <c r="C3817" s="29" t="inlineStr">
        <is>
          <t>Ричаг передній нижній лівий CFMoto CForce 800 1000 2019-2024</t>
        </is>
      </c>
      <c r="D3817" s="35" t="n">
        <v>0</v>
      </c>
      <c r="E3817" s="37" t="n">
        <v>0</v>
      </c>
      <c r="F3817" s="38" t="n">
        <v>0</v>
      </c>
      <c r="G3817" s="37" t="n">
        <v>0</v>
      </c>
      <c r="H3817" s="40">
        <f>IFERROR(G3817/E3817,0)</f>
        <v/>
      </c>
      <c r="I3817" s="29" t="inlineStr">
        <is>
          <t>Cost is below the 120 watch threshold.</t>
        </is>
      </c>
    </row>
    <row r="3818">
      <c r="A3818" s="29" t="inlineStr">
        <is>
          <t>92139-0765</t>
        </is>
      </c>
      <c r="B3818" s="29" t="inlineStr">
        <is>
          <t>low_price</t>
        </is>
      </c>
      <c r="C3818" s="29" t="inlineStr">
        <is>
          <t>Вкладиш шатунний Kawasaki Teryx 750 800 (Yellow)</t>
        </is>
      </c>
      <c r="D3818" s="35" t="n">
        <v>0</v>
      </c>
      <c r="E3818" s="37" t="n">
        <v>0</v>
      </c>
      <c r="F3818" s="38" t="n">
        <v>0</v>
      </c>
      <c r="G3818" s="37" t="n">
        <v>0</v>
      </c>
      <c r="H3818" s="40">
        <f>IFERROR(G3818/E3818,0)</f>
        <v/>
      </c>
      <c r="I3818" s="29" t="inlineStr">
        <is>
          <t>Cost is below the 120 watch threshold.</t>
        </is>
      </c>
    </row>
    <row r="3819">
      <c r="A3819" s="29" t="inlineStr">
        <is>
          <t>02726</t>
        </is>
      </c>
      <c r="B3819" s="29" t="inlineStr">
        <is>
          <t>low_price</t>
        </is>
      </c>
      <c r="C3819" s="29" t="inlineStr">
        <is>
          <t>Статор генератора Honda TRX 500 Rubicon 2001-2014</t>
        </is>
      </c>
      <c r="D3819" s="35" t="n">
        <v>0</v>
      </c>
      <c r="E3819" s="37" t="n">
        <v>0</v>
      </c>
      <c r="F3819" s="38" t="n">
        <v>0</v>
      </c>
      <c r="G3819" s="37" t="n">
        <v>0</v>
      </c>
      <c r="H3819" s="40">
        <f>IFERROR(G3819/E3819,0)</f>
        <v/>
      </c>
      <c r="I3819" s="29" t="inlineStr">
        <is>
          <t>Cost is below the 120 watch threshold.</t>
        </is>
      </c>
    </row>
    <row r="3820">
      <c r="A3820" s="29" t="inlineStr">
        <is>
          <t>703501190</t>
        </is>
      </c>
      <c r="B3820" s="29" t="inlineStr">
        <is>
          <t>low_price</t>
        </is>
      </c>
      <c r="C3820" s="29" t="inlineStr">
        <is>
          <t>Бачок охолоджуваної рідини BRP Can-Am Outlander XMR G2 G2L G3 G3L</t>
        </is>
      </c>
      <c r="D3820" s="35" t="n">
        <v>0</v>
      </c>
      <c r="E3820" s="37" t="n">
        <v>0</v>
      </c>
      <c r="F3820" s="38" t="n">
        <v>0</v>
      </c>
      <c r="G3820" s="37" t="n">
        <v>0</v>
      </c>
      <c r="H3820" s="40">
        <f>IFERROR(G3820/E3820,0)</f>
        <v/>
      </c>
      <c r="I3820" s="29" t="inlineStr">
        <is>
          <t>Cost is below the 120 watch threshold.</t>
        </is>
      </c>
    </row>
    <row r="3821">
      <c r="A3821" s="29" t="inlineStr">
        <is>
          <t>04115</t>
        </is>
      </c>
      <c r="B3821" s="29" t="inlineStr">
        <is>
          <t>low_price</t>
        </is>
      </c>
      <c r="C3821" s="29" t="inlineStr">
        <is>
          <t>Гальмівні колодки задні Honda TRX 300 Fourtrax 1988-2000</t>
        </is>
      </c>
      <c r="D3821" s="35" t="n">
        <v>0</v>
      </c>
      <c r="E3821" s="37" t="n">
        <v>0</v>
      </c>
      <c r="F3821" s="38" t="n">
        <v>0</v>
      </c>
      <c r="G3821" s="37" t="n">
        <v>0</v>
      </c>
      <c r="H3821" s="40">
        <f>IFERROR(G3821/E3821,0)</f>
        <v/>
      </c>
      <c r="I3821" s="29" t="inlineStr">
        <is>
          <t>Cost is below the 120 watch threshold.</t>
        </is>
      </c>
    </row>
    <row r="3822">
      <c r="A3822" s="29" t="inlineStr">
        <is>
          <t>06797</t>
        </is>
      </c>
      <c r="B3822" s="29" t="inlineStr">
        <is>
          <t>low_price</t>
        </is>
      </c>
      <c r="C3822" s="29" t="inlineStr">
        <is>
          <t>Гальмівний супорт передній лівий Kawasaki Teryx 750 800</t>
        </is>
      </c>
      <c r="D3822" s="35" t="n">
        <v>0</v>
      </c>
      <c r="E3822" s="37" t="n">
        <v>0</v>
      </c>
      <c r="F3822" s="38" t="n">
        <v>0</v>
      </c>
      <c r="G3822" s="37" t="n">
        <v>0</v>
      </c>
      <c r="H3822" s="40">
        <f>IFERROR(G3822/E3822,0)</f>
        <v/>
      </c>
      <c r="I3822" s="29" t="inlineStr">
        <is>
          <t>Cost is below the 120 watch threshold.</t>
        </is>
      </c>
    </row>
    <row r="3823">
      <c r="A3823" s="29" t="inlineStr">
        <is>
          <t>22535-hn5-670</t>
        </is>
      </c>
      <c r="B3823" s="29" t="inlineStr">
        <is>
          <t>low_price</t>
        </is>
      </c>
      <c r="C3823" s="29" t="inlineStr">
        <is>
          <t>Комплект накладок зчеплення Honda TRX 350 Rancher 2000-2006</t>
        </is>
      </c>
      <c r="D3823" s="35" t="n">
        <v>0</v>
      </c>
      <c r="E3823" s="37" t="n">
        <v>0</v>
      </c>
      <c r="F3823" s="38" t="n">
        <v>0</v>
      </c>
      <c r="G3823" s="37" t="n">
        <v>0</v>
      </c>
      <c r="H3823" s="40">
        <f>IFERROR(G3823/E3823,0)</f>
        <v/>
      </c>
      <c r="I3823" s="29" t="inlineStr">
        <is>
          <t>Cost is below the 120 watch threshold.</t>
        </is>
      </c>
    </row>
    <row r="3824">
      <c r="A3824" s="29" t="inlineStr">
        <is>
          <t>2mb-e2438-00-00</t>
        </is>
      </c>
      <c r="B3824" s="29" t="inlineStr">
        <is>
          <t>low_price</t>
        </is>
      </c>
      <c r="C3824" s="29" t="inlineStr">
        <is>
          <t>Сальник водяної помпи Yamaha Grizzly Kodiak Wolverine 700 2016-2018</t>
        </is>
      </c>
      <c r="D3824" s="35" t="n">
        <v>0</v>
      </c>
      <c r="E3824" s="37" t="n">
        <v>0</v>
      </c>
      <c r="F3824" s="38" t="n">
        <v>0</v>
      </c>
      <c r="G3824" s="37" t="n">
        <v>0</v>
      </c>
      <c r="H3824" s="40">
        <f>IFERROR(G3824/E3824,0)</f>
        <v/>
      </c>
      <c r="I3824" s="29" t="inlineStr">
        <is>
          <t>Cost is below the 120 watch threshold.</t>
        </is>
      </c>
    </row>
    <row r="3825">
      <c r="A3825" s="29" t="inlineStr">
        <is>
          <t>92049-1570</t>
        </is>
      </c>
      <c r="B3825" s="29" t="inlineStr">
        <is>
          <t>low_price</t>
        </is>
      </c>
      <c r="C3825" s="29" t="inlineStr">
        <is>
          <t>Сальник картера передній Kawasaki Brute Force 650 750 (05-11), Praire 360 650 750 (02-12), Teryx 750 (08-13), KRF 700 750 (06-11) (28X42X8)</t>
        </is>
      </c>
      <c r="D3825" s="35" t="n">
        <v>0</v>
      </c>
      <c r="E3825" s="37" t="n">
        <v>0</v>
      </c>
      <c r="F3825" s="38" t="n">
        <v>0</v>
      </c>
      <c r="G3825" s="37" t="n">
        <v>0</v>
      </c>
      <c r="H3825" s="40">
        <f>IFERROR(G3825/E3825,0)</f>
        <v/>
      </c>
      <c r="I3825" s="29" t="inlineStr">
        <is>
          <t>Cost is below the 120 watch threshold.</t>
        </is>
      </c>
    </row>
    <row r="3826">
      <c r="A3826" s="29" t="inlineStr">
        <is>
          <t>05871</t>
        </is>
      </c>
      <c r="B3826" s="29" t="inlineStr">
        <is>
          <t>low_price</t>
        </is>
      </c>
      <c r="C3826" s="29" t="inlineStr">
        <is>
          <t>Прицепний пристрій BRP Can-Am Maverick X3</t>
        </is>
      </c>
      <c r="D3826" s="35" t="n">
        <v>0</v>
      </c>
      <c r="E3826" s="37" t="n">
        <v>0</v>
      </c>
      <c r="F3826" s="38" t="n">
        <v>0</v>
      </c>
      <c r="G3826" s="37" t="n">
        <v>0</v>
      </c>
      <c r="H3826" s="40">
        <f>IFERROR(G3826/E3826,0)</f>
        <v/>
      </c>
      <c r="I3826" s="29" t="inlineStr">
        <is>
          <t>Cost is below the 120 watch threshold.</t>
        </is>
      </c>
    </row>
    <row r="3827">
      <c r="A3827" s="29" t="inlineStr">
        <is>
          <t>91202-444-023</t>
        </is>
      </c>
      <c r="B3827" s="29" t="inlineStr">
        <is>
          <t>low_price</t>
        </is>
      </c>
      <c r="C3827" s="29" t="inlineStr">
        <is>
          <t>Сальник вала КПП Honda TRX 250 Sportrax, 250 Recon, 350 Rancher, 420 Rancher, 450 500 520 Foreman</t>
        </is>
      </c>
      <c r="D3827" s="35" t="n">
        <v>0</v>
      </c>
      <c r="E3827" s="37" t="n">
        <v>0</v>
      </c>
      <c r="F3827" s="38" t="n">
        <v>0</v>
      </c>
      <c r="G3827" s="37" t="n">
        <v>0</v>
      </c>
      <c r="H3827" s="40">
        <f>IFERROR(G3827/E3827,0)</f>
        <v/>
      </c>
      <c r="I3827" s="29" t="inlineStr">
        <is>
          <t>Cost is below the 120 watch threshold.</t>
        </is>
      </c>
    </row>
    <row r="3828">
      <c r="A3828" s="29" t="inlineStr">
        <is>
          <t>0640-0735</t>
        </is>
      </c>
      <c r="B3828" s="29" t="inlineStr">
        <is>
          <t>low_price</t>
        </is>
      </c>
      <c r="C3828" s="29" t="inlineStr">
        <is>
          <t>Центральне дзеркало Moose заднього виду для 1.75-дюймового каркаса</t>
        </is>
      </c>
      <c r="D3828" s="35" t="n">
        <v>0</v>
      </c>
      <c r="E3828" s="37" t="n">
        <v>0</v>
      </c>
      <c r="F3828" s="38" t="n">
        <v>0</v>
      </c>
      <c r="G3828" s="37" t="n">
        <v>0</v>
      </c>
      <c r="H3828" s="40">
        <f>IFERROR(G3828/E3828,0)</f>
        <v/>
      </c>
      <c r="I3828" s="29" t="inlineStr">
        <is>
          <t>Cost is below the 120 watch threshold.</t>
        </is>
      </c>
    </row>
    <row r="3829">
      <c r="A3829" s="29" t="inlineStr">
        <is>
          <t>706201108</t>
        </is>
      </c>
      <c r="B3829" s="29" t="inlineStr">
        <is>
          <t>low_price</t>
        </is>
      </c>
      <c r="C3829" s="29" t="inlineStr">
        <is>
          <t>Амортизатор передній BRP Can-Am Outlander G1 500 2010-2012</t>
        </is>
      </c>
      <c r="D3829" s="35" t="n">
        <v>0</v>
      </c>
      <c r="E3829" s="37" t="n">
        <v>0</v>
      </c>
      <c r="F3829" s="38" t="n">
        <v>0</v>
      </c>
      <c r="G3829" s="37" t="n">
        <v>0</v>
      </c>
      <c r="H3829" s="40">
        <f>IFERROR(G3829/E3829,0)</f>
        <v/>
      </c>
      <c r="I3829" s="29" t="inlineStr">
        <is>
          <t>Cost is below the 120 watch threshold.</t>
        </is>
      </c>
    </row>
    <row r="3830">
      <c r="A3830" s="29" t="inlineStr">
        <is>
          <t>1ns-f4524-00-00</t>
        </is>
      </c>
      <c r="B3830" s="29" t="inlineStr">
        <is>
          <t>low_price</t>
        </is>
      </c>
      <c r="C3830" s="29" t="inlineStr">
        <is>
          <t>Ручка паливного крана Yamaha Grizzly 350 400 450 600 660, Kodiak 400 450, Bruin 350</t>
        </is>
      </c>
      <c r="D3830" s="35" t="n">
        <v>0</v>
      </c>
      <c r="E3830" s="37" t="n">
        <v>0</v>
      </c>
      <c r="F3830" s="38" t="n">
        <v>0</v>
      </c>
      <c r="G3830" s="37" t="n">
        <v>0</v>
      </c>
      <c r="H3830" s="40">
        <f>IFERROR(G3830/E3830,0)</f>
        <v/>
      </c>
      <c r="I3830" s="29" t="inlineStr">
        <is>
          <t>Cost is below the 120 watch threshold.</t>
        </is>
      </c>
    </row>
    <row r="3831">
      <c r="A3831" s="29" t="inlineStr">
        <is>
          <t>0800-022006-10001</t>
        </is>
      </c>
      <c r="B3831" s="29" t="inlineStr">
        <is>
          <t>low_price</t>
        </is>
      </c>
      <c r="C3831" s="29" t="inlineStr">
        <is>
          <t>Пружина клапана CFMoto CForce 400 500 600 800 1000, UForce 500 600 800 1000, ZForce 500 800 950 1000</t>
        </is>
      </c>
      <c r="D3831" s="35" t="n">
        <v>0</v>
      </c>
      <c r="E3831" s="37" t="n">
        <v>0</v>
      </c>
      <c r="F3831" s="38" t="n">
        <v>0</v>
      </c>
      <c r="G3831" s="37" t="n">
        <v>0</v>
      </c>
      <c r="H3831" s="40">
        <f>IFERROR(G3831/E3831,0)</f>
        <v/>
      </c>
      <c r="I3831" s="29" t="inlineStr">
        <is>
          <t>Cost is below the 120 watch threshold.</t>
        </is>
      </c>
    </row>
    <row r="3832">
      <c r="A3832" s="29" t="inlineStr">
        <is>
          <t>13010-hn2-003</t>
        </is>
      </c>
      <c r="B3832" s="29" t="inlineStr">
        <is>
          <t>low_price</t>
        </is>
      </c>
      <c r="C3832" s="29" t="inlineStr">
        <is>
          <t>Поршневі кільця стандарт Honda TRX 500 Rubicon 2001-2014</t>
        </is>
      </c>
      <c r="D3832" s="35" t="n">
        <v>0</v>
      </c>
      <c r="E3832" s="37" t="n">
        <v>0</v>
      </c>
      <c r="F3832" s="38" t="n">
        <v>0</v>
      </c>
      <c r="G3832" s="37" t="n">
        <v>0</v>
      </c>
      <c r="H3832" s="40">
        <f>IFERROR(G3832/E3832,0)</f>
        <v/>
      </c>
      <c r="I3832" s="29" t="inlineStr">
        <is>
          <t>Cost is below the 120 watch threshold.</t>
        </is>
      </c>
    </row>
    <row r="3833">
      <c r="A3833" s="29" t="inlineStr">
        <is>
          <t>02494</t>
        </is>
      </c>
      <c r="B3833" s="29" t="inlineStr">
        <is>
          <t>low_price</t>
        </is>
      </c>
      <c r="C3833" s="29" t="inlineStr">
        <is>
          <t>Датчик температури охолоджуючої рідини Suzuki King Quad 300 400, Eiger 400</t>
        </is>
      </c>
      <c r="D3833" s="35" t="n">
        <v>0</v>
      </c>
      <c r="E3833" s="37" t="n">
        <v>0</v>
      </c>
      <c r="F3833" s="38" t="n">
        <v>0</v>
      </c>
      <c r="G3833" s="37" t="n">
        <v>0</v>
      </c>
      <c r="H3833" s="40">
        <f>IFERROR(G3833/E3833,0)</f>
        <v/>
      </c>
      <c r="I3833" s="29" t="inlineStr">
        <is>
          <t>Cost is below the 120 watch threshold.</t>
        </is>
      </c>
    </row>
    <row r="3834">
      <c r="A3834" s="29" t="inlineStr">
        <is>
          <t>jf0300</t>
        </is>
      </c>
      <c r="B3834" s="29" t="inlineStr">
        <is>
          <t>low_price</t>
        </is>
      </c>
      <c r="C3834" s="29" t="inlineStr">
        <is>
          <t>Підшоломник OJ Pro Head Jet</t>
        </is>
      </c>
      <c r="D3834" s="35" t="n">
        <v>0</v>
      </c>
      <c r="E3834" s="37" t="n">
        <v>0</v>
      </c>
      <c r="F3834" s="38" t="n">
        <v>0</v>
      </c>
      <c r="G3834" s="37" t="n">
        <v>0</v>
      </c>
      <c r="H3834" s="40">
        <f>IFERROR(G3834/E3834,0)</f>
        <v/>
      </c>
      <c r="I3834" s="29" t="inlineStr">
        <is>
          <t>Cost is below the 120 watch threshold.</t>
        </is>
      </c>
    </row>
    <row r="3835">
      <c r="A3835" s="29" t="inlineStr">
        <is>
          <t>707800630</t>
        </is>
      </c>
      <c r="B3835" s="29" t="inlineStr">
        <is>
          <t>low_price</t>
        </is>
      </c>
      <c r="C3835" s="29" t="inlineStr">
        <is>
          <t>Кришка воздуховода BRP Can-Am Maverick 1000 Turbo 2015-2017</t>
        </is>
      </c>
      <c r="D3835" s="35" t="n">
        <v>0</v>
      </c>
      <c r="E3835" s="37" t="n">
        <v>0</v>
      </c>
      <c r="F3835" s="38" t="n">
        <v>0</v>
      </c>
      <c r="G3835" s="37" t="n">
        <v>0</v>
      </c>
      <c r="H3835" s="40">
        <f>IFERROR(G3835/E3835,0)</f>
        <v/>
      </c>
      <c r="I3835" s="29" t="inlineStr">
        <is>
          <t>Cost is below the 120 watch threshold.</t>
        </is>
      </c>
    </row>
    <row r="3836">
      <c r="A3836" s="29" t="inlineStr">
        <is>
          <t>45251-hr4-620</t>
        </is>
      </c>
      <c r="B3836" s="29" t="inlineStr">
        <is>
          <t>low_price</t>
        </is>
      </c>
      <c r="C3836" s="29" t="inlineStr">
        <is>
          <t>Гальмівний диск передній Honda TRX 500 Foreman 2014-2019</t>
        </is>
      </c>
      <c r="D3836" s="35" t="n">
        <v>0</v>
      </c>
      <c r="E3836" s="37" t="n">
        <v>0</v>
      </c>
      <c r="F3836" s="38" t="n">
        <v>0</v>
      </c>
      <c r="G3836" s="37" t="n">
        <v>0</v>
      </c>
      <c r="H3836" s="40">
        <f>IFERROR(G3836/E3836,0)</f>
        <v/>
      </c>
      <c r="I3836" s="29" t="inlineStr">
        <is>
          <t>Cost is below the 120 watch threshold.</t>
        </is>
      </c>
    </row>
    <row r="3837">
      <c r="A3837" s="29" t="inlineStr">
        <is>
          <t>90602-mbn-670</t>
        </is>
      </c>
      <c r="B3837" s="29" t="inlineStr">
        <is>
          <t>low_price</t>
        </is>
      </c>
      <c r="C3837" s="29" t="inlineStr">
        <is>
          <t>Стопорне кільце поршня Honda TRX 650 680 Rincon, MUV 700 Big Red, SXS 700 Pioneer</t>
        </is>
      </c>
      <c r="D3837" s="35" t="n">
        <v>0</v>
      </c>
      <c r="E3837" s="37" t="n">
        <v>0</v>
      </c>
      <c r="F3837" s="38" t="n">
        <v>0</v>
      </c>
      <c r="G3837" s="37" t="n">
        <v>0</v>
      </c>
      <c r="H3837" s="40">
        <f>IFERROR(G3837/E3837,0)</f>
        <v/>
      </c>
      <c r="I3837" s="29" t="inlineStr">
        <is>
          <t>Cost is below the 120 watch threshold.</t>
        </is>
      </c>
    </row>
    <row r="3838">
      <c r="A3838" s="29" t="inlineStr">
        <is>
          <t>420230551</t>
        </is>
      </c>
      <c r="B3838" s="29" t="inlineStr">
        <is>
          <t>low_price</t>
        </is>
      </c>
      <c r="C3838" s="29" t="inlineStr">
        <is>
          <t>Ущільнююче кільце сепаратора картерних газів BRP Can-Am Maverick R</t>
        </is>
      </c>
      <c r="D3838" s="35" t="n">
        <v>0</v>
      </c>
      <c r="E3838" s="37" t="n">
        <v>0</v>
      </c>
      <c r="F3838" s="38" t="n">
        <v>0</v>
      </c>
      <c r="G3838" s="37" t="n">
        <v>0</v>
      </c>
      <c r="H3838" s="40">
        <f>IFERROR(G3838/E3838,0)</f>
        <v/>
      </c>
      <c r="I3838" s="29" t="inlineStr">
        <is>
          <t>Cost is below the 120 watch threshold.</t>
        </is>
      </c>
    </row>
    <row r="3839">
      <c r="A3839" s="29" t="inlineStr">
        <is>
          <t>83550-hp5-600zc</t>
        </is>
      </c>
      <c r="B3839" s="29" t="inlineStr">
        <is>
          <t>low_price</t>
        </is>
      </c>
      <c r="C3839" s="29" t="inlineStr">
        <is>
          <t>Панель бокова права Honda TRX 420 Rancher 2007-2013 (Red)</t>
        </is>
      </c>
      <c r="D3839" s="35" t="n">
        <v>0</v>
      </c>
      <c r="E3839" s="37" t="n">
        <v>0</v>
      </c>
      <c r="F3839" s="38" t="n">
        <v>0</v>
      </c>
      <c r="G3839" s="37" t="n">
        <v>0</v>
      </c>
      <c r="H3839" s="40">
        <f>IFERROR(G3839/E3839,0)</f>
        <v/>
      </c>
      <c r="I3839" s="29" t="inlineStr">
        <is>
          <t>Cost is below the 120 watch threshold.</t>
        </is>
      </c>
    </row>
    <row r="3840">
      <c r="A3840" s="29" t="inlineStr">
        <is>
          <t>45-4036</t>
        </is>
      </c>
      <c r="B3840" s="29" t="inlineStr">
        <is>
          <t>low_price</t>
        </is>
      </c>
      <c r="C3840" s="29" t="inlineStr">
        <is>
          <t>Трос ручного гальма Kawasaki Brute Force 650 750</t>
        </is>
      </c>
      <c r="D3840" s="35" t="n">
        <v>0</v>
      </c>
      <c r="E3840" s="37" t="n">
        <v>0</v>
      </c>
      <c r="F3840" s="38" t="n">
        <v>0</v>
      </c>
      <c r="G3840" s="37" t="n">
        <v>0</v>
      </c>
      <c r="H3840" s="40">
        <f>IFERROR(G3840/E3840,0)</f>
        <v/>
      </c>
      <c r="I3840" s="29" t="inlineStr">
        <is>
          <t>Cost is below the 120 watch threshold.</t>
        </is>
      </c>
    </row>
    <row r="3841">
      <c r="A3841" s="29" t="inlineStr">
        <is>
          <t>5km-23123-00-00</t>
        </is>
      </c>
      <c r="B3841" s="29" t="inlineStr">
        <is>
          <t>low_price</t>
        </is>
      </c>
      <c r="C3841" s="29" t="inlineStr">
        <is>
          <t>Захист ричага передній лівий Yamaha Grizzly 660</t>
        </is>
      </c>
      <c r="D3841" s="35" t="n">
        <v>0</v>
      </c>
      <c r="E3841" s="37" t="n">
        <v>0</v>
      </c>
      <c r="F3841" s="38" t="n">
        <v>0</v>
      </c>
      <c r="G3841" s="37" t="n">
        <v>0</v>
      </c>
      <c r="H3841" s="40">
        <f>IFERROR(G3841/E3841,0)</f>
        <v/>
      </c>
      <c r="I3841" s="29" t="inlineStr">
        <is>
          <t>Cost is below the 120 watch threshold.</t>
        </is>
      </c>
    </row>
    <row r="3842">
      <c r="A3842" s="29" t="inlineStr">
        <is>
          <t>ab6-po-8-321</t>
        </is>
      </c>
      <c r="B3842" s="29" t="inlineStr">
        <is>
          <t>low_price</t>
        </is>
      </c>
      <c r="C3842" s="29" t="inlineStr">
        <is>
          <t>Піввісь передня Polaris Sportsman 325 400 450 500 570 800 2013-2017</t>
        </is>
      </c>
      <c r="D3842" s="35" t="n">
        <v>0</v>
      </c>
      <c r="E3842" s="37" t="n">
        <v>0</v>
      </c>
      <c r="F3842" s="38" t="n">
        <v>0</v>
      </c>
      <c r="G3842" s="37" t="n">
        <v>0</v>
      </c>
      <c r="H3842" s="40">
        <f>IFERROR(G3842/E3842,0)</f>
        <v/>
      </c>
      <c r="I3842" s="29" t="inlineStr">
        <is>
          <t>Cost is below the 120 watch threshold.</t>
        </is>
      </c>
    </row>
    <row r="3843">
      <c r="A3843" s="29" t="inlineStr">
        <is>
          <t>1913797</t>
        </is>
      </c>
      <c r="B3843" s="29" t="inlineStr">
        <is>
          <t>low_price</t>
        </is>
      </c>
      <c r="C3843" s="29" t="inlineStr">
        <is>
          <t>Гальмівний шланг передній лівий Polaris RZR Pro XP</t>
        </is>
      </c>
      <c r="D3843" s="35" t="n">
        <v>0</v>
      </c>
      <c r="E3843" s="37" t="n">
        <v>0</v>
      </c>
      <c r="F3843" s="38" t="n">
        <v>0</v>
      </c>
      <c r="G3843" s="37" t="n">
        <v>0</v>
      </c>
      <c r="H3843" s="40">
        <f>IFERROR(G3843/E3843,0)</f>
        <v/>
      </c>
      <c r="I3843" s="29" t="inlineStr">
        <is>
          <t>Cost is below the 120 watch threshold.</t>
        </is>
      </c>
    </row>
    <row r="3844">
      <c r="A3844" s="29" t="inlineStr">
        <is>
          <t>13010-hn8-a61</t>
        </is>
      </c>
      <c r="B3844" s="29" t="inlineStr">
        <is>
          <t>low_price</t>
        </is>
      </c>
      <c r="C3844" s="29" t="inlineStr">
        <is>
          <t>Поршневі кільця стандарт Honda TRX 680 Rincon, MUV 700 Big Red, SXS 700 Pioneer</t>
        </is>
      </c>
      <c r="D3844" s="35" t="n">
        <v>0</v>
      </c>
      <c r="E3844" s="37" t="n">
        <v>0</v>
      </c>
      <c r="F3844" s="38" t="n">
        <v>0</v>
      </c>
      <c r="G3844" s="37" t="n">
        <v>0</v>
      </c>
      <c r="H3844" s="40">
        <f>IFERROR(G3844/E3844,0)</f>
        <v/>
      </c>
      <c r="I3844" s="29" t="inlineStr">
        <is>
          <t>Cost is below the 120 watch threshold.</t>
        </is>
      </c>
    </row>
    <row r="3845">
      <c r="A3845" s="29" t="inlineStr">
        <is>
          <t>25-2044</t>
        </is>
      </c>
      <c r="B3845" s="29" t="inlineStr">
        <is>
          <t>low_price</t>
        </is>
      </c>
      <c r="C3845" s="29" t="inlineStr">
        <is>
          <t>Ремкомплект переднього редуктора Yamaha Grizzly Rhino 450 660, Kodiak 450</t>
        </is>
      </c>
      <c r="D3845" s="35" t="n">
        <v>0</v>
      </c>
      <c r="E3845" s="37" t="n">
        <v>0</v>
      </c>
      <c r="F3845" s="38" t="n">
        <v>0</v>
      </c>
      <c r="G3845" s="37" t="n">
        <v>0</v>
      </c>
      <c r="H3845" s="40">
        <f>IFERROR(G3845/E3845,0)</f>
        <v/>
      </c>
      <c r="I3845" s="29" t="inlineStr">
        <is>
          <t>Cost is below the 120 watch threshold.</t>
        </is>
      </c>
    </row>
    <row r="3846">
      <c r="A3846" s="29" t="inlineStr">
        <is>
          <t>50-1037</t>
        </is>
      </c>
      <c r="B3846" s="29" t="inlineStr">
        <is>
          <t>low_price</t>
        </is>
      </c>
      <c r="C3846" s="29" t="inlineStr">
        <is>
          <t>Ремкомплект переднього верхнього ричага Suzuki King Quad 450 (07), 700 (05-07)</t>
        </is>
      </c>
      <c r="D3846" s="35" t="n">
        <v>0</v>
      </c>
      <c r="E3846" s="37" t="n">
        <v>0</v>
      </c>
      <c r="F3846" s="38" t="n">
        <v>0</v>
      </c>
      <c r="G3846" s="37" t="n">
        <v>0</v>
      </c>
      <c r="H3846" s="40">
        <f>IFERROR(G3846/E3846,0)</f>
        <v/>
      </c>
      <c r="I3846" s="29" t="inlineStr">
        <is>
          <t>Cost is below the 120 watch threshold.</t>
        </is>
      </c>
    </row>
    <row r="3847">
      <c r="A3847" s="29" t="inlineStr">
        <is>
          <t>25-2003</t>
        </is>
      </c>
      <c r="B3847" s="29" t="inlineStr">
        <is>
          <t>low_price</t>
        </is>
      </c>
      <c r="C3847" s="29" t="inlineStr">
        <is>
          <t>Ремкомплект переднього редуктора Honda TRX 350 Rancher 2000-2006</t>
        </is>
      </c>
      <c r="D3847" s="35" t="n">
        <v>0</v>
      </c>
      <c r="E3847" s="37" t="n">
        <v>0</v>
      </c>
      <c r="F3847" s="38" t="n">
        <v>0</v>
      </c>
      <c r="G3847" s="37" t="n">
        <v>0</v>
      </c>
      <c r="H3847" s="40">
        <f>IFERROR(G3847/E3847,0)</f>
        <v/>
      </c>
      <c r="I3847" s="29" t="inlineStr">
        <is>
          <t>Cost is below the 120 watch threshold.</t>
        </is>
      </c>
    </row>
    <row r="3848">
      <c r="A3848" s="29" t="inlineStr">
        <is>
          <t>705018771</t>
        </is>
      </c>
      <c r="B3848" s="29" t="inlineStr">
        <is>
          <t>low_price</t>
        </is>
      </c>
      <c r="C3848" s="29" t="inlineStr">
        <is>
          <t>Панель передня BRP Can-Am Outlander XMR G3</t>
        </is>
      </c>
      <c r="D3848" s="35" t="n">
        <v>0</v>
      </c>
      <c r="E3848" s="37" t="n">
        <v>0</v>
      </c>
      <c r="F3848" s="38" t="n">
        <v>0</v>
      </c>
      <c r="G3848" s="37" t="n">
        <v>0</v>
      </c>
      <c r="H3848" s="40">
        <f>IFERROR(G3848/E3848,0)</f>
        <v/>
      </c>
      <c r="I3848" s="29" t="inlineStr">
        <is>
          <t>Cost is below the 120 watch threshold.</t>
        </is>
      </c>
    </row>
    <row r="3849">
      <c r="A3849" s="29" t="inlineStr">
        <is>
          <t>706004297</t>
        </is>
      </c>
      <c r="B3849" s="29" t="inlineStr">
        <is>
          <t>low_price</t>
        </is>
      </c>
      <c r="C3849" s="29" t="inlineStr">
        <is>
          <t>Кулак задній лівий BRP Can-Am Outlander G3 G3L</t>
        </is>
      </c>
      <c r="D3849" s="35" t="n">
        <v>0</v>
      </c>
      <c r="E3849" s="37" t="n">
        <v>0</v>
      </c>
      <c r="F3849" s="38" t="n">
        <v>0</v>
      </c>
      <c r="G3849" s="37" t="n">
        <v>0</v>
      </c>
      <c r="H3849" s="40">
        <f>IFERROR(G3849/E3849,0)</f>
        <v/>
      </c>
      <c r="I3849" s="29" t="inlineStr">
        <is>
          <t>Cost is below the 120 watch threshold.</t>
        </is>
      </c>
    </row>
    <row r="3850">
      <c r="A3850" s="29" t="inlineStr">
        <is>
          <t>p4022</t>
        </is>
      </c>
      <c r="B3850" s="29" t="inlineStr">
        <is>
          <t>low_price</t>
        </is>
      </c>
      <c r="C3850" s="29" t="inlineStr">
        <is>
          <t>Шатун Honda TRX 420 FE (07-14), 450 R (04-14)</t>
        </is>
      </c>
      <c r="D3850" s="35" t="n">
        <v>0</v>
      </c>
      <c r="E3850" s="37" t="n">
        <v>0</v>
      </c>
      <c r="F3850" s="38" t="n">
        <v>0</v>
      </c>
      <c r="G3850" s="37" t="n">
        <v>0</v>
      </c>
      <c r="H3850" s="40">
        <f>IFERROR(G3850/E3850,0)</f>
        <v/>
      </c>
      <c r="I3850" s="29" t="inlineStr">
        <is>
          <t>Cost is below the 120 watch threshold.</t>
        </is>
      </c>
    </row>
    <row r="3851">
      <c r="A3851" s="29" t="inlineStr">
        <is>
          <t>5438904</t>
        </is>
      </c>
      <c r="B3851" s="29" t="inlineStr">
        <is>
          <t>low_price</t>
        </is>
      </c>
      <c r="C3851" s="29" t="inlineStr">
        <is>
          <t>Втулка рульової колонки Polaris Sportsman 550 570 850 1000, Scrambler 850 1000, Outlaw 450 500 525</t>
        </is>
      </c>
      <c r="D3851" s="35" t="n">
        <v>0</v>
      </c>
      <c r="E3851" s="37" t="n">
        <v>0</v>
      </c>
      <c r="F3851" s="38" t="n">
        <v>0</v>
      </c>
      <c r="G3851" s="37" t="n">
        <v>0</v>
      </c>
      <c r="H3851" s="40">
        <f>IFERROR(G3851/E3851,0)</f>
        <v/>
      </c>
      <c r="I3851" s="29" t="inlineStr">
        <is>
          <t>Cost is below the 120 watch threshold.</t>
        </is>
      </c>
    </row>
    <row r="3852">
      <c r="A3852" s="29" t="inlineStr">
        <is>
          <t>25-2050</t>
        </is>
      </c>
      <c r="B3852" s="29" t="inlineStr">
        <is>
          <t>low_price</t>
        </is>
      </c>
      <c r="C3852" s="29" t="inlineStr">
        <is>
          <t>Ремкомплект переднього редуктора Arctic Cat 300 366 400 650, заднього 300 366 400 450 500 550 650 700; Kymco 450</t>
        </is>
      </c>
      <c r="D3852" s="35" t="n">
        <v>0</v>
      </c>
      <c r="E3852" s="37" t="n">
        <v>0</v>
      </c>
      <c r="F3852" s="38" t="n">
        <v>0</v>
      </c>
      <c r="G3852" s="37" t="n">
        <v>0</v>
      </c>
      <c r="H3852" s="40">
        <f>IFERROR(G3852/E3852,0)</f>
        <v/>
      </c>
      <c r="I3852" s="29" t="inlineStr">
        <is>
          <t>Cost is below the 120 watch threshold.</t>
        </is>
      </c>
    </row>
    <row r="3853">
      <c r="A3853" s="29" t="inlineStr">
        <is>
          <t>40400-hp0-a00</t>
        </is>
      </c>
      <c r="B3853" s="29" t="inlineStr">
        <is>
          <t>low_price</t>
        </is>
      </c>
      <c r="C3853" s="29" t="inlineStr">
        <is>
          <t>Карданний вал передній Honda TRX 500 Foreman 2005-2011</t>
        </is>
      </c>
      <c r="D3853" s="35" t="n">
        <v>0</v>
      </c>
      <c r="E3853" s="37" t="n">
        <v>0</v>
      </c>
      <c r="F3853" s="38" t="n">
        <v>0</v>
      </c>
      <c r="G3853" s="37" t="n">
        <v>0</v>
      </c>
      <c r="H3853" s="40">
        <f>IFERROR(G3853/E3853,0)</f>
        <v/>
      </c>
      <c r="I3853" s="29" t="inlineStr">
        <is>
          <t>Cost is below the 120 watch threshold.</t>
        </is>
      </c>
    </row>
    <row r="3854">
      <c r="A3854" s="29" t="inlineStr">
        <is>
          <t>5by0-060120</t>
        </is>
      </c>
      <c r="B3854" s="29" t="inlineStr">
        <is>
          <t>low_price</t>
        </is>
      </c>
      <c r="C3854" s="29" t="inlineStr">
        <is>
          <t>Сайлентблок заднього ричага CFMoto ZForce 800 1000</t>
        </is>
      </c>
      <c r="D3854" s="35" t="n">
        <v>0</v>
      </c>
      <c r="E3854" s="37" t="n">
        <v>0</v>
      </c>
      <c r="F3854" s="38" t="n">
        <v>0</v>
      </c>
      <c r="G3854" s="37" t="n">
        <v>0</v>
      </c>
      <c r="H3854" s="40">
        <f>IFERROR(G3854/E3854,0)</f>
        <v/>
      </c>
      <c r="I3854" s="29" t="inlineStr">
        <is>
          <t>Cost is below the 120 watch threshold.</t>
        </is>
      </c>
    </row>
    <row r="3855">
      <c r="A3855" s="29" t="inlineStr">
        <is>
          <t>706201660</t>
        </is>
      </c>
      <c r="B3855" s="29" t="inlineStr">
        <is>
          <t>low_price</t>
        </is>
      </c>
      <c r="C3855" s="29" t="inlineStr">
        <is>
          <t>Скоба заднього ричага BRP Can-Am Maverick 1000, Traxter Defender HD5 HD7 HD8 HD9 HD10</t>
        </is>
      </c>
      <c r="D3855" s="35" t="n">
        <v>0</v>
      </c>
      <c r="E3855" s="37" t="n">
        <v>0</v>
      </c>
      <c r="F3855" s="38" t="n">
        <v>0</v>
      </c>
      <c r="G3855" s="37" t="n">
        <v>0</v>
      </c>
      <c r="H3855" s="40">
        <f>IFERROR(G3855/E3855,0)</f>
        <v/>
      </c>
      <c r="I3855" s="29" t="inlineStr">
        <is>
          <t>Cost is below the 120 watch threshold.</t>
        </is>
      </c>
    </row>
    <row r="3856">
      <c r="A3856" s="29" t="inlineStr">
        <is>
          <t>40420-hm7-a00</t>
        </is>
      </c>
      <c r="B3856" s="29" t="inlineStr">
        <is>
          <t>low_price</t>
        </is>
      </c>
      <c r="C3856" s="29" t="inlineStr">
        <is>
          <t>Пильник переднього карданного валу Honda TRX 350 400 420 450 500 520 650 680, SXS 500 700</t>
        </is>
      </c>
      <c r="D3856" s="35" t="n">
        <v>0</v>
      </c>
      <c r="E3856" s="37" t="n">
        <v>0</v>
      </c>
      <c r="F3856" s="38" t="n">
        <v>0</v>
      </c>
      <c r="G3856" s="37" t="n">
        <v>0</v>
      </c>
      <c r="H3856" s="40">
        <f>IFERROR(G3856/E3856,0)</f>
        <v/>
      </c>
      <c r="I3856" s="29" t="inlineStr">
        <is>
          <t>Cost is below the 120 watch threshold.</t>
        </is>
      </c>
    </row>
    <row r="3857">
      <c r="A3857" s="29" t="inlineStr">
        <is>
          <t>715001564</t>
        </is>
      </c>
      <c r="B3857" s="29" t="inlineStr">
        <is>
          <t>low_price</t>
        </is>
      </c>
      <c r="C3857" s="29" t="inlineStr">
        <is>
          <t>Задній бугель BRP Can-Am Outlander G2 500 570 650 800 850 1000</t>
        </is>
      </c>
      <c r="D3857" s="35" t="n">
        <v>6</v>
      </c>
      <c r="E3857" s="37" t="n">
        <v>149.11</v>
      </c>
      <c r="F3857" s="38" t="n">
        <v>0</v>
      </c>
      <c r="G3857" s="37" t="n">
        <v>0</v>
      </c>
      <c r="H3857" s="40">
        <f>IFERROR(G3857/E3857,0)</f>
        <v/>
      </c>
      <c r="I3857" s="29" t="inlineStr">
        <is>
          <t>Performance is below the scale and keep thresholds.</t>
        </is>
      </c>
    </row>
    <row r="3858">
      <c r="A3858" s="29" t="inlineStr">
        <is>
          <t>92043-1688</t>
        </is>
      </c>
      <c r="B3858" s="29" t="inlineStr">
        <is>
          <t>low_price</t>
        </is>
      </c>
      <c r="C3858" s="29" t="inlineStr">
        <is>
          <t>Палець грузика варіатора Kawasaki Brute Force 650 750, Prairie 360 650 700, KFX 700, Teryx 750 800</t>
        </is>
      </c>
      <c r="D3858" s="35" t="n">
        <v>0</v>
      </c>
      <c r="E3858" s="37" t="n">
        <v>0</v>
      </c>
      <c r="F3858" s="38" t="n">
        <v>0</v>
      </c>
      <c r="G3858" s="37" t="n">
        <v>0</v>
      </c>
      <c r="H3858" s="40">
        <f>IFERROR(G3858/E3858,0)</f>
        <v/>
      </c>
      <c r="I3858" s="29" t="inlineStr">
        <is>
          <t>Cost is below the 120 watch threshold.</t>
        </is>
      </c>
    </row>
    <row r="3859">
      <c r="A3859" s="29" t="inlineStr">
        <is>
          <t>5km-46126-00-00</t>
        </is>
      </c>
      <c r="B3859" s="29" t="inlineStr">
        <is>
          <t>low_price</t>
        </is>
      </c>
      <c r="C3859" s="29" t="inlineStr">
        <is>
          <t>Муфта кардана Yamaha Grizzly 550 660 700, Kodiak Viking Wolverine 700, Rhino 450 660 700</t>
        </is>
      </c>
      <c r="D3859" s="35" t="n">
        <v>2</v>
      </c>
      <c r="E3859" s="37" t="n">
        <v>8.210000000000001</v>
      </c>
      <c r="F3859" s="38" t="n">
        <v>0</v>
      </c>
      <c r="G3859" s="37" t="n">
        <v>0</v>
      </c>
      <c r="H3859" s="40">
        <f>IFERROR(G3859/E3859,0)</f>
        <v/>
      </c>
      <c r="I3859" s="29" t="inlineStr">
        <is>
          <t>Cost is below the 120 watch threshold.</t>
        </is>
      </c>
    </row>
    <row r="3860">
      <c r="A3860" s="29" t="inlineStr">
        <is>
          <t>59011-0003</t>
        </is>
      </c>
      <c r="B3860" s="29" t="inlineStr">
        <is>
          <t>low_price</t>
        </is>
      </c>
      <c r="C3860" s="29" t="inlineStr">
        <is>
          <t>Ремінь варіатора Kawasaki Brute Force 650 (05-13), 750 (05-11), Prairie 360 (04-13), 700 (05-06), KFX 700 (04-09)</t>
        </is>
      </c>
      <c r="D3860" s="35" t="n">
        <v>3</v>
      </c>
      <c r="E3860" s="37" t="n">
        <v>8.390000000000001</v>
      </c>
      <c r="F3860" s="38" t="n">
        <v>0</v>
      </c>
      <c r="G3860" s="37" t="n">
        <v>0</v>
      </c>
      <c r="H3860" s="40">
        <f>IFERROR(G3860/E3860,0)</f>
        <v/>
      </c>
      <c r="I3860" s="29" t="inlineStr">
        <is>
          <t>Cost is below the 120 watch threshold.</t>
        </is>
      </c>
    </row>
    <row r="3861">
      <c r="A3861" s="29" t="inlineStr">
        <is>
          <t>48-1010</t>
        </is>
      </c>
      <c r="B3861" s="29" t="inlineStr">
        <is>
          <t>low_price</t>
        </is>
      </c>
      <c r="C3861" s="29" t="inlineStr">
        <is>
          <t>Повітряний фільтр Polaris Ranger 400 500 700 800</t>
        </is>
      </c>
      <c r="D3861" s="35" t="n">
        <v>3</v>
      </c>
      <c r="E3861" s="37" t="n">
        <v>6.29</v>
      </c>
      <c r="F3861" s="38" t="n">
        <v>0</v>
      </c>
      <c r="G3861" s="37" t="n">
        <v>0</v>
      </c>
      <c r="H3861" s="40">
        <f>IFERROR(G3861/E3861,0)</f>
        <v/>
      </c>
      <c r="I3861" s="29" t="inlineStr">
        <is>
          <t>Cost is below the 120 watch threshold.</t>
        </is>
      </c>
    </row>
    <row r="3862">
      <c r="A3862" s="29" t="inlineStr">
        <is>
          <t>sm130bbx</t>
        </is>
      </c>
      <c r="B3862" s="29" t="inlineStr">
        <is>
          <t>low_price</t>
        </is>
      </c>
      <c r="C3862" s="29" t="inlineStr">
        <is>
          <t>Ковпачок для дисків ITP Steel Delta Black</t>
        </is>
      </c>
      <c r="D3862" s="35" t="n">
        <v>0</v>
      </c>
      <c r="E3862" s="37" t="n">
        <v>0</v>
      </c>
      <c r="F3862" s="38" t="n">
        <v>0</v>
      </c>
      <c r="G3862" s="37" t="n">
        <v>0</v>
      </c>
      <c r="H3862" s="40">
        <f>IFERROR(G3862/E3862,0)</f>
        <v/>
      </c>
      <c r="I3862" s="29" t="inlineStr">
        <is>
          <t>Cost is below the 120 watch threshold.</t>
        </is>
      </c>
    </row>
    <row r="3863">
      <c r="A3863" s="29" t="inlineStr">
        <is>
          <t>01261</t>
        </is>
      </c>
      <c r="B3863" s="29" t="inlineStr">
        <is>
          <t>low_price</t>
        </is>
      </c>
      <c r="C3863" s="29" t="inlineStr">
        <is>
          <t>Пульт керування лебідкою на руль квадроцикла</t>
        </is>
      </c>
      <c r="D3863" s="35" t="n">
        <v>5</v>
      </c>
      <c r="E3863" s="37" t="n">
        <v>14.71</v>
      </c>
      <c r="F3863" s="38" t="n">
        <v>0</v>
      </c>
      <c r="G3863" s="37" t="n">
        <v>0</v>
      </c>
      <c r="H3863" s="40">
        <f>IFERROR(G3863/E3863,0)</f>
        <v/>
      </c>
      <c r="I3863" s="29" t="inlineStr">
        <is>
          <t>Cost is below the 120 watch threshold.</t>
        </is>
      </c>
    </row>
    <row r="3864">
      <c r="A3864" s="29" t="inlineStr">
        <is>
          <t>13101-hn5-670</t>
        </is>
      </c>
      <c r="B3864" s="29" t="inlineStr">
        <is>
          <t>low_price</t>
        </is>
      </c>
      <c r="C3864" s="29" t="inlineStr">
        <is>
          <t>Поршень стандарт Honda TRX 350 Rancher</t>
        </is>
      </c>
      <c r="D3864" s="35" t="n">
        <v>0</v>
      </c>
      <c r="E3864" s="37" t="n">
        <v>0</v>
      </c>
      <c r="F3864" s="38" t="n">
        <v>0</v>
      </c>
      <c r="G3864" s="37" t="n">
        <v>0</v>
      </c>
      <c r="H3864" s="40">
        <f>IFERROR(G3864/E3864,0)</f>
        <v/>
      </c>
      <c r="I3864" s="29" t="inlineStr">
        <is>
          <t>Cost is below the 120 watch threshold.</t>
        </is>
      </c>
    </row>
    <row r="3865">
      <c r="A3865" s="29" t="inlineStr">
        <is>
          <t>13111-hn8-a60</t>
        </is>
      </c>
      <c r="B3865" s="29" t="inlineStr">
        <is>
          <t>low_price</t>
        </is>
      </c>
      <c r="C3865" s="29" t="inlineStr">
        <is>
          <t>Поршневий палець Honda TRX 650 680 Rincon, MUV 700 Big Red, SXS 700 Pioneer</t>
        </is>
      </c>
      <c r="D3865" s="35" t="n">
        <v>0</v>
      </c>
      <c r="E3865" s="37" t="n">
        <v>0</v>
      </c>
      <c r="F3865" s="38" t="n">
        <v>0</v>
      </c>
      <c r="G3865" s="37" t="n">
        <v>0</v>
      </c>
      <c r="H3865" s="40">
        <f>IFERROR(G3865/E3865,0)</f>
        <v/>
      </c>
      <c r="I3865" s="29" t="inlineStr">
        <is>
          <t>Cost is below the 120 watch threshold.</t>
        </is>
      </c>
    </row>
    <row r="3866">
      <c r="A3866" s="29" t="inlineStr">
        <is>
          <t>2hc-46126-00-00</t>
        </is>
      </c>
      <c r="B3866" s="29" t="inlineStr">
        <is>
          <t>low_price</t>
        </is>
      </c>
      <c r="C3866" s="29" t="inlineStr">
        <is>
          <t>Муфта кардана Yamaha YXZ 1000 2016+</t>
        </is>
      </c>
      <c r="D3866" s="35" t="n">
        <v>0</v>
      </c>
      <c r="E3866" s="37" t="n">
        <v>0</v>
      </c>
      <c r="F3866" s="38" t="n">
        <v>0</v>
      </c>
      <c r="G3866" s="37" t="n">
        <v>0</v>
      </c>
      <c r="H3866" s="40">
        <f>IFERROR(G3866/E3866,0)</f>
        <v/>
      </c>
      <c r="I3866" s="29" t="inlineStr">
        <is>
          <t>Cost is below the 120 watch threshold.</t>
        </is>
      </c>
    </row>
    <row r="3867">
      <c r="A3867" s="29" t="inlineStr">
        <is>
          <t>420932822</t>
        </is>
      </c>
      <c r="B3867" s="29" t="inlineStr">
        <is>
          <t>low_price</t>
        </is>
      </c>
      <c r="C3867" s="29" t="inlineStr">
        <is>
          <t xml:space="preserve">Підшипник вихідного валу КПП BRP Can-Am Outlander Renegade G1 G2 G2L G2S G3L, Maverick 1000, Commander 700, Maverick Trail 700, Traxter Defender HD5 </t>
        </is>
      </c>
      <c r="D3867" s="35" t="n">
        <v>0</v>
      </c>
      <c r="E3867" s="37" t="n">
        <v>0</v>
      </c>
      <c r="F3867" s="38" t="n">
        <v>0</v>
      </c>
      <c r="G3867" s="37" t="n">
        <v>0</v>
      </c>
      <c r="H3867" s="40">
        <f>IFERROR(G3867/E3867,0)</f>
        <v/>
      </c>
      <c r="I3867" s="29" t="inlineStr">
        <is>
          <t>Cost is below the 120 watch threshold.</t>
        </is>
      </c>
    </row>
    <row r="3868">
      <c r="A3868" s="29" t="inlineStr">
        <is>
          <t>25-2071-5</t>
        </is>
      </c>
      <c r="B3868" s="29" t="inlineStr">
        <is>
          <t>low_price</t>
        </is>
      </c>
      <c r="C3868" s="29" t="inlineStr">
        <is>
          <t>Сальники переднього редуктора Honda TRX 420 Rancher 2007-2014</t>
        </is>
      </c>
      <c r="D3868" s="35" t="n">
        <v>0</v>
      </c>
      <c r="E3868" s="37" t="n">
        <v>0</v>
      </c>
      <c r="F3868" s="38" t="n">
        <v>0</v>
      </c>
      <c r="G3868" s="37" t="n">
        <v>0</v>
      </c>
      <c r="H3868" s="40">
        <f>IFERROR(G3868/E3868,0)</f>
        <v/>
      </c>
      <c r="I3868" s="29" t="inlineStr">
        <is>
          <t>Cost is below the 120 watch threshold.</t>
        </is>
      </c>
    </row>
    <row r="3869">
      <c r="A3869" s="29" t="inlineStr">
        <is>
          <t>42311-hr3-a20</t>
        </is>
      </c>
      <c r="B3869" s="29" t="inlineStr">
        <is>
          <t>low_price</t>
        </is>
      </c>
      <c r="C3869" s="29" t="inlineStr">
        <is>
          <t>Задня вісь Honda TRX 420 Rancher (14+), 500 Foreman (14-19), 520 Foreman (20+)</t>
        </is>
      </c>
      <c r="D3869" s="35" t="n">
        <v>0</v>
      </c>
      <c r="E3869" s="37" t="n">
        <v>0</v>
      </c>
      <c r="F3869" s="38" t="n">
        <v>0</v>
      </c>
      <c r="G3869" s="37" t="n">
        <v>0</v>
      </c>
      <c r="H3869" s="40">
        <f>IFERROR(G3869/E3869,0)</f>
        <v/>
      </c>
      <c r="I3869" s="29" t="inlineStr">
        <is>
          <t>Cost is below the 120 watch threshold.</t>
        </is>
      </c>
    </row>
    <row r="3870">
      <c r="A3870" s="29" t="inlineStr">
        <is>
          <t>93310-637d3-00</t>
        </is>
      </c>
      <c r="B3870" s="29" t="inlineStr">
        <is>
          <t>low_price</t>
        </is>
      </c>
      <c r="C3870" s="29" t="inlineStr">
        <is>
          <t>Ігольчастий підшипник шатуна Yamaha Grizzly 600 660, Raptor Rhino 660</t>
        </is>
      </c>
      <c r="D3870" s="35" t="n">
        <v>0</v>
      </c>
      <c r="E3870" s="37" t="n">
        <v>0</v>
      </c>
      <c r="F3870" s="38" t="n">
        <v>0</v>
      </c>
      <c r="G3870" s="37" t="n">
        <v>0</v>
      </c>
      <c r="H3870" s="40">
        <f>IFERROR(G3870/E3870,0)</f>
        <v/>
      </c>
      <c r="I3870" s="29" t="inlineStr">
        <is>
          <t>Cost is below the 120 watch threshold.</t>
        </is>
      </c>
    </row>
    <row r="3871">
      <c r="A3871" s="29" t="inlineStr">
        <is>
          <t>26-1054</t>
        </is>
      </c>
      <c r="B3871" s="29" t="inlineStr">
        <is>
          <t>low_price</t>
        </is>
      </c>
      <c r="C3871" s="29" t="inlineStr">
        <is>
          <t>Ремкомплект карбюратора Arctic Cat 650 2004-2006</t>
        </is>
      </c>
      <c r="D3871" s="35" t="n">
        <v>0</v>
      </c>
      <c r="E3871" s="37" t="n">
        <v>0</v>
      </c>
      <c r="F3871" s="38" t="n">
        <v>0</v>
      </c>
      <c r="G3871" s="37" t="n">
        <v>0</v>
      </c>
      <c r="H3871" s="40">
        <f>IFERROR(G3871/E3871,0)</f>
        <v/>
      </c>
      <c r="I3871" s="29" t="inlineStr">
        <is>
          <t>Cost is below the 120 watch threshold.</t>
        </is>
      </c>
    </row>
    <row r="3872">
      <c r="A3872" s="29" t="inlineStr">
        <is>
          <t>9awa-050310-0y600</t>
        </is>
      </c>
      <c r="B3872" s="29" t="inlineStr">
        <is>
          <t>low_price</t>
        </is>
      </c>
      <c r="C3872" s="29" t="inlineStr">
        <is>
          <t>Ричаг передній нижній лівий CFMoto CForce 1000 2019-2020 (Orange)</t>
        </is>
      </c>
      <c r="D3872" s="35" t="n">
        <v>0</v>
      </c>
      <c r="E3872" s="37" t="n">
        <v>0</v>
      </c>
      <c r="F3872" s="38" t="n">
        <v>0</v>
      </c>
      <c r="G3872" s="37" t="n">
        <v>0</v>
      </c>
      <c r="H3872" s="40">
        <f>IFERROR(G3872/E3872,0)</f>
        <v/>
      </c>
      <c r="I3872" s="29" t="inlineStr">
        <is>
          <t>Cost is below the 120 watch threshold.</t>
        </is>
      </c>
    </row>
    <row r="3873">
      <c r="A3873" s="29" t="inlineStr">
        <is>
          <t>2mb-e1198-00-00</t>
        </is>
      </c>
      <c r="B3873" s="29" t="inlineStr">
        <is>
          <t>low_price</t>
        </is>
      </c>
      <c r="C3873" s="29" t="inlineStr">
        <is>
          <t>Шайба пробки зливу масла Yamaha Grizzly Kodiak Wolverine 700 2016-2018</t>
        </is>
      </c>
      <c r="D3873" s="35" t="n">
        <v>0</v>
      </c>
      <c r="E3873" s="37" t="n">
        <v>0</v>
      </c>
      <c r="F3873" s="38" t="n">
        <v>0</v>
      </c>
      <c r="G3873" s="37" t="n">
        <v>0</v>
      </c>
      <c r="H3873" s="40">
        <f>IFERROR(G3873/E3873,0)</f>
        <v/>
      </c>
      <c r="I3873" s="29" t="inlineStr">
        <is>
          <t>Cost is below the 120 watch threshold.</t>
        </is>
      </c>
    </row>
    <row r="3874">
      <c r="A3874" s="29" t="inlineStr">
        <is>
          <t>13011-hn0-a01</t>
        </is>
      </c>
      <c r="B3874" s="29" t="inlineStr">
        <is>
          <t>low_price</t>
        </is>
      </c>
      <c r="C3874" s="29" t="inlineStr">
        <is>
          <t>Поршневі кільця +0.25мм Honda TRX 450 Foreman</t>
        </is>
      </c>
      <c r="D3874" s="35" t="n">
        <v>0</v>
      </c>
      <c r="E3874" s="37" t="n">
        <v>0</v>
      </c>
      <c r="F3874" s="38" t="n">
        <v>0</v>
      </c>
      <c r="G3874" s="37" t="n">
        <v>0</v>
      </c>
      <c r="H3874" s="40">
        <f>IFERROR(G3874/E3874,0)</f>
        <v/>
      </c>
      <c r="I3874" s="29" t="inlineStr">
        <is>
          <t>Cost is below the 120 watch threshold.</t>
        </is>
      </c>
    </row>
    <row r="3875">
      <c r="A3875" s="29" t="inlineStr">
        <is>
          <t>22880-hr3-a21</t>
        </is>
      </c>
      <c r="B3875" s="29" t="inlineStr">
        <is>
          <t>low_price</t>
        </is>
      </c>
      <c r="C3875" s="29" t="inlineStr">
        <is>
          <t>Трос вмикання заднього ходу Honda TRX 420 Rancher (14+), 500 Foreman (14-19), 520 Foreman (20+)</t>
        </is>
      </c>
      <c r="D3875" s="35" t="n">
        <v>0</v>
      </c>
      <c r="E3875" s="37" t="n">
        <v>0</v>
      </c>
      <c r="F3875" s="38" t="n">
        <v>0</v>
      </c>
      <c r="G3875" s="37" t="n">
        <v>0</v>
      </c>
      <c r="H3875" s="40">
        <f>IFERROR(G3875/E3875,0)</f>
        <v/>
      </c>
      <c r="I3875" s="29" t="inlineStr">
        <is>
          <t>Cost is below the 120 watch threshold.</t>
        </is>
      </c>
    </row>
    <row r="3876">
      <c r="A3876" s="29" t="inlineStr">
        <is>
          <t>420431871</t>
        </is>
      </c>
      <c r="B3876" s="29" t="inlineStr">
        <is>
          <t>low_price</t>
        </is>
      </c>
      <c r="C3876" s="29" t="inlineStr">
        <is>
          <t>Прокладка масляного радіатора BRP Can-Am Maverick X3, Maverick ​R, Traxter Defender HD11</t>
        </is>
      </c>
      <c r="D3876" s="35" t="n">
        <v>0</v>
      </c>
      <c r="E3876" s="37" t="n">
        <v>0</v>
      </c>
      <c r="F3876" s="38" t="n">
        <v>0</v>
      </c>
      <c r="G3876" s="37" t="n">
        <v>0</v>
      </c>
      <c r="H3876" s="40">
        <f>IFERROR(G3876/E3876,0)</f>
        <v/>
      </c>
      <c r="I3876" s="29" t="inlineStr">
        <is>
          <t>Cost is below the 120 watch threshold.</t>
        </is>
      </c>
    </row>
    <row r="3877">
      <c r="A3877" s="29" t="inlineStr">
        <is>
          <t>43470-hr3-a21</t>
        </is>
      </c>
      <c r="B3877" s="29" t="inlineStr">
        <is>
          <t>low_price</t>
        </is>
      </c>
      <c r="C3877" s="29" t="inlineStr">
        <is>
          <t>Трос ножного гальма Honda TRX 420 Rancher (14+), 500 Foreman (14-19), 520 Foreman (20+)</t>
        </is>
      </c>
      <c r="D3877" s="35" t="n">
        <v>0</v>
      </c>
      <c r="E3877" s="37" t="n">
        <v>0</v>
      </c>
      <c r="F3877" s="38" t="n">
        <v>0</v>
      </c>
      <c r="G3877" s="37" t="n">
        <v>0</v>
      </c>
      <c r="H3877" s="40">
        <f>IFERROR(G3877/E3877,0)</f>
        <v/>
      </c>
      <c r="I3877" s="29" t="inlineStr">
        <is>
          <t>Cost is below the 120 watch threshold.</t>
        </is>
      </c>
    </row>
    <row r="3878">
      <c r="A3878" s="29" t="inlineStr">
        <is>
          <t>91010-hm7-004</t>
        </is>
      </c>
      <c r="B3878" s="29" t="inlineStr">
        <is>
          <t>low_price</t>
        </is>
      </c>
      <c r="C3878" s="29" t="inlineStr">
        <is>
          <t>Підшипник колінвала Honda TRX 350 Rancher, 400 450 Foreman</t>
        </is>
      </c>
      <c r="D3878" s="35" t="n">
        <v>0</v>
      </c>
      <c r="E3878" s="37" t="n">
        <v>0</v>
      </c>
      <c r="F3878" s="38" t="n">
        <v>0</v>
      </c>
      <c r="G3878" s="37" t="n">
        <v>0</v>
      </c>
      <c r="H3878" s="40">
        <f>IFERROR(G3878/E3878,0)</f>
        <v/>
      </c>
      <c r="I3878" s="29" t="inlineStr">
        <is>
          <t>Cost is below the 120 watch threshold.</t>
        </is>
      </c>
    </row>
    <row r="3879">
      <c r="A3879" s="29" t="inlineStr">
        <is>
          <t>28400-hn8-003</t>
        </is>
      </c>
      <c r="B3879" s="29" t="inlineStr">
        <is>
          <t>low_price</t>
        </is>
      </c>
      <c r="C3879" s="29" t="inlineStr">
        <is>
          <t>Ручний стартер Honda TRX 500 Rubicon (05-14), 650 680 Rincon</t>
        </is>
      </c>
      <c r="D3879" s="35" t="n">
        <v>0</v>
      </c>
      <c r="E3879" s="37" t="n">
        <v>0</v>
      </c>
      <c r="F3879" s="38" t="n">
        <v>0</v>
      </c>
      <c r="G3879" s="37" t="n">
        <v>0</v>
      </c>
      <c r="H3879" s="40">
        <f>IFERROR(G3879/E3879,0)</f>
        <v/>
      </c>
      <c r="I3879" s="29" t="inlineStr">
        <is>
          <t>Cost is below the 120 watch threshold.</t>
        </is>
      </c>
    </row>
    <row r="3880">
      <c r="A3880" s="29" t="inlineStr">
        <is>
          <t>51325-hp5-600</t>
        </is>
      </c>
      <c r="B3880" s="29" t="inlineStr">
        <is>
          <t>low_price</t>
        </is>
      </c>
      <c r="C3880" s="29" t="inlineStr">
        <is>
          <t>Захист ричага передній лівий Honda TRX 420 Rancher 2007-2011</t>
        </is>
      </c>
      <c r="D3880" s="35" t="n">
        <v>0</v>
      </c>
      <c r="E3880" s="37" t="n">
        <v>0</v>
      </c>
      <c r="F3880" s="38" t="n">
        <v>0</v>
      </c>
      <c r="G3880" s="37" t="n">
        <v>0</v>
      </c>
      <c r="H3880" s="40">
        <f>IFERROR(G3880/E3880,0)</f>
        <v/>
      </c>
      <c r="I3880" s="29" t="inlineStr">
        <is>
          <t>Cost is below the 120 watch threshold.</t>
        </is>
      </c>
    </row>
    <row r="3881">
      <c r="A3881" s="29" t="inlineStr">
        <is>
          <t>420236351</t>
        </is>
      </c>
      <c r="B3881" s="29" t="inlineStr">
        <is>
          <t>low_price</t>
        </is>
      </c>
      <c r="C3881" s="29" t="inlineStr">
        <is>
          <t>Заспокоювач ланцюга ГРМ BRP Can-Am, Ski-Doo</t>
        </is>
      </c>
      <c r="D3881" s="35" t="n">
        <v>0</v>
      </c>
      <c r="E3881" s="37" t="n">
        <v>0</v>
      </c>
      <c r="F3881" s="38" t="n">
        <v>0</v>
      </c>
      <c r="G3881" s="37" t="n">
        <v>0</v>
      </c>
      <c r="H3881" s="40">
        <f>IFERROR(G3881/E3881,0)</f>
        <v/>
      </c>
      <c r="I3881" s="29" t="inlineStr">
        <is>
          <t>Cost is below the 120 watch threshold.</t>
        </is>
      </c>
    </row>
    <row r="3882">
      <c r="A3882" s="29" t="inlineStr">
        <is>
          <t>25-2110-5</t>
        </is>
      </c>
      <c r="B3882" s="29" t="inlineStr">
        <is>
          <t>low_price</t>
        </is>
      </c>
      <c r="C3882" s="29" t="inlineStr">
        <is>
          <t>Сальники переднього редуктора Honda TRX 500 Foreman (14-19), Rubicon 500 (15-19), 520 Foreman Rubicon (20+)</t>
        </is>
      </c>
      <c r="D3882" s="35" t="n">
        <v>0</v>
      </c>
      <c r="E3882" s="37" t="n">
        <v>0</v>
      </c>
      <c r="F3882" s="38" t="n">
        <v>0</v>
      </c>
      <c r="G3882" s="37" t="n">
        <v>0</v>
      </c>
      <c r="H3882" s="40">
        <f>IFERROR(G3882/E3882,0)</f>
        <v/>
      </c>
      <c r="I3882" s="29" t="inlineStr">
        <is>
          <t>Cost is below the 120 watch threshold.</t>
        </is>
      </c>
    </row>
    <row r="3883">
      <c r="A3883" s="29" t="inlineStr">
        <is>
          <t>821865mse</t>
        </is>
      </c>
      <c r="B3883" s="29" t="inlineStr">
        <is>
          <t>low_price</t>
        </is>
      </c>
      <c r="C3883" s="29" t="inlineStr">
        <is>
          <t>Ремкомплект водяної помпи Yamaha Grizzly Rhino 660</t>
        </is>
      </c>
      <c r="D3883" s="35" t="n">
        <v>0</v>
      </c>
      <c r="E3883" s="37" t="n">
        <v>0</v>
      </c>
      <c r="F3883" s="38" t="n">
        <v>0</v>
      </c>
      <c r="G3883" s="37" t="n">
        <v>0</v>
      </c>
      <c r="H3883" s="40">
        <f>IFERROR(G3883/E3883,0)</f>
        <v/>
      </c>
      <c r="I3883" s="29" t="inlineStr">
        <is>
          <t>Cost is below the 120 watch threshold.</t>
        </is>
      </c>
    </row>
    <row r="3884">
      <c r="A3884" s="29" t="inlineStr">
        <is>
          <t>3022223</t>
        </is>
      </c>
      <c r="B3884" s="29" t="inlineStr">
        <is>
          <t>low_price</t>
        </is>
      </c>
      <c r="C3884" s="29" t="inlineStr">
        <is>
          <t>Стопорне кільце поршня Polaris Sportsman Scrambler 850</t>
        </is>
      </c>
      <c r="D3884" s="35" t="n">
        <v>0</v>
      </c>
      <c r="E3884" s="37" t="n">
        <v>0</v>
      </c>
      <c r="F3884" s="38" t="n">
        <v>0</v>
      </c>
      <c r="G3884" s="37" t="n">
        <v>0</v>
      </c>
      <c r="H3884" s="40">
        <f>IFERROR(G3884/E3884,0)</f>
        <v/>
      </c>
      <c r="I3884" s="29" t="inlineStr">
        <is>
          <t>Cost is below the 120 watch threshold.</t>
        </is>
      </c>
    </row>
    <row r="3885">
      <c r="A3885" s="29" t="inlineStr">
        <is>
          <t>715001351</t>
        </is>
      </c>
      <c r="B3885" s="29" t="inlineStr">
        <is>
          <t>low_price</t>
        </is>
      </c>
      <c r="C3885" s="29" t="inlineStr">
        <is>
          <t>Тримачі Kolpin з кріпленнями LinQ для BRP Can-Am</t>
        </is>
      </c>
      <c r="D3885" s="35" t="n">
        <v>0</v>
      </c>
      <c r="E3885" s="37" t="n">
        <v>0</v>
      </c>
      <c r="F3885" s="38" t="n">
        <v>0</v>
      </c>
      <c r="G3885" s="37" t="n">
        <v>0</v>
      </c>
      <c r="H3885" s="40">
        <f>IFERROR(G3885/E3885,0)</f>
        <v/>
      </c>
      <c r="I3885" s="29" t="inlineStr">
        <is>
          <t>Cost is below the 120 watch threshold.</t>
        </is>
      </c>
    </row>
    <row r="3886">
      <c r="A3886" s="29" t="inlineStr">
        <is>
          <t>705400036</t>
        </is>
      </c>
      <c r="B3886" s="29" t="inlineStr">
        <is>
          <t>low_price</t>
        </is>
      </c>
      <c r="C3886" s="29" t="inlineStr">
        <is>
          <t>Втулка хвостовика карданного валу BRP Can-Am</t>
        </is>
      </c>
      <c r="D3886" s="35" t="n">
        <v>0</v>
      </c>
      <c r="E3886" s="37" t="n">
        <v>0</v>
      </c>
      <c r="F3886" s="38" t="n">
        <v>0</v>
      </c>
      <c r="G3886" s="37" t="n">
        <v>0</v>
      </c>
      <c r="H3886" s="40">
        <f>IFERROR(G3886/E3886,0)</f>
        <v/>
      </c>
      <c r="I3886" s="29" t="inlineStr">
        <is>
          <t>Cost is below the 120 watch threshold.</t>
        </is>
      </c>
    </row>
    <row r="3887">
      <c r="A3887" s="29" t="inlineStr">
        <is>
          <t>715002174</t>
        </is>
      </c>
      <c r="B3887" s="29" t="inlineStr">
        <is>
          <t>low_price</t>
        </is>
      </c>
      <c r="C3887" s="29" t="inlineStr">
        <is>
          <t>Кришка повітряного фільтра BRP Can-Am Outlander Renegade G2 G2L G2S</t>
        </is>
      </c>
      <c r="D3887" s="35" t="n">
        <v>0</v>
      </c>
      <c r="E3887" s="37" t="n">
        <v>0</v>
      </c>
      <c r="F3887" s="38" t="n">
        <v>0</v>
      </c>
      <c r="G3887" s="37" t="n">
        <v>0</v>
      </c>
      <c r="H3887" s="40">
        <f>IFERROR(G3887/E3887,0)</f>
        <v/>
      </c>
      <c r="I3887" s="29" t="inlineStr">
        <is>
          <t>Cost is below the 120 watch threshold.</t>
        </is>
      </c>
    </row>
    <row r="3888">
      <c r="A3888" s="29" t="inlineStr">
        <is>
          <t>93210-33006-00</t>
        </is>
      </c>
      <c r="B3888" s="29" t="inlineStr">
        <is>
          <t>low_price</t>
        </is>
      </c>
      <c r="C3888" s="29" t="inlineStr">
        <is>
          <t>Ущільнююче кільце кришки водяної помпи Yamaha Grizzly 450 550 600 660 700, Kodiak 400 450, Rhino 450 660 700, Bruin 350, Wolverine 350 450, Viking 700</t>
        </is>
      </c>
      <c r="D3888" s="35" t="n">
        <v>0</v>
      </c>
      <c r="E3888" s="37" t="n">
        <v>0</v>
      </c>
      <c r="F3888" s="38" t="n">
        <v>0</v>
      </c>
      <c r="G3888" s="37" t="n">
        <v>0</v>
      </c>
      <c r="H3888" s="40">
        <f>IFERROR(G3888/E3888,0)</f>
        <v/>
      </c>
      <c r="I3888" s="29" t="inlineStr">
        <is>
          <t>Cost is below the 120 watch threshold.</t>
        </is>
      </c>
    </row>
    <row r="3889">
      <c r="A3889" s="29" t="inlineStr">
        <is>
          <t>03948</t>
        </is>
      </c>
      <c r="B3889" s="29" t="inlineStr">
        <is>
          <t>low_price</t>
        </is>
      </c>
      <c r="C3889" s="29" t="inlineStr">
        <is>
          <t>Прокладка картера Arctic Cat 550 650 700</t>
        </is>
      </c>
      <c r="D3889" s="35" t="n">
        <v>0</v>
      </c>
      <c r="E3889" s="37" t="n">
        <v>0</v>
      </c>
      <c r="F3889" s="38" t="n">
        <v>0</v>
      </c>
      <c r="G3889" s="37" t="n">
        <v>0</v>
      </c>
      <c r="H3889" s="40">
        <f>IFERROR(G3889/E3889,0)</f>
        <v/>
      </c>
      <c r="I3889" s="29" t="inlineStr">
        <is>
          <t>Cost is below the 120 watch threshold.</t>
        </is>
      </c>
    </row>
    <row r="3890">
      <c r="A3890" s="29" t="inlineStr">
        <is>
          <t>5414694</t>
        </is>
      </c>
      <c r="B3890" s="29" t="inlineStr">
        <is>
          <t>low_price</t>
        </is>
      </c>
      <c r="C3890" s="29" t="inlineStr">
        <is>
          <t>Пробка зливна в підлогу Polaris RZR 900 1000, General 1000</t>
        </is>
      </c>
      <c r="D3890" s="35" t="n">
        <v>0</v>
      </c>
      <c r="E3890" s="37" t="n">
        <v>0</v>
      </c>
      <c r="F3890" s="38" t="n">
        <v>0</v>
      </c>
      <c r="G3890" s="37" t="n">
        <v>0</v>
      </c>
      <c r="H3890" s="40">
        <f>IFERROR(G3890/E3890,0)</f>
        <v/>
      </c>
      <c r="I3890" s="29" t="inlineStr">
        <is>
          <t>Cost is below the 120 watch threshold.</t>
        </is>
      </c>
    </row>
    <row r="3891">
      <c r="A3891" s="29" t="inlineStr">
        <is>
          <t>14091-0137-839</t>
        </is>
      </c>
      <c r="B3891" s="29" t="inlineStr">
        <is>
          <t>low_price</t>
        </is>
      </c>
      <c r="C3891" s="29" t="inlineStr">
        <is>
          <t>Панель бокова ліва Kawasaki Brute Force 650 750 (Black)</t>
        </is>
      </c>
      <c r="D3891" s="35" t="n">
        <v>0</v>
      </c>
      <c r="E3891" s="37" t="n">
        <v>0</v>
      </c>
      <c r="F3891" s="38" t="n">
        <v>0</v>
      </c>
      <c r="G3891" s="37" t="n">
        <v>0</v>
      </c>
      <c r="H3891" s="40">
        <f>IFERROR(G3891/E3891,0)</f>
        <v/>
      </c>
      <c r="I3891" s="29" t="inlineStr">
        <is>
          <t>Cost is below the 120 watch threshold.</t>
        </is>
      </c>
    </row>
    <row r="3892">
      <c r="A3892" s="29" t="inlineStr">
        <is>
          <t>02700</t>
        </is>
      </c>
      <c r="B3892" s="29" t="inlineStr">
        <is>
          <t>low_price</t>
        </is>
      </c>
      <c r="C3892" s="29" t="inlineStr">
        <is>
          <t>Рокери Yamaha Grizzly Kodiak 400 450, Rhino 450, Big Bear 350 400, Bruin Wolverine Warrior Raptor 350</t>
        </is>
      </c>
      <c r="D3892" s="35" t="n">
        <v>0</v>
      </c>
      <c r="E3892" s="37" t="n">
        <v>0</v>
      </c>
      <c r="F3892" s="38" t="n">
        <v>0</v>
      </c>
      <c r="G3892" s="37" t="n">
        <v>0</v>
      </c>
      <c r="H3892" s="40">
        <f>IFERROR(G3892/E3892,0)</f>
        <v/>
      </c>
      <c r="I3892" s="29" t="inlineStr">
        <is>
          <t>Cost is below the 120 watch threshold.</t>
        </is>
      </c>
    </row>
    <row r="3893">
      <c r="A3893" s="29" t="inlineStr">
        <is>
          <t>52-1027</t>
        </is>
      </c>
      <c r="B3893" s="29" t="inlineStr">
        <is>
          <t>low_price</t>
        </is>
      </c>
      <c r="C3893" s="29" t="inlineStr">
        <is>
          <t>Рульові тяги з наконечниками Honda TRX 500 Foreman (05-13), 500 Rubicon (05-14), 650 Rincon (03-05), 680 Rincon (06-23), 700 Rubicon (24+)</t>
        </is>
      </c>
      <c r="D3893" s="35" t="n">
        <v>0</v>
      </c>
      <c r="E3893" s="37" t="n">
        <v>0</v>
      </c>
      <c r="F3893" s="38" t="n">
        <v>0</v>
      </c>
      <c r="G3893" s="37" t="n">
        <v>0</v>
      </c>
      <c r="H3893" s="40">
        <f>IFERROR(G3893/E3893,0)</f>
        <v/>
      </c>
      <c r="I3893" s="29" t="inlineStr">
        <is>
          <t>Cost is below the 120 watch threshold.</t>
        </is>
      </c>
    </row>
    <row r="3894">
      <c r="A3894" s="29" t="inlineStr">
        <is>
          <t>51-1080-l</t>
        </is>
      </c>
      <c r="B3894" s="29" t="inlineStr">
        <is>
          <t>low_price</t>
        </is>
      </c>
      <c r="C3894" s="29" t="inlineStr">
        <is>
          <t>Рульова тяга ліва в зборі BRP Can-Am Maverick Trail 700 800 1000</t>
        </is>
      </c>
      <c r="D3894" s="35" t="n">
        <v>0</v>
      </c>
      <c r="E3894" s="37" t="n">
        <v>0</v>
      </c>
      <c r="F3894" s="38" t="n">
        <v>0</v>
      </c>
      <c r="G3894" s="37" t="n">
        <v>0</v>
      </c>
      <c r="H3894" s="40">
        <f>IFERROR(G3894/E3894,0)</f>
        <v/>
      </c>
      <c r="I3894" s="29" t="inlineStr">
        <is>
          <t>Cost is below the 120 watch threshold.</t>
        </is>
      </c>
    </row>
    <row r="3895">
      <c r="A3895" s="29" t="inlineStr">
        <is>
          <t>219704440</t>
        </is>
      </c>
      <c r="B3895" s="29" t="inlineStr">
        <is>
          <t>low_price</t>
        </is>
      </c>
      <c r="C3895" s="29" t="inlineStr">
        <is>
          <t>Патрубок паливної системи BRP Can-Am</t>
        </is>
      </c>
      <c r="D3895" s="35" t="n">
        <v>0</v>
      </c>
      <c r="E3895" s="37" t="n">
        <v>0</v>
      </c>
      <c r="F3895" s="38" t="n">
        <v>0</v>
      </c>
      <c r="G3895" s="37" t="n">
        <v>0</v>
      </c>
      <c r="H3895" s="40">
        <f>IFERROR(G3895/E3895,0)</f>
        <v/>
      </c>
      <c r="I3895" s="29" t="inlineStr">
        <is>
          <t>Cost is below the 120 watch threshold.</t>
        </is>
      </c>
    </row>
    <row r="3896">
      <c r="A3896" s="29" t="inlineStr">
        <is>
          <t>52400-hr4-a21</t>
        </is>
      </c>
      <c r="B3896" s="29" t="inlineStr">
        <is>
          <t>low_price</t>
        </is>
      </c>
      <c r="C3896" s="29" t="inlineStr">
        <is>
          <t>Амортизатор задній Honda TRX 500 Foreman (14-19), 520 Foreman (20+)</t>
        </is>
      </c>
      <c r="D3896" s="35" t="n">
        <v>0</v>
      </c>
      <c r="E3896" s="37" t="n">
        <v>0</v>
      </c>
      <c r="F3896" s="38" t="n">
        <v>0</v>
      </c>
      <c r="G3896" s="37" t="n">
        <v>0</v>
      </c>
      <c r="H3896" s="40">
        <f>IFERROR(G3896/E3896,0)</f>
        <v/>
      </c>
      <c r="I3896" s="29" t="inlineStr">
        <is>
          <t>Cost is below the 120 watch threshold.</t>
        </is>
      </c>
    </row>
    <row r="3897">
      <c r="A3897" s="29" t="inlineStr">
        <is>
          <t>5450940</t>
        </is>
      </c>
      <c r="B3897" s="29" t="inlineStr">
        <is>
          <t>low_price</t>
        </is>
      </c>
      <c r="C3897" s="29" t="inlineStr">
        <is>
          <t>Слайдер варіатора Polaris RZR 900 1000, Ranger 900 1000, General 1000, ACE 900</t>
        </is>
      </c>
      <c r="D3897" s="35" t="n">
        <v>0</v>
      </c>
      <c r="E3897" s="37" t="n">
        <v>0</v>
      </c>
      <c r="F3897" s="38" t="n">
        <v>0</v>
      </c>
      <c r="G3897" s="37" t="n">
        <v>0</v>
      </c>
      <c r="H3897" s="40">
        <f>IFERROR(G3897/E3897,0)</f>
        <v/>
      </c>
      <c r="I3897" s="29" t="inlineStr">
        <is>
          <t>Cost is below the 120 watch threshold.</t>
        </is>
      </c>
    </row>
    <row r="3898">
      <c r="A3898" s="29" t="inlineStr">
        <is>
          <t>25-2111</t>
        </is>
      </c>
      <c r="B3898" s="29" t="inlineStr">
        <is>
          <t>low_price</t>
        </is>
      </c>
      <c r="C3898" s="29" t="inlineStr">
        <is>
          <t>Ремкомплект заднього редуктора Honda TRX 420 Rancher (15+), 500 Rubicon (15-19), 520 Foreman Rubicon (20+)</t>
        </is>
      </c>
      <c r="D3898" s="35" t="n">
        <v>0</v>
      </c>
      <c r="E3898" s="37" t="n">
        <v>0</v>
      </c>
      <c r="F3898" s="38" t="n">
        <v>0</v>
      </c>
      <c r="G3898" s="37" t="n">
        <v>0</v>
      </c>
      <c r="H3898" s="40">
        <f>IFERROR(G3898/E3898,0)</f>
        <v/>
      </c>
      <c r="I3898" s="29" t="inlineStr">
        <is>
          <t>Cost is below the 120 watch threshold.</t>
        </is>
      </c>
    </row>
    <row r="3899">
      <c r="A3899" s="29" t="inlineStr">
        <is>
          <t>2hc-46136-00-00</t>
        </is>
      </c>
      <c r="B3899" s="29" t="inlineStr">
        <is>
          <t>low_price</t>
        </is>
      </c>
      <c r="C3899" s="29" t="inlineStr">
        <is>
          <t>Пильник заднього карданного валу Yamaha YXZ 1000 2016-2018</t>
        </is>
      </c>
      <c r="D3899" s="35" t="n">
        <v>0</v>
      </c>
      <c r="E3899" s="37" t="n">
        <v>0</v>
      </c>
      <c r="F3899" s="38" t="n">
        <v>0</v>
      </c>
      <c r="G3899" s="37" t="n">
        <v>0</v>
      </c>
      <c r="H3899" s="40">
        <f>IFERROR(G3899/E3899,0)</f>
        <v/>
      </c>
      <c r="I3899" s="29" t="inlineStr">
        <is>
          <t>Cost is below the 120 watch threshold.</t>
        </is>
      </c>
    </row>
    <row r="3900">
      <c r="A3900" s="29" t="inlineStr">
        <is>
          <t>1327101</t>
        </is>
      </c>
      <c r="B3900" s="29" t="inlineStr">
        <is>
          <t>low_price</t>
        </is>
      </c>
      <c r="C3900" s="29" t="inlineStr">
        <is>
          <t>Грузик варіатора Polaris General XP 1000​</t>
        </is>
      </c>
      <c r="D3900" s="35" t="n">
        <v>0</v>
      </c>
      <c r="E3900" s="37" t="n">
        <v>0</v>
      </c>
      <c r="F3900" s="38" t="n">
        <v>0</v>
      </c>
      <c r="G3900" s="37" t="n">
        <v>0</v>
      </c>
      <c r="H3900" s="40">
        <f>IFERROR(G3900/E3900,0)</f>
        <v/>
      </c>
      <c r="I3900" s="29" t="inlineStr">
        <is>
          <t>Cost is below the 120 watch threshold.</t>
        </is>
      </c>
    </row>
    <row r="3901">
      <c r="A3901" s="29" t="inlineStr">
        <is>
          <t>33710-hn8-003</t>
        </is>
      </c>
      <c r="B3901" s="29" t="inlineStr">
        <is>
          <t>low_price</t>
        </is>
      </c>
      <c r="C3901" s="29" t="inlineStr">
        <is>
          <t>Задній правий стоп сигнал Honda TRX 350 400 500 650 680 700</t>
        </is>
      </c>
      <c r="D3901" s="35" t="n">
        <v>0</v>
      </c>
      <c r="E3901" s="37" t="n">
        <v>0</v>
      </c>
      <c r="F3901" s="38" t="n">
        <v>0</v>
      </c>
      <c r="G3901" s="37" t="n">
        <v>0</v>
      </c>
      <c r="H3901" s="40">
        <f>IFERROR(G3901/E3901,0)</f>
        <v/>
      </c>
      <c r="I3901" s="29" t="inlineStr">
        <is>
          <t>Cost is below the 120 watch threshold.</t>
        </is>
      </c>
    </row>
    <row r="3902">
      <c r="A3902" s="29" t="inlineStr">
        <is>
          <t>13012-hp0-a01</t>
        </is>
      </c>
      <c r="B3902" s="29" t="inlineStr">
        <is>
          <t>low_price</t>
        </is>
      </c>
      <c r="C3902" s="29" t="inlineStr">
        <is>
          <t>Поршневі кільця +0.5мм Honda TRX 500 Foreman (05-19), Rubicon 500 (15-19), SXS 500 Pioneer</t>
        </is>
      </c>
      <c r="D3902" s="35" t="n">
        <v>0</v>
      </c>
      <c r="E3902" s="37" t="n">
        <v>0</v>
      </c>
      <c r="F3902" s="38" t="n">
        <v>0</v>
      </c>
      <c r="G3902" s="37" t="n">
        <v>0</v>
      </c>
      <c r="H3902" s="40">
        <f>IFERROR(G3902/E3902,0)</f>
        <v/>
      </c>
      <c r="I3902" s="29" t="inlineStr">
        <is>
          <t>Cost is below the 120 watch threshold.</t>
        </is>
      </c>
    </row>
    <row r="3903">
      <c r="A3903" s="29" t="inlineStr">
        <is>
          <t>707001171</t>
        </is>
      </c>
      <c r="B3903" s="29" t="inlineStr">
        <is>
          <t>low_price</t>
        </is>
      </c>
      <c r="C3903" s="29" t="inlineStr">
        <is>
          <t>Кріплення фільтра варіатора BRP Can-Am Outlander G2</t>
        </is>
      </c>
      <c r="D3903" s="35" t="n">
        <v>0</v>
      </c>
      <c r="E3903" s="37" t="n">
        <v>0</v>
      </c>
      <c r="F3903" s="38" t="n">
        <v>0</v>
      </c>
      <c r="G3903" s="37" t="n">
        <v>0</v>
      </c>
      <c r="H3903" s="40">
        <f>IFERROR(G3903/E3903,0)</f>
        <v/>
      </c>
      <c r="I3903" s="29" t="inlineStr">
        <is>
          <t>Cost is below the 120 watch threshold.</t>
        </is>
      </c>
    </row>
    <row r="3904">
      <c r="A3904" s="29" t="inlineStr">
        <is>
          <t>bkr5e-11</t>
        </is>
      </c>
      <c r="B3904" s="29" t="inlineStr">
        <is>
          <t>low_price</t>
        </is>
      </c>
      <c r="C3904" s="29" t="inlineStr">
        <is>
          <t>Свічка запалювання Honda TRX 420 500 520, SXS 500, MUV 700</t>
        </is>
      </c>
      <c r="D3904" s="35" t="n">
        <v>0</v>
      </c>
      <c r="E3904" s="37" t="n">
        <v>0</v>
      </c>
      <c r="F3904" s="38" t="n">
        <v>0</v>
      </c>
      <c r="G3904" s="37" t="n">
        <v>0</v>
      </c>
      <c r="H3904" s="40">
        <f>IFERROR(G3904/E3904,0)</f>
        <v/>
      </c>
      <c r="I3904" s="29" t="inlineStr">
        <is>
          <t>Cost is below the 120 watch threshold.</t>
        </is>
      </c>
    </row>
    <row r="3905">
      <c r="A3905" s="29" t="inlineStr">
        <is>
          <t>tm16630700</t>
        </is>
      </c>
      <c r="B3905" s="29" t="inlineStr">
        <is>
          <t>low_price</t>
        </is>
      </c>
      <c r="C3905" s="29" t="inlineStr">
        <is>
          <t>Шина Maxxis Bighorn 25×10-12</t>
        </is>
      </c>
      <c r="D3905" s="35" t="n">
        <v>0</v>
      </c>
      <c r="E3905" s="37" t="n">
        <v>0</v>
      </c>
      <c r="F3905" s="38" t="n">
        <v>0</v>
      </c>
      <c r="G3905" s="37" t="n">
        <v>0</v>
      </c>
      <c r="H3905" s="40">
        <f>IFERROR(G3905/E3905,0)</f>
        <v/>
      </c>
      <c r="I3905" s="29" t="inlineStr">
        <is>
          <t>Cost is below the 120 watch threshold.</t>
        </is>
      </c>
    </row>
    <row r="3906">
      <c r="A3906" s="29" t="inlineStr">
        <is>
          <t>59441-0005-839</t>
        </is>
      </c>
      <c r="B3906" s="29" t="inlineStr">
        <is>
          <t>low_price</t>
        </is>
      </c>
      <c r="C3906" s="29" t="inlineStr">
        <is>
          <t>Накладка кожуха панелі приладів Kawasaki Brute Force 650 (07-13), 750 (07-23)</t>
        </is>
      </c>
      <c r="D3906" s="35" t="n">
        <v>0</v>
      </c>
      <c r="E3906" s="37" t="n">
        <v>0</v>
      </c>
      <c r="F3906" s="38" t="n">
        <v>0</v>
      </c>
      <c r="G3906" s="37" t="n">
        <v>0</v>
      </c>
      <c r="H3906" s="40">
        <f>IFERROR(G3906/E3906,0)</f>
        <v/>
      </c>
      <c r="I3906" s="29" t="inlineStr">
        <is>
          <t>Cost is below the 120 watch threshold.</t>
        </is>
      </c>
    </row>
    <row r="3907">
      <c r="A3907" s="29" t="inlineStr">
        <is>
          <t>04954</t>
        </is>
      </c>
      <c r="B3907" s="29" t="inlineStr">
        <is>
          <t>low_price</t>
        </is>
      </c>
      <c r="C3907" s="29" t="inlineStr">
        <is>
          <t>Колекційна модель Polaris RZR XP 1000 White (1:18)</t>
        </is>
      </c>
      <c r="D3907" s="35" t="n">
        <v>0</v>
      </c>
      <c r="E3907" s="37" t="n">
        <v>0</v>
      </c>
      <c r="F3907" s="38" t="n">
        <v>0</v>
      </c>
      <c r="G3907" s="37" t="n">
        <v>0</v>
      </c>
      <c r="H3907" s="40">
        <f>IFERROR(G3907/E3907,0)</f>
        <v/>
      </c>
      <c r="I3907" s="29" t="inlineStr">
        <is>
          <t>Cost is below the 120 watch threshold.</t>
        </is>
      </c>
    </row>
    <row r="3908">
      <c r="A3908" s="29" t="inlineStr">
        <is>
          <t>3260131</t>
        </is>
      </c>
      <c r="B3908" s="29" t="inlineStr">
        <is>
          <t>low_price</t>
        </is>
      </c>
      <c r="C3908" s="29" t="inlineStr">
        <is>
          <t>Вилка переднього карданного валу Polaris Sportsman 335 400 500 600 700 800, Ranger 500 700 800</t>
        </is>
      </c>
      <c r="D3908" s="35" t="n">
        <v>0</v>
      </c>
      <c r="E3908" s="37" t="n">
        <v>0</v>
      </c>
      <c r="F3908" s="38" t="n">
        <v>0</v>
      </c>
      <c r="G3908" s="37" t="n">
        <v>0</v>
      </c>
      <c r="H3908" s="40">
        <f>IFERROR(G3908/E3908,0)</f>
        <v/>
      </c>
      <c r="I3908" s="29" t="inlineStr">
        <is>
          <t>Cost is below the 120 watch threshold.</t>
        </is>
      </c>
    </row>
    <row r="3909">
      <c r="A3909" s="29" t="inlineStr">
        <is>
          <t>3b4-12411-01-00</t>
        </is>
      </c>
      <c r="B3909" s="29" t="inlineStr">
        <is>
          <t>low_price</t>
        </is>
      </c>
      <c r="C3909" s="29" t="inlineStr">
        <is>
          <t>Термостат Yamaha Grizzly 550 (09-14), 700 (07-13), Rhino 700 (08-13)</t>
        </is>
      </c>
      <c r="D3909" s="35" t="n">
        <v>0</v>
      </c>
      <c r="E3909" s="37" t="n">
        <v>0</v>
      </c>
      <c r="F3909" s="38" t="n">
        <v>0</v>
      </c>
      <c r="G3909" s="37" t="n">
        <v>0</v>
      </c>
      <c r="H3909" s="40">
        <f>IFERROR(G3909/E3909,0)</f>
        <v/>
      </c>
      <c r="I3909" s="29" t="inlineStr">
        <is>
          <t>Cost is below the 120 watch threshold.</t>
        </is>
      </c>
    </row>
    <row r="3910">
      <c r="A3910" s="29" t="inlineStr">
        <is>
          <t>9crb-300110</t>
        </is>
      </c>
      <c r="B3910" s="29" t="inlineStr">
        <is>
          <t>low_price</t>
        </is>
      </c>
      <c r="C3910" s="29" t="inlineStr">
        <is>
          <t>Карданний вал задній CFMoto CForce 400 500 600</t>
        </is>
      </c>
      <c r="D3910" s="35" t="n">
        <v>0</v>
      </c>
      <c r="E3910" s="37" t="n">
        <v>0</v>
      </c>
      <c r="F3910" s="38" t="n">
        <v>0</v>
      </c>
      <c r="G3910" s="37" t="n">
        <v>0</v>
      </c>
      <c r="H3910" s="40">
        <f>IFERROR(G3910/E3910,0)</f>
        <v/>
      </c>
      <c r="I3910" s="29" t="inlineStr">
        <is>
          <t>Cost is below the 120 watch threshold.</t>
        </is>
      </c>
    </row>
    <row r="3911">
      <c r="A3911" s="29" t="inlineStr">
        <is>
          <t>01716</t>
        </is>
      </c>
      <c r="B3911" s="29" t="inlineStr">
        <is>
          <t>low_price</t>
        </is>
      </c>
      <c r="C3911" s="29" t="inlineStr">
        <is>
          <t>Статор генератора Honda TRX 500 Foreman 2005-2011</t>
        </is>
      </c>
      <c r="D3911" s="35" t="n">
        <v>0</v>
      </c>
      <c r="E3911" s="37" t="n">
        <v>0</v>
      </c>
      <c r="F3911" s="38" t="n">
        <v>0</v>
      </c>
      <c r="G3911" s="37" t="n">
        <v>0</v>
      </c>
      <c r="H3911" s="40">
        <f>IFERROR(G3911/E3911,0)</f>
        <v/>
      </c>
      <c r="I3911" s="29" t="inlineStr">
        <is>
          <t>Cost is below the 120 watch threshold.</t>
        </is>
      </c>
    </row>
    <row r="3912">
      <c r="A3912" s="29" t="inlineStr">
        <is>
          <t>52300-hr3-w50</t>
        </is>
      </c>
      <c r="B3912" s="29" t="inlineStr">
        <is>
          <t>low_price</t>
        </is>
      </c>
      <c r="C3912" s="29" t="inlineStr">
        <is>
          <t>Корпус маятника лівий Honda TRX 420 Rancher (14+), 500 Foreman (14-19), 520 Foreman (20+)</t>
        </is>
      </c>
      <c r="D3912" s="35" t="n">
        <v>0</v>
      </c>
      <c r="E3912" s="37" t="n">
        <v>0</v>
      </c>
      <c r="F3912" s="38" t="n">
        <v>0</v>
      </c>
      <c r="G3912" s="37" t="n">
        <v>0</v>
      </c>
      <c r="H3912" s="40">
        <f>IFERROR(G3912/E3912,0)</f>
        <v/>
      </c>
      <c r="I3912" s="29" t="inlineStr">
        <is>
          <t>Cost is below the 120 watch threshold.</t>
        </is>
      </c>
    </row>
    <row r="3913">
      <c r="A3913" s="29" t="inlineStr">
        <is>
          <t>fa739r</t>
        </is>
      </c>
      <c r="B3913" s="29" t="inlineStr">
        <is>
          <t>low_price</t>
        </is>
      </c>
      <c r="C3913" s="29" t="inlineStr">
        <is>
          <t>Гальмівні колодки задні Kawasaki Teryx KRX 1000 (синтетика)</t>
        </is>
      </c>
      <c r="D3913" s="35" t="n">
        <v>0</v>
      </c>
      <c r="E3913" s="37" t="n">
        <v>0</v>
      </c>
      <c r="F3913" s="38" t="n">
        <v>0</v>
      </c>
      <c r="G3913" s="37" t="n">
        <v>0</v>
      </c>
      <c r="H3913" s="40">
        <f>IFERROR(G3913/E3913,0)</f>
        <v/>
      </c>
      <c r="I3913" s="29" t="inlineStr">
        <is>
          <t>Cost is below the 120 watch threshold.</t>
        </is>
      </c>
    </row>
    <row r="3914">
      <c r="A3914" s="29" t="inlineStr">
        <is>
          <t>3233836</t>
        </is>
      </c>
      <c r="B3914" s="29" t="inlineStr">
        <is>
          <t>low_price</t>
        </is>
      </c>
      <c r="C3914" s="29" t="inlineStr">
        <is>
          <t>Ущільнююче кільце КПП Polaris</t>
        </is>
      </c>
      <c r="D3914" s="35" t="n">
        <v>0</v>
      </c>
      <c r="E3914" s="37" t="n">
        <v>0</v>
      </c>
      <c r="F3914" s="38" t="n">
        <v>0</v>
      </c>
      <c r="G3914" s="37" t="n">
        <v>0</v>
      </c>
      <c r="H3914" s="40">
        <f>IFERROR(G3914/E3914,0)</f>
        <v/>
      </c>
      <c r="I3914" s="29" t="inlineStr">
        <is>
          <t>Cost is below the 120 watch threshold.</t>
        </is>
      </c>
    </row>
    <row r="3915">
      <c r="A3915" s="29" t="inlineStr">
        <is>
          <t>45215-ge2-016</t>
        </is>
      </c>
      <c r="B3915" s="29" t="inlineStr">
        <is>
          <t>low_price</t>
        </is>
      </c>
      <c r="C3915" s="29" t="inlineStr">
        <is>
          <t>Палець переднього супорта Honda TRX 420 Rancher (07+), 500 Foreman Rubicon (12-19), 520 Foreman Rubicon (20+)</t>
        </is>
      </c>
      <c r="D3915" s="35" t="n">
        <v>0</v>
      </c>
      <c r="E3915" s="37" t="n">
        <v>0</v>
      </c>
      <c r="F3915" s="38" t="n">
        <v>0</v>
      </c>
      <c r="G3915" s="37" t="n">
        <v>0</v>
      </c>
      <c r="H3915" s="40">
        <f>IFERROR(G3915/E3915,0)</f>
        <v/>
      </c>
      <c r="I3915" s="29" t="inlineStr">
        <is>
          <t>Cost is below the 120 watch threshold.</t>
        </is>
      </c>
    </row>
    <row r="3916">
      <c r="A3916" s="29" t="inlineStr">
        <is>
          <t>21-1010</t>
        </is>
      </c>
      <c r="B3916" s="29" t="inlineStr">
        <is>
          <t>low_price</t>
        </is>
      </c>
      <c r="C3916" s="29" t="inlineStr">
        <is>
          <t>Ремкомплект заднього амортизатора Honda TRX 420 Rancher 2007-2013</t>
        </is>
      </c>
      <c r="D3916" s="35" t="n">
        <v>0</v>
      </c>
      <c r="E3916" s="37" t="n">
        <v>0</v>
      </c>
      <c r="F3916" s="38" t="n">
        <v>0</v>
      </c>
      <c r="G3916" s="37" t="n">
        <v>0</v>
      </c>
      <c r="H3916" s="40">
        <f>IFERROR(G3916/E3916,0)</f>
        <v/>
      </c>
      <c r="I3916" s="29" t="inlineStr">
        <is>
          <t>Cost is below the 120 watch threshold.</t>
        </is>
      </c>
    </row>
    <row r="3917">
      <c r="A3917" s="29" t="inlineStr">
        <is>
          <t>53157-hp5-003</t>
        </is>
      </c>
      <c r="B3917" s="29" t="inlineStr">
        <is>
          <t>low_price</t>
        </is>
      </c>
      <c r="C3917" s="29" t="inlineStr">
        <is>
          <t>Рульовий наконечник Honda TRX 200 250 300 350 400 420 450 500 520 650 680</t>
        </is>
      </c>
      <c r="D3917" s="35" t="n">
        <v>0</v>
      </c>
      <c r="E3917" s="37" t="n">
        <v>0</v>
      </c>
      <c r="F3917" s="38" t="n">
        <v>0</v>
      </c>
      <c r="G3917" s="37" t="n">
        <v>0</v>
      </c>
      <c r="H3917" s="40">
        <f>IFERROR(G3917/E3917,0)</f>
        <v/>
      </c>
      <c r="I3917" s="29" t="inlineStr">
        <is>
          <t>Cost is below the 120 watch threshold.</t>
        </is>
      </c>
    </row>
    <row r="3918">
      <c r="A3918" s="29" t="inlineStr">
        <is>
          <t>na-20036</t>
        </is>
      </c>
      <c r="B3918" s="29" t="inlineStr">
        <is>
          <t>low_price</t>
        </is>
      </c>
      <c r="C3918" s="29" t="inlineStr">
        <is>
          <t>Поршень стандарт Kawasaki Prairie 360</t>
        </is>
      </c>
      <c r="D3918" s="35" t="n">
        <v>0</v>
      </c>
      <c r="E3918" s="37" t="n">
        <v>0</v>
      </c>
      <c r="F3918" s="38" t="n">
        <v>0</v>
      </c>
      <c r="G3918" s="37" t="n">
        <v>0</v>
      </c>
      <c r="H3918" s="40">
        <f>IFERROR(G3918/E3918,0)</f>
        <v/>
      </c>
      <c r="I3918" s="29" t="inlineStr">
        <is>
          <t>Cost is below the 120 watch threshold.</t>
        </is>
      </c>
    </row>
    <row r="3919">
      <c r="A3919" s="29" t="inlineStr">
        <is>
          <t>1uy-17231-01-00</t>
        </is>
      </c>
      <c r="B3919" s="29" t="inlineStr">
        <is>
          <t>low_price</t>
        </is>
      </c>
      <c r="C3919" s="29" t="inlineStr">
        <is>
          <t>Шестерня КПП Yamaha Warrior Raptor 350 ​(29T)</t>
        </is>
      </c>
      <c r="D3919" s="35" t="n">
        <v>0</v>
      </c>
      <c r="E3919" s="37" t="n">
        <v>0</v>
      </c>
      <c r="F3919" s="38" t="n">
        <v>0</v>
      </c>
      <c r="G3919" s="37" t="n">
        <v>0</v>
      </c>
      <c r="H3919" s="40">
        <f>IFERROR(G3919/E3919,0)</f>
        <v/>
      </c>
      <c r="I3919" s="29" t="inlineStr">
        <is>
          <t>Cost is below the 120 watch threshold.</t>
        </is>
      </c>
    </row>
    <row r="3920">
      <c r="A3920" s="29" t="inlineStr">
        <is>
          <t>2208131</t>
        </is>
      </c>
      <c r="B3920" s="29" t="inlineStr">
        <is>
          <t>low_price</t>
        </is>
      </c>
      <c r="C3920" s="29" t="inlineStr">
        <is>
          <t>Гайка рульового наконечника Polaris RZR Pro XP</t>
        </is>
      </c>
      <c r="D3920" s="35" t="n">
        <v>0</v>
      </c>
      <c r="E3920" s="37" t="n">
        <v>0</v>
      </c>
      <c r="F3920" s="38" t="n">
        <v>0</v>
      </c>
      <c r="G3920" s="37" t="n">
        <v>0</v>
      </c>
      <c r="H3920" s="40">
        <f>IFERROR(G3920/E3920,0)</f>
        <v/>
      </c>
      <c r="I3920" s="29" t="inlineStr">
        <is>
          <t>Cost is below the 120 watch threshold.</t>
        </is>
      </c>
    </row>
    <row r="3921">
      <c r="A3921" s="29" t="inlineStr">
        <is>
          <t>15131-hr6-a61</t>
        </is>
      </c>
      <c r="B3921" s="29" t="inlineStr">
        <is>
          <t>low_price</t>
        </is>
      </c>
      <c r="C3921" s="29" t="inlineStr">
        <is>
          <t>Ротор масляного насоса зовнішній Honda TRX 500 Rubicon 2015-2019</t>
        </is>
      </c>
      <c r="D3921" s="35" t="n">
        <v>0</v>
      </c>
      <c r="E3921" s="37" t="n">
        <v>0</v>
      </c>
      <c r="F3921" s="38" t="n">
        <v>0</v>
      </c>
      <c r="G3921" s="37" t="n">
        <v>0</v>
      </c>
      <c r="H3921" s="40">
        <f>IFERROR(G3921/E3921,0)</f>
        <v/>
      </c>
      <c r="I3921" s="29" t="inlineStr">
        <is>
          <t>Cost is below the 120 watch threshold.</t>
        </is>
      </c>
    </row>
    <row r="3922">
      <c r="A3922" s="29" t="inlineStr">
        <is>
          <t>28-1056</t>
        </is>
      </c>
      <c r="B3922" s="29" t="inlineStr">
        <is>
          <t>low_price</t>
        </is>
      </c>
      <c r="C3922" s="29" t="inlineStr">
        <is>
          <t>Ремкомплект заднього маятника Arctic Cat 250 300; Honda TRX 200 250 300 350 400 450 500</t>
        </is>
      </c>
      <c r="D3922" s="35" t="n">
        <v>0</v>
      </c>
      <c r="E3922" s="37" t="n">
        <v>0</v>
      </c>
      <c r="F3922" s="38" t="n">
        <v>0</v>
      </c>
      <c r="G3922" s="37" t="n">
        <v>0</v>
      </c>
      <c r="H3922" s="40">
        <f>IFERROR(G3922/E3922,0)</f>
        <v/>
      </c>
      <c r="I3922" s="29" t="inlineStr">
        <is>
          <t>Cost is below the 120 watch threshold.</t>
        </is>
      </c>
    </row>
    <row r="3923">
      <c r="A3923" s="29" t="inlineStr">
        <is>
          <t>5gh-28349-00-00</t>
        </is>
      </c>
      <c r="B3923" s="29" t="inlineStr">
        <is>
          <t>low_price</t>
        </is>
      </c>
      <c r="C3923" s="29" t="inlineStr">
        <is>
          <t>Заглушка фари Yamaha Grizzly 125 660, Kodiak 400 450, Rhino 450 660 700</t>
        </is>
      </c>
      <c r="D3923" s="35" t="n">
        <v>0</v>
      </c>
      <c r="E3923" s="37" t="n">
        <v>0</v>
      </c>
      <c r="F3923" s="38" t="n">
        <v>0</v>
      </c>
      <c r="G3923" s="37" t="n">
        <v>0</v>
      </c>
      <c r="H3923" s="40">
        <f>IFERROR(G3923/E3923,0)</f>
        <v/>
      </c>
      <c r="I3923" s="29" t="inlineStr">
        <is>
          <t>Cost is below the 120 watch threshold.</t>
        </is>
      </c>
    </row>
    <row r="3924">
      <c r="A3924" s="29" t="inlineStr">
        <is>
          <t>18-3018</t>
        </is>
      </c>
      <c r="B3924" s="29" t="inlineStr">
        <is>
          <t>low_price</t>
        </is>
      </c>
      <c r="C3924" s="29" t="inlineStr">
        <is>
          <t>Ремкомплект переднього супорта Honda TRX 500 Foreman (05-09), 500 Rubicon (05-14), 680 Rincon (06+)</t>
        </is>
      </c>
      <c r="D3924" s="35" t="n">
        <v>0</v>
      </c>
      <c r="E3924" s="37" t="n">
        <v>0</v>
      </c>
      <c r="F3924" s="38" t="n">
        <v>0</v>
      </c>
      <c r="G3924" s="37" t="n">
        <v>0</v>
      </c>
      <c r="H3924" s="40">
        <f>IFERROR(G3924/E3924,0)</f>
        <v/>
      </c>
      <c r="I3924" s="29" t="inlineStr">
        <is>
          <t>Cost is below the 120 watch threshold.</t>
        </is>
      </c>
    </row>
    <row r="3925">
      <c r="A3925" s="29" t="inlineStr">
        <is>
          <t>52330-hp7-a01</t>
        </is>
      </c>
      <c r="B3925" s="29" t="inlineStr">
        <is>
          <t>low_price</t>
        </is>
      </c>
      <c r="C3925" s="29" t="inlineStr">
        <is>
          <t>Стійка заднього стабілізатора ліва Honda TRX 420 Racnher 2009-2014</t>
        </is>
      </c>
      <c r="D3925" s="35" t="n">
        <v>0</v>
      </c>
      <c r="E3925" s="37" t="n">
        <v>0</v>
      </c>
      <c r="F3925" s="38" t="n">
        <v>0</v>
      </c>
      <c r="G3925" s="37" t="n">
        <v>0</v>
      </c>
      <c r="H3925" s="40">
        <f>IFERROR(G3925/E3925,0)</f>
        <v/>
      </c>
      <c r="I3925" s="29" t="inlineStr">
        <is>
          <t>Cost is below the 120 watch threshold.</t>
        </is>
      </c>
    </row>
    <row r="3926">
      <c r="A3926" s="29" t="inlineStr">
        <is>
          <t>709401962</t>
        </is>
      </c>
      <c r="B3926" s="29" t="inlineStr">
        <is>
          <t>low_price</t>
        </is>
      </c>
      <c r="C3926" s="29" t="inlineStr">
        <is>
          <t>Кріплення підрульового перемикача поворотів BRP Can-Am Maverick 1000, Maverick X3, Maverick Trail 700 800 1000, Maverick Sport 1000, Commander 700 800</t>
        </is>
      </c>
      <c r="D3926" s="35" t="n">
        <v>0</v>
      </c>
      <c r="E3926" s="37" t="n">
        <v>0</v>
      </c>
      <c r="F3926" s="38" t="n">
        <v>0</v>
      </c>
      <c r="G3926" s="37" t="n">
        <v>0</v>
      </c>
      <c r="H3926" s="40">
        <f>IFERROR(G3926/E3926,0)</f>
        <v/>
      </c>
      <c r="I3926" s="29" t="inlineStr">
        <is>
          <t>Cost is below the 120 watch threshold.</t>
        </is>
      </c>
    </row>
    <row r="3927">
      <c r="A3927" s="29" t="inlineStr">
        <is>
          <t>05237</t>
        </is>
      </c>
      <c r="B3927" s="29" t="inlineStr">
        <is>
          <t>low_price</t>
        </is>
      </c>
      <c r="C3927" s="29" t="inlineStr">
        <is>
          <t>Обгінна муфта стартера Suzuki Vinson 500, King Quad 700 750, Quadrunner 500</t>
        </is>
      </c>
      <c r="D3927" s="35" t="n">
        <v>0</v>
      </c>
      <c r="E3927" s="37" t="n">
        <v>0</v>
      </c>
      <c r="F3927" s="38" t="n">
        <v>0</v>
      </c>
      <c r="G3927" s="37" t="n">
        <v>0</v>
      </c>
      <c r="H3927" s="40">
        <f>IFERROR(G3927/E3927,0)</f>
        <v/>
      </c>
      <c r="I3927" s="29" t="inlineStr">
        <is>
          <t>Cost is below the 120 watch threshold.</t>
        </is>
      </c>
    </row>
    <row r="3928">
      <c r="A3928" s="29" t="inlineStr">
        <is>
          <t>18-9026</t>
        </is>
      </c>
      <c r="B3928" s="29" t="inlineStr">
        <is>
          <t>low_price</t>
        </is>
      </c>
      <c r="C3928" s="29" t="inlineStr">
        <is>
          <t xml:space="preserve">Поршні переднього гальмівного супорта BRP Can-Am Maverick X3, Maverick Trail 700 800 1000, Maverick Sport 1000, Traxter Defender HD7 HD8 HD9 HD10; </t>
        </is>
      </c>
      <c r="D3928" s="35" t="n">
        <v>0</v>
      </c>
      <c r="E3928" s="37" t="n">
        <v>0</v>
      </c>
      <c r="F3928" s="38" t="n">
        <v>0</v>
      </c>
      <c r="G3928" s="37" t="n">
        <v>0</v>
      </c>
      <c r="H3928" s="40">
        <f>IFERROR(G3928/E3928,0)</f>
        <v/>
      </c>
      <c r="I3928" s="29" t="inlineStr">
        <is>
          <t>Cost is below the 120 watch threshold.</t>
        </is>
      </c>
    </row>
    <row r="3929">
      <c r="A3929" s="29" t="inlineStr">
        <is>
          <t>51661-31g00</t>
        </is>
      </c>
      <c r="B3929" s="29" t="inlineStr">
        <is>
          <t>low_price</t>
        </is>
      </c>
      <c r="C3929" s="29" t="inlineStr">
        <is>
          <t>Втулка рульової колонки Suzuki King Quad 450 500 700</t>
        </is>
      </c>
      <c r="D3929" s="35" t="n">
        <v>0</v>
      </c>
      <c r="E3929" s="37" t="n">
        <v>0</v>
      </c>
      <c r="F3929" s="38" t="n">
        <v>0</v>
      </c>
      <c r="G3929" s="37" t="n">
        <v>0</v>
      </c>
      <c r="H3929" s="40">
        <f>IFERROR(G3929/E3929,0)</f>
        <v/>
      </c>
      <c r="I3929" s="29" t="inlineStr">
        <is>
          <t>Cost is below the 120 watch threshold.</t>
        </is>
      </c>
    </row>
    <row r="3930">
      <c r="A3930" s="29" t="inlineStr">
        <is>
          <t>91254-792-003</t>
        </is>
      </c>
      <c r="B3930" s="29" t="inlineStr">
        <is>
          <t>low_price</t>
        </is>
      </c>
      <c r="C3930" s="29" t="inlineStr">
        <is>
          <t xml:space="preserve">Сальник датчика положення передач Honda TRX 420 Rancher (07+), 500 Foreman (12-19), 500 Rubicon (15-19), 520 Foreman Rubicon (20+), SXS 500 520 </t>
        </is>
      </c>
      <c r="D3930" s="35" t="n">
        <v>0</v>
      </c>
      <c r="E3930" s="37" t="n">
        <v>0</v>
      </c>
      <c r="F3930" s="38" t="n">
        <v>0</v>
      </c>
      <c r="G3930" s="37" t="n">
        <v>0</v>
      </c>
      <c r="H3930" s="40">
        <f>IFERROR(G3930/E3930,0)</f>
        <v/>
      </c>
      <c r="I3930" s="29" t="inlineStr">
        <is>
          <t>Cost is below the 120 watch threshold.</t>
        </is>
      </c>
    </row>
    <row r="3931">
      <c r="A3931" s="29" t="inlineStr">
        <is>
          <t>707601897</t>
        </is>
      </c>
      <c r="B3931" s="29" t="inlineStr">
        <is>
          <t>low_price</t>
        </is>
      </c>
      <c r="C3931" s="29" t="inlineStr">
        <is>
          <t>Алюмінієва опора крпілення глушника BRP Can-Am Maverick X3</t>
        </is>
      </c>
      <c r="D3931" s="35" t="n">
        <v>0</v>
      </c>
      <c r="E3931" s="37" t="n">
        <v>0</v>
      </c>
      <c r="F3931" s="38" t="n">
        <v>0</v>
      </c>
      <c r="G3931" s="37" t="n">
        <v>0</v>
      </c>
      <c r="H3931" s="40">
        <f>IFERROR(G3931/E3931,0)</f>
        <v/>
      </c>
      <c r="I3931" s="29" t="inlineStr">
        <is>
          <t>Cost is below the 120 watch threshold.</t>
        </is>
      </c>
    </row>
    <row r="3932">
      <c r="A3932" s="29" t="inlineStr">
        <is>
          <t>52-1007</t>
        </is>
      </c>
      <c r="B3932" s="29" t="inlineStr">
        <is>
          <t>low_price</t>
        </is>
      </c>
      <c r="C3932" s="29" t="inlineStr">
        <is>
          <t>Рульові тяги з наконечниками Kawasaki KFX 450; Suzuki LTZ 400; Yamaha Grizzly 550 660 700</t>
        </is>
      </c>
      <c r="D3932" s="35" t="n">
        <v>0</v>
      </c>
      <c r="E3932" s="37" t="n">
        <v>0</v>
      </c>
      <c r="F3932" s="38" t="n">
        <v>0</v>
      </c>
      <c r="G3932" s="37" t="n">
        <v>0</v>
      </c>
      <c r="H3932" s="40">
        <f>IFERROR(G3932/E3932,0)</f>
        <v/>
      </c>
      <c r="I3932" s="29" t="inlineStr">
        <is>
          <t>Cost is below the 120 watch threshold.</t>
        </is>
      </c>
    </row>
    <row r="3933">
      <c r="A3933" s="29" t="inlineStr">
        <is>
          <t>20-21240</t>
        </is>
      </c>
      <c r="B3933" s="29" t="inlineStr">
        <is>
          <t>low_price</t>
        </is>
      </c>
      <c r="C3933" s="29" t="inlineStr">
        <is>
          <t>Світлодіодна балка ProLight DUAL 21" (240Вт)</t>
        </is>
      </c>
      <c r="D3933" s="35" t="n">
        <v>0</v>
      </c>
      <c r="E3933" s="37" t="n">
        <v>0</v>
      </c>
      <c r="F3933" s="38" t="n">
        <v>0</v>
      </c>
      <c r="G3933" s="37" t="n">
        <v>0</v>
      </c>
      <c r="H3933" s="40">
        <f>IFERROR(G3933/E3933,0)</f>
        <v/>
      </c>
      <c r="I3933" s="29" t="inlineStr">
        <is>
          <t>Cost is below the 120 watch threshold.</t>
        </is>
      </c>
    </row>
    <row r="3934">
      <c r="A3934" s="29" t="inlineStr">
        <is>
          <t>5vk-12284-00-00</t>
        </is>
      </c>
      <c r="B3934" s="29" t="inlineStr">
        <is>
          <t>low_price</t>
        </is>
      </c>
      <c r="C3934" s="29" t="inlineStr">
        <is>
          <t>Палець декомпресора Yamaha Grizzly 550 700, Raptor Rhino Viking Kodiak 700</t>
        </is>
      </c>
      <c r="D3934" s="35" t="n">
        <v>0</v>
      </c>
      <c r="E3934" s="37" t="n">
        <v>0</v>
      </c>
      <c r="F3934" s="38" t="n">
        <v>0</v>
      </c>
      <c r="G3934" s="37" t="n">
        <v>0</v>
      </c>
      <c r="H3934" s="40">
        <f>IFERROR(G3934/E3934,0)</f>
        <v/>
      </c>
      <c r="I3934" s="29" t="inlineStr">
        <is>
          <t>Cost is below the 120 watch threshold.</t>
        </is>
      </c>
    </row>
    <row r="3935">
      <c r="A3935" s="29" t="inlineStr">
        <is>
          <t>25-1293</t>
        </is>
      </c>
      <c r="B3935" s="29" t="inlineStr">
        <is>
          <t>low_price</t>
        </is>
      </c>
      <c r="C3935" s="29" t="inlineStr">
        <is>
          <t>Ступичний підшипник в задні колеса Suzuki Eiger King Quad 400, Vinson 500</t>
        </is>
      </c>
      <c r="D3935" s="35" t="n">
        <v>0</v>
      </c>
      <c r="E3935" s="37" t="n">
        <v>0</v>
      </c>
      <c r="F3935" s="38" t="n">
        <v>0</v>
      </c>
      <c r="G3935" s="37" t="n">
        <v>0</v>
      </c>
      <c r="H3935" s="40">
        <f>IFERROR(G3935/E3935,0)</f>
        <v/>
      </c>
      <c r="I3935" s="29" t="inlineStr">
        <is>
          <t>Cost is below the 120 watch threshold.</t>
        </is>
      </c>
    </row>
    <row r="3936">
      <c r="A3936" s="29" t="inlineStr">
        <is>
          <t>3085337</t>
        </is>
      </c>
      <c r="B3936" s="29" t="inlineStr">
        <is>
          <t>low_price</t>
        </is>
      </c>
      <c r="C3936" s="29" t="inlineStr">
        <is>
          <t>Прокладка головки циліндра Polaris Sportsman 400 450, Ranger 400 425 500, Magnum 425, Xpedition 425, Hawkeye 400</t>
        </is>
      </c>
      <c r="D3936" s="35" t="n">
        <v>0</v>
      </c>
      <c r="E3936" s="37" t="n">
        <v>0</v>
      </c>
      <c r="F3936" s="38" t="n">
        <v>0</v>
      </c>
      <c r="G3936" s="37" t="n">
        <v>0</v>
      </c>
      <c r="H3936" s="40">
        <f>IFERROR(G3936/E3936,0)</f>
        <v/>
      </c>
      <c r="I3936" s="29" t="inlineStr">
        <is>
          <t>Cost is below the 120 watch threshold.</t>
        </is>
      </c>
    </row>
    <row r="3937">
      <c r="A3937" s="29" t="inlineStr">
        <is>
          <t>80251-hp0-a50za</t>
        </is>
      </c>
      <c r="B3937" s="29" t="inlineStr">
        <is>
          <t>low_price</t>
        </is>
      </c>
      <c r="C3937" s="29" t="inlineStr">
        <is>
          <t>Бризговик задній лівий Honda TRX 500 Foreman (07-11), 500 Rubicon (07-14)</t>
        </is>
      </c>
      <c r="D3937" s="35" t="n">
        <v>0</v>
      </c>
      <c r="E3937" s="37" t="n">
        <v>0</v>
      </c>
      <c r="F3937" s="38" t="n">
        <v>0</v>
      </c>
      <c r="G3937" s="37" t="n">
        <v>0</v>
      </c>
      <c r="H3937" s="40">
        <f>IFERROR(G3937/E3937,0)</f>
        <v/>
      </c>
      <c r="I3937" s="29" t="inlineStr">
        <is>
          <t>Cost is below the 120 watch threshold.</t>
        </is>
      </c>
    </row>
    <row r="3938">
      <c r="A3938" s="29" t="inlineStr">
        <is>
          <t>16037-hn2-003</t>
        </is>
      </c>
      <c r="B3938" s="29" t="inlineStr">
        <is>
          <t>low_price</t>
        </is>
      </c>
      <c r="C3938" s="29" t="inlineStr">
        <is>
          <t>Пластина для клапанів Honda TRX 400 Foreman (04-07), 500 Rubicon (01-14), 650 Rincon (03-05)</t>
        </is>
      </c>
      <c r="D3938" s="35" t="n">
        <v>0</v>
      </c>
      <c r="E3938" s="37" t="n">
        <v>0</v>
      </c>
      <c r="F3938" s="38" t="n">
        <v>0</v>
      </c>
      <c r="G3938" s="37" t="n">
        <v>0</v>
      </c>
      <c r="H3938" s="40">
        <f>IFERROR(G3938/E3938,0)</f>
        <v/>
      </c>
      <c r="I3938" s="29" t="inlineStr">
        <is>
          <t>Cost is below the 120 watch threshold.</t>
        </is>
      </c>
    </row>
    <row r="3939">
      <c r="A3939" s="29" t="inlineStr">
        <is>
          <t>13111-hp5-600</t>
        </is>
      </c>
      <c r="B3939" s="29" t="inlineStr">
        <is>
          <t>low_price</t>
        </is>
      </c>
      <c r="C3939" s="29" t="inlineStr">
        <is>
          <t>Поршневий палець Honda TRX 420 Rancher (07+), 500 Foreman (12-19), 500 Rubicon (15-19), 520 Foreman Rubicon (20+), SXS 500 520 Pioneer</t>
        </is>
      </c>
      <c r="D3939" s="35" t="n">
        <v>0</v>
      </c>
      <c r="E3939" s="37" t="n">
        <v>0</v>
      </c>
      <c r="F3939" s="38" t="n">
        <v>0</v>
      </c>
      <c r="G3939" s="37" t="n">
        <v>0</v>
      </c>
      <c r="H3939" s="40">
        <f>IFERROR(G3939/E3939,0)</f>
        <v/>
      </c>
      <c r="I3939" s="29" t="inlineStr">
        <is>
          <t>Cost is below the 120 watch threshold.</t>
        </is>
      </c>
    </row>
    <row r="3940">
      <c r="A3940" s="29" t="inlineStr">
        <is>
          <t>0gr0-024100</t>
        </is>
      </c>
      <c r="B3940" s="29" t="inlineStr">
        <is>
          <t>low_price</t>
        </is>
      </c>
      <c r="C3940" s="29" t="inlineStr">
        <is>
          <t>Ланцюг ГРМ CFMoto CForce 500 600, UForce 500 600, ZForce 500</t>
        </is>
      </c>
      <c r="D3940" s="35" t="n">
        <v>0</v>
      </c>
      <c r="E3940" s="37" t="n">
        <v>0</v>
      </c>
      <c r="F3940" s="38" t="n">
        <v>0</v>
      </c>
      <c r="G3940" s="37" t="n">
        <v>0</v>
      </c>
      <c r="H3940" s="40">
        <f>IFERROR(G3940/E3940,0)</f>
        <v/>
      </c>
      <c r="I3940" s="29" t="inlineStr">
        <is>
          <t>Cost is below the 120 watch threshold.</t>
        </is>
      </c>
    </row>
    <row r="3941">
      <c r="A3941" s="29" t="inlineStr">
        <is>
          <t>3235223</t>
        </is>
      </c>
      <c r="B3941" s="29" t="inlineStr">
        <is>
          <t>low_price</t>
        </is>
      </c>
      <c r="C3941" s="29" t="inlineStr">
        <is>
          <t>Вал КПП Polaris RZR 570 900 1000, Ranger 500 530 570 900 1000, Pro XD, General 1000, ACE 325 500 570 900</t>
        </is>
      </c>
      <c r="D3941" s="35" t="n">
        <v>0</v>
      </c>
      <c r="E3941" s="37" t="n">
        <v>0</v>
      </c>
      <c r="F3941" s="38" t="n">
        <v>0</v>
      </c>
      <c r="G3941" s="37" t="n">
        <v>0</v>
      </c>
      <c r="H3941" s="40">
        <f>IFERROR(G3941/E3941,0)</f>
        <v/>
      </c>
      <c r="I3941" s="29" t="inlineStr">
        <is>
          <t>Cost is below the 120 watch threshold.</t>
        </is>
      </c>
    </row>
    <row r="3942">
      <c r="A3942" s="29" t="inlineStr">
        <is>
          <t>25-2066</t>
        </is>
      </c>
      <c r="B3942" s="29" t="inlineStr">
        <is>
          <t>low_price</t>
        </is>
      </c>
      <c r="C3942" s="29" t="inlineStr">
        <is>
          <t>Ремкомплект переднього редуктора Kawasaki Brute Force 650 750, Praire 360 650 700; Suzuki Twin Peaks 700</t>
        </is>
      </c>
      <c r="D3942" s="35" t="n">
        <v>0</v>
      </c>
      <c r="E3942" s="37" t="n">
        <v>0</v>
      </c>
      <c r="F3942" s="38" t="n">
        <v>0</v>
      </c>
      <c r="G3942" s="37" t="n">
        <v>0</v>
      </c>
      <c r="H3942" s="40">
        <f>IFERROR(G3942/E3942,0)</f>
        <v/>
      </c>
      <c r="I3942" s="29" t="inlineStr">
        <is>
          <t>Cost is below the 120 watch threshold.</t>
        </is>
      </c>
    </row>
    <row r="3943">
      <c r="A3943" s="29" t="inlineStr">
        <is>
          <t>06111-hp5-000</t>
        </is>
      </c>
      <c r="B3943" s="29" t="inlineStr">
        <is>
          <t>low_price</t>
        </is>
      </c>
      <c r="C3943" s="29" t="inlineStr">
        <is>
          <t>Комплект прокладок на верх двигуна Honda TRX 420 Rancher 2007-2008</t>
        </is>
      </c>
      <c r="D3943" s="35" t="n">
        <v>0</v>
      </c>
      <c r="E3943" s="37" t="n">
        <v>0</v>
      </c>
      <c r="F3943" s="38" t="n">
        <v>0</v>
      </c>
      <c r="G3943" s="37" t="n">
        <v>0</v>
      </c>
      <c r="H3943" s="40">
        <f>IFERROR(G3943/E3943,0)</f>
        <v/>
      </c>
      <c r="I3943" s="29" t="inlineStr">
        <is>
          <t>Cost is below the 120 watch threshold.</t>
        </is>
      </c>
    </row>
    <row r="3944">
      <c r="A3944" s="29" t="inlineStr">
        <is>
          <t>708001671</t>
        </is>
      </c>
      <c r="B3944" s="29" t="inlineStr">
        <is>
          <t>low_price</t>
        </is>
      </c>
      <c r="C3944" s="29" t="inlineStr">
        <is>
          <t>Демпфер сидіння BRP Can-Am Maverick 1000, Commander 800 1000</t>
        </is>
      </c>
      <c r="D3944" s="35" t="n">
        <v>0</v>
      </c>
      <c r="E3944" s="37" t="n">
        <v>0</v>
      </c>
      <c r="F3944" s="38" t="n">
        <v>0</v>
      </c>
      <c r="G3944" s="37" t="n">
        <v>0</v>
      </c>
      <c r="H3944" s="40">
        <f>IFERROR(G3944/E3944,0)</f>
        <v/>
      </c>
      <c r="I3944" s="29" t="inlineStr">
        <is>
          <t>Cost is below the 120 watch threshold.</t>
        </is>
      </c>
    </row>
    <row r="3945">
      <c r="A3945" s="29" t="inlineStr">
        <is>
          <t>51250-hr3-a20</t>
        </is>
      </c>
      <c r="B3945" s="29" t="inlineStr">
        <is>
          <t>low_price</t>
        </is>
      </c>
      <c r="C3945" s="29" t="inlineStr">
        <is>
          <t>Поворотний кулак лівий Honda TRX 420 Rancher (14+), 500 Foreman (14-19), 500 Rubicon (15-19), 520 Foreman Rubicon (20+)</t>
        </is>
      </c>
      <c r="D3945" s="35" t="n">
        <v>0</v>
      </c>
      <c r="E3945" s="37" t="n">
        <v>0</v>
      </c>
      <c r="F3945" s="38" t="n">
        <v>0</v>
      </c>
      <c r="G3945" s="37" t="n">
        <v>0</v>
      </c>
      <c r="H3945" s="40">
        <f>IFERROR(G3945/E3945,0)</f>
        <v/>
      </c>
      <c r="I3945" s="29" t="inlineStr">
        <is>
          <t>Cost is below the 120 watch threshold.</t>
        </is>
      </c>
    </row>
    <row r="3946">
      <c r="A3946" s="29" t="inlineStr">
        <is>
          <t>13014-hp0-a01</t>
        </is>
      </c>
      <c r="B3946" s="29" t="inlineStr">
        <is>
          <t>low_price</t>
        </is>
      </c>
      <c r="C3946" s="29" t="inlineStr">
        <is>
          <t>Поршневі кільця +1мм Honda TRX 500 Foreman 2005-2011</t>
        </is>
      </c>
      <c r="D3946" s="35" t="n">
        <v>0</v>
      </c>
      <c r="E3946" s="37" t="n">
        <v>0</v>
      </c>
      <c r="F3946" s="38" t="n">
        <v>0</v>
      </c>
      <c r="G3946" s="37" t="n">
        <v>0</v>
      </c>
      <c r="H3946" s="40">
        <f>IFERROR(G3946/E3946,0)</f>
        <v/>
      </c>
      <c r="I3946" s="29" t="inlineStr">
        <is>
          <t>Cost is below the 120 watch threshold.</t>
        </is>
      </c>
    </row>
    <row r="3947">
      <c r="A3947" s="29" t="inlineStr">
        <is>
          <t>715500465</t>
        </is>
      </c>
      <c r="B3947" s="29" t="inlineStr">
        <is>
          <t>low_price</t>
        </is>
      </c>
      <c r="C3947" s="29" t="inlineStr">
        <is>
          <t>Пильник ШРУСа задній внутрішній BRP Can-Am Outlander G3L 500 700</t>
        </is>
      </c>
      <c r="D3947" s="35" t="n">
        <v>0</v>
      </c>
      <c r="E3947" s="37" t="n">
        <v>0</v>
      </c>
      <c r="F3947" s="38" t="n">
        <v>0</v>
      </c>
      <c r="G3947" s="37" t="n">
        <v>0</v>
      </c>
      <c r="H3947" s="40">
        <f>IFERROR(G3947/E3947,0)</f>
        <v/>
      </c>
      <c r="I3947" s="29" t="inlineStr">
        <is>
          <t>Cost is below the 120 watch threshold.</t>
        </is>
      </c>
    </row>
    <row r="3948">
      <c r="A3948" s="29" t="inlineStr">
        <is>
          <t>19-5025</t>
        </is>
      </c>
      <c r="B3948" s="29" t="inlineStr">
        <is>
          <t>low_price</t>
        </is>
      </c>
      <c r="C3948" s="29" t="inlineStr">
        <is>
          <t>Пильник ШРУСа BRP Can-Am; Honda; Polaris; Yamaha (64/19-95)</t>
        </is>
      </c>
      <c r="D3948" s="35" t="n">
        <v>0</v>
      </c>
      <c r="E3948" s="37" t="n">
        <v>0</v>
      </c>
      <c r="F3948" s="38" t="n">
        <v>0</v>
      </c>
      <c r="G3948" s="37" t="n">
        <v>0</v>
      </c>
      <c r="H3948" s="40">
        <f>IFERROR(G3948/E3948,0)</f>
        <v/>
      </c>
      <c r="I3948" s="29" t="inlineStr">
        <is>
          <t>Cost is below the 120 watch threshold.</t>
        </is>
      </c>
    </row>
    <row r="3949">
      <c r="A3949" s="29" t="inlineStr">
        <is>
          <t>92043-0083</t>
        </is>
      </c>
      <c r="B3949" s="29" t="inlineStr">
        <is>
          <t>low_price</t>
        </is>
      </c>
      <c r="C3949" s="29" t="inlineStr">
        <is>
          <t>Палець актуатора Kawasaki Brute Force 650 750, Prairie 360​ 650</t>
        </is>
      </c>
      <c r="D3949" s="35" t="n">
        <v>0</v>
      </c>
      <c r="E3949" s="37" t="n">
        <v>0</v>
      </c>
      <c r="F3949" s="38" t="n">
        <v>0</v>
      </c>
      <c r="G3949" s="37" t="n">
        <v>0</v>
      </c>
      <c r="H3949" s="40">
        <f>IFERROR(G3949/E3949,0)</f>
        <v/>
      </c>
      <c r="I3949" s="29" t="inlineStr">
        <is>
          <t>Cost is below the 120 watch threshold.</t>
        </is>
      </c>
    </row>
    <row r="3950">
      <c r="A3950" s="29" t="inlineStr">
        <is>
          <t>42453-hn7-003</t>
        </is>
      </c>
      <c r="B3950" s="29" t="inlineStr">
        <is>
          <t>low_price</t>
        </is>
      </c>
      <c r="C3950" s="29" t="inlineStr">
        <is>
          <t>Шайба прижимна переднього редуктора Honda TRX 350 400 420 450 500 650 680</t>
        </is>
      </c>
      <c r="D3950" s="35" t="n">
        <v>0</v>
      </c>
      <c r="E3950" s="37" t="n">
        <v>0</v>
      </c>
      <c r="F3950" s="38" t="n">
        <v>0</v>
      </c>
      <c r="G3950" s="37" t="n">
        <v>0</v>
      </c>
      <c r="H3950" s="40">
        <f>IFERROR(G3950/E3950,0)</f>
        <v/>
      </c>
      <c r="I3950" s="29" t="inlineStr">
        <is>
          <t>Cost is below the 120 watch threshold.</t>
        </is>
      </c>
    </row>
    <row r="3951">
      <c r="A3951" s="29" t="inlineStr">
        <is>
          <t>420640192</t>
        </is>
      </c>
      <c r="B3951" s="29" t="inlineStr">
        <is>
          <t>low_price</t>
        </is>
      </c>
      <c r="C3951" s="29" t="inlineStr">
        <is>
          <t>Датчик положення передач BRP Can-Am</t>
        </is>
      </c>
      <c r="D3951" s="35" t="n">
        <v>0</v>
      </c>
      <c r="E3951" s="37" t="n">
        <v>0</v>
      </c>
      <c r="F3951" s="38" t="n">
        <v>0</v>
      </c>
      <c r="G3951" s="37" t="n">
        <v>0</v>
      </c>
      <c r="H3951" s="40">
        <f>IFERROR(G3951/E3951,0)</f>
        <v/>
      </c>
      <c r="I3951" s="29" t="inlineStr">
        <is>
          <t>Cost is below the 120 watch threshold.</t>
        </is>
      </c>
    </row>
    <row r="3952">
      <c r="A3952" s="29" t="inlineStr">
        <is>
          <t>54313-hn8-000</t>
        </is>
      </c>
      <c r="B3952" s="29" t="inlineStr">
        <is>
          <t>low_price</t>
        </is>
      </c>
      <c r="C3952" s="29" t="inlineStr">
        <is>
          <t>Кронштейн перемикання передач Honda TRX 650 680 Rincon</t>
        </is>
      </c>
      <c r="D3952" s="35" t="n">
        <v>0</v>
      </c>
      <c r="E3952" s="37" t="n">
        <v>0</v>
      </c>
      <c r="F3952" s="38" t="n">
        <v>0</v>
      </c>
      <c r="G3952" s="37" t="n">
        <v>0</v>
      </c>
      <c r="H3952" s="40">
        <f>IFERROR(G3952/E3952,0)</f>
        <v/>
      </c>
      <c r="I3952" s="29" t="inlineStr">
        <is>
          <t>Cost is below the 120 watch threshold.</t>
        </is>
      </c>
    </row>
    <row r="3953">
      <c r="A3953" s="29" t="inlineStr">
        <is>
          <t>420435740</t>
        </is>
      </c>
      <c r="B3953" s="29" t="inlineStr">
        <is>
          <t>low_price</t>
        </is>
      </c>
      <c r="C3953" s="29" t="inlineStr">
        <is>
          <t>Шестерня КПП BRP Can-Am Outlander Renegade G2 G2S 2016-2024 (20T)</t>
        </is>
      </c>
      <c r="D3953" s="35" t="n">
        <v>0</v>
      </c>
      <c r="E3953" s="37" t="n">
        <v>0</v>
      </c>
      <c r="F3953" s="38" t="n">
        <v>0</v>
      </c>
      <c r="G3953" s="37" t="n">
        <v>0</v>
      </c>
      <c r="H3953" s="40">
        <f>IFERROR(G3953/E3953,0)</f>
        <v/>
      </c>
      <c r="I3953" s="29" t="inlineStr">
        <is>
          <t>Cost is below the 120 watch threshold.</t>
        </is>
      </c>
    </row>
    <row r="3954">
      <c r="A3954" s="29" t="inlineStr">
        <is>
          <t>705013140</t>
        </is>
      </c>
      <c r="B3954" s="29" t="inlineStr">
        <is>
          <t>low_price</t>
        </is>
      </c>
      <c r="C3954" s="29" t="inlineStr">
        <is>
          <t>Фіксована панель задня ліва BRP Can-Am Maverick Sport 1000, Commander ​700 1000</t>
        </is>
      </c>
      <c r="D3954" s="35" t="n">
        <v>0</v>
      </c>
      <c r="E3954" s="37" t="n">
        <v>0</v>
      </c>
      <c r="F3954" s="38" t="n">
        <v>0</v>
      </c>
      <c r="G3954" s="37" t="n">
        <v>0</v>
      </c>
      <c r="H3954" s="40">
        <f>IFERROR(G3954/E3954,0)</f>
        <v/>
      </c>
      <c r="I3954" s="29" t="inlineStr">
        <is>
          <t>Cost is below the 120 watch threshold.</t>
        </is>
      </c>
    </row>
    <row r="3955">
      <c r="A3955" s="29" t="inlineStr">
        <is>
          <t>12208-hp5-601</t>
        </is>
      </c>
      <c r="B3955" s="29" t="inlineStr">
        <is>
          <t>low_price</t>
        </is>
      </c>
      <c r="C3955" s="29" t="inlineStr">
        <is>
          <t>Сальник клапана Honda TRX 420 Rancher 2007-2008</t>
        </is>
      </c>
      <c r="D3955" s="35" t="n">
        <v>0</v>
      </c>
      <c r="E3955" s="37" t="n">
        <v>0</v>
      </c>
      <c r="F3955" s="38" t="n">
        <v>0</v>
      </c>
      <c r="G3955" s="37" t="n">
        <v>0</v>
      </c>
      <c r="H3955" s="40">
        <f>IFERROR(G3955/E3955,0)</f>
        <v/>
      </c>
      <c r="I3955" s="29" t="inlineStr">
        <is>
          <t>Cost is below the 120 watch threshold.</t>
        </is>
      </c>
    </row>
    <row r="3956">
      <c r="A3956" s="29" t="inlineStr">
        <is>
          <t>na-10040t</t>
        </is>
      </c>
      <c r="B3956" s="29" t="inlineStr">
        <is>
          <t>low_price</t>
        </is>
      </c>
      <c r="C3956" s="29" t="inlineStr">
        <is>
          <t>Комплект прокладок на верх двигуна Honda TRX 400 Rancher 2004-2007</t>
        </is>
      </c>
      <c r="D3956" s="35" t="n">
        <v>0</v>
      </c>
      <c r="E3956" s="37" t="n">
        <v>0</v>
      </c>
      <c r="F3956" s="38" t="n">
        <v>0</v>
      </c>
      <c r="G3956" s="37" t="n">
        <v>0</v>
      </c>
      <c r="H3956" s="40">
        <f>IFERROR(G3956/E3956,0)</f>
        <v/>
      </c>
      <c r="I3956" s="29" t="inlineStr">
        <is>
          <t>Cost is below the 120 watch threshold.</t>
        </is>
      </c>
    </row>
    <row r="3957">
      <c r="A3957" s="29" t="inlineStr">
        <is>
          <t>42620-hn0-670</t>
        </is>
      </c>
      <c r="B3957" s="29" t="inlineStr">
        <is>
          <t>low_price</t>
        </is>
      </c>
      <c r="C3957" s="29" t="inlineStr">
        <is>
          <t>Ступиця задня ліва Honda TRX 350 Rancher (00-06), 400 Foreman (95-03), 400 Rancher (04-07), 450 Foreman (98-04)</t>
        </is>
      </c>
      <c r="D3957" s="35" t="n">
        <v>0</v>
      </c>
      <c r="E3957" s="37" t="n">
        <v>0</v>
      </c>
      <c r="F3957" s="38" t="n">
        <v>0</v>
      </c>
      <c r="G3957" s="37" t="n">
        <v>0</v>
      </c>
      <c r="H3957" s="40">
        <f>IFERROR(G3957/E3957,0)</f>
        <v/>
      </c>
      <c r="I3957" s="29" t="inlineStr">
        <is>
          <t>Cost is below the 120 watch threshold.</t>
        </is>
      </c>
    </row>
    <row r="3958">
      <c r="A3958" s="29" t="inlineStr">
        <is>
          <t>17254-hn1-000</t>
        </is>
      </c>
      <c r="B3958" s="29" t="inlineStr">
        <is>
          <t>low_price</t>
        </is>
      </c>
      <c r="C3958" s="29" t="inlineStr">
        <is>
          <t xml:space="preserve">Повітряний фільтр Honda TRX 420 Rancher (14+), Foreman 500 (12-19), Rubicon 500 (01-19), Foreman Rubicon 520 (20+), Rincon 650 (03-05), SXS 500 </t>
        </is>
      </c>
      <c r="D3958" s="35" t="n">
        <v>0</v>
      </c>
      <c r="E3958" s="37" t="n">
        <v>0</v>
      </c>
      <c r="F3958" s="38" t="n">
        <v>0</v>
      </c>
      <c r="G3958" s="37" t="n">
        <v>0</v>
      </c>
      <c r="H3958" s="40">
        <f>IFERROR(G3958/E3958,0)</f>
        <v/>
      </c>
      <c r="I3958" s="29" t="inlineStr">
        <is>
          <t>Cost is below the 120 watch threshold.</t>
        </is>
      </c>
    </row>
    <row r="3959">
      <c r="A3959" s="29" t="inlineStr">
        <is>
          <t>705601049</t>
        </is>
      </c>
      <c r="B3959" s="29" t="inlineStr">
        <is>
          <t>low_price</t>
        </is>
      </c>
      <c r="C3959" s="29" t="inlineStr">
        <is>
          <t>Кронштейн кріплення гальмівного шланга правий BRP Can-Am Outlander Renegade G2 G2L G2S 2012-2018</t>
        </is>
      </c>
      <c r="D3959" s="35" t="n">
        <v>0</v>
      </c>
      <c r="E3959" s="37" t="n">
        <v>0</v>
      </c>
      <c r="F3959" s="38" t="n">
        <v>0</v>
      </c>
      <c r="G3959" s="37" t="n">
        <v>0</v>
      </c>
      <c r="H3959" s="40">
        <f>IFERROR(G3959/E3959,0)</f>
        <v/>
      </c>
      <c r="I3959" s="29" t="inlineStr">
        <is>
          <t>Cost is below the 120 watch threshold.</t>
        </is>
      </c>
    </row>
    <row r="3960">
      <c r="A3960" s="29" t="inlineStr">
        <is>
          <t>715009175</t>
        </is>
      </c>
      <c r="B3960" s="29" t="inlineStr">
        <is>
          <t>low_price</t>
        </is>
      </c>
      <c r="C3960" s="29" t="inlineStr">
        <is>
          <t>Задня сітка під динаміки BRP Can-Am Maverick R</t>
        </is>
      </c>
      <c r="D3960" s="35" t="n">
        <v>0</v>
      </c>
      <c r="E3960" s="37" t="n">
        <v>0</v>
      </c>
      <c r="F3960" s="38" t="n">
        <v>0</v>
      </c>
      <c r="G3960" s="37" t="n">
        <v>0</v>
      </c>
      <c r="H3960" s="40">
        <f>IFERROR(G3960/E3960,0)</f>
        <v/>
      </c>
      <c r="I3960" s="29" t="inlineStr">
        <is>
          <t>Cost is below the 120 watch threshold.</t>
        </is>
      </c>
    </row>
    <row r="3961">
      <c r="A3961" s="29" t="inlineStr">
        <is>
          <t>706206392</t>
        </is>
      </c>
      <c r="B3961" s="29" t="inlineStr">
        <is>
          <t>low_price</t>
        </is>
      </c>
      <c r="C3961" s="29" t="inlineStr">
        <is>
          <t>Стабілізатор передній BRP Can-Am Outlander G3 1000</t>
        </is>
      </c>
      <c r="D3961" s="35" t="n">
        <v>0</v>
      </c>
      <c r="E3961" s="37" t="n">
        <v>0</v>
      </c>
      <c r="F3961" s="38" t="n">
        <v>0</v>
      </c>
      <c r="G3961" s="37" t="n">
        <v>0</v>
      </c>
      <c r="H3961" s="40">
        <f>IFERROR(G3961/E3961,0)</f>
        <v/>
      </c>
      <c r="I3961" s="29" t="inlineStr">
        <is>
          <t>Cost is below the 120 watch threshold.</t>
        </is>
      </c>
    </row>
    <row r="3962">
      <c r="A3962" s="29" t="inlineStr">
        <is>
          <t>51-1049</t>
        </is>
      </c>
      <c r="B3962" s="29" t="inlineStr">
        <is>
          <t>low_price</t>
        </is>
      </c>
      <c r="C3962" s="29" t="inlineStr">
        <is>
          <t>Рульовий наконечник зовнішній BRP Can-Am Commander 800 1000 2013-2020</t>
        </is>
      </c>
      <c r="D3962" s="35" t="n">
        <v>0</v>
      </c>
      <c r="E3962" s="37" t="n">
        <v>0</v>
      </c>
      <c r="F3962" s="38" t="n">
        <v>0</v>
      </c>
      <c r="G3962" s="37" t="n">
        <v>0</v>
      </c>
      <c r="H3962" s="40">
        <f>IFERROR(G3962/E3962,0)</f>
        <v/>
      </c>
      <c r="I3962" s="29" t="inlineStr">
        <is>
          <t>Cost is below the 120 watch threshold.</t>
        </is>
      </c>
    </row>
    <row r="3963">
      <c r="A3963" s="29" t="inlineStr">
        <is>
          <t>707900282</t>
        </is>
      </c>
      <c r="B3963" s="29" t="inlineStr">
        <is>
          <t>low_price</t>
        </is>
      </c>
      <c r="C3963" s="29" t="inlineStr">
        <is>
          <t>Кожух акумулятора BRP Can-Am Traxter Defender HD5 HD8 HD10 2016-2019</t>
        </is>
      </c>
      <c r="D3963" s="35" t="n">
        <v>0</v>
      </c>
      <c r="E3963" s="37" t="n">
        <v>0</v>
      </c>
      <c r="F3963" s="38" t="n">
        <v>0</v>
      </c>
      <c r="G3963" s="37" t="n">
        <v>0</v>
      </c>
      <c r="H3963" s="40">
        <f>IFERROR(G3963/E3963,0)</f>
        <v/>
      </c>
      <c r="I3963" s="29" t="inlineStr">
        <is>
          <t>Cost is below the 120 watch threshold.</t>
        </is>
      </c>
    </row>
    <row r="3964">
      <c r="A3964" s="29" t="inlineStr">
        <is>
          <t>25-1752</t>
        </is>
      </c>
      <c r="B3964" s="29" t="inlineStr">
        <is>
          <t>low_price</t>
        </is>
      </c>
      <c r="C3964" s="29" t="inlineStr">
        <is>
          <t>Ступичний підшипник в задні колеса BRP Can-Am Outlander 330 400 2003-2004</t>
        </is>
      </c>
      <c r="D3964" s="35" t="n">
        <v>0</v>
      </c>
      <c r="E3964" s="37" t="n">
        <v>0</v>
      </c>
      <c r="F3964" s="38" t="n">
        <v>0</v>
      </c>
      <c r="G3964" s="37" t="n">
        <v>0</v>
      </c>
      <c r="H3964" s="40">
        <f>IFERROR(G3964/E3964,0)</f>
        <v/>
      </c>
      <c r="I3964" s="29" t="inlineStr">
        <is>
          <t>Cost is below the 120 watch threshold.</t>
        </is>
      </c>
    </row>
    <row r="3965">
      <c r="A3965" s="29" t="inlineStr">
        <is>
          <t>43470-hn5-670</t>
        </is>
      </c>
      <c r="B3965" s="29" t="inlineStr">
        <is>
          <t>low_price</t>
        </is>
      </c>
      <c r="C3965" s="29" t="inlineStr">
        <is>
          <t>Трос ножного гальма Honda TRX 350 400 Rancher</t>
        </is>
      </c>
      <c r="D3965" s="35" t="n">
        <v>0</v>
      </c>
      <c r="E3965" s="37" t="n">
        <v>0</v>
      </c>
      <c r="F3965" s="38" t="n">
        <v>0</v>
      </c>
      <c r="G3965" s="37" t="n">
        <v>0</v>
      </c>
      <c r="H3965" s="40">
        <f>IFERROR(G3965/E3965,0)</f>
        <v/>
      </c>
      <c r="I3965" s="29" t="inlineStr">
        <is>
          <t>Cost is below the 120 watch threshold.</t>
        </is>
      </c>
    </row>
    <row r="3966">
      <c r="A3966" s="29" t="inlineStr">
        <is>
          <t>we271041</t>
        </is>
      </c>
      <c r="B3966" s="29" t="inlineStr">
        <is>
          <t>low_price</t>
        </is>
      </c>
      <c r="C3966" s="29" t="inlineStr">
        <is>
          <t>Кулак передній/задній зовнішній Arctic Cat 400 500 650 700 2006-2008</t>
        </is>
      </c>
      <c r="D3966" s="35" t="n">
        <v>0</v>
      </c>
      <c r="E3966" s="37" t="n">
        <v>0</v>
      </c>
      <c r="F3966" s="38" t="n">
        <v>0</v>
      </c>
      <c r="G3966" s="37" t="n">
        <v>0</v>
      </c>
      <c r="H3966" s="40">
        <f>IFERROR(G3966/E3966,0)</f>
        <v/>
      </c>
      <c r="I3966" s="29" t="inlineStr">
        <is>
          <t>Cost is below the 120 watch threshold.</t>
        </is>
      </c>
    </row>
    <row r="3967">
      <c r="A3967" s="29" t="inlineStr">
        <is>
          <t>01622</t>
        </is>
      </c>
      <c r="B3967" s="29" t="inlineStr">
        <is>
          <t>low_price</t>
        </is>
      </c>
      <c r="C3967" s="29" t="inlineStr">
        <is>
          <t>Блок перемикачів на руль лівий Yamaha Kodiak 450 700, Raptor 700, YFZ 450</t>
        </is>
      </c>
      <c r="D3967" s="35" t="n">
        <v>0</v>
      </c>
      <c r="E3967" s="37" t="n">
        <v>0</v>
      </c>
      <c r="F3967" s="38" t="n">
        <v>0</v>
      </c>
      <c r="G3967" s="37" t="n">
        <v>0</v>
      </c>
      <c r="H3967" s="40">
        <f>IFERROR(G3967/E3967,0)</f>
        <v/>
      </c>
      <c r="I3967" s="29" t="inlineStr">
        <is>
          <t>Cost is below the 120 watch threshold.</t>
        </is>
      </c>
    </row>
    <row r="3968">
      <c r="A3968" s="29" t="inlineStr">
        <is>
          <t>54202-hn2-a21</t>
        </is>
      </c>
      <c r="B3968" s="29" t="inlineStr">
        <is>
          <t>low_price</t>
        </is>
      </c>
      <c r="C3968" s="29" t="inlineStr">
        <is>
          <t>Ричаг перемикання передач Honda TRX 500 Rubicon ​2005-2014</t>
        </is>
      </c>
      <c r="D3968" s="35" t="n">
        <v>0</v>
      </c>
      <c r="E3968" s="37" t="n">
        <v>0</v>
      </c>
      <c r="F3968" s="38" t="n">
        <v>0</v>
      </c>
      <c r="G3968" s="37" t="n">
        <v>0</v>
      </c>
      <c r="H3968" s="40">
        <f>IFERROR(G3968/E3968,0)</f>
        <v/>
      </c>
      <c r="I3968" s="29" t="inlineStr">
        <is>
          <t>Cost is below the 120 watch threshold.</t>
        </is>
      </c>
    </row>
    <row r="3969">
      <c r="A3969" s="29" t="inlineStr">
        <is>
          <t>19037-gee-710</t>
        </is>
      </c>
      <c r="B3969" s="29" t="inlineStr">
        <is>
          <t>low_price</t>
        </is>
      </c>
      <c r="C3969" s="29" t="inlineStr">
        <is>
          <t>Кришка радіатора Honda TRX 420 500 520 650 680, MUV 700, SXS 700 1000</t>
        </is>
      </c>
      <c r="D3969" s="35" t="n">
        <v>0</v>
      </c>
      <c r="E3969" s="37" t="n">
        <v>0</v>
      </c>
      <c r="F3969" s="38" t="n">
        <v>0</v>
      </c>
      <c r="G3969" s="37" t="n">
        <v>0</v>
      </c>
      <c r="H3969" s="40">
        <f>IFERROR(G3969/E3969,0)</f>
        <v/>
      </c>
      <c r="I3969" s="29" t="inlineStr">
        <is>
          <t>Cost is below the 120 watch threshold.</t>
        </is>
      </c>
    </row>
    <row r="3970">
      <c r="A3970" s="29" t="inlineStr">
        <is>
          <t>51-1054-l</t>
        </is>
      </c>
      <c r="B3970" s="29" t="inlineStr">
        <is>
          <t>low_price</t>
        </is>
      </c>
      <c r="C3970" s="29" t="inlineStr">
        <is>
          <t>Рульова тяга ліва в зборі BRP Can-Am Maverick 1000 2013-2018</t>
        </is>
      </c>
      <c r="D3970" s="35" t="n">
        <v>0</v>
      </c>
      <c r="E3970" s="37" t="n">
        <v>0</v>
      </c>
      <c r="F3970" s="38" t="n">
        <v>0</v>
      </c>
      <c r="G3970" s="37" t="n">
        <v>0</v>
      </c>
      <c r="H3970" s="40">
        <f>IFERROR(G3970/E3970,0)</f>
        <v/>
      </c>
      <c r="I3970" s="29" t="inlineStr">
        <is>
          <t>Cost is below the 120 watch threshold.</t>
        </is>
      </c>
    </row>
    <row r="3971">
      <c r="A3971" s="29" t="inlineStr">
        <is>
          <t>45330-hn0-a01</t>
        </is>
      </c>
      <c r="B3971" s="29" t="inlineStr">
        <is>
          <t>low_price</t>
        </is>
      </c>
      <c r="C3971" s="29" t="inlineStr">
        <is>
          <t>Гальмівний циліндр передній лівий Honda TRX 400 (99-04), 450 (98-04)</t>
        </is>
      </c>
      <c r="D3971" s="35" t="n">
        <v>0</v>
      </c>
      <c r="E3971" s="37" t="n">
        <v>0</v>
      </c>
      <c r="F3971" s="38" t="n">
        <v>0</v>
      </c>
      <c r="G3971" s="37" t="n">
        <v>0</v>
      </c>
      <c r="H3971" s="40">
        <f>IFERROR(G3971/E3971,0)</f>
        <v/>
      </c>
      <c r="I3971" s="29" t="inlineStr">
        <is>
          <t>Cost is below the 120 watch threshold.</t>
        </is>
      </c>
    </row>
    <row r="3972">
      <c r="A3972" s="29" t="inlineStr">
        <is>
          <t>706004828</t>
        </is>
      </c>
      <c r="B3972" s="29" t="inlineStr">
        <is>
          <t>low_price</t>
        </is>
      </c>
      <c r="C3972" s="29" t="inlineStr">
        <is>
          <t>Сайлентблок ричага BRP Can-Am Maverick Trail 700 800 1000, Maverick Sport 1000, Commander 700 1000 2021+</t>
        </is>
      </c>
      <c r="D3972" s="35" t="n">
        <v>0</v>
      </c>
      <c r="E3972" s="37" t="n">
        <v>0</v>
      </c>
      <c r="F3972" s="38" t="n">
        <v>0</v>
      </c>
      <c r="G3972" s="37" t="n">
        <v>0</v>
      </c>
      <c r="H3972" s="40">
        <f>IFERROR(G3972/E3972,0)</f>
        <v/>
      </c>
      <c r="I3972" s="29" t="inlineStr">
        <is>
          <t>Cost is below the 120 watch threshold.</t>
        </is>
      </c>
    </row>
    <row r="3973">
      <c r="A3973" s="29" t="inlineStr">
        <is>
          <t>90201-190t7-00</t>
        </is>
      </c>
      <c r="B3973" s="29" t="inlineStr">
        <is>
          <t>low_price</t>
        </is>
      </c>
      <c r="C3973" s="29" t="inlineStr">
        <is>
          <t>Шайба ведучого варіатора Yamaha Grizzly 450 550 600 660 700, Kodiak 400 450, Rhino 450 660 700, Bruin 350, Wolverine 350 450, Viking 700</t>
        </is>
      </c>
      <c r="D3973" s="35" t="n">
        <v>0</v>
      </c>
      <c r="E3973" s="37" t="n">
        <v>0</v>
      </c>
      <c r="F3973" s="38" t="n">
        <v>0</v>
      </c>
      <c r="G3973" s="37" t="n">
        <v>0</v>
      </c>
      <c r="H3973" s="40">
        <f>IFERROR(G3973/E3973,0)</f>
        <v/>
      </c>
      <c r="I3973" s="29" t="inlineStr">
        <is>
          <t>Cost is below the 120 watch threshold.</t>
        </is>
      </c>
    </row>
    <row r="3974">
      <c r="A3974" s="29" t="inlineStr">
        <is>
          <t>5632283</t>
        </is>
      </c>
      <c r="B3974" s="29" t="inlineStr">
        <is>
          <t>low_price</t>
        </is>
      </c>
      <c r="C3974" s="29" t="inlineStr">
        <is>
          <t>Грузик варіатора Polaris Sportsman 400 450 500, Scrambler 500, Hawkeye 400</t>
        </is>
      </c>
      <c r="D3974" s="35" t="n">
        <v>0</v>
      </c>
      <c r="E3974" s="37" t="n">
        <v>0</v>
      </c>
      <c r="F3974" s="38" t="n">
        <v>0</v>
      </c>
      <c r="G3974" s="37" t="n">
        <v>0</v>
      </c>
      <c r="H3974" s="40">
        <f>IFERROR(G3974/E3974,0)</f>
        <v/>
      </c>
      <c r="I3974" s="29" t="inlineStr">
        <is>
          <t>Cost is below the 120 watch threshold.</t>
        </is>
      </c>
    </row>
    <row r="3975">
      <c r="A3975" s="29" t="inlineStr">
        <is>
          <t>23007-0096</t>
        </is>
      </c>
      <c r="B3975" s="29" t="inlineStr">
        <is>
          <t>low_price</t>
        </is>
      </c>
      <c r="C3975" s="29" t="inlineStr">
        <is>
          <t>Фара передня Kawasaki Brute Force 750, Teryx 750 800, Mule 400 620 700 820 950</t>
        </is>
      </c>
      <c r="D3975" s="35" t="n">
        <v>0</v>
      </c>
      <c r="E3975" s="37" t="n">
        <v>0</v>
      </c>
      <c r="F3975" s="38" t="n">
        <v>0</v>
      </c>
      <c r="G3975" s="37" t="n">
        <v>0</v>
      </c>
      <c r="H3975" s="40">
        <f>IFERROR(G3975/E3975,0)</f>
        <v/>
      </c>
      <c r="I3975" s="29" t="inlineStr">
        <is>
          <t>Cost is below the 120 watch threshold.</t>
        </is>
      </c>
    </row>
    <row r="3976">
      <c r="A3976" s="29" t="inlineStr">
        <is>
          <t>19-5041</t>
        </is>
      </c>
      <c r="B3976" s="29" t="inlineStr">
        <is>
          <t>low_price</t>
        </is>
      </c>
      <c r="C3976" s="29" t="inlineStr">
        <is>
          <t>Пильник ШРУСа задній внутрішній Kawasaki; Polaris</t>
        </is>
      </c>
      <c r="D3976" s="35" t="n">
        <v>0</v>
      </c>
      <c r="E3976" s="37" t="n">
        <v>0</v>
      </c>
      <c r="F3976" s="38" t="n">
        <v>0</v>
      </c>
      <c r="G3976" s="37" t="n">
        <v>0</v>
      </c>
      <c r="H3976" s="40">
        <f>IFERROR(G3976/E3976,0)</f>
        <v/>
      </c>
      <c r="I3976" s="29" t="inlineStr">
        <is>
          <t>Cost is below the 120 watch threshold.</t>
        </is>
      </c>
    </row>
    <row r="3977">
      <c r="A3977" s="29" t="inlineStr">
        <is>
          <t>705004307</t>
        </is>
      </c>
      <c r="B3977" s="29" t="inlineStr">
        <is>
          <t>low_price</t>
        </is>
      </c>
      <c r="C3977" s="29" t="inlineStr">
        <is>
          <t>Підкрилок внутрішній лівий BRP Can-Am Renegade G2S 500 800 1000 2012-2017</t>
        </is>
      </c>
      <c r="D3977" s="35" t="n">
        <v>0</v>
      </c>
      <c r="E3977" s="37" t="n">
        <v>0</v>
      </c>
      <c r="F3977" s="38" t="n">
        <v>0</v>
      </c>
      <c r="G3977" s="37" t="n">
        <v>0</v>
      </c>
      <c r="H3977" s="40">
        <f>IFERROR(G3977/E3977,0)</f>
        <v/>
      </c>
      <c r="I3977" s="29" t="inlineStr">
        <is>
          <t>Cost is below the 120 watch threshold.</t>
        </is>
      </c>
    </row>
    <row r="3978">
      <c r="A3978" s="29" t="inlineStr">
        <is>
          <t>na-40004-2</t>
        </is>
      </c>
      <c r="B3978" s="29" t="inlineStr">
        <is>
          <t>low_price</t>
        </is>
      </c>
      <c r="C3978" s="29" t="inlineStr">
        <is>
          <t>Поршень +0.5мм Yamaha Grizzly Rhino Raptor 660</t>
        </is>
      </c>
      <c r="D3978" s="35" t="n">
        <v>0</v>
      </c>
      <c r="E3978" s="37" t="n">
        <v>0</v>
      </c>
      <c r="F3978" s="38" t="n">
        <v>0</v>
      </c>
      <c r="G3978" s="37" t="n">
        <v>0</v>
      </c>
      <c r="H3978" s="40">
        <f>IFERROR(G3978/E3978,0)</f>
        <v/>
      </c>
      <c r="I3978" s="29" t="inlineStr">
        <is>
          <t>Cost is below the 120 watch threshold.</t>
        </is>
      </c>
    </row>
    <row r="3979">
      <c r="A3979" s="29" t="inlineStr">
        <is>
          <t>708000759</t>
        </is>
      </c>
      <c r="B3979" s="29" t="inlineStr">
        <is>
          <t>low_price</t>
        </is>
      </c>
      <c r="C3979" s="29" t="inlineStr">
        <is>
          <t>Гумовий фіксатор пластика BRP Can-Am, Ski-Doo, Sea-Doo</t>
        </is>
      </c>
      <c r="D3979" s="35" t="n">
        <v>0</v>
      </c>
      <c r="E3979" s="37" t="n">
        <v>0</v>
      </c>
      <c r="F3979" s="38" t="n">
        <v>0</v>
      </c>
      <c r="G3979" s="37" t="n">
        <v>0</v>
      </c>
      <c r="H3979" s="40">
        <f>IFERROR(G3979/E3979,0)</f>
        <v/>
      </c>
      <c r="I3979" s="29" t="inlineStr">
        <is>
          <t>Cost is below the 120 watch threshold.</t>
        </is>
      </c>
    </row>
    <row r="3980">
      <c r="A3980" s="29" t="inlineStr">
        <is>
          <t>13032-1276</t>
        </is>
      </c>
      <c r="B3980" s="29" t="inlineStr">
        <is>
          <t>low_price</t>
        </is>
      </c>
      <c r="C3980" s="29" t="inlineStr">
        <is>
          <t>Шатун Kawasaki Prairie 360</t>
        </is>
      </c>
      <c r="D3980" s="35" t="n">
        <v>0</v>
      </c>
      <c r="E3980" s="37" t="n">
        <v>0</v>
      </c>
      <c r="F3980" s="38" t="n">
        <v>0</v>
      </c>
      <c r="G3980" s="37" t="n">
        <v>0</v>
      </c>
      <c r="H3980" s="40">
        <f>IFERROR(G3980/E3980,0)</f>
        <v/>
      </c>
      <c r="I3980" s="29" t="inlineStr">
        <is>
          <t>Cost is below the 120 watch threshold.</t>
        </is>
      </c>
    </row>
    <row r="3981">
      <c r="A3981" s="29" t="inlineStr">
        <is>
          <t>420232342</t>
        </is>
      </c>
      <c r="B3981" s="29" t="inlineStr">
        <is>
          <t>low_price</t>
        </is>
      </c>
      <c r="C3981" s="29" t="inlineStr">
        <is>
          <t>Підшипник проміжного вала передній BRP Can-Am Outlander Renegade G2 G2S 2019+</t>
        </is>
      </c>
      <c r="D3981" s="35" t="n">
        <v>0</v>
      </c>
      <c r="E3981" s="37" t="n">
        <v>0</v>
      </c>
      <c r="F3981" s="38" t="n">
        <v>0</v>
      </c>
      <c r="G3981" s="37" t="n">
        <v>0</v>
      </c>
      <c r="H3981" s="40">
        <f>IFERROR(G3981/E3981,0)</f>
        <v/>
      </c>
      <c r="I3981" s="29" t="inlineStr">
        <is>
          <t>Cost is below the 120 watch threshold.</t>
        </is>
      </c>
    </row>
    <row r="3982">
      <c r="A3982" s="29" t="inlineStr">
        <is>
          <t>7020-000110</t>
        </is>
      </c>
      <c r="B3982" s="29" t="inlineStr">
        <is>
          <t>low_price</t>
        </is>
      </c>
      <c r="C3982" s="29" t="inlineStr">
        <is>
          <t>Подушка двигуна CFMoto CForce 800 1000, UForce 800 1000, ZForce 800 950</t>
        </is>
      </c>
      <c r="D3982" s="35" t="n">
        <v>0</v>
      </c>
      <c r="E3982" s="37" t="n">
        <v>0</v>
      </c>
      <c r="F3982" s="38" t="n">
        <v>0</v>
      </c>
      <c r="G3982" s="37" t="n">
        <v>0</v>
      </c>
      <c r="H3982" s="40">
        <f>IFERROR(G3982/E3982,0)</f>
        <v/>
      </c>
      <c r="I3982" s="29" t="inlineStr">
        <is>
          <t>Cost is below the 120 watch threshold.</t>
        </is>
      </c>
    </row>
    <row r="3983">
      <c r="A3983" s="29" t="inlineStr">
        <is>
          <t>50403-hn8-000</t>
        </is>
      </c>
      <c r="B3983" s="29" t="inlineStr">
        <is>
          <t>low_price</t>
        </is>
      </c>
      <c r="C3983" s="29" t="inlineStr">
        <is>
          <t>Кожух акумулятора Honda TRX 650 680 Rincon, 700 Rubicon</t>
        </is>
      </c>
      <c r="D3983" s="35" t="n">
        <v>0</v>
      </c>
      <c r="E3983" s="37" t="n">
        <v>0</v>
      </c>
      <c r="F3983" s="38" t="n">
        <v>0</v>
      </c>
      <c r="G3983" s="37" t="n">
        <v>0</v>
      </c>
      <c r="H3983" s="40">
        <f>IFERROR(G3983/E3983,0)</f>
        <v/>
      </c>
      <c r="I3983" s="29" t="inlineStr">
        <is>
          <t>Cost is below the 120 watch threshold.</t>
        </is>
      </c>
    </row>
    <row r="3984">
      <c r="A3984" s="29" t="inlineStr">
        <is>
          <t>5412011</t>
        </is>
      </c>
      <c r="B3984" s="29" t="inlineStr">
        <is>
          <t>low_price</t>
        </is>
      </c>
      <c r="C3984" s="29" t="inlineStr">
        <is>
          <t>Сальник гальмівного поршня зовнішній Polaris Sportsman 450 500 550 570 850 1000, Scrambler 850 1000, RZR 800 900, Ranger 400 500 570 700 800 900</t>
        </is>
      </c>
      <c r="D3984" s="35" t="n">
        <v>0</v>
      </c>
      <c r="E3984" s="37" t="n">
        <v>0</v>
      </c>
      <c r="F3984" s="38" t="n">
        <v>0</v>
      </c>
      <c r="G3984" s="37" t="n">
        <v>0</v>
      </c>
      <c r="H3984" s="40">
        <f>IFERROR(G3984/E3984,0)</f>
        <v/>
      </c>
      <c r="I3984" s="29" t="inlineStr">
        <is>
          <t>Cost is below the 120 watch threshold.</t>
        </is>
      </c>
    </row>
    <row r="3985">
      <c r="A3985" s="29" t="inlineStr">
        <is>
          <t>708303735</t>
        </is>
      </c>
      <c r="B3985" s="29" t="inlineStr">
        <is>
          <t>low_price</t>
        </is>
      </c>
      <c r="C3985" s="29" t="inlineStr">
        <is>
          <t>Кронштейн багажної площадки BRP Can-Am Commander 1000, Traxter Defender HD5 HD7 HD8 HD9 HD10</t>
        </is>
      </c>
      <c r="D3985" s="35" t="n">
        <v>0</v>
      </c>
      <c r="E3985" s="37" t="n">
        <v>0</v>
      </c>
      <c r="F3985" s="38" t="n">
        <v>0</v>
      </c>
      <c r="G3985" s="37" t="n">
        <v>0</v>
      </c>
      <c r="H3985" s="40">
        <f>IFERROR(G3985/E3985,0)</f>
        <v/>
      </c>
      <c r="I3985" s="29" t="inlineStr">
        <is>
          <t>Cost is below the 120 watch threshold.</t>
        </is>
      </c>
    </row>
    <row r="3986">
      <c r="A3986" s="29" t="inlineStr">
        <is>
          <t>5253768</t>
        </is>
      </c>
      <c r="B3986" s="29" t="inlineStr">
        <is>
          <t>low_price</t>
        </is>
      </c>
      <c r="C3986" s="29" t="inlineStr">
        <is>
          <t xml:space="preserve">Проставка амортизатора Polaris Sportsman 400 450 500 550 570 800 850 1000, Scrambler 850 1000, RZR 570 800 900, Ranger 400 500 570 800 900 1000, </t>
        </is>
      </c>
      <c r="D3986" s="35" t="n">
        <v>0</v>
      </c>
      <c r="E3986" s="37" t="n">
        <v>0</v>
      </c>
      <c r="F3986" s="38" t="n">
        <v>0</v>
      </c>
      <c r="G3986" s="37" t="n">
        <v>0</v>
      </c>
      <c r="H3986" s="40">
        <f>IFERROR(G3986/E3986,0)</f>
        <v/>
      </c>
      <c r="I3986" s="29" t="inlineStr">
        <is>
          <t>Cost is below the 120 watch threshold.</t>
        </is>
      </c>
    </row>
    <row r="3987">
      <c r="A3987" s="29" t="inlineStr">
        <is>
          <t>ab6-ya-8-336</t>
        </is>
      </c>
      <c r="B3987" s="29" t="inlineStr">
        <is>
          <t>low_price</t>
        </is>
      </c>
      <c r="C3987" s="29" t="inlineStr">
        <is>
          <t>Піввісь задня Yamaha Grizzly 450 2011-2014</t>
        </is>
      </c>
      <c r="D3987" s="35" t="n">
        <v>0</v>
      </c>
      <c r="E3987" s="37" t="n">
        <v>0</v>
      </c>
      <c r="F3987" s="38" t="n">
        <v>0</v>
      </c>
      <c r="G3987" s="37" t="n">
        <v>0</v>
      </c>
      <c r="H3987" s="40">
        <f>IFERROR(G3987/E3987,0)</f>
        <v/>
      </c>
      <c r="I3987" s="29" t="inlineStr">
        <is>
          <t>Cost is below the 120 watch threshold.</t>
        </is>
      </c>
    </row>
    <row r="3988">
      <c r="A3988" s="29" t="inlineStr">
        <is>
          <t>25-2006-5</t>
        </is>
      </c>
      <c r="B3988" s="29" t="inlineStr">
        <is>
          <t>low_price</t>
        </is>
      </c>
      <c r="C3988" s="29" t="inlineStr">
        <is>
          <t>Сальники переднього редуктора Honda TRX 400 Foreman (02-03), 450 Foreman (02-04), 500 Rubicon (01-04)</t>
        </is>
      </c>
      <c r="D3988" s="35" t="n">
        <v>0</v>
      </c>
      <c r="E3988" s="37" t="n">
        <v>0</v>
      </c>
      <c r="F3988" s="38" t="n">
        <v>0</v>
      </c>
      <c r="G3988" s="37" t="n">
        <v>0</v>
      </c>
      <c r="H3988" s="40">
        <f>IFERROR(G3988/E3988,0)</f>
        <v/>
      </c>
      <c r="I3988" s="29" t="inlineStr">
        <is>
          <t>Cost is below the 120 watch threshold.</t>
        </is>
      </c>
    </row>
    <row r="3989">
      <c r="A3989" s="29" t="inlineStr">
        <is>
          <t>5138410</t>
        </is>
      </c>
      <c r="B3989" s="29" t="inlineStr">
        <is>
          <t>low_price</t>
        </is>
      </c>
      <c r="C3989" s="29" t="inlineStr">
        <is>
          <t>Палець замка багажної площадки Polaris Sportsman 550 850 1000, Scrambler 850 1000</t>
        </is>
      </c>
      <c r="D3989" s="35" t="n">
        <v>0</v>
      </c>
      <c r="E3989" s="37" t="n">
        <v>0</v>
      </c>
      <c r="F3989" s="38" t="n">
        <v>0</v>
      </c>
      <c r="G3989" s="37" t="n">
        <v>0</v>
      </c>
      <c r="H3989" s="40">
        <f>IFERROR(G3989/E3989,0)</f>
        <v/>
      </c>
      <c r="I3989" s="29" t="inlineStr">
        <is>
          <t>Cost is below the 120 watch threshold.</t>
        </is>
      </c>
    </row>
    <row r="3990">
      <c r="A3990" s="29" t="inlineStr">
        <is>
          <t>0449226</t>
        </is>
      </c>
      <c r="B3990" s="29" t="inlineStr">
        <is>
          <t>low_price</t>
        </is>
      </c>
      <c r="C3990" s="29" t="inlineStr">
        <is>
          <t>Бризговикі BRP Can-Am Maverick X3</t>
        </is>
      </c>
      <c r="D3990" s="35" t="n">
        <v>0</v>
      </c>
      <c r="E3990" s="37" t="n">
        <v>0</v>
      </c>
      <c r="F3990" s="38" t="n">
        <v>0</v>
      </c>
      <c r="G3990" s="37" t="n">
        <v>0</v>
      </c>
      <c r="H3990" s="40">
        <f>IFERROR(G3990/E3990,0)</f>
        <v/>
      </c>
      <c r="I3990" s="29" t="inlineStr">
        <is>
          <t>Cost is below the 120 watch threshold.</t>
        </is>
      </c>
    </row>
    <row r="3991">
      <c r="A3991" s="29" t="inlineStr">
        <is>
          <t>420434563</t>
        </is>
      </c>
      <c r="B3991" s="29" t="inlineStr">
        <is>
          <t>low_price</t>
        </is>
      </c>
      <c r="C3991" s="29" t="inlineStr">
        <is>
          <t>Шестерня КПП BRP Can-Am Outlander G2 G2L 500 650 800 1000, Renegade G2S 500 800 2015 (20T)</t>
        </is>
      </c>
      <c r="D3991" s="35" t="n">
        <v>0</v>
      </c>
      <c r="E3991" s="37" t="n">
        <v>0</v>
      </c>
      <c r="F3991" s="38" t="n">
        <v>0</v>
      </c>
      <c r="G3991" s="37" t="n">
        <v>0</v>
      </c>
      <c r="H3991" s="40">
        <f>IFERROR(G3991/E3991,0)</f>
        <v/>
      </c>
      <c r="I3991" s="29" t="inlineStr">
        <is>
          <t>Cost is below the 120 watch threshold.</t>
        </is>
      </c>
    </row>
    <row r="3992">
      <c r="A3992" s="29" t="inlineStr">
        <is>
          <t>23611-hr6-a60</t>
        </is>
      </c>
      <c r="B3992" s="29" t="inlineStr">
        <is>
          <t>low_price</t>
        </is>
      </c>
      <c r="C3992" s="29" t="inlineStr">
        <is>
          <t>Проміжний вал Honda TRX 500 Rubicon (14-19), 520 Rubicon (20+)</t>
        </is>
      </c>
      <c r="D3992" s="35" t="n">
        <v>0</v>
      </c>
      <c r="E3992" s="37" t="n">
        <v>0</v>
      </c>
      <c r="F3992" s="38" t="n">
        <v>0</v>
      </c>
      <c r="G3992" s="37" t="n">
        <v>0</v>
      </c>
      <c r="H3992" s="40">
        <f>IFERROR(G3992/E3992,0)</f>
        <v/>
      </c>
      <c r="I3992" s="29" t="inlineStr">
        <is>
          <t>Cost is below the 120 watch threshold.</t>
        </is>
      </c>
    </row>
    <row r="3993">
      <c r="A3993" s="29" t="inlineStr">
        <is>
          <t>705601495</t>
        </is>
      </c>
      <c r="B3993" s="29" t="inlineStr">
        <is>
          <t>low_price</t>
        </is>
      </c>
      <c r="C3993" s="29" t="inlineStr">
        <is>
          <t>Гальмівний шланг передній BRP Can-Am Maverick X3 72"</t>
        </is>
      </c>
      <c r="D3993" s="35" t="n">
        <v>0</v>
      </c>
      <c r="E3993" s="37" t="n">
        <v>0</v>
      </c>
      <c r="F3993" s="38" t="n">
        <v>0</v>
      </c>
      <c r="G3993" s="37" t="n">
        <v>0</v>
      </c>
      <c r="H3993" s="40">
        <f>IFERROR(G3993/E3993,0)</f>
        <v/>
      </c>
      <c r="I3993" s="29" t="inlineStr">
        <is>
          <t>Cost is below the 120 watch threshold.</t>
        </is>
      </c>
    </row>
    <row r="3994">
      <c r="A3994" s="29" t="inlineStr">
        <is>
          <t>50-1088</t>
        </is>
      </c>
      <c r="B3994" s="29" t="inlineStr">
        <is>
          <t>low_price</t>
        </is>
      </c>
      <c r="C3994" s="29" t="inlineStr">
        <is>
          <t>Ремкомплект переднього верхнього ричага Kawasaki Brute Force 750 2012+</t>
        </is>
      </c>
      <c r="D3994" s="35" t="n">
        <v>0</v>
      </c>
      <c r="E3994" s="37" t="n">
        <v>0</v>
      </c>
      <c r="F3994" s="38" t="n">
        <v>0</v>
      </c>
      <c r="G3994" s="37" t="n">
        <v>0</v>
      </c>
      <c r="H3994" s="40">
        <f>IFERROR(G3994/E3994,0)</f>
        <v/>
      </c>
      <c r="I3994" s="29" t="inlineStr">
        <is>
          <t>Cost is below the 120 watch threshold.</t>
        </is>
      </c>
    </row>
    <row r="3995">
      <c r="A3995" s="29" t="inlineStr">
        <is>
          <t>18-9031</t>
        </is>
      </c>
      <c r="B3995" s="29" t="inlineStr">
        <is>
          <t>low_price</t>
        </is>
      </c>
      <c r="C3995" s="29" t="inlineStr">
        <is>
          <t>Поршень переднього гальмівного супорта Honda TRX 500 Foreman (05-09), 500 Rubicon (05-14), 680 Rincon (06+)</t>
        </is>
      </c>
      <c r="D3995" s="35" t="n">
        <v>0</v>
      </c>
      <c r="E3995" s="37" t="n">
        <v>0</v>
      </c>
      <c r="F3995" s="38" t="n">
        <v>0</v>
      </c>
      <c r="G3995" s="37" t="n">
        <v>0</v>
      </c>
      <c r="H3995" s="40">
        <f>IFERROR(G3995/E3995,0)</f>
        <v/>
      </c>
      <c r="I3995" s="29" t="inlineStr">
        <is>
          <t>Cost is below the 120 watch threshold.</t>
        </is>
      </c>
    </row>
    <row r="3996">
      <c r="A3996" s="29" t="inlineStr">
        <is>
          <t>3610176</t>
        </is>
      </c>
      <c r="B3996" s="29" t="inlineStr">
        <is>
          <t>low_price</t>
        </is>
      </c>
      <c r="C3996" s="29" t="inlineStr">
        <is>
          <t>Сальник колінвала Polaris RZR 900 1000, Ranger 900 1000, General 1000, ACE 900</t>
        </is>
      </c>
      <c r="D3996" s="35" t="n">
        <v>0</v>
      </c>
      <c r="E3996" s="37" t="n">
        <v>0</v>
      </c>
      <c r="F3996" s="38" t="n">
        <v>0</v>
      </c>
      <c r="G3996" s="37" t="n">
        <v>0</v>
      </c>
      <c r="H3996" s="40">
        <f>IFERROR(G3996/E3996,0)</f>
        <v/>
      </c>
      <c r="I3996" s="29" t="inlineStr">
        <is>
          <t>Cost is below the 120 watch threshold.</t>
        </is>
      </c>
    </row>
    <row r="3997">
      <c r="A3997" s="29" t="inlineStr">
        <is>
          <t>44732-hc4-010</t>
        </is>
      </c>
      <c r="B3997" s="29" t="inlineStr">
        <is>
          <t>low_price</t>
        </is>
      </c>
      <c r="C3997" s="29" t="inlineStr">
        <is>
          <t>Ковпачок для дисків Honda TRX 250 350 400 420 450 500</t>
        </is>
      </c>
      <c r="D3997" s="35" t="n">
        <v>0</v>
      </c>
      <c r="E3997" s="37" t="n">
        <v>0</v>
      </c>
      <c r="F3997" s="38" t="n">
        <v>0</v>
      </c>
      <c r="G3997" s="37" t="n">
        <v>0</v>
      </c>
      <c r="H3997" s="40">
        <f>IFERROR(G3997/E3997,0)</f>
        <v/>
      </c>
      <c r="I3997" s="29" t="inlineStr">
        <is>
          <t>Cost is below the 120 watch threshold.</t>
        </is>
      </c>
    </row>
    <row r="3998">
      <c r="A3998" s="29" t="inlineStr">
        <is>
          <t>707000995</t>
        </is>
      </c>
      <c r="B3998" s="29" t="inlineStr">
        <is>
          <t>low_price</t>
        </is>
      </c>
      <c r="C3998" s="29" t="inlineStr">
        <is>
          <t>Датчик тиску та температури повітря BRP Can-Am, Sea-Doo, Ski-Doo</t>
        </is>
      </c>
      <c r="D3998" s="35" t="n">
        <v>0</v>
      </c>
      <c r="E3998" s="37" t="n">
        <v>0</v>
      </c>
      <c r="F3998" s="38" t="n">
        <v>0</v>
      </c>
      <c r="G3998" s="37" t="n">
        <v>0</v>
      </c>
      <c r="H3998" s="40">
        <f>IFERROR(G3998/E3998,0)</f>
        <v/>
      </c>
      <c r="I3998" s="29" t="inlineStr">
        <is>
          <t>Cost is below the 120 watch threshold.</t>
        </is>
      </c>
    </row>
    <row r="3999">
      <c r="A3999" s="29" t="inlineStr">
        <is>
          <t>417300586</t>
        </is>
      </c>
      <c r="B3999" s="29" t="inlineStr">
        <is>
          <t>low_price</t>
        </is>
      </c>
      <c r="C3999" s="29" t="inlineStr">
        <is>
          <t>Ремінь варіатора BRP Ski-Doo Tundra, Summit, Skandic, Renegade, MX Z, Legend, GTX, GSX, Grand Touring, Expedition, Back Country</t>
        </is>
      </c>
      <c r="D3999" s="35" t="n">
        <v>1</v>
      </c>
      <c r="E3999" s="37" t="n">
        <v>27.94</v>
      </c>
      <c r="F3999" s="38" t="n">
        <v>0</v>
      </c>
      <c r="G3999" s="37" t="n">
        <v>0</v>
      </c>
      <c r="H3999" s="40">
        <f>IFERROR(G3999/E3999,0)</f>
        <v/>
      </c>
      <c r="I3999" s="29" t="inlineStr">
        <is>
          <t>Cost is below the 120 watch threshold.</t>
        </is>
      </c>
    </row>
    <row r="4000">
      <c r="A4000" s="29" t="inlineStr">
        <is>
          <t>06302</t>
        </is>
      </c>
      <c r="B4000" s="29" t="inlineStr">
        <is>
          <t>low_price</t>
        </is>
      </c>
      <c r="C4000" s="29" t="inlineStr">
        <is>
          <t xml:space="preserve">Гальмівний супорт передній лівий BRP Can-Am Maverick X3, Maverick Trail 700 800 1000, Maverick Sport 1000, Commander 700 1000, Traxter Defender HD5 </t>
        </is>
      </c>
      <c r="D4000" s="35" t="n">
        <v>0</v>
      </c>
      <c r="E4000" s="37" t="n">
        <v>0</v>
      </c>
      <c r="F4000" s="38" t="n">
        <v>0</v>
      </c>
      <c r="G4000" s="37" t="n">
        <v>0</v>
      </c>
      <c r="H4000" s="40">
        <f>IFERROR(G4000/E4000,0)</f>
        <v/>
      </c>
      <c r="I4000" s="29" t="inlineStr">
        <is>
          <t>Cost is below the 120 watch threshold.</t>
        </is>
      </c>
    </row>
    <row r="4001">
      <c r="A4001" s="29" t="inlineStr">
        <is>
          <t>we271188</t>
        </is>
      </c>
      <c r="B4001" s="29" t="inlineStr">
        <is>
          <t>low_price</t>
        </is>
      </c>
      <c r="C4001" s="29" t="inlineStr">
        <is>
          <t>Кулак передній зовнішній Polaris RZR XP 900 (11-14), 1000 (14-15)</t>
        </is>
      </c>
      <c r="D4001" s="35" t="n">
        <v>0</v>
      </c>
      <c r="E4001" s="37" t="n">
        <v>0</v>
      </c>
      <c r="F4001" s="38" t="n">
        <v>0</v>
      </c>
      <c r="G4001" s="37" t="n">
        <v>0</v>
      </c>
      <c r="H4001" s="40">
        <f>IFERROR(G4001/E4001,0)</f>
        <v/>
      </c>
      <c r="I4001" s="29" t="inlineStr">
        <is>
          <t>Cost is below the 120 watch threshold.</t>
        </is>
      </c>
    </row>
    <row r="4002">
      <c r="A4002" s="29" t="inlineStr">
        <is>
          <t>707800072</t>
        </is>
      </c>
      <c r="B4002" s="29" t="inlineStr">
        <is>
          <t>low_price</t>
        </is>
      </c>
      <c r="C4002" s="29" t="inlineStr">
        <is>
          <t>Повітряний фільтр BRP Can-Am Traxter Quest 500 650</t>
        </is>
      </c>
      <c r="D4002" s="35" t="n">
        <v>1</v>
      </c>
      <c r="E4002" s="37" t="n">
        <v>22.16</v>
      </c>
      <c r="F4002" s="38" t="n">
        <v>0</v>
      </c>
      <c r="G4002" s="37" t="n">
        <v>0</v>
      </c>
      <c r="H4002" s="40">
        <f>IFERROR(G4002/E4002,0)</f>
        <v/>
      </c>
      <c r="I4002" s="29" t="inlineStr">
        <is>
          <t>Cost is below the 120 watch threshold.</t>
        </is>
      </c>
    </row>
    <row r="4003">
      <c r="A4003" s="29" t="inlineStr">
        <is>
          <t>92049-0095</t>
        </is>
      </c>
      <c r="B4003" s="29" t="inlineStr">
        <is>
          <t>low_price</t>
        </is>
      </c>
      <c r="C4003" s="29" t="inlineStr">
        <is>
          <t>Сальник картера задній Kawasaki Brute Force 650 750 (05-11), Praire 360 650 750 (02-12), Teryx 750 (08-13), KRF 700 750 (06-11) (28X58X9)</t>
        </is>
      </c>
      <c r="D4003" s="35" t="n">
        <v>0</v>
      </c>
      <c r="E4003" s="37" t="n">
        <v>0</v>
      </c>
      <c r="F4003" s="38" t="n">
        <v>0</v>
      </c>
      <c r="G4003" s="37" t="n">
        <v>0</v>
      </c>
      <c r="H4003" s="40">
        <f>IFERROR(G4003/E4003,0)</f>
        <v/>
      </c>
      <c r="I4003" s="29" t="inlineStr">
        <is>
          <t>Cost is below the 120 watch threshold.</t>
        </is>
      </c>
    </row>
    <row r="4004">
      <c r="A4004" s="29" t="inlineStr">
        <is>
          <t>706204786</t>
        </is>
      </c>
      <c r="B4004" s="29" t="inlineStr">
        <is>
          <t>low_price</t>
        </is>
      </c>
      <c r="C4004" s="29" t="inlineStr">
        <is>
          <t>Поворотний кулак правий BRP Can-Am Maverick X3</t>
        </is>
      </c>
      <c r="D4004" s="35" t="n">
        <v>0</v>
      </c>
      <c r="E4004" s="37" t="n">
        <v>0</v>
      </c>
      <c r="F4004" s="38" t="n">
        <v>0</v>
      </c>
      <c r="G4004" s="37" t="n">
        <v>0</v>
      </c>
      <c r="H4004" s="40">
        <f>IFERROR(G4004/E4004,0)</f>
        <v/>
      </c>
      <c r="I4004" s="29" t="inlineStr">
        <is>
          <t>Cost is below the 120 watch threshold.</t>
        </is>
      </c>
    </row>
    <row r="4005">
      <c r="A4005" s="29" t="inlineStr">
        <is>
          <t>715008842</t>
        </is>
      </c>
      <c r="B4005" s="29" t="inlineStr">
        <is>
          <t>low_price</t>
        </is>
      </c>
      <c r="C4005" s="29" t="inlineStr">
        <is>
          <t>Крюк переднього бампера BRP Can-Am Outlander G3L</t>
        </is>
      </c>
      <c r="D4005" s="35" t="n">
        <v>0</v>
      </c>
      <c r="E4005" s="37" t="n">
        <v>0</v>
      </c>
      <c r="F4005" s="38" t="n">
        <v>0</v>
      </c>
      <c r="G4005" s="37" t="n">
        <v>0</v>
      </c>
      <c r="H4005" s="40">
        <f>IFERROR(G4005/E4005,0)</f>
        <v/>
      </c>
      <c r="I4005" s="29" t="inlineStr">
        <is>
          <t>Cost is below the 120 watch threshold.</t>
        </is>
      </c>
    </row>
    <row r="4006">
      <c r="A4006" s="29" t="inlineStr">
        <is>
          <t>275500430</t>
        </is>
      </c>
      <c r="B4006" s="29" t="inlineStr">
        <is>
          <t>low_price</t>
        </is>
      </c>
      <c r="C4006" s="29" t="inlineStr">
        <is>
          <t>Кришка паливного бака BRP Sea-Doo 1999-2012</t>
        </is>
      </c>
      <c r="D4006" s="35" t="n">
        <v>2</v>
      </c>
      <c r="E4006" s="37" t="n">
        <v>7.35</v>
      </c>
      <c r="F4006" s="38" t="n">
        <v>0</v>
      </c>
      <c r="G4006" s="37" t="n">
        <v>0</v>
      </c>
      <c r="H4006" s="40">
        <f>IFERROR(G4006/E4006,0)</f>
        <v/>
      </c>
      <c r="I4006" s="29" t="inlineStr">
        <is>
          <t>Cost is below the 120 watch threshold.</t>
        </is>
      </c>
    </row>
    <row r="4007">
      <c r="A4007" s="29" t="inlineStr">
        <is>
          <t>6p0533</t>
        </is>
      </c>
      <c r="B4007" s="29" t="inlineStr">
        <is>
          <t>low_price</t>
        </is>
      </c>
      <c r="C4007" s="29" t="inlineStr">
        <is>
          <t>Шина ITP Mud Lite II 28×9-14</t>
        </is>
      </c>
      <c r="D4007" s="35" t="n">
        <v>0</v>
      </c>
      <c r="E4007" s="37" t="n">
        <v>0</v>
      </c>
      <c r="F4007" s="38" t="n">
        <v>0</v>
      </c>
      <c r="G4007" s="37" t="n">
        <v>0</v>
      </c>
      <c r="H4007" s="40">
        <f>IFERROR(G4007/E4007,0)</f>
        <v/>
      </c>
      <c r="I4007" s="29" t="inlineStr">
        <is>
          <t>Cost is below the 120 watch threshold.</t>
        </is>
      </c>
    </row>
    <row r="4008">
      <c r="A4008" s="29" t="inlineStr">
        <is>
          <t>707900592</t>
        </is>
      </c>
      <c r="B4008" s="29" t="inlineStr">
        <is>
          <t>low_price</t>
        </is>
      </c>
      <c r="C4008" s="29" t="inlineStr">
        <is>
          <t>Застібка бокової сітки BRP Can-Am Maverick Trail 700 800 1000, Traxter Defender HD5 HD7 HD8 HD9 HD10</t>
        </is>
      </c>
      <c r="D4008" s="35" t="n">
        <v>0</v>
      </c>
      <c r="E4008" s="37" t="n">
        <v>0</v>
      </c>
      <c r="F4008" s="38" t="n">
        <v>0</v>
      </c>
      <c r="G4008" s="37" t="n">
        <v>0</v>
      </c>
      <c r="H4008" s="40">
        <f>IFERROR(G4008/E4008,0)</f>
        <v/>
      </c>
      <c r="I4008" s="29" t="inlineStr">
        <is>
          <t>Cost is below the 120 watch threshold.</t>
        </is>
      </c>
    </row>
    <row r="4009">
      <c r="A4009" s="29" t="inlineStr">
        <is>
          <t>01726</t>
        </is>
      </c>
      <c r="B4009" s="29" t="inlineStr">
        <is>
          <t>low_price</t>
        </is>
      </c>
      <c r="C4009" s="29" t="inlineStr">
        <is>
          <t>Стартер Honda TRX 400 Foreman (95-03), 450 Foreman (98-07), 500 Foreman (05-11)</t>
        </is>
      </c>
      <c r="D4009" s="35" t="n">
        <v>0</v>
      </c>
      <c r="E4009" s="37" t="n">
        <v>0</v>
      </c>
      <c r="F4009" s="38" t="n">
        <v>0</v>
      </c>
      <c r="G4009" s="37" t="n">
        <v>0</v>
      </c>
      <c r="H4009" s="40">
        <f>IFERROR(G4009/E4009,0)</f>
        <v/>
      </c>
      <c r="I4009" s="29" t="inlineStr">
        <is>
          <t>Cost is below the 120 watch threshold.</t>
        </is>
      </c>
    </row>
    <row r="4010">
      <c r="A4010" s="29" t="inlineStr">
        <is>
          <t>18-0018</t>
        </is>
      </c>
      <c r="B4010" s="29" t="inlineStr">
        <is>
          <t>low_price</t>
        </is>
      </c>
      <c r="C4010" s="29" t="inlineStr">
        <is>
          <t>Гальмівний диск передній Yamaha Rhino 450 660 700</t>
        </is>
      </c>
      <c r="D4010" s="35" t="n">
        <v>0</v>
      </c>
      <c r="E4010" s="37" t="n">
        <v>0</v>
      </c>
      <c r="F4010" s="38" t="n">
        <v>0</v>
      </c>
      <c r="G4010" s="37" t="n">
        <v>0</v>
      </c>
      <c r="H4010" s="40">
        <f>IFERROR(G4010/E4010,0)</f>
        <v/>
      </c>
      <c r="I4010" s="29" t="inlineStr">
        <is>
          <t>Cost is below the 120 watch threshold.</t>
        </is>
      </c>
    </row>
    <row r="4011">
      <c r="A4011" s="29" t="inlineStr">
        <is>
          <t>50-1191</t>
        </is>
      </c>
      <c r="B4011" s="29" t="inlineStr">
        <is>
          <t>low_price</t>
        </is>
      </c>
      <c r="C4011" s="29" t="inlineStr">
        <is>
          <t>Ремкомплект переднього верхнього ричага Kawasaki Teryx 750 2008-2013</t>
        </is>
      </c>
      <c r="D4011" s="35" t="n">
        <v>0</v>
      </c>
      <c r="E4011" s="37" t="n">
        <v>0</v>
      </c>
      <c r="F4011" s="38" t="n">
        <v>0</v>
      </c>
      <c r="G4011" s="37" t="n">
        <v>0</v>
      </c>
      <c r="H4011" s="40">
        <f>IFERROR(G4011/E4011,0)</f>
        <v/>
      </c>
      <c r="I4011" s="29" t="inlineStr">
        <is>
          <t>Cost is below the 120 watch threshold.</t>
        </is>
      </c>
    </row>
    <row r="4012">
      <c r="A4012" s="29" t="inlineStr">
        <is>
          <t>706002089</t>
        </is>
      </c>
      <c r="B4012" s="29" t="inlineStr">
        <is>
          <t>low_price</t>
        </is>
      </c>
      <c r="C4012" s="29" t="inlineStr">
        <is>
          <t>Стійка заднього стабілізатора ліва BRP Can-Am Maverick 1000 XDS 2015-2017</t>
        </is>
      </c>
      <c r="D4012" s="35" t="n">
        <v>0</v>
      </c>
      <c r="E4012" s="37" t="n">
        <v>0</v>
      </c>
      <c r="F4012" s="38" t="n">
        <v>0</v>
      </c>
      <c r="G4012" s="37" t="n">
        <v>0</v>
      </c>
      <c r="H4012" s="40">
        <f>IFERROR(G4012/E4012,0)</f>
        <v/>
      </c>
      <c r="I4012" s="29" t="inlineStr">
        <is>
          <t>Cost is below the 120 watch threshold.</t>
        </is>
      </c>
    </row>
    <row r="4013">
      <c r="A4013" s="29" t="inlineStr">
        <is>
          <t>705003264</t>
        </is>
      </c>
      <c r="B4013" s="29" t="inlineStr">
        <is>
          <t>low_price</t>
        </is>
      </c>
      <c r="C4013" s="29" t="inlineStr">
        <is>
          <t>Втулка гумова для пластика BRP Can-Am</t>
        </is>
      </c>
      <c r="D4013" s="35" t="n">
        <v>0</v>
      </c>
      <c r="E4013" s="37" t="n">
        <v>0</v>
      </c>
      <c r="F4013" s="38" t="n">
        <v>0</v>
      </c>
      <c r="G4013" s="37" t="n">
        <v>0</v>
      </c>
      <c r="H4013" s="40">
        <f>IFERROR(G4013/E4013,0)</f>
        <v/>
      </c>
      <c r="I4013" s="29" t="inlineStr">
        <is>
          <t>Cost is below the 120 watch threshold.</t>
        </is>
      </c>
    </row>
    <row r="4014">
      <c r="A4014" s="29" t="inlineStr">
        <is>
          <t>45-1150</t>
        </is>
      </c>
      <c r="B4014" s="29" t="inlineStr">
        <is>
          <t>low_price</t>
        </is>
      </c>
      <c r="C4014" s="29" t="inlineStr">
        <is>
          <t>Трос газу Polaris Sportsman Scrambler 850 1000</t>
        </is>
      </c>
      <c r="D4014" s="35" t="n">
        <v>0</v>
      </c>
      <c r="E4014" s="37" t="n">
        <v>0</v>
      </c>
      <c r="F4014" s="38" t="n">
        <v>0</v>
      </c>
      <c r="G4014" s="37" t="n">
        <v>0</v>
      </c>
      <c r="H4014" s="40">
        <f>IFERROR(G4014/E4014,0)</f>
        <v/>
      </c>
      <c r="I4014" s="29" t="inlineStr">
        <is>
          <t>Cost is below the 120 watch threshold.</t>
        </is>
      </c>
    </row>
    <row r="4015">
      <c r="A4015" s="29" t="inlineStr">
        <is>
          <t>0110-8890</t>
        </is>
      </c>
      <c r="B4015" s="29" t="inlineStr">
        <is>
          <t>low_price</t>
        </is>
      </c>
      <c r="C4015" s="29" t="inlineStr">
        <is>
          <t>Шолом Thor Fleet Blackout Matte Black (2XL)</t>
        </is>
      </c>
      <c r="D4015" s="35" t="n">
        <v>0</v>
      </c>
      <c r="E4015" s="37" t="n">
        <v>0</v>
      </c>
      <c r="F4015" s="38" t="n">
        <v>0</v>
      </c>
      <c r="G4015" s="37" t="n">
        <v>0</v>
      </c>
      <c r="H4015" s="40">
        <f>IFERROR(G4015/E4015,0)</f>
        <v/>
      </c>
      <c r="I4015" s="29" t="inlineStr">
        <is>
          <t>Cost is below the 120 watch threshold.</t>
        </is>
      </c>
    </row>
    <row r="4016">
      <c r="A4016" s="29" t="inlineStr">
        <is>
          <t>3610212</t>
        </is>
      </c>
      <c r="B4016" s="29" t="inlineStr">
        <is>
          <t>low_price</t>
        </is>
      </c>
      <c r="C4016" s="29" t="inlineStr">
        <is>
          <t>Сальник клапана Polaris Sportsman 450 570, RZR 570 900 1000, RZR Trail 570 900, RZR Pro, Ranger 530 570 900 1000, Pro XD, General 1000</t>
        </is>
      </c>
      <c r="D4016" s="35" t="n">
        <v>0</v>
      </c>
      <c r="E4016" s="37" t="n">
        <v>0</v>
      </c>
      <c r="F4016" s="38" t="n">
        <v>0</v>
      </c>
      <c r="G4016" s="37" t="n">
        <v>0</v>
      </c>
      <c r="H4016" s="40">
        <f>IFERROR(G4016/E4016,0)</f>
        <v/>
      </c>
      <c r="I4016" s="29" t="inlineStr">
        <is>
          <t>Cost is below the 120 watch threshold.</t>
        </is>
      </c>
    </row>
    <row r="4017">
      <c r="A4017" s="29" t="inlineStr">
        <is>
          <t>707601803</t>
        </is>
      </c>
      <c r="B4017" s="29" t="inlineStr">
        <is>
          <t>low_price</t>
        </is>
      </c>
      <c r="C4017" s="29" t="inlineStr">
        <is>
          <t>Сітка глушника BRP Can-Am Outlander Renegade G1 G2 G2L G2S, Commander 700 800 1000, Maverick Sport 1000, Maverick Trail 800 1000, Traxter Defender HD8</t>
        </is>
      </c>
      <c r="D4017" s="35" t="n">
        <v>0</v>
      </c>
      <c r="E4017" s="37" t="n">
        <v>0</v>
      </c>
      <c r="F4017" s="38" t="n">
        <v>0</v>
      </c>
      <c r="G4017" s="37" t="n">
        <v>0</v>
      </c>
      <c r="H4017" s="40">
        <f>IFERROR(G4017/E4017,0)</f>
        <v/>
      </c>
      <c r="I4017" s="29" t="inlineStr">
        <is>
          <t>Cost is below the 120 watch threshold.</t>
        </is>
      </c>
    </row>
    <row r="4018">
      <c r="A4018" s="29" t="inlineStr">
        <is>
          <t>90304-hm7-a10</t>
        </is>
      </c>
      <c r="B4018" s="29" t="inlineStr">
        <is>
          <t>low_price</t>
        </is>
      </c>
      <c r="C4018" s="29" t="inlineStr">
        <is>
          <t>Ступична гайка Honda (20mm)</t>
        </is>
      </c>
      <c r="D4018" s="35" t="n">
        <v>0</v>
      </c>
      <c r="E4018" s="37" t="n">
        <v>0</v>
      </c>
      <c r="F4018" s="38" t="n">
        <v>0</v>
      </c>
      <c r="G4018" s="37" t="n">
        <v>0</v>
      </c>
      <c r="H4018" s="40">
        <f>IFERROR(G4018/E4018,0)</f>
        <v/>
      </c>
      <c r="I4018" s="29" t="inlineStr">
        <is>
          <t>Cost is below the 120 watch threshold.</t>
        </is>
      </c>
    </row>
    <row r="4019">
      <c r="A4019" s="29" t="inlineStr">
        <is>
          <t>706201077</t>
        </is>
      </c>
      <c r="B4019" s="29" t="inlineStr">
        <is>
          <t>low_price</t>
        </is>
      </c>
      <c r="C4019" s="29" t="inlineStr">
        <is>
          <t>Стійка переднього стабілізатора BRP Can-Am Outlander 800 XXC (11), Renegade 800 XXC (10-11)</t>
        </is>
      </c>
      <c r="D4019" s="35" t="n">
        <v>0</v>
      </c>
      <c r="E4019" s="37" t="n">
        <v>0</v>
      </c>
      <c r="F4019" s="38" t="n">
        <v>0</v>
      </c>
      <c r="G4019" s="37" t="n">
        <v>0</v>
      </c>
      <c r="H4019" s="40">
        <f>IFERROR(G4019/E4019,0)</f>
        <v/>
      </c>
      <c r="I4019" s="29" t="inlineStr">
        <is>
          <t>Cost is below the 120 watch threshold.</t>
        </is>
      </c>
    </row>
    <row r="4020">
      <c r="A4020" s="29" t="inlineStr">
        <is>
          <t>22535-hp5-305</t>
        </is>
      </c>
      <c r="B4020" s="29" t="inlineStr">
        <is>
          <t>low_price</t>
        </is>
      </c>
      <c r="C4020" s="29" t="inlineStr">
        <is>
          <t>Комплект накладок зчеплення Honda TRX 420 Rancher 2007+</t>
        </is>
      </c>
      <c r="D4020" s="35" t="n">
        <v>0</v>
      </c>
      <c r="E4020" s="37" t="n">
        <v>0</v>
      </c>
      <c r="F4020" s="38" t="n">
        <v>0</v>
      </c>
      <c r="G4020" s="37" t="n">
        <v>0</v>
      </c>
      <c r="H4020" s="40">
        <f>IFERROR(G4020/E4020,0)</f>
        <v/>
      </c>
      <c r="I4020" s="29" t="inlineStr">
        <is>
          <t>Cost is below the 120 watch threshold.</t>
        </is>
      </c>
    </row>
    <row r="4021">
      <c r="A4021" s="29" t="inlineStr">
        <is>
          <t>b16-f171c-50-00</t>
        </is>
      </c>
      <c r="B4021" s="29" t="inlineStr">
        <is>
          <t>low_price</t>
        </is>
      </c>
      <c r="C4021" s="29" t="inlineStr">
        <is>
          <t>Кожух паливного бака Yamaha Grizzly 700 (23), Kodiak 700 (17)</t>
        </is>
      </c>
      <c r="D4021" s="35" t="n">
        <v>0</v>
      </c>
      <c r="E4021" s="37" t="n">
        <v>0</v>
      </c>
      <c r="F4021" s="38" t="n">
        <v>0</v>
      </c>
      <c r="G4021" s="37" t="n">
        <v>0</v>
      </c>
      <c r="H4021" s="40">
        <f>IFERROR(G4021/E4021,0)</f>
        <v/>
      </c>
      <c r="I4021" s="29" t="inlineStr">
        <is>
          <t>Cost is below the 120 watch threshold.</t>
        </is>
      </c>
    </row>
    <row r="4022">
      <c r="A4022" s="29" t="inlineStr">
        <is>
          <t>66500-hp0-a00za</t>
        </is>
      </c>
      <c r="B4022" s="29" t="inlineStr">
        <is>
          <t>low_price</t>
        </is>
      </c>
      <c r="C4022" s="29" t="inlineStr">
        <is>
          <t>Накладка бампера ліва Honda TRX 500 Foreman Rubicon 2005-2014</t>
        </is>
      </c>
      <c r="D4022" s="35" t="n">
        <v>0</v>
      </c>
      <c r="E4022" s="37" t="n">
        <v>0</v>
      </c>
      <c r="F4022" s="38" t="n">
        <v>0</v>
      </c>
      <c r="G4022" s="37" t="n">
        <v>0</v>
      </c>
      <c r="H4022" s="40">
        <f>IFERROR(G4022/E4022,0)</f>
        <v/>
      </c>
      <c r="I4022" s="29" t="inlineStr">
        <is>
          <t>Cost is below the 120 watch threshold.</t>
        </is>
      </c>
    </row>
    <row r="4023">
      <c r="A4023" s="29" t="inlineStr">
        <is>
          <t>706202135</t>
        </is>
      </c>
      <c r="B4023" s="29" t="inlineStr">
        <is>
          <t>low_price</t>
        </is>
      </c>
      <c r="C4023" s="29" t="inlineStr">
        <is>
          <t>Захист ричага передній правий BRP Can-Am Outlander G3L</t>
        </is>
      </c>
      <c r="D4023" s="35" t="n">
        <v>0</v>
      </c>
      <c r="E4023" s="37" t="n">
        <v>0</v>
      </c>
      <c r="F4023" s="38" t="n">
        <v>0</v>
      </c>
      <c r="G4023" s="37" t="n">
        <v>0</v>
      </c>
      <c r="H4023" s="40">
        <f>IFERROR(G4023/E4023,0)</f>
        <v/>
      </c>
      <c r="I4023" s="29" t="inlineStr">
        <is>
          <t>Cost is below the 120 watch threshold.</t>
        </is>
      </c>
    </row>
    <row r="4024">
      <c r="A4024" s="29" t="inlineStr">
        <is>
          <t>5813736</t>
        </is>
      </c>
      <c r="B4024" s="29" t="inlineStr">
        <is>
          <t>low_price</t>
        </is>
      </c>
      <c r="C4024" s="29" t="inlineStr">
        <is>
          <t>Прокладка впускного патрубка системи охолодження Polaris Ranger 900, RZR 900 1000, General 1000</t>
        </is>
      </c>
      <c r="D4024" s="35" t="n">
        <v>0</v>
      </c>
      <c r="E4024" s="37" t="n">
        <v>0</v>
      </c>
      <c r="F4024" s="38" t="n">
        <v>0</v>
      </c>
      <c r="G4024" s="37" t="n">
        <v>0</v>
      </c>
      <c r="H4024" s="40">
        <f>IFERROR(G4024/E4024,0)</f>
        <v/>
      </c>
      <c r="I4024" s="29" t="inlineStr">
        <is>
          <t>Cost is below the 120 watch threshold.</t>
        </is>
      </c>
    </row>
    <row r="4025">
      <c r="A4025" s="29" t="inlineStr">
        <is>
          <t>12204-hn0-305</t>
        </is>
      </c>
      <c r="B4025" s="29" t="inlineStr">
        <is>
          <t>low_price</t>
        </is>
      </c>
      <c r="C4025" s="29" t="inlineStr">
        <is>
          <t>Направляюча клапана Honda TRX 350 Rancher (03-06), 450 Foreman (02-04)</t>
        </is>
      </c>
      <c r="D4025" s="35" t="n">
        <v>0</v>
      </c>
      <c r="E4025" s="37" t="n">
        <v>0</v>
      </c>
      <c r="F4025" s="38" t="n">
        <v>0</v>
      </c>
      <c r="G4025" s="37" t="n">
        <v>0</v>
      </c>
      <c r="H4025" s="40">
        <f>IFERROR(G4025/E4025,0)</f>
        <v/>
      </c>
      <c r="I4025" s="29" t="inlineStr">
        <is>
          <t>Cost is below the 120 watch threshold.</t>
        </is>
      </c>
    </row>
    <row r="4026">
      <c r="A4026" s="29" t="inlineStr">
        <is>
          <t>705002803</t>
        </is>
      </c>
      <c r="B4026" s="29" t="inlineStr">
        <is>
          <t>low_price</t>
        </is>
      </c>
      <c r="C4026" s="29" t="inlineStr">
        <is>
          <t>Клик бампера передній правий, задній лівий BRP Can-Am Outlander G1</t>
        </is>
      </c>
      <c r="D4026" s="35" t="n">
        <v>0</v>
      </c>
      <c r="E4026" s="37" t="n">
        <v>0</v>
      </c>
      <c r="F4026" s="38" t="n">
        <v>0</v>
      </c>
      <c r="G4026" s="37" t="n">
        <v>0</v>
      </c>
      <c r="H4026" s="40">
        <f>IFERROR(G4026/E4026,0)</f>
        <v/>
      </c>
      <c r="I4026" s="29" t="inlineStr">
        <is>
          <t>Cost is below the 120 watch threshold.</t>
        </is>
      </c>
    </row>
    <row r="4027">
      <c r="A4027" s="29" t="inlineStr">
        <is>
          <t>5gh-18104-00-00</t>
        </is>
      </c>
      <c r="B4027" s="29" t="inlineStr">
        <is>
          <t>low_price</t>
        </is>
      </c>
      <c r="C4027" s="29" t="inlineStr">
        <is>
          <t>Кронштейн перемикання передач Yamaha Grizzly Kodiak 400 450, Wolverine 450</t>
        </is>
      </c>
      <c r="D4027" s="35" t="n">
        <v>0</v>
      </c>
      <c r="E4027" s="37" t="n">
        <v>0</v>
      </c>
      <c r="F4027" s="38" t="n">
        <v>0</v>
      </c>
      <c r="G4027" s="37" t="n">
        <v>0</v>
      </c>
      <c r="H4027" s="40">
        <f>IFERROR(G4027/E4027,0)</f>
        <v/>
      </c>
      <c r="I4027" s="29" t="inlineStr">
        <is>
          <t>Cost is below the 120 watch threshold.</t>
        </is>
      </c>
    </row>
    <row r="4028">
      <c r="A4028" s="29" t="inlineStr">
        <is>
          <t>3233265</t>
        </is>
      </c>
      <c r="B4028" s="29" t="inlineStr">
        <is>
          <t>low_price</t>
        </is>
      </c>
      <c r="C4028" s="29" t="inlineStr">
        <is>
          <t>Підшипник КПП Polaris Sportsman 300 335 400 450 500 550 570 800 850 1000, Scrambler 850 1000, Ranger 400 500 800 900, Hawkeye 300</t>
        </is>
      </c>
      <c r="D4028" s="35" t="n">
        <v>0</v>
      </c>
      <c r="E4028" s="37" t="n">
        <v>0</v>
      </c>
      <c r="F4028" s="38" t="n">
        <v>0</v>
      </c>
      <c r="G4028" s="37" t="n">
        <v>0</v>
      </c>
      <c r="H4028" s="40">
        <f>IFERROR(G4028/E4028,0)</f>
        <v/>
      </c>
      <c r="I4028" s="29" t="inlineStr">
        <is>
          <t>Cost is below the 120 watch threshold.</t>
        </is>
      </c>
    </row>
    <row r="4029">
      <c r="A4029" s="29" t="inlineStr">
        <is>
          <t>91309-px4-003</t>
        </is>
      </c>
      <c r="B4029" s="29" t="inlineStr">
        <is>
          <t>low_price</t>
        </is>
      </c>
      <c r="C4029" s="29" t="inlineStr">
        <is>
          <t>Ущільнююче кільце масляного насоса Honda TRX 500 Rubicon 2001-2013 (16X2.1)</t>
        </is>
      </c>
      <c r="D4029" s="35" t="n">
        <v>0</v>
      </c>
      <c r="E4029" s="37" t="n">
        <v>0</v>
      </c>
      <c r="F4029" s="38" t="n">
        <v>0</v>
      </c>
      <c r="G4029" s="37" t="n">
        <v>0</v>
      </c>
      <c r="H4029" s="40">
        <f>IFERROR(G4029/E4029,0)</f>
        <v/>
      </c>
      <c r="I4029" s="29" t="inlineStr">
        <is>
          <t>Cost is below the 120 watch threshold.</t>
        </is>
      </c>
    </row>
    <row r="4030">
      <c r="A4030" s="29" t="inlineStr">
        <is>
          <t>04713</t>
        </is>
      </c>
      <c r="B4030" s="29" t="inlineStr">
        <is>
          <t>low_price</t>
        </is>
      </c>
      <c r="C4030" s="29" t="inlineStr">
        <is>
          <t>Пружина веденого варіатора BRP Can-Am Outlander Renegade 850 1000, Commander 800 1000</t>
        </is>
      </c>
      <c r="D4030" s="35" t="n">
        <v>0</v>
      </c>
      <c r="E4030" s="37" t="n">
        <v>0</v>
      </c>
      <c r="F4030" s="38" t="n">
        <v>0</v>
      </c>
      <c r="G4030" s="37" t="n">
        <v>0</v>
      </c>
      <c r="H4030" s="40">
        <f>IFERROR(G4030/E4030,0)</f>
        <v/>
      </c>
      <c r="I4030" s="29" t="inlineStr">
        <is>
          <t>Cost is below the 120 watch threshold.</t>
        </is>
      </c>
    </row>
    <row r="4031">
      <c r="A4031" s="29" t="inlineStr">
        <is>
          <t>11345-hn8-000</t>
        </is>
      </c>
      <c r="B4031" s="29" t="inlineStr">
        <is>
          <t>low_price</t>
        </is>
      </c>
      <c r="C4031" s="29" t="inlineStr">
        <is>
          <t>Прокладка картера Honda TRX 650 680 Rincon, MUV 700 Big Red, SXS 700 Pioneer</t>
        </is>
      </c>
      <c r="D4031" s="35" t="n">
        <v>0</v>
      </c>
      <c r="E4031" s="37" t="n">
        <v>0</v>
      </c>
      <c r="F4031" s="38" t="n">
        <v>0</v>
      </c>
      <c r="G4031" s="37" t="n">
        <v>0</v>
      </c>
      <c r="H4031" s="40">
        <f>IFERROR(G4031/E4031,0)</f>
        <v/>
      </c>
      <c r="I4031" s="29" t="inlineStr">
        <is>
          <t>Cost is below the 120 watch threshold.</t>
        </is>
      </c>
    </row>
    <row r="4032">
      <c r="A4032" s="29" t="inlineStr">
        <is>
          <t>01644</t>
        </is>
      </c>
      <c r="B4032" s="29" t="inlineStr">
        <is>
          <t>low_price</t>
        </is>
      </c>
      <c r="C4032" s="29" t="inlineStr">
        <is>
          <t>Підшоломник флісовий універсальний</t>
        </is>
      </c>
      <c r="D4032" s="35" t="n">
        <v>0</v>
      </c>
      <c r="E4032" s="37" t="n">
        <v>0</v>
      </c>
      <c r="F4032" s="38" t="n">
        <v>0</v>
      </c>
      <c r="G4032" s="37" t="n">
        <v>0</v>
      </c>
      <c r="H4032" s="40">
        <f>IFERROR(G4032/E4032,0)</f>
        <v/>
      </c>
      <c r="I4032" s="29" t="inlineStr">
        <is>
          <t>Cost is below the 120 watch threshold.</t>
        </is>
      </c>
    </row>
    <row r="4033">
      <c r="A4033" s="29" t="inlineStr">
        <is>
          <t>21-1008</t>
        </is>
      </c>
      <c r="B4033" s="29" t="inlineStr">
        <is>
          <t>low_price</t>
        </is>
      </c>
      <c r="C4033" s="29" t="inlineStr">
        <is>
          <t xml:space="preserve">Ремкомплект переднього амортизатора Honda TRX 350 Rancher (00-06), 400 Rancher (04-07), 500 Foreman Rubicon (07-14), заднього Honda TRX 500 Foreman </t>
        </is>
      </c>
      <c r="D4033" s="35" t="n">
        <v>0</v>
      </c>
      <c r="E4033" s="37" t="n">
        <v>0</v>
      </c>
      <c r="F4033" s="38" t="n">
        <v>0</v>
      </c>
      <c r="G4033" s="37" t="n">
        <v>0</v>
      </c>
      <c r="H4033" s="40">
        <f>IFERROR(G4033/E4033,0)</f>
        <v/>
      </c>
      <c r="I4033" s="29" t="inlineStr">
        <is>
          <t>Cost is below the 120 watch threshold.</t>
        </is>
      </c>
    </row>
    <row r="4034">
      <c r="A4034" s="29" t="inlineStr">
        <is>
          <t>705011553</t>
        </is>
      </c>
      <c r="B4034" s="29" t="inlineStr">
        <is>
          <t>low_price</t>
        </is>
      </c>
      <c r="C4034" s="29" t="inlineStr">
        <is>
          <t>Кронштейн кріплення передньої багажної площадки лівий BRP Can-Am Outlander G2 500 570 650 800 850 1000</t>
        </is>
      </c>
      <c r="D4034" s="35" t="n">
        <v>0</v>
      </c>
      <c r="E4034" s="37" t="n">
        <v>0</v>
      </c>
      <c r="F4034" s="38" t="n">
        <v>0</v>
      </c>
      <c r="G4034" s="37" t="n">
        <v>0</v>
      </c>
      <c r="H4034" s="40">
        <f>IFERROR(G4034/E4034,0)</f>
        <v/>
      </c>
      <c r="I4034" s="29" t="inlineStr">
        <is>
          <t>Cost is below the 120 watch threshold.</t>
        </is>
      </c>
    </row>
    <row r="4035">
      <c r="A4035" s="29" t="inlineStr">
        <is>
          <t>33150-hn5-670</t>
        </is>
      </c>
      <c r="B4035" s="29" t="inlineStr">
        <is>
          <t>low_price</t>
        </is>
      </c>
      <c r="C4035" s="29" t="inlineStr">
        <is>
          <t>Лампочка ближнього світла Honda TRX 350 (00-03), 500 (01-04) (12V 30/30W)</t>
        </is>
      </c>
      <c r="D4035" s="35" t="n">
        <v>0</v>
      </c>
      <c r="E4035" s="37" t="n">
        <v>0</v>
      </c>
      <c r="F4035" s="38" t="n">
        <v>0</v>
      </c>
      <c r="G4035" s="37" t="n">
        <v>0</v>
      </c>
      <c r="H4035" s="40">
        <f>IFERROR(G4035/E4035,0)</f>
        <v/>
      </c>
      <c r="I4035" s="29" t="inlineStr">
        <is>
          <t>Cost is below the 120 watch threshold.</t>
        </is>
      </c>
    </row>
    <row r="4036">
      <c r="A4036" s="29" t="inlineStr">
        <is>
          <t>05236</t>
        </is>
      </c>
      <c r="B4036" s="29" t="inlineStr">
        <is>
          <t>low_price</t>
        </is>
      </c>
      <c r="C4036" s="29" t="inlineStr">
        <is>
          <t>Датчик нейтралі Yamaha Grizzly 80 350 400 450 550 660 700, Kodiak 400 450, Raptor 50 800 250 350 700, Rhino 450 660 700, Viking 700, Wolverine 350 450</t>
        </is>
      </c>
      <c r="D4036" s="35" t="n">
        <v>0</v>
      </c>
      <c r="E4036" s="37" t="n">
        <v>0</v>
      </c>
      <c r="F4036" s="38" t="n">
        <v>0</v>
      </c>
      <c r="G4036" s="37" t="n">
        <v>0</v>
      </c>
      <c r="H4036" s="40">
        <f>IFERROR(G4036/E4036,0)</f>
        <v/>
      </c>
      <c r="I4036" s="29" t="inlineStr">
        <is>
          <t>Cost is below the 120 watch threshold.</t>
        </is>
      </c>
    </row>
    <row r="4037">
      <c r="A4037" s="29" t="inlineStr">
        <is>
          <t>31202-mew-921</t>
        </is>
      </c>
      <c r="B4037" s="29" t="inlineStr">
        <is>
          <t>low_price</t>
        </is>
      </c>
      <c r="C4037" s="29" t="inlineStr">
        <is>
          <t>Щітка стартера Honda TRX 420 Rancher (07-14), 500 Foreman (12-14), SXS 500 Pionner (15), MUV 700 Big Red (09-13)</t>
        </is>
      </c>
      <c r="D4037" s="35" t="n">
        <v>0</v>
      </c>
      <c r="E4037" s="37" t="n">
        <v>0</v>
      </c>
      <c r="F4037" s="38" t="n">
        <v>0</v>
      </c>
      <c r="G4037" s="37" t="n">
        <v>0</v>
      </c>
      <c r="H4037" s="40">
        <f>IFERROR(G4037/E4037,0)</f>
        <v/>
      </c>
      <c r="I4037" s="29" t="inlineStr">
        <is>
          <t>Cost is below the 120 watch threshold.</t>
        </is>
      </c>
    </row>
    <row r="4038">
      <c r="A4038" s="29" t="inlineStr">
        <is>
          <t>03350</t>
        </is>
      </c>
      <c r="B4038" s="29" t="inlineStr">
        <is>
          <t>low_price</t>
        </is>
      </c>
      <c r="C4038" s="29" t="inlineStr">
        <is>
          <t>Стартер Polaris Sportsman 450 570, RZR 570, Ranger 500 530 570, Pro XD, ACE 500 570</t>
        </is>
      </c>
      <c r="D4038" s="35" t="n">
        <v>0</v>
      </c>
      <c r="E4038" s="37" t="n">
        <v>0</v>
      </c>
      <c r="F4038" s="38" t="n">
        <v>0</v>
      </c>
      <c r="G4038" s="37" t="n">
        <v>0</v>
      </c>
      <c r="H4038" s="40">
        <f>IFERROR(G4038/E4038,0)</f>
        <v/>
      </c>
      <c r="I4038" s="29" t="inlineStr">
        <is>
          <t>Cost is below the 120 watch threshold.</t>
        </is>
      </c>
    </row>
    <row r="4039">
      <c r="A4039" s="29" t="inlineStr">
        <is>
          <t>92028-1962</t>
        </is>
      </c>
      <c r="B4039" s="29" t="inlineStr">
        <is>
          <t>low_price</t>
        </is>
      </c>
      <c r="C4039" s="29" t="inlineStr">
        <is>
          <t>Вкладиш шатунний Kawasaki Brute Force 650 750, Teryx 750, Prairie 650 750, ​​KFX 700 (Yellow)</t>
        </is>
      </c>
      <c r="D4039" s="35" t="n">
        <v>0</v>
      </c>
      <c r="E4039" s="37" t="n">
        <v>0</v>
      </c>
      <c r="F4039" s="38" t="n">
        <v>0</v>
      </c>
      <c r="G4039" s="37" t="n">
        <v>0</v>
      </c>
      <c r="H4039" s="40">
        <f>IFERROR(G4039/E4039,0)</f>
        <v/>
      </c>
      <c r="I4039" s="29" t="inlineStr">
        <is>
          <t>Cost is below the 120 watch threshold.</t>
        </is>
      </c>
    </row>
    <row r="4040">
      <c r="A4040" s="29" t="inlineStr">
        <is>
          <t>0631-0114</t>
        </is>
      </c>
      <c r="B4040" s="29" t="inlineStr">
        <is>
          <t>low_price</t>
        </is>
      </c>
      <c r="C4040" s="29" t="inlineStr">
        <is>
          <t>Підігрів курка газу Moose</t>
        </is>
      </c>
      <c r="D4040" s="35" t="n">
        <v>0</v>
      </c>
      <c r="E4040" s="37" t="n">
        <v>0</v>
      </c>
      <c r="F4040" s="38" t="n">
        <v>0</v>
      </c>
      <c r="G4040" s="37" t="n">
        <v>0</v>
      </c>
      <c r="H4040" s="40">
        <f>IFERROR(G4040/E4040,0)</f>
        <v/>
      </c>
      <c r="I4040" s="29" t="inlineStr">
        <is>
          <t>Cost is below the 120 watch threshold.</t>
        </is>
      </c>
    </row>
    <row r="4041">
      <c r="A4041" s="29" t="inlineStr">
        <is>
          <t>706004264</t>
        </is>
      </c>
      <c r="B4041" s="29" t="inlineStr">
        <is>
          <t>low_price</t>
        </is>
      </c>
      <c r="C4041" s="29" t="inlineStr">
        <is>
          <t>Втулка заднього стабілізатора BRP Can-Am Maverick X3</t>
        </is>
      </c>
      <c r="D4041" s="35" t="n">
        <v>0</v>
      </c>
      <c r="E4041" s="37" t="n">
        <v>0</v>
      </c>
      <c r="F4041" s="38" t="n">
        <v>0</v>
      </c>
      <c r="G4041" s="37" t="n">
        <v>0</v>
      </c>
      <c r="H4041" s="40">
        <f>IFERROR(G4041/E4041,0)</f>
        <v/>
      </c>
      <c r="I4041" s="29" t="inlineStr">
        <is>
          <t>Cost is below the 120 watch threshold.</t>
        </is>
      </c>
    </row>
    <row r="4042">
      <c r="A4042" s="29" t="inlineStr">
        <is>
          <t>48-1032</t>
        </is>
      </c>
      <c r="B4042" s="29" t="inlineStr">
        <is>
          <t>low_price</t>
        </is>
      </c>
      <c r="C4042" s="29" t="inlineStr">
        <is>
          <t>Повітряний фільтр Honda TRX 420 Rancher 2007-2014</t>
        </is>
      </c>
      <c r="D4042" s="35" t="n">
        <v>0</v>
      </c>
      <c r="E4042" s="37" t="n">
        <v>0</v>
      </c>
      <c r="F4042" s="38" t="n">
        <v>0</v>
      </c>
      <c r="G4042" s="37" t="n">
        <v>0</v>
      </c>
      <c r="H4042" s="40">
        <f>IFERROR(G4042/E4042,0)</f>
        <v/>
      </c>
      <c r="I4042" s="29" t="inlineStr">
        <is>
          <t>Cost is below the 120 watch threshold.</t>
        </is>
      </c>
    </row>
    <row r="4043">
      <c r="A4043" s="29" t="inlineStr">
        <is>
          <t>1s3-11681-00-00</t>
        </is>
      </c>
      <c r="B4043" s="29" t="inlineStr">
        <is>
          <t>low_price</t>
        </is>
      </c>
      <c r="C4043" s="29" t="inlineStr">
        <is>
          <t>Палець шатуна Yamaha Grizzly 550 700, Rhino Raptor 700</t>
        </is>
      </c>
      <c r="D4043" s="35" t="n">
        <v>0</v>
      </c>
      <c r="E4043" s="37" t="n">
        <v>0</v>
      </c>
      <c r="F4043" s="38" t="n">
        <v>0</v>
      </c>
      <c r="G4043" s="37" t="n">
        <v>0</v>
      </c>
      <c r="H4043" s="40">
        <f>IFERROR(G4043/E4043,0)</f>
        <v/>
      </c>
      <c r="I4043" s="29" t="inlineStr">
        <is>
          <t>Cost is below the 120 watch threshold.</t>
        </is>
      </c>
    </row>
    <row r="4044">
      <c r="A4044" s="29" t="inlineStr">
        <is>
          <t>25-2033</t>
        </is>
      </c>
      <c r="B4044" s="29" t="inlineStr">
        <is>
          <t>low_price</t>
        </is>
      </c>
      <c r="C4044" s="29" t="inlineStr">
        <is>
          <t>Ремкомплект заднього редуктора Yamaha Big Bear 250 350 400, Bruin 250 350, Grizzly 350 600, Wolverine 350 450, Kodiak 400 450</t>
        </is>
      </c>
      <c r="D4044" s="35" t="n">
        <v>0</v>
      </c>
      <c r="E4044" s="37" t="n">
        <v>0</v>
      </c>
      <c r="F4044" s="38" t="n">
        <v>0</v>
      </c>
      <c r="G4044" s="37" t="n">
        <v>0</v>
      </c>
      <c r="H4044" s="40">
        <f>IFERROR(G4044/E4044,0)</f>
        <v/>
      </c>
      <c r="I4044" s="29" t="inlineStr">
        <is>
          <t>Cost is below the 120 watch threshold.</t>
        </is>
      </c>
    </row>
    <row r="4045">
      <c r="A4045" s="29" t="inlineStr">
        <is>
          <t>5413837</t>
        </is>
      </c>
      <c r="B4045" s="29" t="inlineStr">
        <is>
          <t>low_price</t>
        </is>
      </c>
      <c r="C4045" s="29" t="inlineStr">
        <is>
          <t>Ущільнююче кільце теплообмінника Polaris Ranger 900 1000, RZR 900 1000, Pro XD, General 1000, ACE 900 (612X.818X.103)</t>
        </is>
      </c>
      <c r="D4045" s="35" t="n">
        <v>0</v>
      </c>
      <c r="E4045" s="37" t="n">
        <v>0</v>
      </c>
      <c r="F4045" s="38" t="n">
        <v>0</v>
      </c>
      <c r="G4045" s="37" t="n">
        <v>0</v>
      </c>
      <c r="H4045" s="40">
        <f>IFERROR(G4045/E4045,0)</f>
        <v/>
      </c>
      <c r="I4045" s="29" t="inlineStr">
        <is>
          <t>Cost is below the 120 watch threshold.</t>
        </is>
      </c>
    </row>
    <row r="4046">
      <c r="A4046" s="29" t="inlineStr">
        <is>
          <t>22543-hp7-a01</t>
        </is>
      </c>
      <c r="B4046" s="29" t="inlineStr">
        <is>
          <t>low_price</t>
        </is>
      </c>
      <c r="C4046" s="29" t="inlineStr">
        <is>
          <t>Проставка диска зчеплення Honda TRX 420 Rancher (09+), 500 Rubicon (15-19), 520 Rubicon (20+)</t>
        </is>
      </c>
      <c r="D4046" s="35" t="n">
        <v>0</v>
      </c>
      <c r="E4046" s="37" t="n">
        <v>0</v>
      </c>
      <c r="F4046" s="38" t="n">
        <v>0</v>
      </c>
      <c r="G4046" s="37" t="n">
        <v>0</v>
      </c>
      <c r="H4046" s="40">
        <f>IFERROR(G4046/E4046,0)</f>
        <v/>
      </c>
      <c r="I4046" s="29" t="inlineStr">
        <is>
          <t>Cost is below the 120 watch threshold.</t>
        </is>
      </c>
    </row>
    <row r="4047">
      <c r="A4047" s="29" t="inlineStr">
        <is>
          <t>na-50090cg</t>
        </is>
      </c>
      <c r="B4047" s="29" t="inlineStr">
        <is>
          <t>low_price</t>
        </is>
      </c>
      <c r="C4047" s="29" t="inlineStr">
        <is>
          <t>Прокладка кришки варіатора Polaris RZR 570 900 1000, Ranger 500 530 570 900 ETX, General 1000, ACE 325 500 570 900</t>
        </is>
      </c>
      <c r="D4047" s="35" t="n">
        <v>0</v>
      </c>
      <c r="E4047" s="37" t="n">
        <v>0</v>
      </c>
      <c r="F4047" s="38" t="n">
        <v>0</v>
      </c>
      <c r="G4047" s="37" t="n">
        <v>0</v>
      </c>
      <c r="H4047" s="40">
        <f>IFERROR(G4047/E4047,0)</f>
        <v/>
      </c>
      <c r="I4047" s="29" t="inlineStr">
        <is>
          <t>Cost is below the 120 watch threshold.</t>
        </is>
      </c>
    </row>
    <row r="4048">
      <c r="A4048" s="29" t="inlineStr">
        <is>
          <t>na-30053t</t>
        </is>
      </c>
      <c r="B4048" s="29" t="inlineStr">
        <is>
          <t>low_price</t>
        </is>
      </c>
      <c r="C4048" s="29" t="inlineStr">
        <is>
          <t>Комплект прокладок на верх двигуна Suzuki King Quad 500</t>
        </is>
      </c>
      <c r="D4048" s="35" t="n">
        <v>0</v>
      </c>
      <c r="E4048" s="37" t="n">
        <v>0</v>
      </c>
      <c r="F4048" s="38" t="n">
        <v>0</v>
      </c>
      <c r="G4048" s="37" t="n">
        <v>0</v>
      </c>
      <c r="H4048" s="40">
        <f>IFERROR(G4048/E4048,0)</f>
        <v/>
      </c>
      <c r="I4048" s="29" t="inlineStr">
        <is>
          <t>Cost is below the 120 watch threshold.</t>
        </is>
      </c>
    </row>
    <row r="4049">
      <c r="A4049" s="29" t="inlineStr">
        <is>
          <t>2205949</t>
        </is>
      </c>
      <c r="B4049" s="29" t="inlineStr">
        <is>
          <t>low_price</t>
        </is>
      </c>
      <c r="C4049" s="29" t="inlineStr">
        <is>
          <t>Гальмівні колодки Polaris RZR 800 900 1000, Ranger 570 700 800 900 1000 EV, Pro XD, General 1000</t>
        </is>
      </c>
      <c r="D4049" s="35" t="n">
        <v>0</v>
      </c>
      <c r="E4049" s="37" t="n">
        <v>0</v>
      </c>
      <c r="F4049" s="38" t="n">
        <v>0</v>
      </c>
      <c r="G4049" s="37" t="n">
        <v>0</v>
      </c>
      <c r="H4049" s="40">
        <f>IFERROR(G4049/E4049,0)</f>
        <v/>
      </c>
      <c r="I4049" s="29" t="inlineStr">
        <is>
          <t>Cost is below the 120 watch threshold.</t>
        </is>
      </c>
    </row>
    <row r="4050">
      <c r="A4050" s="29" t="inlineStr">
        <is>
          <t>28-1211</t>
        </is>
      </c>
      <c r="B4050" s="29" t="inlineStr">
        <is>
          <t>low_price</t>
        </is>
      </c>
      <c r="C4050" s="29" t="inlineStr">
        <is>
          <t>Ремкомплект заднього маятника Honda TRX 420 Rancher (14+), 500 Foreman (14-19), 520 Foreman (20+)</t>
        </is>
      </c>
      <c r="D4050" s="35" t="n">
        <v>0</v>
      </c>
      <c r="E4050" s="37" t="n">
        <v>0</v>
      </c>
      <c r="F4050" s="38" t="n">
        <v>0</v>
      </c>
      <c r="G4050" s="37" t="n">
        <v>0</v>
      </c>
      <c r="H4050" s="40">
        <f>IFERROR(G4050/E4050,0)</f>
        <v/>
      </c>
      <c r="I4050" s="29" t="inlineStr">
        <is>
          <t>Cost is below the 120 watch threshold.</t>
        </is>
      </c>
    </row>
    <row r="4051">
      <c r="A4051" s="29" t="inlineStr">
        <is>
          <t>3610184</t>
        </is>
      </c>
      <c r="B4051" s="29" t="inlineStr">
        <is>
          <t>low_price</t>
        </is>
      </c>
      <c r="C4051" s="29" t="inlineStr">
        <is>
          <t>Прокладка глушника Polaris RZR 900 1000, Ranger 900 1000, General 1000</t>
        </is>
      </c>
      <c r="D4051" s="35" t="n">
        <v>0</v>
      </c>
      <c r="E4051" s="37" t="n">
        <v>0</v>
      </c>
      <c r="F4051" s="38" t="n">
        <v>0</v>
      </c>
      <c r="G4051" s="37" t="n">
        <v>0</v>
      </c>
      <c r="H4051" s="40">
        <f>IFERROR(G4051/E4051,0)</f>
        <v/>
      </c>
      <c r="I4051" s="29" t="inlineStr">
        <is>
          <t>Cost is below the 120 watch threshold.</t>
        </is>
      </c>
    </row>
    <row r="4052">
      <c r="A4052" s="29" t="inlineStr">
        <is>
          <t>51678-24500</t>
        </is>
      </c>
      <c r="B4052" s="29" t="inlineStr">
        <is>
          <t>low_price</t>
        </is>
      </c>
      <c r="C4052" s="29" t="inlineStr">
        <is>
          <t>Сальник кріплення рульової колонки Suzuki King Quad 300 400, Eiger 400, Vinson 500</t>
        </is>
      </c>
      <c r="D4052" s="35" t="n">
        <v>0</v>
      </c>
      <c r="E4052" s="37" t="n">
        <v>0</v>
      </c>
      <c r="F4052" s="38" t="n">
        <v>0</v>
      </c>
      <c r="G4052" s="37" t="n">
        <v>0</v>
      </c>
      <c r="H4052" s="40">
        <f>IFERROR(G4052/E4052,0)</f>
        <v/>
      </c>
      <c r="I4052" s="29" t="inlineStr">
        <is>
          <t>Cost is below the 120 watch threshold.</t>
        </is>
      </c>
    </row>
    <row r="4053">
      <c r="A4053" s="29" t="inlineStr">
        <is>
          <t>51678-31g01</t>
        </is>
      </c>
      <c r="B4053" s="29" t="inlineStr">
        <is>
          <t>low_price</t>
        </is>
      </c>
      <c r="C4053" s="29" t="inlineStr">
        <is>
          <t>Пильник рульової колонки Suzuki King Quad 500 (11-22), 700 (05-07), 750 (08-23)</t>
        </is>
      </c>
      <c r="D4053" s="35" t="n">
        <v>0</v>
      </c>
      <c r="E4053" s="37" t="n">
        <v>0</v>
      </c>
      <c r="F4053" s="38" t="n">
        <v>0</v>
      </c>
      <c r="G4053" s="37" t="n">
        <v>0</v>
      </c>
      <c r="H4053" s="40">
        <f>IFERROR(G4053/E4053,0)</f>
        <v/>
      </c>
      <c r="I4053" s="29" t="inlineStr">
        <is>
          <t>Cost is below the 120 watch threshold.</t>
        </is>
      </c>
    </row>
    <row r="4054">
      <c r="A4054" s="29" t="inlineStr">
        <is>
          <t>24700-hr3-305</t>
        </is>
      </c>
      <c r="B4054" s="29" t="inlineStr">
        <is>
          <t>low_price</t>
        </is>
      </c>
      <c r="C4054" s="29" t="inlineStr">
        <is>
          <t>Ніжка перемикання передач Honda TRX 420 Rancher (14+), 500 Foreman (14-19), 520 Foreman (20+)</t>
        </is>
      </c>
      <c r="D4054" s="35" t="n">
        <v>0</v>
      </c>
      <c r="E4054" s="37" t="n">
        <v>0</v>
      </c>
      <c r="F4054" s="38" t="n">
        <v>0</v>
      </c>
      <c r="G4054" s="37" t="n">
        <v>0</v>
      </c>
      <c r="H4054" s="40">
        <f>IFERROR(G4054/E4054,0)</f>
        <v/>
      </c>
      <c r="I4054" s="29" t="inlineStr">
        <is>
          <t>Cost is below the 120 watch threshold.</t>
        </is>
      </c>
    </row>
    <row r="4055">
      <c r="A4055" s="29" t="inlineStr">
        <is>
          <t>5135499</t>
        </is>
      </c>
      <c r="B4055" s="29" t="inlineStr">
        <is>
          <t>low_price</t>
        </is>
      </c>
      <c r="C4055" s="29" t="inlineStr">
        <is>
          <t>Ступиця передня Polaris Sportsman 550 850 1000, Scrambler 850 1000</t>
        </is>
      </c>
      <c r="D4055" s="35" t="n">
        <v>0</v>
      </c>
      <c r="E4055" s="37" t="n">
        <v>0</v>
      </c>
      <c r="F4055" s="38" t="n">
        <v>0</v>
      </c>
      <c r="G4055" s="37" t="n">
        <v>0</v>
      </c>
      <c r="H4055" s="40">
        <f>IFERROR(G4055/E4055,0)</f>
        <v/>
      </c>
      <c r="I4055" s="29" t="inlineStr">
        <is>
          <t>Cost is below the 120 watch threshold.</t>
        </is>
      </c>
    </row>
    <row r="4056">
      <c r="A4056" s="29" t="inlineStr">
        <is>
          <t>09283-38009</t>
        </is>
      </c>
      <c r="B4056" s="29" t="inlineStr">
        <is>
          <t>low_price</t>
        </is>
      </c>
      <c r="C4056" s="29" t="inlineStr">
        <is>
          <t>Сальник заднього редуктора боковий лівий Suzuki Eiger King Quad 400, Vinson 500 (38X54X6)</t>
        </is>
      </c>
      <c r="D4056" s="35" t="n">
        <v>0</v>
      </c>
      <c r="E4056" s="37" t="n">
        <v>0</v>
      </c>
      <c r="F4056" s="38" t="n">
        <v>0</v>
      </c>
      <c r="G4056" s="37" t="n">
        <v>0</v>
      </c>
      <c r="H4056" s="40">
        <f>IFERROR(G4056/E4056,0)</f>
        <v/>
      </c>
      <c r="I4056" s="29" t="inlineStr">
        <is>
          <t>Cost is below the 120 watch threshold.</t>
        </is>
      </c>
    </row>
    <row r="4057">
      <c r="A4057" s="29" t="inlineStr">
        <is>
          <t>na-40017cg</t>
        </is>
      </c>
      <c r="B4057" s="29" t="inlineStr">
        <is>
          <t>low_price</t>
        </is>
      </c>
      <c r="C4057" s="29" t="inlineStr">
        <is>
          <t>Прокладка кришки зчеплення Yamaha Grizzly 350 (07-14), Bruin 350 (04-06), Wolverine 350 (06-09)</t>
        </is>
      </c>
      <c r="D4057" s="35" t="n">
        <v>0</v>
      </c>
      <c r="E4057" s="37" t="n">
        <v>0</v>
      </c>
      <c r="F4057" s="38" t="n">
        <v>0</v>
      </c>
      <c r="G4057" s="37" t="n">
        <v>0</v>
      </c>
      <c r="H4057" s="40">
        <f>IFERROR(G4057/E4057,0)</f>
        <v/>
      </c>
      <c r="I4057" s="29" t="inlineStr">
        <is>
          <t>Cost is below the 120 watch threshold.</t>
        </is>
      </c>
    </row>
    <row r="4058">
      <c r="A4058" s="29" t="inlineStr">
        <is>
          <t>45-4028</t>
        </is>
      </c>
      <c r="B4058" s="29" t="inlineStr">
        <is>
          <t>low_price</t>
        </is>
      </c>
      <c r="C4058" s="29" t="inlineStr">
        <is>
          <t>Трос ножного гальма Kawasaki Brute Force 650 750</t>
        </is>
      </c>
      <c r="D4058" s="35" t="n">
        <v>0</v>
      </c>
      <c r="E4058" s="37" t="n">
        <v>0</v>
      </c>
      <c r="F4058" s="38" t="n">
        <v>0</v>
      </c>
      <c r="G4058" s="37" t="n">
        <v>0</v>
      </c>
      <c r="H4058" s="40">
        <f>IFERROR(G4058/E4058,0)</f>
        <v/>
      </c>
      <c r="I4058" s="29" t="inlineStr">
        <is>
          <t>Cost is below the 120 watch threshold.</t>
        </is>
      </c>
    </row>
    <row r="4059">
      <c r="A4059" s="29" t="inlineStr">
        <is>
          <t>12611-38f00</t>
        </is>
      </c>
      <c r="B4059" s="29" t="inlineStr">
        <is>
          <t>low_price</t>
        </is>
      </c>
      <c r="C4059" s="29" t="inlineStr">
        <is>
          <t>Бендикс стартера Suzuki King Quad 400 (08+), Eiger 400 (02-07)</t>
        </is>
      </c>
      <c r="D4059" s="35" t="n">
        <v>0</v>
      </c>
      <c r="E4059" s="37" t="n">
        <v>0</v>
      </c>
      <c r="F4059" s="38" t="n">
        <v>0</v>
      </c>
      <c r="G4059" s="37" t="n">
        <v>0</v>
      </c>
      <c r="H4059" s="40">
        <f>IFERROR(G4059/E4059,0)</f>
        <v/>
      </c>
      <c r="I4059" s="29" t="inlineStr">
        <is>
          <t>Cost is below the 120 watch threshold.</t>
        </is>
      </c>
    </row>
    <row r="4060">
      <c r="A4060" s="29" t="inlineStr">
        <is>
          <t>2c6-11603-10-00</t>
        </is>
      </c>
      <c r="B4060" s="29" t="inlineStr">
        <is>
          <t>low_price</t>
        </is>
      </c>
      <c r="C4060" s="29" t="inlineStr">
        <is>
          <t>Поршневі кільця стандарт Yamaha Grizzly 660 (02-08), Rhino 660 (04-07)</t>
        </is>
      </c>
      <c r="D4060" s="35" t="n">
        <v>0</v>
      </c>
      <c r="E4060" s="37" t="n">
        <v>0</v>
      </c>
      <c r="F4060" s="38" t="n">
        <v>0</v>
      </c>
      <c r="G4060" s="37" t="n">
        <v>0</v>
      </c>
      <c r="H4060" s="40">
        <f>IFERROR(G4060/E4060,0)</f>
        <v/>
      </c>
      <c r="I4060" s="29" t="inlineStr">
        <is>
          <t>Cost is below the 120 watch threshold.</t>
        </is>
      </c>
    </row>
    <row r="4061">
      <c r="A4061" s="29" t="inlineStr">
        <is>
          <t>25-2004</t>
        </is>
      </c>
      <c r="B4061" s="29" t="inlineStr">
        <is>
          <t>low_price</t>
        </is>
      </c>
      <c r="C4061" s="29" t="inlineStr">
        <is>
          <t>Ремкомплект переднього редуктора Honda TRX 400 Foreman (95-01), Foreman 450 (98-01)</t>
        </is>
      </c>
      <c r="D4061" s="35" t="n">
        <v>0</v>
      </c>
      <c r="E4061" s="37" t="n">
        <v>0</v>
      </c>
      <c r="F4061" s="38" t="n">
        <v>0</v>
      </c>
      <c r="G4061" s="37" t="n">
        <v>0</v>
      </c>
      <c r="H4061" s="40">
        <f>IFERROR(G4061/E4061,0)</f>
        <v/>
      </c>
      <c r="I4061" s="29" t="inlineStr">
        <is>
          <t>Cost is below the 120 watch threshold.</t>
        </is>
      </c>
    </row>
    <row r="4062">
      <c r="A4062" s="29" t="inlineStr">
        <is>
          <t>91261-mb0-003</t>
        </is>
      </c>
      <c r="B4062" s="29" t="inlineStr">
        <is>
          <t>low_price</t>
        </is>
      </c>
      <c r="C4062" s="29" t="inlineStr">
        <is>
          <t>Сальник кришки генератора Honda TRX 650 680 Rincon (34X50X7)</t>
        </is>
      </c>
      <c r="D4062" s="35" t="n">
        <v>0</v>
      </c>
      <c r="E4062" s="37" t="n">
        <v>0</v>
      </c>
      <c r="F4062" s="38" t="n">
        <v>0</v>
      </c>
      <c r="G4062" s="37" t="n">
        <v>0</v>
      </c>
      <c r="H4062" s="40">
        <f>IFERROR(G4062/E4062,0)</f>
        <v/>
      </c>
      <c r="I4062" s="29" t="inlineStr">
        <is>
          <t>Cost is below the 120 watch threshold.</t>
        </is>
      </c>
    </row>
    <row r="4063">
      <c r="A4063" s="29" t="inlineStr">
        <is>
          <t>91253-hm7-003</t>
        </is>
      </c>
      <c r="B4063" s="29" t="inlineStr">
        <is>
          <t>low_price</t>
        </is>
      </c>
      <c r="C4063" s="29" t="inlineStr">
        <is>
          <t>Сальник кришки гальмівного барабана Honda TRX 350 400 420 450 500 520 (41X76X19)</t>
        </is>
      </c>
      <c r="D4063" s="35" t="n">
        <v>0</v>
      </c>
      <c r="E4063" s="37" t="n">
        <v>0</v>
      </c>
      <c r="F4063" s="38" t="n">
        <v>0</v>
      </c>
      <c r="G4063" s="37" t="n">
        <v>0</v>
      </c>
      <c r="H4063" s="40">
        <f>IFERROR(G4063/E4063,0)</f>
        <v/>
      </c>
      <c r="I4063" s="29" t="inlineStr">
        <is>
          <t>Cost is below the 120 watch threshold.</t>
        </is>
      </c>
    </row>
    <row r="4064">
      <c r="A4064" s="29" t="inlineStr">
        <is>
          <t>707001348</t>
        </is>
      </c>
      <c r="B4064" s="29" t="inlineStr">
        <is>
          <t>low_price</t>
        </is>
      </c>
      <c r="C4064" s="29" t="inlineStr">
        <is>
          <t>Трос перемикання передач BRP Can-Am Maverick Commander Max 1000 2014-2015</t>
        </is>
      </c>
      <c r="D4064" s="35" t="n">
        <v>0</v>
      </c>
      <c r="E4064" s="37" t="n">
        <v>0</v>
      </c>
      <c r="F4064" s="38" t="n">
        <v>0</v>
      </c>
      <c r="G4064" s="37" t="n">
        <v>0</v>
      </c>
      <c r="H4064" s="40">
        <f>IFERROR(G4064/E4064,0)</f>
        <v/>
      </c>
      <c r="I4064" s="29" t="inlineStr">
        <is>
          <t>Cost is below the 120 watch threshold.</t>
        </is>
      </c>
    </row>
    <row r="4065">
      <c r="A4065" s="29" t="inlineStr">
        <is>
          <t>na-40004-2r</t>
        </is>
      </c>
      <c r="B4065" s="29" t="inlineStr">
        <is>
          <t>low_price</t>
        </is>
      </c>
      <c r="C4065" s="29" t="inlineStr">
        <is>
          <t>Поршневі кільця +0.5мм Yamaha Grizzly 660 (02-08), Raptor 660 (01-05), Rhino 660 (04-07)</t>
        </is>
      </c>
      <c r="D4065" s="35" t="n">
        <v>0</v>
      </c>
      <c r="E4065" s="37" t="n">
        <v>0</v>
      </c>
      <c r="F4065" s="38" t="n">
        <v>0</v>
      </c>
      <c r="G4065" s="37" t="n">
        <v>0</v>
      </c>
      <c r="H4065" s="40">
        <f>IFERROR(G4065/E4065,0)</f>
        <v/>
      </c>
      <c r="I4065" s="29" t="inlineStr">
        <is>
          <t>Cost is below the 120 watch threshold.</t>
        </is>
      </c>
    </row>
    <row r="4066">
      <c r="A4066" s="29" t="inlineStr">
        <is>
          <t>50-1175</t>
        </is>
      </c>
      <c r="B4066" s="29" t="inlineStr">
        <is>
          <t>low_price</t>
        </is>
      </c>
      <c r="C4066" s="29" t="inlineStr">
        <is>
          <t>Ремкомплект переднього нижнього/верхнього ричага BRP Can-Am Maverick X3, Maverick Sport 1000, Maverick Trail 800 1000</t>
        </is>
      </c>
      <c r="D4066" s="35" t="n">
        <v>0</v>
      </c>
      <c r="E4066" s="37" t="n">
        <v>0</v>
      </c>
      <c r="F4066" s="38" t="n">
        <v>0</v>
      </c>
      <c r="G4066" s="37" t="n">
        <v>0</v>
      </c>
      <c r="H4066" s="40">
        <f>IFERROR(G4066/E4066,0)</f>
        <v/>
      </c>
      <c r="I4066" s="29" t="inlineStr">
        <is>
          <t>Cost is below the 120 watch threshold.</t>
        </is>
      </c>
    </row>
    <row r="4067">
      <c r="A4067" s="29" t="inlineStr">
        <is>
          <t>707601835</t>
        </is>
      </c>
      <c r="B4067" s="29" t="inlineStr">
        <is>
          <t>low_price</t>
        </is>
      </c>
      <c r="C4067" s="29" t="inlineStr">
        <is>
          <t>Прокладка глушника BRP Can-Am Maverick X3, Maverick ​R</t>
        </is>
      </c>
      <c r="D4067" s="35" t="n">
        <v>0</v>
      </c>
      <c r="E4067" s="37" t="n">
        <v>0</v>
      </c>
      <c r="F4067" s="38" t="n">
        <v>0</v>
      </c>
      <c r="G4067" s="37" t="n">
        <v>0</v>
      </c>
      <c r="H4067" s="40">
        <f>IFERROR(G4067/E4067,0)</f>
        <v/>
      </c>
      <c r="I4067" s="29" t="inlineStr">
        <is>
          <t>Cost is below the 120 watch threshold.</t>
        </is>
      </c>
    </row>
    <row r="4068">
      <c r="A4068" s="29" t="inlineStr">
        <is>
          <t>7547489</t>
        </is>
      </c>
      <c r="B4068" s="29" t="inlineStr">
        <is>
          <t>low_price</t>
        </is>
      </c>
      <c r="C4068" s="29" t="inlineStr">
        <is>
          <t>Гайка конусна з різьбою 12х1.5 під ключ 19мм</t>
        </is>
      </c>
      <c r="D4068" s="35" t="n">
        <v>0</v>
      </c>
      <c r="E4068" s="37" t="n">
        <v>0</v>
      </c>
      <c r="F4068" s="38" t="n">
        <v>0</v>
      </c>
      <c r="G4068" s="37" t="n">
        <v>0</v>
      </c>
      <c r="H4068" s="40">
        <f>IFERROR(G4068/E4068,0)</f>
        <v/>
      </c>
      <c r="I4068" s="29" t="inlineStr">
        <is>
          <t>Cost is below the 120 watch threshold.</t>
        </is>
      </c>
    </row>
    <row r="4069">
      <c r="A4069" s="29" t="inlineStr">
        <is>
          <t>15128-hr6-a61</t>
        </is>
      </c>
      <c r="B4069" s="29" t="inlineStr">
        <is>
          <t>low_price</t>
        </is>
      </c>
      <c r="C4069" s="29" t="inlineStr">
        <is>
          <t>Ротор масляного насоса внутрішній Honda TRX 500 Rubicon 2015-2019</t>
        </is>
      </c>
      <c r="D4069" s="35" t="n">
        <v>0</v>
      </c>
      <c r="E4069" s="37" t="n">
        <v>0</v>
      </c>
      <c r="F4069" s="38" t="n">
        <v>0</v>
      </c>
      <c r="G4069" s="37" t="n">
        <v>0</v>
      </c>
      <c r="H4069" s="40">
        <f>IFERROR(G4069/E4069,0)</f>
        <v/>
      </c>
      <c r="I4069" s="29" t="inlineStr">
        <is>
          <t>Cost is below the 120 watch threshold.</t>
        </is>
      </c>
    </row>
    <row r="4070">
      <c r="A4070" s="29" t="inlineStr">
        <is>
          <t>420651227</t>
        </is>
      </c>
      <c r="B4070" s="29" t="inlineStr">
        <is>
          <t>low_price</t>
        </is>
      </c>
      <c r="C4070" s="29" t="inlineStr">
        <is>
          <t>Прокладка картера BRP Can-Am</t>
        </is>
      </c>
      <c r="D4070" s="35" t="n">
        <v>0</v>
      </c>
      <c r="E4070" s="37" t="n">
        <v>0</v>
      </c>
      <c r="F4070" s="38" t="n">
        <v>0</v>
      </c>
      <c r="G4070" s="37" t="n">
        <v>0</v>
      </c>
      <c r="H4070" s="40">
        <f>IFERROR(G4070/E4070,0)</f>
        <v/>
      </c>
      <c r="I4070" s="29" t="inlineStr">
        <is>
          <t>Cost is below the 120 watch threshold.</t>
        </is>
      </c>
    </row>
    <row r="4071">
      <c r="A4071" s="29" t="inlineStr">
        <is>
          <t>715900356</t>
        </is>
      </c>
      <c r="B4071" s="29" t="inlineStr">
        <is>
          <t>low_price</t>
        </is>
      </c>
      <c r="C4071" s="29" t="inlineStr">
        <is>
          <t>Повітряний фільтр BRP Can-Am Maverick 1000 Turbo​ 2015-2017</t>
        </is>
      </c>
      <c r="D4071" s="35" t="n">
        <v>0</v>
      </c>
      <c r="E4071" s="37" t="n">
        <v>0</v>
      </c>
      <c r="F4071" s="38" t="n">
        <v>0</v>
      </c>
      <c r="G4071" s="37" t="n">
        <v>0</v>
      </c>
      <c r="H4071" s="40">
        <f>IFERROR(G4071/E4071,0)</f>
        <v/>
      </c>
      <c r="I4071" s="29" t="inlineStr">
        <is>
          <t>Cost is below the 120 watch threshold.</t>
        </is>
      </c>
    </row>
    <row r="4072">
      <c r="A4072" s="29" t="inlineStr">
        <is>
          <t>41320-hr3-a20</t>
        </is>
      </c>
      <c r="B4072" s="29" t="inlineStr">
        <is>
          <t>low_price</t>
        </is>
      </c>
      <c r="C4072" s="29" t="inlineStr">
        <is>
          <t>Корпус заднього редуктора Honda TRX 420 Rancher (14+), 500 Foreman (14-19), 520 Foreman (20+)</t>
        </is>
      </c>
      <c r="D4072" s="35" t="n">
        <v>0</v>
      </c>
      <c r="E4072" s="37" t="n">
        <v>0</v>
      </c>
      <c r="F4072" s="38" t="n">
        <v>0</v>
      </c>
      <c r="G4072" s="37" t="n">
        <v>0</v>
      </c>
      <c r="H4072" s="40">
        <f>IFERROR(G4072/E4072,0)</f>
        <v/>
      </c>
      <c r="I4072" s="29" t="inlineStr">
        <is>
          <t>Cost is below the 120 watch threshold.</t>
        </is>
      </c>
    </row>
    <row r="4073">
      <c r="A4073" s="29" t="inlineStr">
        <is>
          <t>94109-12000</t>
        </is>
      </c>
      <c r="B4073" s="29" t="inlineStr">
        <is>
          <t>low_price</t>
        </is>
      </c>
      <c r="C4073" s="29" t="inlineStr">
        <is>
          <t>Шайба пробки зливу масла Honda TRX 250 350 400 420 450 500 520 650 680, MUV 700, SXS 500 520 700 1000</t>
        </is>
      </c>
      <c r="D4073" s="35" t="n">
        <v>0</v>
      </c>
      <c r="E4073" s="37" t="n">
        <v>0</v>
      </c>
      <c r="F4073" s="38" t="n">
        <v>0</v>
      </c>
      <c r="G4073" s="37" t="n">
        <v>0</v>
      </c>
      <c r="H4073" s="40">
        <f>IFERROR(G4073/E4073,0)</f>
        <v/>
      </c>
      <c r="I4073" s="29" t="inlineStr">
        <is>
          <t>Cost is below the 120 watch threshold.</t>
        </is>
      </c>
    </row>
    <row r="4074">
      <c r="A4074" s="29" t="inlineStr">
        <is>
          <t>7020-290130</t>
        </is>
      </c>
      <c r="B4074" s="29" t="inlineStr">
        <is>
          <t>low_price</t>
        </is>
      </c>
      <c r="C4074" s="29" t="inlineStr">
        <is>
          <t>Хрестовина карданного валу CForce 500 800, UForce 500 800 1000, ZForce 500</t>
        </is>
      </c>
      <c r="D4074" s="35" t="n">
        <v>0</v>
      </c>
      <c r="E4074" s="37" t="n">
        <v>0</v>
      </c>
      <c r="F4074" s="38" t="n">
        <v>0</v>
      </c>
      <c r="G4074" s="37" t="n">
        <v>0</v>
      </c>
      <c r="H4074" s="40">
        <f>IFERROR(G4074/E4074,0)</f>
        <v/>
      </c>
      <c r="I4074" s="29" t="inlineStr">
        <is>
          <t>Cost is below the 120 watch threshold.</t>
        </is>
      </c>
    </row>
    <row r="4075">
      <c r="A4075" s="29" t="inlineStr">
        <is>
          <t>50-1143</t>
        </is>
      </c>
      <c r="B4075" s="29" t="inlineStr">
        <is>
          <t>low_price</t>
        </is>
      </c>
      <c r="C4075" s="29" t="inlineStr">
        <is>
          <t>Ремкомплект переднього нижнього/верхнього ричага BRP Can-Am Outlander Renegade G2 G2L G2S, Commander 800 1000, Defender HD5 HD7 HD8 HD9 HD10</t>
        </is>
      </c>
      <c r="D4075" s="35" t="n">
        <v>0</v>
      </c>
      <c r="E4075" s="37" t="n">
        <v>0</v>
      </c>
      <c r="F4075" s="38" t="n">
        <v>0</v>
      </c>
      <c r="G4075" s="37" t="n">
        <v>0</v>
      </c>
      <c r="H4075" s="40">
        <f>IFERROR(G4075/E4075,0)</f>
        <v/>
      </c>
      <c r="I4075" s="29" t="inlineStr">
        <is>
          <t>Cost is below the 120 watch threshold.</t>
        </is>
      </c>
    </row>
    <row r="4076">
      <c r="A4076" s="29" t="inlineStr">
        <is>
          <t>25-2070</t>
        </is>
      </c>
      <c r="B4076" s="29" t="inlineStr">
        <is>
          <t>low_price</t>
        </is>
      </c>
      <c r="C4076" s="29" t="inlineStr">
        <is>
          <t>Ремкомплект заднього редуктора Honda TRX 420 Rancher 2007-2013</t>
        </is>
      </c>
      <c r="D4076" s="35" t="n">
        <v>0</v>
      </c>
      <c r="E4076" s="37" t="n">
        <v>0</v>
      </c>
      <c r="F4076" s="38" t="n">
        <v>0</v>
      </c>
      <c r="G4076" s="37" t="n">
        <v>0</v>
      </c>
      <c r="H4076" s="40">
        <f>IFERROR(G4076/E4076,0)</f>
        <v/>
      </c>
      <c r="I4076" s="29" t="inlineStr">
        <is>
          <t>Cost is below the 120 watch threshold.</t>
        </is>
      </c>
    </row>
    <row r="4077">
      <c r="A4077" s="29" t="inlineStr">
        <is>
          <t>na-40002t</t>
        </is>
      </c>
      <c r="B4077" s="29" t="inlineStr">
        <is>
          <t>low_price</t>
        </is>
      </c>
      <c r="C4077" s="29" t="inlineStr">
        <is>
          <t>Комплект прокладок на верх двигуна Yamaha Blaster 200</t>
        </is>
      </c>
      <c r="D4077" s="35" t="n">
        <v>0</v>
      </c>
      <c r="E4077" s="37" t="n">
        <v>0</v>
      </c>
      <c r="F4077" s="38" t="n">
        <v>0</v>
      </c>
      <c r="G4077" s="37" t="n">
        <v>0</v>
      </c>
      <c r="H4077" s="40">
        <f>IFERROR(G4077/E4077,0)</f>
        <v/>
      </c>
      <c r="I4077" s="29" t="inlineStr">
        <is>
          <t>Cost is below the 120 watch threshold.</t>
        </is>
      </c>
    </row>
    <row r="4078">
      <c r="A4078" s="29" t="inlineStr">
        <is>
          <t>7082253</t>
        </is>
      </c>
      <c r="B4078" s="29" t="inlineStr">
        <is>
          <t>low_price</t>
        </is>
      </c>
      <c r="C4078" s="29" t="inlineStr">
        <is>
          <t>Сайлентблок задньої тяги Polaris RZR XP (21), RZR Turbo S (21), RZR Turbo R (22+), RZR Pro XP (20+)</t>
        </is>
      </c>
      <c r="D4078" s="35" t="n">
        <v>0</v>
      </c>
      <c r="E4078" s="37" t="n">
        <v>0</v>
      </c>
      <c r="F4078" s="38" t="n">
        <v>0</v>
      </c>
      <c r="G4078" s="37" t="n">
        <v>0</v>
      </c>
      <c r="H4078" s="40">
        <f>IFERROR(G4078/E4078,0)</f>
        <v/>
      </c>
      <c r="I4078" s="29" t="inlineStr">
        <is>
          <t>Cost is below the 120 watch threshold.</t>
        </is>
      </c>
    </row>
    <row r="4079">
      <c r="A4079" s="29" t="inlineStr">
        <is>
          <t>420431900</t>
        </is>
      </c>
      <c r="B4079" s="29" t="inlineStr">
        <is>
          <t>low_price</t>
        </is>
      </c>
      <c r="C4079" s="29" t="inlineStr">
        <is>
          <t>Прокладка дроселя BRP Can-Am Commander 800 1000, Maverick 1000, Maverick Trail 800 1000, Maverick Sport 1000, Traxter Defender HD8 HD9 HD10</t>
        </is>
      </c>
      <c r="D4079" s="35" t="n">
        <v>0</v>
      </c>
      <c r="E4079" s="37" t="n">
        <v>0</v>
      </c>
      <c r="F4079" s="38" t="n">
        <v>0</v>
      </c>
      <c r="G4079" s="37" t="n">
        <v>0</v>
      </c>
      <c r="H4079" s="40">
        <f>IFERROR(G4079/E4079,0)</f>
        <v/>
      </c>
      <c r="I4079" s="29" t="inlineStr">
        <is>
          <t>Cost is below the 120 watch threshold.</t>
        </is>
      </c>
    </row>
    <row r="4080">
      <c r="A4080" s="29" t="inlineStr">
        <is>
          <t>42-1043</t>
        </is>
      </c>
      <c r="B4080" s="29" t="inlineStr">
        <is>
          <t>low_price</t>
        </is>
      </c>
      <c r="C4080" s="29" t="inlineStr">
        <is>
          <t>Шарова опора верхня BRP Can-Am 2011+</t>
        </is>
      </c>
      <c r="D4080" s="35" t="n">
        <v>2</v>
      </c>
      <c r="E4080" s="37" t="n">
        <v>6.01</v>
      </c>
      <c r="F4080" s="38" t="n">
        <v>0</v>
      </c>
      <c r="G4080" s="37" t="n">
        <v>0</v>
      </c>
      <c r="H4080" s="40">
        <f>IFERROR(G4080/E4080,0)</f>
        <v/>
      </c>
      <c r="I4080" s="29" t="inlineStr">
        <is>
          <t>Cost is below the 120 watch threshold.</t>
        </is>
      </c>
    </row>
    <row r="4081">
      <c r="A4081" s="29" t="inlineStr">
        <is>
          <t>8720</t>
        </is>
      </c>
      <c r="B4081" s="29" t="inlineStr">
        <is>
          <t>low_price</t>
        </is>
      </c>
      <c r="C4081" s="29" t="inlineStr">
        <is>
          <t>Шатун Polaris Sportsman Scrambler 850 1000</t>
        </is>
      </c>
      <c r="D4081" s="35" t="n">
        <v>0</v>
      </c>
      <c r="E4081" s="37" t="n">
        <v>0</v>
      </c>
      <c r="F4081" s="38" t="n">
        <v>0</v>
      </c>
      <c r="G4081" s="37" t="n">
        <v>0</v>
      </c>
      <c r="H4081" s="40">
        <f>IFERROR(G4081/E4081,0)</f>
        <v/>
      </c>
      <c r="I4081" s="29" t="inlineStr">
        <is>
          <t>Cost is below the 120 watch threshold.</t>
        </is>
      </c>
    </row>
    <row r="4082">
      <c r="A4082" s="29" t="inlineStr">
        <is>
          <t>1428641536b</t>
        </is>
      </c>
      <c r="B4082" s="29" t="inlineStr">
        <is>
          <t>low_price</t>
        </is>
      </c>
      <c r="C4082" s="29" t="inlineStr">
        <is>
          <t>Колісний диск ITP Hurricane Matte Black 14x7 5+2 4/137</t>
        </is>
      </c>
      <c r="D4082" s="35" t="n">
        <v>1</v>
      </c>
      <c r="E4082" s="37" t="n">
        <v>1.16</v>
      </c>
      <c r="F4082" s="38" t="n">
        <v>0</v>
      </c>
      <c r="G4082" s="37" t="n">
        <v>0</v>
      </c>
      <c r="H4082" s="40">
        <f>IFERROR(G4082/E4082,0)</f>
        <v/>
      </c>
      <c r="I4082" s="29" t="inlineStr">
        <is>
          <t>Cost is below the 120 watch threshold.</t>
        </is>
      </c>
    </row>
    <row r="4083">
      <c r="A4083" s="29" t="inlineStr">
        <is>
          <t>52489-mj1-004</t>
        </is>
      </c>
      <c r="B4083" s="29" t="inlineStr">
        <is>
          <t>low_price</t>
        </is>
      </c>
      <c r="C4083" s="29" t="inlineStr">
        <is>
          <t>Верхня втулка заднього амортизатора Honda TRX 500 Foreman (05-11), Rubicon 500 (05-14)</t>
        </is>
      </c>
      <c r="D4083" s="35" t="n">
        <v>0</v>
      </c>
      <c r="E4083" s="37" t="n">
        <v>0</v>
      </c>
      <c r="F4083" s="38" t="n">
        <v>0</v>
      </c>
      <c r="G4083" s="37" t="n">
        <v>0</v>
      </c>
      <c r="H4083" s="40">
        <f>IFERROR(G4083/E4083,0)</f>
        <v/>
      </c>
      <c r="I4083" s="29" t="inlineStr">
        <is>
          <t>Cost is below the 120 watch threshold.</t>
        </is>
      </c>
    </row>
    <row r="4084">
      <c r="A4084" s="29" t="inlineStr">
        <is>
          <t>25-2105</t>
        </is>
      </c>
      <c r="B4084" s="29" t="inlineStr">
        <is>
          <t>low_price</t>
        </is>
      </c>
      <c r="C4084" s="29" t="inlineStr">
        <is>
          <t>Ремкомплект переднього редуктора Polaris Sportsman 325 450 500 570, Ranger 6x6 800 (15-16)</t>
        </is>
      </c>
      <c r="D4084" s="35" t="n">
        <v>1</v>
      </c>
      <c r="E4084" s="37" t="n">
        <v>2.93</v>
      </c>
      <c r="F4084" s="38" t="n">
        <v>0</v>
      </c>
      <c r="G4084" s="37" t="n">
        <v>0</v>
      </c>
      <c r="H4084" s="40">
        <f>IFERROR(G4084/E4084,0)</f>
        <v/>
      </c>
      <c r="I4084" s="29" t="inlineStr">
        <is>
          <t>Cost is below the 120 watch threshold.</t>
        </is>
      </c>
    </row>
    <row r="4085">
      <c r="A4085" s="29" t="inlineStr">
        <is>
          <t>50-1216</t>
        </is>
      </c>
      <c r="B4085" s="29" t="inlineStr">
        <is>
          <t>low_price</t>
        </is>
      </c>
      <c r="C4085" s="29" t="inlineStr">
        <is>
          <t>Ремкомплект задніх ричагів зі сторони цапфи Polaris General 1000, Ranger 1000, PRO XD, RZR 900 1000</t>
        </is>
      </c>
      <c r="D4085" s="35" t="n">
        <v>1</v>
      </c>
      <c r="E4085" s="37" t="n">
        <v>1.29</v>
      </c>
      <c r="F4085" s="38" t="n">
        <v>0</v>
      </c>
      <c r="G4085" s="37" t="n">
        <v>0</v>
      </c>
      <c r="H4085" s="40">
        <f>IFERROR(G4085/E4085,0)</f>
        <v/>
      </c>
      <c r="I4085" s="29" t="inlineStr">
        <is>
          <t>Cost is below the 120 watch threshold.</t>
        </is>
      </c>
    </row>
    <row r="4086">
      <c r="A4086" s="29" t="inlineStr">
        <is>
          <t>ftx14-bs</t>
        </is>
      </c>
      <c r="B4086" s="29" t="inlineStr">
        <is>
          <t>low_price</t>
        </is>
      </c>
      <c r="C4086" s="29" t="inlineStr">
        <is>
          <t>Акумулятор Fulbat YTX14-BS</t>
        </is>
      </c>
      <c r="D4086" s="35" t="n">
        <v>0</v>
      </c>
      <c r="E4086" s="37" t="n">
        <v>0</v>
      </c>
      <c r="F4086" s="38" t="n">
        <v>0</v>
      </c>
      <c r="G4086" s="37" t="n">
        <v>0</v>
      </c>
      <c r="H4086" s="40">
        <f>IFERROR(G4086/E4086,0)</f>
        <v/>
      </c>
      <c r="I4086" s="29" t="inlineStr">
        <is>
          <t>Cost is below the 120 watch threshold.</t>
        </is>
      </c>
    </row>
    <row r="4087">
      <c r="A4087" s="29" t="inlineStr">
        <is>
          <t>0631-0187</t>
        </is>
      </c>
      <c r="B4087" s="29" t="inlineStr">
        <is>
          <t>low_price</t>
        </is>
      </c>
      <c r="C4087" s="29" t="inlineStr">
        <is>
          <t>Ручки з підігрівом Moose</t>
        </is>
      </c>
      <c r="D4087" s="35" t="n">
        <v>1</v>
      </c>
      <c r="E4087" s="37" t="n">
        <v>3.18</v>
      </c>
      <c r="F4087" s="38" t="n">
        <v>0</v>
      </c>
      <c r="G4087" s="37" t="n">
        <v>0</v>
      </c>
      <c r="H4087" s="40">
        <f>IFERROR(G4087/E4087,0)</f>
        <v/>
      </c>
      <c r="I4087" s="29" t="inlineStr">
        <is>
          <t>Cost is below the 120 watch threshold.</t>
        </is>
      </c>
    </row>
    <row r="4088">
      <c r="A4088" s="29" t="inlineStr">
        <is>
          <t>16706-hn8-305</t>
        </is>
      </c>
      <c r="B4088" s="29" t="inlineStr">
        <is>
          <t>low_price</t>
        </is>
      </c>
      <c r="C4088" s="29" t="inlineStr">
        <is>
          <t>Ремкомплект паливного насоса Honda TRX 420 Rancher (07-13), Foreman 500 (12), Rincon 680 (06-12)</t>
        </is>
      </c>
      <c r="D4088" s="35" t="n">
        <v>0</v>
      </c>
      <c r="E4088" s="37" t="n">
        <v>0</v>
      </c>
      <c r="F4088" s="38" t="n">
        <v>0</v>
      </c>
      <c r="G4088" s="37" t="n">
        <v>0</v>
      </c>
      <c r="H4088" s="40">
        <f>IFERROR(G4088/E4088,0)</f>
        <v/>
      </c>
      <c r="I4088" s="29" t="inlineStr">
        <is>
          <t>Cost is below the 120 watch threshold.</t>
        </is>
      </c>
    </row>
    <row r="4089">
      <c r="A4089" s="29" t="inlineStr">
        <is>
          <t>05944</t>
        </is>
      </c>
      <c r="B4089" s="29" t="inlineStr">
        <is>
          <t>low_price</t>
        </is>
      </c>
      <c r="C4089" s="29" t="inlineStr">
        <is>
          <t>Гальмівний супорт задній BRP Can-Am Outlander G1</t>
        </is>
      </c>
      <c r="D4089" s="35" t="n">
        <v>0</v>
      </c>
      <c r="E4089" s="37" t="n">
        <v>0</v>
      </c>
      <c r="F4089" s="38" t="n">
        <v>0</v>
      </c>
      <c r="G4089" s="37" t="n">
        <v>0</v>
      </c>
      <c r="H4089" s="40">
        <f>IFERROR(G4089/E4089,0)</f>
        <v/>
      </c>
      <c r="I4089" s="29" t="inlineStr">
        <is>
          <t>Cost is below the 120 watch threshold.</t>
        </is>
      </c>
    </row>
    <row r="4090">
      <c r="A4090" s="29" t="inlineStr">
        <is>
          <t>25-2107-5</t>
        </is>
      </c>
      <c r="B4090" s="29" t="inlineStr">
        <is>
          <t>low_price</t>
        </is>
      </c>
      <c r="C4090" s="29" t="inlineStr">
        <is>
          <t>Сальники заднього редуктора BRP Can-Am Commander 800 1000 2014-2019</t>
        </is>
      </c>
      <c r="D4090" s="35" t="n">
        <v>0</v>
      </c>
      <c r="E4090" s="37" t="n">
        <v>0</v>
      </c>
      <c r="F4090" s="38" t="n">
        <v>0</v>
      </c>
      <c r="G4090" s="37" t="n">
        <v>0</v>
      </c>
      <c r="H4090" s="40">
        <f>IFERROR(G4090/E4090,0)</f>
        <v/>
      </c>
      <c r="I4090" s="29" t="inlineStr">
        <is>
          <t>Cost is below the 120 watch threshold.</t>
        </is>
      </c>
    </row>
    <row r="4091">
      <c r="A4091" s="29" t="inlineStr">
        <is>
          <t>709401703</t>
        </is>
      </c>
      <c r="B4091" s="29" t="inlineStr">
        <is>
          <t>low_price</t>
        </is>
      </c>
      <c r="C4091" s="29" t="inlineStr">
        <is>
          <t>Рульовий наконечник зовнішній BRP Can-Am Maverick X3</t>
        </is>
      </c>
      <c r="D4091" s="35" t="n">
        <v>0</v>
      </c>
      <c r="E4091" s="37" t="n">
        <v>0</v>
      </c>
      <c r="F4091" s="38" t="n">
        <v>0</v>
      </c>
      <c r="G4091" s="37" t="n">
        <v>0</v>
      </c>
      <c r="H4091" s="40">
        <f>IFERROR(G4091/E4091,0)</f>
        <v/>
      </c>
      <c r="I4091" s="29" t="inlineStr">
        <is>
          <t>Cost is below the 120 watch threshold.</t>
        </is>
      </c>
    </row>
    <row r="4092">
      <c r="A4092" s="29" t="inlineStr">
        <is>
          <t>19-5001</t>
        </is>
      </c>
      <c r="B4092" s="29" t="inlineStr">
        <is>
          <t>low_price</t>
        </is>
      </c>
      <c r="C4092" s="29" t="inlineStr">
        <is>
          <t>Пильник ШРУСа Honda; Kawasaki; Suzuki; Yamaha (59/17-86)</t>
        </is>
      </c>
      <c r="D4092" s="35" t="n">
        <v>0</v>
      </c>
      <c r="E4092" s="37" t="n">
        <v>0</v>
      </c>
      <c r="F4092" s="38" t="n">
        <v>0</v>
      </c>
      <c r="G4092" s="37" t="n">
        <v>0</v>
      </c>
      <c r="H4092" s="40">
        <f>IFERROR(G4092/E4092,0)</f>
        <v/>
      </c>
      <c r="I4092" s="29" t="inlineStr">
        <is>
          <t>Cost is below the 120 watch threshold.</t>
        </is>
      </c>
    </row>
    <row r="4093">
      <c r="A4093" s="29" t="inlineStr">
        <is>
          <t>705014734</t>
        </is>
      </c>
      <c r="B4093" s="29" t="inlineStr">
        <is>
          <t>low_price</t>
        </is>
      </c>
      <c r="C4093" s="29" t="inlineStr">
        <is>
          <t>Підкрилок підніжки задній правий BRP Can-Am Outlander G3L</t>
        </is>
      </c>
      <c r="D4093" s="35" t="n">
        <v>0</v>
      </c>
      <c r="E4093" s="37" t="n">
        <v>0</v>
      </c>
      <c r="F4093" s="38" t="n">
        <v>0</v>
      </c>
      <c r="G4093" s="37" t="n">
        <v>0</v>
      </c>
      <c r="H4093" s="40">
        <f>IFERROR(G4093/E4093,0)</f>
        <v/>
      </c>
      <c r="I4093" s="29" t="inlineStr">
        <is>
          <t>Cost is below the 120 watch threshold.</t>
        </is>
      </c>
    </row>
    <row r="4094">
      <c r="A4094" s="29" t="inlineStr">
        <is>
          <t>5412676</t>
        </is>
      </c>
      <c r="B4094" s="29" t="inlineStr">
        <is>
          <t>low_price</t>
        </is>
      </c>
      <c r="C4094" s="29" t="inlineStr">
        <is>
          <t>Сальник колінвала Polaris Sportsman 500 570 700 800, Ranger 700 800, RZR 800</t>
        </is>
      </c>
      <c r="D4094" s="35" t="n">
        <v>0</v>
      </c>
      <c r="E4094" s="37" t="n">
        <v>0</v>
      </c>
      <c r="F4094" s="38" t="n">
        <v>0</v>
      </c>
      <c r="G4094" s="37" t="n">
        <v>0</v>
      </c>
      <c r="H4094" s="40">
        <f>IFERROR(G4094/E4094,0)</f>
        <v/>
      </c>
      <c r="I4094" s="29" t="inlineStr">
        <is>
          <t>Cost is below the 120 watch threshold.</t>
        </is>
      </c>
    </row>
    <row r="4095">
      <c r="A4095" s="29" t="inlineStr">
        <is>
          <t>db2400</t>
        </is>
      </c>
      <c r="B4095" s="29" t="inlineStr">
        <is>
          <t>low_price</t>
        </is>
      </c>
      <c r="C4095" s="29" t="inlineStr">
        <is>
          <t>Гальмівні колодки передні ліві/задні BRP Can-Am Outlander Renegade G1; Задні Yamaha Kodiak 400 450</t>
        </is>
      </c>
      <c r="D4095" s="35" t="n">
        <v>0</v>
      </c>
      <c r="E4095" s="37" t="n">
        <v>0</v>
      </c>
      <c r="F4095" s="38" t="n">
        <v>0</v>
      </c>
      <c r="G4095" s="37" t="n">
        <v>0</v>
      </c>
      <c r="H4095" s="40">
        <f>IFERROR(G4095/E4095,0)</f>
        <v/>
      </c>
      <c r="I4095" s="29" t="inlineStr">
        <is>
          <t>Cost is below the 120 watch threshold.</t>
        </is>
      </c>
    </row>
    <row r="4096">
      <c r="A4096" s="29" t="inlineStr">
        <is>
          <t>293200087</t>
        </is>
      </c>
      <c r="B4096" s="29" t="inlineStr">
        <is>
          <t>low_price</t>
        </is>
      </c>
      <c r="C4096" s="29" t="inlineStr">
        <is>
          <t>Прокладка кільця імпелера BRP Sea-Doo</t>
        </is>
      </c>
      <c r="D4096" s="35" t="n">
        <v>0</v>
      </c>
      <c r="E4096" s="37" t="n">
        <v>0</v>
      </c>
      <c r="F4096" s="38" t="n">
        <v>0</v>
      </c>
      <c r="G4096" s="37" t="n">
        <v>0</v>
      </c>
      <c r="H4096" s="40">
        <f>IFERROR(G4096/E4096,0)</f>
        <v/>
      </c>
      <c r="I4096" s="29" t="inlineStr">
        <is>
          <t>Cost is below the 120 watch threshold.</t>
        </is>
      </c>
    </row>
    <row r="4097">
      <c r="A4097" s="29" t="inlineStr">
        <is>
          <t>707800715</t>
        </is>
      </c>
      <c r="B4097" s="29" t="inlineStr">
        <is>
          <t>low_price</t>
        </is>
      </c>
      <c r="C4097" s="29" t="inlineStr">
        <is>
          <t>Патрубок повітрозабірника двигуна BRP Can-Am Maverick Trail 800 1000, Maverick Sport 1000</t>
        </is>
      </c>
      <c r="D4097" s="35" t="n">
        <v>0</v>
      </c>
      <c r="E4097" s="37" t="n">
        <v>0</v>
      </c>
      <c r="F4097" s="38" t="n">
        <v>0</v>
      </c>
      <c r="G4097" s="37" t="n">
        <v>0</v>
      </c>
      <c r="H4097" s="40">
        <f>IFERROR(G4097/E4097,0)</f>
        <v/>
      </c>
      <c r="I4097" s="29" t="inlineStr">
        <is>
          <t>Cost is below the 120 watch threshold.</t>
        </is>
      </c>
    </row>
    <row r="4098">
      <c r="A4098" s="29" t="inlineStr">
        <is>
          <t>39007-0041</t>
        </is>
      </c>
      <c r="B4098" s="29" t="inlineStr">
        <is>
          <t>low_price</t>
        </is>
      </c>
      <c r="C4098" s="29" t="inlineStr">
        <is>
          <t>Ричаг передній нижній правий Kawasaki Brute Force 750 2005-2006</t>
        </is>
      </c>
      <c r="D4098" s="35" t="n">
        <v>2</v>
      </c>
      <c r="E4098" s="37" t="n">
        <v>0.48</v>
      </c>
      <c r="F4098" s="38" t="n">
        <v>0</v>
      </c>
      <c r="G4098" s="37" t="n">
        <v>0</v>
      </c>
      <c r="H4098" s="40">
        <f>IFERROR(G4098/E4098,0)</f>
        <v/>
      </c>
      <c r="I4098" s="29" t="inlineStr">
        <is>
          <t>Cost is below the 120 watch threshold.</t>
        </is>
      </c>
    </row>
    <row r="4099">
      <c r="A4099" s="29" t="inlineStr">
        <is>
          <t>7556335</t>
        </is>
      </c>
      <c r="B4099" s="29" t="inlineStr">
        <is>
          <t>low_price</t>
        </is>
      </c>
      <c r="C4099" s="29" t="inlineStr">
        <is>
          <t>Шайба ведучого варіатора Polaris</t>
        </is>
      </c>
      <c r="D4099" s="35" t="n">
        <v>0</v>
      </c>
      <c r="E4099" s="37" t="n">
        <v>0</v>
      </c>
      <c r="F4099" s="38" t="n">
        <v>0</v>
      </c>
      <c r="G4099" s="37" t="n">
        <v>0</v>
      </c>
      <c r="H4099" s="40">
        <f>IFERROR(G4099/E4099,0)</f>
        <v/>
      </c>
      <c r="I4099" s="29" t="inlineStr">
        <is>
          <t>Cost is below the 120 watch threshold.</t>
        </is>
      </c>
    </row>
    <row r="4100">
      <c r="A4100" s="29" t="inlineStr">
        <is>
          <t>9awa-160210-50000</t>
        </is>
      </c>
      <c r="B4100" s="29" t="inlineStr">
        <is>
          <t>low_price</t>
        </is>
      </c>
      <c r="C4100" s="29" t="inlineStr">
        <is>
          <t>Задній лівий стоп сигнал CFMoto CForce 800 1000 2021-2022</t>
        </is>
      </c>
      <c r="D4100" s="35" t="n">
        <v>3</v>
      </c>
      <c r="E4100" s="37" t="n">
        <v>15.76</v>
      </c>
      <c r="F4100" s="38" t="n">
        <v>0</v>
      </c>
      <c r="G4100" s="37" t="n">
        <v>0</v>
      </c>
      <c r="H4100" s="40">
        <f>IFERROR(G4100/E4100,0)</f>
        <v/>
      </c>
      <c r="I4100" s="29" t="inlineStr">
        <is>
          <t>Cost is below the 120 watch threshold.</t>
        </is>
      </c>
    </row>
    <row r="4101">
      <c r="A4101" s="29" t="inlineStr">
        <is>
          <t>710005155</t>
        </is>
      </c>
      <c r="B4101" s="29" t="inlineStr">
        <is>
          <t>low_price</t>
        </is>
      </c>
      <c r="C4101" s="29" t="inlineStr">
        <is>
          <t>Чохол обігріву електронного курка газу BRP Can-Am Outlander Renegade G2 G2L G2S 2019+</t>
        </is>
      </c>
      <c r="D4101" s="35" t="n">
        <v>0</v>
      </c>
      <c r="E4101" s="37" t="n">
        <v>0</v>
      </c>
      <c r="F4101" s="38" t="n">
        <v>0</v>
      </c>
      <c r="G4101" s="37" t="n">
        <v>0</v>
      </c>
      <c r="H4101" s="40">
        <f>IFERROR(G4101/E4101,0)</f>
        <v/>
      </c>
      <c r="I4101" s="29" t="inlineStr">
        <is>
          <t>Cost is below the 120 watch threshold.</t>
        </is>
      </c>
    </row>
    <row r="4102">
      <c r="A4102" s="29" t="inlineStr">
        <is>
          <t>06018</t>
        </is>
      </c>
      <c r="B4102" s="29" t="inlineStr">
        <is>
          <t>low_price</t>
        </is>
      </c>
      <c r="C4102" s="29" t="inlineStr">
        <is>
          <t>Статор генератора Polaris Sportsman 500 (05-08), Ranger 400 (10-14)</t>
        </is>
      </c>
      <c r="D4102" s="35" t="n">
        <v>1</v>
      </c>
      <c r="E4102" s="37" t="n">
        <v>3.04</v>
      </c>
      <c r="F4102" s="38" t="n">
        <v>0</v>
      </c>
      <c r="G4102" s="37" t="n">
        <v>0</v>
      </c>
      <c r="H4102" s="40">
        <f>IFERROR(G4102/E4102,0)</f>
        <v/>
      </c>
      <c r="I4102" s="29" t="inlineStr">
        <is>
          <t>Cost is below the 120 watch threshold.</t>
        </is>
      </c>
    </row>
    <row r="4103">
      <c r="A4103" s="29" t="inlineStr">
        <is>
          <t>709401514</t>
        </is>
      </c>
      <c r="B4103" s="29" t="inlineStr">
        <is>
          <t>low_price</t>
        </is>
      </c>
      <c r="C4103" s="29" t="inlineStr">
        <is>
          <t>Центральна заглушка руля BRP Can-Am Maverick X3, Maverick Trail 700 800 1000, Maverick Sport 1000, Commander 700 1000, Traxter Defender HD5 HD8 HD10</t>
        </is>
      </c>
      <c r="D4103" s="35" t="n">
        <v>0</v>
      </c>
      <c r="E4103" s="37" t="n">
        <v>0</v>
      </c>
      <c r="F4103" s="38" t="n">
        <v>0</v>
      </c>
      <c r="G4103" s="37" t="n">
        <v>0</v>
      </c>
      <c r="H4103" s="40">
        <f>IFERROR(G4103/E4103,0)</f>
        <v/>
      </c>
      <c r="I4103" s="29" t="inlineStr">
        <is>
          <t>Cost is below the 120 watch threshold.</t>
        </is>
      </c>
    </row>
    <row r="4104">
      <c r="A4104" s="29" t="inlineStr">
        <is>
          <t>19-5022</t>
        </is>
      </c>
      <c r="B4104" s="29" t="inlineStr">
        <is>
          <t>low_price</t>
        </is>
      </c>
      <c r="C4104" s="29" t="inlineStr">
        <is>
          <t>Пильник ШРУСа Polaris (78/21-93)</t>
        </is>
      </c>
      <c r="D4104" s="35" t="n">
        <v>0</v>
      </c>
      <c r="E4104" s="37" t="n">
        <v>0</v>
      </c>
      <c r="F4104" s="38" t="n">
        <v>0</v>
      </c>
      <c r="G4104" s="37" t="n">
        <v>0</v>
      </c>
      <c r="H4104" s="40">
        <f>IFERROR(G4104/E4104,0)</f>
        <v/>
      </c>
      <c r="I4104" s="29" t="inlineStr">
        <is>
          <t>Cost is below the 120 watch threshold.</t>
        </is>
      </c>
    </row>
    <row r="4105">
      <c r="A4105" s="29" t="inlineStr">
        <is>
          <t>422280283</t>
        </is>
      </c>
      <c r="B4105" s="29" t="inlineStr">
        <is>
          <t>low_price</t>
        </is>
      </c>
      <c r="C4105" s="29" t="inlineStr">
        <is>
          <t>Ремінь варіатора BRP Can-Am Outlander 330 400 450, Traxter 500, Traxter Defender HD5</t>
        </is>
      </c>
      <c r="D4105" s="35" t="n">
        <v>11</v>
      </c>
      <c r="E4105" s="37" t="n">
        <v>109.8</v>
      </c>
      <c r="F4105" s="38" t="n">
        <v>0</v>
      </c>
      <c r="G4105" s="37" t="n">
        <v>0</v>
      </c>
      <c r="H4105" s="40">
        <f>IFERROR(G4105/E4105,0)</f>
        <v/>
      </c>
      <c r="I4105" s="29" t="inlineStr">
        <is>
          <t>Cost is below the 120 watch threshold.</t>
        </is>
      </c>
    </row>
    <row r="4106">
      <c r="A4106" s="29" t="inlineStr">
        <is>
          <t>21c4140</t>
        </is>
      </c>
      <c r="B4106" s="29" t="inlineStr">
        <is>
          <t>low_price</t>
        </is>
      </c>
      <c r="C4106" s="29" t="inlineStr">
        <is>
          <t>Посилений ремінь варіатора Polaris RZR 900 (13-14), RZR XP 1000 (14), Ranger RZR XP 900 (11-12)</t>
        </is>
      </c>
      <c r="D4106" s="35" t="n">
        <v>2</v>
      </c>
      <c r="E4106" s="37" t="n">
        <v>5.66</v>
      </c>
      <c r="F4106" s="38" t="n">
        <v>0</v>
      </c>
      <c r="G4106" s="37" t="n">
        <v>0</v>
      </c>
      <c r="H4106" s="40">
        <f>IFERROR(G4106/E4106,0)</f>
        <v/>
      </c>
      <c r="I4106" s="29" t="inlineStr">
        <is>
          <t>Cost is below the 120 watch threshold.</t>
        </is>
      </c>
    </row>
    <row r="4107">
      <c r="A4107" s="29" t="inlineStr">
        <is>
          <t>16142-0704</t>
        </is>
      </c>
      <c r="B4107" s="29" t="inlineStr">
        <is>
          <t>low_price</t>
        </is>
      </c>
      <c r="C4107" s="29" t="inlineStr">
        <is>
          <t>Кришка водяної помпи Kawasaki Teryx 750​ 800</t>
        </is>
      </c>
      <c r="D4107" s="35" t="n">
        <v>0</v>
      </c>
      <c r="E4107" s="37" t="n">
        <v>0</v>
      </c>
      <c r="F4107" s="38" t="n">
        <v>0</v>
      </c>
      <c r="G4107" s="37" t="n">
        <v>0</v>
      </c>
      <c r="H4107" s="40">
        <f>IFERROR(G4107/E4107,0)</f>
        <v/>
      </c>
      <c r="I4107" s="29" t="inlineStr">
        <is>
          <t>Cost is below the 120 watch threshold.</t>
        </is>
      </c>
    </row>
    <row r="4108">
      <c r="A4108" s="29" t="inlineStr">
        <is>
          <t>na-40025cg</t>
        </is>
      </c>
      <c r="B4108" s="29" t="inlineStr">
        <is>
          <t>low_price</t>
        </is>
      </c>
      <c r="C4108" s="29" t="inlineStr">
        <is>
          <t>Прокладка кришки варіатора Yamaha Grizzly Kodiak Wolverine 700 2016-2018</t>
        </is>
      </c>
      <c r="D4108" s="35" t="n">
        <v>0</v>
      </c>
      <c r="E4108" s="37" t="n">
        <v>0</v>
      </c>
      <c r="F4108" s="38" t="n">
        <v>0</v>
      </c>
      <c r="G4108" s="37" t="n">
        <v>0</v>
      </c>
      <c r="H4108" s="40">
        <f>IFERROR(G4108/E4108,0)</f>
        <v/>
      </c>
      <c r="I4108" s="29" t="inlineStr">
        <is>
          <t>Cost is below the 120 watch threshold.</t>
        </is>
      </c>
    </row>
    <row r="4109">
      <c r="A4109" s="29" t="inlineStr">
        <is>
          <t>214-11198-01-00</t>
        </is>
      </c>
      <c r="B4109" s="29" t="inlineStr">
        <is>
          <t>low_price</t>
        </is>
      </c>
      <c r="C4109" s="29" t="inlineStr">
        <is>
          <t>Шайба пробки зливу масла заднього редуктора Yamaha Grizzly 350 400 450 550 600 660 700, Kodiak 400 450 700, Bruin 250 350, Rhino 450, Big Bear 350 400</t>
        </is>
      </c>
      <c r="D4109" s="35" t="n">
        <v>0</v>
      </c>
      <c r="E4109" s="37" t="n">
        <v>0</v>
      </c>
      <c r="F4109" s="38" t="n">
        <v>0</v>
      </c>
      <c r="G4109" s="37" t="n">
        <v>0</v>
      </c>
      <c r="H4109" s="40">
        <f>IFERROR(G4109/E4109,0)</f>
        <v/>
      </c>
      <c r="I4109" s="29" t="inlineStr">
        <is>
          <t>Cost is below the 120 watch threshold.</t>
        </is>
      </c>
    </row>
    <row r="4110">
      <c r="A4110" s="29" t="inlineStr">
        <is>
          <t>50-1207</t>
        </is>
      </c>
      <c r="B4110" s="29" t="inlineStr">
        <is>
          <t>low_price</t>
        </is>
      </c>
      <c r="C4110" s="29" t="inlineStr">
        <is>
          <t>Ремкомплект задніх ричагів зі сторони цапфи Polaris Sportsman 550 850 1000, Scrambler 850 1000</t>
        </is>
      </c>
      <c r="D4110" s="35" t="n">
        <v>0</v>
      </c>
      <c r="E4110" s="37" t="n">
        <v>0</v>
      </c>
      <c r="F4110" s="38" t="n">
        <v>0</v>
      </c>
      <c r="G4110" s="37" t="n">
        <v>0</v>
      </c>
      <c r="H4110" s="40">
        <f>IFERROR(G4110/E4110,0)</f>
        <v/>
      </c>
      <c r="I4110" s="29" t="inlineStr">
        <is>
          <t>Cost is below the 120 watch threshold.</t>
        </is>
      </c>
    </row>
    <row r="4111">
      <c r="A4111" s="29" t="inlineStr">
        <is>
          <t>02074</t>
        </is>
      </c>
      <c r="B4111" s="29" t="inlineStr">
        <is>
          <t>low_price</t>
        </is>
      </c>
      <c r="C4111" s="29" t="inlineStr">
        <is>
          <t>Комплект накладок зчеплення Yamaha Grizzly 550 (09-14), 700 (07-15), Rhino 700 (08-13), Viking 700 (14)</t>
        </is>
      </c>
      <c r="D4111" s="35" t="n">
        <v>1</v>
      </c>
      <c r="E4111" s="37" t="n">
        <v>5.4</v>
      </c>
      <c r="F4111" s="38" t="n">
        <v>0</v>
      </c>
      <c r="G4111" s="37" t="n">
        <v>0</v>
      </c>
      <c r="H4111" s="40">
        <f>IFERROR(G4111/E4111,0)</f>
        <v/>
      </c>
      <c r="I4111" s="29" t="inlineStr">
        <is>
          <t>Cost is below the 120 watch threshold.</t>
        </is>
      </c>
    </row>
    <row r="4112">
      <c r="A4112" s="29" t="inlineStr">
        <is>
          <t>18-7012</t>
        </is>
      </c>
      <c r="B4112" s="29" t="inlineStr">
        <is>
          <t>low_price</t>
        </is>
      </c>
      <c r="C4112" s="29" t="inlineStr">
        <is>
          <t>Направляючі заднього супорта Yamaha Grizzly 550 700</t>
        </is>
      </c>
      <c r="D4112" s="35" t="n">
        <v>0</v>
      </c>
      <c r="E4112" s="37" t="n">
        <v>0</v>
      </c>
      <c r="F4112" s="38" t="n">
        <v>0</v>
      </c>
      <c r="G4112" s="37" t="n">
        <v>0</v>
      </c>
      <c r="H4112" s="40">
        <f>IFERROR(G4112/E4112,0)</f>
        <v/>
      </c>
      <c r="I4112" s="29" t="inlineStr">
        <is>
          <t>Cost is below the 120 watch threshold.</t>
        </is>
      </c>
    </row>
    <row r="4113">
      <c r="A4113" s="29" t="inlineStr">
        <is>
          <t>53064-0002</t>
        </is>
      </c>
      <c r="B4113" s="29" t="inlineStr">
        <is>
          <t>low_price</t>
        </is>
      </c>
      <c r="C4113" s="29" t="inlineStr">
        <is>
          <t>Сітка барадачка Kawasaki Brute Force 650 750</t>
        </is>
      </c>
      <c r="D4113" s="35" t="n">
        <v>0</v>
      </c>
      <c r="E4113" s="37" t="n">
        <v>0</v>
      </c>
      <c r="F4113" s="38" t="n">
        <v>0</v>
      </c>
      <c r="G4113" s="37" t="n">
        <v>0</v>
      </c>
      <c r="H4113" s="40">
        <f>IFERROR(G4113/E4113,0)</f>
        <v/>
      </c>
      <c r="I4113" s="29" t="inlineStr">
        <is>
          <t>Cost is below the 120 watch threshold.</t>
        </is>
      </c>
    </row>
    <row r="4114">
      <c r="A4114" s="29" t="inlineStr">
        <is>
          <t>5km-11351-00-00</t>
        </is>
      </c>
      <c r="B4114" s="29" t="inlineStr">
        <is>
          <t>low_price</t>
        </is>
      </c>
      <c r="C4114" s="29" t="inlineStr">
        <is>
          <t>Прокладка головки циліндра Yamaha Grizzly Rhino 660</t>
        </is>
      </c>
      <c r="D4114" s="35" t="n">
        <v>3</v>
      </c>
      <c r="E4114" s="37" t="n">
        <v>14.49</v>
      </c>
      <c r="F4114" s="38" t="n">
        <v>0</v>
      </c>
      <c r="G4114" s="37" t="n">
        <v>0</v>
      </c>
      <c r="H4114" s="40">
        <f>IFERROR(G4114/E4114,0)</f>
        <v/>
      </c>
      <c r="I4114" s="29" t="inlineStr">
        <is>
          <t>Cost is below the 120 watch threshold.</t>
        </is>
      </c>
    </row>
    <row r="4115">
      <c r="A4115" s="29" t="inlineStr">
        <is>
          <t>710011658</t>
        </is>
      </c>
      <c r="B4115" s="29" t="inlineStr">
        <is>
          <t>low_price</t>
        </is>
      </c>
      <c r="C4115" s="29" t="inlineStr">
        <is>
          <t>Кріплення фари дального світла BRP Can-Am Outlander G3</t>
        </is>
      </c>
      <c r="D4115" s="35" t="n">
        <v>0</v>
      </c>
      <c r="E4115" s="37" t="n">
        <v>0</v>
      </c>
      <c r="F4115" s="38" t="n">
        <v>0</v>
      </c>
      <c r="G4115" s="37" t="n">
        <v>0</v>
      </c>
      <c r="H4115" s="40">
        <f>IFERROR(G4115/E4115,0)</f>
        <v/>
      </c>
      <c r="I4115" s="29" t="inlineStr">
        <is>
          <t>Cost is below the 120 watch threshold.</t>
        </is>
      </c>
    </row>
    <row r="4116">
      <c r="A4116" s="29" t="inlineStr">
        <is>
          <t>18-3009</t>
        </is>
      </c>
      <c r="B4116" s="29" t="inlineStr">
        <is>
          <t>low_price</t>
        </is>
      </c>
      <c r="C4116" s="29" t="inlineStr">
        <is>
          <t>Ремкомплект переднього супорта Kawasaki Brute Force 650 750, Teryx 750, Bayou 300 400; Suzuki Vinson 500, Quadmaster 500</t>
        </is>
      </c>
      <c r="D4116" s="35" t="n">
        <v>0</v>
      </c>
      <c r="E4116" s="37" t="n">
        <v>0</v>
      </c>
      <c r="F4116" s="38" t="n">
        <v>0</v>
      </c>
      <c r="G4116" s="37" t="n">
        <v>0</v>
      </c>
      <c r="H4116" s="40">
        <f>IFERROR(G4116/E4116,0)</f>
        <v/>
      </c>
      <c r="I4116" s="29" t="inlineStr">
        <is>
          <t>Cost is below the 120 watch threshold.</t>
        </is>
      </c>
    </row>
    <row r="4117">
      <c r="A4117" s="29" t="inlineStr">
        <is>
          <t>alug13bx</t>
        </is>
      </c>
      <c r="B4117" s="29" t="inlineStr">
        <is>
          <t>low_price</t>
        </is>
      </c>
      <c r="C4117" s="29" t="inlineStr">
        <is>
          <t>Гайка конусна з різьбою 3/8-24 під ключ 14мм</t>
        </is>
      </c>
      <c r="D4117" s="35" t="n">
        <v>0</v>
      </c>
      <c r="E4117" s="37" t="n">
        <v>0</v>
      </c>
      <c r="F4117" s="38" t="n">
        <v>0</v>
      </c>
      <c r="G4117" s="37" t="n">
        <v>0</v>
      </c>
      <c r="H4117" s="40">
        <f>IFERROR(G4117/E4117,0)</f>
        <v/>
      </c>
      <c r="I4117" s="29" t="inlineStr">
        <is>
          <t>Cost is below the 120 watch threshold.</t>
        </is>
      </c>
    </row>
    <row r="4118">
      <c r="A4118" s="29" t="inlineStr">
        <is>
          <t>417300551</t>
        </is>
      </c>
      <c r="B4118" s="29" t="inlineStr">
        <is>
          <t>low_price</t>
        </is>
      </c>
      <c r="C4118" s="29" t="inlineStr">
        <is>
          <t>Ремінь варіатора BRP Ski-Doo Tundra, Summit, Skandic, Renegade, MX Z, Legend, GTX, GSX, Grand Touring, Formula, Freeride, Expedition</t>
        </is>
      </c>
      <c r="D4118" s="35" t="n">
        <v>2</v>
      </c>
      <c r="E4118" s="37" t="n">
        <v>13.98</v>
      </c>
      <c r="F4118" s="38" t="n">
        <v>0</v>
      </c>
      <c r="G4118" s="37" t="n">
        <v>0</v>
      </c>
      <c r="H4118" s="40">
        <f>IFERROR(G4118/E4118,0)</f>
        <v/>
      </c>
      <c r="I4118" s="29" t="inlineStr">
        <is>
          <t>Cost is below the 120 watch threshold.</t>
        </is>
      </c>
    </row>
    <row r="4119">
      <c r="A4119" s="29" t="inlineStr">
        <is>
          <t>42-1033</t>
        </is>
      </c>
      <c r="B4119" s="29" t="inlineStr">
        <is>
          <t>low_price</t>
        </is>
      </c>
      <c r="C4119" s="29" t="inlineStr">
        <is>
          <t>Шарова опора Kawasaki Brute Force 650 750, KFX 450 700, Teryx 750, Prairie 360 650 700</t>
        </is>
      </c>
      <c r="D4119" s="35" t="n">
        <v>1</v>
      </c>
      <c r="E4119" s="37" t="n">
        <v>4.09</v>
      </c>
      <c r="F4119" s="38" t="n">
        <v>0</v>
      </c>
      <c r="G4119" s="37" t="n">
        <v>0</v>
      </c>
      <c r="H4119" s="40">
        <f>IFERROR(G4119/E4119,0)</f>
        <v/>
      </c>
      <c r="I4119" s="29" t="inlineStr">
        <is>
          <t>Cost is below the 120 watch threshold.</t>
        </is>
      </c>
    </row>
    <row r="4120">
      <c r="A4120" s="29" t="inlineStr">
        <is>
          <t>5gh-46136-00-00</t>
        </is>
      </c>
      <c r="B4120" s="29" t="inlineStr">
        <is>
          <t>low_price</t>
        </is>
      </c>
      <c r="C4120" s="29" t="inlineStr">
        <is>
          <t>Пильник переднього карданного валу Yamaha Grizzly 350​ 400, Bruin 350, Kodiak 400, Wolverine 450</t>
        </is>
      </c>
      <c r="D4120" s="35" t="n">
        <v>1</v>
      </c>
      <c r="E4120" s="37" t="n">
        <v>4.26</v>
      </c>
      <c r="F4120" s="38" t="n">
        <v>0</v>
      </c>
      <c r="G4120" s="37" t="n">
        <v>0</v>
      </c>
      <c r="H4120" s="40">
        <f>IFERROR(G4120/E4120,0)</f>
        <v/>
      </c>
      <c r="I4120" s="29" t="inlineStr">
        <is>
          <t>Cost is below the 120 watch threshold.</t>
        </is>
      </c>
    </row>
    <row r="4121">
      <c r="A4121" s="29" t="inlineStr">
        <is>
          <t>28110-hn8-000</t>
        </is>
      </c>
      <c r="B4121" s="29" t="inlineStr">
        <is>
          <t>low_price</t>
        </is>
      </c>
      <c r="C4121" s="29" t="inlineStr">
        <is>
          <t>Шестерня стартера Honda TRX 650 680 Rincon, MUV 700 Big Red, SXS 700 Pioneer</t>
        </is>
      </c>
      <c r="D4121" s="35" t="n">
        <v>0</v>
      </c>
      <c r="E4121" s="37" t="n">
        <v>0</v>
      </c>
      <c r="F4121" s="38" t="n">
        <v>0</v>
      </c>
      <c r="G4121" s="37" t="n">
        <v>0</v>
      </c>
      <c r="H4121" s="40">
        <f>IFERROR(G4121/E4121,0)</f>
        <v/>
      </c>
      <c r="I4121" s="29" t="inlineStr">
        <is>
          <t>Cost is below the 120 watch threshold.</t>
        </is>
      </c>
    </row>
    <row r="4122">
      <c r="A4122" s="29" t="inlineStr">
        <is>
          <t>709000529</t>
        </is>
      </c>
      <c r="B4122" s="29" t="inlineStr">
        <is>
          <t>low_price</t>
        </is>
      </c>
      <c r="C4122" s="29" t="inlineStr">
        <is>
          <t>Кришка паливного бака BRP Can-Am Maverick 1000​​, Commander 800 1000</t>
        </is>
      </c>
      <c r="D4122" s="35" t="n">
        <v>0</v>
      </c>
      <c r="E4122" s="37" t="n">
        <v>0</v>
      </c>
      <c r="F4122" s="38" t="n">
        <v>0</v>
      </c>
      <c r="G4122" s="37" t="n">
        <v>0</v>
      </c>
      <c r="H4122" s="40">
        <f>IFERROR(G4122/E4122,0)</f>
        <v/>
      </c>
      <c r="I4122" s="29" t="inlineStr">
        <is>
          <t>Cost is below the 120 watch threshold.</t>
        </is>
      </c>
    </row>
    <row r="4123">
      <c r="A4123" s="29" t="inlineStr">
        <is>
          <t>705502276</t>
        </is>
      </c>
      <c r="B4123" s="29" t="inlineStr">
        <is>
          <t>low_price</t>
        </is>
      </c>
      <c r="C4123" s="29" t="inlineStr">
        <is>
          <t>Сальник хвостовика заднього редуктора BRP Can-Am Maverick 1000 2013-2018</t>
        </is>
      </c>
      <c r="D4123" s="35" t="n">
        <v>1</v>
      </c>
      <c r="E4123" s="37" t="n">
        <v>1.9</v>
      </c>
      <c r="F4123" s="38" t="n">
        <v>0</v>
      </c>
      <c r="G4123" s="37" t="n">
        <v>0</v>
      </c>
      <c r="H4123" s="40">
        <f>IFERROR(G4123/E4123,0)</f>
        <v/>
      </c>
      <c r="I4123" s="29" t="inlineStr">
        <is>
          <t>Cost is below the 120 watch threshold.</t>
        </is>
      </c>
    </row>
    <row r="4124">
      <c r="A4124" s="29" t="inlineStr">
        <is>
          <t>233211466</t>
        </is>
      </c>
      <c r="B4124" s="29" t="inlineStr">
        <is>
          <t>low_price</t>
        </is>
      </c>
      <c r="C4124" s="29" t="inlineStr">
        <is>
          <t>Гайка торсіона BRP Can-Am Outlander Renegade G2 G2L G2S</t>
        </is>
      </c>
      <c r="D4124" s="35" t="n">
        <v>0</v>
      </c>
      <c r="E4124" s="37" t="n">
        <v>0</v>
      </c>
      <c r="F4124" s="38" t="n">
        <v>0</v>
      </c>
      <c r="G4124" s="37" t="n">
        <v>0</v>
      </c>
      <c r="H4124" s="40">
        <f>IFERROR(G4124/E4124,0)</f>
        <v/>
      </c>
      <c r="I4124" s="29" t="inlineStr">
        <is>
          <t>Cost is below the 120 watch threshold.</t>
        </is>
      </c>
    </row>
    <row r="4125">
      <c r="A4125" s="29" t="inlineStr">
        <is>
          <t>715009921</t>
        </is>
      </c>
      <c r="B4125" s="29" t="inlineStr">
        <is>
          <t>low_price</t>
        </is>
      </c>
      <c r="C4125" s="29" t="inlineStr">
        <is>
          <t>Стопор BRP Can-Am для троса лебідки</t>
        </is>
      </c>
      <c r="D4125" s="35" t="n">
        <v>3</v>
      </c>
      <c r="E4125" s="37" t="n">
        <v>75.28</v>
      </c>
      <c r="F4125" s="38" t="n">
        <v>1</v>
      </c>
      <c r="G4125" s="37" t="n">
        <v>1411</v>
      </c>
      <c r="H4125" s="40">
        <f>IFERROR(G4125/E4125,0)</f>
        <v/>
      </c>
      <c r="I4125" s="29" t="inlineStr">
        <is>
          <t>Cost is below the 120 watch threshold.</t>
        </is>
      </c>
    </row>
    <row r="4126">
      <c r="A4126" s="29" t="inlineStr">
        <is>
          <t>1225544014</t>
        </is>
      </c>
      <c r="B4126" s="29" t="inlineStr">
        <is>
          <t>low_price</t>
        </is>
      </c>
      <c r="C4126" s="29" t="inlineStr">
        <is>
          <t>Колісний диск ITP Steel Delta Black 12×7 2+5 4/110</t>
        </is>
      </c>
      <c r="D4126" s="35" t="n">
        <v>6</v>
      </c>
      <c r="E4126" s="37" t="n">
        <v>50.07</v>
      </c>
      <c r="F4126" s="38" t="n">
        <v>1</v>
      </c>
      <c r="G4126" s="37" t="n">
        <v>4323</v>
      </c>
      <c r="H4126" s="40">
        <f>IFERROR(G4126/E4126,0)</f>
        <v/>
      </c>
      <c r="I4126" s="29" t="inlineStr">
        <is>
          <t>Cost is below the 120 watch threshold.</t>
        </is>
      </c>
    </row>
    <row r="4127">
      <c r="A4127" s="29" t="inlineStr">
        <is>
          <t>02108</t>
        </is>
      </c>
      <c r="B4127" s="29" t="inlineStr">
        <is>
          <t>low_price</t>
        </is>
      </c>
      <c r="C4127" s="29" t="inlineStr">
        <is>
          <t>Лампочка заднього ліхтаря Polaris (12V P27)</t>
        </is>
      </c>
      <c r="D4127" s="35" t="n">
        <v>8</v>
      </c>
      <c r="E4127" s="37" t="n">
        <v>33.45</v>
      </c>
      <c r="F4127" s="38" t="n">
        <v>0</v>
      </c>
      <c r="G4127" s="37" t="n">
        <v>0</v>
      </c>
      <c r="H4127" s="40">
        <f>IFERROR(G4127/E4127,0)</f>
        <v/>
      </c>
      <c r="I4127" s="29" t="inlineStr">
        <is>
          <t>Cost is below the 120 watch threshold.</t>
        </is>
      </c>
    </row>
    <row r="4128">
      <c r="A4128" s="29" t="inlineStr">
        <is>
          <t>707800288</t>
        </is>
      </c>
      <c r="B4128" s="29" t="inlineStr">
        <is>
          <t>low_price</t>
        </is>
      </c>
      <c r="C4128" s="29" t="inlineStr">
        <is>
          <t>Повітряний фільтр з каркасом BRP Can-Am Outlander G1 650 800, Renegade G1 800</t>
        </is>
      </c>
      <c r="D4128" s="35" t="n">
        <v>5</v>
      </c>
      <c r="E4128" s="37" t="n">
        <v>42.67</v>
      </c>
      <c r="F4128" s="38" t="n">
        <v>2</v>
      </c>
      <c r="G4128" s="37" t="n">
        <v>35265</v>
      </c>
      <c r="H4128" s="40">
        <f>IFERROR(G4128/E4128,0)</f>
        <v/>
      </c>
      <c r="I4128" s="29" t="inlineStr">
        <is>
          <t>Cost is below the 120 watch threshold.</t>
        </is>
      </c>
    </row>
    <row r="4129">
      <c r="A4129" s="29" t="inlineStr">
        <is>
          <t>9cr6-300203-10000</t>
        </is>
      </c>
      <c r="B4129" s="29" t="inlineStr">
        <is>
          <t>low_price</t>
        </is>
      </c>
      <c r="C4129" s="29" t="inlineStr">
        <is>
          <t>Пильник заднього карданного валу CFMoto 400 500 600 800 1000, UForce 600 800, ZForce 500 950</t>
        </is>
      </c>
      <c r="D4129" s="35" t="n">
        <v>0</v>
      </c>
      <c r="E4129" s="37" t="n">
        <v>0</v>
      </c>
      <c r="F4129" s="38" t="n">
        <v>0</v>
      </c>
      <c r="G4129" s="37" t="n">
        <v>0</v>
      </c>
      <c r="H4129" s="40">
        <f>IFERROR(G4129/E4129,0)</f>
        <v/>
      </c>
      <c r="I4129" s="29" t="inlineStr">
        <is>
          <t>Cost is below the 120 watch threshold.</t>
        </is>
      </c>
    </row>
    <row r="4130">
      <c r="A4130" s="29" t="inlineStr">
        <is>
          <t>hf114</t>
        </is>
      </c>
      <c r="B4130" s="29" t="inlineStr">
        <is>
          <t>low_price</t>
        </is>
      </c>
      <c r="C4130" s="29" t="inlineStr">
        <is>
          <t>Масляний фільтр Honda TRX 420 Rancher (09+), Rubicon 500 (15-19), Rubicon 520 (20+), SXS 1000 Pioneer, Talon 1000</t>
        </is>
      </c>
      <c r="D4130" s="35" t="n">
        <v>0</v>
      </c>
      <c r="E4130" s="37" t="n">
        <v>0</v>
      </c>
      <c r="F4130" s="38" t="n">
        <v>0</v>
      </c>
      <c r="G4130" s="37" t="n">
        <v>0</v>
      </c>
      <c r="H4130" s="40">
        <f>IFERROR(G4130/E4130,0)</f>
        <v/>
      </c>
      <c r="I4130" s="29" t="inlineStr">
        <is>
          <t>Cost is below the 120 watch threshold.</t>
        </is>
      </c>
    </row>
    <row r="4131">
      <c r="A4131" s="29" t="inlineStr">
        <is>
          <t>705016982</t>
        </is>
      </c>
      <c r="B4131" s="29" t="inlineStr">
        <is>
          <t>low_price</t>
        </is>
      </c>
      <c r="C4131" s="29" t="inlineStr">
        <is>
          <t>Світловідбивний катафот BRP Can-Am (Red)</t>
        </is>
      </c>
      <c r="D4131" s="35" t="n">
        <v>0</v>
      </c>
      <c r="E4131" s="37" t="n">
        <v>0</v>
      </c>
      <c r="F4131" s="38" t="n">
        <v>0</v>
      </c>
      <c r="G4131" s="37" t="n">
        <v>0</v>
      </c>
      <c r="H4131" s="40">
        <f>IFERROR(G4131/E4131,0)</f>
        <v/>
      </c>
      <c r="I4131" s="29" t="inlineStr">
        <is>
          <t>Cost is below the 120 watch threshold.</t>
        </is>
      </c>
    </row>
    <row r="4132">
      <c r="A4132" s="29" t="inlineStr">
        <is>
          <t>3yf-82370-00-00</t>
        </is>
      </c>
      <c r="B4132" s="29" t="inlineStr">
        <is>
          <t>low_price</t>
        </is>
      </c>
      <c r="C4132" s="29" t="inlineStr">
        <is>
          <t>Свічний ковпачок Yamaha Grizzly Raptor Rhino 660</t>
        </is>
      </c>
      <c r="D4132" s="35" t="n">
        <v>0</v>
      </c>
      <c r="E4132" s="37" t="n">
        <v>0</v>
      </c>
      <c r="F4132" s="38" t="n">
        <v>0</v>
      </c>
      <c r="G4132" s="37" t="n">
        <v>0</v>
      </c>
      <c r="H4132" s="40">
        <f>IFERROR(G4132/E4132,0)</f>
        <v/>
      </c>
      <c r="I4132" s="29" t="inlineStr">
        <is>
          <t>Cost is below the 120 watch threshold.</t>
        </is>
      </c>
    </row>
    <row r="4133">
      <c r="A4133" s="29" t="inlineStr">
        <is>
          <t>na-10007-1r</t>
        </is>
      </c>
      <c r="B4133" s="29" t="inlineStr">
        <is>
          <t>low_price</t>
        </is>
      </c>
      <c r="C4133" s="29" t="inlineStr">
        <is>
          <t>Поршневі кільця +0.25мм Honda TRX 350 Rancher</t>
        </is>
      </c>
      <c r="D4133" s="35" t="n">
        <v>0</v>
      </c>
      <c r="E4133" s="37" t="n">
        <v>0</v>
      </c>
      <c r="F4133" s="38" t="n">
        <v>0</v>
      </c>
      <c r="G4133" s="37" t="n">
        <v>0</v>
      </c>
      <c r="H4133" s="40">
        <f>IFERROR(G4133/E4133,0)</f>
        <v/>
      </c>
      <c r="I4133" s="29" t="inlineStr">
        <is>
          <t>Cost is below the 120 watch threshold.</t>
        </is>
      </c>
    </row>
    <row r="4134">
      <c r="A4134" s="29" t="inlineStr">
        <is>
          <t>we271185</t>
        </is>
      </c>
      <c r="B4134" s="29" t="inlineStr">
        <is>
          <t>low_price</t>
        </is>
      </c>
      <c r="C4134" s="29" t="inlineStr">
        <is>
          <t>Кулак задній внутрішній Polaris Sportsman 500 800 2008-2010</t>
        </is>
      </c>
      <c r="D4134" s="35" t="n">
        <v>0</v>
      </c>
      <c r="E4134" s="37" t="n">
        <v>0</v>
      </c>
      <c r="F4134" s="38" t="n">
        <v>0</v>
      </c>
      <c r="G4134" s="37" t="n">
        <v>0</v>
      </c>
      <c r="H4134" s="40">
        <f>IFERROR(G4134/E4134,0)</f>
        <v/>
      </c>
      <c r="I4134" s="29" t="inlineStr">
        <is>
          <t>Cost is below the 120 watch threshold.</t>
        </is>
      </c>
    </row>
    <row r="4135">
      <c r="A4135" s="29" t="inlineStr">
        <is>
          <t>51-3003</t>
        </is>
      </c>
      <c r="B4135" s="29" t="inlineStr">
        <is>
          <t>low_price</t>
        </is>
      </c>
      <c r="C4135" s="29" t="inlineStr">
        <is>
          <t xml:space="preserve">Комплект пильників рульової рейки BRP Can-Am Commander 800 1000 (11-13); Polaris Brutus 900 1000, General 1000, Ranger 325 400 500 570 700 800 900 </t>
        </is>
      </c>
      <c r="D4135" s="35" t="n">
        <v>0</v>
      </c>
      <c r="E4135" s="37" t="n">
        <v>0</v>
      </c>
      <c r="F4135" s="38" t="n">
        <v>0</v>
      </c>
      <c r="G4135" s="37" t="n">
        <v>0</v>
      </c>
      <c r="H4135" s="40">
        <f>IFERROR(G4135/E4135,0)</f>
        <v/>
      </c>
      <c r="I4135" s="29" t="inlineStr">
        <is>
          <t>Cost is below the 120 watch threshold.</t>
        </is>
      </c>
    </row>
    <row r="4136">
      <c r="A4136" s="29" t="inlineStr">
        <is>
          <t>3234300</t>
        </is>
      </c>
      <c r="B4136" s="29" t="inlineStr">
        <is>
          <t>low_price</t>
        </is>
      </c>
      <c r="C4136" s="29" t="inlineStr">
        <is>
          <t>Сальник КПП Polaris Sportsman 450 500 550 570 700 800 850 ETX, Ranger 400 500 800, Hawkeye 325</t>
        </is>
      </c>
      <c r="D4136" s="35" t="n">
        <v>0</v>
      </c>
      <c r="E4136" s="37" t="n">
        <v>0</v>
      </c>
      <c r="F4136" s="38" t="n">
        <v>0</v>
      </c>
      <c r="G4136" s="37" t="n">
        <v>0</v>
      </c>
      <c r="H4136" s="40">
        <f>IFERROR(G4136/E4136,0)</f>
        <v/>
      </c>
      <c r="I4136" s="29" t="inlineStr">
        <is>
          <t>Cost is below the 120 watch threshold.</t>
        </is>
      </c>
    </row>
    <row r="4137">
      <c r="A4137" s="29" t="inlineStr">
        <is>
          <t>706000251</t>
        </is>
      </c>
      <c r="B4137" s="29" t="inlineStr">
        <is>
          <t>low_price</t>
        </is>
      </c>
      <c r="C4137" s="29" t="inlineStr">
        <is>
          <t>Стопорне кільце стабілізатора BRP Can-Am Outlander 400 (03), Maverick 1000 (13-18)</t>
        </is>
      </c>
      <c r="D4137" s="35" t="n">
        <v>0</v>
      </c>
      <c r="E4137" s="37" t="n">
        <v>0</v>
      </c>
      <c r="F4137" s="38" t="n">
        <v>0</v>
      </c>
      <c r="G4137" s="37" t="n">
        <v>0</v>
      </c>
      <c r="H4137" s="40">
        <f>IFERROR(G4137/E4137,0)</f>
        <v/>
      </c>
      <c r="I4137" s="29" t="inlineStr">
        <is>
          <t>Cost is below the 120 watch threshold.</t>
        </is>
      </c>
    </row>
    <row r="4138">
      <c r="A4138" s="29" t="inlineStr">
        <is>
          <t>705008153</t>
        </is>
      </c>
      <c r="B4138" s="29" t="inlineStr">
        <is>
          <t>low_price</t>
        </is>
      </c>
      <c r="C4138" s="29" t="inlineStr">
        <is>
          <t>Панель передня права BRP Can-Am Traxter Defender HD5 HD7 HD8 HD9 HD10</t>
        </is>
      </c>
      <c r="D4138" s="35" t="n">
        <v>0</v>
      </c>
      <c r="E4138" s="37" t="n">
        <v>0</v>
      </c>
      <c r="F4138" s="38" t="n">
        <v>0</v>
      </c>
      <c r="G4138" s="37" t="n">
        <v>0</v>
      </c>
      <c r="H4138" s="40">
        <f>IFERROR(G4138/E4138,0)</f>
        <v/>
      </c>
      <c r="I4138" s="29" t="inlineStr">
        <is>
          <t>Cost is below the 120 watch threshold.</t>
        </is>
      </c>
    </row>
    <row r="4139">
      <c r="A4139" s="29" t="inlineStr">
        <is>
          <t>05132</t>
        </is>
      </c>
      <c r="B4139" s="29" t="inlineStr">
        <is>
          <t>low_price</t>
        </is>
      </c>
      <c r="C4139" s="29" t="inlineStr">
        <is>
          <t>Актуатор переднього приводу BRP Can-Am 2007-2018</t>
        </is>
      </c>
      <c r="D4139" s="35" t="n">
        <v>0</v>
      </c>
      <c r="E4139" s="37" t="n">
        <v>0</v>
      </c>
      <c r="F4139" s="38" t="n">
        <v>0</v>
      </c>
      <c r="G4139" s="37" t="n">
        <v>0</v>
      </c>
      <c r="H4139" s="40">
        <f>IFERROR(G4139/E4139,0)</f>
        <v/>
      </c>
      <c r="I4139" s="29" t="inlineStr">
        <is>
          <t>Cost is below the 120 watch threshold.</t>
        </is>
      </c>
    </row>
    <row r="4140">
      <c r="A4140" s="29" t="inlineStr">
        <is>
          <t>ab6-ca-8-217</t>
        </is>
      </c>
      <c r="B4140" s="29" t="inlineStr">
        <is>
          <t>low_price</t>
        </is>
      </c>
      <c r="C4140" s="29" t="inlineStr">
        <is>
          <t>Піввісь передня права BRP Can-Am Maverick 1000 2013-2018</t>
        </is>
      </c>
      <c r="D4140" s="35" t="n">
        <v>0</v>
      </c>
      <c r="E4140" s="37" t="n">
        <v>0</v>
      </c>
      <c r="F4140" s="38" t="n">
        <v>0</v>
      </c>
      <c r="G4140" s="37" t="n">
        <v>0</v>
      </c>
      <c r="H4140" s="40">
        <f>IFERROR(G4140/E4140,0)</f>
        <v/>
      </c>
      <c r="I4140" s="29" t="inlineStr">
        <is>
          <t>Cost is below the 120 watch threshold.</t>
        </is>
      </c>
    </row>
    <row r="4141">
      <c r="A4141" s="29" t="inlineStr">
        <is>
          <t>92057-0186</t>
        </is>
      </c>
      <c r="B4141" s="29" t="inlineStr">
        <is>
          <t>low_price</t>
        </is>
      </c>
      <c r="C4141" s="29" t="inlineStr">
        <is>
          <t>Ланцюг ГРМ Kawasaki Brute Force 650 750, Teryx 750​ 800, KFX 700</t>
        </is>
      </c>
      <c r="D4141" s="35" t="n">
        <v>0</v>
      </c>
      <c r="E4141" s="37" t="n">
        <v>0</v>
      </c>
      <c r="F4141" s="38" t="n">
        <v>0</v>
      </c>
      <c r="G4141" s="37" t="n">
        <v>0</v>
      </c>
      <c r="H4141" s="40">
        <f>IFERROR(G4141/E4141,0)</f>
        <v/>
      </c>
      <c r="I4141" s="29" t="inlineStr">
        <is>
          <t>Cost is below the 120 watch threshold.</t>
        </is>
      </c>
    </row>
    <row r="4142">
      <c r="A4142" s="29" t="inlineStr">
        <is>
          <t>13101-hn2-010</t>
        </is>
      </c>
      <c r="B4142" s="29" t="inlineStr">
        <is>
          <t>low_price</t>
        </is>
      </c>
      <c r="C4142" s="29" t="inlineStr">
        <is>
          <t>Поршень стандарт Honda TRX 500 Rubicon 2001-2014</t>
        </is>
      </c>
      <c r="D4142" s="35" t="n">
        <v>0</v>
      </c>
      <c r="E4142" s="37" t="n">
        <v>0</v>
      </c>
      <c r="F4142" s="38" t="n">
        <v>0</v>
      </c>
      <c r="G4142" s="37" t="n">
        <v>0</v>
      </c>
      <c r="H4142" s="40">
        <f>IFERROR(G4142/E4142,0)</f>
        <v/>
      </c>
      <c r="I4142" s="29" t="inlineStr">
        <is>
          <t>Cost is below the 120 watch threshold.</t>
        </is>
      </c>
    </row>
    <row r="4143">
      <c r="A4143" s="29" t="inlineStr">
        <is>
          <t>708500007</t>
        </is>
      </c>
      <c r="B4143" s="29" t="inlineStr">
        <is>
          <t>low_price</t>
        </is>
      </c>
      <c r="C4143" s="29" t="inlineStr">
        <is>
          <t>Решітка радіатора BRP Can-Am Maverick R</t>
        </is>
      </c>
      <c r="D4143" s="35" t="n">
        <v>0</v>
      </c>
      <c r="E4143" s="37" t="n">
        <v>0</v>
      </c>
      <c r="F4143" s="38" t="n">
        <v>0</v>
      </c>
      <c r="G4143" s="37" t="n">
        <v>0</v>
      </c>
      <c r="H4143" s="40">
        <f>IFERROR(G4143/E4143,0)</f>
        <v/>
      </c>
      <c r="I4143" s="29" t="inlineStr">
        <is>
          <t>Cost is below the 120 watch threshold.</t>
        </is>
      </c>
    </row>
    <row r="4144">
      <c r="A4144" s="29" t="inlineStr">
        <is>
          <t>25-1520</t>
        </is>
      </c>
      <c r="B4144" s="29" t="inlineStr">
        <is>
          <t>low_price</t>
        </is>
      </c>
      <c r="C4144" s="29" t="inlineStr">
        <is>
          <t>Ступичний підшипник в передні колеса BRP Can-Am Outlander 330 (03-05), 400 (05)</t>
        </is>
      </c>
      <c r="D4144" s="35" t="n">
        <v>0</v>
      </c>
      <c r="E4144" s="37" t="n">
        <v>0</v>
      </c>
      <c r="F4144" s="38" t="n">
        <v>0</v>
      </c>
      <c r="G4144" s="37" t="n">
        <v>0</v>
      </c>
      <c r="H4144" s="40">
        <f>IFERROR(G4144/E4144,0)</f>
        <v/>
      </c>
      <c r="I4144" s="29" t="inlineStr">
        <is>
          <t>Cost is below the 120 watch threshold.</t>
        </is>
      </c>
    </row>
    <row r="4145">
      <c r="A4145" s="29" t="inlineStr">
        <is>
          <t>91305-ge1-920</t>
        </is>
      </c>
      <c r="B4145" s="29" t="inlineStr">
        <is>
          <t>low_price</t>
        </is>
      </c>
      <c r="C4145" s="29" t="inlineStr">
        <is>
          <t>Ущільнююче кільце болта зливу масла Honda TRX 650 680 Rincon, MUV 700 Big Red, SXS 700 Pioneer</t>
        </is>
      </c>
      <c r="D4145" s="35" t="n">
        <v>0</v>
      </c>
      <c r="E4145" s="37" t="n">
        <v>0</v>
      </c>
      <c r="F4145" s="38" t="n">
        <v>0</v>
      </c>
      <c r="G4145" s="37" t="n">
        <v>0</v>
      </c>
      <c r="H4145" s="40">
        <f>IFERROR(G4145/E4145,0)</f>
        <v/>
      </c>
      <c r="I4145" s="29" t="inlineStr">
        <is>
          <t>Cost is below the 120 watch threshold.</t>
        </is>
      </c>
    </row>
    <row r="4146">
      <c r="A4146" s="29" t="inlineStr">
        <is>
          <t>06111-hr3-a40</t>
        </is>
      </c>
      <c r="B4146" s="29" t="inlineStr">
        <is>
          <t>low_price</t>
        </is>
      </c>
      <c r="C4146" s="29" t="inlineStr">
        <is>
          <t>Комплект прокладок на верх двигуна Honda TRX 420 Rancher 2014-2019</t>
        </is>
      </c>
      <c r="D4146" s="35" t="n">
        <v>0</v>
      </c>
      <c r="E4146" s="37" t="n">
        <v>0</v>
      </c>
      <c r="F4146" s="38" t="n">
        <v>0</v>
      </c>
      <c r="G4146" s="37" t="n">
        <v>0</v>
      </c>
      <c r="H4146" s="40">
        <f>IFERROR(G4146/E4146,0)</f>
        <v/>
      </c>
      <c r="I4146" s="29" t="inlineStr">
        <is>
          <t>Cost is below the 120 watch threshold.</t>
        </is>
      </c>
    </row>
    <row r="4147">
      <c r="A4147" s="29" t="inlineStr">
        <is>
          <t>90340-10001-00</t>
        </is>
      </c>
      <c r="B4147" s="29" t="inlineStr">
        <is>
          <t>low_price</t>
        </is>
      </c>
      <c r="C4147" s="29" t="inlineStr">
        <is>
          <t xml:space="preserve">Зливна пробка переднього редуктора Yamaha Grizzly 350 400 450 550 660 700, Kodiak 400 450 700, Rhino 450 660 700, Bruin 350, Big Bear 400, Wolverine </t>
        </is>
      </c>
      <c r="D4147" s="35" t="n">
        <v>0</v>
      </c>
      <c r="E4147" s="37" t="n">
        <v>0</v>
      </c>
      <c r="F4147" s="38" t="n">
        <v>0</v>
      </c>
      <c r="G4147" s="37" t="n">
        <v>0</v>
      </c>
      <c r="H4147" s="40">
        <f>IFERROR(G4147/E4147,0)</f>
        <v/>
      </c>
      <c r="I4147" s="29" t="inlineStr">
        <is>
          <t>Cost is below the 120 watch threshold.</t>
        </is>
      </c>
    </row>
    <row r="4148">
      <c r="A4148" s="29" t="inlineStr">
        <is>
          <t>04133</t>
        </is>
      </c>
      <c r="B4148" s="29" t="inlineStr">
        <is>
          <t>low_price</t>
        </is>
      </c>
      <c r="C4148" s="29" t="inlineStr">
        <is>
          <t>Реле вологозахищене</t>
        </is>
      </c>
      <c r="D4148" s="35" t="n">
        <v>0</v>
      </c>
      <c r="E4148" s="37" t="n">
        <v>0</v>
      </c>
      <c r="F4148" s="38" t="n">
        <v>0</v>
      </c>
      <c r="G4148" s="37" t="n">
        <v>0</v>
      </c>
      <c r="H4148" s="40">
        <f>IFERROR(G4148/E4148,0)</f>
        <v/>
      </c>
      <c r="I4148" s="29" t="inlineStr">
        <is>
          <t>Cost is below the 120 watch threshold.</t>
        </is>
      </c>
    </row>
    <row r="4149">
      <c r="A4149" s="29" t="inlineStr">
        <is>
          <t>706202216</t>
        </is>
      </c>
      <c r="B4149" s="29" t="inlineStr">
        <is>
          <t>low_price</t>
        </is>
      </c>
      <c r="C4149" s="29" t="inlineStr">
        <is>
          <t>Опора пружини амортизатора BRP Can-Am Maverick 1000 2015-2017</t>
        </is>
      </c>
      <c r="D4149" s="35" t="n">
        <v>0</v>
      </c>
      <c r="E4149" s="37" t="n">
        <v>0</v>
      </c>
      <c r="F4149" s="38" t="n">
        <v>0</v>
      </c>
      <c r="G4149" s="37" t="n">
        <v>0</v>
      </c>
      <c r="H4149" s="40">
        <f>IFERROR(G4149/E4149,0)</f>
        <v/>
      </c>
      <c r="I4149" s="29" t="inlineStr">
        <is>
          <t>Cost is below the 120 watch threshold.</t>
        </is>
      </c>
    </row>
    <row r="4150">
      <c r="A4150" s="29" t="inlineStr">
        <is>
          <t>42456-hn7-003</t>
        </is>
      </c>
      <c r="B4150" s="29" t="inlineStr">
        <is>
          <t>low_price</t>
        </is>
      </c>
      <c r="C4150" s="29" t="inlineStr">
        <is>
          <t>Шайба прижимна переднього редуктора Honda TRX 400 420 450 500 650 680</t>
        </is>
      </c>
      <c r="D4150" s="35" t="n">
        <v>0</v>
      </c>
      <c r="E4150" s="37" t="n">
        <v>0</v>
      </c>
      <c r="F4150" s="38" t="n">
        <v>0</v>
      </c>
      <c r="G4150" s="37" t="n">
        <v>0</v>
      </c>
      <c r="H4150" s="40">
        <f>IFERROR(G4150/E4150,0)</f>
        <v/>
      </c>
      <c r="I4150" s="29" t="inlineStr">
        <is>
          <t>Cost is below the 120 watch threshold.</t>
        </is>
      </c>
    </row>
    <row r="4151">
      <c r="A4151" s="29" t="inlineStr">
        <is>
          <t>5438963</t>
        </is>
      </c>
      <c r="B4151" s="29" t="inlineStr">
        <is>
          <t>low_price</t>
        </is>
      </c>
      <c r="C4151" s="29" t="inlineStr">
        <is>
          <t>Шайба ведучого варіатора Polaris Sportsman 850 1000, General 1000, RZR 570 900 1000, Ranger 570 1000, General 1000, ACE 900</t>
        </is>
      </c>
      <c r="D4151" s="35" t="n">
        <v>0</v>
      </c>
      <c r="E4151" s="37" t="n">
        <v>0</v>
      </c>
      <c r="F4151" s="38" t="n">
        <v>0</v>
      </c>
      <c r="G4151" s="37" t="n">
        <v>0</v>
      </c>
      <c r="H4151" s="40">
        <f>IFERROR(G4151/E4151,0)</f>
        <v/>
      </c>
      <c r="I4151" s="29" t="inlineStr">
        <is>
          <t>Cost is below the 120 watch threshold.</t>
        </is>
      </c>
    </row>
    <row r="4152">
      <c r="A4152" s="29" t="inlineStr">
        <is>
          <t>233281414</t>
        </is>
      </c>
      <c r="B4152" s="29" t="inlineStr">
        <is>
          <t>low_price</t>
        </is>
      </c>
      <c r="C4152" s="29" t="inlineStr">
        <is>
          <t>Гайка BRP Can-Am, Ski-Doo, Sea-Doo (M8)</t>
        </is>
      </c>
      <c r="D4152" s="35" t="n">
        <v>0</v>
      </c>
      <c r="E4152" s="37" t="n">
        <v>0</v>
      </c>
      <c r="F4152" s="38" t="n">
        <v>0</v>
      </c>
      <c r="G4152" s="37" t="n">
        <v>0</v>
      </c>
      <c r="H4152" s="40">
        <f>IFERROR(G4152/E4152,0)</f>
        <v/>
      </c>
      <c r="I4152" s="29" t="inlineStr">
        <is>
          <t>Cost is below the 120 watch threshold.</t>
        </is>
      </c>
    </row>
    <row r="4153">
      <c r="A4153" s="29" t="inlineStr">
        <is>
          <t>3b4-2386g-00-00</t>
        </is>
      </c>
      <c r="B4153" s="29" t="inlineStr">
        <is>
          <t>low_price</t>
        </is>
      </c>
      <c r="C4153" s="29" t="inlineStr">
        <is>
          <t>Втулка заднього стабілізатора Yamaha Grizzly 550 (09-11), 700 (07-11)</t>
        </is>
      </c>
      <c r="D4153" s="35" t="n">
        <v>0</v>
      </c>
      <c r="E4153" s="37" t="n">
        <v>0</v>
      </c>
      <c r="F4153" s="38" t="n">
        <v>0</v>
      </c>
      <c r="G4153" s="37" t="n">
        <v>0</v>
      </c>
      <c r="H4153" s="40">
        <f>IFERROR(G4153/E4153,0)</f>
        <v/>
      </c>
      <c r="I4153" s="29" t="inlineStr">
        <is>
          <t>Cost is below the 120 watch threshold.</t>
        </is>
      </c>
    </row>
    <row r="4154">
      <c r="A4154" s="29" t="inlineStr">
        <is>
          <t>706203649</t>
        </is>
      </c>
      <c r="B4154" s="29" t="inlineStr">
        <is>
          <t>low_price</t>
        </is>
      </c>
      <c r="C4154" s="29" t="inlineStr">
        <is>
          <t>Стабілізатор передній BRP Can-Am Maverick Sport 1000, Commander 700 1000</t>
        </is>
      </c>
      <c r="D4154" s="35" t="n">
        <v>0</v>
      </c>
      <c r="E4154" s="37" t="n">
        <v>0</v>
      </c>
      <c r="F4154" s="38" t="n">
        <v>0</v>
      </c>
      <c r="G4154" s="37" t="n">
        <v>0</v>
      </c>
      <c r="H4154" s="40">
        <f>IFERROR(G4154/E4154,0)</f>
        <v/>
      </c>
      <c r="I4154" s="29" t="inlineStr">
        <is>
          <t>Cost is below the 120 watch threshold.</t>
        </is>
      </c>
    </row>
    <row r="4155">
      <c r="A4155" s="29" t="inlineStr">
        <is>
          <t>91201-hn5-671</t>
        </is>
      </c>
      <c r="B4155" s="29" t="inlineStr">
        <is>
          <t>low_price</t>
        </is>
      </c>
      <c r="C4155" s="29" t="inlineStr">
        <is>
          <t>Сальник кришки генератора Honda TRX 350 400 Rancher (24X34X7)</t>
        </is>
      </c>
      <c r="D4155" s="35" t="n">
        <v>0</v>
      </c>
      <c r="E4155" s="37" t="n">
        <v>0</v>
      </c>
      <c r="F4155" s="38" t="n">
        <v>0</v>
      </c>
      <c r="G4155" s="37" t="n">
        <v>0</v>
      </c>
      <c r="H4155" s="40">
        <f>IFERROR(G4155/E4155,0)</f>
        <v/>
      </c>
      <c r="I4155" s="29" t="inlineStr">
        <is>
          <t>Cost is below the 120 watch threshold.</t>
        </is>
      </c>
    </row>
    <row r="4156">
      <c r="A4156" s="29" t="inlineStr">
        <is>
          <t>84060</t>
        </is>
      </c>
      <c r="B4156" s="29" t="inlineStr">
        <is>
          <t>low_price</t>
        </is>
      </c>
      <c r="C4156" s="29" t="inlineStr">
        <is>
          <t>Накладка Warn на відвал 1.52м</t>
        </is>
      </c>
      <c r="D4156" s="35" t="n">
        <v>0</v>
      </c>
      <c r="E4156" s="37" t="n">
        <v>0</v>
      </c>
      <c r="F4156" s="38" t="n">
        <v>0</v>
      </c>
      <c r="G4156" s="37" t="n">
        <v>0</v>
      </c>
      <c r="H4156" s="40">
        <f>IFERROR(G4156/E4156,0)</f>
        <v/>
      </c>
      <c r="I4156" s="29" t="inlineStr">
        <is>
          <t>Cost is below the 120 watch threshold.</t>
        </is>
      </c>
    </row>
    <row r="4157">
      <c r="A4157" s="29" t="inlineStr">
        <is>
          <t>705004308</t>
        </is>
      </c>
      <c r="B4157" s="29" t="inlineStr">
        <is>
          <t>low_price</t>
        </is>
      </c>
      <c r="C4157" s="29" t="inlineStr">
        <is>
          <t>Підкрилок внутрішній правий BRP Can-Am Renegade G2S 500 800 1000 2012-2016</t>
        </is>
      </c>
      <c r="D4157" s="35" t="n">
        <v>0</v>
      </c>
      <c r="E4157" s="37" t="n">
        <v>0</v>
      </c>
      <c r="F4157" s="38" t="n">
        <v>0</v>
      </c>
      <c r="G4157" s="37" t="n">
        <v>0</v>
      </c>
      <c r="H4157" s="40">
        <f>IFERROR(G4157/E4157,0)</f>
        <v/>
      </c>
      <c r="I4157" s="29" t="inlineStr">
        <is>
          <t>Cost is below the 120 watch threshold.</t>
        </is>
      </c>
    </row>
    <row r="4158">
      <c r="A4158" s="29" t="inlineStr">
        <is>
          <t>1xd-e4451-00-00</t>
        </is>
      </c>
      <c r="B4158" s="29" t="inlineStr">
        <is>
          <t>low_price</t>
        </is>
      </c>
      <c r="C4158" s="29" t="inlineStr">
        <is>
          <t>Повітряний фільтр Yamaha Viking 700​ (14+), Wolverine 700 (16-18)</t>
        </is>
      </c>
      <c r="D4158" s="35" t="n">
        <v>0</v>
      </c>
      <c r="E4158" s="37" t="n">
        <v>0</v>
      </c>
      <c r="F4158" s="38" t="n">
        <v>0</v>
      </c>
      <c r="G4158" s="37" t="n">
        <v>0</v>
      </c>
      <c r="H4158" s="40">
        <f>IFERROR(G4158/E4158,0)</f>
        <v/>
      </c>
      <c r="I4158" s="29" t="inlineStr">
        <is>
          <t>Cost is below the 120 watch threshold.</t>
        </is>
      </c>
    </row>
    <row r="4159">
      <c r="A4159" s="29" t="inlineStr">
        <is>
          <t>05423</t>
        </is>
      </c>
      <c r="B4159" s="29" t="inlineStr">
        <is>
          <t>low_price</t>
        </is>
      </c>
      <c r="C4159" s="29" t="inlineStr">
        <is>
          <t>Кріплення світлодіодної балки на трубу 1,75" (44 мм)</t>
        </is>
      </c>
      <c r="D4159" s="35" t="n">
        <v>0</v>
      </c>
      <c r="E4159" s="37" t="n">
        <v>0</v>
      </c>
      <c r="F4159" s="38" t="n">
        <v>0</v>
      </c>
      <c r="G4159" s="37" t="n">
        <v>0</v>
      </c>
      <c r="H4159" s="40">
        <f>IFERROR(G4159/E4159,0)</f>
        <v/>
      </c>
      <c r="I4159" s="29" t="inlineStr">
        <is>
          <t>Cost is below the 120 watch threshold.</t>
        </is>
      </c>
    </row>
    <row r="4160">
      <c r="A4160" s="29" t="inlineStr">
        <is>
          <t>5631215</t>
        </is>
      </c>
      <c r="B4160" s="29" t="inlineStr">
        <is>
          <t>low_price</t>
        </is>
      </c>
      <c r="C4160" s="29" t="inlineStr">
        <is>
          <t>Грузик варіатора Polaris Sportsman 700 2002-2006</t>
        </is>
      </c>
      <c r="D4160" s="35" t="n">
        <v>0</v>
      </c>
      <c r="E4160" s="37" t="n">
        <v>0</v>
      </c>
      <c r="F4160" s="38" t="n">
        <v>0</v>
      </c>
      <c r="G4160" s="37" t="n">
        <v>0</v>
      </c>
      <c r="H4160" s="40">
        <f>IFERROR(G4160/E4160,0)</f>
        <v/>
      </c>
      <c r="I4160" s="29" t="inlineStr">
        <is>
          <t>Cost is below the 120 watch threshold.</t>
        </is>
      </c>
    </row>
    <row r="4161">
      <c r="A4161" s="29" t="inlineStr">
        <is>
          <t>14721-hp0-a00</t>
        </is>
      </c>
      <c r="B4161" s="29" t="inlineStr">
        <is>
          <t>low_price</t>
        </is>
      </c>
      <c r="C4161" s="29" t="inlineStr">
        <is>
          <t>Випускний клапан Honda TRX 420 Rancher (09-14), 500 Foreman (05-13)</t>
        </is>
      </c>
      <c r="D4161" s="35" t="n">
        <v>0</v>
      </c>
      <c r="E4161" s="37" t="n">
        <v>0</v>
      </c>
      <c r="F4161" s="38" t="n">
        <v>0</v>
      </c>
      <c r="G4161" s="37" t="n">
        <v>0</v>
      </c>
      <c r="H4161" s="40">
        <f>IFERROR(G4161/E4161,0)</f>
        <v/>
      </c>
      <c r="I4161" s="29" t="inlineStr">
        <is>
          <t>Cost is below the 120 watch threshold.</t>
        </is>
      </c>
    </row>
    <row r="4162">
      <c r="A4162" s="29" t="inlineStr">
        <is>
          <t>s90103rca000</t>
        </is>
      </c>
      <c r="B4162" s="29" t="inlineStr">
        <is>
          <t>low_price</t>
        </is>
      </c>
      <c r="C4162" s="29" t="inlineStr">
        <is>
          <t>Болт маятника BRP Can-Am DS 250</t>
        </is>
      </c>
      <c r="D4162" s="35" t="n">
        <v>0</v>
      </c>
      <c r="E4162" s="37" t="n">
        <v>0</v>
      </c>
      <c r="F4162" s="38" t="n">
        <v>0</v>
      </c>
      <c r="G4162" s="37" t="n">
        <v>0</v>
      </c>
      <c r="H4162" s="40">
        <f>IFERROR(G4162/E4162,0)</f>
        <v/>
      </c>
      <c r="I4162" s="29" t="inlineStr">
        <is>
          <t>Cost is below the 120 watch threshold.</t>
        </is>
      </c>
    </row>
    <row r="4163">
      <c r="A4163" s="29" t="inlineStr">
        <is>
          <t>50-1091</t>
        </is>
      </c>
      <c r="B4163" s="29" t="inlineStr">
        <is>
          <t>low_price</t>
        </is>
      </c>
      <c r="C4163" s="29" t="inlineStr">
        <is>
          <t>Ремкомплект переднього нижнього/верхнього ричага Polaris Sportsman 550 850 2010</t>
        </is>
      </c>
      <c r="D4163" s="35" t="n">
        <v>0</v>
      </c>
      <c r="E4163" s="37" t="n">
        <v>0</v>
      </c>
      <c r="F4163" s="38" t="n">
        <v>0</v>
      </c>
      <c r="G4163" s="37" t="n">
        <v>0</v>
      </c>
      <c r="H4163" s="40">
        <f>IFERROR(G4163/E4163,0)</f>
        <v/>
      </c>
      <c r="I4163" s="29" t="inlineStr">
        <is>
          <t>Cost is below the 120 watch threshold.</t>
        </is>
      </c>
    </row>
    <row r="4164">
      <c r="A4164" s="29" t="inlineStr">
        <is>
          <t>93316-01003-00</t>
        </is>
      </c>
      <c r="B4164" s="29" t="inlineStr">
        <is>
          <t>low_price</t>
        </is>
      </c>
      <c r="C4164" s="29" t="inlineStr">
        <is>
          <t>Підшипник корпусу зчеплення Yamaha Grizzly 350 550 660 700, Kodiak 400 450 700, Rhino 450 660 700, Viking 700, Bruin Wolverine 350</t>
        </is>
      </c>
      <c r="D4164" s="35" t="n">
        <v>0</v>
      </c>
      <c r="E4164" s="37" t="n">
        <v>0</v>
      </c>
      <c r="F4164" s="38" t="n">
        <v>0</v>
      </c>
      <c r="G4164" s="37" t="n">
        <v>0</v>
      </c>
      <c r="H4164" s="40">
        <f>IFERROR(G4164/E4164,0)</f>
        <v/>
      </c>
      <c r="I4164" s="29" t="inlineStr">
        <is>
          <t>Cost is below the 120 watch threshold.</t>
        </is>
      </c>
    </row>
    <row r="4165">
      <c r="A4165" s="29" t="inlineStr">
        <is>
          <t>705014949</t>
        </is>
      </c>
      <c r="B4165" s="29" t="inlineStr">
        <is>
          <t>low_price</t>
        </is>
      </c>
      <c r="C4165" s="29" t="inlineStr">
        <is>
          <t>Стропа BRP Can-Am на крюк лебідки</t>
        </is>
      </c>
      <c r="D4165" s="35" t="n">
        <v>0</v>
      </c>
      <c r="E4165" s="37" t="n">
        <v>0</v>
      </c>
      <c r="F4165" s="38" t="n">
        <v>0</v>
      </c>
      <c r="G4165" s="37" t="n">
        <v>0</v>
      </c>
      <c r="H4165" s="40">
        <f>IFERROR(G4165/E4165,0)</f>
        <v/>
      </c>
      <c r="I4165" s="29" t="inlineStr">
        <is>
          <t>Cost is below the 120 watch threshold.</t>
        </is>
      </c>
    </row>
    <row r="4166">
      <c r="A4166" s="29" t="inlineStr">
        <is>
          <t>ab6-ca-8-222</t>
        </is>
      </c>
      <c r="B4166" s="29" t="inlineStr">
        <is>
          <t>low_price</t>
        </is>
      </c>
      <c r="C4166" s="29" t="inlineStr">
        <is>
          <t>Піввісь передня права BRP Can-Am Outlander 450 500 570 (15+), Renegade 500 570 (16-18)</t>
        </is>
      </c>
      <c r="D4166" s="35" t="n">
        <v>0</v>
      </c>
      <c r="E4166" s="37" t="n">
        <v>0</v>
      </c>
      <c r="F4166" s="38" t="n">
        <v>0</v>
      </c>
      <c r="G4166" s="37" t="n">
        <v>0</v>
      </c>
      <c r="H4166" s="40">
        <f>IFERROR(G4166/E4166,0)</f>
        <v/>
      </c>
      <c r="I4166" s="29" t="inlineStr">
        <is>
          <t>Cost is below the 120 watch threshold.</t>
        </is>
      </c>
    </row>
    <row r="4167">
      <c r="A4167" s="29" t="inlineStr">
        <is>
          <t>na-50070t</t>
        </is>
      </c>
      <c r="B4167" s="29" t="inlineStr">
        <is>
          <t>low_price</t>
        </is>
      </c>
      <c r="C4167" s="29" t="inlineStr">
        <is>
          <t>Комплект прокладок на верх двигуна Polaris Sportsman 600 700</t>
        </is>
      </c>
      <c r="D4167" s="35" t="n">
        <v>0</v>
      </c>
      <c r="E4167" s="37" t="n">
        <v>0</v>
      </c>
      <c r="F4167" s="38" t="n">
        <v>0</v>
      </c>
      <c r="G4167" s="37" t="n">
        <v>0</v>
      </c>
      <c r="H4167" s="40">
        <f>IFERROR(G4167/E4167,0)</f>
        <v/>
      </c>
      <c r="I4167" s="29" t="inlineStr">
        <is>
          <t>Cost is below the 120 watch threshold.</t>
        </is>
      </c>
    </row>
    <row r="4168">
      <c r="A4168" s="29" t="inlineStr">
        <is>
          <t>13780-07g00</t>
        </is>
      </c>
      <c r="B4168" s="29" t="inlineStr">
        <is>
          <t>low_price</t>
        </is>
      </c>
      <c r="C4168" s="29" t="inlineStr">
        <is>
          <t>Повітрятний фільтр Suzuki Eiger King Quad 400, Vinson 500</t>
        </is>
      </c>
      <c r="D4168" s="35" t="n">
        <v>0</v>
      </c>
      <c r="E4168" s="37" t="n">
        <v>0</v>
      </c>
      <c r="F4168" s="38" t="n">
        <v>0</v>
      </c>
      <c r="G4168" s="37" t="n">
        <v>0</v>
      </c>
      <c r="H4168" s="40">
        <f>IFERROR(G4168/E4168,0)</f>
        <v/>
      </c>
      <c r="I4168" s="29" t="inlineStr">
        <is>
          <t>Cost is below the 120 watch threshold.</t>
        </is>
      </c>
    </row>
    <row r="4169">
      <c r="A4169" s="29" t="inlineStr">
        <is>
          <t>94580-41104-00</t>
        </is>
      </c>
      <c r="B4169" s="29" t="inlineStr">
        <is>
          <t>low_price</t>
        </is>
      </c>
      <c r="C4169" s="29" t="inlineStr">
        <is>
          <t>Ланцюг ГРМ Yamaha Bruin Big Bear Bear Tracker 250 (104L)</t>
        </is>
      </c>
      <c r="D4169" s="35" t="n">
        <v>0</v>
      </c>
      <c r="E4169" s="37" t="n">
        <v>0</v>
      </c>
      <c r="F4169" s="38" t="n">
        <v>0</v>
      </c>
      <c r="G4169" s="37" t="n">
        <v>0</v>
      </c>
      <c r="H4169" s="40">
        <f>IFERROR(G4169/E4169,0)</f>
        <v/>
      </c>
      <c r="I4169" s="29" t="inlineStr">
        <is>
          <t>Cost is below the 120 watch threshold.</t>
        </is>
      </c>
    </row>
    <row r="4170">
      <c r="A4170" s="29" t="inlineStr">
        <is>
          <t>50-1092</t>
        </is>
      </c>
      <c r="B4170" s="29" t="inlineStr">
        <is>
          <t>low_price</t>
        </is>
      </c>
      <c r="C4170" s="29" t="inlineStr">
        <is>
          <t>Ремкомплект переднього нижнього ричага Polaris Ranger 900 XP (13-14), RZR XP 900 (11-13), Sportsman 500 700 800 (07-13)</t>
        </is>
      </c>
      <c r="D4170" s="35" t="n">
        <v>0</v>
      </c>
      <c r="E4170" s="37" t="n">
        <v>0</v>
      </c>
      <c r="F4170" s="38" t="n">
        <v>0</v>
      </c>
      <c r="G4170" s="37" t="n">
        <v>0</v>
      </c>
      <c r="H4170" s="40">
        <f>IFERROR(G4170/E4170,0)</f>
        <v/>
      </c>
      <c r="I4170" s="29" t="inlineStr">
        <is>
          <t>Cost is below the 120 watch threshold.</t>
        </is>
      </c>
    </row>
    <row r="4171">
      <c r="A4171" s="29" t="inlineStr">
        <is>
          <t>18-3263</t>
        </is>
      </c>
      <c r="B4171" s="29" t="inlineStr">
        <is>
          <t>low_price</t>
        </is>
      </c>
      <c r="C4171" s="29" t="inlineStr">
        <is>
          <t>Ремкомплект переднього супорта BRP Can-Am Maverick X3, Traxter Defender HD5 HD8 HD10</t>
        </is>
      </c>
      <c r="D4171" s="35" t="n">
        <v>0</v>
      </c>
      <c r="E4171" s="37" t="n">
        <v>0</v>
      </c>
      <c r="F4171" s="38" t="n">
        <v>0</v>
      </c>
      <c r="G4171" s="37" t="n">
        <v>0</v>
      </c>
      <c r="H4171" s="40">
        <f>IFERROR(G4171/E4171,0)</f>
        <v/>
      </c>
      <c r="I4171" s="29" t="inlineStr">
        <is>
          <t>Cost is below the 120 watch threshold.</t>
        </is>
      </c>
    </row>
    <row r="4172">
      <c r="A4172" s="29" t="inlineStr">
        <is>
          <t>706004301</t>
        </is>
      </c>
      <c r="B4172" s="29" t="inlineStr">
        <is>
          <t>low_price</t>
        </is>
      </c>
      <c r="C4172" s="29" t="inlineStr">
        <is>
          <t>Втулка заднього стабілізатора BRP Can-Am Traxter Defender HD5 HD7 HD8 HD9 HD10</t>
        </is>
      </c>
      <c r="D4172" s="35" t="n">
        <v>0</v>
      </c>
      <c r="E4172" s="37" t="n">
        <v>0</v>
      </c>
      <c r="F4172" s="38" t="n">
        <v>0</v>
      </c>
      <c r="G4172" s="37" t="n">
        <v>0</v>
      </c>
      <c r="H4172" s="40">
        <f>IFERROR(G4172/E4172,0)</f>
        <v/>
      </c>
      <c r="I4172" s="29" t="inlineStr">
        <is>
          <t>Cost is below the 120 watch threshold.</t>
        </is>
      </c>
    </row>
    <row r="4173">
      <c r="A4173" s="29" t="inlineStr">
        <is>
          <t>na-80002t</t>
        </is>
      </c>
      <c r="B4173" s="29" t="inlineStr">
        <is>
          <t>low_price</t>
        </is>
      </c>
      <c r="C4173" s="29" t="inlineStr">
        <is>
          <t>Комплект прокладок на верх двигуна BRP Can-Am Outlander 400 2003-2015</t>
        </is>
      </c>
      <c r="D4173" s="35" t="n">
        <v>0</v>
      </c>
      <c r="E4173" s="37" t="n">
        <v>0</v>
      </c>
      <c r="F4173" s="38" t="n">
        <v>0</v>
      </c>
      <c r="G4173" s="37" t="n">
        <v>0</v>
      </c>
      <c r="H4173" s="40">
        <f>IFERROR(G4173/E4173,0)</f>
        <v/>
      </c>
      <c r="I4173" s="29" t="inlineStr">
        <is>
          <t>Cost is below the 120 watch threshold.</t>
        </is>
      </c>
    </row>
    <row r="4174">
      <c r="A4174" s="29" t="inlineStr">
        <is>
          <t>45-1134</t>
        </is>
      </c>
      <c r="B4174" s="29" t="inlineStr">
        <is>
          <t>low_price</t>
        </is>
      </c>
      <c r="C4174" s="29" t="inlineStr">
        <is>
          <t>Трос газу Kawasaki Brute Force 750 2008-2020</t>
        </is>
      </c>
      <c r="D4174" s="35" t="n">
        <v>0</v>
      </c>
      <c r="E4174" s="37" t="n">
        <v>0</v>
      </c>
      <c r="F4174" s="38" t="n">
        <v>0</v>
      </c>
      <c r="G4174" s="37" t="n">
        <v>0</v>
      </c>
      <c r="H4174" s="40">
        <f>IFERROR(G4174/E4174,0)</f>
        <v/>
      </c>
      <c r="I4174" s="29" t="inlineStr">
        <is>
          <t>Cost is below the 120 watch threshold.</t>
        </is>
      </c>
    </row>
    <row r="4175">
      <c r="A4175" s="29" t="inlineStr">
        <is>
          <t>506150400</t>
        </is>
      </c>
      <c r="B4175" s="29" t="inlineStr">
        <is>
          <t>low_price</t>
        </is>
      </c>
      <c r="C4175" s="29" t="inlineStr">
        <is>
          <t xml:space="preserve">Втулка рульової колонки BRP Ski-Doo 380 500 600 700 800; Втулка відкривання заднього багажника BRP Can-Am Outlander 6x6 450 650 1000, Commander 800 </t>
        </is>
      </c>
      <c r="D4175" s="35" t="n">
        <v>0</v>
      </c>
      <c r="E4175" s="37" t="n">
        <v>0</v>
      </c>
      <c r="F4175" s="38" t="n">
        <v>0</v>
      </c>
      <c r="G4175" s="37" t="n">
        <v>0</v>
      </c>
      <c r="H4175" s="40">
        <f>IFERROR(G4175/E4175,0)</f>
        <v/>
      </c>
      <c r="I4175" s="29" t="inlineStr">
        <is>
          <t>Cost is below the 120 watch threshold.</t>
        </is>
      </c>
    </row>
    <row r="4176">
      <c r="A4176" s="29" t="inlineStr">
        <is>
          <t>21-0024</t>
        </is>
      </c>
      <c r="B4176" s="29" t="inlineStr">
        <is>
          <t>low_price</t>
        </is>
      </c>
      <c r="C4176" s="29" t="inlineStr">
        <is>
          <t>Втулки верхні переднього/заднього амортизатора BRP Can-Am Maverick X3, Maverick Sport 1000; Honda SXS 1000</t>
        </is>
      </c>
      <c r="D4176" s="35" t="n">
        <v>0</v>
      </c>
      <c r="E4176" s="37" t="n">
        <v>0</v>
      </c>
      <c r="F4176" s="38" t="n">
        <v>0</v>
      </c>
      <c r="G4176" s="37" t="n">
        <v>0</v>
      </c>
      <c r="H4176" s="40">
        <f>IFERROR(G4176/E4176,0)</f>
        <v/>
      </c>
      <c r="I4176" s="29" t="inlineStr">
        <is>
          <t>Cost is below the 120 watch threshold.</t>
        </is>
      </c>
    </row>
    <row r="4177">
      <c r="A4177" s="29" t="inlineStr">
        <is>
          <t>50-1031</t>
        </is>
      </c>
      <c r="B4177" s="29" t="inlineStr">
        <is>
          <t>low_price</t>
        </is>
      </c>
      <c r="C4177" s="29" t="inlineStr">
        <is>
          <t>Ремкомплект переднього нижнього ричага Kawasaki Brute Force 650, Prairie 650 700; Suzuki LTV-700F</t>
        </is>
      </c>
      <c r="D4177" s="35" t="n">
        <v>0</v>
      </c>
      <c r="E4177" s="37" t="n">
        <v>0</v>
      </c>
      <c r="F4177" s="38" t="n">
        <v>0</v>
      </c>
      <c r="G4177" s="37" t="n">
        <v>0</v>
      </c>
      <c r="H4177" s="40">
        <f>IFERROR(G4177/E4177,0)</f>
        <v/>
      </c>
      <c r="I4177" s="29" t="inlineStr">
        <is>
          <t>Cost is below the 120 watch threshold.</t>
        </is>
      </c>
    </row>
    <row r="4178">
      <c r="A4178" s="29" t="inlineStr">
        <is>
          <t>420230010</t>
        </is>
      </c>
      <c r="B4178" s="29" t="inlineStr">
        <is>
          <t>low_price</t>
        </is>
      </c>
      <c r="C4178" s="29" t="inlineStr">
        <is>
          <t>Прокладка КПП BRP Sea-Doo 2021+</t>
        </is>
      </c>
      <c r="D4178" s="35" t="n">
        <v>0</v>
      </c>
      <c r="E4178" s="37" t="n">
        <v>0</v>
      </c>
      <c r="F4178" s="38" t="n">
        <v>0</v>
      </c>
      <c r="G4178" s="37" t="n">
        <v>0</v>
      </c>
      <c r="H4178" s="40">
        <f>IFERROR(G4178/E4178,0)</f>
        <v/>
      </c>
      <c r="I4178" s="29" t="inlineStr">
        <is>
          <t>Cost is below the 120 watch threshold.</t>
        </is>
      </c>
    </row>
    <row r="4179">
      <c r="A4179" s="29" t="inlineStr">
        <is>
          <t>92057-1256</t>
        </is>
      </c>
      <c r="B4179" s="29" t="inlineStr">
        <is>
          <t>low_price</t>
        </is>
      </c>
      <c r="C4179" s="29" t="inlineStr">
        <is>
          <t>Ланцюг ГРМ Kawasaki Prairie 360 400</t>
        </is>
      </c>
      <c r="D4179" s="35" t="n">
        <v>0</v>
      </c>
      <c r="E4179" s="37" t="n">
        <v>0</v>
      </c>
      <c r="F4179" s="38" t="n">
        <v>0</v>
      </c>
      <c r="G4179" s="37" t="n">
        <v>0</v>
      </c>
      <c r="H4179" s="40">
        <f>IFERROR(G4179/E4179,0)</f>
        <v/>
      </c>
      <c r="I4179" s="29" t="inlineStr">
        <is>
          <t>Cost is below the 120 watch threshold.</t>
        </is>
      </c>
    </row>
    <row r="4180">
      <c r="A4180" s="29" t="inlineStr">
        <is>
          <t>3514663-004</t>
        </is>
      </c>
      <c r="B4180" s="29" t="inlineStr">
        <is>
          <t>low_price</t>
        </is>
      </c>
      <c r="C4180" s="29" t="inlineStr">
        <is>
          <t>Вкладиш шатунний Polaris RZR 900 1000, General 1000, Ranger 900 1000, Pro XD (Yellow)</t>
        </is>
      </c>
      <c r="D4180" s="35" t="n">
        <v>0</v>
      </c>
      <c r="E4180" s="37" t="n">
        <v>0</v>
      </c>
      <c r="F4180" s="38" t="n">
        <v>0</v>
      </c>
      <c r="G4180" s="37" t="n">
        <v>0</v>
      </c>
      <c r="H4180" s="40">
        <f>IFERROR(G4180/E4180,0)</f>
        <v/>
      </c>
      <c r="I4180" s="29" t="inlineStr">
        <is>
          <t>Cost is below the 120 watch threshold.</t>
        </is>
      </c>
    </row>
    <row r="4181">
      <c r="A4181" s="29" t="inlineStr">
        <is>
          <t>50-1229</t>
        </is>
      </c>
      <c r="B4181" s="29" t="inlineStr">
        <is>
          <t>low_price</t>
        </is>
      </c>
      <c r="C4181" s="29" t="inlineStr">
        <is>
          <t>Ремкомплект задніх ричагів зі сторони цапфи Honda TRX 420 Rancher (15+), Foreman Rubicon 500 (15-19), 520 Foreman Rubicon (20+)</t>
        </is>
      </c>
      <c r="D4181" s="35" t="n">
        <v>0</v>
      </c>
      <c r="E4181" s="37" t="n">
        <v>0</v>
      </c>
      <c r="F4181" s="38" t="n">
        <v>0</v>
      </c>
      <c r="G4181" s="37" t="n">
        <v>0</v>
      </c>
      <c r="H4181" s="40">
        <f>IFERROR(G4181/E4181,0)</f>
        <v/>
      </c>
      <c r="I4181" s="29" t="inlineStr">
        <is>
          <t>Cost is below the 120 watch threshold.</t>
        </is>
      </c>
    </row>
    <row r="4182">
      <c r="A4182" s="29" t="inlineStr">
        <is>
          <t>00012</t>
        </is>
      </c>
      <c r="B4182" s="29" t="inlineStr">
        <is>
          <t>low_price</t>
        </is>
      </c>
      <c r="C4182" s="29" t="inlineStr">
        <is>
          <t>Гальмівні колодки передні Honda TRX 350 (00-06), 400 (95-07), 450 (98-04), 500 (01-04), 650 (03-05)</t>
        </is>
      </c>
      <c r="D4182" s="35" t="n">
        <v>0</v>
      </c>
      <c r="E4182" s="37" t="n">
        <v>0</v>
      </c>
      <c r="F4182" s="38" t="n">
        <v>0</v>
      </c>
      <c r="G4182" s="37" t="n">
        <v>0</v>
      </c>
      <c r="H4182" s="40">
        <f>IFERROR(G4182/E4182,0)</f>
        <v/>
      </c>
      <c r="I4182" s="29" t="inlineStr">
        <is>
          <t>Cost is below the 120 watch threshold.</t>
        </is>
      </c>
    </row>
    <row r="4183">
      <c r="A4183" s="29" t="inlineStr">
        <is>
          <t>24211-hl1-a00</t>
        </is>
      </c>
      <c r="B4183" s="29" t="inlineStr">
        <is>
          <t>low_price</t>
        </is>
      </c>
      <c r="C4183" s="29" t="inlineStr">
        <is>
          <t>Вилка перемикання передач Honda TRX 650 680 Rincon, MUV 700 Big Red, SXS 700 Pioneer</t>
        </is>
      </c>
      <c r="D4183" s="35" t="n">
        <v>0</v>
      </c>
      <c r="E4183" s="37" t="n">
        <v>0</v>
      </c>
      <c r="F4183" s="38" t="n">
        <v>0</v>
      </c>
      <c r="G4183" s="37" t="n">
        <v>0</v>
      </c>
      <c r="H4183" s="40">
        <f>IFERROR(G4183/E4183,0)</f>
        <v/>
      </c>
      <c r="I4183" s="29" t="inlineStr">
        <is>
          <t>Cost is below the 120 watch threshold.</t>
        </is>
      </c>
    </row>
    <row r="4184">
      <c r="A4184" s="29" t="inlineStr">
        <is>
          <t>01602</t>
        </is>
      </c>
      <c r="B4184" s="29" t="inlineStr">
        <is>
          <t>low_price</t>
        </is>
      </c>
      <c r="C4184" s="29" t="inlineStr">
        <is>
          <t>Кронштейн перемикання передач Polaris Sportsman 400 450 500 600 700 800, Magnum 330 500</t>
        </is>
      </c>
      <c r="D4184" s="35" t="n">
        <v>0</v>
      </c>
      <c r="E4184" s="37" t="n">
        <v>0</v>
      </c>
      <c r="F4184" s="38" t="n">
        <v>0</v>
      </c>
      <c r="G4184" s="37" t="n">
        <v>0</v>
      </c>
      <c r="H4184" s="40">
        <f>IFERROR(G4184/E4184,0)</f>
        <v/>
      </c>
      <c r="I4184" s="29" t="inlineStr">
        <is>
          <t>Cost is below the 120 watch threshold.</t>
        </is>
      </c>
    </row>
    <row r="4185">
      <c r="A4185" s="29" t="inlineStr">
        <is>
          <t>40200-hn8-000</t>
        </is>
      </c>
      <c r="B4185" s="29" t="inlineStr">
        <is>
          <t>low_price</t>
        </is>
      </c>
      <c r="C4185" s="29" t="inlineStr">
        <is>
          <t>Карданний вал задній Honda TRX 650 680 Rincon, 700 Rubicon</t>
        </is>
      </c>
      <c r="D4185" s="35" t="n">
        <v>0</v>
      </c>
      <c r="E4185" s="37" t="n">
        <v>0</v>
      </c>
      <c r="F4185" s="38" t="n">
        <v>0</v>
      </c>
      <c r="G4185" s="37" t="n">
        <v>0</v>
      </c>
      <c r="H4185" s="40">
        <f>IFERROR(G4185/E4185,0)</f>
        <v/>
      </c>
      <c r="I4185" s="29" t="inlineStr">
        <is>
          <t>Cost is below the 120 watch threshold.</t>
        </is>
      </c>
    </row>
    <row r="4186">
      <c r="A4186" s="29" t="inlineStr">
        <is>
          <t>420464152</t>
        </is>
      </c>
      <c r="B4186" s="29" t="inlineStr">
        <is>
          <t>low_price</t>
        </is>
      </c>
      <c r="C4186" s="29" t="inlineStr">
        <is>
          <t>Свічний ковпачок з проводом BRP Can-Am Outlander Renegade G2 G2L G2S 2021+</t>
        </is>
      </c>
      <c r="D4186" s="35" t="n">
        <v>0</v>
      </c>
      <c r="E4186" s="37" t="n">
        <v>0</v>
      </c>
      <c r="F4186" s="38" t="n">
        <v>0</v>
      </c>
      <c r="G4186" s="37" t="n">
        <v>0</v>
      </c>
      <c r="H4186" s="40">
        <f>IFERROR(G4186/E4186,0)</f>
        <v/>
      </c>
      <c r="I4186" s="29" t="inlineStr">
        <is>
          <t>Cost is below the 120 watch threshold.</t>
        </is>
      </c>
    </row>
    <row r="4187">
      <c r="A4187" s="29" t="inlineStr">
        <is>
          <t>28400-hn5-m01</t>
        </is>
      </c>
      <c r="B4187" s="29" t="inlineStr">
        <is>
          <t>low_price</t>
        </is>
      </c>
      <c r="C4187" s="29" t="inlineStr">
        <is>
          <t>Ручний стартер Honda TRX 350 Rancher 2003-2005</t>
        </is>
      </c>
      <c r="D4187" s="35" t="n">
        <v>0</v>
      </c>
      <c r="E4187" s="37" t="n">
        <v>0</v>
      </c>
      <c r="F4187" s="38" t="n">
        <v>0</v>
      </c>
      <c r="G4187" s="37" t="n">
        <v>0</v>
      </c>
      <c r="H4187" s="40">
        <f>IFERROR(G4187/E4187,0)</f>
        <v/>
      </c>
      <c r="I4187" s="29" t="inlineStr">
        <is>
          <t>Cost is below the 120 watch threshold.</t>
        </is>
      </c>
    </row>
    <row r="4188">
      <c r="A4188" s="29" t="inlineStr">
        <is>
          <t>16g3332</t>
        </is>
      </c>
      <c r="B4188" s="29" t="inlineStr">
        <is>
          <t>low_price</t>
        </is>
      </c>
      <c r="C4188" s="29" t="inlineStr">
        <is>
          <t>Ремінь варіатора Yamaha Grizzly 350 (07-14), Bruin 350 (04-08), Wolverine 350 (06-09)</t>
        </is>
      </c>
      <c r="D4188" s="35" t="n">
        <v>0</v>
      </c>
      <c r="E4188" s="37" t="n">
        <v>0</v>
      </c>
      <c r="F4188" s="38" t="n">
        <v>0</v>
      </c>
      <c r="G4188" s="37" t="n">
        <v>0</v>
      </c>
      <c r="H4188" s="40">
        <f>IFERROR(G4188/E4188,0)</f>
        <v/>
      </c>
      <c r="I4188" s="29" t="inlineStr">
        <is>
          <t>Cost is below the 120 watch threshold.</t>
        </is>
      </c>
    </row>
    <row r="4189">
      <c r="A4189" s="29" t="inlineStr">
        <is>
          <t>18-3042</t>
        </is>
      </c>
      <c r="B4189" s="29" t="inlineStr">
        <is>
          <t>low_price</t>
        </is>
      </c>
      <c r="C4189" s="29" t="inlineStr">
        <is>
          <t>Ремкомплект заднього супорта Yamaha Grizzly 550 700</t>
        </is>
      </c>
      <c r="D4189" s="35" t="n">
        <v>0</v>
      </c>
      <c r="E4189" s="37" t="n">
        <v>0</v>
      </c>
      <c r="F4189" s="38" t="n">
        <v>0</v>
      </c>
      <c r="G4189" s="37" t="n">
        <v>0</v>
      </c>
      <c r="H4189" s="40">
        <f>IFERROR(G4189/E4189,0)</f>
        <v/>
      </c>
      <c r="I4189" s="29" t="inlineStr">
        <is>
          <t>Cost is below the 120 watch threshold.</t>
        </is>
      </c>
    </row>
    <row r="4190">
      <c r="A4190" s="29" t="inlineStr">
        <is>
          <t>25-2091</t>
        </is>
      </c>
      <c r="B4190" s="29" t="inlineStr">
        <is>
          <t>low_price</t>
        </is>
      </c>
      <c r="C4190" s="29" t="inlineStr">
        <is>
          <t>Ремкомплект заднього редуктора Kawasaki Brute Force 650 750</t>
        </is>
      </c>
      <c r="D4190" s="35" t="n">
        <v>0</v>
      </c>
      <c r="E4190" s="37" t="n">
        <v>0</v>
      </c>
      <c r="F4190" s="38" t="n">
        <v>0</v>
      </c>
      <c r="G4190" s="37" t="n">
        <v>0</v>
      </c>
      <c r="H4190" s="40">
        <f>IFERROR(G4190/E4190,0)</f>
        <v/>
      </c>
      <c r="I4190" s="29" t="inlineStr">
        <is>
          <t>Cost is below the 120 watch threshold.</t>
        </is>
      </c>
    </row>
    <row r="4191">
      <c r="A4191" s="29" t="inlineStr">
        <is>
          <t>3085371</t>
        </is>
      </c>
      <c r="B4191" s="29" t="inlineStr">
        <is>
          <t>low_price</t>
        </is>
      </c>
      <c r="C4191" s="29" t="inlineStr">
        <is>
          <t>Прокладка головки циліндра Polaris Sportsman 500, Scrambler 500, Ranger 425 500, Magnum 500</t>
        </is>
      </c>
      <c r="D4191" s="35" t="n">
        <v>0</v>
      </c>
      <c r="E4191" s="37" t="n">
        <v>0</v>
      </c>
      <c r="F4191" s="38" t="n">
        <v>0</v>
      </c>
      <c r="G4191" s="37" t="n">
        <v>0</v>
      </c>
      <c r="H4191" s="40">
        <f>IFERROR(G4191/E4191,0)</f>
        <v/>
      </c>
      <c r="I4191" s="29" t="inlineStr">
        <is>
          <t>Cost is below the 120 watch threshold.</t>
        </is>
      </c>
    </row>
    <row r="4192">
      <c r="A4192" s="29" t="inlineStr">
        <is>
          <t>5139980</t>
        </is>
      </c>
      <c r="B4192" s="29" t="inlineStr">
        <is>
          <t>low_price</t>
        </is>
      </c>
      <c r="C4192" s="29" t="inlineStr">
        <is>
          <t>Кулак задній правий Polaris RZR 900 1000, General 1000</t>
        </is>
      </c>
      <c r="D4192" s="35" t="n">
        <v>0</v>
      </c>
      <c r="E4192" s="37" t="n">
        <v>0</v>
      </c>
      <c r="F4192" s="38" t="n">
        <v>0</v>
      </c>
      <c r="G4192" s="37" t="n">
        <v>0</v>
      </c>
      <c r="H4192" s="40">
        <f>IFERROR(G4192/E4192,0)</f>
        <v/>
      </c>
      <c r="I4192" s="29" t="inlineStr">
        <is>
          <t>Cost is below the 120 watch threshold.</t>
        </is>
      </c>
    </row>
    <row r="4193">
      <c r="A4193" s="29" t="inlineStr">
        <is>
          <t>na-10008-2r</t>
        </is>
      </c>
      <c r="B4193" s="29" t="inlineStr">
        <is>
          <t>low_price</t>
        </is>
      </c>
      <c r="C4193" s="29" t="inlineStr">
        <is>
          <t>Поршневі кільця +0.5мм Honda TRX 500 Foreman (05-19), Rubicon 500 (01-19), SXS 500 Pioneer</t>
        </is>
      </c>
      <c r="D4193" s="35" t="n">
        <v>0</v>
      </c>
      <c r="E4193" s="37" t="n">
        <v>0</v>
      </c>
      <c r="F4193" s="38" t="n">
        <v>0</v>
      </c>
      <c r="G4193" s="37" t="n">
        <v>0</v>
      </c>
      <c r="H4193" s="40">
        <f>IFERROR(G4193/E4193,0)</f>
        <v/>
      </c>
      <c r="I4193" s="29" t="inlineStr">
        <is>
          <t>Cost is below the 120 watch threshold.</t>
        </is>
      </c>
    </row>
    <row r="4194">
      <c r="A4194" s="29" t="inlineStr">
        <is>
          <t>91201-965-000</t>
        </is>
      </c>
      <c r="B4194" s="29" t="inlineStr">
        <is>
          <t>low_price</t>
        </is>
      </c>
      <c r="C4194" s="29" t="inlineStr">
        <is>
          <t>Сальник водяної помпи Honda TRX 250 (88-13), 420 (07-13), 450 (98-04), 500 (05-12)</t>
        </is>
      </c>
      <c r="D4194" s="35" t="n">
        <v>0</v>
      </c>
      <c r="E4194" s="37" t="n">
        <v>0</v>
      </c>
      <c r="F4194" s="38" t="n">
        <v>0</v>
      </c>
      <c r="G4194" s="37" t="n">
        <v>0</v>
      </c>
      <c r="H4194" s="40">
        <f>IFERROR(G4194/E4194,0)</f>
        <v/>
      </c>
      <c r="I4194" s="29" t="inlineStr">
        <is>
          <t>Cost is below the 120 watch threshold.</t>
        </is>
      </c>
    </row>
    <row r="4195">
      <c r="A4195" s="29" t="inlineStr">
        <is>
          <t>09280-57002</t>
        </is>
      </c>
      <c r="B4195" s="29" t="inlineStr">
        <is>
          <t>low_price</t>
        </is>
      </c>
      <c r="C4195" s="29" t="inlineStr">
        <is>
          <t>Ущільнююче кільце проміжного вала Suzuki King Quad 450 500 700 750</t>
        </is>
      </c>
      <c r="D4195" s="35" t="n">
        <v>0</v>
      </c>
      <c r="E4195" s="37" t="n">
        <v>0</v>
      </c>
      <c r="F4195" s="38" t="n">
        <v>0</v>
      </c>
      <c r="G4195" s="37" t="n">
        <v>0</v>
      </c>
      <c r="H4195" s="40">
        <f>IFERROR(G4195/E4195,0)</f>
        <v/>
      </c>
      <c r="I4195" s="29" t="inlineStr">
        <is>
          <t>Cost is below the 120 watch threshold.</t>
        </is>
      </c>
    </row>
    <row r="4196">
      <c r="A4196" s="29" t="inlineStr">
        <is>
          <t>01718</t>
        </is>
      </c>
      <c r="B4196" s="29" t="inlineStr">
        <is>
          <t>low_price</t>
        </is>
      </c>
      <c r="C4196" s="29" t="inlineStr">
        <is>
          <t>Статор генератора Honda TRX 350 Rancher 2000-2006</t>
        </is>
      </c>
      <c r="D4196" s="35" t="n">
        <v>0</v>
      </c>
      <c r="E4196" s="37" t="n">
        <v>0</v>
      </c>
      <c r="F4196" s="38" t="n">
        <v>0</v>
      </c>
      <c r="G4196" s="37" t="n">
        <v>0</v>
      </c>
      <c r="H4196" s="40">
        <f>IFERROR(G4196/E4196,0)</f>
        <v/>
      </c>
      <c r="I4196" s="29" t="inlineStr">
        <is>
          <t>Cost is below the 120 watch threshold.</t>
        </is>
      </c>
    </row>
    <row r="4197">
      <c r="A4197" s="29" t="inlineStr">
        <is>
          <t>52307-hn8-003</t>
        </is>
      </c>
      <c r="B4197" s="29" t="inlineStr">
        <is>
          <t>low_price</t>
        </is>
      </c>
      <c r="C4197" s="29" t="inlineStr">
        <is>
          <t>Втулка заднього стабілізатора Honda TRX 650 680 Rincon</t>
        </is>
      </c>
      <c r="D4197" s="35" t="n">
        <v>0</v>
      </c>
      <c r="E4197" s="37" t="n">
        <v>0</v>
      </c>
      <c r="F4197" s="38" t="n">
        <v>0</v>
      </c>
      <c r="G4197" s="37" t="n">
        <v>0</v>
      </c>
      <c r="H4197" s="40">
        <f>IFERROR(G4197/E4197,0)</f>
        <v/>
      </c>
      <c r="I4197" s="29" t="inlineStr">
        <is>
          <t>Cost is below the 120 watch threshold.</t>
        </is>
      </c>
    </row>
    <row r="4198">
      <c r="A4198" s="29" t="inlineStr">
        <is>
          <t>45-1224</t>
        </is>
      </c>
      <c r="B4198" s="29" t="inlineStr">
        <is>
          <t>low_price</t>
        </is>
      </c>
      <c r="C4198" s="29" t="inlineStr">
        <is>
          <t>Трос газу BRP Can-Am Outlander 330 (04-05), 400 (03-08)</t>
        </is>
      </c>
      <c r="D4198" s="35" t="n">
        <v>0</v>
      </c>
      <c r="E4198" s="37" t="n">
        <v>0</v>
      </c>
      <c r="F4198" s="38" t="n">
        <v>0</v>
      </c>
      <c r="G4198" s="37" t="n">
        <v>0</v>
      </c>
      <c r="H4198" s="40">
        <f>IFERROR(G4198/E4198,0)</f>
        <v/>
      </c>
      <c r="I4198" s="29" t="inlineStr">
        <is>
          <t>Cost is below the 120 watch threshold.</t>
        </is>
      </c>
    </row>
    <row r="4199">
      <c r="A4199" s="29" t="inlineStr">
        <is>
          <t>14515-hn8-003</t>
        </is>
      </c>
      <c r="B4199" s="29" t="inlineStr">
        <is>
          <t>low_price</t>
        </is>
      </c>
      <c r="C4199" s="29" t="inlineStr">
        <is>
          <t>Направляючий ланцюга ГРМ Honda TRX 650 680 Rincon, SXS 700 Pioneer, MUV 700 Big Red</t>
        </is>
      </c>
      <c r="D4199" s="35" t="n">
        <v>0</v>
      </c>
      <c r="E4199" s="37" t="n">
        <v>0</v>
      </c>
      <c r="F4199" s="38" t="n">
        <v>0</v>
      </c>
      <c r="G4199" s="37" t="n">
        <v>0</v>
      </c>
      <c r="H4199" s="40">
        <f>IFERROR(G4199/E4199,0)</f>
        <v/>
      </c>
      <c r="I4199" s="29" t="inlineStr">
        <is>
          <t>Cost is below the 120 watch threshold.</t>
        </is>
      </c>
    </row>
    <row r="4200">
      <c r="A4200" s="29" t="inlineStr">
        <is>
          <t>we271035</t>
        </is>
      </c>
      <c r="B4200" s="29" t="inlineStr">
        <is>
          <t>low_price</t>
        </is>
      </c>
      <c r="C4200" s="29" t="inlineStr">
        <is>
          <t>Кулак передній/задній зовнішній Yamaha Grizzly 660 2003-2008</t>
        </is>
      </c>
      <c r="D4200" s="35" t="n">
        <v>0</v>
      </c>
      <c r="E4200" s="37" t="n">
        <v>0</v>
      </c>
      <c r="F4200" s="38" t="n">
        <v>0</v>
      </c>
      <c r="G4200" s="37" t="n">
        <v>0</v>
      </c>
      <c r="H4200" s="40">
        <f>IFERROR(G4200/E4200,0)</f>
        <v/>
      </c>
      <c r="I4200" s="29" t="inlineStr">
        <is>
          <t>Cost is below the 120 watch threshold.</t>
        </is>
      </c>
    </row>
    <row r="4201">
      <c r="A4201" s="29" t="inlineStr">
        <is>
          <t>hf139</t>
        </is>
      </c>
      <c r="B4201" s="29" t="inlineStr">
        <is>
          <t>low_price</t>
        </is>
      </c>
      <c r="C4201" s="29" t="inlineStr">
        <is>
          <t>Масляний фільтр Arctic Cat 400; Suzuki 400; Kawasaki 400 450</t>
        </is>
      </c>
      <c r="D4201" s="35" t="n">
        <v>0</v>
      </c>
      <c r="E4201" s="37" t="n">
        <v>0</v>
      </c>
      <c r="F4201" s="38" t="n">
        <v>0</v>
      </c>
      <c r="G4201" s="37" t="n">
        <v>0</v>
      </c>
      <c r="H4201" s="40">
        <f>IFERROR(G4201/E4201,0)</f>
        <v/>
      </c>
      <c r="I4201" s="29" t="inlineStr">
        <is>
          <t>Cost is below the 120 watch threshold.</t>
        </is>
      </c>
    </row>
    <row r="4202">
      <c r="A4202" s="29" t="inlineStr">
        <is>
          <t>94591-40126-00</t>
        </is>
      </c>
      <c r="B4202" s="29" t="inlineStr">
        <is>
          <t>low_price</t>
        </is>
      </c>
      <c r="C4202" s="29" t="inlineStr">
        <is>
          <t>Ланцюг ГРМ Yamaha Grizzly 600, Raptor 660</t>
        </is>
      </c>
      <c r="D4202" s="35" t="n">
        <v>0</v>
      </c>
      <c r="E4202" s="37" t="n">
        <v>0</v>
      </c>
      <c r="F4202" s="38" t="n">
        <v>0</v>
      </c>
      <c r="G4202" s="37" t="n">
        <v>0</v>
      </c>
      <c r="H4202" s="40">
        <f>IFERROR(G4202/E4202,0)</f>
        <v/>
      </c>
      <c r="I4202" s="29" t="inlineStr">
        <is>
          <t>Cost is below the 120 watch threshold.</t>
        </is>
      </c>
    </row>
    <row r="4203">
      <c r="A4203" s="29" t="inlineStr">
        <is>
          <t>na-40006</t>
        </is>
      </c>
      <c r="B4203" s="29" t="inlineStr">
        <is>
          <t>low_price</t>
        </is>
      </c>
      <c r="C4203" s="29" t="inlineStr">
        <is>
          <t>Поршень стандарт Yamaha Big Bear 400 (00-12), Kodiak 400 (93-99)</t>
        </is>
      </c>
      <c r="D4203" s="35" t="n">
        <v>0</v>
      </c>
      <c r="E4203" s="37" t="n">
        <v>0</v>
      </c>
      <c r="F4203" s="38" t="n">
        <v>0</v>
      </c>
      <c r="G4203" s="37" t="n">
        <v>0</v>
      </c>
      <c r="H4203" s="40">
        <f>IFERROR(G4203/E4203,0)</f>
        <v/>
      </c>
      <c r="I4203" s="29" t="inlineStr">
        <is>
          <t>Cost is below the 120 watch threshold.</t>
        </is>
      </c>
    </row>
    <row r="4204">
      <c r="A4204" s="29" t="inlineStr">
        <is>
          <t>3023501</t>
        </is>
      </c>
      <c r="B4204" s="29" t="inlineStr">
        <is>
          <t>low_price</t>
        </is>
      </c>
      <c r="C4204" s="29" t="inlineStr">
        <is>
          <t>Натягувач ланцюга Polaris Sportsman 450 570, Ranger 570, Pro XD</t>
        </is>
      </c>
      <c r="D4204" s="35" t="n">
        <v>0</v>
      </c>
      <c r="E4204" s="37" t="n">
        <v>0</v>
      </c>
      <c r="F4204" s="38" t="n">
        <v>0</v>
      </c>
      <c r="G4204" s="37" t="n">
        <v>0</v>
      </c>
      <c r="H4204" s="40">
        <f>IFERROR(G4204/E4204,0)</f>
        <v/>
      </c>
      <c r="I4204" s="29" t="inlineStr">
        <is>
          <t>Cost is below the 120 watch threshold.</t>
        </is>
      </c>
    </row>
    <row r="4205">
      <c r="A4205" s="29" t="inlineStr">
        <is>
          <t>25-2066-5</t>
        </is>
      </c>
      <c r="B4205" s="29" t="inlineStr">
        <is>
          <t>low_price</t>
        </is>
      </c>
      <c r="C4205" s="29" t="inlineStr">
        <is>
          <t>Сальники переднього редуктора Kawasaki Brute Force 650 750, Praire 360 650 700; Suzuki Twin Peaks 700</t>
        </is>
      </c>
      <c r="D4205" s="35" t="n">
        <v>0</v>
      </c>
      <c r="E4205" s="37" t="n">
        <v>0</v>
      </c>
      <c r="F4205" s="38" t="n">
        <v>0</v>
      </c>
      <c r="G4205" s="37" t="n">
        <v>0</v>
      </c>
      <c r="H4205" s="40">
        <f>IFERROR(G4205/E4205,0)</f>
        <v/>
      </c>
      <c r="I4205" s="29" t="inlineStr">
        <is>
          <t>Cost is below the 120 watch threshold.</t>
        </is>
      </c>
    </row>
    <row r="4206">
      <c r="A4206" s="29" t="inlineStr">
        <is>
          <t>04883</t>
        </is>
      </c>
      <c r="B4206" s="29" t="inlineStr">
        <is>
          <t>low_price</t>
        </is>
      </c>
      <c r="C4206" s="29" t="inlineStr">
        <is>
          <t>Статор генератора Honda TRX 400 Rancher 2004-2007</t>
        </is>
      </c>
      <c r="D4206" s="35" t="n">
        <v>0</v>
      </c>
      <c r="E4206" s="37" t="n">
        <v>0</v>
      </c>
      <c r="F4206" s="38" t="n">
        <v>0</v>
      </c>
      <c r="G4206" s="37" t="n">
        <v>0</v>
      </c>
      <c r="H4206" s="40">
        <f>IFERROR(G4206/E4206,0)</f>
        <v/>
      </c>
      <c r="I4206" s="29" t="inlineStr">
        <is>
          <t>Cost is below the 120 watch threshold.</t>
        </is>
      </c>
    </row>
    <row r="4207">
      <c r="A4207" s="29" t="inlineStr">
        <is>
          <t>420247125</t>
        </is>
      </c>
      <c r="B4207" s="29" t="inlineStr">
        <is>
          <t>low_price</t>
        </is>
      </c>
      <c r="C4207" s="29" t="inlineStr">
        <is>
          <t>Кільце дистанційне КПП BRP Can-Am</t>
        </is>
      </c>
      <c r="D4207" s="35" t="n">
        <v>0</v>
      </c>
      <c r="E4207" s="37" t="n">
        <v>0</v>
      </c>
      <c r="F4207" s="38" t="n">
        <v>0</v>
      </c>
      <c r="G4207" s="37" t="n">
        <v>0</v>
      </c>
      <c r="H4207" s="40">
        <f>IFERROR(G4207/E4207,0)</f>
        <v/>
      </c>
      <c r="I4207" s="29" t="inlineStr">
        <is>
          <t>Cost is below the 120 watch threshold.</t>
        </is>
      </c>
    </row>
    <row r="4208">
      <c r="A4208" s="29" t="inlineStr">
        <is>
          <t>90002-hn8-000</t>
        </is>
      </c>
      <c r="B4208" s="29" t="inlineStr">
        <is>
          <t>low_price</t>
        </is>
      </c>
      <c r="C4208" s="29" t="inlineStr">
        <is>
          <t>Болт зливний Honda TRX 650 Rincon (03-05), 680 Rincon (06-14), MUV 700 Big Red (09-13)</t>
        </is>
      </c>
      <c r="D4208" s="35" t="n">
        <v>0</v>
      </c>
      <c r="E4208" s="37" t="n">
        <v>0</v>
      </c>
      <c r="F4208" s="38" t="n">
        <v>0</v>
      </c>
      <c r="G4208" s="37" t="n">
        <v>0</v>
      </c>
      <c r="H4208" s="40">
        <f>IFERROR(G4208/E4208,0)</f>
        <v/>
      </c>
      <c r="I4208" s="29" t="inlineStr">
        <is>
          <t>Cost is below the 120 watch threshold.</t>
        </is>
      </c>
    </row>
    <row r="4209">
      <c r="A4209" s="29" t="inlineStr">
        <is>
          <t>420632295</t>
        </is>
      </c>
      <c r="B4209" s="29" t="inlineStr">
        <is>
          <t>low_price</t>
        </is>
      </c>
      <c r="C4209" s="29" t="inlineStr">
        <is>
          <t>Підшипник КПП BRP Can-Am Outlander Renegade G1 G2 G2L G2S, Traxter Defender HD5</t>
        </is>
      </c>
      <c r="D4209" s="35" t="n">
        <v>0</v>
      </c>
      <c r="E4209" s="37" t="n">
        <v>0</v>
      </c>
      <c r="F4209" s="38" t="n">
        <v>0</v>
      </c>
      <c r="G4209" s="37" t="n">
        <v>0</v>
      </c>
      <c r="H4209" s="40">
        <f>IFERROR(G4209/E4209,0)</f>
        <v/>
      </c>
      <c r="I4209" s="29" t="inlineStr">
        <is>
          <t>Cost is below the 120 watch threshold.</t>
        </is>
      </c>
    </row>
    <row r="4210">
      <c r="A4210" s="29" t="inlineStr">
        <is>
          <t>709402742</t>
        </is>
      </c>
      <c r="B4210" s="29" t="inlineStr">
        <is>
          <t>low_price</t>
        </is>
      </c>
      <c r="C4210" s="29" t="inlineStr">
        <is>
          <t xml:space="preserve">Окантовка панелі приладів BRP Can-Am Outlander 850 1000 (19-20), Maverick X3, Maverick Trail 700 800 1000, Maverick Sport 1000, Commander 700 1000, </t>
        </is>
      </c>
      <c r="D4210" s="35" t="n">
        <v>0</v>
      </c>
      <c r="E4210" s="37" t="n">
        <v>0</v>
      </c>
      <c r="F4210" s="38" t="n">
        <v>0</v>
      </c>
      <c r="G4210" s="37" t="n">
        <v>0</v>
      </c>
      <c r="H4210" s="40">
        <f>IFERROR(G4210/E4210,0)</f>
        <v/>
      </c>
      <c r="I4210" s="29" t="inlineStr">
        <is>
          <t>Cost is below the 120 watch threshold.</t>
        </is>
      </c>
    </row>
    <row r="4211">
      <c r="A4211" s="29" t="inlineStr">
        <is>
          <t>33110-hn8-003</t>
        </is>
      </c>
      <c r="B4211" s="29" t="inlineStr">
        <is>
          <t>low_price</t>
        </is>
      </c>
      <c r="C4211" s="29" t="inlineStr">
        <is>
          <t>Фара передня права Honda TRX 650 680 Rincon</t>
        </is>
      </c>
      <c r="D4211" s="35" t="n">
        <v>0</v>
      </c>
      <c r="E4211" s="37" t="n">
        <v>0</v>
      </c>
      <c r="F4211" s="38" t="n">
        <v>0</v>
      </c>
      <c r="G4211" s="37" t="n">
        <v>0</v>
      </c>
      <c r="H4211" s="40">
        <f>IFERROR(G4211/E4211,0)</f>
        <v/>
      </c>
      <c r="I4211" s="29" t="inlineStr">
        <is>
          <t>Cost is below the 120 watch threshold.</t>
        </is>
      </c>
    </row>
    <row r="4212">
      <c r="A4212" s="29" t="inlineStr">
        <is>
          <t>25-2014-5</t>
        </is>
      </c>
      <c r="B4212" s="29" t="inlineStr">
        <is>
          <t>low_price</t>
        </is>
      </c>
      <c r="C4212" s="29" t="inlineStr">
        <is>
          <t>Сальники заднього редуктора Honda TRX 400 Foreman (02-03), 450 Foreman (02-04), 500 Rubicon (01-04)</t>
        </is>
      </c>
      <c r="D4212" s="35" t="n">
        <v>0</v>
      </c>
      <c r="E4212" s="37" t="n">
        <v>0</v>
      </c>
      <c r="F4212" s="38" t="n">
        <v>0</v>
      </c>
      <c r="G4212" s="37" t="n">
        <v>0</v>
      </c>
      <c r="H4212" s="40">
        <f>IFERROR(G4212/E4212,0)</f>
        <v/>
      </c>
      <c r="I4212" s="29" t="inlineStr">
        <is>
          <t>Cost is below the 120 watch threshold.</t>
        </is>
      </c>
    </row>
    <row r="4213">
      <c r="A4213" s="29" t="inlineStr">
        <is>
          <t>715500532</t>
        </is>
      </c>
      <c r="B4213" s="29" t="inlineStr">
        <is>
          <t>low_price</t>
        </is>
      </c>
      <c r="C4213" s="29" t="inlineStr">
        <is>
          <t>Пильник ШРУСа задній зовнішній BRP Can-Am Outlander G3 850 1000</t>
        </is>
      </c>
      <c r="D4213" s="35" t="n">
        <v>4</v>
      </c>
      <c r="E4213" s="37" t="n">
        <v>55.13</v>
      </c>
      <c r="F4213" s="38" t="n">
        <v>0</v>
      </c>
      <c r="G4213" s="37" t="n">
        <v>0</v>
      </c>
      <c r="H4213" s="40">
        <f>IFERROR(G4213/E4213,0)</f>
        <v/>
      </c>
      <c r="I4213" s="29" t="inlineStr">
        <is>
          <t>Cost is below the 120 watch threshold.</t>
        </is>
      </c>
    </row>
    <row r="4214">
      <c r="A4214" s="29" t="inlineStr">
        <is>
          <t>01714</t>
        </is>
      </c>
      <c r="B4214" s="29" t="inlineStr">
        <is>
          <t>low_price</t>
        </is>
      </c>
      <c r="C4214" s="29" t="inlineStr">
        <is>
          <t>Статор генератора Yamaha Grizzly 550 (08-14), 700 (07-15)</t>
        </is>
      </c>
      <c r="D4214" s="35" t="n">
        <v>0</v>
      </c>
      <c r="E4214" s="37" t="n">
        <v>0.05</v>
      </c>
      <c r="F4214" s="38" t="n">
        <v>0</v>
      </c>
      <c r="G4214" s="37" t="n">
        <v>0</v>
      </c>
      <c r="H4214" s="40">
        <f>IFERROR(G4214/E4214,0)</f>
        <v/>
      </c>
      <c r="I4214" s="29" t="inlineStr">
        <is>
          <t>Cost is below the 120 watch threshold.</t>
        </is>
      </c>
    </row>
    <row r="4215">
      <c r="A4215" s="29" t="inlineStr">
        <is>
          <t>51-1046-r</t>
        </is>
      </c>
      <c r="B4215" s="29" t="inlineStr">
        <is>
          <t>low_price</t>
        </is>
      </c>
      <c r="C4215" s="29" t="inlineStr">
        <is>
          <t>Рульова тяга права в зборі BRP Can-Am Commander 800 1000 2011</t>
        </is>
      </c>
      <c r="D4215" s="35" t="n">
        <v>0</v>
      </c>
      <c r="E4215" s="37" t="n">
        <v>0</v>
      </c>
      <c r="F4215" s="38" t="n">
        <v>0</v>
      </c>
      <c r="G4215" s="37" t="n">
        <v>0</v>
      </c>
      <c r="H4215" s="40">
        <f>IFERROR(G4215/E4215,0)</f>
        <v/>
      </c>
      <c r="I4215" s="29" t="inlineStr">
        <is>
          <t>Cost is below the 120 watch threshold.</t>
        </is>
      </c>
    </row>
    <row r="4216">
      <c r="A4216" s="29" t="inlineStr">
        <is>
          <t>715500457</t>
        </is>
      </c>
      <c r="B4216" s="29" t="inlineStr">
        <is>
          <t>low_price</t>
        </is>
      </c>
      <c r="C4216" s="29" t="inlineStr">
        <is>
          <t>Пильник ШРУСа передній внутрішній BRP Can-Am Outlander G3L 500 700</t>
        </is>
      </c>
      <c r="D4216" s="35" t="n">
        <v>1</v>
      </c>
      <c r="E4216" s="37" t="n">
        <v>4.16</v>
      </c>
      <c r="F4216" s="38" t="n">
        <v>0</v>
      </c>
      <c r="G4216" s="37" t="n">
        <v>0</v>
      </c>
      <c r="H4216" s="40">
        <f>IFERROR(G4216/E4216,0)</f>
        <v/>
      </c>
      <c r="I4216" s="29" t="inlineStr">
        <is>
          <t>Cost is below the 120 watch threshold.</t>
        </is>
      </c>
    </row>
    <row r="4217">
      <c r="A4217" s="29" t="inlineStr">
        <is>
          <t>49031-0004</t>
        </is>
      </c>
      <c r="B4217" s="29" t="inlineStr">
        <is>
          <t>low_price</t>
        </is>
      </c>
      <c r="C4217" s="29" t="inlineStr">
        <is>
          <t>Замок кришки барадачка Kawasaki Brute Force 750 2012+</t>
        </is>
      </c>
      <c r="D4217" s="35" t="n">
        <v>0</v>
      </c>
      <c r="E4217" s="37" t="n">
        <v>0</v>
      </c>
      <c r="F4217" s="38" t="n">
        <v>0</v>
      </c>
      <c r="G4217" s="37" t="n">
        <v>0</v>
      </c>
      <c r="H4217" s="40">
        <f>IFERROR(G4217/E4217,0)</f>
        <v/>
      </c>
      <c r="I4217" s="29" t="inlineStr">
        <is>
          <t>Cost is below the 120 watch threshold.</t>
        </is>
      </c>
    </row>
    <row r="4218">
      <c r="A4218" s="29" t="inlineStr">
        <is>
          <t>705009121</t>
        </is>
      </c>
      <c r="B4218" s="29" t="inlineStr">
        <is>
          <t>low_price</t>
        </is>
      </c>
      <c r="C4218" s="29" t="inlineStr">
        <is>
          <t>Панель бокова права BRP Can-Am Outlander G2 G2L (Black)</t>
        </is>
      </c>
      <c r="D4218" s="35" t="n">
        <v>3</v>
      </c>
      <c r="E4218" s="37" t="n">
        <v>23.85</v>
      </c>
      <c r="F4218" s="38" t="n">
        <v>1</v>
      </c>
      <c r="G4218" s="37" t="n">
        <v>3549</v>
      </c>
      <c r="H4218" s="40">
        <f>IFERROR(G4218/E4218,0)</f>
        <v/>
      </c>
      <c r="I4218" s="29" t="inlineStr">
        <is>
          <t>Cost is below the 120 watch threshold.</t>
        </is>
      </c>
    </row>
    <row r="4219">
      <c r="A4219" s="29" t="inlineStr">
        <is>
          <t>705401354</t>
        </is>
      </c>
      <c r="B4219" s="29" t="inlineStr">
        <is>
          <t>low_price</t>
        </is>
      </c>
      <c r="C4219" s="29" t="inlineStr">
        <is>
          <t>Пильник ШРУСа передній BRP Can-Am</t>
        </is>
      </c>
      <c r="D4219" s="35" t="n">
        <v>2</v>
      </c>
      <c r="E4219" s="37" t="n">
        <v>16.89</v>
      </c>
      <c r="F4219" s="38" t="n">
        <v>0</v>
      </c>
      <c r="G4219" s="37" t="n">
        <v>0</v>
      </c>
      <c r="H4219" s="40">
        <f>IFERROR(G4219/E4219,0)</f>
        <v/>
      </c>
      <c r="I4219" s="29" t="inlineStr">
        <is>
          <t>Cost is below the 120 watch threshold.</t>
        </is>
      </c>
    </row>
    <row r="4220">
      <c r="A4220" s="29" t="inlineStr">
        <is>
          <t>92075-1690</t>
        </is>
      </c>
      <c r="B4220" s="29" t="inlineStr">
        <is>
          <t>low_price</t>
        </is>
      </c>
      <c r="C4220" s="29" t="inlineStr">
        <is>
          <t>Втулка гумова для пластика Kawasaki</t>
        </is>
      </c>
      <c r="D4220" s="35" t="n">
        <v>0</v>
      </c>
      <c r="E4220" s="37" t="n">
        <v>0</v>
      </c>
      <c r="F4220" s="38" t="n">
        <v>0</v>
      </c>
      <c r="G4220" s="37" t="n">
        <v>0</v>
      </c>
      <c r="H4220" s="40">
        <f>IFERROR(G4220/E4220,0)</f>
        <v/>
      </c>
      <c r="I4220" s="29" t="inlineStr">
        <is>
          <t>Cost is below the 120 watch threshold.</t>
        </is>
      </c>
    </row>
    <row r="4221">
      <c r="A4221" s="29" t="inlineStr">
        <is>
          <t>19-5009</t>
        </is>
      </c>
      <c r="B4221" s="29" t="inlineStr">
        <is>
          <t>low_price</t>
        </is>
      </c>
      <c r="C4221" s="29" t="inlineStr">
        <is>
          <t>Пильник ШРУСа Honda; Kawasaki; Yamaha (66/18-82)</t>
        </is>
      </c>
      <c r="D4221" s="35" t="n">
        <v>0</v>
      </c>
      <c r="E4221" s="37" t="n">
        <v>0</v>
      </c>
      <c r="F4221" s="38" t="n">
        <v>0</v>
      </c>
      <c r="G4221" s="37" t="n">
        <v>0</v>
      </c>
      <c r="H4221" s="40">
        <f>IFERROR(G4221/E4221,0)</f>
        <v/>
      </c>
      <c r="I4221" s="29" t="inlineStr">
        <is>
          <t>Cost is below the 120 watch threshold.</t>
        </is>
      </c>
    </row>
    <row r="4222">
      <c r="A4222" s="29" t="inlineStr">
        <is>
          <t>9dqv-270100-3000-m1</t>
        </is>
      </c>
      <c r="B4222" s="29" t="inlineStr">
        <is>
          <t>low_price</t>
        </is>
      </c>
      <c r="C4222" s="29" t="inlineStr">
        <is>
          <t>Піввісь передня CFMoto CForce 400 500 2022+</t>
        </is>
      </c>
      <c r="D4222" s="35" t="n">
        <v>23</v>
      </c>
      <c r="E4222" s="37" t="n">
        <v>220.59</v>
      </c>
      <c r="F4222" s="38" t="n">
        <v>1</v>
      </c>
      <c r="G4222" s="37" t="n">
        <v>1575</v>
      </c>
      <c r="H4222" s="40">
        <f>IFERROR(G4222/E4222,0)</f>
        <v/>
      </c>
      <c r="I4222" s="29" t="inlineStr">
        <is>
          <t>Performance is below the scale and keep thresholds.</t>
        </is>
      </c>
    </row>
    <row r="4223">
      <c r="A4223" s="29" t="inlineStr">
        <is>
          <t>f0r-u316a-10-00</t>
        </is>
      </c>
      <c r="B4223" s="29" t="inlineStr">
        <is>
          <t>low_price</t>
        </is>
      </c>
      <c r="C4223" s="29" t="inlineStr">
        <is>
          <t>Застібка для тенту Yamaha AR 190 210 230 240, SX 190 192 195 210 230 240 250</t>
        </is>
      </c>
      <c r="D4223" s="35" t="n">
        <v>0</v>
      </c>
      <c r="E4223" s="37" t="n">
        <v>0</v>
      </c>
      <c r="F4223" s="38" t="n">
        <v>0</v>
      </c>
      <c r="G4223" s="37" t="n">
        <v>0</v>
      </c>
      <c r="H4223" s="40">
        <f>IFERROR(G4223/E4223,0)</f>
        <v/>
      </c>
      <c r="I4223" s="29" t="inlineStr">
        <is>
          <t>Cost is below the 120 watch threshold.</t>
        </is>
      </c>
    </row>
    <row r="4224">
      <c r="A4224" s="29" t="inlineStr">
        <is>
          <t>02258</t>
        </is>
      </c>
      <c r="B4224" s="29" t="inlineStr">
        <is>
          <t>low_price</t>
        </is>
      </c>
      <c r="C4224" s="29" t="inlineStr">
        <is>
          <t>Стартер Polaris Sportsman 450 570 2021+</t>
        </is>
      </c>
      <c r="D4224" s="35" t="n">
        <v>0</v>
      </c>
      <c r="E4224" s="37" t="n">
        <v>0</v>
      </c>
      <c r="F4224" s="38" t="n">
        <v>0</v>
      </c>
      <c r="G4224" s="37" t="n">
        <v>0</v>
      </c>
      <c r="H4224" s="40">
        <f>IFERROR(G4224/E4224,0)</f>
        <v/>
      </c>
      <c r="I4224" s="29" t="inlineStr">
        <is>
          <t>Cost is below the 120 watch threshold.</t>
        </is>
      </c>
    </row>
    <row r="4225">
      <c r="A4225" s="29" t="inlineStr">
        <is>
          <t>na-40004-4</t>
        </is>
      </c>
      <c r="B4225" s="29" t="inlineStr">
        <is>
          <t>low_price</t>
        </is>
      </c>
      <c r="C4225" s="29" t="inlineStr">
        <is>
          <t>Поршень +1мм Yamaha Grizzly Rhino Raptor 660</t>
        </is>
      </c>
      <c r="D4225" s="35" t="n">
        <v>0</v>
      </c>
      <c r="E4225" s="37" t="n">
        <v>0</v>
      </c>
      <c r="F4225" s="38" t="n">
        <v>0</v>
      </c>
      <c r="G4225" s="37" t="n">
        <v>0</v>
      </c>
      <c r="H4225" s="40">
        <f>IFERROR(G4225/E4225,0)</f>
        <v/>
      </c>
      <c r="I4225" s="29" t="inlineStr">
        <is>
          <t>Cost is below the 120 watch threshold.</t>
        </is>
      </c>
    </row>
    <row r="4226">
      <c r="A4226" s="29" t="inlineStr">
        <is>
          <t>706002100</t>
        </is>
      </c>
      <c r="B4226" s="29" t="inlineStr">
        <is>
          <t>low_price</t>
        </is>
      </c>
      <c r="C4226" s="29" t="inlineStr">
        <is>
          <t>Стабілізатор задній BRP Can-Am Maverick X3</t>
        </is>
      </c>
      <c r="D4226" s="35" t="n">
        <v>0</v>
      </c>
      <c r="E4226" s="37" t="n">
        <v>0</v>
      </c>
      <c r="F4226" s="38" t="n">
        <v>0</v>
      </c>
      <c r="G4226" s="37" t="n">
        <v>0</v>
      </c>
      <c r="H4226" s="40">
        <f>IFERROR(G4226/E4226,0)</f>
        <v/>
      </c>
      <c r="I4226" s="29" t="inlineStr">
        <is>
          <t>Cost is below the 120 watch threshold.</t>
        </is>
      </c>
    </row>
    <row r="4227">
      <c r="A4227" s="29" t="inlineStr">
        <is>
          <t>we271143</t>
        </is>
      </c>
      <c r="B4227" s="29" t="inlineStr">
        <is>
          <t>low_price</t>
        </is>
      </c>
      <c r="C4227" s="29" t="inlineStr">
        <is>
          <t>Кулак задній зовнішній Kawasaki Brute Force 650 (09-13), 750 (08-15)</t>
        </is>
      </c>
      <c r="D4227" s="35" t="n">
        <v>0</v>
      </c>
      <c r="E4227" s="37" t="n">
        <v>0</v>
      </c>
      <c r="F4227" s="38" t="n">
        <v>0</v>
      </c>
      <c r="G4227" s="37" t="n">
        <v>0</v>
      </c>
      <c r="H4227" s="40">
        <f>IFERROR(G4227/E4227,0)</f>
        <v/>
      </c>
      <c r="I4227" s="29" t="inlineStr">
        <is>
          <t>Cost is below the 120 watch threshold.</t>
        </is>
      </c>
    </row>
    <row r="4228">
      <c r="A4228" s="29" t="inlineStr">
        <is>
          <t>11004-0713</t>
        </is>
      </c>
      <c r="B4228" s="29" t="inlineStr">
        <is>
          <t>low_price</t>
        </is>
      </c>
      <c r="C4228" s="29" t="inlineStr">
        <is>
          <t>Прокладка головки циліндра Kawasaki Teryx 750 800</t>
        </is>
      </c>
      <c r="D4228" s="35" t="n">
        <v>0</v>
      </c>
      <c r="E4228" s="37" t="n">
        <v>0</v>
      </c>
      <c r="F4228" s="38" t="n">
        <v>0</v>
      </c>
      <c r="G4228" s="37" t="n">
        <v>0</v>
      </c>
      <c r="H4228" s="40">
        <f>IFERROR(G4228/E4228,0)</f>
        <v/>
      </c>
      <c r="I4228" s="29" t="inlineStr">
        <is>
          <t>Cost is below the 120 watch threshold.</t>
        </is>
      </c>
    </row>
    <row r="4229">
      <c r="A4229" s="29" t="inlineStr">
        <is>
          <t>705014315</t>
        </is>
      </c>
      <c r="B4229" s="29" t="inlineStr">
        <is>
          <t>low_price</t>
        </is>
      </c>
      <c r="C4229" s="29" t="inlineStr">
        <is>
          <t>Капот BRP Can-Am Maverick X3 (Carbon Black)</t>
        </is>
      </c>
      <c r="D4229" s="35" t="n">
        <v>0</v>
      </c>
      <c r="E4229" s="37" t="n">
        <v>0</v>
      </c>
      <c r="F4229" s="38" t="n">
        <v>0</v>
      </c>
      <c r="G4229" s="37" t="n">
        <v>0</v>
      </c>
      <c r="H4229" s="40">
        <f>IFERROR(G4229/E4229,0)</f>
        <v/>
      </c>
      <c r="I4229" s="29" t="inlineStr">
        <is>
          <t>Cost is below the 120 watch threshold.</t>
        </is>
      </c>
    </row>
    <row r="4230">
      <c r="A4230" s="29" t="inlineStr">
        <is>
          <t>420430325</t>
        </is>
      </c>
      <c r="B4230" s="29" t="inlineStr">
        <is>
          <t>low_price</t>
        </is>
      </c>
      <c r="C4230" s="29" t="inlineStr">
        <is>
          <t>Прокладка масляного радіатора BRP Can-Am</t>
        </is>
      </c>
      <c r="D4230" s="35" t="n">
        <v>0</v>
      </c>
      <c r="E4230" s="37" t="n">
        <v>0</v>
      </c>
      <c r="F4230" s="38" t="n">
        <v>0</v>
      </c>
      <c r="G4230" s="37" t="n">
        <v>0</v>
      </c>
      <c r="H4230" s="40">
        <f>IFERROR(G4230/E4230,0)</f>
        <v/>
      </c>
      <c r="I4230" s="29" t="inlineStr">
        <is>
          <t>Cost is below the 120 watch threshold.</t>
        </is>
      </c>
    </row>
    <row r="4231">
      <c r="A4231" s="29" t="inlineStr">
        <is>
          <t>710007173</t>
        </is>
      </c>
      <c r="B4231" s="29" t="inlineStr">
        <is>
          <t>low_price</t>
        </is>
      </c>
      <c r="C4231" s="29" t="inlineStr">
        <is>
          <t xml:space="preserve">Заглушка перемикача приборної панелі BRP Can-Am Maverick 1000, Maverick X3, Maverick Trail 700 800 1000, Maverick Sport 1000, Commander 700 800 1000, </t>
        </is>
      </c>
      <c r="D4231" s="35" t="n">
        <v>0</v>
      </c>
      <c r="E4231" s="37" t="n">
        <v>0</v>
      </c>
      <c r="F4231" s="38" t="n">
        <v>0</v>
      </c>
      <c r="G4231" s="37" t="n">
        <v>0</v>
      </c>
      <c r="H4231" s="40">
        <f>IFERROR(G4231/E4231,0)</f>
        <v/>
      </c>
      <c r="I4231" s="29" t="inlineStr">
        <is>
          <t>Cost is below the 120 watch threshold.</t>
        </is>
      </c>
    </row>
    <row r="4232">
      <c r="A4232" s="29" t="inlineStr">
        <is>
          <t>5257196</t>
        </is>
      </c>
      <c r="B4232" s="29" t="inlineStr">
        <is>
          <t>low_price</t>
        </is>
      </c>
      <c r="C4232" s="29" t="inlineStr">
        <is>
          <t>Гальмівний диск Polaris RZR XP 1000, RZR S 1000, RZR RS1, General 1000</t>
        </is>
      </c>
      <c r="D4232" s="35" t="n">
        <v>0</v>
      </c>
      <c r="E4232" s="37" t="n">
        <v>0</v>
      </c>
      <c r="F4232" s="38" t="n">
        <v>0</v>
      </c>
      <c r="G4232" s="37" t="n">
        <v>0</v>
      </c>
      <c r="H4232" s="40">
        <f>IFERROR(G4232/E4232,0)</f>
        <v/>
      </c>
      <c r="I4232" s="29" t="inlineStr">
        <is>
          <t>Cost is below the 120 watch threshold.</t>
        </is>
      </c>
    </row>
    <row r="4233">
      <c r="A4233" s="29" t="inlineStr">
        <is>
          <t>0800-014003</t>
        </is>
      </c>
      <c r="B4233" s="29" t="inlineStr">
        <is>
          <t>low_price</t>
        </is>
      </c>
      <c r="C4233" s="29" t="inlineStr">
        <is>
          <t>Ущільнююче кільце кришки масляного фільтра CFMoto CForce 400 500 600 800 1000, UForce 500 600 800 1000, ZForce 500 800 1000</t>
        </is>
      </c>
      <c r="D4233" s="35" t="n">
        <v>0</v>
      </c>
      <c r="E4233" s="37" t="n">
        <v>0</v>
      </c>
      <c r="F4233" s="38" t="n">
        <v>0</v>
      </c>
      <c r="G4233" s="37" t="n">
        <v>0</v>
      </c>
      <c r="H4233" s="40">
        <f>IFERROR(G4233/E4233,0)</f>
        <v/>
      </c>
      <c r="I4233" s="29" t="inlineStr">
        <is>
          <t>Cost is below the 120 watch threshold.</t>
        </is>
      </c>
    </row>
    <row r="4234">
      <c r="A4234" s="29" t="inlineStr">
        <is>
          <t>705014667</t>
        </is>
      </c>
      <c r="B4234" s="29" t="inlineStr">
        <is>
          <t>low_price</t>
        </is>
      </c>
      <c r="C4234" s="29" t="inlineStr">
        <is>
          <t>Бризговик задній правий BRP Can-Am Outlander G3L</t>
        </is>
      </c>
      <c r="D4234" s="35" t="n">
        <v>0</v>
      </c>
      <c r="E4234" s="37" t="n">
        <v>0</v>
      </c>
      <c r="F4234" s="38" t="n">
        <v>0</v>
      </c>
      <c r="G4234" s="37" t="n">
        <v>0</v>
      </c>
      <c r="H4234" s="40">
        <f>IFERROR(G4234/E4234,0)</f>
        <v/>
      </c>
      <c r="I4234" s="29" t="inlineStr">
        <is>
          <t>Cost is below the 120 watch threshold.</t>
        </is>
      </c>
    </row>
    <row r="4235">
      <c r="A4235" s="29" t="inlineStr">
        <is>
          <t>706204269</t>
        </is>
      </c>
      <c r="B4235" s="29" t="inlineStr">
        <is>
          <t>low_price</t>
        </is>
      </c>
      <c r="C4235" s="29" t="inlineStr">
        <is>
          <t>Стійка передьнього стабілізатора права BRP Can-Am Outlander G3 1000</t>
        </is>
      </c>
      <c r="D4235" s="35" t="n">
        <v>0</v>
      </c>
      <c r="E4235" s="37" t="n">
        <v>0</v>
      </c>
      <c r="F4235" s="38" t="n">
        <v>0</v>
      </c>
      <c r="G4235" s="37" t="n">
        <v>0</v>
      </c>
      <c r="H4235" s="40">
        <f>IFERROR(G4235/E4235,0)</f>
        <v/>
      </c>
      <c r="I4235" s="29" t="inlineStr">
        <is>
          <t>Cost is below the 120 watch threshold.</t>
        </is>
      </c>
    </row>
    <row r="4236">
      <c r="A4236" s="29" t="inlineStr">
        <is>
          <t>420216351</t>
        </is>
      </c>
      <c r="B4236" s="29" t="inlineStr">
        <is>
          <t>low_price</t>
        </is>
      </c>
      <c r="C4236" s="29" t="inlineStr">
        <is>
          <t>Поршневий палець BRP Can-Am Outlander Renegade Maverick Commander 1000, Traxter Defender HD10</t>
        </is>
      </c>
      <c r="D4236" s="35" t="n">
        <v>0</v>
      </c>
      <c r="E4236" s="37" t="n">
        <v>0</v>
      </c>
      <c r="F4236" s="38" t="n">
        <v>0</v>
      </c>
      <c r="G4236" s="37" t="n">
        <v>0</v>
      </c>
      <c r="H4236" s="40">
        <f>IFERROR(G4236/E4236,0)</f>
        <v/>
      </c>
      <c r="I4236" s="29" t="inlineStr">
        <is>
          <t>Cost is below the 120 watch threshold.</t>
        </is>
      </c>
    </row>
    <row r="4237">
      <c r="A4237" s="29" t="inlineStr">
        <is>
          <t>420632275</t>
        </is>
      </c>
      <c r="B4237" s="29" t="inlineStr">
        <is>
          <t>low_price</t>
        </is>
      </c>
      <c r="C4237" s="29" t="inlineStr">
        <is>
          <t>Підшипник проміжного вала задній BRP Can-Am</t>
        </is>
      </c>
      <c r="D4237" s="35" t="n">
        <v>0</v>
      </c>
      <c r="E4237" s="37" t="n">
        <v>0</v>
      </c>
      <c r="F4237" s="38" t="n">
        <v>0</v>
      </c>
      <c r="G4237" s="37" t="n">
        <v>0</v>
      </c>
      <c r="H4237" s="40">
        <f>IFERROR(G4237/E4237,0)</f>
        <v/>
      </c>
      <c r="I4237" s="29" t="inlineStr">
        <is>
          <t>Cost is below the 120 watch threshold.</t>
        </is>
      </c>
    </row>
    <row r="4238">
      <c r="A4238" s="29" t="inlineStr">
        <is>
          <t>27406-38fd0</t>
        </is>
      </c>
      <c r="B4238" s="29" t="inlineStr">
        <is>
          <t>low_price</t>
        </is>
      </c>
      <c r="C4238" s="29" t="inlineStr">
        <is>
          <t>Сальник переднього редуктора боковий Suzuki Eiger 400, Vinson 500, King Quad 400 450 700 750</t>
        </is>
      </c>
      <c r="D4238" s="35" t="n">
        <v>0</v>
      </c>
      <c r="E4238" s="37" t="n">
        <v>0</v>
      </c>
      <c r="F4238" s="38" t="n">
        <v>0</v>
      </c>
      <c r="G4238" s="37" t="n">
        <v>0</v>
      </c>
      <c r="H4238" s="40">
        <f>IFERROR(G4238/E4238,0)</f>
        <v/>
      </c>
      <c r="I4238" s="29" t="inlineStr">
        <is>
          <t>Cost is below the 120 watch threshold.</t>
        </is>
      </c>
    </row>
    <row r="4239">
      <c r="A4239" s="29" t="inlineStr">
        <is>
          <t>43460-hr3-a21</t>
        </is>
      </c>
      <c r="B4239" s="29" t="inlineStr">
        <is>
          <t>low_price</t>
        </is>
      </c>
      <c r="C4239" s="29" t="inlineStr">
        <is>
          <t>Трос ручного гальма Honda TRX 420 Rancher (14+), 500 Foreman (14-19), 520 Foreman (20+)</t>
        </is>
      </c>
      <c r="D4239" s="35" t="n">
        <v>0</v>
      </c>
      <c r="E4239" s="37" t="n">
        <v>0</v>
      </c>
      <c r="F4239" s="38" t="n">
        <v>0</v>
      </c>
      <c r="G4239" s="37" t="n">
        <v>0</v>
      </c>
      <c r="H4239" s="40">
        <f>IFERROR(G4239/E4239,0)</f>
        <v/>
      </c>
      <c r="I4239" s="29" t="inlineStr">
        <is>
          <t>Cost is below the 120 watch threshold.</t>
        </is>
      </c>
    </row>
    <row r="4240">
      <c r="A4240" s="29" t="inlineStr">
        <is>
          <t>14781-mbb-003</t>
        </is>
      </c>
      <c r="B4240" s="29" t="inlineStr">
        <is>
          <t>low_price</t>
        </is>
      </c>
      <c r="C4240" s="29" t="inlineStr">
        <is>
          <t>Сухарь клапана Honda TRX 420 Rancher (09+), 500 Foreman (05-19), 500 Rubicon (15-19), 520 Foreman Rubicon (20+), SXS 500 Pioneer</t>
        </is>
      </c>
      <c r="D4240" s="35" t="n">
        <v>0</v>
      </c>
      <c r="E4240" s="37" t="n">
        <v>0</v>
      </c>
      <c r="F4240" s="38" t="n">
        <v>0</v>
      </c>
      <c r="G4240" s="37" t="n">
        <v>0</v>
      </c>
      <c r="H4240" s="40">
        <f>IFERROR(G4240/E4240,0)</f>
        <v/>
      </c>
      <c r="I4240" s="29" t="inlineStr">
        <is>
          <t>Cost is below the 120 watch threshold.</t>
        </is>
      </c>
    </row>
    <row r="4241">
      <c r="A4241" s="29" t="inlineStr">
        <is>
          <t>1s3-11603-10-00</t>
        </is>
      </c>
      <c r="B4241" s="29" t="inlineStr">
        <is>
          <t>low_price</t>
        </is>
      </c>
      <c r="C4241" s="29" t="inlineStr">
        <is>
          <t>Поршневі кільця стандарт Yamaha Grizzly Rhino Raptor Viking Kodiak 700</t>
        </is>
      </c>
      <c r="D4241" s="35" t="n">
        <v>0</v>
      </c>
      <c r="E4241" s="37" t="n">
        <v>0</v>
      </c>
      <c r="F4241" s="38" t="n">
        <v>0</v>
      </c>
      <c r="G4241" s="37" t="n">
        <v>0</v>
      </c>
      <c r="H4241" s="40">
        <f>IFERROR(G4241/E4241,0)</f>
        <v/>
      </c>
      <c r="I4241" s="29" t="inlineStr">
        <is>
          <t>Cost is below the 120 watch threshold.</t>
        </is>
      </c>
    </row>
    <row r="4242">
      <c r="A4242" s="29" t="inlineStr">
        <is>
          <t>51315-hp5-600</t>
        </is>
      </c>
      <c r="B4242" s="29" t="inlineStr">
        <is>
          <t>low_price</t>
        </is>
      </c>
      <c r="C4242" s="29" t="inlineStr">
        <is>
          <t>Захист ричага передній правий Honda TRX 420 Rancher 2007-2011</t>
        </is>
      </c>
      <c r="D4242" s="35" t="n">
        <v>0</v>
      </c>
      <c r="E4242" s="37" t="n">
        <v>0</v>
      </c>
      <c r="F4242" s="38" t="n">
        <v>0</v>
      </c>
      <c r="G4242" s="37" t="n">
        <v>0</v>
      </c>
      <c r="H4242" s="40">
        <f>IFERROR(G4242/E4242,0)</f>
        <v/>
      </c>
      <c r="I4242" s="29" t="inlineStr">
        <is>
          <t>Cost is below the 120 watch threshold.</t>
        </is>
      </c>
    </row>
    <row r="4243">
      <c r="A4243" s="29" t="inlineStr">
        <is>
          <t>2c6-11605-10-00</t>
        </is>
      </c>
      <c r="B4243" s="29" t="inlineStr">
        <is>
          <t>low_price</t>
        </is>
      </c>
      <c r="C4243" s="29" t="inlineStr">
        <is>
          <t>Поршневі кільця +0.5мм Yamaha Grizzly 660 (02-08), Raptor 660 (01-05), Rhino 660 (04-07)</t>
        </is>
      </c>
      <c r="D4243" s="35" t="n">
        <v>0</v>
      </c>
      <c r="E4243" s="37" t="n">
        <v>0</v>
      </c>
      <c r="F4243" s="38" t="n">
        <v>0</v>
      </c>
      <c r="G4243" s="37" t="n">
        <v>0</v>
      </c>
      <c r="H4243" s="40">
        <f>IFERROR(G4243/E4243,0)</f>
        <v/>
      </c>
      <c r="I4243" s="29" t="inlineStr">
        <is>
          <t>Cost is below the 120 watch threshold.</t>
        </is>
      </c>
    </row>
    <row r="4244">
      <c r="A4244" s="29" t="inlineStr">
        <is>
          <t>04893</t>
        </is>
      </c>
      <c r="B4244" s="29" t="inlineStr">
        <is>
          <t>low_price</t>
        </is>
      </c>
      <c r="C4244" s="29" t="inlineStr">
        <is>
          <t>Ніжка перемикання передач Honda TRX 500 Foreman 2005-2011</t>
        </is>
      </c>
      <c r="D4244" s="35" t="n">
        <v>0</v>
      </c>
      <c r="E4244" s="37" t="n">
        <v>0</v>
      </c>
      <c r="F4244" s="38" t="n">
        <v>0</v>
      </c>
      <c r="G4244" s="37" t="n">
        <v>0</v>
      </c>
      <c r="H4244" s="40">
        <f>IFERROR(G4244/E4244,0)</f>
        <v/>
      </c>
      <c r="I4244" s="29" t="inlineStr">
        <is>
          <t>Cost is below the 120 watch threshold.</t>
        </is>
      </c>
    </row>
    <row r="4245">
      <c r="A4245" s="29" t="inlineStr">
        <is>
          <t>90308-hm5-930</t>
        </is>
      </c>
      <c r="B4245" s="29" t="inlineStr">
        <is>
          <t>low_price</t>
        </is>
      </c>
      <c r="C4245" s="29" t="inlineStr">
        <is>
          <t>Гайка маятника Honda TRX 200 250 300 420</t>
        </is>
      </c>
      <c r="D4245" s="35" t="n">
        <v>0</v>
      </c>
      <c r="E4245" s="37" t="n">
        <v>0</v>
      </c>
      <c r="F4245" s="38" t="n">
        <v>0</v>
      </c>
      <c r="G4245" s="37" t="n">
        <v>0</v>
      </c>
      <c r="H4245" s="40">
        <f>IFERROR(G4245/E4245,0)</f>
        <v/>
      </c>
      <c r="I4245" s="29" t="inlineStr">
        <is>
          <t>Cost is below the 120 watch threshold.</t>
        </is>
      </c>
    </row>
    <row r="4246">
      <c r="A4246" s="29" t="inlineStr">
        <is>
          <t>3234724</t>
        </is>
      </c>
      <c r="B4246" s="29" t="inlineStr">
        <is>
          <t>low_price</t>
        </is>
      </c>
      <c r="C4246" s="29" t="inlineStr">
        <is>
          <t>Кронштейн перемикання передач Polaris Sportsman 550 850 1000, Scrambler 850 1000</t>
        </is>
      </c>
      <c r="D4246" s="35" t="n">
        <v>0</v>
      </c>
      <c r="E4246" s="37" t="n">
        <v>0</v>
      </c>
      <c r="F4246" s="38" t="n">
        <v>0</v>
      </c>
      <c r="G4246" s="37" t="n">
        <v>0</v>
      </c>
      <c r="H4246" s="40">
        <f>IFERROR(G4246/E4246,0)</f>
        <v/>
      </c>
      <c r="I4246" s="29" t="inlineStr">
        <is>
          <t>Cost is below the 120 watch threshold.</t>
        </is>
      </c>
    </row>
    <row r="4247">
      <c r="A4247" s="29" t="inlineStr">
        <is>
          <t>01146</t>
        </is>
      </c>
      <c r="B4247" s="29" t="inlineStr">
        <is>
          <t>low_price</t>
        </is>
      </c>
      <c r="C4247" s="29" t="inlineStr">
        <is>
          <t>Задня вісь Honda TRX 500 Foreman (05-11), Rubicon 500 (01-11)</t>
        </is>
      </c>
      <c r="D4247" s="35" t="n">
        <v>0</v>
      </c>
      <c r="E4247" s="37" t="n">
        <v>0</v>
      </c>
      <c r="F4247" s="38" t="n">
        <v>0</v>
      </c>
      <c r="G4247" s="37" t="n">
        <v>0</v>
      </c>
      <c r="H4247" s="40">
        <f>IFERROR(G4247/E4247,0)</f>
        <v/>
      </c>
      <c r="I4247" s="29" t="inlineStr">
        <is>
          <t>Cost is below the 120 watch threshold.</t>
        </is>
      </c>
    </row>
    <row r="4248">
      <c r="A4248" s="29" t="inlineStr">
        <is>
          <t>709402210</t>
        </is>
      </c>
      <c r="B4248" s="29" t="inlineStr">
        <is>
          <t>low_price</t>
        </is>
      </c>
      <c r="C4248" s="29" t="inlineStr">
        <is>
          <t xml:space="preserve">Окантовка панелі приладів ліва BRP Can-Am Outlander 850 1000 (19-20), Maverick X3, Maverick Trail 700 800 1000, Maverick Sport 1000, Commander 700 </t>
        </is>
      </c>
      <c r="D4248" s="35" t="n">
        <v>0</v>
      </c>
      <c r="E4248" s="37" t="n">
        <v>0</v>
      </c>
      <c r="F4248" s="38" t="n">
        <v>0</v>
      </c>
      <c r="G4248" s="37" t="n">
        <v>0</v>
      </c>
      <c r="H4248" s="40">
        <f>IFERROR(G4248/E4248,0)</f>
        <v/>
      </c>
      <c r="I4248" s="29" t="inlineStr">
        <is>
          <t>Cost is below the 120 watch threshold.</t>
        </is>
      </c>
    </row>
    <row r="4249">
      <c r="A4249" s="29" t="inlineStr">
        <is>
          <t>3yf-12162-00-00</t>
        </is>
      </c>
      <c r="B4249" s="29" t="inlineStr">
        <is>
          <t>low_price</t>
        </is>
      </c>
      <c r="C4249" s="29" t="inlineStr">
        <is>
          <t>Рокер впускний Yamaha Grizzly Raptor Rhino 660</t>
        </is>
      </c>
      <c r="D4249" s="35" t="n">
        <v>0</v>
      </c>
      <c r="E4249" s="37" t="n">
        <v>0</v>
      </c>
      <c r="F4249" s="38" t="n">
        <v>0</v>
      </c>
      <c r="G4249" s="37" t="n">
        <v>0</v>
      </c>
      <c r="H4249" s="40">
        <f>IFERROR(G4249/E4249,0)</f>
        <v/>
      </c>
      <c r="I4249" s="29" t="inlineStr">
        <is>
          <t>Cost is below the 120 watch threshold.</t>
        </is>
      </c>
    </row>
    <row r="4250">
      <c r="A4250" s="29" t="inlineStr">
        <is>
          <t>5813505</t>
        </is>
      </c>
      <c r="B4250" s="29" t="inlineStr">
        <is>
          <t>low_price</t>
        </is>
      </c>
      <c r="C4250" s="29" t="inlineStr">
        <is>
          <t>Прокладка кришки генератора Polaris RZR XP 900 2011-2012</t>
        </is>
      </c>
      <c r="D4250" s="35" t="n">
        <v>0</v>
      </c>
      <c r="E4250" s="37" t="n">
        <v>0</v>
      </c>
      <c r="F4250" s="38" t="n">
        <v>0</v>
      </c>
      <c r="G4250" s="37" t="n">
        <v>0</v>
      </c>
      <c r="H4250" s="40">
        <f>IFERROR(G4250/E4250,0)</f>
        <v/>
      </c>
      <c r="I4250" s="29" t="inlineStr">
        <is>
          <t>Cost is below the 120 watch threshold.</t>
        </is>
      </c>
    </row>
    <row r="4251">
      <c r="A4251" s="29" t="inlineStr">
        <is>
          <t>293370102</t>
        </is>
      </c>
      <c r="B4251" s="29" t="inlineStr">
        <is>
          <t>low_price</t>
        </is>
      </c>
      <c r="C4251" s="29" t="inlineStr">
        <is>
          <t>Стопорне кільце ступичного підшипника BRP Can-Am Maverick X3 2017-2021</t>
        </is>
      </c>
      <c r="D4251" s="35" t="n">
        <v>0</v>
      </c>
      <c r="E4251" s="37" t="n">
        <v>0</v>
      </c>
      <c r="F4251" s="38" t="n">
        <v>0</v>
      </c>
      <c r="G4251" s="37" t="n">
        <v>0</v>
      </c>
      <c r="H4251" s="40">
        <f>IFERROR(G4251/E4251,0)</f>
        <v/>
      </c>
      <c r="I4251" s="29" t="inlineStr">
        <is>
          <t>Cost is below the 120 watch threshold.</t>
        </is>
      </c>
    </row>
    <row r="4252">
      <c r="A4252" s="29" t="inlineStr">
        <is>
          <t>5436348</t>
        </is>
      </c>
      <c r="B4252" s="29" t="inlineStr">
        <is>
          <t>low_price</t>
        </is>
      </c>
      <c r="C4252" s="29" t="inlineStr">
        <is>
          <t>Втулка заднього стабілізатора Polaris Sportsman X2 500 700 800, Sportsman Touring 500 800</t>
        </is>
      </c>
      <c r="D4252" s="35" t="n">
        <v>0</v>
      </c>
      <c r="E4252" s="37" t="n">
        <v>0</v>
      </c>
      <c r="F4252" s="38" t="n">
        <v>0</v>
      </c>
      <c r="G4252" s="37" t="n">
        <v>0</v>
      </c>
      <c r="H4252" s="40">
        <f>IFERROR(G4252/E4252,0)</f>
        <v/>
      </c>
      <c r="I4252" s="29" t="inlineStr">
        <is>
          <t>Cost is below the 120 watch threshold.</t>
        </is>
      </c>
    </row>
    <row r="4253">
      <c r="A4253" s="29" t="inlineStr">
        <is>
          <t>705211757</t>
        </is>
      </c>
      <c r="B4253" s="29" t="inlineStr">
        <is>
          <t>low_price</t>
        </is>
      </c>
      <c r="C4253" s="29" t="inlineStr">
        <is>
          <t>Кронштейн кріплення передньої багажної площадки BRP Can-Am Outlander G3</t>
        </is>
      </c>
      <c r="D4253" s="35" t="n">
        <v>0</v>
      </c>
      <c r="E4253" s="37" t="n">
        <v>0</v>
      </c>
      <c r="F4253" s="38" t="n">
        <v>0</v>
      </c>
      <c r="G4253" s="37" t="n">
        <v>0</v>
      </c>
      <c r="H4253" s="40">
        <f>IFERROR(G4253/E4253,0)</f>
        <v/>
      </c>
      <c r="I4253" s="29" t="inlineStr">
        <is>
          <t>Cost is below the 120 watch threshold.</t>
        </is>
      </c>
    </row>
    <row r="4254">
      <c r="A4254" s="29" t="inlineStr">
        <is>
          <t>2pa-84300-00-00</t>
        </is>
      </c>
      <c r="B4254" s="29" t="inlineStr">
        <is>
          <t>low_price</t>
        </is>
      </c>
      <c r="C4254" s="29" t="inlineStr">
        <is>
          <t>Фара дальнього світла Yamaha Grizzly 700 (16+), Kodiak 450 (18+), 700 (16+), Raptor 125 (11-13)</t>
        </is>
      </c>
      <c r="D4254" s="35" t="n">
        <v>0</v>
      </c>
      <c r="E4254" s="37" t="n">
        <v>0</v>
      </c>
      <c r="F4254" s="38" t="n">
        <v>0</v>
      </c>
      <c r="G4254" s="37" t="n">
        <v>0</v>
      </c>
      <c r="H4254" s="40">
        <f>IFERROR(G4254/E4254,0)</f>
        <v/>
      </c>
      <c r="I4254" s="29" t="inlineStr">
        <is>
          <t>Cost is below the 120 watch threshold.</t>
        </is>
      </c>
    </row>
    <row r="4255">
      <c r="A4255" s="29" t="inlineStr">
        <is>
          <t>11310-hn2-a60za</t>
        </is>
      </c>
      <c r="B4255" s="29" t="inlineStr">
        <is>
          <t>low_price</t>
        </is>
      </c>
      <c r="C4255" s="29" t="inlineStr">
        <is>
          <t>Захист двигуна правий Honda TRX 500 Rubicon 2007-2014</t>
        </is>
      </c>
      <c r="D4255" s="35" t="n">
        <v>0</v>
      </c>
      <c r="E4255" s="37" t="n">
        <v>0</v>
      </c>
      <c r="F4255" s="38" t="n">
        <v>0</v>
      </c>
      <c r="G4255" s="37" t="n">
        <v>0</v>
      </c>
      <c r="H4255" s="40">
        <f>IFERROR(G4255/E4255,0)</f>
        <v/>
      </c>
      <c r="I4255" s="29" t="inlineStr">
        <is>
          <t>Cost is below the 120 watch threshold.</t>
        </is>
      </c>
    </row>
    <row r="4256">
      <c r="A4256" s="29" t="inlineStr">
        <is>
          <t>91303-kf0-003</t>
        </is>
      </c>
      <c r="B4256" s="29" t="inlineStr">
        <is>
          <t>low_price</t>
        </is>
      </c>
      <c r="C4256" s="29" t="inlineStr">
        <is>
          <t>Ущільнююче кільце масляного насосу Honda TRX 420 500 650 680 (14.8X2.4)</t>
        </is>
      </c>
      <c r="D4256" s="35" t="n">
        <v>0</v>
      </c>
      <c r="E4256" s="37" t="n">
        <v>0</v>
      </c>
      <c r="F4256" s="38" t="n">
        <v>0</v>
      </c>
      <c r="G4256" s="37" t="n">
        <v>0</v>
      </c>
      <c r="H4256" s="40">
        <f>IFERROR(G4256/E4256,0)</f>
        <v/>
      </c>
      <c r="I4256" s="29" t="inlineStr">
        <is>
          <t>Cost is below the 120 watch threshold.</t>
        </is>
      </c>
    </row>
    <row r="4257">
      <c r="A4257" s="29" t="inlineStr">
        <is>
          <t>1s3-11651-00-00</t>
        </is>
      </c>
      <c r="B4257" s="29" t="inlineStr">
        <is>
          <t>low_price</t>
        </is>
      </c>
      <c r="C4257" s="29" t="inlineStr">
        <is>
          <t>Шатун Yamaha Grizzly 550 700, Rhino Raptor 700</t>
        </is>
      </c>
      <c r="D4257" s="35" t="n">
        <v>0</v>
      </c>
      <c r="E4257" s="37" t="n">
        <v>0</v>
      </c>
      <c r="F4257" s="38" t="n">
        <v>0</v>
      </c>
      <c r="G4257" s="37" t="n">
        <v>0</v>
      </c>
      <c r="H4257" s="40">
        <f>IFERROR(G4257/E4257,0)</f>
        <v/>
      </c>
      <c r="I4257" s="29" t="inlineStr">
        <is>
          <t>Cost is below the 120 watch threshold.</t>
        </is>
      </c>
    </row>
    <row r="4258">
      <c r="A4258" s="29" t="inlineStr">
        <is>
          <t>42-1015</t>
        </is>
      </c>
      <c r="B4258" s="29" t="inlineStr">
        <is>
          <t>low_price</t>
        </is>
      </c>
      <c r="C4258" s="29" t="inlineStr">
        <is>
          <t>Шарова опора Honda TRX 350 400 420 450 500 520 650 680, SXS 520 700 1000</t>
        </is>
      </c>
      <c r="D4258" s="35" t="n">
        <v>0</v>
      </c>
      <c r="E4258" s="37" t="n">
        <v>0</v>
      </c>
      <c r="F4258" s="38" t="n">
        <v>0</v>
      </c>
      <c r="G4258" s="37" t="n">
        <v>0</v>
      </c>
      <c r="H4258" s="40">
        <f>IFERROR(G4258/E4258,0)</f>
        <v/>
      </c>
      <c r="I4258" s="29" t="inlineStr">
        <is>
          <t>Cost is below the 120 watch threshold.</t>
        </is>
      </c>
    </row>
    <row r="4259">
      <c r="A4259" s="29" t="inlineStr">
        <is>
          <t>5uh-11651-00-00</t>
        </is>
      </c>
      <c r="B4259" s="29" t="inlineStr">
        <is>
          <t>low_price</t>
        </is>
      </c>
      <c r="C4259" s="29" t="inlineStr">
        <is>
          <t>Шатун Yamaha Grizzly Bruin Wolverine 350</t>
        </is>
      </c>
      <c r="D4259" s="35" t="n">
        <v>0</v>
      </c>
      <c r="E4259" s="37" t="n">
        <v>0</v>
      </c>
      <c r="F4259" s="38" t="n">
        <v>0</v>
      </c>
      <c r="G4259" s="37" t="n">
        <v>0</v>
      </c>
      <c r="H4259" s="40">
        <f>IFERROR(G4259/E4259,0)</f>
        <v/>
      </c>
      <c r="I4259" s="29" t="inlineStr">
        <is>
          <t>Cost is below the 120 watch threshold.</t>
        </is>
      </c>
    </row>
    <row r="4260">
      <c r="A4260" s="29" t="inlineStr">
        <is>
          <t>1xd-f2172-00-00</t>
        </is>
      </c>
      <c r="B4260" s="29" t="inlineStr">
        <is>
          <t>low_price</t>
        </is>
      </c>
      <c r="C4260" s="29" t="inlineStr">
        <is>
          <t>Ричаг задній верхній правий Yamaha Viking 700 2014-2020</t>
        </is>
      </c>
      <c r="D4260" s="35" t="n">
        <v>0</v>
      </c>
      <c r="E4260" s="37" t="n">
        <v>0</v>
      </c>
      <c r="F4260" s="38" t="n">
        <v>0</v>
      </c>
      <c r="G4260" s="37" t="n">
        <v>0</v>
      </c>
      <c r="H4260" s="40">
        <f>IFERROR(G4260/E4260,0)</f>
        <v/>
      </c>
      <c r="I4260" s="29" t="inlineStr">
        <is>
          <t>Cost is below the 120 watch threshold.</t>
        </is>
      </c>
    </row>
    <row r="4261">
      <c r="A4261" s="29" t="inlineStr">
        <is>
          <t>02459</t>
        </is>
      </c>
      <c r="B4261" s="29" t="inlineStr">
        <is>
          <t>low_price</t>
        </is>
      </c>
      <c r="C4261" s="29" t="inlineStr">
        <is>
          <t>Статор генератора Yamaha Grizzly 600 1999-2001</t>
        </is>
      </c>
      <c r="D4261" s="35" t="n">
        <v>0</v>
      </c>
      <c r="E4261" s="37" t="n">
        <v>0</v>
      </c>
      <c r="F4261" s="38" t="n">
        <v>0</v>
      </c>
      <c r="G4261" s="37" t="n">
        <v>0</v>
      </c>
      <c r="H4261" s="40">
        <f>IFERROR(G4261/E4261,0)</f>
        <v/>
      </c>
      <c r="I4261" s="29" t="inlineStr">
        <is>
          <t>Cost is below the 120 watch threshold.</t>
        </is>
      </c>
    </row>
    <row r="4262">
      <c r="A4262" s="29" t="inlineStr">
        <is>
          <t>03014</t>
        </is>
      </c>
      <c r="B4262" s="29" t="inlineStr">
        <is>
          <t>low_price</t>
        </is>
      </c>
      <c r="C4262" s="29" t="inlineStr">
        <is>
          <t>Брелок для ключів PRO4X4 з дерева</t>
        </is>
      </c>
      <c r="D4262" s="35" t="n">
        <v>0</v>
      </c>
      <c r="E4262" s="37" t="n">
        <v>0</v>
      </c>
      <c r="F4262" s="38" t="n">
        <v>0</v>
      </c>
      <c r="G4262" s="37" t="n">
        <v>0</v>
      </c>
      <c r="H4262" s="40">
        <f>IFERROR(G4262/E4262,0)</f>
        <v/>
      </c>
      <c r="I4262" s="29" t="inlineStr">
        <is>
          <t>Cost is below the 120 watch threshold.</t>
        </is>
      </c>
    </row>
    <row r="4263">
      <c r="A4263" s="29" t="inlineStr">
        <is>
          <t>705601301</t>
        </is>
      </c>
      <c r="B4263" s="29" t="inlineStr">
        <is>
          <t>low_price</t>
        </is>
      </c>
      <c r="C4263" s="29" t="inlineStr">
        <is>
          <t>Гальмівний шланг задній BRP Can-Am Outlander G2 G2L 2015+</t>
        </is>
      </c>
      <c r="D4263" s="35" t="n">
        <v>0</v>
      </c>
      <c r="E4263" s="37" t="n">
        <v>0</v>
      </c>
      <c r="F4263" s="38" t="n">
        <v>0</v>
      </c>
      <c r="G4263" s="37" t="n">
        <v>0</v>
      </c>
      <c r="H4263" s="40">
        <f>IFERROR(G4263/E4263,0)</f>
        <v/>
      </c>
      <c r="I4263" s="29" t="inlineStr">
        <is>
          <t>Cost is below the 120 watch threshold.</t>
        </is>
      </c>
    </row>
    <row r="4264">
      <c r="A4264" s="29" t="inlineStr">
        <is>
          <t>17910-hp0-a00</t>
        </is>
      </c>
      <c r="B4264" s="29" t="inlineStr">
        <is>
          <t>low_price</t>
        </is>
      </c>
      <c r="C4264" s="29" t="inlineStr">
        <is>
          <t>Трос газу Honda TRX 500 Foreman (05-11), 500 Rubicon (05-14)</t>
        </is>
      </c>
      <c r="D4264" s="35" t="n">
        <v>0</v>
      </c>
      <c r="E4264" s="37" t="n">
        <v>0</v>
      </c>
      <c r="F4264" s="38" t="n">
        <v>0</v>
      </c>
      <c r="G4264" s="37" t="n">
        <v>0</v>
      </c>
      <c r="H4264" s="40">
        <f>IFERROR(G4264/E4264,0)</f>
        <v/>
      </c>
      <c r="I4264" s="29" t="inlineStr">
        <is>
          <t>Cost is below the 120 watch threshold.</t>
        </is>
      </c>
    </row>
    <row r="4265">
      <c r="A4265" s="29" t="inlineStr">
        <is>
          <t>705004730</t>
        </is>
      </c>
      <c r="B4265" s="29" t="inlineStr">
        <is>
          <t>low_price</t>
        </is>
      </c>
      <c r="C4265" s="29" t="inlineStr">
        <is>
          <t>Підніжка ліва BRP Can-Am Renegade G2S 500 570 800 850 1000</t>
        </is>
      </c>
      <c r="D4265" s="35" t="n">
        <v>0</v>
      </c>
      <c r="E4265" s="37" t="n">
        <v>0</v>
      </c>
      <c r="F4265" s="38" t="n">
        <v>0</v>
      </c>
      <c r="G4265" s="37" t="n">
        <v>0</v>
      </c>
      <c r="H4265" s="40">
        <f>IFERROR(G4265/E4265,0)</f>
        <v/>
      </c>
      <c r="I4265" s="29" t="inlineStr">
        <is>
          <t>Cost is below the 120 watch threshold.</t>
        </is>
      </c>
    </row>
    <row r="4266">
      <c r="A4266" s="29" t="inlineStr">
        <is>
          <t>1ct-f1957-00-00</t>
        </is>
      </c>
      <c r="B4266" s="29" t="inlineStr">
        <is>
          <t>low_price</t>
        </is>
      </c>
      <c r="C4266" s="29" t="inlineStr">
        <is>
          <t>Втулка рульової колонки Yamaha Grizzly 450 (11-14),​ 550 (13-14), 700 (11+), Kodiak 450 700 (16+)</t>
        </is>
      </c>
      <c r="D4266" s="35" t="n">
        <v>0</v>
      </c>
      <c r="E4266" s="37" t="n">
        <v>0</v>
      </c>
      <c r="F4266" s="38" t="n">
        <v>0</v>
      </c>
      <c r="G4266" s="37" t="n">
        <v>0</v>
      </c>
      <c r="H4266" s="40">
        <f>IFERROR(G4266/E4266,0)</f>
        <v/>
      </c>
      <c r="I4266" s="29" t="inlineStr">
        <is>
          <t>Cost is below the 120 watch threshold.</t>
        </is>
      </c>
    </row>
    <row r="4267">
      <c r="A4267" s="29" t="inlineStr">
        <is>
          <t>420250062</t>
        </is>
      </c>
      <c r="B4267" s="29" t="inlineStr">
        <is>
          <t>low_price</t>
        </is>
      </c>
      <c r="C4267" s="29" t="inlineStr">
        <is>
          <t>Ущільнююче кільце зливної пробки варіатора BRP Can-Am Outlander G3</t>
        </is>
      </c>
      <c r="D4267" s="35" t="n">
        <v>0</v>
      </c>
      <c r="E4267" s="37" t="n">
        <v>0</v>
      </c>
      <c r="F4267" s="38" t="n">
        <v>0</v>
      </c>
      <c r="G4267" s="37" t="n">
        <v>0</v>
      </c>
      <c r="H4267" s="40">
        <f>IFERROR(G4267/E4267,0)</f>
        <v/>
      </c>
      <c r="I4267" s="29" t="inlineStr">
        <is>
          <t>Cost is below the 120 watch threshold.</t>
        </is>
      </c>
    </row>
    <row r="4268">
      <c r="A4268" s="29" t="inlineStr">
        <is>
          <t>s19229h9a002</t>
        </is>
      </c>
      <c r="B4268" s="29" t="inlineStr">
        <is>
          <t>low_price</t>
        </is>
      </c>
      <c r="C4268" s="29" t="inlineStr">
        <is>
          <t>Прокладка водяної помпи BRP DS 250</t>
        </is>
      </c>
      <c r="D4268" s="35" t="n">
        <v>0</v>
      </c>
      <c r="E4268" s="37" t="n">
        <v>0</v>
      </c>
      <c r="F4268" s="38" t="n">
        <v>0</v>
      </c>
      <c r="G4268" s="37" t="n">
        <v>0</v>
      </c>
      <c r="H4268" s="40">
        <f>IFERROR(G4268/E4268,0)</f>
        <v/>
      </c>
      <c r="I4268" s="29" t="inlineStr">
        <is>
          <t>Cost is below the 120 watch threshold.</t>
        </is>
      </c>
    </row>
    <row r="4269">
      <c r="A4269" s="29" t="inlineStr">
        <is>
          <t>420638124</t>
        </is>
      </c>
      <c r="B4269" s="29" t="inlineStr">
        <is>
          <t>low_price</t>
        </is>
      </c>
      <c r="C4269" s="29" t="inlineStr">
        <is>
          <t>Пружина веденого варіатора BRP Can-Am Maverick X3, Maverick Sport 1000, Traxter Defender HD9 HD10</t>
        </is>
      </c>
      <c r="D4269" s="35" t="n">
        <v>0</v>
      </c>
      <c r="E4269" s="37" t="n">
        <v>0</v>
      </c>
      <c r="F4269" s="38" t="n">
        <v>0</v>
      </c>
      <c r="G4269" s="37" t="n">
        <v>0</v>
      </c>
      <c r="H4269" s="40">
        <f>IFERROR(G4269/E4269,0)</f>
        <v/>
      </c>
      <c r="I4269" s="29" t="inlineStr">
        <is>
          <t>Cost is below the 120 watch threshold.</t>
        </is>
      </c>
    </row>
    <row r="4270">
      <c r="A4270" s="29" t="inlineStr">
        <is>
          <t>94591-87110-00</t>
        </is>
      </c>
      <c r="B4270" s="29" t="inlineStr">
        <is>
          <t>low_price</t>
        </is>
      </c>
      <c r="C4270" s="29" t="inlineStr">
        <is>
          <t>Ланцюг ГРМ Yamaha Grizzly Bruin Wolverine 350</t>
        </is>
      </c>
      <c r="D4270" s="35" t="n">
        <v>0</v>
      </c>
      <c r="E4270" s="37" t="n">
        <v>0</v>
      </c>
      <c r="F4270" s="38" t="n">
        <v>0</v>
      </c>
      <c r="G4270" s="37" t="n">
        <v>0</v>
      </c>
      <c r="H4270" s="40">
        <f>IFERROR(G4270/E4270,0)</f>
        <v/>
      </c>
      <c r="I4270" s="29" t="inlineStr">
        <is>
          <t>Cost is below the 120 watch threshold.</t>
        </is>
      </c>
    </row>
    <row r="4271">
      <c r="A4271" s="29" t="inlineStr">
        <is>
          <t>42461-hn5-671</t>
        </is>
      </c>
      <c r="B4271" s="29" t="inlineStr">
        <is>
          <t>low_price</t>
        </is>
      </c>
      <c r="C4271" s="29" t="inlineStr">
        <is>
          <t>Шайба прижимна переднього редуктора Honda TRX 350 400 420 450 500 650 680</t>
        </is>
      </c>
      <c r="D4271" s="35" t="n">
        <v>0</v>
      </c>
      <c r="E4271" s="37" t="n">
        <v>0</v>
      </c>
      <c r="F4271" s="38" t="n">
        <v>0</v>
      </c>
      <c r="G4271" s="37" t="n">
        <v>0</v>
      </c>
      <c r="H4271" s="40">
        <f>IFERROR(G4271/E4271,0)</f>
        <v/>
      </c>
      <c r="I4271" s="29" t="inlineStr">
        <is>
          <t>Cost is below the 120 watch threshold.</t>
        </is>
      </c>
    </row>
    <row r="4272">
      <c r="A4272" s="29" t="inlineStr">
        <is>
          <t>3087224</t>
        </is>
      </c>
      <c r="B4272" s="29" t="inlineStr">
        <is>
          <t>low_price</t>
        </is>
      </c>
      <c r="C4272" s="29" t="inlineStr">
        <is>
          <t>Поршневі кільця стандарт Polaris Sportsman 500, Scrambler 500, Ranger 425 500, Magnum 500</t>
        </is>
      </c>
      <c r="D4272" s="35" t="n">
        <v>0</v>
      </c>
      <c r="E4272" s="37" t="n">
        <v>0</v>
      </c>
      <c r="F4272" s="38" t="n">
        <v>0</v>
      </c>
      <c r="G4272" s="37" t="n">
        <v>0</v>
      </c>
      <c r="H4272" s="40">
        <f>IFERROR(G4272/E4272,0)</f>
        <v/>
      </c>
      <c r="I4272" s="29" t="inlineStr">
        <is>
          <t>Cost is below the 120 watch threshold.</t>
        </is>
      </c>
    </row>
    <row r="4273">
      <c r="A4273" s="29" t="inlineStr">
        <is>
          <t>rc7yc3</t>
        </is>
      </c>
      <c r="B4273" s="29" t="inlineStr">
        <is>
          <t>low_price</t>
        </is>
      </c>
      <c r="C4273" s="29" t="inlineStr">
        <is>
          <t>Свічка запалювання Polaris Sportsman 600 700 800, Ranger 700 800, RZR 800</t>
        </is>
      </c>
      <c r="D4273" s="35" t="n">
        <v>0</v>
      </c>
      <c r="E4273" s="37" t="n">
        <v>0</v>
      </c>
      <c r="F4273" s="38" t="n">
        <v>0</v>
      </c>
      <c r="G4273" s="37" t="n">
        <v>0</v>
      </c>
      <c r="H4273" s="40">
        <f>IFERROR(G4273/E4273,0)</f>
        <v/>
      </c>
      <c r="I4273" s="29" t="inlineStr">
        <is>
          <t>Cost is below the 120 watch threshold.</t>
        </is>
      </c>
    </row>
    <row r="4274">
      <c r="A4274" s="29" t="inlineStr">
        <is>
          <t>709000867</t>
        </is>
      </c>
      <c r="B4274" s="29" t="inlineStr">
        <is>
          <t>low_price</t>
        </is>
      </c>
      <c r="C4274" s="29" t="inlineStr">
        <is>
          <t xml:space="preserve">Заливна горловина палива BRP Can-Am Maverick X3, Maverick Trail 700 800 1000, Maverick Sport 1000, Commander 700 1000, Traxter Defender HD5 HD7 HD8 </t>
        </is>
      </c>
      <c r="D4274" s="35" t="n">
        <v>0</v>
      </c>
      <c r="E4274" s="37" t="n">
        <v>0</v>
      </c>
      <c r="F4274" s="38" t="n">
        <v>0</v>
      </c>
      <c r="G4274" s="37" t="n">
        <v>0</v>
      </c>
      <c r="H4274" s="40">
        <f>IFERROR(G4274/E4274,0)</f>
        <v/>
      </c>
      <c r="I4274" s="29" t="inlineStr">
        <is>
          <t>Cost is below the 120 watch threshold.</t>
        </is>
      </c>
    </row>
    <row r="4275">
      <c r="A4275" s="29" t="inlineStr">
        <is>
          <t>705211898</t>
        </is>
      </c>
      <c r="B4275" s="29" t="inlineStr">
        <is>
          <t>low_price</t>
        </is>
      </c>
      <c r="C4275" s="29" t="inlineStr">
        <is>
          <t>Пластина верхніх ричагів BRP Can-Am Maverick X3</t>
        </is>
      </c>
      <c r="D4275" s="35" t="n">
        <v>0</v>
      </c>
      <c r="E4275" s="37" t="n">
        <v>0</v>
      </c>
      <c r="F4275" s="38" t="n">
        <v>0</v>
      </c>
      <c r="G4275" s="37" t="n">
        <v>0</v>
      </c>
      <c r="H4275" s="40">
        <f>IFERROR(G4275/E4275,0)</f>
        <v/>
      </c>
      <c r="I4275" s="29" t="inlineStr">
        <is>
          <t>Cost is below the 120 watch threshold.</t>
        </is>
      </c>
    </row>
    <row r="4276">
      <c r="A4276" s="29" t="inlineStr">
        <is>
          <t>705014666</t>
        </is>
      </c>
      <c r="B4276" s="29" t="inlineStr">
        <is>
          <t>low_price</t>
        </is>
      </c>
      <c r="C4276" s="29" t="inlineStr">
        <is>
          <t>Бризговик задній лівий BRP Can-Am Outlander G3L</t>
        </is>
      </c>
      <c r="D4276" s="35" t="n">
        <v>0</v>
      </c>
      <c r="E4276" s="37" t="n">
        <v>0</v>
      </c>
      <c r="F4276" s="38" t="n">
        <v>0</v>
      </c>
      <c r="G4276" s="37" t="n">
        <v>0</v>
      </c>
      <c r="H4276" s="40">
        <f>IFERROR(G4276/E4276,0)</f>
        <v/>
      </c>
      <c r="I4276" s="29" t="inlineStr">
        <is>
          <t>Cost is below the 120 watch threshold.</t>
        </is>
      </c>
    </row>
    <row r="4277">
      <c r="A4277" s="29" t="inlineStr">
        <is>
          <t>420256802</t>
        </is>
      </c>
      <c r="B4277" s="29" t="inlineStr">
        <is>
          <t>low_price</t>
        </is>
      </c>
      <c r="C4277" s="29" t="inlineStr">
        <is>
          <t>Масляний щуп BRP Can-Am Outlander Renegade G1 G2 G2L G2S</t>
        </is>
      </c>
      <c r="D4277" s="35" t="n">
        <v>0</v>
      </c>
      <c r="E4277" s="37" t="n">
        <v>0</v>
      </c>
      <c r="F4277" s="38" t="n">
        <v>0</v>
      </c>
      <c r="G4277" s="37" t="n">
        <v>0</v>
      </c>
      <c r="H4277" s="40">
        <f>IFERROR(G4277/E4277,0)</f>
        <v/>
      </c>
      <c r="I4277" s="29" t="inlineStr">
        <is>
          <t>Cost is below the 120 watch threshold.</t>
        </is>
      </c>
    </row>
    <row r="4278">
      <c r="A4278" s="29" t="inlineStr">
        <is>
          <t>59026-0005</t>
        </is>
      </c>
      <c r="B4278" s="29" t="inlineStr">
        <is>
          <t>low_price</t>
        </is>
      </c>
      <c r="C4278" s="29" t="inlineStr">
        <is>
          <t>Датчик холостого ходу Kawasaki Brute Force 650 (05-13), 750 (05-11)</t>
        </is>
      </c>
      <c r="D4278" s="35" t="n">
        <v>0</v>
      </c>
      <c r="E4278" s="37" t="n">
        <v>0</v>
      </c>
      <c r="F4278" s="38" t="n">
        <v>0</v>
      </c>
      <c r="G4278" s="37" t="n">
        <v>0</v>
      </c>
      <c r="H4278" s="40">
        <f>IFERROR(G4278/E4278,0)</f>
        <v/>
      </c>
      <c r="I4278" s="29" t="inlineStr">
        <is>
          <t>Cost is below the 120 watch threshold.</t>
        </is>
      </c>
    </row>
    <row r="4279">
      <c r="A4279" s="29" t="inlineStr">
        <is>
          <t>5413427</t>
        </is>
      </c>
      <c r="B4279" s="29" t="inlineStr">
        <is>
          <t>low_price</t>
        </is>
      </c>
      <c r="C4279" s="29" t="inlineStr">
        <is>
          <t>Ковпачок для дисків Polaris Sportsman 335 400 450 500 570 600 700 800, Scrambler 250 400 500, Ranger 425 500 570 700 800 ETX</t>
        </is>
      </c>
      <c r="D4279" s="35" t="n">
        <v>0</v>
      </c>
      <c r="E4279" s="37" t="n">
        <v>0</v>
      </c>
      <c r="F4279" s="38" t="n">
        <v>0</v>
      </c>
      <c r="G4279" s="37" t="n">
        <v>0</v>
      </c>
      <c r="H4279" s="40">
        <f>IFERROR(G4279/E4279,0)</f>
        <v/>
      </c>
      <c r="I4279" s="29" t="inlineStr">
        <is>
          <t>Cost is below the 120 watch threshold.</t>
        </is>
      </c>
    </row>
    <row r="4280">
      <c r="A4280" s="29" t="inlineStr">
        <is>
          <t>420238176</t>
        </is>
      </c>
      <c r="B4280" s="29" t="inlineStr">
        <is>
          <t>low_price</t>
        </is>
      </c>
      <c r="C4280" s="29" t="inlineStr">
        <is>
          <t xml:space="preserve">Пружина веденого варіатора BRP Can-Am Outlander Renegade 570 650 700 800, Commander 700 800 1000, Maverick 1000, Maverick Trail 700, Traxter Defender </t>
        </is>
      </c>
      <c r="D4280" s="35" t="n">
        <v>0</v>
      </c>
      <c r="E4280" s="37" t="n">
        <v>0</v>
      </c>
      <c r="F4280" s="38" t="n">
        <v>0</v>
      </c>
      <c r="G4280" s="37" t="n">
        <v>0</v>
      </c>
      <c r="H4280" s="40">
        <f>IFERROR(G4280/E4280,0)</f>
        <v/>
      </c>
      <c r="I4280" s="29" t="inlineStr">
        <is>
          <t>Cost is below the 120 watch threshold.</t>
        </is>
      </c>
    </row>
    <row r="4281">
      <c r="A4281" s="29" t="inlineStr">
        <is>
          <t>420256348</t>
        </is>
      </c>
      <c r="B4281" s="29" t="inlineStr">
        <is>
          <t>low_price</t>
        </is>
      </c>
      <c r="C4281" s="29" t="inlineStr">
        <is>
          <t xml:space="preserve">Ротор масляного насоса BRP Can-Am Outlander Renegade G1 G2 G2L G2S, Commander 800 1000, Maverick 1000, Maverick X3, Maverick Trail 800 1000, Maverick </t>
        </is>
      </c>
      <c r="D4281" s="35" t="n">
        <v>0</v>
      </c>
      <c r="E4281" s="37" t="n">
        <v>0</v>
      </c>
      <c r="F4281" s="38" t="n">
        <v>0</v>
      </c>
      <c r="G4281" s="37" t="n">
        <v>0</v>
      </c>
      <c r="H4281" s="40">
        <f>IFERROR(G4281/E4281,0)</f>
        <v/>
      </c>
      <c r="I4281" s="29" t="inlineStr">
        <is>
          <t>Cost is below the 120 watch threshold.</t>
        </is>
      </c>
    </row>
    <row r="4282">
      <c r="A4282" s="29" t="inlineStr">
        <is>
          <t>9gq0-290210</t>
        </is>
      </c>
      <c r="B4282" s="29" t="inlineStr">
        <is>
          <t>low_price</t>
        </is>
      </c>
      <c r="C4282" s="29" t="inlineStr">
        <is>
          <t>Хрестовина карданного валу CFMoto CForce 400 500 600, UForce 600 1000, ZForce 800 950</t>
        </is>
      </c>
      <c r="D4282" s="35" t="n">
        <v>0</v>
      </c>
      <c r="E4282" s="37" t="n">
        <v>0</v>
      </c>
      <c r="F4282" s="38" t="n">
        <v>0</v>
      </c>
      <c r="G4282" s="37" t="n">
        <v>0</v>
      </c>
      <c r="H4282" s="40">
        <f>IFERROR(G4282/E4282,0)</f>
        <v/>
      </c>
      <c r="I4282" s="29" t="inlineStr">
        <is>
          <t>Cost is below the 120 watch threshold.</t>
        </is>
      </c>
    </row>
    <row r="4283">
      <c r="A4283" s="29" t="inlineStr">
        <is>
          <t>5436262</t>
        </is>
      </c>
      <c r="B4283" s="29" t="inlineStr">
        <is>
          <t>low_price</t>
        </is>
      </c>
      <c r="C4283" s="29" t="inlineStr">
        <is>
          <t>Накладка багажника задня права Polaris Sportsman X2 500 700 800</t>
        </is>
      </c>
      <c r="D4283" s="35" t="n">
        <v>0</v>
      </c>
      <c r="E4283" s="37" t="n">
        <v>0</v>
      </c>
      <c r="F4283" s="38" t="n">
        <v>0</v>
      </c>
      <c r="G4283" s="37" t="n">
        <v>0</v>
      </c>
      <c r="H4283" s="40">
        <f>IFERROR(G4283/E4283,0)</f>
        <v/>
      </c>
      <c r="I4283" s="29" t="inlineStr">
        <is>
          <t>Cost is below the 120 watch threshold.</t>
        </is>
      </c>
    </row>
    <row r="4284">
      <c r="A4284" s="29" t="inlineStr">
        <is>
          <t>01237</t>
        </is>
      </c>
      <c r="B4284" s="29" t="inlineStr">
        <is>
          <t>low_price</t>
        </is>
      </c>
      <c r="C4284" s="29" t="inlineStr">
        <is>
          <t>Стартер Honda TRX 650 680 Rincon, MUV 700 Big Red, SXS 700 Pioneer</t>
        </is>
      </c>
      <c r="D4284" s="35" t="n">
        <v>0</v>
      </c>
      <c r="E4284" s="37" t="n">
        <v>0</v>
      </c>
      <c r="F4284" s="38" t="n">
        <v>0</v>
      </c>
      <c r="G4284" s="37" t="n">
        <v>0</v>
      </c>
      <c r="H4284" s="40">
        <f>IFERROR(G4284/E4284,0)</f>
        <v/>
      </c>
      <c r="I4284" s="29" t="inlineStr">
        <is>
          <t>Cost is below the 120 watch threshold.</t>
        </is>
      </c>
    </row>
    <row r="4285">
      <c r="A4285" s="29" t="inlineStr">
        <is>
          <t>5412505</t>
        </is>
      </c>
      <c r="B4285" s="29" t="inlineStr">
        <is>
          <t>low_price</t>
        </is>
      </c>
      <c r="C4285" s="29" t="inlineStr">
        <is>
          <t>Пильник направляючої гальмівного супорта Polaris</t>
        </is>
      </c>
      <c r="D4285" s="35" t="n">
        <v>0</v>
      </c>
      <c r="E4285" s="37" t="n">
        <v>0</v>
      </c>
      <c r="F4285" s="38" t="n">
        <v>0</v>
      </c>
      <c r="G4285" s="37" t="n">
        <v>0</v>
      </c>
      <c r="H4285" s="40">
        <f>IFERROR(G4285/E4285,0)</f>
        <v/>
      </c>
      <c r="I4285" s="29" t="inlineStr">
        <is>
          <t>Cost is below the 120 watch threshold.</t>
        </is>
      </c>
    </row>
    <row r="4286">
      <c r="A4286" s="29" t="inlineStr">
        <is>
          <t>80210-hp0-a50</t>
        </is>
      </c>
      <c r="B4286" s="29" t="inlineStr">
        <is>
          <t>low_price</t>
        </is>
      </c>
      <c r="C4286" s="29" t="inlineStr">
        <is>
          <t>Бардачок Honda TRX 500 Foreman (07-11), Rubicon 500 (07-14)</t>
        </is>
      </c>
      <c r="D4286" s="35" t="n">
        <v>0</v>
      </c>
      <c r="E4286" s="37" t="n">
        <v>0</v>
      </c>
      <c r="F4286" s="38" t="n">
        <v>0</v>
      </c>
      <c r="G4286" s="37" t="n">
        <v>0</v>
      </c>
      <c r="H4286" s="40">
        <f>IFERROR(G4286/E4286,0)</f>
        <v/>
      </c>
      <c r="I4286" s="29" t="inlineStr">
        <is>
          <t>Cost is below the 120 watch threshold.</t>
        </is>
      </c>
    </row>
    <row r="4287">
      <c r="A4287" s="29" t="inlineStr">
        <is>
          <t>250300625</t>
        </is>
      </c>
      <c r="B4287" s="29" t="inlineStr">
        <is>
          <t>low_price</t>
        </is>
      </c>
      <c r="C4287" s="29" t="inlineStr">
        <is>
          <t>Шпилька ступиці колеса BRP Can-Am Maverick X3</t>
        </is>
      </c>
      <c r="D4287" s="35" t="n">
        <v>0</v>
      </c>
      <c r="E4287" s="37" t="n">
        <v>0</v>
      </c>
      <c r="F4287" s="38" t="n">
        <v>0</v>
      </c>
      <c r="G4287" s="37" t="n">
        <v>0</v>
      </c>
      <c r="H4287" s="40">
        <f>IFERROR(G4287/E4287,0)</f>
        <v/>
      </c>
      <c r="I4287" s="29" t="inlineStr">
        <is>
          <t>Cost is below the 120 watch threshold.</t>
        </is>
      </c>
    </row>
    <row r="4288">
      <c r="A4288" s="29" t="inlineStr">
        <is>
          <t>705403497</t>
        </is>
      </c>
      <c r="B4288" s="29" t="inlineStr">
        <is>
          <t>low_price</t>
        </is>
      </c>
      <c r="C4288" s="29" t="inlineStr">
        <is>
          <t>Ковпачок для дисків BRP Can-Am Outlander G3</t>
        </is>
      </c>
      <c r="D4288" s="35" t="n">
        <v>6</v>
      </c>
      <c r="E4288" s="37" t="n">
        <v>23.22</v>
      </c>
      <c r="F4288" s="38" t="n">
        <v>1</v>
      </c>
      <c r="G4288" s="37" t="n">
        <v>455</v>
      </c>
      <c r="H4288" s="40">
        <f>IFERROR(G4288/E4288,0)</f>
        <v/>
      </c>
      <c r="I4288" s="29" t="inlineStr">
        <is>
          <t>Cost is below the 120 watch threshold.</t>
        </is>
      </c>
    </row>
    <row r="4289">
      <c r="A4289" s="29" t="inlineStr">
        <is>
          <t>9010-0805a0</t>
        </is>
      </c>
      <c r="B4289" s="29" t="inlineStr">
        <is>
          <t>low_price</t>
        </is>
      </c>
      <c r="C4289" s="29" t="inlineStr">
        <is>
          <t>Гальмівні колодки задні CFMoto 400 500 520 600 625 800; Yamaha Grizzly 660</t>
        </is>
      </c>
      <c r="D4289" s="35" t="n">
        <v>9</v>
      </c>
      <c r="E4289" s="37" t="n">
        <v>86.73</v>
      </c>
      <c r="F4289" s="38" t="n">
        <v>0</v>
      </c>
      <c r="G4289" s="37" t="n">
        <v>0</v>
      </c>
      <c r="H4289" s="40">
        <f>IFERROR(G4289/E4289,0)</f>
        <v/>
      </c>
      <c r="I4289" s="29" t="inlineStr">
        <is>
          <t>Cost is below the 120 watch threshold.</t>
        </is>
      </c>
    </row>
    <row r="4290">
      <c r="A4290" s="29" t="inlineStr">
        <is>
          <t>51-1031</t>
        </is>
      </c>
      <c r="B4290" s="29" t="inlineStr">
        <is>
          <t>low_price</t>
        </is>
      </c>
      <c r="C4290" s="29" t="inlineStr">
        <is>
          <t>Рульові наконечники Yamaha Grizzly 400 450 (07-12), Kodiak 400 450 (05-06)</t>
        </is>
      </c>
      <c r="D4290" s="35" t="n">
        <v>0</v>
      </c>
      <c r="E4290" s="37" t="n">
        <v>0</v>
      </c>
      <c r="F4290" s="38" t="n">
        <v>0</v>
      </c>
      <c r="G4290" s="37" t="n">
        <v>0</v>
      </c>
      <c r="H4290" s="40">
        <f>IFERROR(G4290/E4290,0)</f>
        <v/>
      </c>
      <c r="I4290" s="29" t="inlineStr">
        <is>
          <t>Cost is below the 120 watch threshold.</t>
        </is>
      </c>
    </row>
    <row r="4291">
      <c r="A4291" s="29" t="inlineStr">
        <is>
          <t>709400072</t>
        </is>
      </c>
      <c r="B4291" s="29" t="inlineStr">
        <is>
          <t>low_price</t>
        </is>
      </c>
      <c r="C4291" s="29" t="inlineStr">
        <is>
          <t>Втулка рульової колонки BRP Can-Am Outlander Renegade G1, DS 450 650</t>
        </is>
      </c>
      <c r="D4291" s="35" t="n">
        <v>0</v>
      </c>
      <c r="E4291" s="37" t="n">
        <v>0</v>
      </c>
      <c r="F4291" s="38" t="n">
        <v>0</v>
      </c>
      <c r="G4291" s="37" t="n">
        <v>0</v>
      </c>
      <c r="H4291" s="40">
        <f>IFERROR(G4291/E4291,0)</f>
        <v/>
      </c>
      <c r="I4291" s="29" t="inlineStr">
        <is>
          <t>Cost is below the 120 watch threshold.</t>
        </is>
      </c>
    </row>
    <row r="4292">
      <c r="A4292" s="29" t="inlineStr">
        <is>
          <t>11g3218</t>
        </is>
      </c>
      <c r="B4292" s="29" t="inlineStr">
        <is>
          <t>low_price</t>
        </is>
      </c>
      <c r="C4292" s="29" t="inlineStr">
        <is>
          <t>Ремінь варіатора Arctic Cat 350 366 400 425 450 500; Kymco 375 450</t>
        </is>
      </c>
      <c r="D4292" s="35" t="n">
        <v>0</v>
      </c>
      <c r="E4292" s="37" t="n">
        <v>0</v>
      </c>
      <c r="F4292" s="38" t="n">
        <v>0</v>
      </c>
      <c r="G4292" s="37" t="n">
        <v>0</v>
      </c>
      <c r="H4292" s="40">
        <f>IFERROR(G4292/E4292,0)</f>
        <v/>
      </c>
      <c r="I4292" s="29" t="inlineStr">
        <is>
          <t>Cost is below the 120 watch threshold.</t>
        </is>
      </c>
    </row>
    <row r="4293">
      <c r="A4293" s="29" t="inlineStr">
        <is>
          <t>705212320</t>
        </is>
      </c>
      <c r="B4293" s="29" t="inlineStr">
        <is>
          <t>low_price</t>
        </is>
      </c>
      <c r="C4293" s="29" t="inlineStr">
        <is>
          <t>Задній бугель BRP Can-Am Outlander G3</t>
        </is>
      </c>
      <c r="D4293" s="35" t="n">
        <v>2</v>
      </c>
      <c r="E4293" s="37" t="n">
        <v>9.970000000000001</v>
      </c>
      <c r="F4293" s="38" t="n">
        <v>0.01</v>
      </c>
      <c r="G4293" s="37" t="n">
        <v>41.81</v>
      </c>
      <c r="H4293" s="40">
        <f>IFERROR(G4293/E4293,0)</f>
        <v/>
      </c>
      <c r="I4293" s="29" t="inlineStr">
        <is>
          <t>Cost is below the 120 watch threshold.</t>
        </is>
      </c>
    </row>
    <row r="4294">
      <c r="A4294" s="29" t="inlineStr">
        <is>
          <t>ftx30l-bs</t>
        </is>
      </c>
      <c r="B4294" s="29" t="inlineStr">
        <is>
          <t>low_price</t>
        </is>
      </c>
      <c r="C4294" s="29" t="inlineStr">
        <is>
          <t>Акумулятор Fulbat YTX30L-BS</t>
        </is>
      </c>
      <c r="D4294" s="35" t="n">
        <v>6</v>
      </c>
      <c r="E4294" s="37" t="n">
        <v>16.38</v>
      </c>
      <c r="F4294" s="38" t="n">
        <v>0</v>
      </c>
      <c r="G4294" s="37" t="n">
        <v>0</v>
      </c>
      <c r="H4294" s="40">
        <f>IFERROR(G4294/E4294,0)</f>
        <v/>
      </c>
      <c r="I4294" s="29" t="inlineStr">
        <is>
          <t>Cost is below the 120 watch threshold.</t>
        </is>
      </c>
    </row>
    <row r="4295">
      <c r="A4295" s="29" t="inlineStr">
        <is>
          <t>705401969</t>
        </is>
      </c>
      <c r="B4295" s="29" t="inlineStr">
        <is>
          <t>low_price</t>
        </is>
      </c>
      <c r="C4295" s="29" t="inlineStr">
        <is>
          <t>Муфта переднього кардана BRP Can-Am</t>
        </is>
      </c>
      <c r="D4295" s="35" t="n">
        <v>2</v>
      </c>
      <c r="E4295" s="37" t="n">
        <v>5.02</v>
      </c>
      <c r="F4295" s="38" t="n">
        <v>0</v>
      </c>
      <c r="G4295" s="37" t="n">
        <v>0</v>
      </c>
      <c r="H4295" s="40">
        <f>IFERROR(G4295/E4295,0)</f>
        <v/>
      </c>
      <c r="I4295" s="29" t="inlineStr">
        <is>
          <t>Cost is below the 120 watch threshold.</t>
        </is>
      </c>
    </row>
    <row r="4296">
      <c r="A4296" s="29" t="inlineStr">
        <is>
          <t>0800-023002</t>
        </is>
      </c>
      <c r="B4296" s="29" t="inlineStr">
        <is>
          <t>low_price</t>
        </is>
      </c>
      <c r="C4296" s="29" t="inlineStr">
        <is>
          <t>Прокладка головки циліндра CFMoto CForce 800 1000, UForce 800 1000, ZForce 800 950</t>
        </is>
      </c>
      <c r="D4296" s="35" t="n">
        <v>0</v>
      </c>
      <c r="E4296" s="37" t="n">
        <v>0</v>
      </c>
      <c r="F4296" s="38" t="n">
        <v>0</v>
      </c>
      <c r="G4296" s="37" t="n">
        <v>0</v>
      </c>
      <c r="H4296" s="40">
        <f>IFERROR(G4296/E4296,0)</f>
        <v/>
      </c>
      <c r="I4296" s="29" t="inlineStr">
        <is>
          <t>Cost is below the 120 watch threshold.</t>
        </is>
      </c>
    </row>
    <row r="4297">
      <c r="A4297" s="29" t="inlineStr">
        <is>
          <t>na-40011-2r</t>
        </is>
      </c>
      <c r="B4297" s="29" t="inlineStr">
        <is>
          <t>low_price</t>
        </is>
      </c>
      <c r="C4297" s="29" t="inlineStr">
        <is>
          <t>Поршневі кільця +0.5мм Yamaha Grizzly Kodiak Rhino Wolverine 450</t>
        </is>
      </c>
      <c r="D4297" s="35" t="n">
        <v>0</v>
      </c>
      <c r="E4297" s="37" t="n">
        <v>0</v>
      </c>
      <c r="F4297" s="38" t="n">
        <v>0</v>
      </c>
      <c r="G4297" s="37" t="n">
        <v>0</v>
      </c>
      <c r="H4297" s="40">
        <f>IFERROR(G4297/E4297,0)</f>
        <v/>
      </c>
      <c r="I4297" s="29" t="inlineStr">
        <is>
          <t>Cost is below the 120 watch threshold.</t>
        </is>
      </c>
    </row>
    <row r="4298">
      <c r="A4298" s="29" t="inlineStr">
        <is>
          <t>50360-hp0-h10</t>
        </is>
      </c>
      <c r="B4298" s="29" t="inlineStr">
        <is>
          <t>low_price</t>
        </is>
      </c>
      <c r="C4298" s="29" t="inlineStr">
        <is>
          <t>Захист двигуна нижній Honda TRX 500 Foreman 2005-2011</t>
        </is>
      </c>
      <c r="D4298" s="35" t="n">
        <v>0</v>
      </c>
      <c r="E4298" s="37" t="n">
        <v>0</v>
      </c>
      <c r="F4298" s="38" t="n">
        <v>0</v>
      </c>
      <c r="G4298" s="37" t="n">
        <v>0</v>
      </c>
      <c r="H4298" s="40">
        <f>IFERROR(G4298/E4298,0)</f>
        <v/>
      </c>
      <c r="I4298" s="29" t="inlineStr">
        <is>
          <t>Cost is below the 120 watch threshold.</t>
        </is>
      </c>
    </row>
    <row r="4299">
      <c r="A4299" s="29" t="inlineStr">
        <is>
          <t>91206-968-003</t>
        </is>
      </c>
      <c r="B4299" s="29" t="inlineStr">
        <is>
          <t>low_price</t>
        </is>
      </c>
      <c r="C4299" s="29" t="inlineStr">
        <is>
          <t>Сальник гальмівної ніжки Honda TRX 900 200 250 300 350 420 450 500 (17X23X3)</t>
        </is>
      </c>
      <c r="D4299" s="35" t="n">
        <v>0</v>
      </c>
      <c r="E4299" s="37" t="n">
        <v>0</v>
      </c>
      <c r="F4299" s="38" t="n">
        <v>0</v>
      </c>
      <c r="G4299" s="37" t="n">
        <v>0</v>
      </c>
      <c r="H4299" s="40">
        <f>IFERROR(G4299/E4299,0)</f>
        <v/>
      </c>
      <c r="I4299" s="29" t="inlineStr">
        <is>
          <t>Cost is below the 120 watch threshold.</t>
        </is>
      </c>
    </row>
    <row r="4300">
      <c r="A4300" s="29" t="inlineStr">
        <is>
          <t>705600963</t>
        </is>
      </c>
      <c r="B4300" s="29" t="inlineStr">
        <is>
          <t>low_price</t>
        </is>
      </c>
      <c r="C4300" s="29" t="inlineStr">
        <is>
          <t>Кронштейн кріплення гальмівної магістралі задній лівий BRP Can-Am Outlander Renegade G2 2012-2015</t>
        </is>
      </c>
      <c r="D4300" s="35" t="n">
        <v>0</v>
      </c>
      <c r="E4300" s="37" t="n">
        <v>0</v>
      </c>
      <c r="F4300" s="38" t="n">
        <v>0</v>
      </c>
      <c r="G4300" s="37" t="n">
        <v>0</v>
      </c>
      <c r="H4300" s="40">
        <f>IFERROR(G4300/E4300,0)</f>
        <v/>
      </c>
      <c r="I4300" s="29" t="inlineStr">
        <is>
          <t>Cost is below the 120 watch threshold.</t>
        </is>
      </c>
    </row>
    <row r="4301">
      <c r="A4301" s="29" t="inlineStr">
        <is>
          <t>01615</t>
        </is>
      </c>
      <c r="B4301" s="29" t="inlineStr">
        <is>
          <t>low_price</t>
        </is>
      </c>
      <c r="C4301" s="29" t="inlineStr">
        <is>
          <t>Бендикс стартера Yamaha Grizzly 600 1998-2001</t>
        </is>
      </c>
      <c r="D4301" s="35" t="n">
        <v>0</v>
      </c>
      <c r="E4301" s="37" t="n">
        <v>0</v>
      </c>
      <c r="F4301" s="38" t="n">
        <v>0</v>
      </c>
      <c r="G4301" s="37" t="n">
        <v>0</v>
      </c>
      <c r="H4301" s="40">
        <f>IFERROR(G4301/E4301,0)</f>
        <v/>
      </c>
      <c r="I4301" s="29" t="inlineStr">
        <is>
          <t>Cost is below the 120 watch threshold.</t>
        </is>
      </c>
    </row>
    <row r="4302">
      <c r="A4302" s="29" t="inlineStr">
        <is>
          <t>705015097</t>
        </is>
      </c>
      <c r="B4302" s="29" t="inlineStr">
        <is>
          <t>low_price</t>
        </is>
      </c>
      <c r="C4302" s="29" t="inlineStr">
        <is>
          <t>Кріплення розширювача BRP Can-Am Outlander G3</t>
        </is>
      </c>
      <c r="D4302" s="35" t="n">
        <v>0</v>
      </c>
      <c r="E4302" s="37" t="n">
        <v>0</v>
      </c>
      <c r="F4302" s="38" t="n">
        <v>0</v>
      </c>
      <c r="G4302" s="37" t="n">
        <v>0</v>
      </c>
      <c r="H4302" s="40">
        <f>IFERROR(G4302/E4302,0)</f>
        <v/>
      </c>
      <c r="I4302" s="29" t="inlineStr">
        <is>
          <t>Cost is below the 120 watch threshold.</t>
        </is>
      </c>
    </row>
    <row r="4303">
      <c r="A4303" s="29" t="inlineStr">
        <is>
          <t>420950896</t>
        </is>
      </c>
      <c r="B4303" s="29" t="inlineStr">
        <is>
          <t>low_price</t>
        </is>
      </c>
      <c r="C4303" s="29" t="inlineStr">
        <is>
          <t>Ущільнююче кільце кришки водяної помпи BRP Can-Am Maverick X3, Traxter Defender HD11</t>
        </is>
      </c>
      <c r="D4303" s="35" t="n">
        <v>0</v>
      </c>
      <c r="E4303" s="37" t="n">
        <v>0</v>
      </c>
      <c r="F4303" s="38" t="n">
        <v>0</v>
      </c>
      <c r="G4303" s="37" t="n">
        <v>0</v>
      </c>
      <c r="H4303" s="40">
        <f>IFERROR(G4303/E4303,0)</f>
        <v/>
      </c>
      <c r="I4303" s="29" t="inlineStr">
        <is>
          <t>Cost is below the 120 watch threshold.</t>
        </is>
      </c>
    </row>
    <row r="4304">
      <c r="A4304" s="29" t="inlineStr">
        <is>
          <t>23611-hp5-600</t>
        </is>
      </c>
      <c r="B4304" s="29" t="inlineStr">
        <is>
          <t>low_price</t>
        </is>
      </c>
      <c r="C4304" s="29" t="inlineStr">
        <is>
          <t>Проміжний вал Honda TRX 420 Rancher 2007-2013</t>
        </is>
      </c>
      <c r="D4304" s="35" t="n">
        <v>0</v>
      </c>
      <c r="E4304" s="37" t="n">
        <v>0</v>
      </c>
      <c r="F4304" s="38" t="n">
        <v>0</v>
      </c>
      <c r="G4304" s="37" t="n">
        <v>0</v>
      </c>
      <c r="H4304" s="40">
        <f>IFERROR(G4304/E4304,0)</f>
        <v/>
      </c>
      <c r="I4304" s="29" t="inlineStr">
        <is>
          <t>Cost is below the 120 watch threshold.</t>
        </is>
      </c>
    </row>
    <row r="4305">
      <c r="A4305" s="29" t="inlineStr">
        <is>
          <t>420950740</t>
        </is>
      </c>
      <c r="B4305" s="29" t="inlineStr">
        <is>
          <t>low_price</t>
        </is>
      </c>
      <c r="C4305" s="29" t="inlineStr">
        <is>
          <t>Прокладка впускного колектора BRP Ski-Doo, Sea-Doo</t>
        </is>
      </c>
      <c r="D4305" s="35" t="n">
        <v>0</v>
      </c>
      <c r="E4305" s="37" t="n">
        <v>0</v>
      </c>
      <c r="F4305" s="38" t="n">
        <v>0</v>
      </c>
      <c r="G4305" s="37" t="n">
        <v>0</v>
      </c>
      <c r="H4305" s="40">
        <f>IFERROR(G4305/E4305,0)</f>
        <v/>
      </c>
      <c r="I4305" s="29" t="inlineStr">
        <is>
          <t>Cost is below the 120 watch threshold.</t>
        </is>
      </c>
    </row>
    <row r="4306">
      <c r="A4306" s="29" t="inlineStr">
        <is>
          <t>5km-21485-10-00</t>
        </is>
      </c>
      <c r="B4306" s="29" t="inlineStr">
        <is>
          <t>low_price</t>
        </is>
      </c>
      <c r="C4306" s="29" t="inlineStr">
        <is>
          <t>Подушка двигуна Yamaha Grizzly 660 2002-2008</t>
        </is>
      </c>
      <c r="D4306" s="35" t="n">
        <v>0</v>
      </c>
      <c r="E4306" s="37" t="n">
        <v>0</v>
      </c>
      <c r="F4306" s="38" t="n">
        <v>0</v>
      </c>
      <c r="G4306" s="37" t="n">
        <v>0</v>
      </c>
      <c r="H4306" s="40">
        <f>IFERROR(G4306/E4306,0)</f>
        <v/>
      </c>
      <c r="I4306" s="29" t="inlineStr">
        <is>
          <t>Cost is below the 120 watch threshold.</t>
        </is>
      </c>
    </row>
    <row r="4307">
      <c r="A4307" s="29" t="inlineStr">
        <is>
          <t>50-1078</t>
        </is>
      </c>
      <c r="B4307" s="29" t="inlineStr">
        <is>
          <t>low_price</t>
        </is>
      </c>
      <c r="C4307" s="29" t="inlineStr">
        <is>
          <t>Ремкомплект переднього верхнього ричага Suzuki King Quad 450 (08-10), 500 (09+), 750 (08+)</t>
        </is>
      </c>
      <c r="D4307" s="35" t="n">
        <v>0</v>
      </c>
      <c r="E4307" s="37" t="n">
        <v>0</v>
      </c>
      <c r="F4307" s="38" t="n">
        <v>0</v>
      </c>
      <c r="G4307" s="37" t="n">
        <v>0</v>
      </c>
      <c r="H4307" s="40">
        <f>IFERROR(G4307/E4307,0)</f>
        <v/>
      </c>
      <c r="I4307" s="29" t="inlineStr">
        <is>
          <t>Cost is below the 120 watch threshold.</t>
        </is>
      </c>
    </row>
    <row r="4308">
      <c r="A4308" s="29" t="inlineStr">
        <is>
          <t>db2162</t>
        </is>
      </c>
      <c r="B4308" s="29" t="inlineStr">
        <is>
          <t>low_price</t>
        </is>
      </c>
      <c r="C4308" s="29" t="inlineStr">
        <is>
          <t>Гальмівні колодки задні Polaris 150; Yamaha Rhino 450 660, Raptor 700</t>
        </is>
      </c>
      <c r="D4308" s="35" t="n">
        <v>0</v>
      </c>
      <c r="E4308" s="37" t="n">
        <v>0</v>
      </c>
      <c r="F4308" s="38" t="n">
        <v>0</v>
      </c>
      <c r="G4308" s="37" t="n">
        <v>0</v>
      </c>
      <c r="H4308" s="40">
        <f>IFERROR(G4308/E4308,0)</f>
        <v/>
      </c>
      <c r="I4308" s="29" t="inlineStr">
        <is>
          <t>Cost is below the 120 watch threshold.</t>
        </is>
      </c>
    </row>
    <row r="4309">
      <c r="A4309" s="29" t="inlineStr">
        <is>
          <t>na-50090</t>
        </is>
      </c>
      <c r="B4309" s="29" t="inlineStr">
        <is>
          <t>low_price</t>
        </is>
      </c>
      <c r="C4309" s="29" t="inlineStr">
        <is>
          <t>Поршень стандарт Polaris RZR 900 XP 2011-2014</t>
        </is>
      </c>
      <c r="D4309" s="35" t="n">
        <v>0</v>
      </c>
      <c r="E4309" s="37" t="n">
        <v>0</v>
      </c>
      <c r="F4309" s="38" t="n">
        <v>0</v>
      </c>
      <c r="G4309" s="37" t="n">
        <v>0</v>
      </c>
      <c r="H4309" s="40">
        <f>IFERROR(G4309/E4309,0)</f>
        <v/>
      </c>
      <c r="I4309" s="29" t="inlineStr">
        <is>
          <t>Cost is below the 120 watch threshold.</t>
        </is>
      </c>
    </row>
    <row r="4310">
      <c r="A4310" s="29" t="inlineStr">
        <is>
          <t>707601566</t>
        </is>
      </c>
      <c r="B4310" s="29" t="inlineStr">
        <is>
          <t>low_price</t>
        </is>
      </c>
      <c r="C4310" s="29" t="inlineStr">
        <is>
          <t>Прокладка глушника BRP Can-Am Maverick 1000 Turbo 2015-2017</t>
        </is>
      </c>
      <c r="D4310" s="35" t="n">
        <v>0</v>
      </c>
      <c r="E4310" s="37" t="n">
        <v>0</v>
      </c>
      <c r="F4310" s="38" t="n">
        <v>0</v>
      </c>
      <c r="G4310" s="37" t="n">
        <v>0</v>
      </c>
      <c r="H4310" s="40">
        <f>IFERROR(G4310/E4310,0)</f>
        <v/>
      </c>
      <c r="I4310" s="29" t="inlineStr">
        <is>
          <t>Cost is below the 120 watch threshold.</t>
        </is>
      </c>
    </row>
    <row r="4311">
      <c r="A4311" s="29" t="inlineStr">
        <is>
          <t>232591414</t>
        </is>
      </c>
      <c r="B4311" s="29" t="inlineStr">
        <is>
          <t>low_price</t>
        </is>
      </c>
      <c r="C4311" s="29" t="inlineStr">
        <is>
          <t>Гайка торсіона BRP Can-Am Outlander Renagade G1, Maverick 1000</t>
        </is>
      </c>
      <c r="D4311" s="35" t="n">
        <v>0</v>
      </c>
      <c r="E4311" s="37" t="n">
        <v>0</v>
      </c>
      <c r="F4311" s="38" t="n">
        <v>0</v>
      </c>
      <c r="G4311" s="37" t="n">
        <v>0</v>
      </c>
      <c r="H4311" s="40">
        <f>IFERROR(G4311/E4311,0)</f>
        <v/>
      </c>
      <c r="I4311" s="29" t="inlineStr">
        <is>
          <t>Cost is below the 120 watch threshold.</t>
        </is>
      </c>
    </row>
    <row r="4312">
      <c r="A4312" s="29" t="inlineStr">
        <is>
          <t>293250275</t>
        </is>
      </c>
      <c r="B4312" s="29" t="inlineStr">
        <is>
          <t>low_price</t>
        </is>
      </c>
      <c r="C4312" s="29" t="inlineStr">
        <is>
          <t>Прокладка заднього бардачка BRP Can-Am Outlander G2</t>
        </is>
      </c>
      <c r="D4312" s="35" t="n">
        <v>0</v>
      </c>
      <c r="E4312" s="37" t="n">
        <v>0</v>
      </c>
      <c r="F4312" s="38" t="n">
        <v>0</v>
      </c>
      <c r="G4312" s="37" t="n">
        <v>0</v>
      </c>
      <c r="H4312" s="40">
        <f>IFERROR(G4312/E4312,0)</f>
        <v/>
      </c>
      <c r="I4312" s="29" t="inlineStr">
        <is>
          <t>Cost is below the 120 watch threshold.</t>
        </is>
      </c>
    </row>
    <row r="4313">
      <c r="A4313" s="29" t="inlineStr">
        <is>
          <t>3022082</t>
        </is>
      </c>
      <c r="B4313" s="29" t="inlineStr">
        <is>
          <t>low_price</t>
        </is>
      </c>
      <c r="C4313" s="29" t="inlineStr">
        <is>
          <t xml:space="preserve">Свічка запалювання Polaris Switchback 600 650 800 850, SKS 650 800 850, Titan 800, Voyager 600 650, WideTrak 500 600, Rush 600 800 850, Pro RMK 600 </t>
        </is>
      </c>
      <c r="D4313" s="35" t="n">
        <v>0</v>
      </c>
      <c r="E4313" s="37" t="n">
        <v>0</v>
      </c>
      <c r="F4313" s="38" t="n">
        <v>0</v>
      </c>
      <c r="G4313" s="37" t="n">
        <v>0</v>
      </c>
      <c r="H4313" s="40">
        <f>IFERROR(G4313/E4313,0)</f>
        <v/>
      </c>
      <c r="I4313" s="29" t="inlineStr">
        <is>
          <t>Cost is below the 120 watch threshold.</t>
        </is>
      </c>
    </row>
    <row r="4314">
      <c r="A4314" s="29" t="inlineStr">
        <is>
          <t>28-1059</t>
        </is>
      </c>
      <c r="B4314" s="29" t="inlineStr">
        <is>
          <t>low_price</t>
        </is>
      </c>
      <c r="C4314" s="29" t="inlineStr">
        <is>
          <t>Ремкомплект заднього маятника Kawasaki Brute Force 650, V-Force 700, Prairie 300 360 400 650 700</t>
        </is>
      </c>
      <c r="D4314" s="35" t="n">
        <v>0</v>
      </c>
      <c r="E4314" s="37" t="n">
        <v>0</v>
      </c>
      <c r="F4314" s="38" t="n">
        <v>0</v>
      </c>
      <c r="G4314" s="37" t="n">
        <v>0</v>
      </c>
      <c r="H4314" s="40">
        <f>IFERROR(G4314/E4314,0)</f>
        <v/>
      </c>
      <c r="I4314" s="29" t="inlineStr">
        <is>
          <t>Cost is below the 120 watch threshold.</t>
        </is>
      </c>
    </row>
    <row r="4315">
      <c r="A4315" s="29" t="inlineStr">
        <is>
          <t>50-1116</t>
        </is>
      </c>
      <c r="B4315" s="29" t="inlineStr">
        <is>
          <t>low_price</t>
        </is>
      </c>
      <c r="C4315" s="29" t="inlineStr">
        <is>
          <t>Ремкомплект задніх ричагів Polaris RZR 800 2008-2012</t>
        </is>
      </c>
      <c r="D4315" s="35" t="n">
        <v>0</v>
      </c>
      <c r="E4315" s="37" t="n">
        <v>0</v>
      </c>
      <c r="F4315" s="38" t="n">
        <v>0</v>
      </c>
      <c r="G4315" s="37" t="n">
        <v>0</v>
      </c>
      <c r="H4315" s="40">
        <f>IFERROR(G4315/E4315,0)</f>
        <v/>
      </c>
      <c r="I4315" s="29" t="inlineStr">
        <is>
          <t>Cost is below the 120 watch threshold.</t>
        </is>
      </c>
    </row>
    <row r="4316">
      <c r="A4316" s="29" t="inlineStr">
        <is>
          <t>40300-hr0-f00</t>
        </is>
      </c>
      <c r="B4316" s="29" t="inlineStr">
        <is>
          <t>low_price</t>
        </is>
      </c>
      <c r="C4316" s="29" t="inlineStr">
        <is>
          <t>Хрестовина заднього карданного валу Honda TRX 500 Foreman 2012-2013</t>
        </is>
      </c>
      <c r="D4316" s="35" t="n">
        <v>0</v>
      </c>
      <c r="E4316" s="37" t="n">
        <v>0</v>
      </c>
      <c r="F4316" s="38" t="n">
        <v>0</v>
      </c>
      <c r="G4316" s="37" t="n">
        <v>0</v>
      </c>
      <c r="H4316" s="40">
        <f>IFERROR(G4316/E4316,0)</f>
        <v/>
      </c>
      <c r="I4316" s="29" t="inlineStr">
        <is>
          <t>Cost is below the 120 watch threshold.</t>
        </is>
      </c>
    </row>
    <row r="4317">
      <c r="A4317" s="29" t="inlineStr">
        <is>
          <t>91204-mg3-003</t>
        </is>
      </c>
      <c r="B4317" s="29" t="inlineStr">
        <is>
          <t>low_price</t>
        </is>
      </c>
      <c r="C4317" s="29" t="inlineStr">
        <is>
          <t>Сальник картера задній Honda TRX 420 Rancher 2007-2011 (25X45X7)</t>
        </is>
      </c>
      <c r="D4317" s="35" t="n">
        <v>0</v>
      </c>
      <c r="E4317" s="37" t="n">
        <v>0</v>
      </c>
      <c r="F4317" s="38" t="n">
        <v>0</v>
      </c>
      <c r="G4317" s="37" t="n">
        <v>0</v>
      </c>
      <c r="H4317" s="40">
        <f>IFERROR(G4317/E4317,0)</f>
        <v/>
      </c>
      <c r="I4317" s="29" t="inlineStr">
        <is>
          <t>Cost is below the 120 watch threshold.</t>
        </is>
      </c>
    </row>
    <row r="4318">
      <c r="A4318" s="29" t="inlineStr">
        <is>
          <t>04852</t>
        </is>
      </c>
      <c r="B4318" s="29" t="inlineStr">
        <is>
          <t>low_price</t>
        </is>
      </c>
      <c r="C4318" s="29" t="inlineStr">
        <is>
          <t>Головний гальмівний циліндр Honda TRX 420 500 520 650 680</t>
        </is>
      </c>
      <c r="D4318" s="35" t="n">
        <v>0</v>
      </c>
      <c r="E4318" s="37" t="n">
        <v>0</v>
      </c>
      <c r="F4318" s="38" t="n">
        <v>0</v>
      </c>
      <c r="G4318" s="37" t="n">
        <v>0</v>
      </c>
      <c r="H4318" s="40">
        <f>IFERROR(G4318/E4318,0)</f>
        <v/>
      </c>
      <c r="I4318" s="29" t="inlineStr">
        <is>
          <t>Cost is below the 120 watch threshold.</t>
        </is>
      </c>
    </row>
    <row r="4319">
      <c r="A4319" s="29" t="inlineStr">
        <is>
          <t>3514998-015</t>
        </is>
      </c>
      <c r="B4319" s="29" t="inlineStr">
        <is>
          <t>low_price</t>
        </is>
      </c>
      <c r="C4319" s="29" t="inlineStr">
        <is>
          <t>Вкладиш шатунний Polaris Sportsman Scrambler 850 1000 (23+), RZR Pro R (Red)</t>
        </is>
      </c>
      <c r="D4319" s="35" t="n">
        <v>0</v>
      </c>
      <c r="E4319" s="37" t="n">
        <v>0</v>
      </c>
      <c r="F4319" s="38" t="n">
        <v>0</v>
      </c>
      <c r="G4319" s="37" t="n">
        <v>0</v>
      </c>
      <c r="H4319" s="40">
        <f>IFERROR(G4319/E4319,0)</f>
        <v/>
      </c>
      <c r="I4319" s="29" t="inlineStr">
        <is>
          <t>Cost is below the 120 watch threshold.</t>
        </is>
      </c>
    </row>
    <row r="4320">
      <c r="A4320" s="29" t="inlineStr">
        <is>
          <t>5262008</t>
        </is>
      </c>
      <c r="B4320" s="29" t="inlineStr">
        <is>
          <t>low_price</t>
        </is>
      </c>
      <c r="C4320" s="29" t="inlineStr">
        <is>
          <t>Прокладка головки циліндра Polaris Sportsman 450 570, RZR 570, Ranger 570, Pro XD, ACE 150 500 570</t>
        </is>
      </c>
      <c r="D4320" s="35" t="n">
        <v>0</v>
      </c>
      <c r="E4320" s="37" t="n">
        <v>0</v>
      </c>
      <c r="F4320" s="38" t="n">
        <v>0</v>
      </c>
      <c r="G4320" s="37" t="n">
        <v>0</v>
      </c>
      <c r="H4320" s="40">
        <f>IFERROR(G4320/E4320,0)</f>
        <v/>
      </c>
      <c r="I4320" s="29" t="inlineStr">
        <is>
          <t>Cost is below the 120 watch threshold.</t>
        </is>
      </c>
    </row>
    <row r="4321">
      <c r="A4321" s="29" t="inlineStr">
        <is>
          <t>16154-0706</t>
        </is>
      </c>
      <c r="B4321" s="29" t="inlineStr">
        <is>
          <t>low_price</t>
        </is>
      </c>
      <c r="C4321" s="29" t="inlineStr">
        <is>
          <t>Ротор масляного насоса зовнішній Kawasaki Teryx 750​ 800</t>
        </is>
      </c>
      <c r="D4321" s="35" t="n">
        <v>0</v>
      </c>
      <c r="E4321" s="37" t="n">
        <v>0</v>
      </c>
      <c r="F4321" s="38" t="n">
        <v>0</v>
      </c>
      <c r="G4321" s="37" t="n">
        <v>0</v>
      </c>
      <c r="H4321" s="40">
        <f>IFERROR(G4321/E4321,0)</f>
        <v/>
      </c>
      <c r="I4321" s="29" t="inlineStr">
        <is>
          <t>Cost is below the 120 watch threshold.</t>
        </is>
      </c>
    </row>
    <row r="4322">
      <c r="A4322" s="29" t="inlineStr">
        <is>
          <t>50-1106</t>
        </is>
      </c>
      <c r="B4322" s="29" t="inlineStr">
        <is>
          <t>low_price</t>
        </is>
      </c>
      <c r="C4322" s="29" t="inlineStr">
        <is>
          <t>Ремкомплект задніх ричагів Polaris Sportsman X2 500 800 2007</t>
        </is>
      </c>
      <c r="D4322" s="35" t="n">
        <v>0</v>
      </c>
      <c r="E4322" s="37" t="n">
        <v>0</v>
      </c>
      <c r="F4322" s="38" t="n">
        <v>0</v>
      </c>
      <c r="G4322" s="37" t="n">
        <v>0</v>
      </c>
      <c r="H4322" s="40">
        <f>IFERROR(G4322/E4322,0)</f>
        <v/>
      </c>
      <c r="I4322" s="29" t="inlineStr">
        <is>
          <t>Cost is below the 120 watch threshold.</t>
        </is>
      </c>
    </row>
    <row r="4323">
      <c r="A4323" s="29" t="inlineStr">
        <is>
          <t>570045500</t>
        </is>
      </c>
      <c r="B4323" s="29" t="inlineStr">
        <is>
          <t>low_price</t>
        </is>
      </c>
      <c r="C4323" s="29" t="inlineStr">
        <is>
          <t>Втулка паливного бака BRP Can-Am Outlander 330 400, DS 650</t>
        </is>
      </c>
      <c r="D4323" s="35" t="n">
        <v>7</v>
      </c>
      <c r="E4323" s="37" t="n">
        <v>25.67</v>
      </c>
      <c r="F4323" s="38" t="n">
        <v>0</v>
      </c>
      <c r="G4323" s="37" t="n">
        <v>0</v>
      </c>
      <c r="H4323" s="40">
        <f>IFERROR(G4323/E4323,0)</f>
        <v/>
      </c>
      <c r="I4323" s="29" t="inlineStr">
        <is>
          <t>Cost is below the 120 watch threshold.</t>
        </is>
      </c>
    </row>
    <row r="4324">
      <c r="A4324" s="29" t="inlineStr">
        <is>
          <t>9010-050800-20000</t>
        </is>
      </c>
      <c r="B4324" s="29" t="inlineStr">
        <is>
          <t>low_price</t>
        </is>
      </c>
      <c r="C4324" s="29" t="inlineStr">
        <is>
          <t>Шарова опора нижня CFMoto CForce 400 500 600 800 1000</t>
        </is>
      </c>
      <c r="D4324" s="35" t="n">
        <v>9</v>
      </c>
      <c r="E4324" s="37" t="n">
        <v>68.98999999999999</v>
      </c>
      <c r="F4324" s="38" t="n">
        <v>0.02</v>
      </c>
      <c r="G4324" s="37" t="n">
        <v>33.01</v>
      </c>
      <c r="H4324" s="40">
        <f>IFERROR(G4324/E4324,0)</f>
        <v/>
      </c>
      <c r="I4324" s="29" t="inlineStr">
        <is>
          <t>Cost is below the 120 watch threshold.</t>
        </is>
      </c>
    </row>
    <row r="4325">
      <c r="A4325" s="29" t="inlineStr">
        <is>
          <t>we271179</t>
        </is>
      </c>
      <c r="B4325" s="29" t="inlineStr">
        <is>
          <t>low_price</t>
        </is>
      </c>
      <c r="C4325" s="29" t="inlineStr">
        <is>
          <t>Кулак задній зовнішній Polaris Sportsman 550 850 1000, Scrambler 850 1000, передній зовнішній Ranger 800 900</t>
        </is>
      </c>
      <c r="D4325" s="35" t="n">
        <v>1</v>
      </c>
      <c r="E4325" s="37" t="n">
        <v>4.38</v>
      </c>
      <c r="F4325" s="38" t="n">
        <v>0</v>
      </c>
      <c r="G4325" s="37" t="n">
        <v>0</v>
      </c>
      <c r="H4325" s="40">
        <f>IFERROR(G4325/E4325,0)</f>
        <v/>
      </c>
      <c r="I4325" s="29" t="inlineStr">
        <is>
          <t>Cost is below the 120 watch threshold.</t>
        </is>
      </c>
    </row>
    <row r="4326">
      <c r="A4326" s="29" t="inlineStr">
        <is>
          <t>tm00949100</t>
        </is>
      </c>
      <c r="B4326" s="29" t="inlineStr">
        <is>
          <t>low_price</t>
        </is>
      </c>
      <c r="C4326" s="29" t="inlineStr">
        <is>
          <t>Шина Maxxis Bighorn 3.0 26×11-12</t>
        </is>
      </c>
      <c r="D4326" s="35" t="n">
        <v>0</v>
      </c>
      <c r="E4326" s="37" t="n">
        <v>0</v>
      </c>
      <c r="F4326" s="38" t="n">
        <v>0</v>
      </c>
      <c r="G4326" s="37" t="n">
        <v>0</v>
      </c>
      <c r="H4326" s="40">
        <f>IFERROR(G4326/E4326,0)</f>
        <v/>
      </c>
      <c r="I4326" s="29" t="inlineStr">
        <is>
          <t>Cost is below the 120 watch threshold.</t>
        </is>
      </c>
    </row>
    <row r="4327">
      <c r="A4327" s="29" t="inlineStr">
        <is>
          <t>na-40012-c</t>
        </is>
      </c>
      <c r="B4327" s="29" t="inlineStr">
        <is>
          <t>low_price</t>
        </is>
      </c>
      <c r="C4327" s="29" t="inlineStr">
        <is>
          <t>Поршень +0.02мм Yamaha Grizzly Rhino Raptor 700</t>
        </is>
      </c>
      <c r="D4327" s="35" t="n">
        <v>1</v>
      </c>
      <c r="E4327" s="37" t="n">
        <v>1.76</v>
      </c>
      <c r="F4327" s="38" t="n">
        <v>0</v>
      </c>
      <c r="G4327" s="37" t="n">
        <v>0</v>
      </c>
      <c r="H4327" s="40">
        <f>IFERROR(G4327/E4327,0)</f>
        <v/>
      </c>
      <c r="I4327" s="29" t="inlineStr">
        <is>
          <t>Cost is below the 120 watch threshold.</t>
        </is>
      </c>
    </row>
    <row r="4328">
      <c r="A4328" s="29" t="inlineStr">
        <is>
          <t>707800724</t>
        </is>
      </c>
      <c r="B4328" s="29" t="inlineStr">
        <is>
          <t>low_price</t>
        </is>
      </c>
      <c r="C4328" s="29" t="inlineStr">
        <is>
          <t>Корпус повітряного фільтра BRP Can-Am Outlander Renegade G2 G2L G2S</t>
        </is>
      </c>
      <c r="D4328" s="35" t="n">
        <v>1</v>
      </c>
      <c r="E4328" s="37" t="n">
        <v>0.01</v>
      </c>
      <c r="F4328" s="38" t="n">
        <v>1</v>
      </c>
      <c r="G4328" s="37" t="n">
        <v>5005</v>
      </c>
      <c r="H4328" s="40">
        <f>IFERROR(G4328/E4328,0)</f>
        <v/>
      </c>
      <c r="I4328" s="29" t="inlineStr">
        <is>
          <t>Cost is below the 120 watch threshold.</t>
        </is>
      </c>
    </row>
    <row r="4329">
      <c r="A4329" s="29" t="inlineStr">
        <is>
          <t>705501557</t>
        </is>
      </c>
      <c r="B4329" s="29" t="inlineStr">
        <is>
          <t>low_price</t>
        </is>
      </c>
      <c r="C4329" s="29" t="inlineStr">
        <is>
          <t>Сальник хвостовика заднього редуктора BRP Can-Am Outlander Renegade G2 G2L G2S, Commander 800 1000 (13)</t>
        </is>
      </c>
      <c r="D4329" s="35" t="n">
        <v>6</v>
      </c>
      <c r="E4329" s="37" t="n">
        <v>12.03</v>
      </c>
      <c r="F4329" s="38" t="n">
        <v>1</v>
      </c>
      <c r="G4329" s="37" t="n">
        <v>270</v>
      </c>
      <c r="H4329" s="40">
        <f>IFERROR(G4329/E4329,0)</f>
        <v/>
      </c>
      <c r="I4329" s="29" t="inlineStr">
        <is>
          <t>Cost is below the 120 watch threshold.</t>
        </is>
      </c>
    </row>
    <row r="4330">
      <c r="A4330" s="29" t="inlineStr">
        <is>
          <t>420430580</t>
        </is>
      </c>
      <c r="B4330" s="29" t="inlineStr">
        <is>
          <t>low_price</t>
        </is>
      </c>
      <c r="C4330" s="29" t="inlineStr">
        <is>
          <t>Сальник картера передній BRP Can-Am Outlander Renegade G1 G2 G2L G2S, Maverick 1000, Maverick Trail 800 1000, Maverick Sport 1000, Commander 800 1000,</t>
        </is>
      </c>
      <c r="D4330" s="35" t="n">
        <v>0</v>
      </c>
      <c r="E4330" s="37" t="n">
        <v>0</v>
      </c>
      <c r="F4330" s="38" t="n">
        <v>0</v>
      </c>
      <c r="G4330" s="37" t="n">
        <v>0</v>
      </c>
      <c r="H4330" s="40">
        <f>IFERROR(G4330/E4330,0)</f>
        <v/>
      </c>
      <c r="I4330" s="29" t="inlineStr">
        <is>
          <t>Cost is below the 120 watch threshold.</t>
        </is>
      </c>
    </row>
    <row r="4331">
      <c r="A4331" s="29" t="inlineStr">
        <is>
          <t>0180-012006-00001</t>
        </is>
      </c>
      <c r="B4331" s="29" t="inlineStr">
        <is>
          <t>low_price</t>
        </is>
      </c>
      <c r="C4331" s="29" t="inlineStr">
        <is>
          <t>Сальник КПП CForce 400 500 600 800 1000, UForce 500 600 800 1000, ZForce 500 600 800 950 1000</t>
        </is>
      </c>
      <c r="D4331" s="35" t="n">
        <v>0</v>
      </c>
      <c r="E4331" s="37" t="n">
        <v>0</v>
      </c>
      <c r="F4331" s="38" t="n">
        <v>0</v>
      </c>
      <c r="G4331" s="37" t="n">
        <v>0</v>
      </c>
      <c r="H4331" s="40">
        <f>IFERROR(G4331/E4331,0)</f>
        <v/>
      </c>
      <c r="I4331" s="29" t="inlineStr">
        <is>
          <t>Cost is below the 120 watch threshold.</t>
        </is>
      </c>
    </row>
    <row r="4332">
      <c r="A4332" s="29" t="inlineStr">
        <is>
          <t>420431801</t>
        </is>
      </c>
      <c r="B4332" s="29" t="inlineStr">
        <is>
          <t>low_price</t>
        </is>
      </c>
      <c r="C4332" s="29" t="inlineStr">
        <is>
          <t>Прокладка клапанної кришки BRP Can-Am Maverick X3</t>
        </is>
      </c>
      <c r="D4332" s="35" t="n">
        <v>0</v>
      </c>
      <c r="E4332" s="37" t="n">
        <v>0</v>
      </c>
      <c r="F4332" s="38" t="n">
        <v>0</v>
      </c>
      <c r="G4332" s="37" t="n">
        <v>0</v>
      </c>
      <c r="H4332" s="40">
        <f>IFERROR(G4332/E4332,0)</f>
        <v/>
      </c>
      <c r="I4332" s="29" t="inlineStr">
        <is>
          <t>Cost is below the 120 watch threshold.</t>
        </is>
      </c>
    </row>
    <row r="4333">
      <c r="A4333" s="29" t="inlineStr">
        <is>
          <t>46102-0101</t>
        </is>
      </c>
      <c r="B4333" s="29" t="inlineStr">
        <is>
          <t>low_price</t>
        </is>
      </c>
      <c r="C4333" s="29" t="inlineStr">
        <is>
          <t>Стійка заднього стабілізатора права Kawasaki Brute Force 650 750, Teryx 750 800 1000, KRF 750, Mule Pro 820</t>
        </is>
      </c>
      <c r="D4333" s="35" t="n">
        <v>0</v>
      </c>
      <c r="E4333" s="37" t="n">
        <v>0</v>
      </c>
      <c r="F4333" s="38" t="n">
        <v>0</v>
      </c>
      <c r="G4333" s="37" t="n">
        <v>0</v>
      </c>
      <c r="H4333" s="40">
        <f>IFERROR(G4333/E4333,0)</f>
        <v/>
      </c>
      <c r="I4333" s="29" t="inlineStr">
        <is>
          <t>Cost is below the 120 watch threshold.</t>
        </is>
      </c>
    </row>
    <row r="4334">
      <c r="A4334" s="29" t="inlineStr">
        <is>
          <t>517306309</t>
        </is>
      </c>
      <c r="B4334" s="29" t="inlineStr">
        <is>
          <t>low_price</t>
        </is>
      </c>
      <c r="C4334" s="29" t="inlineStr">
        <is>
          <t>Застібка панелі нижня права BRP Ski-Doo</t>
        </is>
      </c>
      <c r="D4334" s="35" t="n">
        <v>0</v>
      </c>
      <c r="E4334" s="37" t="n">
        <v>0</v>
      </c>
      <c r="F4334" s="38" t="n">
        <v>0</v>
      </c>
      <c r="G4334" s="37" t="n">
        <v>0</v>
      </c>
      <c r="H4334" s="40">
        <f>IFERROR(G4334/E4334,0)</f>
        <v/>
      </c>
      <c r="I4334" s="29" t="inlineStr">
        <is>
          <t>Cost is below the 120 watch threshold.</t>
        </is>
      </c>
    </row>
    <row r="4335">
      <c r="A4335" s="29" t="inlineStr">
        <is>
          <t>420632871</t>
        </is>
      </c>
      <c r="B4335" s="29" t="inlineStr">
        <is>
          <t>low_price</t>
        </is>
      </c>
      <c r="C4335" s="29" t="inlineStr">
        <is>
          <t>Підшипник трансмісії BRP Can-Am Maverick X3, Maverick Trail 800 1000, Maverick Sport 1000, Commander 1000, Traxter Defender HD8 HD9 HD10</t>
        </is>
      </c>
      <c r="D4335" s="35" t="n">
        <v>0</v>
      </c>
      <c r="E4335" s="37" t="n">
        <v>0</v>
      </c>
      <c r="F4335" s="38" t="n">
        <v>0</v>
      </c>
      <c r="G4335" s="37" t="n">
        <v>0</v>
      </c>
      <c r="H4335" s="40">
        <f>IFERROR(G4335/E4335,0)</f>
        <v/>
      </c>
      <c r="I4335" s="29" t="inlineStr">
        <is>
          <t>Cost is below the 120 watch threshold.</t>
        </is>
      </c>
    </row>
    <row r="4336">
      <c r="A4336" s="29" t="inlineStr">
        <is>
          <t>670d1507</t>
        </is>
      </c>
      <c r="B4336" s="29" t="inlineStr">
        <is>
          <t>low_price</t>
        </is>
      </c>
      <c r="C4336" s="29" t="inlineStr">
        <is>
          <t>Ущільнююче кільце масляної магістралі Kawasaki Brute Force 650 750, Prairie 360 700, KFX 450 700, Teryx 750 800</t>
        </is>
      </c>
      <c r="D4336" s="35" t="n">
        <v>0</v>
      </c>
      <c r="E4336" s="37" t="n">
        <v>0</v>
      </c>
      <c r="F4336" s="38" t="n">
        <v>0</v>
      </c>
      <c r="G4336" s="37" t="n">
        <v>0</v>
      </c>
      <c r="H4336" s="40">
        <f>IFERROR(G4336/E4336,0)</f>
        <v/>
      </c>
      <c r="I4336" s="29" t="inlineStr">
        <is>
          <t>Cost is below the 120 watch threshold.</t>
        </is>
      </c>
    </row>
    <row r="4337">
      <c r="A4337" s="29" t="inlineStr">
        <is>
          <t>0180-311001</t>
        </is>
      </c>
      <c r="B4337" s="29" t="inlineStr">
        <is>
          <t>low_price</t>
        </is>
      </c>
      <c r="C4337" s="29" t="inlineStr">
        <is>
          <t>Сальник переднього редуктора боковий CFMoto CForce 400 500 600 800 1000, UForce 500 600 800 1000, ZForce 500 800 950 1000</t>
        </is>
      </c>
      <c r="D4337" s="35" t="n">
        <v>0</v>
      </c>
      <c r="E4337" s="37" t="n">
        <v>0</v>
      </c>
      <c r="F4337" s="38" t="n">
        <v>0</v>
      </c>
      <c r="G4337" s="37" t="n">
        <v>0</v>
      </c>
      <c r="H4337" s="40">
        <f>IFERROR(G4337/E4337,0)</f>
        <v/>
      </c>
      <c r="I4337" s="29" t="inlineStr">
        <is>
          <t>Cost is below the 120 watch threshold.</t>
        </is>
      </c>
    </row>
    <row r="4338">
      <c r="A4338" s="29" t="inlineStr">
        <is>
          <t>706205990</t>
        </is>
      </c>
      <c r="B4338" s="29" t="inlineStr">
        <is>
          <t>low_price</t>
        </is>
      </c>
      <c r="C4338" s="29" t="inlineStr">
        <is>
          <t>Стійка заднього стабілізатора права BRP Can-Am Outlander G3 G3L 2025+</t>
        </is>
      </c>
      <c r="D4338" s="35" t="n">
        <v>0</v>
      </c>
      <c r="E4338" s="37" t="n">
        <v>0</v>
      </c>
      <c r="F4338" s="38" t="n">
        <v>0</v>
      </c>
      <c r="G4338" s="37" t="n">
        <v>0</v>
      </c>
      <c r="H4338" s="40">
        <f>IFERROR(G4338/E4338,0)</f>
        <v/>
      </c>
      <c r="I4338" s="29" t="inlineStr">
        <is>
          <t>Cost is below the 120 watch threshold.</t>
        </is>
      </c>
    </row>
    <row r="4339">
      <c r="A4339" s="29" t="inlineStr">
        <is>
          <t>41527-hr4-a21</t>
        </is>
      </c>
      <c r="B4339" s="29" t="inlineStr">
        <is>
          <t>low_price</t>
        </is>
      </c>
      <c r="C4339" s="29" t="inlineStr">
        <is>
          <t>Муфта переднього кардана Honda TRX 500 Foreman (14-19), 500 Rubicon (15-19), 520 Foreman Rubicon (20+)</t>
        </is>
      </c>
      <c r="D4339" s="35" t="n">
        <v>0</v>
      </c>
      <c r="E4339" s="37" t="n">
        <v>0</v>
      </c>
      <c r="F4339" s="38" t="n">
        <v>0</v>
      </c>
      <c r="G4339" s="37" t="n">
        <v>0</v>
      </c>
      <c r="H4339" s="40">
        <f>IFERROR(G4339/E4339,0)</f>
        <v/>
      </c>
      <c r="I4339" s="29" t="inlineStr">
        <is>
          <t>Cost is below the 120 watch threshold.</t>
        </is>
      </c>
    </row>
    <row r="4340">
      <c r="A4340" s="29" t="inlineStr">
        <is>
          <t>5436722</t>
        </is>
      </c>
      <c r="B4340" s="29" t="inlineStr">
        <is>
          <t>low_price</t>
        </is>
      </c>
      <c r="C4340" s="29" t="inlineStr">
        <is>
          <t>Втулка кронштейн перемикання передач Polaris Sportsman 300 400 450 500 550 570 700 800 850 1000, Hawkeye 300 325 400, ACE 150 325 500 570</t>
        </is>
      </c>
      <c r="D4340" s="35" t="n">
        <v>0</v>
      </c>
      <c r="E4340" s="37" t="n">
        <v>0</v>
      </c>
      <c r="F4340" s="38" t="n">
        <v>0</v>
      </c>
      <c r="G4340" s="37" t="n">
        <v>0</v>
      </c>
      <c r="H4340" s="40">
        <f>IFERROR(G4340/E4340,0)</f>
        <v/>
      </c>
      <c r="I4340" s="29" t="inlineStr">
        <is>
          <t>Cost is below the 120 watch threshold.</t>
        </is>
      </c>
    </row>
    <row r="4341">
      <c r="A4341" s="29" t="inlineStr">
        <is>
          <t>50-1032</t>
        </is>
      </c>
      <c r="B4341" s="29" t="inlineStr">
        <is>
          <t>low_price</t>
        </is>
      </c>
      <c r="C4341" s="29" t="inlineStr">
        <is>
          <t>Ремкомплект переднього верхнього ричага Kawasaki Brute Force 650 (06-13), 750 (05-11)</t>
        </is>
      </c>
      <c r="D4341" s="35" t="n">
        <v>0</v>
      </c>
      <c r="E4341" s="37" t="n">
        <v>0</v>
      </c>
      <c r="F4341" s="38" t="n">
        <v>0</v>
      </c>
      <c r="G4341" s="37" t="n">
        <v>0</v>
      </c>
      <c r="H4341" s="40">
        <f>IFERROR(G4341/E4341,0)</f>
        <v/>
      </c>
      <c r="I4341" s="29" t="inlineStr">
        <is>
          <t>Cost is below the 120 watch threshold.</t>
        </is>
      </c>
    </row>
    <row r="4342">
      <c r="A4342" s="29" t="inlineStr">
        <is>
          <t>91205-hm7-003</t>
        </is>
      </c>
      <c r="B4342" s="29" t="inlineStr">
        <is>
          <t>low_price</t>
        </is>
      </c>
      <c r="C4342" s="29" t="inlineStr">
        <is>
          <t>Сальник картера задній Honda TRX 400 450 Foreman, 500 Foreman (05-11), 500 Rubicon (01-14) (25X61X8.5)</t>
        </is>
      </c>
      <c r="D4342" s="35" t="n">
        <v>0</v>
      </c>
      <c r="E4342" s="37" t="n">
        <v>0</v>
      </c>
      <c r="F4342" s="38" t="n">
        <v>0</v>
      </c>
      <c r="G4342" s="37" t="n">
        <v>0</v>
      </c>
      <c r="H4342" s="40">
        <f>IFERROR(G4342/E4342,0)</f>
        <v/>
      </c>
      <c r="I4342" s="29" t="inlineStr">
        <is>
          <t>Cost is below the 120 watch threshold.</t>
        </is>
      </c>
    </row>
    <row r="4343">
      <c r="A4343" s="29" t="inlineStr">
        <is>
          <t>0808-124</t>
        </is>
      </c>
      <c r="B4343" s="29" t="inlineStr">
        <is>
          <t>low_price</t>
        </is>
      </c>
      <c r="C4343" s="29" t="inlineStr">
        <is>
          <t>Датчик температури охолоджуючої рідини Arctic Cat 400 550 700 1000</t>
        </is>
      </c>
      <c r="D4343" s="35" t="n">
        <v>0</v>
      </c>
      <c r="E4343" s="37" t="n">
        <v>0</v>
      </c>
      <c r="F4343" s="38" t="n">
        <v>0</v>
      </c>
      <c r="G4343" s="37" t="n">
        <v>0</v>
      </c>
      <c r="H4343" s="40">
        <f>IFERROR(G4343/E4343,0)</f>
        <v/>
      </c>
      <c r="I4343" s="29" t="inlineStr">
        <is>
          <t>Cost is below the 120 watch threshold.</t>
        </is>
      </c>
    </row>
    <row r="4344">
      <c r="A4344" s="29" t="inlineStr">
        <is>
          <t>3211202</t>
        </is>
      </c>
      <c r="B4344" s="29" t="inlineStr">
        <is>
          <t>low_price</t>
        </is>
      </c>
      <c r="C4344" s="29" t="inlineStr">
        <is>
          <t>Ремінь варіатора Polaris RZR XP Turbo (17-20), RZR Turbo S (20), RZR Turbo R (22+), RZR Pro XP (20+)</t>
        </is>
      </c>
      <c r="D4344" s="35" t="n">
        <v>0</v>
      </c>
      <c r="E4344" s="37" t="n">
        <v>0</v>
      </c>
      <c r="F4344" s="38" t="n">
        <v>0</v>
      </c>
      <c r="G4344" s="37" t="n">
        <v>0</v>
      </c>
      <c r="H4344" s="40">
        <f>IFERROR(G4344/E4344,0)</f>
        <v/>
      </c>
      <c r="I4344" s="29" t="inlineStr">
        <is>
          <t>Cost is below the 120 watch threshold.</t>
        </is>
      </c>
    </row>
    <row r="4345">
      <c r="A4345" s="29" t="inlineStr">
        <is>
          <t>06756</t>
        </is>
      </c>
      <c r="B4345" s="29" t="inlineStr">
        <is>
          <t>low_price</t>
        </is>
      </c>
      <c r="C4345" s="29" t="inlineStr">
        <is>
          <t>Муфта заднього кардана Yamaha Rhino 450 660</t>
        </is>
      </c>
      <c r="D4345" s="35" t="n">
        <v>0</v>
      </c>
      <c r="E4345" s="37" t="n">
        <v>0</v>
      </c>
      <c r="F4345" s="38" t="n">
        <v>0</v>
      </c>
      <c r="G4345" s="37" t="n">
        <v>0</v>
      </c>
      <c r="H4345" s="40">
        <f>IFERROR(G4345/E4345,0)</f>
        <v/>
      </c>
      <c r="I4345" s="29" t="inlineStr">
        <is>
          <t>Cost is below the 120 watch threshold.</t>
        </is>
      </c>
    </row>
    <row r="4346">
      <c r="A4346" s="29" t="inlineStr">
        <is>
          <t>3b4-28349-00-00</t>
        </is>
      </c>
      <c r="B4346" s="29" t="inlineStr">
        <is>
          <t>low_price</t>
        </is>
      </c>
      <c r="C4346" s="29" t="inlineStr">
        <is>
          <t>Заглушка фари Yamaha Grizzly 550 700, Viking Wolverine 700</t>
        </is>
      </c>
      <c r="D4346" s="35" t="n">
        <v>0</v>
      </c>
      <c r="E4346" s="37" t="n">
        <v>0</v>
      </c>
      <c r="F4346" s="38" t="n">
        <v>0</v>
      </c>
      <c r="G4346" s="37" t="n">
        <v>0</v>
      </c>
      <c r="H4346" s="40">
        <f>IFERROR(G4346/E4346,0)</f>
        <v/>
      </c>
      <c r="I4346" s="29" t="inlineStr">
        <is>
          <t>Cost is below the 120 watch threshold.</t>
        </is>
      </c>
    </row>
    <row r="4347">
      <c r="A4347" s="29" t="inlineStr">
        <is>
          <t>19-5002</t>
        </is>
      </c>
      <c r="B4347" s="29" t="inlineStr">
        <is>
          <t>low_price</t>
        </is>
      </c>
      <c r="C4347" s="29" t="inlineStr">
        <is>
          <t>Пильник ШРУСа BRP Can-Am; Polaris (65/18-100)</t>
        </is>
      </c>
      <c r="D4347" s="35" t="n">
        <v>0</v>
      </c>
      <c r="E4347" s="37" t="n">
        <v>0</v>
      </c>
      <c r="F4347" s="38" t="n">
        <v>0</v>
      </c>
      <c r="G4347" s="37" t="n">
        <v>0</v>
      </c>
      <c r="H4347" s="40">
        <f>IFERROR(G4347/E4347,0)</f>
        <v/>
      </c>
      <c r="I4347" s="29" t="inlineStr">
        <is>
          <t>Cost is below the 120 watch threshold.</t>
        </is>
      </c>
    </row>
    <row r="4348">
      <c r="A4348" s="29" t="inlineStr">
        <is>
          <t>26-1211</t>
        </is>
      </c>
      <c r="B4348" s="29" t="inlineStr">
        <is>
          <t>low_price</t>
        </is>
      </c>
      <c r="C4348" s="29" t="inlineStr">
        <is>
          <t>Ремкомплект карбюратора Honda TRX 450 Foreman 1998-2004</t>
        </is>
      </c>
      <c r="D4348" s="35" t="n">
        <v>0</v>
      </c>
      <c r="E4348" s="37" t="n">
        <v>0</v>
      </c>
      <c r="F4348" s="38" t="n">
        <v>0</v>
      </c>
      <c r="G4348" s="37" t="n">
        <v>0</v>
      </c>
      <c r="H4348" s="40">
        <f>IFERROR(G4348/E4348,0)</f>
        <v/>
      </c>
      <c r="I4348" s="29" t="inlineStr">
        <is>
          <t>Cost is below the 120 watch threshold.</t>
        </is>
      </c>
    </row>
    <row r="4349">
      <c r="A4349" s="29" t="inlineStr">
        <is>
          <t>0110-8886</t>
        </is>
      </c>
      <c r="B4349" s="29" t="inlineStr">
        <is>
          <t>low_price</t>
        </is>
      </c>
      <c r="C4349" s="29" t="inlineStr">
        <is>
          <t>Шолом Thor Fleet Blackout Matte Black (S)</t>
        </is>
      </c>
      <c r="D4349" s="35" t="n">
        <v>0</v>
      </c>
      <c r="E4349" s="37" t="n">
        <v>0</v>
      </c>
      <c r="F4349" s="38" t="n">
        <v>0</v>
      </c>
      <c r="G4349" s="37" t="n">
        <v>0</v>
      </c>
      <c r="H4349" s="40">
        <f>IFERROR(G4349/E4349,0)</f>
        <v/>
      </c>
      <c r="I4349" s="29" t="inlineStr">
        <is>
          <t>Cost is below the 120 watch threshold.</t>
        </is>
      </c>
    </row>
    <row r="4350">
      <c r="A4350" s="29" t="inlineStr">
        <is>
          <t>93102-25331-00</t>
        </is>
      </c>
      <c r="B4350" s="29" t="inlineStr">
        <is>
          <t>low_price</t>
        </is>
      </c>
      <c r="C4350" s="29" t="inlineStr">
        <is>
          <t>Сальник колінвала Yamaha Blaster 200​</t>
        </is>
      </c>
      <c r="D4350" s="35" t="n">
        <v>0</v>
      </c>
      <c r="E4350" s="37" t="n">
        <v>0</v>
      </c>
      <c r="F4350" s="38" t="n">
        <v>0</v>
      </c>
      <c r="G4350" s="37" t="n">
        <v>0</v>
      </c>
      <c r="H4350" s="40">
        <f>IFERROR(G4350/E4350,0)</f>
        <v/>
      </c>
      <c r="I4350" s="29" t="inlineStr">
        <is>
          <t>Cost is below the 120 watch threshold.</t>
        </is>
      </c>
    </row>
    <row r="4351">
      <c r="A4351" s="29" t="inlineStr">
        <is>
          <t>709401427</t>
        </is>
      </c>
      <c r="B4351" s="29" t="inlineStr">
        <is>
          <t>low_price</t>
        </is>
      </c>
      <c r="C4351" s="29" t="inlineStr">
        <is>
          <t>Рульова тяга BRP Can-Am Maverick 1000 2013-2018</t>
        </is>
      </c>
      <c r="D4351" s="35" t="n">
        <v>0</v>
      </c>
      <c r="E4351" s="37" t="n">
        <v>0</v>
      </c>
      <c r="F4351" s="38" t="n">
        <v>0</v>
      </c>
      <c r="G4351" s="37" t="n">
        <v>0</v>
      </c>
      <c r="H4351" s="40">
        <f>IFERROR(G4351/E4351,0)</f>
        <v/>
      </c>
      <c r="I4351" s="29" t="inlineStr">
        <is>
          <t>Cost is below the 120 watch threshold.</t>
        </is>
      </c>
    </row>
    <row r="4352">
      <c r="A4352" s="29" t="inlineStr">
        <is>
          <t>21104-09f60</t>
        </is>
      </c>
      <c r="B4352" s="29" t="inlineStr">
        <is>
          <t>low_price</t>
        </is>
      </c>
      <c r="C4352" s="29" t="inlineStr">
        <is>
          <t>Сальник кришки зчеплення Suzuki Eiger 400, King Quad 400, Quadmaster Vinson 500</t>
        </is>
      </c>
      <c r="D4352" s="35" t="n">
        <v>0</v>
      </c>
      <c r="E4352" s="37" t="n">
        <v>0</v>
      </c>
      <c r="F4352" s="38" t="n">
        <v>0</v>
      </c>
      <c r="G4352" s="37" t="n">
        <v>0</v>
      </c>
      <c r="H4352" s="40">
        <f>IFERROR(G4352/E4352,0)</f>
        <v/>
      </c>
      <c r="I4352" s="29" t="inlineStr">
        <is>
          <t>Cost is below the 120 watch threshold.</t>
        </is>
      </c>
    </row>
    <row r="4353">
      <c r="A4353" s="29" t="inlineStr">
        <is>
          <t>5456363</t>
        </is>
      </c>
      <c r="B4353" s="29" t="inlineStr">
        <is>
          <t>low_price</t>
        </is>
      </c>
      <c r="C4353" s="29" t="inlineStr">
        <is>
          <t>Втулка переднього стабілізатора Polaris RZR Pro XP</t>
        </is>
      </c>
      <c r="D4353" s="35" t="n">
        <v>0</v>
      </c>
      <c r="E4353" s="37" t="n">
        <v>0</v>
      </c>
      <c r="F4353" s="38" t="n">
        <v>0</v>
      </c>
      <c r="G4353" s="37" t="n">
        <v>0</v>
      </c>
      <c r="H4353" s="40">
        <f>IFERROR(G4353/E4353,0)</f>
        <v/>
      </c>
      <c r="I4353" s="29" t="inlineStr">
        <is>
          <t>Cost is below the 120 watch threshold.</t>
        </is>
      </c>
    </row>
    <row r="4354">
      <c r="A4354" s="29" t="inlineStr">
        <is>
          <t>25-2105-5</t>
        </is>
      </c>
      <c r="B4354" s="29" t="inlineStr">
        <is>
          <t>low_price</t>
        </is>
      </c>
      <c r="C4354" s="29" t="inlineStr">
        <is>
          <t>Сальники переднього редуктора Polaris Sportsman 325 450 500 570, Ranger 6x6 800 (15-16)</t>
        </is>
      </c>
      <c r="D4354" s="35" t="n">
        <v>0</v>
      </c>
      <c r="E4354" s="37" t="n">
        <v>0</v>
      </c>
      <c r="F4354" s="38" t="n">
        <v>0</v>
      </c>
      <c r="G4354" s="37" t="n">
        <v>0</v>
      </c>
      <c r="H4354" s="40">
        <f>IFERROR(G4354/E4354,0)</f>
        <v/>
      </c>
      <c r="I4354" s="29" t="inlineStr">
        <is>
          <t>Cost is below the 120 watch threshold.</t>
        </is>
      </c>
    </row>
    <row r="4355">
      <c r="A4355" s="29" t="inlineStr">
        <is>
          <t>na-40008f</t>
        </is>
      </c>
      <c r="B4355" s="29" t="inlineStr">
        <is>
          <t>low_price</t>
        </is>
      </c>
      <c r="C4355" s="29" t="inlineStr">
        <is>
          <t>Комплект прокладок двигуна Yamaha Grizzly 450, Kodiak 400 450, Rhino 450, Wolverine 450</t>
        </is>
      </c>
      <c r="D4355" s="35" t="n">
        <v>0</v>
      </c>
      <c r="E4355" s="37" t="n">
        <v>0</v>
      </c>
      <c r="F4355" s="38" t="n">
        <v>0</v>
      </c>
      <c r="G4355" s="37" t="n">
        <v>0</v>
      </c>
      <c r="H4355" s="40">
        <f>IFERROR(G4355/E4355,0)</f>
        <v/>
      </c>
      <c r="I4355" s="29" t="inlineStr">
        <is>
          <t>Cost is below the 120 watch threshold.</t>
        </is>
      </c>
    </row>
    <row r="4356">
      <c r="A4356" s="29" t="inlineStr">
        <is>
          <t>0823-214</t>
        </is>
      </c>
      <c r="B4356" s="29" t="inlineStr">
        <is>
          <t>low_price</t>
        </is>
      </c>
      <c r="C4356" s="29" t="inlineStr">
        <is>
          <t>Слайдер варіатора Arctic Cat 350 366 400 425 450 500</t>
        </is>
      </c>
      <c r="D4356" s="35" t="n">
        <v>0</v>
      </c>
      <c r="E4356" s="37" t="n">
        <v>0</v>
      </c>
      <c r="F4356" s="38" t="n">
        <v>0</v>
      </c>
      <c r="G4356" s="37" t="n">
        <v>0</v>
      </c>
      <c r="H4356" s="40">
        <f>IFERROR(G4356/E4356,0)</f>
        <v/>
      </c>
      <c r="I4356" s="29" t="inlineStr">
        <is>
          <t>Cost is below the 120 watch threshold.</t>
        </is>
      </c>
    </row>
    <row r="4357">
      <c r="A4357" s="29" t="inlineStr">
        <is>
          <t>23611-hp0-a00</t>
        </is>
      </c>
      <c r="B4357" s="29" t="inlineStr">
        <is>
          <t>low_price</t>
        </is>
      </c>
      <c r="C4357" s="29" t="inlineStr">
        <is>
          <t>Проміжний вал Honda TRX 500 Foreman 2005-2011</t>
        </is>
      </c>
      <c r="D4357" s="35" t="n">
        <v>0</v>
      </c>
      <c r="E4357" s="37" t="n">
        <v>0</v>
      </c>
      <c r="F4357" s="38" t="n">
        <v>0</v>
      </c>
      <c r="G4357" s="37" t="n">
        <v>0</v>
      </c>
      <c r="H4357" s="40">
        <f>IFERROR(G4357/E4357,0)</f>
        <v/>
      </c>
      <c r="I4357" s="29" t="inlineStr">
        <is>
          <t>Cost is below the 120 watch threshold.</t>
        </is>
      </c>
    </row>
    <row r="4358">
      <c r="A4358" s="29" t="inlineStr">
        <is>
          <t>420856539</t>
        </is>
      </c>
      <c r="B4358" s="29" t="inlineStr">
        <is>
          <t>low_price</t>
        </is>
      </c>
      <c r="C4358" s="29" t="inlineStr">
        <is>
          <t>Датчик тиску масла Brp Can-Am Outlander 330 400, DS 650</t>
        </is>
      </c>
      <c r="D4358" s="35" t="n">
        <v>0</v>
      </c>
      <c r="E4358" s="37" t="n">
        <v>0</v>
      </c>
      <c r="F4358" s="38" t="n">
        <v>0</v>
      </c>
      <c r="G4358" s="37" t="n">
        <v>0</v>
      </c>
      <c r="H4358" s="40">
        <f>IFERROR(G4358/E4358,0)</f>
        <v/>
      </c>
      <c r="I4358" s="29" t="inlineStr">
        <is>
          <t>Cost is below the 120 watch threshold.</t>
        </is>
      </c>
    </row>
    <row r="4359">
      <c r="A4359" s="29" t="inlineStr">
        <is>
          <t>293300068</t>
        </is>
      </c>
      <c r="B4359" s="29" t="inlineStr">
        <is>
          <t>low_price</t>
        </is>
      </c>
      <c r="C4359" s="29" t="inlineStr">
        <is>
          <t>Ущільнююче кільце рульової колонки BRP Can-Am Outlander Renegade G1 G2 G2L G2S, DS 650</t>
        </is>
      </c>
      <c r="D4359" s="35" t="n">
        <v>0</v>
      </c>
      <c r="E4359" s="37" t="n">
        <v>0</v>
      </c>
      <c r="F4359" s="38" t="n">
        <v>0</v>
      </c>
      <c r="G4359" s="37" t="n">
        <v>0</v>
      </c>
      <c r="H4359" s="40">
        <f>IFERROR(G4359/E4359,0)</f>
        <v/>
      </c>
      <c r="I4359" s="29" t="inlineStr">
        <is>
          <t>Cost is below the 120 watch threshold.</t>
        </is>
      </c>
    </row>
    <row r="4360">
      <c r="A4360" s="29" t="inlineStr">
        <is>
          <t>25-2109-5</t>
        </is>
      </c>
      <c r="B4360" s="29" t="inlineStr">
        <is>
          <t>low_price</t>
        </is>
      </c>
      <c r="C4360" s="29" t="inlineStr">
        <is>
          <t>Сальники заднього редуктора Yamaha Kodiak 700 2016+</t>
        </is>
      </c>
      <c r="D4360" s="35" t="n">
        <v>0</v>
      </c>
      <c r="E4360" s="37" t="n">
        <v>0</v>
      </c>
      <c r="F4360" s="38" t="n">
        <v>0</v>
      </c>
      <c r="G4360" s="37" t="n">
        <v>0</v>
      </c>
      <c r="H4360" s="40">
        <f>IFERROR(G4360/E4360,0)</f>
        <v/>
      </c>
      <c r="I4360" s="29" t="inlineStr">
        <is>
          <t>Cost is below the 120 watch threshold.</t>
        </is>
      </c>
    </row>
    <row r="4361">
      <c r="A4361" s="29" t="inlineStr">
        <is>
          <t>709402188</t>
        </is>
      </c>
      <c r="B4361" s="29" t="inlineStr">
        <is>
          <t>low_price</t>
        </is>
      </c>
      <c r="C4361" s="29" t="inlineStr">
        <is>
          <t>Рульова тяга з наконечником BRP Can-Am Maverick Sport 1000 (19+), Commander 1000 (21+)</t>
        </is>
      </c>
      <c r="D4361" s="35" t="n">
        <v>0</v>
      </c>
      <c r="E4361" s="37" t="n">
        <v>0</v>
      </c>
      <c r="F4361" s="38" t="n">
        <v>0</v>
      </c>
      <c r="G4361" s="37" t="n">
        <v>0</v>
      </c>
      <c r="H4361" s="40">
        <f>IFERROR(G4361/E4361,0)</f>
        <v/>
      </c>
      <c r="I4361" s="29" t="inlineStr">
        <is>
          <t>Cost is below the 120 watch threshold.</t>
        </is>
      </c>
    </row>
    <row r="4362">
      <c r="A4362" s="29" t="inlineStr">
        <is>
          <t>705008612</t>
        </is>
      </c>
      <c r="B4362" s="29" t="inlineStr">
        <is>
          <t>low_price</t>
        </is>
      </c>
      <c r="C4362" s="29" t="inlineStr">
        <is>
          <t>Заглушка під фару права BRP Can-Am Maverick 1000 2015-2016</t>
        </is>
      </c>
      <c r="D4362" s="35" t="n">
        <v>0</v>
      </c>
      <c r="E4362" s="37" t="n">
        <v>0</v>
      </c>
      <c r="F4362" s="38" t="n">
        <v>0</v>
      </c>
      <c r="G4362" s="37" t="n">
        <v>0</v>
      </c>
      <c r="H4362" s="40">
        <f>IFERROR(G4362/E4362,0)</f>
        <v/>
      </c>
      <c r="I4362" s="29" t="inlineStr">
        <is>
          <t>Cost is below the 120 watch threshold.</t>
        </is>
      </c>
    </row>
    <row r="4363">
      <c r="A4363" s="29" t="inlineStr">
        <is>
          <t>706203715</t>
        </is>
      </c>
      <c r="B4363" s="29" t="inlineStr">
        <is>
          <t>low_price</t>
        </is>
      </c>
      <c r="C4363" s="29" t="inlineStr">
        <is>
          <t>Стабілізатор передній BRP Can-Am Outlander Renegade G2 G2S 2019+</t>
        </is>
      </c>
      <c r="D4363" s="35" t="n">
        <v>0</v>
      </c>
      <c r="E4363" s="37" t="n">
        <v>0</v>
      </c>
      <c r="F4363" s="38" t="n">
        <v>0</v>
      </c>
      <c r="G4363" s="37" t="n">
        <v>0</v>
      </c>
      <c r="H4363" s="40">
        <f>IFERROR(G4363/E4363,0)</f>
        <v/>
      </c>
      <c r="I4363" s="29" t="inlineStr">
        <is>
          <t>Cost is below the 120 watch threshold.</t>
        </is>
      </c>
    </row>
    <row r="4364">
      <c r="A4364" s="29" t="inlineStr">
        <is>
          <t>420657365</t>
        </is>
      </c>
      <c r="B4364" s="29" t="inlineStr">
        <is>
          <t>low_price</t>
        </is>
      </c>
      <c r="C4364" s="29" t="inlineStr">
        <is>
          <t>Вилка перемикання передач BRP Can-Am Outlander 570 650 850 1000, Renegade 1000, Maverick 1000, Commander 800 1000</t>
        </is>
      </c>
      <c r="D4364" s="35" t="n">
        <v>0</v>
      </c>
      <c r="E4364" s="37" t="n">
        <v>0</v>
      </c>
      <c r="F4364" s="38" t="n">
        <v>0</v>
      </c>
      <c r="G4364" s="37" t="n">
        <v>0</v>
      </c>
      <c r="H4364" s="40">
        <f>IFERROR(G4364/E4364,0)</f>
        <v/>
      </c>
      <c r="I4364" s="29" t="inlineStr">
        <is>
          <t>Cost is below the 120 watch threshold.</t>
        </is>
      </c>
    </row>
    <row r="4365">
      <c r="A4365" s="29" t="inlineStr">
        <is>
          <t>50-1045-k</t>
        </is>
      </c>
      <c r="B4365" s="29" t="inlineStr">
        <is>
          <t>low_price</t>
        </is>
      </c>
      <c r="C4365" s="29" t="inlineStr">
        <is>
          <t>Ремкомплект задніх ричагів і сторони цапфи Suzuki King Quad 450 2008-2010</t>
        </is>
      </c>
      <c r="D4365" s="35" t="n">
        <v>0</v>
      </c>
      <c r="E4365" s="37" t="n">
        <v>0</v>
      </c>
      <c r="F4365" s="38" t="n">
        <v>0</v>
      </c>
      <c r="G4365" s="37" t="n">
        <v>0</v>
      </c>
      <c r="H4365" s="40">
        <f>IFERROR(G4365/E4365,0)</f>
        <v/>
      </c>
      <c r="I4365" s="29" t="inlineStr">
        <is>
          <t>Cost is below the 120 watch threshold.</t>
        </is>
      </c>
    </row>
    <row r="4366">
      <c r="A4366" s="29" t="inlineStr">
        <is>
          <t>14093-1508</t>
        </is>
      </c>
      <c r="B4366" s="29" t="inlineStr">
        <is>
          <t>low_price</t>
        </is>
      </c>
      <c r="C4366" s="29" t="inlineStr">
        <is>
          <t>Кожуж під центральну фару Kawasaki Brute Force 750 2024+</t>
        </is>
      </c>
      <c r="D4366" s="35" t="n">
        <v>0</v>
      </c>
      <c r="E4366" s="37" t="n">
        <v>0</v>
      </c>
      <c r="F4366" s="38" t="n">
        <v>0</v>
      </c>
      <c r="G4366" s="37" t="n">
        <v>0</v>
      </c>
      <c r="H4366" s="40">
        <f>IFERROR(G4366/E4366,0)</f>
        <v/>
      </c>
      <c r="I4366" s="29" t="inlineStr">
        <is>
          <t>Cost is below the 120 watch threshold.</t>
        </is>
      </c>
    </row>
    <row r="4367">
      <c r="A4367" s="29" t="inlineStr">
        <is>
          <t>5413687</t>
        </is>
      </c>
      <c r="B4367" s="29" t="inlineStr">
        <is>
          <t>low_price</t>
        </is>
      </c>
      <c r="C4367" s="29" t="inlineStr">
        <is>
          <t>Муфта зчеплення Polaris Sportsman 550 850 (09-11), Ranger 900 (11-14)</t>
        </is>
      </c>
      <c r="D4367" s="35" t="n">
        <v>0</v>
      </c>
      <c r="E4367" s="37" t="n">
        <v>0</v>
      </c>
      <c r="F4367" s="38" t="n">
        <v>0</v>
      </c>
      <c r="G4367" s="37" t="n">
        <v>0</v>
      </c>
      <c r="H4367" s="40">
        <f>IFERROR(G4367/E4367,0)</f>
        <v/>
      </c>
      <c r="I4367" s="29" t="inlineStr">
        <is>
          <t>Cost is below the 120 watch threshold.</t>
        </is>
      </c>
    </row>
    <row r="4368">
      <c r="A4368" s="29" t="inlineStr">
        <is>
          <t>705010686</t>
        </is>
      </c>
      <c r="B4368" s="29" t="inlineStr">
        <is>
          <t>low_price</t>
        </is>
      </c>
      <c r="C4368" s="29" t="inlineStr">
        <is>
          <t>Кожух стопа задній лівий BRP Can-Am Maverick X3</t>
        </is>
      </c>
      <c r="D4368" s="35" t="n">
        <v>0</v>
      </c>
      <c r="E4368" s="37" t="n">
        <v>0</v>
      </c>
      <c r="F4368" s="38" t="n">
        <v>0</v>
      </c>
      <c r="G4368" s="37" t="n">
        <v>0</v>
      </c>
      <c r="H4368" s="40">
        <f>IFERROR(G4368/E4368,0)</f>
        <v/>
      </c>
      <c r="I4368" s="29" t="inlineStr">
        <is>
          <t>Cost is below the 120 watch threshold.</t>
        </is>
      </c>
    </row>
    <row r="4369">
      <c r="A4369" s="29" t="inlineStr">
        <is>
          <t>53221-hm7-004</t>
        </is>
      </c>
      <c r="B4369" s="29" t="inlineStr">
        <is>
          <t>low_price</t>
        </is>
      </c>
      <c r="C4369" s="29" t="inlineStr">
        <is>
          <t>Пильник рульової колонки Honda TRX 350 Rancher (00-06), 400 Rancher (95-07), 450 Foreman (98-04), 500 Rubicon (01-04)</t>
        </is>
      </c>
      <c r="D4369" s="35" t="n">
        <v>0</v>
      </c>
      <c r="E4369" s="37" t="n">
        <v>0</v>
      </c>
      <c r="F4369" s="38" t="n">
        <v>0</v>
      </c>
      <c r="G4369" s="37" t="n">
        <v>0</v>
      </c>
      <c r="H4369" s="40">
        <f>IFERROR(G4369/E4369,0)</f>
        <v/>
      </c>
      <c r="I4369" s="29" t="inlineStr">
        <is>
          <t>Cost is below the 120 watch threshold.</t>
        </is>
      </c>
    </row>
    <row r="4370">
      <c r="A4370" s="29" t="inlineStr">
        <is>
          <t>705015149</t>
        </is>
      </c>
      <c r="B4370" s="29" t="inlineStr">
        <is>
          <t>low_price</t>
        </is>
      </c>
      <c r="C4370" s="29" t="inlineStr">
        <is>
          <t>Кришка охолоджуваної рідини BRP Can-Am Commander 700 1000 2021+</t>
        </is>
      </c>
      <c r="D4370" s="35" t="n">
        <v>0</v>
      </c>
      <c r="E4370" s="37" t="n">
        <v>0</v>
      </c>
      <c r="F4370" s="38" t="n">
        <v>0</v>
      </c>
      <c r="G4370" s="37" t="n">
        <v>0</v>
      </c>
      <c r="H4370" s="40">
        <f>IFERROR(G4370/E4370,0)</f>
        <v/>
      </c>
      <c r="I4370" s="29" t="inlineStr">
        <is>
          <t>Cost is below the 120 watch threshold.</t>
        </is>
      </c>
    </row>
    <row r="4371">
      <c r="A4371" s="29" t="inlineStr">
        <is>
          <t>420296774</t>
        </is>
      </c>
      <c r="B4371" s="29" t="inlineStr">
        <is>
          <t>low_price</t>
        </is>
      </c>
      <c r="C4371" s="29" t="inlineStr">
        <is>
          <t>Поршневі кільця стандарт BRP Can-Am Outlander 330 400 800 1000, Renegade 800 1000, Maverick 1000, Commander 800 1000, Traxter Defender HD8 HD9 HD10</t>
        </is>
      </c>
      <c r="D4371" s="35" t="n">
        <v>0</v>
      </c>
      <c r="E4371" s="37" t="n">
        <v>0</v>
      </c>
      <c r="F4371" s="38" t="n">
        <v>0</v>
      </c>
      <c r="G4371" s="37" t="n">
        <v>0</v>
      </c>
      <c r="H4371" s="40">
        <f>IFERROR(G4371/E4371,0)</f>
        <v/>
      </c>
      <c r="I4371" s="29" t="inlineStr">
        <is>
          <t>Cost is below the 120 watch threshold.</t>
        </is>
      </c>
    </row>
    <row r="4372">
      <c r="A4372" s="29" t="inlineStr">
        <is>
          <t>706202696</t>
        </is>
      </c>
      <c r="B4372" s="29" t="inlineStr">
        <is>
          <t>low_price</t>
        </is>
      </c>
      <c r="C4372" s="29" t="inlineStr">
        <is>
          <t>Пружина переднього амортизатора нижня BRP Can-Am Maverick X3 XRS 2017+</t>
        </is>
      </c>
      <c r="D4372" s="35" t="n">
        <v>0</v>
      </c>
      <c r="E4372" s="37" t="n">
        <v>0</v>
      </c>
      <c r="F4372" s="38" t="n">
        <v>0</v>
      </c>
      <c r="G4372" s="37" t="n">
        <v>0</v>
      </c>
      <c r="H4372" s="40">
        <f>IFERROR(G4372/E4372,0)</f>
        <v/>
      </c>
      <c r="I4372" s="29" t="inlineStr">
        <is>
          <t>Cost is below the 120 watch threshold.</t>
        </is>
      </c>
    </row>
    <row r="4373">
      <c r="A4373" s="29" t="inlineStr">
        <is>
          <t>17225-kn5-671</t>
        </is>
      </c>
      <c r="B4373" s="29" t="inlineStr">
        <is>
          <t>low_price</t>
        </is>
      </c>
      <c r="C4373" s="29" t="inlineStr">
        <is>
          <t>Шпилька кріплення бардачка Honda TRX 500 (07-13), 650 (03-05), 680 (06+)</t>
        </is>
      </c>
      <c r="D4373" s="35" t="n">
        <v>0</v>
      </c>
      <c r="E4373" s="37" t="n">
        <v>0</v>
      </c>
      <c r="F4373" s="38" t="n">
        <v>0</v>
      </c>
      <c r="G4373" s="37" t="n">
        <v>0</v>
      </c>
      <c r="H4373" s="40">
        <f>IFERROR(G4373/E4373,0)</f>
        <v/>
      </c>
      <c r="I4373" s="29" t="inlineStr">
        <is>
          <t>Cost is below the 120 watch threshold.</t>
        </is>
      </c>
    </row>
    <row r="4374">
      <c r="A4374" s="29" t="inlineStr">
        <is>
          <t>5910194</t>
        </is>
      </c>
      <c r="B4374" s="29" t="inlineStr">
        <is>
          <t>low_price</t>
        </is>
      </c>
      <c r="C4374" s="29" t="inlineStr">
        <is>
          <t>Сідло пружини клапана Polaris Sportsman 700 800, Ranger 700 800, RZR 800</t>
        </is>
      </c>
      <c r="D4374" s="35" t="n">
        <v>0</v>
      </c>
      <c r="E4374" s="37" t="n">
        <v>0</v>
      </c>
      <c r="F4374" s="38" t="n">
        <v>0</v>
      </c>
      <c r="G4374" s="37" t="n">
        <v>0</v>
      </c>
      <c r="H4374" s="40">
        <f>IFERROR(G4374/E4374,0)</f>
        <v/>
      </c>
      <c r="I4374" s="29" t="inlineStr">
        <is>
          <t>Cost is below the 120 watch threshold.</t>
        </is>
      </c>
    </row>
    <row r="4375">
      <c r="A4375" s="29" t="inlineStr">
        <is>
          <t>2mb-e2129-00-00</t>
        </is>
      </c>
      <c r="B4375" s="29" t="inlineStr">
        <is>
          <t>low_price</t>
        </is>
      </c>
      <c r="C4375" s="29" t="inlineStr">
        <is>
          <t>Сальник клапана Yamaha Grizzly Kodiak Wolverine 700 2016-2018</t>
        </is>
      </c>
      <c r="D4375" s="35" t="n">
        <v>0</v>
      </c>
      <c r="E4375" s="37" t="n">
        <v>0</v>
      </c>
      <c r="F4375" s="38" t="n">
        <v>0</v>
      </c>
      <c r="G4375" s="37" t="n">
        <v>0</v>
      </c>
      <c r="H4375" s="40">
        <f>IFERROR(G4375/E4375,0)</f>
        <v/>
      </c>
      <c r="I4375" s="29" t="inlineStr">
        <is>
          <t>Cost is below the 120 watch threshold.</t>
        </is>
      </c>
    </row>
    <row r="4376">
      <c r="A4376" s="29" t="inlineStr">
        <is>
          <t>42440-hn5-671</t>
        </is>
      </c>
      <c r="B4376" s="29" t="inlineStr">
        <is>
          <t>low_price</t>
        </is>
      </c>
      <c r="C4376" s="29" t="inlineStr">
        <is>
          <t>Набір штовхачів переднього редуктора Honda TRX 350 400 420 450 500 520 650 680</t>
        </is>
      </c>
      <c r="D4376" s="35" t="n">
        <v>0</v>
      </c>
      <c r="E4376" s="37" t="n">
        <v>0</v>
      </c>
      <c r="F4376" s="38" t="n">
        <v>0</v>
      </c>
      <c r="G4376" s="37" t="n">
        <v>0</v>
      </c>
      <c r="H4376" s="40">
        <f>IFERROR(G4376/E4376,0)</f>
        <v/>
      </c>
      <c r="I4376" s="29" t="inlineStr">
        <is>
          <t>Cost is below the 120 watch threshold.</t>
        </is>
      </c>
    </row>
    <row r="4377">
      <c r="A4377" s="29" t="inlineStr">
        <is>
          <t>50-1194</t>
        </is>
      </c>
      <c r="B4377" s="29" t="inlineStr">
        <is>
          <t>low_price</t>
        </is>
      </c>
      <c r="C4377" s="29" t="inlineStr">
        <is>
          <t>Ремкомплект переднього верхнього ричага Kawasaki Teryx 800 2012+</t>
        </is>
      </c>
      <c r="D4377" s="35" t="n">
        <v>0</v>
      </c>
      <c r="E4377" s="37" t="n">
        <v>0</v>
      </c>
      <c r="F4377" s="38" t="n">
        <v>0</v>
      </c>
      <c r="G4377" s="37" t="n">
        <v>0</v>
      </c>
      <c r="H4377" s="40">
        <f>IFERROR(G4377/E4377,0)</f>
        <v/>
      </c>
      <c r="I4377" s="29" t="inlineStr">
        <is>
          <t>Cost is below the 120 watch threshold.</t>
        </is>
      </c>
    </row>
    <row r="4378">
      <c r="A4378" s="29" t="inlineStr">
        <is>
          <t>706004401</t>
        </is>
      </c>
      <c r="B4378" s="29" t="inlineStr">
        <is>
          <t>low_price</t>
        </is>
      </c>
      <c r="C4378" s="29" t="inlineStr">
        <is>
          <t>Сайлентблок заднього ричага зі сторони цапфи BRP Can-Am Maverick R</t>
        </is>
      </c>
      <c r="D4378" s="35" t="n">
        <v>0</v>
      </c>
      <c r="E4378" s="37" t="n">
        <v>0</v>
      </c>
      <c r="F4378" s="38" t="n">
        <v>0</v>
      </c>
      <c r="G4378" s="37" t="n">
        <v>0</v>
      </c>
      <c r="H4378" s="40">
        <f>IFERROR(G4378/E4378,0)</f>
        <v/>
      </c>
      <c r="I4378" s="29" t="inlineStr">
        <is>
          <t>Cost is below the 120 watch threshold.</t>
        </is>
      </c>
    </row>
    <row r="4379">
      <c r="A4379" s="29" t="inlineStr">
        <is>
          <t>na-50012r</t>
        </is>
      </c>
      <c r="B4379" s="29" t="inlineStr">
        <is>
          <t>low_price</t>
        </is>
      </c>
      <c r="C4379" s="29" t="inlineStr">
        <is>
          <t>Поршневі кільця стандарт Polaris Sportsman Scrambler 850</t>
        </is>
      </c>
      <c r="D4379" s="35" t="n">
        <v>0</v>
      </c>
      <c r="E4379" s="37" t="n">
        <v>0</v>
      </c>
      <c r="F4379" s="38" t="n">
        <v>0</v>
      </c>
      <c r="G4379" s="37" t="n">
        <v>0</v>
      </c>
      <c r="H4379" s="40">
        <f>IFERROR(G4379/E4379,0)</f>
        <v/>
      </c>
      <c r="I4379" s="29" t="inlineStr">
        <is>
          <t>Cost is below the 120 watch threshold.</t>
        </is>
      </c>
    </row>
    <row r="4380">
      <c r="A4380" s="29" t="inlineStr">
        <is>
          <t>45310-hn2-006</t>
        </is>
      </c>
      <c r="B4380" s="29" t="inlineStr">
        <is>
          <t>low_price</t>
        </is>
      </c>
      <c r="C4380" s="29" t="inlineStr">
        <is>
          <t>Гальмівний циліндр передній правий Honda TRX 350 (04-06), 400 (04-07), 500 (01-04), 650 (03-05)</t>
        </is>
      </c>
      <c r="D4380" s="35" t="n">
        <v>0</v>
      </c>
      <c r="E4380" s="37" t="n">
        <v>0</v>
      </c>
      <c r="F4380" s="38" t="n">
        <v>0</v>
      </c>
      <c r="G4380" s="37" t="n">
        <v>0</v>
      </c>
      <c r="H4380" s="40">
        <f>IFERROR(G4380/E4380,0)</f>
        <v/>
      </c>
      <c r="I4380" s="29" t="inlineStr">
        <is>
          <t>Cost is below the 120 watch threshold.</t>
        </is>
      </c>
    </row>
    <row r="4381">
      <c r="A4381" s="29" t="inlineStr">
        <is>
          <t>3b4-22129-00-00</t>
        </is>
      </c>
      <c r="B4381" s="29" t="inlineStr">
        <is>
          <t>low_price</t>
        </is>
      </c>
      <c r="C4381" s="29" t="inlineStr">
        <is>
          <t>Захист ричага задній правий Yamaha Grizzly 700 2007-2008</t>
        </is>
      </c>
      <c r="D4381" s="35" t="n">
        <v>0</v>
      </c>
      <c r="E4381" s="37" t="n">
        <v>0</v>
      </c>
      <c r="F4381" s="38" t="n">
        <v>0</v>
      </c>
      <c r="G4381" s="37" t="n">
        <v>0</v>
      </c>
      <c r="H4381" s="40">
        <f>IFERROR(G4381/E4381,0)</f>
        <v/>
      </c>
      <c r="I4381" s="29" t="inlineStr">
        <is>
          <t>Cost is below the 120 watch threshold.</t>
        </is>
      </c>
    </row>
    <row r="4382">
      <c r="A4382" s="29" t="inlineStr">
        <is>
          <t>7052526</t>
        </is>
      </c>
      <c r="B4382" s="29" t="inlineStr">
        <is>
          <t>low_price</t>
        </is>
      </c>
      <c r="C4382" s="29" t="inlineStr">
        <is>
          <t>Термостат Polaris RZR 900 1000</t>
        </is>
      </c>
      <c r="D4382" s="35" t="n">
        <v>0</v>
      </c>
      <c r="E4382" s="37" t="n">
        <v>0</v>
      </c>
      <c r="F4382" s="38" t="n">
        <v>0</v>
      </c>
      <c r="G4382" s="37" t="n">
        <v>0</v>
      </c>
      <c r="H4382" s="40">
        <f>IFERROR(G4382/E4382,0)</f>
        <v/>
      </c>
      <c r="I4382" s="29" t="inlineStr">
        <is>
          <t>Cost is below the 120 watch threshold.</t>
        </is>
      </c>
    </row>
    <row r="4383">
      <c r="A4383" s="29" t="inlineStr">
        <is>
          <t>715900500</t>
        </is>
      </c>
      <c r="B4383" s="29" t="inlineStr">
        <is>
          <t>low_price</t>
        </is>
      </c>
      <c r="C4383" s="29" t="inlineStr">
        <is>
          <t>Вилка заднього карданного валу BRP Can-Am Outlander Renegade G2 G2L G2S 2017-2018</t>
        </is>
      </c>
      <c r="D4383" s="35" t="n">
        <v>0</v>
      </c>
      <c r="E4383" s="37" t="n">
        <v>0</v>
      </c>
      <c r="F4383" s="38" t="n">
        <v>0</v>
      </c>
      <c r="G4383" s="37" t="n">
        <v>0</v>
      </c>
      <c r="H4383" s="40">
        <f>IFERROR(G4383/E4383,0)</f>
        <v/>
      </c>
      <c r="I4383" s="29" t="inlineStr">
        <is>
          <t>Cost is below the 120 watch threshold.</t>
        </is>
      </c>
    </row>
    <row r="4384">
      <c r="A4384" s="29" t="inlineStr">
        <is>
          <t>7082078</t>
        </is>
      </c>
      <c r="B4384" s="29" t="inlineStr">
        <is>
          <t>low_price</t>
        </is>
      </c>
      <c r="C4384" s="29" t="inlineStr">
        <is>
          <t>Трос перемикання передач Polaris General 1000</t>
        </is>
      </c>
      <c r="D4384" s="35" t="n">
        <v>0</v>
      </c>
      <c r="E4384" s="37" t="n">
        <v>0</v>
      </c>
      <c r="F4384" s="38" t="n">
        <v>0</v>
      </c>
      <c r="G4384" s="37" t="n">
        <v>0</v>
      </c>
      <c r="H4384" s="40">
        <f>IFERROR(G4384/E4384,0)</f>
        <v/>
      </c>
      <c r="I4384" s="29" t="inlineStr">
        <is>
          <t>Cost is below the 120 watch threshold.</t>
        </is>
      </c>
    </row>
    <row r="4385">
      <c r="A4385" s="29" t="inlineStr">
        <is>
          <t>24724-422-000</t>
        </is>
      </c>
      <c r="B4385" s="29" t="inlineStr">
        <is>
          <t>low_price</t>
        </is>
      </c>
      <c r="C4385" s="29" t="inlineStr">
        <is>
          <t>Кришка кронштейна перемикання передач Honda TRX 500 Rubicon (01-13), 650 680 Rincon</t>
        </is>
      </c>
      <c r="D4385" s="35" t="n">
        <v>0</v>
      </c>
      <c r="E4385" s="37" t="n">
        <v>0</v>
      </c>
      <c r="F4385" s="38" t="n">
        <v>0</v>
      </c>
      <c r="G4385" s="37" t="n">
        <v>0</v>
      </c>
      <c r="H4385" s="40">
        <f>IFERROR(G4385/E4385,0)</f>
        <v/>
      </c>
      <c r="I4385" s="29" t="inlineStr">
        <is>
          <t>Cost is below the 120 watch threshold.</t>
        </is>
      </c>
    </row>
    <row r="4386">
      <c r="A4386" s="29" t="inlineStr">
        <is>
          <t>707901087</t>
        </is>
      </c>
      <c r="B4386" s="29" t="inlineStr">
        <is>
          <t>low_price</t>
        </is>
      </c>
      <c r="C4386" s="29" t="inlineStr">
        <is>
          <t>Панель центральної консолі ліва BRP Can-Am Maverick X3</t>
        </is>
      </c>
      <c r="D4386" s="35" t="n">
        <v>0</v>
      </c>
      <c r="E4386" s="37" t="n">
        <v>0</v>
      </c>
      <c r="F4386" s="38" t="n">
        <v>0</v>
      </c>
      <c r="G4386" s="37" t="n">
        <v>0</v>
      </c>
      <c r="H4386" s="40">
        <f>IFERROR(G4386/E4386,0)</f>
        <v/>
      </c>
      <c r="I4386" s="29" t="inlineStr">
        <is>
          <t>Cost is below the 120 watch threshold.</t>
        </is>
      </c>
    </row>
    <row r="4387">
      <c r="A4387" s="29" t="inlineStr">
        <is>
          <t>42-1030</t>
        </is>
      </c>
      <c r="B4387" s="29" t="inlineStr">
        <is>
          <t>low_price</t>
        </is>
      </c>
      <c r="C4387" s="29" t="inlineStr">
        <is>
          <t xml:space="preserve">Шарова опора нижня Polaris Sportsman 325 350 400 450 500 570 600 700 800 MV7, Scrambler 400 500, Ranger 400 500 570 700 800 , ACE 325 500 570 900, </t>
        </is>
      </c>
      <c r="D4387" s="35" t="n">
        <v>0</v>
      </c>
      <c r="E4387" s="37" t="n">
        <v>0</v>
      </c>
      <c r="F4387" s="38" t="n">
        <v>0</v>
      </c>
      <c r="G4387" s="37" t="n">
        <v>0</v>
      </c>
      <c r="H4387" s="40">
        <f>IFERROR(G4387/E4387,0)</f>
        <v/>
      </c>
      <c r="I4387" s="29" t="inlineStr">
        <is>
          <t>Cost is below the 120 watch threshold.</t>
        </is>
      </c>
    </row>
    <row r="4388">
      <c r="A4388" s="29" t="inlineStr">
        <is>
          <t>na-80004cg</t>
        </is>
      </c>
      <c r="B4388" s="29" t="inlineStr">
        <is>
          <t>low_price</t>
        </is>
      </c>
      <c r="C4388" s="29" t="inlineStr">
        <is>
          <t>Прокладка картера BRP Can-Am, Ski-Doo</t>
        </is>
      </c>
      <c r="D4388" s="35" t="n">
        <v>0</v>
      </c>
      <c r="E4388" s="37" t="n">
        <v>0</v>
      </c>
      <c r="F4388" s="38" t="n">
        <v>0</v>
      </c>
      <c r="G4388" s="37" t="n">
        <v>0</v>
      </c>
      <c r="H4388" s="40">
        <f>IFERROR(G4388/E4388,0)</f>
        <v/>
      </c>
      <c r="I4388" s="29" t="inlineStr">
        <is>
          <t>Cost is below the 120 watch threshold.</t>
        </is>
      </c>
    </row>
    <row r="4389">
      <c r="A4389" s="29" t="inlineStr">
        <is>
          <t>07014</t>
        </is>
      </c>
      <c r="B4389" s="29" t="inlineStr">
        <is>
          <t>low_price</t>
        </is>
      </c>
      <c r="C4389" s="29" t="inlineStr">
        <is>
          <t>Комплект універсальних підсвіток для квадроциклів та баггі</t>
        </is>
      </c>
      <c r="D4389" s="35" t="n">
        <v>0</v>
      </c>
      <c r="E4389" s="37" t="n">
        <v>0</v>
      </c>
      <c r="F4389" s="38" t="n">
        <v>0</v>
      </c>
      <c r="G4389" s="37" t="n">
        <v>0</v>
      </c>
      <c r="H4389" s="40">
        <f>IFERROR(G4389/E4389,0)</f>
        <v/>
      </c>
      <c r="I4389" s="29" t="inlineStr">
        <is>
          <t>Cost is below the 120 watch threshold.</t>
        </is>
      </c>
    </row>
    <row r="4390">
      <c r="A4390" s="29" t="inlineStr">
        <is>
          <t>02497</t>
        </is>
      </c>
      <c r="B4390" s="29" t="inlineStr">
        <is>
          <t>low_price</t>
        </is>
      </c>
      <c r="C4390" s="29" t="inlineStr">
        <is>
          <t>Обгінна муфта зчеплення Honda TRX 500 Foreman (05-11), 500 Rubicon (01-14)</t>
        </is>
      </c>
      <c r="D4390" s="35" t="n">
        <v>0</v>
      </c>
      <c r="E4390" s="37" t="n">
        <v>0</v>
      </c>
      <c r="F4390" s="38" t="n">
        <v>0</v>
      </c>
      <c r="G4390" s="37" t="n">
        <v>0</v>
      </c>
      <c r="H4390" s="40">
        <f>IFERROR(G4390/E4390,0)</f>
        <v/>
      </c>
      <c r="I4390" s="29" t="inlineStr">
        <is>
          <t>Cost is below the 120 watch threshold.</t>
        </is>
      </c>
    </row>
    <row r="4391">
      <c r="A4391" s="29" t="inlineStr">
        <is>
          <t>50-1154</t>
        </is>
      </c>
      <c r="B4391" s="29" t="inlineStr">
        <is>
          <t>low_price</t>
        </is>
      </c>
      <c r="C4391" s="29" t="inlineStr">
        <is>
          <t>Ремкомплект переднього нижнього/верхнього ричага BRP Can-Am Outlander Renegade G2 G2L G2S, Commander 800 1000, Defender HD5 HD7 HD8 HD9 HD10</t>
        </is>
      </c>
      <c r="D4391" s="35" t="n">
        <v>0</v>
      </c>
      <c r="E4391" s="37" t="n">
        <v>0</v>
      </c>
      <c r="F4391" s="38" t="n">
        <v>0</v>
      </c>
      <c r="G4391" s="37" t="n">
        <v>0</v>
      </c>
      <c r="H4391" s="40">
        <f>IFERROR(G4391/E4391,0)</f>
        <v/>
      </c>
      <c r="I4391" s="29" t="inlineStr">
        <is>
          <t>Cost is below the 120 watch threshold.</t>
        </is>
      </c>
    </row>
    <row r="4392">
      <c r="A4392" s="29" t="inlineStr">
        <is>
          <t>420684384</t>
        </is>
      </c>
      <c r="B4392" s="29" t="inlineStr">
        <is>
          <t>low_price</t>
        </is>
      </c>
      <c r="C4392" s="29" t="inlineStr">
        <is>
          <t>Поршневі кільця стандарт BRP Can-Am Outlander 330 400 500 570 650, Renegade 500 650</t>
        </is>
      </c>
      <c r="D4392" s="35" t="n">
        <v>0</v>
      </c>
      <c r="E4392" s="37" t="n">
        <v>0</v>
      </c>
      <c r="F4392" s="38" t="n">
        <v>0</v>
      </c>
      <c r="G4392" s="37" t="n">
        <v>0</v>
      </c>
      <c r="H4392" s="40">
        <f>IFERROR(G4392/E4392,0)</f>
        <v/>
      </c>
      <c r="I4392" s="29" t="inlineStr">
        <is>
          <t>Cost is below the 120 watch threshold.</t>
        </is>
      </c>
    </row>
    <row r="4393">
      <c r="A4393" s="29" t="inlineStr">
        <is>
          <t>na-10008t</t>
        </is>
      </c>
      <c r="B4393" s="29" t="inlineStr">
        <is>
          <t>low_price</t>
        </is>
      </c>
      <c r="C4393" s="29" t="inlineStr">
        <is>
          <t>Комплект прокладок на верх двигуна Honda TRX 500 Rubicon 2001-2014</t>
        </is>
      </c>
      <c r="D4393" s="35" t="n">
        <v>0</v>
      </c>
      <c r="E4393" s="37" t="n">
        <v>0</v>
      </c>
      <c r="F4393" s="38" t="n">
        <v>0</v>
      </c>
      <c r="G4393" s="37" t="n">
        <v>0</v>
      </c>
      <c r="H4393" s="40">
        <f>IFERROR(G4393/E4393,0)</f>
        <v/>
      </c>
      <c r="I4393" s="29" t="inlineStr">
        <is>
          <t>Cost is below the 120 watch threshold.</t>
        </is>
      </c>
    </row>
    <row r="4394">
      <c r="A4394" s="29" t="inlineStr">
        <is>
          <t>ab6-ho-8-108</t>
        </is>
      </c>
      <c r="B4394" s="29" t="inlineStr">
        <is>
          <t>low_price</t>
        </is>
      </c>
      <c r="C4394" s="29" t="inlineStr">
        <is>
          <t>Піввісь передня ліва Honda TRX 450 Foreman</t>
        </is>
      </c>
      <c r="D4394" s="35" t="n">
        <v>0</v>
      </c>
      <c r="E4394" s="37" t="n">
        <v>0</v>
      </c>
      <c r="F4394" s="38" t="n">
        <v>0</v>
      </c>
      <c r="G4394" s="37" t="n">
        <v>0</v>
      </c>
      <c r="H4394" s="40">
        <f>IFERROR(G4394/E4394,0)</f>
        <v/>
      </c>
      <c r="I4394" s="29" t="inlineStr">
        <is>
          <t>Cost is below the 120 watch threshold.</t>
        </is>
      </c>
    </row>
    <row r="4395">
      <c r="A4395" s="29" t="inlineStr">
        <is>
          <t>420651220</t>
        </is>
      </c>
      <c r="B4395" s="29" t="inlineStr">
        <is>
          <t>low_price</t>
        </is>
      </c>
      <c r="C4395" s="29" t="inlineStr">
        <is>
          <t>Прокладка картера BRP Can-Am, Ski-Doo</t>
        </is>
      </c>
      <c r="D4395" s="35" t="n">
        <v>0</v>
      </c>
      <c r="E4395" s="37" t="n">
        <v>0</v>
      </c>
      <c r="F4395" s="38" t="n">
        <v>0</v>
      </c>
      <c r="G4395" s="37" t="n">
        <v>0</v>
      </c>
      <c r="H4395" s="40">
        <f>IFERROR(G4395/E4395,0)</f>
        <v/>
      </c>
      <c r="I4395" s="29" t="inlineStr">
        <is>
          <t>Cost is below the 120 watch threshold.</t>
        </is>
      </c>
    </row>
    <row r="4396">
      <c r="A4396" s="29" t="inlineStr">
        <is>
          <t>pw30540024cs2rs</t>
        </is>
      </c>
      <c r="B4396" s="29" t="inlineStr">
        <is>
          <t>low_price</t>
        </is>
      </c>
      <c r="C4396" s="29" t="inlineStr">
        <is>
          <t>Ступичний підшипник в передні колеса Honda TRX 400 450 (95-04), Foreman 500 (05-13), Rubicon 500 (01-14), Rincon 650 680</t>
        </is>
      </c>
      <c r="D4396" s="35" t="n">
        <v>2</v>
      </c>
      <c r="E4396" s="37" t="n">
        <v>3.32</v>
      </c>
      <c r="F4396" s="38" t="n">
        <v>0</v>
      </c>
      <c r="G4396" s="37" t="n">
        <v>0</v>
      </c>
      <c r="H4396" s="40">
        <f>IFERROR(G4396/E4396,0)</f>
        <v/>
      </c>
      <c r="I4396" s="29" t="inlineStr">
        <is>
          <t>Cost is below the 120 watch threshold.</t>
        </is>
      </c>
    </row>
    <row r="4397">
      <c r="A4397" s="29" t="inlineStr">
        <is>
          <t>9010-270100-50000</t>
        </is>
      </c>
      <c r="B4397" s="29" t="inlineStr">
        <is>
          <t>low_price</t>
        </is>
      </c>
      <c r="C4397" s="29" t="inlineStr">
        <is>
          <t>Піввісь передня ліва CFMoto CForce 500 600 800</t>
        </is>
      </c>
      <c r="D4397" s="35" t="n">
        <v>0</v>
      </c>
      <c r="E4397" s="37" t="n">
        <v>0</v>
      </c>
      <c r="F4397" s="38" t="n">
        <v>0</v>
      </c>
      <c r="G4397" s="37" t="n">
        <v>0</v>
      </c>
      <c r="H4397" s="40">
        <f>IFERROR(G4397/E4397,0)</f>
        <v/>
      </c>
      <c r="I4397" s="29" t="inlineStr">
        <is>
          <t>Cost is below the 120 watch threshold.</t>
        </is>
      </c>
    </row>
    <row r="4398">
      <c r="A4398" s="29" t="inlineStr">
        <is>
          <t>50-1149</t>
        </is>
      </c>
      <c r="B4398" s="29" t="inlineStr">
        <is>
          <t>low_price</t>
        </is>
      </c>
      <c r="C4398" s="29" t="inlineStr">
        <is>
          <t>Ремкомплект задніх ричагів Polaris Hawkeye 325 (15), Sportsman 325 570 800 (14-15)</t>
        </is>
      </c>
      <c r="D4398" s="35" t="n">
        <v>0</v>
      </c>
      <c r="E4398" s="37" t="n">
        <v>0</v>
      </c>
      <c r="F4398" s="38" t="n">
        <v>0</v>
      </c>
      <c r="G4398" s="37" t="n">
        <v>0</v>
      </c>
      <c r="H4398" s="40">
        <f>IFERROR(G4398/E4398,0)</f>
        <v/>
      </c>
      <c r="I4398" s="29" t="inlineStr">
        <is>
          <t>Cost is below the 120 watch threshold.</t>
        </is>
      </c>
    </row>
    <row r="4399">
      <c r="A4399" s="29" t="inlineStr">
        <is>
          <t>709402570</t>
        </is>
      </c>
      <c r="B4399" s="29" t="inlineStr">
        <is>
          <t>low_price</t>
        </is>
      </c>
      <c r="C4399" s="29" t="inlineStr">
        <is>
          <t>Накладка на руль BRP Can-Am Outlander G3 G3L</t>
        </is>
      </c>
      <c r="D4399" s="35" t="n">
        <v>3</v>
      </c>
      <c r="E4399" s="37" t="n">
        <v>13.99</v>
      </c>
      <c r="F4399" s="38" t="n">
        <v>0.52</v>
      </c>
      <c r="G4399" s="37" t="n">
        <v>3451.52</v>
      </c>
      <c r="H4399" s="40">
        <f>IFERROR(G4399/E4399,0)</f>
        <v/>
      </c>
      <c r="I4399" s="29" t="inlineStr">
        <is>
          <t>Cost is below the 120 watch threshold.</t>
        </is>
      </c>
    </row>
    <row r="4400">
      <c r="A4400" s="29" t="inlineStr">
        <is>
          <t>we271172</t>
        </is>
      </c>
      <c r="B4400" s="29" t="inlineStr">
        <is>
          <t>low_price</t>
        </is>
      </c>
      <c r="C4400" s="29" t="inlineStr">
        <is>
          <t>Кулак передній зовнішній BRP Can-Am Outlander XMR 800 (11-12), Commander 800 1000 (11-12)</t>
        </is>
      </c>
      <c r="D4400" s="35" t="n">
        <v>3</v>
      </c>
      <c r="E4400" s="37" t="n">
        <v>15.01</v>
      </c>
      <c r="F4400" s="38" t="n">
        <v>0</v>
      </c>
      <c r="G4400" s="37" t="n">
        <v>0</v>
      </c>
      <c r="H4400" s="40">
        <f>IFERROR(G4400/E4400,0)</f>
        <v/>
      </c>
      <c r="I4400" s="29" t="inlineStr">
        <is>
          <t>Cost is below the 120 watch threshold.</t>
        </is>
      </c>
    </row>
    <row r="4401">
      <c r="A4401" s="29" t="inlineStr">
        <is>
          <t>3084915</t>
        </is>
      </c>
      <c r="B4401" s="29" t="inlineStr">
        <is>
          <t>low_price</t>
        </is>
      </c>
      <c r="C4401" s="29" t="inlineStr">
        <is>
          <t>Ланцюг ГРМ Polaris Sportsman 33 400 450 500, Scrambler 500, Ranger 400 425 500, Magnum 425 500, Hawkeye 400</t>
        </is>
      </c>
      <c r="D4401" s="35" t="n">
        <v>0</v>
      </c>
      <c r="E4401" s="37" t="n">
        <v>0</v>
      </c>
      <c r="F4401" s="38" t="n">
        <v>0</v>
      </c>
      <c r="G4401" s="37" t="n">
        <v>0</v>
      </c>
      <c r="H4401" s="40">
        <f>IFERROR(G4401/E4401,0)</f>
        <v/>
      </c>
      <c r="I4401" s="29" t="inlineStr">
        <is>
          <t>Cost is below the 120 watch threshold.</t>
        </is>
      </c>
    </row>
    <row r="4402">
      <c r="A4402" s="29" t="inlineStr">
        <is>
          <t>42-1029</t>
        </is>
      </c>
      <c r="B4402" s="29" t="inlineStr">
        <is>
          <t>low_price</t>
        </is>
      </c>
      <c r="C4402" s="29" t="inlineStr">
        <is>
          <t>Шарова опора Yamaha Grizzly 550 700, Raptor 660 700, YFZ 450; Suzuki 250</t>
        </is>
      </c>
      <c r="D4402" s="35" t="n">
        <v>5</v>
      </c>
      <c r="E4402" s="37" t="n">
        <v>26.54</v>
      </c>
      <c r="F4402" s="38" t="n">
        <v>0</v>
      </c>
      <c r="G4402" s="37" t="n">
        <v>0</v>
      </c>
      <c r="H4402" s="40">
        <f>IFERROR(G4402/E4402,0)</f>
        <v/>
      </c>
      <c r="I4402" s="29" t="inlineStr">
        <is>
          <t>Cost is below the 120 watch threshold.</t>
        </is>
      </c>
    </row>
    <row r="4403">
      <c r="A4403" s="29" t="inlineStr">
        <is>
          <t>5gh-46123-00-00</t>
        </is>
      </c>
      <c r="B4403" s="29" t="inlineStr">
        <is>
          <t>low_price</t>
        </is>
      </c>
      <c r="C4403" s="29" t="inlineStr">
        <is>
          <t>Муфта переднього кардана Yamaha Grizzly 350​ 400, Bruin 350, Kodiak 400, Wolverine 450</t>
        </is>
      </c>
      <c r="D4403" s="35" t="n">
        <v>0</v>
      </c>
      <c r="E4403" s="37" t="n">
        <v>0</v>
      </c>
      <c r="F4403" s="38" t="n">
        <v>0</v>
      </c>
      <c r="G4403" s="37" t="n">
        <v>0</v>
      </c>
      <c r="H4403" s="40">
        <f>IFERROR(G4403/E4403,0)</f>
        <v/>
      </c>
      <c r="I4403" s="29" t="inlineStr">
        <is>
          <t>Cost is below the 120 watch threshold.</t>
        </is>
      </c>
    </row>
    <row r="4404">
      <c r="A4404" s="29" t="inlineStr">
        <is>
          <t>705018943</t>
        </is>
      </c>
      <c r="B4404" s="29" t="inlineStr">
        <is>
          <t>low_price</t>
        </is>
      </c>
      <c r="C4404" s="29" t="inlineStr">
        <is>
          <t>Крило заднє ліве BRP Can-Am Outlander G3L (Legion Red)</t>
        </is>
      </c>
      <c r="D4404" s="35" t="n">
        <v>0</v>
      </c>
      <c r="E4404" s="37" t="n">
        <v>0</v>
      </c>
      <c r="F4404" s="38" t="n">
        <v>0</v>
      </c>
      <c r="G4404" s="37" t="n">
        <v>0</v>
      </c>
      <c r="H4404" s="40">
        <f>IFERROR(G4404/E4404,0)</f>
        <v/>
      </c>
      <c r="I4404" s="29" t="inlineStr">
        <is>
          <t>Cost is below the 120 watch threshold.</t>
        </is>
      </c>
    </row>
    <row r="4405">
      <c r="A4405" s="29" t="inlineStr">
        <is>
          <t>707801088</t>
        </is>
      </c>
      <c r="B4405" s="29" t="inlineStr">
        <is>
          <t>low_price</t>
        </is>
      </c>
      <c r="C4405" s="29" t="inlineStr">
        <is>
          <t>Ущільнювач впускного патрубка BRP Can-Am Outlander G3</t>
        </is>
      </c>
      <c r="D4405" s="35" t="n">
        <v>0</v>
      </c>
      <c r="E4405" s="37" t="n">
        <v>0</v>
      </c>
      <c r="F4405" s="38" t="n">
        <v>0</v>
      </c>
      <c r="G4405" s="37" t="n">
        <v>0</v>
      </c>
      <c r="H4405" s="40">
        <f>IFERROR(G4405/E4405,0)</f>
        <v/>
      </c>
      <c r="I4405" s="29" t="inlineStr">
        <is>
          <t>Cost is below the 120 watch threshold.</t>
        </is>
      </c>
    </row>
    <row r="4406">
      <c r="A4406" s="29" t="inlineStr">
        <is>
          <t>5bwv-150900-5000</t>
        </is>
      </c>
      <c r="B4406" s="29" t="inlineStr">
        <is>
          <t>low_price</t>
        </is>
      </c>
      <c r="C4406" s="29" t="inlineStr">
        <is>
          <t>Паливний насос в зборі CFMoto CForce 800 1000, UForce 800 1000, ZForce 1000</t>
        </is>
      </c>
      <c r="D4406" s="35" t="n">
        <v>0</v>
      </c>
      <c r="E4406" s="37" t="n">
        <v>0</v>
      </c>
      <c r="F4406" s="38" t="n">
        <v>0</v>
      </c>
      <c r="G4406" s="37" t="n">
        <v>0</v>
      </c>
      <c r="H4406" s="40">
        <f>IFERROR(G4406/E4406,0)</f>
        <v/>
      </c>
      <c r="I4406" s="29" t="inlineStr">
        <is>
          <t>Cost is below the 120 watch threshold.</t>
        </is>
      </c>
    </row>
    <row r="4407">
      <c r="A4407" s="29" t="inlineStr">
        <is>
          <t>91302-hn5-671</t>
        </is>
      </c>
      <c r="B4407" s="29" t="inlineStr">
        <is>
          <t>low_price</t>
        </is>
      </c>
      <c r="C4407" s="29" t="inlineStr">
        <is>
          <t>Сальник пружини муфти переднього кардана Honda TRX 420 500 680</t>
        </is>
      </c>
      <c r="D4407" s="35" t="n">
        <v>0</v>
      </c>
      <c r="E4407" s="37" t="n">
        <v>0</v>
      </c>
      <c r="F4407" s="38" t="n">
        <v>0</v>
      </c>
      <c r="G4407" s="37" t="n">
        <v>0</v>
      </c>
      <c r="H4407" s="40">
        <f>IFERROR(G4407/E4407,0)</f>
        <v/>
      </c>
      <c r="I4407" s="29" t="inlineStr">
        <is>
          <t>Cost is below the 120 watch threshold.</t>
        </is>
      </c>
    </row>
    <row r="4408">
      <c r="A4408" s="29" t="inlineStr">
        <is>
          <t>2ud-e7632-00-00</t>
        </is>
      </c>
      <c r="B4408" s="29" t="inlineStr">
        <is>
          <t>low_price</t>
        </is>
      </c>
      <c r="C4408" s="29" t="inlineStr">
        <is>
          <t>Ролик варіатора Yamaha Grizzly 700 2016-2018​</t>
        </is>
      </c>
      <c r="D4408" s="35" t="n">
        <v>0</v>
      </c>
      <c r="E4408" s="37" t="n">
        <v>0</v>
      </c>
      <c r="F4408" s="38" t="n">
        <v>0</v>
      </c>
      <c r="G4408" s="37" t="n">
        <v>0</v>
      </c>
      <c r="H4408" s="40">
        <f>IFERROR(G4408/E4408,0)</f>
        <v/>
      </c>
      <c r="I4408" s="29" t="inlineStr">
        <is>
          <t>Cost is below the 120 watch threshold.</t>
        </is>
      </c>
    </row>
    <row r="4409">
      <c r="A4409" s="29" t="inlineStr">
        <is>
          <t>250200005</t>
        </is>
      </c>
      <c r="B4409" s="29" t="inlineStr">
        <is>
          <t>low_price</t>
        </is>
      </c>
      <c r="C4409" s="29" t="inlineStr">
        <is>
          <t>Шайба болта кріплення вилки карданного валу BRP Can-Am (M12)</t>
        </is>
      </c>
      <c r="D4409" s="35" t="n">
        <v>0</v>
      </c>
      <c r="E4409" s="37" t="n">
        <v>0</v>
      </c>
      <c r="F4409" s="38" t="n">
        <v>0</v>
      </c>
      <c r="G4409" s="37" t="n">
        <v>0</v>
      </c>
      <c r="H4409" s="40">
        <f>IFERROR(G4409/E4409,0)</f>
        <v/>
      </c>
      <c r="I4409" s="29" t="inlineStr">
        <is>
          <t>Cost is below the 120 watch threshold.</t>
        </is>
      </c>
    </row>
    <row r="4410">
      <c r="A4410" s="29" t="inlineStr">
        <is>
          <t>06113-hn4-670</t>
        </is>
      </c>
      <c r="B4410" s="29" t="inlineStr">
        <is>
          <t>low_price</t>
        </is>
      </c>
      <c r="C4410" s="29" t="inlineStr">
        <is>
          <t>Комплект прокладок на верх двигуна Honda TRX 350 Rancher 2000-2006</t>
        </is>
      </c>
      <c r="D4410" s="35" t="n">
        <v>0</v>
      </c>
      <c r="E4410" s="37" t="n">
        <v>0</v>
      </c>
      <c r="F4410" s="38" t="n">
        <v>0</v>
      </c>
      <c r="G4410" s="37" t="n">
        <v>0</v>
      </c>
      <c r="H4410" s="40">
        <f>IFERROR(G4410/E4410,0)</f>
        <v/>
      </c>
      <c r="I4410" s="29" t="inlineStr">
        <is>
          <t>Cost is below the 120 watch threshold.</t>
        </is>
      </c>
    </row>
    <row r="4411">
      <c r="A4411" s="29" t="inlineStr">
        <is>
          <t>1205157</t>
        </is>
      </c>
      <c r="B4411" s="29" t="inlineStr">
        <is>
          <t>low_price</t>
        </is>
      </c>
      <c r="C4411" s="29" t="inlineStr">
        <is>
          <t>Натягувач ГРМ Polaris Sportsman Scrambler 850 1000</t>
        </is>
      </c>
      <c r="D4411" s="35" t="n">
        <v>0</v>
      </c>
      <c r="E4411" s="37" t="n">
        <v>0</v>
      </c>
      <c r="F4411" s="38" t="n">
        <v>0</v>
      </c>
      <c r="G4411" s="37" t="n">
        <v>0</v>
      </c>
      <c r="H4411" s="40">
        <f>IFERROR(G4411/E4411,0)</f>
        <v/>
      </c>
      <c r="I4411" s="29" t="inlineStr">
        <is>
          <t>Cost is below the 120 watch threshold.</t>
        </is>
      </c>
    </row>
    <row r="4412">
      <c r="A4412" s="29" t="inlineStr">
        <is>
          <t>14000-002-0000</t>
        </is>
      </c>
      <c r="B4412" s="29" t="inlineStr">
        <is>
          <t>low_price</t>
        </is>
      </c>
      <c r="C4412" s="29" t="inlineStr">
        <is>
          <t>Ланцюг ГРМ Hisun 400 800 (112L)</t>
        </is>
      </c>
      <c r="D4412" s="35" t="n">
        <v>0</v>
      </c>
      <c r="E4412" s="37" t="n">
        <v>0</v>
      </c>
      <c r="F4412" s="38" t="n">
        <v>0</v>
      </c>
      <c r="G4412" s="37" t="n">
        <v>0</v>
      </c>
      <c r="H4412" s="40">
        <f>IFERROR(G4412/E4412,0)</f>
        <v/>
      </c>
      <c r="I4412" s="29" t="inlineStr">
        <is>
          <t>Cost is below the 120 watch threshold.</t>
        </is>
      </c>
    </row>
    <row r="4413">
      <c r="A4413" s="29" t="inlineStr">
        <is>
          <t>db2244</t>
        </is>
      </c>
      <c r="B4413" s="29" t="inlineStr">
        <is>
          <t>low_price</t>
        </is>
      </c>
      <c r="C4413" s="29" t="inlineStr">
        <is>
          <t>Гальмівні колодки задні праві BRP Can-Am Traxter Defender HD5 HD7 HD8 HD9 HD10</t>
        </is>
      </c>
      <c r="D4413" s="35" t="n">
        <v>0</v>
      </c>
      <c r="E4413" s="37" t="n">
        <v>0</v>
      </c>
      <c r="F4413" s="38" t="n">
        <v>0</v>
      </c>
      <c r="G4413" s="37" t="n">
        <v>0</v>
      </c>
      <c r="H4413" s="40">
        <f>IFERROR(G4413/E4413,0)</f>
        <v/>
      </c>
      <c r="I4413" s="29" t="inlineStr">
        <is>
          <t>Cost is below the 120 watch threshold.</t>
        </is>
      </c>
    </row>
    <row r="4414">
      <c r="A4414" s="29" t="inlineStr">
        <is>
          <t>5260591</t>
        </is>
      </c>
      <c r="B4414" s="29" t="inlineStr">
        <is>
          <t>low_price</t>
        </is>
      </c>
      <c r="C4414" s="29" t="inlineStr">
        <is>
          <t>Гальмівний диск Polaris RZR XP Turbo, RZR Turbo S, RZR Pro XP</t>
        </is>
      </c>
      <c r="D4414" s="35" t="n">
        <v>0</v>
      </c>
      <c r="E4414" s="37" t="n">
        <v>0</v>
      </c>
      <c r="F4414" s="38" t="n">
        <v>0</v>
      </c>
      <c r="G4414" s="37" t="n">
        <v>0</v>
      </c>
      <c r="H4414" s="40">
        <f>IFERROR(G4414/E4414,0)</f>
        <v/>
      </c>
      <c r="I4414" s="29" t="inlineStr">
        <is>
          <t>Cost is below the 120 watch threshold.</t>
        </is>
      </c>
    </row>
    <row r="4415">
      <c r="A4415" s="29" t="inlineStr">
        <is>
          <t>17950-hm8-a01</t>
        </is>
      </c>
      <c r="B4415" s="29" t="inlineStr">
        <is>
          <t>low_price</t>
        </is>
      </c>
      <c r="C4415" s="29" t="inlineStr">
        <is>
          <t>Трос підсосу Honda TRX 250 Recon 1997-2005</t>
        </is>
      </c>
      <c r="D4415" s="35" t="n">
        <v>0</v>
      </c>
      <c r="E4415" s="37" t="n">
        <v>0</v>
      </c>
      <c r="F4415" s="38" t="n">
        <v>0</v>
      </c>
      <c r="G4415" s="37" t="n">
        <v>0</v>
      </c>
      <c r="H4415" s="40">
        <f>IFERROR(G4415/E4415,0)</f>
        <v/>
      </c>
      <c r="I4415" s="29" t="inlineStr">
        <is>
          <t>Cost is below the 120 watch threshold.</t>
        </is>
      </c>
    </row>
    <row r="4416">
      <c r="A4416" s="29" t="inlineStr">
        <is>
          <t>3576510</t>
        </is>
      </c>
      <c r="B4416" s="29" t="inlineStr">
        <is>
          <t>low_price</t>
        </is>
      </c>
      <c r="C4416" s="29" t="inlineStr">
        <is>
          <t>Втулка ведучого варіатора Polaris Sportsman 335 400 450 500 550 600 700 800 850, Ranger 425 500 700, RZR 800 900</t>
        </is>
      </c>
      <c r="D4416" s="35" t="n">
        <v>0</v>
      </c>
      <c r="E4416" s="37" t="n">
        <v>0</v>
      </c>
      <c r="F4416" s="38" t="n">
        <v>0</v>
      </c>
      <c r="G4416" s="37" t="n">
        <v>0</v>
      </c>
      <c r="H4416" s="40">
        <f>IFERROR(G4416/E4416,0)</f>
        <v/>
      </c>
      <c r="I4416" s="29" t="inlineStr">
        <is>
          <t>Cost is below the 120 watch threshold.</t>
        </is>
      </c>
    </row>
    <row r="4417">
      <c r="A4417" s="29" t="inlineStr">
        <is>
          <t>293300117</t>
        </is>
      </c>
      <c r="B4417" s="29" t="inlineStr">
        <is>
          <t>low_price</t>
        </is>
      </c>
      <c r="C4417" s="29" t="inlineStr">
        <is>
          <t>Ущільнююче кільце актуатора BRP Can-Am</t>
        </is>
      </c>
      <c r="D4417" s="35" t="n">
        <v>0</v>
      </c>
      <c r="E4417" s="37" t="n">
        <v>0</v>
      </c>
      <c r="F4417" s="38" t="n">
        <v>0</v>
      </c>
      <c r="G4417" s="37" t="n">
        <v>0</v>
      </c>
      <c r="H4417" s="40">
        <f>IFERROR(G4417/E4417,0)</f>
        <v/>
      </c>
      <c r="I4417" s="29" t="inlineStr">
        <is>
          <t>Cost is below the 120 watch threshold.</t>
        </is>
      </c>
    </row>
    <row r="4418">
      <c r="A4418" s="29" t="inlineStr">
        <is>
          <t>715003114</t>
        </is>
      </c>
      <c r="B4418" s="29" t="inlineStr">
        <is>
          <t>low_price</t>
        </is>
      </c>
      <c r="C4418" s="29" t="inlineStr">
        <is>
          <t>Дренажний клапан BRP Can-Am Maverick 1000, Maverick X3, Maverick Trail 700 800 1000, Maverick Sport 1000, Commander 700 1000, Traxter Defender HD5 HD8</t>
        </is>
      </c>
      <c r="D4418" s="35" t="n">
        <v>0</v>
      </c>
      <c r="E4418" s="37" t="n">
        <v>0</v>
      </c>
      <c r="F4418" s="38" t="n">
        <v>0</v>
      </c>
      <c r="G4418" s="37" t="n">
        <v>0</v>
      </c>
      <c r="H4418" s="40">
        <f>IFERROR(G4418/E4418,0)</f>
        <v/>
      </c>
      <c r="I4418" s="29" t="inlineStr">
        <is>
          <t>Cost is below the 120 watch threshold.</t>
        </is>
      </c>
    </row>
    <row r="4419">
      <c r="A4419" s="29" t="inlineStr">
        <is>
          <t>5432559</t>
        </is>
      </c>
      <c r="B4419" s="29" t="inlineStr">
        <is>
          <t>low_price</t>
        </is>
      </c>
      <c r="C4419" s="29" t="inlineStr">
        <is>
          <t xml:space="preserve">Ручка паливного крана Polaris Sportsman 330 335 400 500 600 700, Scrambler 400, Magnum 325 330 450, Outlaw 450 525, Trail Boss 325 330, Trail Blazer </t>
        </is>
      </c>
      <c r="D4419" s="35" t="n">
        <v>0</v>
      </c>
      <c r="E4419" s="37" t="n">
        <v>0</v>
      </c>
      <c r="F4419" s="38" t="n">
        <v>0</v>
      </c>
      <c r="G4419" s="37" t="n">
        <v>0</v>
      </c>
      <c r="H4419" s="40">
        <f>IFERROR(G4419/E4419,0)</f>
        <v/>
      </c>
      <c r="I4419" s="29" t="inlineStr">
        <is>
          <t>Cost is below the 120 watch threshold.</t>
        </is>
      </c>
    </row>
    <row r="4420">
      <c r="A4420" s="29" t="inlineStr">
        <is>
          <t>250100198</t>
        </is>
      </c>
      <c r="B4420" s="29" t="inlineStr">
        <is>
          <t>low_price</t>
        </is>
      </c>
      <c r="C4420" s="29" t="inlineStr">
        <is>
          <t>Кліпса стальна BRP Can-Am (M6X10)</t>
        </is>
      </c>
      <c r="D4420" s="35" t="n">
        <v>0</v>
      </c>
      <c r="E4420" s="37" t="n">
        <v>0</v>
      </c>
      <c r="F4420" s="38" t="n">
        <v>0</v>
      </c>
      <c r="G4420" s="37" t="n">
        <v>0</v>
      </c>
      <c r="H4420" s="40">
        <f>IFERROR(G4420/E4420,0)</f>
        <v/>
      </c>
      <c r="I4420" s="29" t="inlineStr">
        <is>
          <t>Cost is below the 120 watch threshold.</t>
        </is>
      </c>
    </row>
    <row r="4421">
      <c r="A4421" s="29" t="inlineStr">
        <is>
          <t>na-10007-4r</t>
        </is>
      </c>
      <c r="B4421" s="29" t="inlineStr">
        <is>
          <t>low_price</t>
        </is>
      </c>
      <c r="C4421" s="29" t="inlineStr">
        <is>
          <t>Поршневі кільця +1мм Honda TRX 350 Rancher</t>
        </is>
      </c>
      <c r="D4421" s="35" t="n">
        <v>0</v>
      </c>
      <c r="E4421" s="37" t="n">
        <v>0</v>
      </c>
      <c r="F4421" s="38" t="n">
        <v>0</v>
      </c>
      <c r="G4421" s="37" t="n">
        <v>0</v>
      </c>
      <c r="H4421" s="40">
        <f>IFERROR(G4421/E4421,0)</f>
        <v/>
      </c>
      <c r="I4421" s="29" t="inlineStr">
        <is>
          <t>Cost is below the 120 watch threshold.</t>
        </is>
      </c>
    </row>
    <row r="4422">
      <c r="A4422" s="29" t="inlineStr">
        <is>
          <t>16450-hr3-a43</t>
        </is>
      </c>
      <c r="B4422" s="29" t="inlineStr">
        <is>
          <t>low_price</t>
        </is>
      </c>
      <c r="C4422" s="29" t="inlineStr">
        <is>
          <t>Паливний інжектор Honda TRX 420 (14-21), 500 (14-19), 520 (20-21), SXS 500 520</t>
        </is>
      </c>
      <c r="D4422" s="35" t="n">
        <v>0</v>
      </c>
      <c r="E4422" s="37" t="n">
        <v>0</v>
      </c>
      <c r="F4422" s="38" t="n">
        <v>0</v>
      </c>
      <c r="G4422" s="37" t="n">
        <v>0</v>
      </c>
      <c r="H4422" s="40">
        <f>IFERROR(G4422/E4422,0)</f>
        <v/>
      </c>
      <c r="I4422" s="29" t="inlineStr">
        <is>
          <t>Cost is below the 120 watch threshold.</t>
        </is>
      </c>
    </row>
    <row r="4423">
      <c r="A4423" s="29" t="inlineStr">
        <is>
          <t>5137264</t>
        </is>
      </c>
      <c r="B4423" s="29" t="inlineStr">
        <is>
          <t>low_price</t>
        </is>
      </c>
      <c r="C4423" s="29" t="inlineStr">
        <is>
          <t>Випускний клапан Polaris Sportsman 500 700 800, Ranger 700 800, RZR 800</t>
        </is>
      </c>
      <c r="D4423" s="35" t="n">
        <v>0</v>
      </c>
      <c r="E4423" s="37" t="n">
        <v>0</v>
      </c>
      <c r="F4423" s="38" t="n">
        <v>0</v>
      </c>
      <c r="G4423" s="37" t="n">
        <v>0</v>
      </c>
      <c r="H4423" s="40">
        <f>IFERROR(G4423/E4423,0)</f>
        <v/>
      </c>
      <c r="I4423" s="29" t="inlineStr">
        <is>
          <t>Cost is below the 120 watch threshold.</t>
        </is>
      </c>
    </row>
    <row r="4424">
      <c r="A4424" s="29" t="inlineStr">
        <is>
          <t>04814</t>
        </is>
      </c>
      <c r="B4424" s="29" t="inlineStr">
        <is>
          <t>low_price</t>
        </is>
      </c>
      <c r="C4424" s="29" t="inlineStr">
        <is>
          <t>Стартер Polaris Sportsman 600 700 800, Ranger 700 800, RZR 800</t>
        </is>
      </c>
      <c r="D4424" s="35" t="n">
        <v>0</v>
      </c>
      <c r="E4424" s="37" t="n">
        <v>0</v>
      </c>
      <c r="F4424" s="38" t="n">
        <v>0</v>
      </c>
      <c r="G4424" s="37" t="n">
        <v>0</v>
      </c>
      <c r="H4424" s="40">
        <f>IFERROR(G4424/E4424,0)</f>
        <v/>
      </c>
      <c r="I4424" s="29" t="inlineStr">
        <is>
          <t>Cost is below the 120 watch threshold.</t>
        </is>
      </c>
    </row>
    <row r="4425">
      <c r="A4425" s="29" t="inlineStr">
        <is>
          <t>50-1128</t>
        </is>
      </c>
      <c r="B4425" s="29" t="inlineStr">
        <is>
          <t>low_price</t>
        </is>
      </c>
      <c r="C4425" s="29" t="inlineStr">
        <is>
          <t>Ремкомплект переднього нижнього/верхнього ричага Arctic Cat 400 450 500 550 570 650 700 1000</t>
        </is>
      </c>
      <c r="D4425" s="35" t="n">
        <v>0</v>
      </c>
      <c r="E4425" s="37" t="n">
        <v>0</v>
      </c>
      <c r="F4425" s="38" t="n">
        <v>0</v>
      </c>
      <c r="G4425" s="37" t="n">
        <v>0</v>
      </c>
      <c r="H4425" s="40">
        <f>IFERROR(G4425/E4425,0)</f>
        <v/>
      </c>
      <c r="I4425" s="29" t="inlineStr">
        <is>
          <t>Cost is below the 120 watch threshold.</t>
        </is>
      </c>
    </row>
    <row r="4426">
      <c r="A4426" s="29" t="inlineStr">
        <is>
          <t>5gh-17623-00-00</t>
        </is>
      </c>
      <c r="B4426" s="29" t="inlineStr">
        <is>
          <t>low_price</t>
        </is>
      </c>
      <c r="C4426" s="29" t="inlineStr">
        <is>
          <t>Коронка ведучого варіатора Yamaha Grizzly Kodiak Rhino Wolverine 450</t>
        </is>
      </c>
      <c r="D4426" s="35" t="n">
        <v>0</v>
      </c>
      <c r="E4426" s="37" t="n">
        <v>0</v>
      </c>
      <c r="F4426" s="38" t="n">
        <v>0</v>
      </c>
      <c r="G4426" s="37" t="n">
        <v>0</v>
      </c>
      <c r="H4426" s="40">
        <f>IFERROR(G4426/E4426,0)</f>
        <v/>
      </c>
      <c r="I4426" s="29" t="inlineStr">
        <is>
          <t>Cost is below the 120 watch threshold.</t>
        </is>
      </c>
    </row>
    <row r="4427">
      <c r="A4427" s="29" t="inlineStr">
        <is>
          <t>13011-hn8-000</t>
        </is>
      </c>
      <c r="B4427" s="29" t="inlineStr">
        <is>
          <t>low_price</t>
        </is>
      </c>
      <c r="C4427" s="29" t="inlineStr">
        <is>
          <t>Поршневі кільця стандарт Honda TRX 650 Rincon</t>
        </is>
      </c>
      <c r="D4427" s="35" t="n">
        <v>0</v>
      </c>
      <c r="E4427" s="37" t="n">
        <v>0</v>
      </c>
      <c r="F4427" s="38" t="n">
        <v>0</v>
      </c>
      <c r="G4427" s="37" t="n">
        <v>0</v>
      </c>
      <c r="H4427" s="40">
        <f>IFERROR(G4427/E4427,0)</f>
        <v/>
      </c>
      <c r="I4427" s="29" t="inlineStr">
        <is>
          <t>Cost is below the 120 watch threshold.</t>
        </is>
      </c>
    </row>
    <row r="4428">
      <c r="A4428" s="29" t="inlineStr">
        <is>
          <t>706205895</t>
        </is>
      </c>
      <c r="B4428" s="29" t="inlineStr">
        <is>
          <t>low_price</t>
        </is>
      </c>
      <c r="C4428" s="29" t="inlineStr">
        <is>
          <t>Сайлентблок переднього ричага BRP Can-Am Maverick R</t>
        </is>
      </c>
      <c r="D4428" s="35" t="n">
        <v>0</v>
      </c>
      <c r="E4428" s="37" t="n">
        <v>0</v>
      </c>
      <c r="F4428" s="38" t="n">
        <v>0</v>
      </c>
      <c r="G4428" s="37" t="n">
        <v>0</v>
      </c>
      <c r="H4428" s="40">
        <f>IFERROR(G4428/E4428,0)</f>
        <v/>
      </c>
      <c r="I4428" s="29" t="inlineStr">
        <is>
          <t>Cost is below the 120 watch threshold.</t>
        </is>
      </c>
    </row>
    <row r="4429">
      <c r="A4429" s="29" t="inlineStr">
        <is>
          <t>ab6-kw-8-124</t>
        </is>
      </c>
      <c r="B4429" s="29" t="inlineStr">
        <is>
          <t>low_price</t>
        </is>
      </c>
      <c r="C4429" s="29" t="inlineStr">
        <is>
          <t>Піввісь передня ліва Kawasaki Brute F​orce 650 750</t>
        </is>
      </c>
      <c r="D4429" s="35" t="n">
        <v>0</v>
      </c>
      <c r="E4429" s="37" t="n">
        <v>0</v>
      </c>
      <c r="F4429" s="38" t="n">
        <v>0</v>
      </c>
      <c r="G4429" s="37" t="n">
        <v>0</v>
      </c>
      <c r="H4429" s="40">
        <f>IFERROR(G4429/E4429,0)</f>
        <v/>
      </c>
      <c r="I4429" s="29" t="inlineStr">
        <is>
          <t>Cost is below the 120 watch threshold.</t>
        </is>
      </c>
    </row>
    <row r="4430">
      <c r="A4430" s="29" t="inlineStr">
        <is>
          <t>91351-hn8-003</t>
        </is>
      </c>
      <c r="B4430" s="29" t="inlineStr">
        <is>
          <t>low_price</t>
        </is>
      </c>
      <c r="C4430" s="29" t="inlineStr">
        <is>
          <t>Сальник втулки заднього амортизатора Honda TRX 650 680 Rincon</t>
        </is>
      </c>
      <c r="D4430" s="35" t="n">
        <v>0</v>
      </c>
      <c r="E4430" s="37" t="n">
        <v>0</v>
      </c>
      <c r="F4430" s="38" t="n">
        <v>0</v>
      </c>
      <c r="G4430" s="37" t="n">
        <v>0</v>
      </c>
      <c r="H4430" s="40">
        <f>IFERROR(G4430/E4430,0)</f>
        <v/>
      </c>
      <c r="I4430" s="29" t="inlineStr">
        <is>
          <t>Cost is below the 120 watch threshold.</t>
        </is>
      </c>
    </row>
    <row r="4431">
      <c r="A4431" s="29" t="inlineStr">
        <is>
          <t>92049-1523</t>
        </is>
      </c>
      <c r="B4431" s="29" t="inlineStr">
        <is>
          <t>low_price</t>
        </is>
      </c>
      <c r="C4431" s="29" t="inlineStr">
        <is>
          <t>Сальник переднього редуктора боковий Kawasaki Teryx 750 2008-2012</t>
        </is>
      </c>
      <c r="D4431" s="35" t="n">
        <v>0</v>
      </c>
      <c r="E4431" s="37" t="n">
        <v>0</v>
      </c>
      <c r="F4431" s="38" t="n">
        <v>0</v>
      </c>
      <c r="G4431" s="37" t="n">
        <v>0</v>
      </c>
      <c r="H4431" s="40">
        <f>IFERROR(G4431/E4431,0)</f>
        <v/>
      </c>
      <c r="I4431" s="29" t="inlineStr">
        <is>
          <t>Cost is below the 120 watch threshold.</t>
        </is>
      </c>
    </row>
    <row r="4432">
      <c r="A4432" s="29" t="inlineStr">
        <is>
          <t>19-5023</t>
        </is>
      </c>
      <c r="B4432" s="29" t="inlineStr">
        <is>
          <t>low_price</t>
        </is>
      </c>
      <c r="C4432" s="29" t="inlineStr">
        <is>
          <t>Пильник ШРУСа Yamaha (60/18-72)</t>
        </is>
      </c>
      <c r="D4432" s="35" t="n">
        <v>0</v>
      </c>
      <c r="E4432" s="37" t="n">
        <v>0</v>
      </c>
      <c r="F4432" s="38" t="n">
        <v>0</v>
      </c>
      <c r="G4432" s="37" t="n">
        <v>0</v>
      </c>
      <c r="H4432" s="40">
        <f>IFERROR(G4432/E4432,0)</f>
        <v/>
      </c>
      <c r="I4432" s="29" t="inlineStr">
        <is>
          <t>Cost is below the 120 watch threshold.</t>
        </is>
      </c>
    </row>
    <row r="4433">
      <c r="A4433" s="29" t="inlineStr">
        <is>
          <t>25-4041</t>
        </is>
      </c>
      <c r="B4433" s="29" t="inlineStr">
        <is>
          <t>low_price</t>
        </is>
      </c>
      <c r="C4433" s="29" t="inlineStr">
        <is>
          <t>Ремкомплект КПП Yamaha Raptor 660 2001-2005</t>
        </is>
      </c>
      <c r="D4433" s="35" t="n">
        <v>0</v>
      </c>
      <c r="E4433" s="37" t="n">
        <v>0</v>
      </c>
      <c r="F4433" s="38" t="n">
        <v>0</v>
      </c>
      <c r="G4433" s="37" t="n">
        <v>0</v>
      </c>
      <c r="H4433" s="40">
        <f>IFERROR(G4433/E4433,0)</f>
        <v/>
      </c>
      <c r="I4433" s="29" t="inlineStr">
        <is>
          <t>Cost is below the 120 watch threshold.</t>
        </is>
      </c>
    </row>
    <row r="4434">
      <c r="A4434" s="29" t="inlineStr">
        <is>
          <t>30x-11681-00-00</t>
        </is>
      </c>
      <c r="B4434" s="29" t="inlineStr">
        <is>
          <t>low_price</t>
        </is>
      </c>
      <c r="C4434" s="29" t="inlineStr">
        <is>
          <t>Палець шатуна Yamaha Grizzly Raptor Warrior Wolverine Big Bear Bruin 350, Kodiak 400</t>
        </is>
      </c>
      <c r="D4434" s="35" t="n">
        <v>0</v>
      </c>
      <c r="E4434" s="37" t="n">
        <v>0</v>
      </c>
      <c r="F4434" s="38" t="n">
        <v>0</v>
      </c>
      <c r="G4434" s="37" t="n">
        <v>0</v>
      </c>
      <c r="H4434" s="40">
        <f>IFERROR(G4434/E4434,0)</f>
        <v/>
      </c>
      <c r="I4434" s="29" t="inlineStr">
        <is>
          <t>Cost is below the 120 watch threshold.</t>
        </is>
      </c>
    </row>
    <row r="4435">
      <c r="A4435" s="29" t="inlineStr">
        <is>
          <t>50-1096</t>
        </is>
      </c>
      <c r="B4435" s="29" t="inlineStr">
        <is>
          <t>low_price</t>
        </is>
      </c>
      <c r="C4435" s="29" t="inlineStr">
        <is>
          <t>Ремкомплект переднього нижнього ричага Polaris Brutus 900 1000, Ranger 325 500 570 800 900 1000, RZR 900 1000 (14-16), Sportsman 500 X2 (06)</t>
        </is>
      </c>
      <c r="D4435" s="35" t="n">
        <v>0</v>
      </c>
      <c r="E4435" s="37" t="n">
        <v>0</v>
      </c>
      <c r="F4435" s="38" t="n">
        <v>0</v>
      </c>
      <c r="G4435" s="37" t="n">
        <v>0</v>
      </c>
      <c r="H4435" s="40">
        <f>IFERROR(G4435/E4435,0)</f>
        <v/>
      </c>
      <c r="I4435" s="29" t="inlineStr">
        <is>
          <t>Cost is below the 120 watch threshold.</t>
        </is>
      </c>
    </row>
    <row r="4436">
      <c r="A4436" s="29" t="inlineStr">
        <is>
          <t>na-10012t</t>
        </is>
      </c>
      <c r="B4436" s="29" t="inlineStr">
        <is>
          <t>low_price</t>
        </is>
      </c>
      <c r="C4436" s="29" t="inlineStr">
        <is>
          <t>Комплект прокладок на верх двигуна Honda TRX 680 Rincon, MUV 700 Big Red, SXS 700 Pioneer</t>
        </is>
      </c>
      <c r="D4436" s="35" t="n">
        <v>0</v>
      </c>
      <c r="E4436" s="37" t="n">
        <v>0</v>
      </c>
      <c r="F4436" s="38" t="n">
        <v>0</v>
      </c>
      <c r="G4436" s="37" t="n">
        <v>0</v>
      </c>
      <c r="H4436" s="40">
        <f>IFERROR(G4436/E4436,0)</f>
        <v/>
      </c>
      <c r="I4436" s="29" t="inlineStr">
        <is>
          <t>Cost is below the 120 watch threshold.</t>
        </is>
      </c>
    </row>
    <row r="4437">
      <c r="A4437" s="29" t="inlineStr">
        <is>
          <t>50305-hn8-003</t>
        </is>
      </c>
      <c r="B4437" s="29" t="inlineStr">
        <is>
          <t>low_price</t>
        </is>
      </c>
      <c r="C4437" s="29" t="inlineStr">
        <is>
          <t>Подушка двигуна верхня Honda TRX 650 680 Rincon, MUV 700 Big Red, SXS 500 700 Pioneer</t>
        </is>
      </c>
      <c r="D4437" s="35" t="n">
        <v>0</v>
      </c>
      <c r="E4437" s="37" t="n">
        <v>0</v>
      </c>
      <c r="F4437" s="38" t="n">
        <v>0</v>
      </c>
      <c r="G4437" s="37" t="n">
        <v>0</v>
      </c>
      <c r="H4437" s="40">
        <f>IFERROR(G4437/E4437,0)</f>
        <v/>
      </c>
      <c r="I4437" s="29" t="inlineStr">
        <is>
          <t>Cost is below the 120 watch threshold.</t>
        </is>
      </c>
    </row>
    <row r="4438">
      <c r="A4438" s="29" t="inlineStr">
        <is>
          <t>25-1513</t>
        </is>
      </c>
      <c r="B4438" s="29" t="inlineStr">
        <is>
          <t>low_price</t>
        </is>
      </c>
      <c r="C4438" s="29" t="inlineStr">
        <is>
          <t>Ступичний підшипник в передні колеса Honda TRX 350 400 Rancher</t>
        </is>
      </c>
      <c r="D4438" s="35" t="n">
        <v>0</v>
      </c>
      <c r="E4438" s="37" t="n">
        <v>0</v>
      </c>
      <c r="F4438" s="38" t="n">
        <v>0</v>
      </c>
      <c r="G4438" s="37" t="n">
        <v>0</v>
      </c>
      <c r="H4438" s="40">
        <f>IFERROR(G4438/E4438,0)</f>
        <v/>
      </c>
      <c r="I4438" s="29" t="inlineStr">
        <is>
          <t>Cost is below the 120 watch threshold.</t>
        </is>
      </c>
    </row>
    <row r="4439">
      <c r="A4439" s="29" t="inlineStr">
        <is>
          <t>db2260</t>
        </is>
      </c>
      <c r="B4439" s="29" t="inlineStr">
        <is>
          <t>low_price</t>
        </is>
      </c>
      <c r="C4439" s="29" t="inlineStr">
        <is>
          <t>Гальмівні колодки передні праві Kawasaki Brute Force 650, KFX 450 700, Prairie 700; Suzuki Twin Peaks 700</t>
        </is>
      </c>
      <c r="D4439" s="35" t="n">
        <v>0</v>
      </c>
      <c r="E4439" s="37" t="n">
        <v>0</v>
      </c>
      <c r="F4439" s="38" t="n">
        <v>0</v>
      </c>
      <c r="G4439" s="37" t="n">
        <v>0</v>
      </c>
      <c r="H4439" s="40">
        <f>IFERROR(G4439/E4439,0)</f>
        <v/>
      </c>
      <c r="I4439" s="29" t="inlineStr">
        <is>
          <t>Cost is below the 120 watch threshold.</t>
        </is>
      </c>
    </row>
    <row r="4440">
      <c r="A4440" s="29" t="inlineStr">
        <is>
          <t>85-1116</t>
        </is>
      </c>
      <c r="B4440" s="29" t="inlineStr">
        <is>
          <t>low_price</t>
        </is>
      </c>
      <c r="C4440" s="29" t="inlineStr">
        <is>
          <t>Комплект шпильок і гайок колеса Arctic Cat 400 450 500 550 650 700 1000</t>
        </is>
      </c>
      <c r="D4440" s="35" t="n">
        <v>0</v>
      </c>
      <c r="E4440" s="37" t="n">
        <v>0</v>
      </c>
      <c r="F4440" s="38" t="n">
        <v>0</v>
      </c>
      <c r="G4440" s="37" t="n">
        <v>0</v>
      </c>
      <c r="H4440" s="40">
        <f>IFERROR(G4440/E4440,0)</f>
        <v/>
      </c>
      <c r="I4440" s="29" t="inlineStr">
        <is>
          <t>Cost is below the 120 watch threshold.</t>
        </is>
      </c>
    </row>
    <row r="4441">
      <c r="A4441" s="29" t="inlineStr">
        <is>
          <t>51670-24500</t>
        </is>
      </c>
      <c r="B4441" s="29" t="inlineStr">
        <is>
          <t>low_price</t>
        </is>
      </c>
      <c r="C4441" s="29" t="inlineStr">
        <is>
          <t>Втулка рульової колонки Suzuki King Quad 300 400, Eiger 400, Vinson 500</t>
        </is>
      </c>
      <c r="D4441" s="35" t="n">
        <v>0</v>
      </c>
      <c r="E4441" s="37" t="n">
        <v>0</v>
      </c>
      <c r="F4441" s="38" t="n">
        <v>0</v>
      </c>
      <c r="G4441" s="37" t="n">
        <v>0</v>
      </c>
      <c r="H4441" s="40">
        <f>IFERROR(G4441/E4441,0)</f>
        <v/>
      </c>
      <c r="I4441" s="29" t="inlineStr">
        <is>
          <t>Cost is below the 120 watch threshold.</t>
        </is>
      </c>
    </row>
    <row r="4442">
      <c r="A4442" s="29" t="inlineStr">
        <is>
          <t>14540-hn5-671</t>
        </is>
      </c>
      <c r="B4442" s="29" t="inlineStr">
        <is>
          <t>low_price</t>
        </is>
      </c>
      <c r="C4442" s="29" t="inlineStr">
        <is>
          <t>Натягувач ланцюга ГРМ Honda TRX 350 400 420 500 520, SXS 500</t>
        </is>
      </c>
      <c r="D4442" s="35" t="n">
        <v>0</v>
      </c>
      <c r="E4442" s="37" t="n">
        <v>0</v>
      </c>
      <c r="F4442" s="38" t="n">
        <v>0</v>
      </c>
      <c r="G4442" s="37" t="n">
        <v>0</v>
      </c>
      <c r="H4442" s="40">
        <f>IFERROR(G4442/E4442,0)</f>
        <v/>
      </c>
      <c r="I4442" s="29" t="inlineStr">
        <is>
          <t>Cost is below the 120 watch threshold.</t>
        </is>
      </c>
    </row>
    <row r="4443">
      <c r="A4443" s="29" t="inlineStr">
        <is>
          <t>1xp-f151b-00-00</t>
        </is>
      </c>
      <c r="B4443" s="29" t="inlineStr">
        <is>
          <t>low_price</t>
        </is>
      </c>
      <c r="C4443" s="29" t="inlineStr">
        <is>
          <t>Кришка бардачка Yamaha Viking 700​ (16+), Wolverine 700 (16-17), YXZ 1000 (16-18)</t>
        </is>
      </c>
      <c r="D4443" s="35" t="n">
        <v>0</v>
      </c>
      <c r="E4443" s="37" t="n">
        <v>0</v>
      </c>
      <c r="F4443" s="38" t="n">
        <v>0</v>
      </c>
      <c r="G4443" s="37" t="n">
        <v>0</v>
      </c>
      <c r="H4443" s="40">
        <f>IFERROR(G4443/E4443,0)</f>
        <v/>
      </c>
      <c r="I4443" s="29" t="inlineStr">
        <is>
          <t>Cost is below the 120 watch threshold.</t>
        </is>
      </c>
    </row>
    <row r="4444">
      <c r="A4444" s="29" t="inlineStr">
        <is>
          <t>2bg-f2129-01-00</t>
        </is>
      </c>
      <c r="B4444" s="29" t="inlineStr">
        <is>
          <t>low_price</t>
        </is>
      </c>
      <c r="C4444" s="29" t="inlineStr">
        <is>
          <t>Захист ричага задній правий Yamaha Grizzly 700​ 2014+</t>
        </is>
      </c>
      <c r="D4444" s="35" t="n">
        <v>0</v>
      </c>
      <c r="E4444" s="37" t="n">
        <v>0</v>
      </c>
      <c r="F4444" s="38" t="n">
        <v>0</v>
      </c>
      <c r="G4444" s="37" t="n">
        <v>0</v>
      </c>
      <c r="H4444" s="40">
        <f>IFERROR(G4444/E4444,0)</f>
        <v/>
      </c>
      <c r="I4444" s="29" t="inlineStr">
        <is>
          <t>Cost is below the 120 watch threshold.</t>
        </is>
      </c>
    </row>
    <row r="4445">
      <c r="A4445" s="29" t="inlineStr">
        <is>
          <t>25-1624</t>
        </is>
      </c>
      <c r="B4445" s="29" t="inlineStr">
        <is>
          <t>low_price</t>
        </is>
      </c>
      <c r="C4445" s="29" t="inlineStr">
        <is>
          <t>Підшипники задньої осі Honda TRX 420 Rancher IRS (09+), 500 Foreman Rubicon IRS (15-19), 520 Foreman Rubicon IRS (20+), 700 (08-09)</t>
        </is>
      </c>
      <c r="D4445" s="35" t="n">
        <v>0</v>
      </c>
      <c r="E4445" s="37" t="n">
        <v>0</v>
      </c>
      <c r="F4445" s="38" t="n">
        <v>0</v>
      </c>
      <c r="G4445" s="37" t="n">
        <v>0</v>
      </c>
      <c r="H4445" s="40">
        <f>IFERROR(G4445/E4445,0)</f>
        <v/>
      </c>
      <c r="I4445" s="29" t="inlineStr">
        <is>
          <t>Cost is below the 120 watch threshold.</t>
        </is>
      </c>
    </row>
    <row r="4446">
      <c r="A4446" s="29" t="inlineStr">
        <is>
          <t>5439785-070</t>
        </is>
      </c>
      <c r="B4446" s="29" t="inlineStr">
        <is>
          <t>low_price</t>
        </is>
      </c>
      <c r="C4446" s="29" t="inlineStr">
        <is>
          <t>Капот Polaris RZR 900 1000</t>
        </is>
      </c>
      <c r="D4446" s="35" t="n">
        <v>0</v>
      </c>
      <c r="E4446" s="37" t="n">
        <v>0</v>
      </c>
      <c r="F4446" s="38" t="n">
        <v>0</v>
      </c>
      <c r="G4446" s="37" t="n">
        <v>0</v>
      </c>
      <c r="H4446" s="40">
        <f>IFERROR(G4446/E4446,0)</f>
        <v/>
      </c>
      <c r="I4446" s="29" t="inlineStr">
        <is>
          <t>Cost is below the 120 watch threshold.</t>
        </is>
      </c>
    </row>
    <row r="4447">
      <c r="A4447" s="29" t="inlineStr">
        <is>
          <t>35370-hn2-a21</t>
        </is>
      </c>
      <c r="B4447" s="29" t="inlineStr">
        <is>
          <t>low_price</t>
        </is>
      </c>
      <c r="C4447" s="29" t="inlineStr">
        <is>
          <t>Датчик положення передач Honda TRX 500 Rubicon ​2005-2014</t>
        </is>
      </c>
      <c r="D4447" s="35" t="n">
        <v>0</v>
      </c>
      <c r="E4447" s="37" t="n">
        <v>0</v>
      </c>
      <c r="F4447" s="38" t="n">
        <v>0</v>
      </c>
      <c r="G4447" s="37" t="n">
        <v>0</v>
      </c>
      <c r="H4447" s="40">
        <f>IFERROR(G4447/E4447,0)</f>
        <v/>
      </c>
      <c r="I4447" s="29" t="inlineStr">
        <is>
          <t>Cost is below the 120 watch threshold.</t>
        </is>
      </c>
    </row>
    <row r="4448">
      <c r="A4448" s="29" t="inlineStr">
        <is>
          <t>18-1094</t>
        </is>
      </c>
      <c r="B4448" s="29" t="inlineStr">
        <is>
          <t>low_price</t>
        </is>
      </c>
      <c r="C4448" s="29" t="inlineStr">
        <is>
          <t>Ремкомплект заднього головного гальмівного циліндра BRP Can-Am Outlander 450 500 570 650 850 1000, Renegade 570 850 1000</t>
        </is>
      </c>
      <c r="D4448" s="35" t="n">
        <v>0</v>
      </c>
      <c r="E4448" s="37" t="n">
        <v>0</v>
      </c>
      <c r="F4448" s="38" t="n">
        <v>0</v>
      </c>
      <c r="G4448" s="37" t="n">
        <v>0</v>
      </c>
      <c r="H4448" s="40">
        <f>IFERROR(G4448/E4448,0)</f>
        <v/>
      </c>
      <c r="I4448" s="29" t="inlineStr">
        <is>
          <t>Cost is below the 120 watch threshold.</t>
        </is>
      </c>
    </row>
    <row r="4449">
      <c r="A4449" s="29" t="inlineStr">
        <is>
          <t>12911-14d10</t>
        </is>
      </c>
      <c r="B4449" s="29" t="inlineStr">
        <is>
          <t>low_price</t>
        </is>
      </c>
      <c r="C4449" s="29" t="inlineStr">
        <is>
          <t>Впускний клапан Suzuki King Quad 400 450 500, Eiger 400</t>
        </is>
      </c>
      <c r="D4449" s="35" t="n">
        <v>0</v>
      </c>
      <c r="E4449" s="37" t="n">
        <v>0</v>
      </c>
      <c r="F4449" s="38" t="n">
        <v>0</v>
      </c>
      <c r="G4449" s="37" t="n">
        <v>0</v>
      </c>
      <c r="H4449" s="40">
        <f>IFERROR(G4449/E4449,0)</f>
        <v/>
      </c>
      <c r="I4449" s="29" t="inlineStr">
        <is>
          <t>Cost is below the 120 watch threshold.</t>
        </is>
      </c>
    </row>
    <row r="4450">
      <c r="A4450" s="29" t="inlineStr">
        <is>
          <t>47-2054</t>
        </is>
      </c>
      <c r="B4450" s="29" t="inlineStr">
        <is>
          <t>low_price</t>
        </is>
      </c>
      <c r="C4450" s="29" t="inlineStr">
        <is>
          <t>Паливний насос Polaris Sportsman 450 570, ACE 500 570 900, RZR 570 1000, Ranger General 1000</t>
        </is>
      </c>
      <c r="D4450" s="35" t="n">
        <v>0</v>
      </c>
      <c r="E4450" s="37" t="n">
        <v>0</v>
      </c>
      <c r="F4450" s="38" t="n">
        <v>0</v>
      </c>
      <c r="G4450" s="37" t="n">
        <v>0</v>
      </c>
      <c r="H4450" s="40">
        <f>IFERROR(G4450/E4450,0)</f>
        <v/>
      </c>
      <c r="I4450" s="29" t="inlineStr">
        <is>
          <t>Cost is below the 120 watch threshold.</t>
        </is>
      </c>
    </row>
    <row r="4451">
      <c r="A4451" s="29" t="inlineStr">
        <is>
          <t>04074</t>
        </is>
      </c>
      <c r="B4451" s="29" t="inlineStr">
        <is>
          <t>low_price</t>
        </is>
      </c>
      <c r="C4451" s="29" t="inlineStr">
        <is>
          <t>Вилка переднього карданного валу BRP Can-Am Outlander Renegade G1, Commander 800 1000 (11-12)</t>
        </is>
      </c>
      <c r="D4451" s="35" t="n">
        <v>0</v>
      </c>
      <c r="E4451" s="37" t="n">
        <v>0</v>
      </c>
      <c r="F4451" s="38" t="n">
        <v>0</v>
      </c>
      <c r="G4451" s="37" t="n">
        <v>0</v>
      </c>
      <c r="H4451" s="40">
        <f>IFERROR(G4451/E4451,0)</f>
        <v/>
      </c>
      <c r="I4451" s="29" t="inlineStr">
        <is>
          <t>Cost is below the 120 watch threshold.</t>
        </is>
      </c>
    </row>
    <row r="4452">
      <c r="A4452" s="29" t="inlineStr">
        <is>
          <t>ab6-po-8-350</t>
        </is>
      </c>
      <c r="B4452" s="29" t="inlineStr">
        <is>
          <t>low_price</t>
        </is>
      </c>
      <c r="C4452" s="29" t="inlineStr">
        <is>
          <t>Піввісь задня Polaris Sportsman 325 450 500 570, Hawkeye 325</t>
        </is>
      </c>
      <c r="D4452" s="35" t="n">
        <v>0</v>
      </c>
      <c r="E4452" s="37" t="n">
        <v>0</v>
      </c>
      <c r="F4452" s="38" t="n">
        <v>0</v>
      </c>
      <c r="G4452" s="37" t="n">
        <v>0</v>
      </c>
      <c r="H4452" s="40">
        <f>IFERROR(G4452/E4452,0)</f>
        <v/>
      </c>
      <c r="I4452" s="29" t="inlineStr">
        <is>
          <t>Cost is below the 120 watch threshold.</t>
        </is>
      </c>
    </row>
    <row r="4453">
      <c r="A4453" s="29" t="inlineStr">
        <is>
          <t>51-1060-r</t>
        </is>
      </c>
      <c r="B4453" s="29" t="inlineStr">
        <is>
          <t>low_price</t>
        </is>
      </c>
      <c r="C4453" s="29" t="inlineStr">
        <is>
          <t>Рульова тяга права в зборі Polaris RZR 900 1000, General 1000</t>
        </is>
      </c>
      <c r="D4453" s="35" t="n">
        <v>0</v>
      </c>
      <c r="E4453" s="37" t="n">
        <v>0</v>
      </c>
      <c r="F4453" s="38" t="n">
        <v>0</v>
      </c>
      <c r="G4453" s="37" t="n">
        <v>0</v>
      </c>
      <c r="H4453" s="40">
        <f>IFERROR(G4453/E4453,0)</f>
        <v/>
      </c>
      <c r="I4453" s="29" t="inlineStr">
        <is>
          <t>Cost is below the 120 watch threshold.</t>
        </is>
      </c>
    </row>
    <row r="4454">
      <c r="A4454" s="29" t="inlineStr">
        <is>
          <t>0830-055</t>
        </is>
      </c>
      <c r="B4454" s="29" t="inlineStr">
        <is>
          <t>low_price</t>
        </is>
      </c>
      <c r="C4454" s="29" t="inlineStr">
        <is>
          <t>Прокладка картера Arctic Cat 350 366 400 425 450 500</t>
        </is>
      </c>
      <c r="D4454" s="35" t="n">
        <v>0</v>
      </c>
      <c r="E4454" s="37" t="n">
        <v>0</v>
      </c>
      <c r="F4454" s="38" t="n">
        <v>0</v>
      </c>
      <c r="G4454" s="37" t="n">
        <v>0</v>
      </c>
      <c r="H4454" s="40">
        <f>IFERROR(G4454/E4454,0)</f>
        <v/>
      </c>
      <c r="I4454" s="29" t="inlineStr">
        <is>
          <t>Cost is below the 120 watch threshold.</t>
        </is>
      </c>
    </row>
    <row r="4455">
      <c r="A4455" s="29" t="inlineStr">
        <is>
          <t>710006717</t>
        </is>
      </c>
      <c r="B4455" s="29" t="inlineStr">
        <is>
          <t>low_price</t>
        </is>
      </c>
      <c r="C4455" s="29" t="inlineStr">
        <is>
          <t>Перемикач режимів приборної панелі BRP Can-Am Outlander 650 850 1000 2020-2022</t>
        </is>
      </c>
      <c r="D4455" s="35" t="n">
        <v>0</v>
      </c>
      <c r="E4455" s="37" t="n">
        <v>0</v>
      </c>
      <c r="F4455" s="38" t="n">
        <v>0</v>
      </c>
      <c r="G4455" s="37" t="n">
        <v>0</v>
      </c>
      <c r="H4455" s="40">
        <f>IFERROR(G4455/E4455,0)</f>
        <v/>
      </c>
      <c r="I4455" s="29" t="inlineStr">
        <is>
          <t>Cost is below the 120 watch threshold.</t>
        </is>
      </c>
    </row>
    <row r="4456">
      <c r="A4456" s="29" t="inlineStr">
        <is>
          <t>705014246</t>
        </is>
      </c>
      <c r="B4456" s="29" t="inlineStr">
        <is>
          <t>low_price</t>
        </is>
      </c>
      <c r="C4456" s="29" t="inlineStr">
        <is>
          <t>Кожух панелі приладів BRP Can-Am Outlander XMR 700 2023+</t>
        </is>
      </c>
      <c r="D4456" s="35" t="n">
        <v>0</v>
      </c>
      <c r="E4456" s="37" t="n">
        <v>0</v>
      </c>
      <c r="F4456" s="38" t="n">
        <v>0</v>
      </c>
      <c r="G4456" s="37" t="n">
        <v>0</v>
      </c>
      <c r="H4456" s="40">
        <f>IFERROR(G4456/E4456,0)</f>
        <v/>
      </c>
      <c r="I4456" s="29" t="inlineStr">
        <is>
          <t>Cost is below the 120 watch threshold.</t>
        </is>
      </c>
    </row>
    <row r="4457">
      <c r="A4457" s="29" t="inlineStr">
        <is>
          <t>00-28120</t>
        </is>
      </c>
      <c r="B4457" s="29" t="inlineStr">
        <is>
          <t>low_price</t>
        </is>
      </c>
      <c r="C4457" s="29" t="inlineStr">
        <is>
          <t>Світлодіодна балка ближнього світла ProLight EVO 28" (120Вт)</t>
        </is>
      </c>
      <c r="D4457" s="35" t="n">
        <v>0</v>
      </c>
      <c r="E4457" s="37" t="n">
        <v>0</v>
      </c>
      <c r="F4457" s="38" t="n">
        <v>0</v>
      </c>
      <c r="G4457" s="37" t="n">
        <v>0</v>
      </c>
      <c r="H4457" s="40">
        <f>IFERROR(G4457/E4457,0)</f>
        <v/>
      </c>
      <c r="I4457" s="29" t="inlineStr">
        <is>
          <t>Cost is below the 120 watch threshold.</t>
        </is>
      </c>
    </row>
    <row r="4458">
      <c r="A4458" s="29" t="inlineStr">
        <is>
          <t>5439880</t>
        </is>
      </c>
      <c r="B4458" s="29" t="inlineStr">
        <is>
          <t>low_price</t>
        </is>
      </c>
      <c r="C4458" s="29" t="inlineStr">
        <is>
          <t>Втулка заднього стабілізатора нижня Polaris RZR 800 900, Outlaw 500 525</t>
        </is>
      </c>
      <c r="D4458" s="35" t="n">
        <v>0</v>
      </c>
      <c r="E4458" s="37" t="n">
        <v>0</v>
      </c>
      <c r="F4458" s="38" t="n">
        <v>0</v>
      </c>
      <c r="G4458" s="37" t="n">
        <v>0</v>
      </c>
      <c r="H4458" s="40">
        <f>IFERROR(G4458/E4458,0)</f>
        <v/>
      </c>
      <c r="I4458" s="29" t="inlineStr">
        <is>
          <t>Cost is below the 120 watch threshold.</t>
        </is>
      </c>
    </row>
    <row r="4459">
      <c r="A4459" s="29" t="inlineStr">
        <is>
          <t>420236510</t>
        </is>
      </c>
      <c r="B4459" s="29" t="inlineStr">
        <is>
          <t>low_price</t>
        </is>
      </c>
      <c r="C4459" s="29" t="inlineStr">
        <is>
          <t>Корпус натягувача ланцюга ГРМ BRP Can-Am, Ski-Doo</t>
        </is>
      </c>
      <c r="D4459" s="35" t="n">
        <v>0</v>
      </c>
      <c r="E4459" s="37" t="n">
        <v>0</v>
      </c>
      <c r="F4459" s="38" t="n">
        <v>0</v>
      </c>
      <c r="G4459" s="37" t="n">
        <v>0</v>
      </c>
      <c r="H4459" s="40">
        <f>IFERROR(G4459/E4459,0)</f>
        <v/>
      </c>
      <c r="I4459" s="29" t="inlineStr">
        <is>
          <t>Cost is below the 120 watch threshold.</t>
        </is>
      </c>
    </row>
    <row r="4460">
      <c r="A4460" s="29" t="inlineStr">
        <is>
          <t>17620-hr3-a20</t>
        </is>
      </c>
      <c r="B4460" s="29" t="inlineStr">
        <is>
          <t>low_price</t>
        </is>
      </c>
      <c r="C4460" s="29" t="inlineStr">
        <is>
          <t>Кришка паливного бака Honda TRX 420 Rancher (14+), 500 Foreman Rubicon (14-19), 520 Foreman Rubicon (20+),</t>
        </is>
      </c>
      <c r="D4460" s="35" t="n">
        <v>0</v>
      </c>
      <c r="E4460" s="37" t="n">
        <v>0</v>
      </c>
      <c r="F4460" s="38" t="n">
        <v>0</v>
      </c>
      <c r="G4460" s="37" t="n">
        <v>0</v>
      </c>
      <c r="H4460" s="40">
        <f>IFERROR(G4460/E4460,0)</f>
        <v/>
      </c>
      <c r="I4460" s="29" t="inlineStr">
        <is>
          <t>Cost is below the 120 watch threshold.</t>
        </is>
      </c>
    </row>
    <row r="4461">
      <c r="A4461" s="29" t="inlineStr">
        <is>
          <t>705012476</t>
        </is>
      </c>
      <c r="B4461" s="29" t="inlineStr">
        <is>
          <t>low_price</t>
        </is>
      </c>
      <c r="C4461" s="29" t="inlineStr">
        <is>
          <t>Капот BRP Can-Am Maverick X3 (Blue)</t>
        </is>
      </c>
      <c r="D4461" s="35" t="n">
        <v>0</v>
      </c>
      <c r="E4461" s="37" t="n">
        <v>0</v>
      </c>
      <c r="F4461" s="38" t="n">
        <v>0</v>
      </c>
      <c r="G4461" s="37" t="n">
        <v>0</v>
      </c>
      <c r="H4461" s="40">
        <f>IFERROR(G4461/E4461,0)</f>
        <v/>
      </c>
      <c r="I4461" s="29" t="inlineStr">
        <is>
          <t>Cost is below the 120 watch threshold.</t>
        </is>
      </c>
    </row>
    <row r="4462">
      <c r="A4462" s="29" t="inlineStr">
        <is>
          <t>27170-31g20</t>
        </is>
      </c>
      <c r="B4462" s="29" t="inlineStr">
        <is>
          <t>low_price</t>
        </is>
      </c>
      <c r="C4462" s="29" t="inlineStr">
        <is>
          <t>Муфта заднього кардана Suzuki King Quad 450 500 700</t>
        </is>
      </c>
      <c r="D4462" s="35" t="n">
        <v>0</v>
      </c>
      <c r="E4462" s="37" t="n">
        <v>0</v>
      </c>
      <c r="F4462" s="38" t="n">
        <v>0</v>
      </c>
      <c r="G4462" s="37" t="n">
        <v>0</v>
      </c>
      <c r="H4462" s="40">
        <f>IFERROR(G4462/E4462,0)</f>
        <v/>
      </c>
      <c r="I4462" s="29" t="inlineStr">
        <is>
          <t>Cost is below the 120 watch threshold.</t>
        </is>
      </c>
    </row>
    <row r="4463">
      <c r="A4463" s="29" t="inlineStr">
        <is>
          <t>45-4052</t>
        </is>
      </c>
      <c r="B4463" s="29" t="inlineStr">
        <is>
          <t>low_price</t>
        </is>
      </c>
      <c r="C4463" s="29" t="inlineStr">
        <is>
          <t>Трос ножного гальма Yamaha Grizzly Bruin Wolverine 350, Kodiak 400</t>
        </is>
      </c>
      <c r="D4463" s="35" t="n">
        <v>0</v>
      </c>
      <c r="E4463" s="37" t="n">
        <v>0</v>
      </c>
      <c r="F4463" s="38" t="n">
        <v>0</v>
      </c>
      <c r="G4463" s="37" t="n">
        <v>0</v>
      </c>
      <c r="H4463" s="40">
        <f>IFERROR(G4463/E4463,0)</f>
        <v/>
      </c>
      <c r="I4463" s="29" t="inlineStr">
        <is>
          <t>Cost is below the 120 watch threshold.</t>
        </is>
      </c>
    </row>
    <row r="4464">
      <c r="A4464" s="29" t="inlineStr">
        <is>
          <t>50-1237</t>
        </is>
      </c>
      <c r="B4464" s="29" t="inlineStr">
        <is>
          <t>low_price</t>
        </is>
      </c>
      <c r="C4464" s="29" t="inlineStr">
        <is>
          <t>Ремкомплект переднього нижнього ричага Polaris Scrambler 1000 XP 55" 2020+</t>
        </is>
      </c>
      <c r="D4464" s="35" t="n">
        <v>0</v>
      </c>
      <c r="E4464" s="37" t="n">
        <v>0</v>
      </c>
      <c r="F4464" s="38" t="n">
        <v>0</v>
      </c>
      <c r="G4464" s="37" t="n">
        <v>0</v>
      </c>
      <c r="H4464" s="40">
        <f>IFERROR(G4464/E4464,0)</f>
        <v/>
      </c>
      <c r="I4464" s="29" t="inlineStr">
        <is>
          <t>Cost is below the 120 watch threshold.</t>
        </is>
      </c>
    </row>
    <row r="4465">
      <c r="A4465" s="29" t="inlineStr">
        <is>
          <t>na-10012r</t>
        </is>
      </c>
      <c r="B4465" s="29" t="inlineStr">
        <is>
          <t>low_price</t>
        </is>
      </c>
      <c r="C4465" s="29" t="inlineStr">
        <is>
          <t>Поршневі кільця стандарт Honda TRX 680 Rincon, MUV 700 Big Red, SXS 700 Pioneer</t>
        </is>
      </c>
      <c r="D4465" s="35" t="n">
        <v>0</v>
      </c>
      <c r="E4465" s="37" t="n">
        <v>0</v>
      </c>
      <c r="F4465" s="38" t="n">
        <v>0</v>
      </c>
      <c r="G4465" s="37" t="n">
        <v>0</v>
      </c>
      <c r="H4465" s="40">
        <f>IFERROR(G4465/E4465,0)</f>
        <v/>
      </c>
      <c r="I4465" s="29" t="inlineStr">
        <is>
          <t>Cost is below the 120 watch threshold.</t>
        </is>
      </c>
    </row>
    <row r="4466">
      <c r="A4466" s="29" t="inlineStr">
        <is>
          <t>705004508</t>
        </is>
      </c>
      <c r="B4466" s="29" t="inlineStr">
        <is>
          <t>low_price</t>
        </is>
      </c>
      <c r="C4466" s="29" t="inlineStr">
        <is>
          <t>Кріплення фари переднє ліве BRP Can-Am Renegade G2S 500 570 650 800 850 1000, Maverick 1000</t>
        </is>
      </c>
      <c r="D4466" s="35" t="n">
        <v>0</v>
      </c>
      <c r="E4466" s="37" t="n">
        <v>0</v>
      </c>
      <c r="F4466" s="38" t="n">
        <v>0</v>
      </c>
      <c r="G4466" s="37" t="n">
        <v>0</v>
      </c>
      <c r="H4466" s="40">
        <f>IFERROR(G4466/E4466,0)</f>
        <v/>
      </c>
      <c r="I4466" s="29" t="inlineStr">
        <is>
          <t>Cost is below the 120 watch threshold.</t>
        </is>
      </c>
    </row>
    <row r="4467">
      <c r="A4467" s="29" t="inlineStr">
        <is>
          <t>91201-hc5-003</t>
        </is>
      </c>
      <c r="B4467" s="29" t="inlineStr">
        <is>
          <t>low_price</t>
        </is>
      </c>
      <c r="C4467" s="29" t="inlineStr">
        <is>
          <t>Сальник картера передній Honda TRX 500 Rubicon 2001-2014 (24X34X7)</t>
        </is>
      </c>
      <c r="D4467" s="35" t="n">
        <v>0</v>
      </c>
      <c r="E4467" s="37" t="n">
        <v>0</v>
      </c>
      <c r="F4467" s="38" t="n">
        <v>0</v>
      </c>
      <c r="G4467" s="37" t="n">
        <v>0</v>
      </c>
      <c r="H4467" s="40">
        <f>IFERROR(G4467/E4467,0)</f>
        <v/>
      </c>
      <c r="I4467" s="29" t="inlineStr">
        <is>
          <t>Cost is below the 120 watch threshold.</t>
        </is>
      </c>
    </row>
    <row r="4468">
      <c r="A4468" s="29" t="inlineStr">
        <is>
          <t>0gr0-023200</t>
        </is>
      </c>
      <c r="B4468" s="29" t="inlineStr">
        <is>
          <t>low_price</t>
        </is>
      </c>
      <c r="C4468" s="29" t="inlineStr">
        <is>
          <t>Натягувач ланцюга ГРМ CFMoto CForce 400 500 600, UForce 500 600, ZForce 500</t>
        </is>
      </c>
      <c r="D4468" s="35" t="n">
        <v>0</v>
      </c>
      <c r="E4468" s="37" t="n">
        <v>0</v>
      </c>
      <c r="F4468" s="38" t="n">
        <v>0</v>
      </c>
      <c r="G4468" s="37" t="n">
        <v>0</v>
      </c>
      <c r="H4468" s="40">
        <f>IFERROR(G4468/E4468,0)</f>
        <v/>
      </c>
      <c r="I4468" s="29" t="inlineStr">
        <is>
          <t>Cost is below the 120 watch threshold.</t>
        </is>
      </c>
    </row>
    <row r="4469">
      <c r="A4469" s="29" t="inlineStr">
        <is>
          <t>19-5016</t>
        </is>
      </c>
      <c r="B4469" s="29" t="inlineStr">
        <is>
          <t>low_price</t>
        </is>
      </c>
      <c r="C4469" s="29" t="inlineStr">
        <is>
          <t>Пильник ШРУСа внутрішній Kawasaki; Suzuki (57,5/18-84)</t>
        </is>
      </c>
      <c r="D4469" s="35" t="n">
        <v>0</v>
      </c>
      <c r="E4469" s="37" t="n">
        <v>0</v>
      </c>
      <c r="F4469" s="38" t="n">
        <v>0</v>
      </c>
      <c r="G4469" s="37" t="n">
        <v>0</v>
      </c>
      <c r="H4469" s="40">
        <f>IFERROR(G4469/E4469,0)</f>
        <v/>
      </c>
      <c r="I4469" s="29" t="inlineStr">
        <is>
          <t>Cost is below the 120 watch threshold.</t>
        </is>
      </c>
    </row>
    <row r="4470">
      <c r="A4470" s="29" t="inlineStr">
        <is>
          <t>704908388</t>
        </is>
      </c>
      <c r="B4470" s="29" t="inlineStr">
        <is>
          <t>low_price</t>
        </is>
      </c>
      <c r="C4470" s="29" t="inlineStr">
        <is>
          <t>Наклейка "Can-Am" на розширювачі арок BRP Can-Am Outlander G2</t>
        </is>
      </c>
      <c r="D4470" s="35" t="n">
        <v>7</v>
      </c>
      <c r="E4470" s="37" t="n">
        <v>24.49</v>
      </c>
      <c r="F4470" s="38" t="n">
        <v>0.16</v>
      </c>
      <c r="G4470" s="37" t="n">
        <v>340.06</v>
      </c>
      <c r="H4470" s="40">
        <f>IFERROR(G4470/E4470,0)</f>
        <v/>
      </c>
      <c r="I4470" s="29" t="inlineStr">
        <is>
          <t>Cost is below the 120 watch threshold.</t>
        </is>
      </c>
    </row>
    <row r="4471">
      <c r="A4471" s="29" t="inlineStr">
        <is>
          <t>420841161</t>
        </is>
      </c>
      <c r="B4471" s="29" t="inlineStr">
        <is>
          <t>low_price</t>
        </is>
      </c>
      <c r="C4471" s="29" t="inlineStr">
        <is>
          <t xml:space="preserve">Болт ведучого варіатора BRP Can-Am Outlander 700, Maverick X3, Maverick Trail 700 800 1000, Maverick Sport 1000, Commander 700 1000, Traxter Defender </t>
        </is>
      </c>
      <c r="D4471" s="35" t="n">
        <v>2</v>
      </c>
      <c r="E4471" s="37" t="n">
        <v>9.58</v>
      </c>
      <c r="F4471" s="38" t="n">
        <v>0</v>
      </c>
      <c r="G4471" s="37" t="n">
        <v>0</v>
      </c>
      <c r="H4471" s="40">
        <f>IFERROR(G4471/E4471,0)</f>
        <v/>
      </c>
      <c r="I4471" s="29" t="inlineStr">
        <is>
          <t>Cost is below the 120 watch threshold.</t>
        </is>
      </c>
    </row>
    <row r="4472">
      <c r="A4472" s="29" t="inlineStr">
        <is>
          <t>hf113</t>
        </is>
      </c>
      <c r="B4472" s="29" t="inlineStr">
        <is>
          <t>low_price</t>
        </is>
      </c>
      <c r="C4472" s="29" t="inlineStr">
        <is>
          <t>Масляний фільтр Honda TRX 250 300 350 400 420 450 500 520, SXS 500 520</t>
        </is>
      </c>
      <c r="D4472" s="35" t="n">
        <v>0</v>
      </c>
      <c r="E4472" s="37" t="n">
        <v>0.08</v>
      </c>
      <c r="F4472" s="38" t="n">
        <v>0</v>
      </c>
      <c r="G4472" s="37" t="n">
        <v>0</v>
      </c>
      <c r="H4472" s="40">
        <f>IFERROR(G4472/E4472,0)</f>
        <v/>
      </c>
      <c r="I4472" s="29" t="inlineStr">
        <is>
          <t>Cost is below the 120 watch threshold.</t>
        </is>
      </c>
    </row>
    <row r="4473">
      <c r="A4473" s="29" t="inlineStr">
        <is>
          <t>9awa-260011</t>
        </is>
      </c>
      <c r="B4473" s="29" t="inlineStr">
        <is>
          <t>low_price</t>
        </is>
      </c>
      <c r="C4473" s="29" t="inlineStr">
        <is>
          <t>Розширювач арки передній лівий CFMoto CForce 850 1000</t>
        </is>
      </c>
      <c r="D4473" s="35" t="n">
        <v>26</v>
      </c>
      <c r="E4473" s="37" t="n">
        <v>72.67</v>
      </c>
      <c r="F4473" s="38" t="n">
        <v>2</v>
      </c>
      <c r="G4473" s="37" t="n">
        <v>815</v>
      </c>
      <c r="H4473" s="40">
        <f>IFERROR(G4473/E4473,0)</f>
        <v/>
      </c>
      <c r="I4473" s="29" t="inlineStr">
        <is>
          <t>Cost is below the 120 watch threshold.</t>
        </is>
      </c>
    </row>
    <row r="4474">
      <c r="A4474" s="29" t="inlineStr">
        <is>
          <t>705003495</t>
        </is>
      </c>
      <c r="B4474" s="29" t="inlineStr">
        <is>
          <t>low_price</t>
        </is>
      </c>
      <c r="C4474" s="29" t="inlineStr">
        <is>
          <t>Панель передня нижня BRP Can-Am Outlander G1 400 500 650 800</t>
        </is>
      </c>
      <c r="D4474" s="35" t="n">
        <v>0</v>
      </c>
      <c r="E4474" s="37" t="n">
        <v>0</v>
      </c>
      <c r="F4474" s="38" t="n">
        <v>0</v>
      </c>
      <c r="G4474" s="37" t="n">
        <v>0</v>
      </c>
      <c r="H4474" s="40">
        <f>IFERROR(G4474/E4474,0)</f>
        <v/>
      </c>
      <c r="I4474" s="29" t="inlineStr">
        <is>
          <t>Cost is below the 120 watch threshold.</t>
        </is>
      </c>
    </row>
    <row r="4475">
      <c r="A4475" s="29" t="inlineStr">
        <is>
          <t>708500012</t>
        </is>
      </c>
      <c r="B4475" s="29" t="inlineStr">
        <is>
          <t>low_price</t>
        </is>
      </c>
      <c r="C4475" s="29" t="inlineStr">
        <is>
          <t>Панель передня нижня BRP Can-Am Maverick R</t>
        </is>
      </c>
      <c r="D4475" s="35" t="n">
        <v>0</v>
      </c>
      <c r="E4475" s="37" t="n">
        <v>0</v>
      </c>
      <c r="F4475" s="38" t="n">
        <v>0</v>
      </c>
      <c r="G4475" s="37" t="n">
        <v>0</v>
      </c>
      <c r="H4475" s="40">
        <f>IFERROR(G4475/E4475,0)</f>
        <v/>
      </c>
      <c r="I4475" s="29" t="inlineStr">
        <is>
          <t>Cost is below the 120 watch threshold.</t>
        </is>
      </c>
    </row>
    <row r="4476">
      <c r="A4476" s="29" t="inlineStr">
        <is>
          <t>37750-maz-003</t>
        </is>
      </c>
      <c r="B4476" s="29" t="inlineStr">
        <is>
          <t>low_price</t>
        </is>
      </c>
      <c r="C4476" s="29" t="inlineStr">
        <is>
          <t>Датчик температури Honda TRX 500 Rubicon (01-14), 650 Rincon (03-05)</t>
        </is>
      </c>
      <c r="D4476" s="35" t="n">
        <v>0</v>
      </c>
      <c r="E4476" s="37" t="n">
        <v>0</v>
      </c>
      <c r="F4476" s="38" t="n">
        <v>0</v>
      </c>
      <c r="G4476" s="37" t="n">
        <v>0</v>
      </c>
      <c r="H4476" s="40">
        <f>IFERROR(G4476/E4476,0)</f>
        <v/>
      </c>
      <c r="I4476" s="29" t="inlineStr">
        <is>
          <t>Cost is below the 120 watch threshold.</t>
        </is>
      </c>
    </row>
    <row r="4477">
      <c r="A4477" s="29" t="inlineStr">
        <is>
          <t>3233828</t>
        </is>
      </c>
      <c r="B4477" s="29" t="inlineStr">
        <is>
          <t>low_price</t>
        </is>
      </c>
      <c r="C4477" s="29" t="inlineStr">
        <is>
          <t>Ущільнююче кільце КПП Polaris</t>
        </is>
      </c>
      <c r="D4477" s="35" t="n">
        <v>0</v>
      </c>
      <c r="E4477" s="37" t="n">
        <v>0</v>
      </c>
      <c r="F4477" s="38" t="n">
        <v>0</v>
      </c>
      <c r="G4477" s="37" t="n">
        <v>0</v>
      </c>
      <c r="H4477" s="40">
        <f>IFERROR(G4477/E4477,0)</f>
        <v/>
      </c>
      <c r="I4477" s="29" t="inlineStr">
        <is>
          <t>Cost is below the 120 watch threshold.</t>
        </is>
      </c>
    </row>
    <row r="4478">
      <c r="A4478" s="29" t="inlineStr">
        <is>
          <t>21-0060</t>
        </is>
      </c>
      <c r="B4478" s="29" t="inlineStr">
        <is>
          <t>low_price</t>
        </is>
      </c>
      <c r="C4478" s="29" t="inlineStr">
        <is>
          <t>Втулки верхні переднього амортизатора Polaris Sportsman 570, заднього Sportsman 325 400 450 500 570 600 700 800, Hawkeye 325 400</t>
        </is>
      </c>
      <c r="D4478" s="35" t="n">
        <v>4</v>
      </c>
      <c r="E4478" s="37" t="n">
        <v>54</v>
      </c>
      <c r="F4478" s="38" t="n">
        <v>0</v>
      </c>
      <c r="G4478" s="37" t="n">
        <v>0</v>
      </c>
      <c r="H4478" s="40">
        <f>IFERROR(G4478/E4478,0)</f>
        <v/>
      </c>
      <c r="I4478" s="29" t="inlineStr">
        <is>
          <t>Cost is below the 120 watch threshold.</t>
        </is>
      </c>
    </row>
    <row r="4479">
      <c r="A4479" s="29" t="inlineStr">
        <is>
          <t>5814160</t>
        </is>
      </c>
      <c r="B4479" s="29" t="inlineStr">
        <is>
          <t>low_price</t>
        </is>
      </c>
      <c r="C4479" s="29" t="inlineStr">
        <is>
          <t>Прокладка кришки генератора Polaris Ranger 900 1000, RZR 900 1000, Pro XD, General 1000, ACE 900</t>
        </is>
      </c>
      <c r="D4479" s="35" t="n">
        <v>0</v>
      </c>
      <c r="E4479" s="37" t="n">
        <v>0</v>
      </c>
      <c r="F4479" s="38" t="n">
        <v>0</v>
      </c>
      <c r="G4479" s="37" t="n">
        <v>0</v>
      </c>
      <c r="H4479" s="40">
        <f>IFERROR(G4479/E4479,0)</f>
        <v/>
      </c>
      <c r="I4479" s="29" t="inlineStr">
        <is>
          <t>Cost is below the 120 watch threshold.</t>
        </is>
      </c>
    </row>
    <row r="4480">
      <c r="A4480" s="29" t="inlineStr">
        <is>
          <t>715009117</t>
        </is>
      </c>
      <c r="B4480" s="29" t="inlineStr">
        <is>
          <t>low_price</t>
        </is>
      </c>
      <c r="C4480" s="29" t="inlineStr">
        <is>
          <t>Зарядний пристрій BRP Can-Am з портами USB та Type-C</t>
        </is>
      </c>
      <c r="D4480" s="35" t="n">
        <v>0</v>
      </c>
      <c r="E4480" s="37" t="n">
        <v>0</v>
      </c>
      <c r="F4480" s="38" t="n">
        <v>0</v>
      </c>
      <c r="G4480" s="37" t="n">
        <v>0</v>
      </c>
      <c r="H4480" s="40">
        <f>IFERROR(G4480/E4480,0)</f>
        <v/>
      </c>
      <c r="I4480" s="29" t="inlineStr">
        <is>
          <t>Cost is below the 120 watch threshold.</t>
        </is>
      </c>
    </row>
    <row r="4481">
      <c r="A4481" s="29" t="inlineStr">
        <is>
          <t>91307-pa9-003</t>
        </is>
      </c>
      <c r="B4481" s="29" t="inlineStr">
        <is>
          <t>low_price</t>
        </is>
      </c>
      <c r="C4481" s="29" t="inlineStr">
        <is>
          <t>Ущільнююче кільце вала фрикційних дисків Honda TRX 420 Rancher, 500 520 Rubicon, 650 680 Rincon, MUV 700 Big Red, SXS 700 Pioneer, 1000 Talon</t>
        </is>
      </c>
      <c r="D4481" s="35" t="n">
        <v>0</v>
      </c>
      <c r="E4481" s="37" t="n">
        <v>0</v>
      </c>
      <c r="F4481" s="38" t="n">
        <v>0</v>
      </c>
      <c r="G4481" s="37" t="n">
        <v>0</v>
      </c>
      <c r="H4481" s="40">
        <f>IFERROR(G4481/E4481,0)</f>
        <v/>
      </c>
      <c r="I4481" s="29" t="inlineStr">
        <is>
          <t>Cost is below the 120 watch threshold.</t>
        </is>
      </c>
    </row>
    <row r="4482">
      <c r="A4482" s="29" t="inlineStr">
        <is>
          <t>45-4059</t>
        </is>
      </c>
      <c r="B4482" s="29" t="inlineStr">
        <is>
          <t>low_price</t>
        </is>
      </c>
      <c r="C4482" s="29" t="inlineStr">
        <is>
          <t>Трос ручного гальма Yamaha Grizzly IRS 350 (07-11), 450 (08-10)</t>
        </is>
      </c>
      <c r="D4482" s="35" t="n">
        <v>0</v>
      </c>
      <c r="E4482" s="37" t="n">
        <v>0</v>
      </c>
      <c r="F4482" s="38" t="n">
        <v>0</v>
      </c>
      <c r="G4482" s="37" t="n">
        <v>0</v>
      </c>
      <c r="H4482" s="40">
        <f>IFERROR(G4482/E4482,0)</f>
        <v/>
      </c>
      <c r="I4482" s="29" t="inlineStr">
        <is>
          <t>Cost is below the 120 watch threshold.</t>
        </is>
      </c>
    </row>
    <row r="4483">
      <c r="A4483" s="29" t="inlineStr">
        <is>
          <t>25-2061-5</t>
        </is>
      </c>
      <c r="B4483" s="29" t="inlineStr">
        <is>
          <t>low_price</t>
        </is>
      </c>
      <c r="C4483" s="29" t="inlineStr">
        <is>
          <t>Сальники заднього редуктора Honda TRX 500 Foreman (05-11), Rubicon 500 (05-14)</t>
        </is>
      </c>
      <c r="D4483" s="35" t="n">
        <v>0</v>
      </c>
      <c r="E4483" s="37" t="n">
        <v>0</v>
      </c>
      <c r="F4483" s="38" t="n">
        <v>0</v>
      </c>
      <c r="G4483" s="37" t="n">
        <v>0</v>
      </c>
      <c r="H4483" s="40">
        <f>IFERROR(G4483/E4483,0)</f>
        <v/>
      </c>
      <c r="I4483" s="29" t="inlineStr">
        <is>
          <t>Cost is below the 120 watch threshold.</t>
        </is>
      </c>
    </row>
    <row r="4484">
      <c r="A4484" s="29" t="inlineStr">
        <is>
          <t>420230923</t>
        </is>
      </c>
      <c r="B4484" s="29" t="inlineStr">
        <is>
          <t>low_price</t>
        </is>
      </c>
      <c r="C4484" s="29" t="inlineStr">
        <is>
          <t>Ущільнююче кільце кришки масляного фільтра BRP Can-Am, Sea-Doo, Ski-Doo</t>
        </is>
      </c>
      <c r="D4484" s="35" t="n">
        <v>0</v>
      </c>
      <c r="E4484" s="37" t="n">
        <v>0</v>
      </c>
      <c r="F4484" s="38" t="n">
        <v>0</v>
      </c>
      <c r="G4484" s="37" t="n">
        <v>0</v>
      </c>
      <c r="H4484" s="40">
        <f>IFERROR(G4484/E4484,0)</f>
        <v/>
      </c>
      <c r="I4484" s="29" t="inlineStr">
        <is>
          <t>Cost is below the 120 watch threshold.</t>
        </is>
      </c>
    </row>
    <row r="4485">
      <c r="A4485" s="29" t="inlineStr">
        <is>
          <t>3022135</t>
        </is>
      </c>
      <c r="B4485" s="29" t="inlineStr">
        <is>
          <t>low_price</t>
        </is>
      </c>
      <c r="C4485" s="29" t="inlineStr">
        <is>
          <t>Випускний клапан Polaris RZR 900 2011-2014</t>
        </is>
      </c>
      <c r="D4485" s="35" t="n">
        <v>0</v>
      </c>
      <c r="E4485" s="37" t="n">
        <v>0</v>
      </c>
      <c r="F4485" s="38" t="n">
        <v>0</v>
      </c>
      <c r="G4485" s="37" t="n">
        <v>0</v>
      </c>
      <c r="H4485" s="40">
        <f>IFERROR(G4485/E4485,0)</f>
        <v/>
      </c>
      <c r="I4485" s="29" t="inlineStr">
        <is>
          <t>Cost is below the 120 watch threshold.</t>
        </is>
      </c>
    </row>
    <row r="4486">
      <c r="A4486" s="29" t="inlineStr">
        <is>
          <t>27157-31g10</t>
        </is>
      </c>
      <c r="B4486" s="29" t="inlineStr">
        <is>
          <t>low_price</t>
        </is>
      </c>
      <c r="C4486" s="29" t="inlineStr">
        <is>
          <t>Муфта заднього кардана Suzuki King Quad 450 500 700</t>
        </is>
      </c>
      <c r="D4486" s="35" t="n">
        <v>0</v>
      </c>
      <c r="E4486" s="37" t="n">
        <v>0</v>
      </c>
      <c r="F4486" s="38" t="n">
        <v>0</v>
      </c>
      <c r="G4486" s="37" t="n">
        <v>0</v>
      </c>
      <c r="H4486" s="40">
        <f>IFERROR(G4486/E4486,0)</f>
        <v/>
      </c>
      <c r="I4486" s="29" t="inlineStr">
        <is>
          <t>Cost is below the 120 watch threshold.</t>
        </is>
      </c>
    </row>
    <row r="4487">
      <c r="A4487" s="29" t="inlineStr">
        <is>
          <t>1uy-18513-00-00</t>
        </is>
      </c>
      <c r="B4487" s="29" t="inlineStr">
        <is>
          <t>low_price</t>
        </is>
      </c>
      <c r="C4487" s="29" t="inlineStr">
        <is>
          <t>Вилка перемикання передач Yamaha Warrior Raptor 350</t>
        </is>
      </c>
      <c r="D4487" s="35" t="n">
        <v>0</v>
      </c>
      <c r="E4487" s="37" t="n">
        <v>0</v>
      </c>
      <c r="F4487" s="38" t="n">
        <v>0</v>
      </c>
      <c r="G4487" s="37" t="n">
        <v>0</v>
      </c>
      <c r="H4487" s="40">
        <f>IFERROR(G4487/E4487,0)</f>
        <v/>
      </c>
      <c r="I4487" s="29" t="inlineStr">
        <is>
          <t>Cost is below the 120 watch threshold.</t>
        </is>
      </c>
    </row>
    <row r="4488">
      <c r="A4488" s="29" t="inlineStr">
        <is>
          <t>710006107</t>
        </is>
      </c>
      <c r="B4488" s="29" t="inlineStr">
        <is>
          <t>low_price</t>
        </is>
      </c>
      <c r="C4488" s="29" t="inlineStr">
        <is>
          <t xml:space="preserve">Перемикач аварійної сигналізації та покажчиків повороту BRP Can-Am Maverick 1000, Maverick X3, Maverick Trail 700 800 1000, Maverick Sport 1000, </t>
        </is>
      </c>
      <c r="D4488" s="35" t="n">
        <v>0</v>
      </c>
      <c r="E4488" s="37" t="n">
        <v>0</v>
      </c>
      <c r="F4488" s="38" t="n">
        <v>0</v>
      </c>
      <c r="G4488" s="37" t="n">
        <v>0</v>
      </c>
      <c r="H4488" s="40">
        <f>IFERROR(G4488/E4488,0)</f>
        <v/>
      </c>
      <c r="I4488" s="29" t="inlineStr">
        <is>
          <t>Cost is below the 120 watch threshold.</t>
        </is>
      </c>
    </row>
    <row r="4489">
      <c r="A4489" s="29" t="inlineStr">
        <is>
          <t>19-1006</t>
        </is>
      </c>
      <c r="B4489" s="29" t="inlineStr">
        <is>
          <t>low_price</t>
        </is>
      </c>
      <c r="C4489" s="29" t="inlineStr">
        <is>
          <t>Хрестовина карданного валу BRP Can-Am Outlander Renegade G1 G2 G2L G2S, Commander 800 1000; CFMoto 800; John Deere 650; Polaris RZR Turbo Pro XP</t>
        </is>
      </c>
      <c r="D4489" s="35" t="n">
        <v>34</v>
      </c>
      <c r="E4489" s="37" t="n">
        <v>193.27</v>
      </c>
      <c r="F4489" s="38" t="n">
        <v>0</v>
      </c>
      <c r="G4489" s="37" t="n">
        <v>0</v>
      </c>
      <c r="H4489" s="40">
        <f>IFERROR(G4489/E4489,0)</f>
        <v/>
      </c>
      <c r="I4489" s="29" t="inlineStr">
        <is>
          <t>Performance is below the scale and keep thresholds.</t>
        </is>
      </c>
    </row>
    <row r="4490">
      <c r="A4490" s="29" t="inlineStr">
        <is>
          <t>hf112</t>
        </is>
      </c>
      <c r="B4490" s="29" t="inlineStr">
        <is>
          <t>low_price</t>
        </is>
      </c>
      <c r="C4490" s="29" t="inlineStr">
        <is>
          <t>Масляний фільтр Honda TRX 250 300 400 700; Hisun 450; Kawasaki KFX 450; Polaris Outlaw Predator 500</t>
        </is>
      </c>
      <c r="D4490" s="35" t="n">
        <v>6</v>
      </c>
      <c r="E4490" s="37" t="n">
        <v>14.64</v>
      </c>
      <c r="F4490" s="38" t="n">
        <v>0</v>
      </c>
      <c r="G4490" s="37" t="n">
        <v>0</v>
      </c>
      <c r="H4490" s="40">
        <f>IFERROR(G4490/E4490,0)</f>
        <v/>
      </c>
      <c r="I4490" s="29" t="inlineStr">
        <is>
          <t>Cost is below the 120 watch threshold.</t>
        </is>
      </c>
    </row>
    <row r="4491">
      <c r="A4491" s="29" t="inlineStr">
        <is>
          <t>30r3750</t>
        </is>
      </c>
      <c r="B4491" s="29" t="inlineStr">
        <is>
          <t>low_price</t>
        </is>
      </c>
      <c r="C4491" s="29" t="inlineStr">
        <is>
          <t>Посилений ремінь варіатора BRP Can-Am Outlander Renegade G1 G2 G2L G2S, Maverick 1000, Commander 800 1000</t>
        </is>
      </c>
      <c r="D4491" s="35" t="n">
        <v>20</v>
      </c>
      <c r="E4491" s="37" t="n">
        <v>306.67</v>
      </c>
      <c r="F4491" s="38" t="n">
        <v>0.01</v>
      </c>
      <c r="G4491" s="37" t="n">
        <v>36.73</v>
      </c>
      <c r="H4491" s="40">
        <f>IFERROR(G4491/E4491,0)</f>
        <v/>
      </c>
      <c r="I4491" s="29" t="inlineStr">
        <is>
          <t>Performance is below the scale and keep thresholds.</t>
        </is>
      </c>
    </row>
    <row r="4492">
      <c r="A4492" s="29" t="inlineStr">
        <is>
          <t>706204572</t>
        </is>
      </c>
      <c r="B4492" s="29" t="inlineStr">
        <is>
          <t>low_price</t>
        </is>
      </c>
      <c r="C4492" s="29" t="inlineStr">
        <is>
          <t>Ричаг передній верхній правий BRP Can-Am Outlander G2 (19-24), Renegade G2S (19+)</t>
        </is>
      </c>
      <c r="D4492" s="35" t="n">
        <v>0</v>
      </c>
      <c r="E4492" s="37" t="n">
        <v>0</v>
      </c>
      <c r="F4492" s="38" t="n">
        <v>0</v>
      </c>
      <c r="G4492" s="37" t="n">
        <v>0</v>
      </c>
      <c r="H4492" s="40">
        <f>IFERROR(G4492/E4492,0)</f>
        <v/>
      </c>
      <c r="I4492" s="29" t="inlineStr">
        <is>
          <t>Cost is below the 120 watch threshold.</t>
        </is>
      </c>
    </row>
    <row r="4493">
      <c r="A4493" s="29" t="inlineStr">
        <is>
          <t>93102-35004-00</t>
        </is>
      </c>
      <c r="B4493" s="29" t="inlineStr">
        <is>
          <t>low_price</t>
        </is>
      </c>
      <c r="C4493" s="29" t="inlineStr">
        <is>
          <t>Сальник кришки зчеплення Yamaha Grizzly 550 600 660 700, Kodiak 700, Rhino 660 700, Viking Wolverine 700</t>
        </is>
      </c>
      <c r="D4493" s="35" t="n">
        <v>7</v>
      </c>
      <c r="E4493" s="37" t="n">
        <v>31.34</v>
      </c>
      <c r="F4493" s="38" t="n">
        <v>1.59</v>
      </c>
      <c r="G4493" s="37" t="n">
        <v>1877.61</v>
      </c>
      <c r="H4493" s="40">
        <f>IFERROR(G4493/E4493,0)</f>
        <v/>
      </c>
      <c r="I4493" s="29" t="inlineStr">
        <is>
          <t>Cost is below the 120 watch threshold.</t>
        </is>
      </c>
    </row>
    <row r="4494">
      <c r="A4494" s="29" t="inlineStr">
        <is>
          <t>pw30600337cs</t>
        </is>
      </c>
      <c r="B4494" s="29" t="inlineStr">
        <is>
          <t>low_price</t>
        </is>
      </c>
      <c r="C4494" s="29" t="inlineStr">
        <is>
          <t>Ступичний підшипник BRP Can-Am</t>
        </is>
      </c>
      <c r="D4494" s="35" t="n">
        <v>16</v>
      </c>
      <c r="E4494" s="37" t="n">
        <v>94.02</v>
      </c>
      <c r="F4494" s="38" t="n">
        <v>1.33</v>
      </c>
      <c r="G4494" s="37" t="n">
        <v>4110.67</v>
      </c>
      <c r="H4494" s="40">
        <f>IFERROR(G4494/E4494,0)</f>
        <v/>
      </c>
      <c r="I4494" s="29" t="inlineStr">
        <is>
          <t>Cost is below the 120 watch threshold.</t>
        </is>
      </c>
    </row>
    <row r="4495">
      <c r="A4495" s="29" t="inlineStr">
        <is>
          <t>715007129</t>
        </is>
      </c>
      <c r="B4495" s="29" t="inlineStr">
        <is>
          <t>low_price</t>
        </is>
      </c>
      <c r="C4495" s="29" t="inlineStr">
        <is>
          <t>Амортизатор багажної площадки BRP Can-Am Commander 700 1000, Traxter Defender HD5 HD7 HD8 HD9 HD10</t>
        </is>
      </c>
      <c r="D4495" s="35" t="n">
        <v>0</v>
      </c>
      <c r="E4495" s="37" t="n">
        <v>0</v>
      </c>
      <c r="F4495" s="38" t="n">
        <v>0</v>
      </c>
      <c r="G4495" s="37" t="n">
        <v>0</v>
      </c>
      <c r="H4495" s="40">
        <f>IFERROR(G4495/E4495,0)</f>
        <v/>
      </c>
      <c r="I4495" s="29" t="inlineStr">
        <is>
          <t>Cost is below the 120 watch threshold.</t>
        </is>
      </c>
    </row>
    <row r="4496">
      <c r="A4496" s="29" t="inlineStr">
        <is>
          <t>2bg-11631-00-00</t>
        </is>
      </c>
      <c r="B4496" s="29" t="inlineStr">
        <is>
          <t>low_price</t>
        </is>
      </c>
      <c r="C4496" s="29" t="inlineStr">
        <is>
          <t>Поршень стандарт Yamaha Grizzly 700 (14-15, 19+), Kodiak 700 (19+), Raptor 700 (15+), Viking 700 (14+)</t>
        </is>
      </c>
      <c r="D4496" s="35" t="n">
        <v>1</v>
      </c>
      <c r="E4496" s="37" t="n">
        <v>2.38</v>
      </c>
      <c r="F4496" s="38" t="n">
        <v>0</v>
      </c>
      <c r="G4496" s="37" t="n">
        <v>0</v>
      </c>
      <c r="H4496" s="40">
        <f>IFERROR(G4496/E4496,0)</f>
        <v/>
      </c>
      <c r="I4496" s="29" t="inlineStr">
        <is>
          <t>Cost is below the 120 watch threshold.</t>
        </is>
      </c>
    </row>
    <row r="4497">
      <c r="A4497" s="29" t="inlineStr">
        <is>
          <t>420238610</t>
        </is>
      </c>
      <c r="B4497" s="29" t="inlineStr">
        <is>
          <t>low_price</t>
        </is>
      </c>
      <c r="C4497" s="29" t="inlineStr">
        <is>
          <t>Пружина ведучого варіатора BRP Can-Am Outlander 570 650 800 850 1000, Renegade 570 650 800</t>
        </is>
      </c>
      <c r="D4497" s="35" t="n">
        <v>0</v>
      </c>
      <c r="E4497" s="37" t="n">
        <v>0</v>
      </c>
      <c r="F4497" s="38" t="n">
        <v>0</v>
      </c>
      <c r="G4497" s="37" t="n">
        <v>0</v>
      </c>
      <c r="H4497" s="40">
        <f>IFERROR(G4497/E4497,0)</f>
        <v/>
      </c>
      <c r="I4497" s="29" t="inlineStr">
        <is>
          <t>Cost is below the 120 watch threshold.</t>
        </is>
      </c>
    </row>
    <row r="4498">
      <c r="A4498" s="29" t="inlineStr">
        <is>
          <t>91301-107-000</t>
        </is>
      </c>
      <c r="B4498" s="29" t="inlineStr">
        <is>
          <t>low_price</t>
        </is>
      </c>
      <c r="C4498" s="29" t="inlineStr">
        <is>
          <t>Ущільнююче кільце кришки масляного фільтра Honda TRX 400 500 650 680 FA, MUV 700, SXS 700 (75X2.5)</t>
        </is>
      </c>
      <c r="D4498" s="35" t="n">
        <v>0</v>
      </c>
      <c r="E4498" s="37" t="n">
        <v>0</v>
      </c>
      <c r="F4498" s="38" t="n">
        <v>0</v>
      </c>
      <c r="G4498" s="37" t="n">
        <v>0</v>
      </c>
      <c r="H4498" s="40">
        <f>IFERROR(G4498/E4498,0)</f>
        <v/>
      </c>
      <c r="I4498" s="29" t="inlineStr">
        <is>
          <t>Cost is below the 120 watch threshold.</t>
        </is>
      </c>
    </row>
    <row r="4499">
      <c r="A4499" s="29" t="inlineStr">
        <is>
          <t>710001103</t>
        </is>
      </c>
      <c r="B4499" s="29" t="inlineStr">
        <is>
          <t>low_price</t>
        </is>
      </c>
      <c r="C4499" s="29" t="inlineStr">
        <is>
          <t>Регулятор напруги BRP Can-Am, Ski-Doo, Sea-Doo</t>
        </is>
      </c>
      <c r="D4499" s="35" t="n">
        <v>0</v>
      </c>
      <c r="E4499" s="37" t="n">
        <v>0</v>
      </c>
      <c r="F4499" s="38" t="n">
        <v>0</v>
      </c>
      <c r="G4499" s="37" t="n">
        <v>0</v>
      </c>
      <c r="H4499" s="40">
        <f>IFERROR(G4499/E4499,0)</f>
        <v/>
      </c>
      <c r="I4499" s="29" t="inlineStr">
        <is>
          <t>Cost is below the 120 watch threshold.</t>
        </is>
      </c>
    </row>
    <row r="4500">
      <c r="A4500" s="29" t="inlineStr">
        <is>
          <t>3313-378</t>
        </is>
      </c>
      <c r="B4500" s="29" t="inlineStr">
        <is>
          <t>low_price</t>
        </is>
      </c>
      <c r="C4500" s="29" t="inlineStr">
        <is>
          <t>Повітряний фільтр Arctic Cat 350 366 400 425 450 500</t>
        </is>
      </c>
      <c r="D4500" s="35" t="n">
        <v>0</v>
      </c>
      <c r="E4500" s="37" t="n">
        <v>0</v>
      </c>
      <c r="F4500" s="38" t="n">
        <v>0</v>
      </c>
      <c r="G4500" s="37" t="n">
        <v>0</v>
      </c>
      <c r="H4500" s="40">
        <f>IFERROR(G4500/E4500,0)</f>
        <v/>
      </c>
      <c r="I4500" s="29" t="inlineStr">
        <is>
          <t>Cost is below the 120 watch threshold.</t>
        </is>
      </c>
    </row>
    <row r="4501">
      <c r="A4501" s="29" t="inlineStr">
        <is>
          <t>705013925</t>
        </is>
      </c>
      <c r="B4501" s="29" t="inlineStr">
        <is>
          <t>low_price</t>
        </is>
      </c>
      <c r="C4501" s="29" t="inlineStr">
        <is>
          <t>Підкрилок внутрішній правий BRP Can-Am Outlander G2 2020-2024</t>
        </is>
      </c>
      <c r="D4501" s="35" t="n">
        <v>0</v>
      </c>
      <c r="E4501" s="37" t="n">
        <v>0</v>
      </c>
      <c r="F4501" s="38" t="n">
        <v>0</v>
      </c>
      <c r="G4501" s="37" t="n">
        <v>0</v>
      </c>
      <c r="H4501" s="40">
        <f>IFERROR(G4501/E4501,0)</f>
        <v/>
      </c>
      <c r="I4501" s="29" t="inlineStr">
        <is>
          <t>Cost is below the 120 watch threshold.</t>
        </is>
      </c>
    </row>
    <row r="4502">
      <c r="A4502" s="29" t="inlineStr">
        <is>
          <t>9779702</t>
        </is>
      </c>
      <c r="B4502" s="29" t="inlineStr">
        <is>
          <t>low_price</t>
        </is>
      </c>
      <c r="C4502" s="29" t="inlineStr">
        <is>
          <t>Змазка синтетична BRP Sea-Doo (400g)</t>
        </is>
      </c>
      <c r="D4502" s="35" t="n">
        <v>0</v>
      </c>
      <c r="E4502" s="37" t="n">
        <v>0</v>
      </c>
      <c r="F4502" s="38" t="n">
        <v>0</v>
      </c>
      <c r="G4502" s="37" t="n">
        <v>0</v>
      </c>
      <c r="H4502" s="40">
        <f>IFERROR(G4502/E4502,0)</f>
        <v/>
      </c>
      <c r="I4502" s="29" t="inlineStr">
        <is>
          <t>Cost is below the 120 watch threshold.</t>
        </is>
      </c>
    </row>
    <row r="4503">
      <c r="A4503" s="29" t="inlineStr">
        <is>
          <t>02582</t>
        </is>
      </c>
      <c r="B4503" s="29" t="inlineStr">
        <is>
          <t>low_price</t>
        </is>
      </c>
      <c r="C4503" s="29" t="inlineStr">
        <is>
          <t>Універсальна пластична змазка для змащування хрестовин, підшипників та шрусів (90g)</t>
        </is>
      </c>
      <c r="D4503" s="35" t="n">
        <v>0</v>
      </c>
      <c r="E4503" s="37" t="n">
        <v>0</v>
      </c>
      <c r="F4503" s="38" t="n">
        <v>0</v>
      </c>
      <c r="G4503" s="37" t="n">
        <v>0</v>
      </c>
      <c r="H4503" s="40">
        <f>IFERROR(G4503/E4503,0)</f>
        <v/>
      </c>
      <c r="I4503" s="29" t="inlineStr">
        <is>
          <t>Cost is below the 120 watch threshold.</t>
        </is>
      </c>
    </row>
    <row r="4504">
      <c r="A4504" s="29" t="inlineStr">
        <is>
          <t>18-1007</t>
        </is>
      </c>
      <c r="B4504" s="29" t="inlineStr">
        <is>
          <t>low_price</t>
        </is>
      </c>
      <c r="C4504" s="29" t="inlineStr">
        <is>
          <t>Ремкомплект заднього головного гальмівного циліндра Honda TRX 250 300 450 700; Suzuki Vinson 500; Yamaha Raptor 250 350 660 700</t>
        </is>
      </c>
      <c r="D4504" s="35" t="n">
        <v>0</v>
      </c>
      <c r="E4504" s="37" t="n">
        <v>0</v>
      </c>
      <c r="F4504" s="38" t="n">
        <v>0</v>
      </c>
      <c r="G4504" s="37" t="n">
        <v>0</v>
      </c>
      <c r="H4504" s="40">
        <f>IFERROR(G4504/E4504,0)</f>
        <v/>
      </c>
      <c r="I4504" s="29" t="inlineStr">
        <is>
          <t>Cost is below the 120 watch threshold.</t>
        </is>
      </c>
    </row>
    <row r="4505">
      <c r="A4505" s="29" t="inlineStr">
        <is>
          <t>na-10008-2</t>
        </is>
      </c>
      <c r="B4505" s="29" t="inlineStr">
        <is>
          <t>low_price</t>
        </is>
      </c>
      <c r="C4505" s="29" t="inlineStr">
        <is>
          <t>Поршень +0.5мм Honda TRX 500 Foreman (05-11), 500 Rubicon (01-14)</t>
        </is>
      </c>
      <c r="D4505" s="35" t="n">
        <v>0</v>
      </c>
      <c r="E4505" s="37" t="n">
        <v>0</v>
      </c>
      <c r="F4505" s="38" t="n">
        <v>0</v>
      </c>
      <c r="G4505" s="37" t="n">
        <v>0</v>
      </c>
      <c r="H4505" s="40">
        <f>IFERROR(G4505/E4505,0)</f>
        <v/>
      </c>
      <c r="I4505" s="29" t="inlineStr">
        <is>
          <t>Cost is below the 120 watch threshold.</t>
        </is>
      </c>
    </row>
    <row r="4506">
      <c r="A4506" s="29" t="inlineStr">
        <is>
          <t>705601966</t>
        </is>
      </c>
      <c r="B4506" s="29" t="inlineStr">
        <is>
          <t>low_price</t>
        </is>
      </c>
      <c r="C4506" s="29" t="inlineStr">
        <is>
          <t>Гальмівний шланг задній BRP Can-Am Maverick Sport Max 1000 (25), Commander Max 1000 (22+)</t>
        </is>
      </c>
      <c r="D4506" s="35" t="n">
        <v>0</v>
      </c>
      <c r="E4506" s="37" t="n">
        <v>0</v>
      </c>
      <c r="F4506" s="38" t="n">
        <v>0</v>
      </c>
      <c r="G4506" s="37" t="n">
        <v>0</v>
      </c>
      <c r="H4506" s="40">
        <f>IFERROR(G4506/E4506,0)</f>
        <v/>
      </c>
      <c r="I4506" s="29" t="inlineStr">
        <is>
          <t>Cost is below the 120 watch threshold.</t>
        </is>
      </c>
    </row>
    <row r="4507">
      <c r="A4507" s="29" t="inlineStr">
        <is>
          <t>1hp-f3570-11-00</t>
        </is>
      </c>
      <c r="B4507" s="29" t="inlineStr">
        <is>
          <t>low_price</t>
        </is>
      </c>
      <c r="C4507" s="29" t="inlineStr">
        <is>
          <t>Ричаг передній нижній лівий Yamaha Grizzly 550 (07-14), 700 (07-13), Kodiak 700 (16+)</t>
        </is>
      </c>
      <c r="D4507" s="35" t="n">
        <v>0</v>
      </c>
      <c r="E4507" s="37" t="n">
        <v>0</v>
      </c>
      <c r="F4507" s="38" t="n">
        <v>0</v>
      </c>
      <c r="G4507" s="37" t="n">
        <v>0</v>
      </c>
      <c r="H4507" s="40">
        <f>IFERROR(G4507/E4507,0)</f>
        <v/>
      </c>
      <c r="I4507" s="29" t="inlineStr">
        <is>
          <t>Cost is below the 120 watch threshold.</t>
        </is>
      </c>
    </row>
    <row r="4508">
      <c r="A4508" s="29" t="inlineStr">
        <is>
          <t>5174</t>
        </is>
      </c>
      <c r="B4508" s="29" t="inlineStr">
        <is>
          <t>low_price</t>
        </is>
      </c>
      <c r="C4508" s="29" t="inlineStr">
        <is>
          <t>Черевики Finntrail Force Graphite 5174</t>
        </is>
      </c>
      <c r="D4508" s="35" t="n">
        <v>0</v>
      </c>
      <c r="E4508" s="37" t="n">
        <v>0</v>
      </c>
      <c r="F4508" s="38" t="n">
        <v>0</v>
      </c>
      <c r="G4508" s="37" t="n">
        <v>0</v>
      </c>
      <c r="H4508" s="40">
        <f>IFERROR(G4508/E4508,0)</f>
        <v/>
      </c>
      <c r="I4508" s="29" t="inlineStr">
        <is>
          <t>Cost is below the 120 watch threshold.</t>
        </is>
      </c>
    </row>
    <row r="4509">
      <c r="A4509" s="29" t="inlineStr">
        <is>
          <t>14093-1510</t>
        </is>
      </c>
      <c r="B4509" s="29" t="inlineStr">
        <is>
          <t>low_price</t>
        </is>
      </c>
      <c r="C4509" s="29" t="inlineStr">
        <is>
          <t>Багажна площадка передня ліва Kawasaki Brute Force 750 2024+</t>
        </is>
      </c>
      <c r="D4509" s="35" t="n">
        <v>0</v>
      </c>
      <c r="E4509" s="37" t="n">
        <v>0</v>
      </c>
      <c r="F4509" s="38" t="n">
        <v>0</v>
      </c>
      <c r="G4509" s="37" t="n">
        <v>0</v>
      </c>
      <c r="H4509" s="40">
        <f>IFERROR(G4509/E4509,0)</f>
        <v/>
      </c>
      <c r="I4509" s="29" t="inlineStr">
        <is>
          <t>Cost is below the 120 watch threshold.</t>
        </is>
      </c>
    </row>
    <row r="4510">
      <c r="A4510" s="29" t="inlineStr">
        <is>
          <t>03973</t>
        </is>
      </c>
      <c r="B4510" s="29" t="inlineStr">
        <is>
          <t>low_price</t>
        </is>
      </c>
      <c r="C4510" s="29" t="inlineStr">
        <is>
          <t xml:space="preserve">Реле стартера Polaris Sportsman 400 450 500 550 570 700 800, Ranger 400 500 570 700 800 900 1000, RZR 570 700 800 900 1000, ACE 325 500 570 900, </t>
        </is>
      </c>
      <c r="D4510" s="35" t="n">
        <v>0</v>
      </c>
      <c r="E4510" s="37" t="n">
        <v>0</v>
      </c>
      <c r="F4510" s="38" t="n">
        <v>0</v>
      </c>
      <c r="G4510" s="37" t="n">
        <v>0</v>
      </c>
      <c r="H4510" s="40">
        <f>IFERROR(G4510/E4510,0)</f>
        <v/>
      </c>
      <c r="I4510" s="29" t="inlineStr">
        <is>
          <t>Cost is below the 120 watch threshold.</t>
        </is>
      </c>
    </row>
    <row r="4511">
      <c r="A4511" s="29" t="inlineStr">
        <is>
          <t>709400493</t>
        </is>
      </c>
      <c r="B4511" s="29" t="inlineStr">
        <is>
          <t>low_price</t>
        </is>
      </c>
      <c r="C4511" s="29" t="inlineStr">
        <is>
          <t>Ручка руля BRP Can-Am</t>
        </is>
      </c>
      <c r="D4511" s="35" t="n">
        <v>0</v>
      </c>
      <c r="E4511" s="37" t="n">
        <v>0</v>
      </c>
      <c r="F4511" s="38" t="n">
        <v>0</v>
      </c>
      <c r="G4511" s="37" t="n">
        <v>0</v>
      </c>
      <c r="H4511" s="40">
        <f>IFERROR(G4511/E4511,0)</f>
        <v/>
      </c>
      <c r="I4511" s="29" t="inlineStr">
        <is>
          <t>Cost is below the 120 watch threshold.</t>
        </is>
      </c>
    </row>
    <row r="4512">
      <c r="A4512" s="29" t="inlineStr">
        <is>
          <t>50-1141</t>
        </is>
      </c>
      <c r="B4512" s="29" t="inlineStr">
        <is>
          <t>low_price</t>
        </is>
      </c>
      <c r="C4512" s="29" t="inlineStr">
        <is>
          <t>Ремкомплект задніх ричагів Polaris Sportsman 550 X2 (14), 850 (14+), 1000 (15+), Scrambler 850 (15+), 1000 (15-18)</t>
        </is>
      </c>
      <c r="D4512" s="35" t="n">
        <v>0</v>
      </c>
      <c r="E4512" s="37" t="n">
        <v>0</v>
      </c>
      <c r="F4512" s="38" t="n">
        <v>0</v>
      </c>
      <c r="G4512" s="37" t="n">
        <v>0</v>
      </c>
      <c r="H4512" s="40">
        <f>IFERROR(G4512/E4512,0)</f>
        <v/>
      </c>
      <c r="I4512" s="29" t="inlineStr">
        <is>
          <t>Cost is below the 120 watch threshold.</t>
        </is>
      </c>
    </row>
    <row r="4513">
      <c r="A4513" s="29" t="inlineStr">
        <is>
          <t>01179</t>
        </is>
      </c>
      <c r="B4513" s="29" t="inlineStr">
        <is>
          <t>low_price</t>
        </is>
      </c>
      <c r="C4513" s="29" t="inlineStr">
        <is>
          <t>Стартер Yamaha Grizzly Wolverine Bruin 350</t>
        </is>
      </c>
      <c r="D4513" s="35" t="n">
        <v>0</v>
      </c>
      <c r="E4513" s="37" t="n">
        <v>0</v>
      </c>
      <c r="F4513" s="38" t="n">
        <v>0</v>
      </c>
      <c r="G4513" s="37" t="n">
        <v>0</v>
      </c>
      <c r="H4513" s="40">
        <f>IFERROR(G4513/E4513,0)</f>
        <v/>
      </c>
      <c r="I4513" s="29" t="inlineStr">
        <is>
          <t>Cost is below the 120 watch threshold.</t>
        </is>
      </c>
    </row>
    <row r="4514">
      <c r="A4514" s="29" t="inlineStr">
        <is>
          <t>715007317</t>
        </is>
      </c>
      <c r="B4514" s="29" t="inlineStr">
        <is>
          <t>low_price</t>
        </is>
      </c>
      <c r="C4514" s="29" t="inlineStr">
        <is>
          <t>Задня сітка BRP Can-Am Maverick R</t>
        </is>
      </c>
      <c r="D4514" s="35" t="n">
        <v>2</v>
      </c>
      <c r="E4514" s="37" t="n">
        <v>13.35</v>
      </c>
      <c r="F4514" s="38" t="n">
        <v>0</v>
      </c>
      <c r="G4514" s="37" t="n">
        <v>0</v>
      </c>
      <c r="H4514" s="40">
        <f>IFERROR(G4514/E4514,0)</f>
        <v/>
      </c>
      <c r="I4514" s="29" t="inlineStr">
        <is>
          <t>Cost is below the 120 watch threshold.</t>
        </is>
      </c>
    </row>
    <row r="4515">
      <c r="A4515" s="29" t="inlineStr">
        <is>
          <t>706001357</t>
        </is>
      </c>
      <c r="B4515" s="29" t="inlineStr">
        <is>
          <t>low_price</t>
        </is>
      </c>
      <c r="C4515" s="29" t="inlineStr">
        <is>
          <t>Тяга задньої підвіски BRP Can-Am Maverick 1000 2013-2014</t>
        </is>
      </c>
      <c r="D4515" s="35" t="n">
        <v>0</v>
      </c>
      <c r="E4515" s="37" t="n">
        <v>0</v>
      </c>
      <c r="F4515" s="38" t="n">
        <v>0</v>
      </c>
      <c r="G4515" s="37" t="n">
        <v>0</v>
      </c>
      <c r="H4515" s="40">
        <f>IFERROR(G4515/E4515,0)</f>
        <v/>
      </c>
      <c r="I4515" s="29" t="inlineStr">
        <is>
          <t>Cost is below the 120 watch threshold.</t>
        </is>
      </c>
    </row>
    <row r="4516">
      <c r="A4516" s="29" t="inlineStr">
        <is>
          <t>3b4-15463-00-00</t>
        </is>
      </c>
      <c r="B4516" s="29" t="inlineStr">
        <is>
          <t>low_price</t>
        </is>
      </c>
      <c r="C4516" s="29" t="inlineStr">
        <is>
          <t>Прокладка кришки зчеплення Yamaha Grizzly 550 700, Kodiak Rhino Viking 700</t>
        </is>
      </c>
      <c r="D4516" s="35" t="n">
        <v>1</v>
      </c>
      <c r="E4516" s="37" t="n">
        <v>0.57</v>
      </c>
      <c r="F4516" s="38" t="n">
        <v>0</v>
      </c>
      <c r="G4516" s="37" t="n">
        <v>0</v>
      </c>
      <c r="H4516" s="40">
        <f>IFERROR(G4516/E4516,0)</f>
        <v/>
      </c>
      <c r="I4516" s="29" t="inlineStr">
        <is>
          <t>Cost is below the 120 watch threshold.</t>
        </is>
      </c>
    </row>
    <row r="4517">
      <c r="A4517" s="29" t="inlineStr">
        <is>
          <t>na-40007r</t>
        </is>
      </c>
      <c r="B4517" s="29" t="inlineStr">
        <is>
          <t>low_price</t>
        </is>
      </c>
      <c r="C4517" s="29" t="inlineStr">
        <is>
          <t>Поршневі кільця стандарт Yamaha Grizzly 600</t>
        </is>
      </c>
      <c r="D4517" s="35" t="n">
        <v>1</v>
      </c>
      <c r="E4517" s="37" t="n">
        <v>0.34</v>
      </c>
      <c r="F4517" s="38" t="n">
        <v>0</v>
      </c>
      <c r="G4517" s="37" t="n">
        <v>0</v>
      </c>
      <c r="H4517" s="40">
        <f>IFERROR(G4517/E4517,0)</f>
        <v/>
      </c>
      <c r="I4517" s="29" t="inlineStr">
        <is>
          <t>Cost is below the 120 watch threshold.</t>
        </is>
      </c>
    </row>
    <row r="4518">
      <c r="A4518" s="29" t="inlineStr">
        <is>
          <t>705501885</t>
        </is>
      </c>
      <c r="B4518" s="29" t="inlineStr">
        <is>
          <t>low_price</t>
        </is>
      </c>
      <c r="C4518" s="29" t="inlineStr">
        <is>
          <t>Зливна пробка переднього редуктора BRP Can-Am</t>
        </is>
      </c>
      <c r="D4518" s="35" t="n">
        <v>0</v>
      </c>
      <c r="E4518" s="37" t="n">
        <v>0</v>
      </c>
      <c r="F4518" s="38" t="n">
        <v>0</v>
      </c>
      <c r="G4518" s="37" t="n">
        <v>0</v>
      </c>
      <c r="H4518" s="40">
        <f>IFERROR(G4518/E4518,0)</f>
        <v/>
      </c>
      <c r="I4518" s="29" t="inlineStr">
        <is>
          <t>Cost is below the 120 watch threshold.</t>
        </is>
      </c>
    </row>
    <row r="4519">
      <c r="A4519" s="29" t="inlineStr">
        <is>
          <t>48-1011</t>
        </is>
      </c>
      <c r="B4519" s="29" t="inlineStr">
        <is>
          <t>low_price</t>
        </is>
      </c>
      <c r="C4519" s="29" t="inlineStr">
        <is>
          <t>Повітряний фільтр BRP Can-Am Maverick X3, Maverick R, Maverick Sport 1000, Commander 1000</t>
        </is>
      </c>
      <c r="D4519" s="35" t="n">
        <v>4</v>
      </c>
      <c r="E4519" s="37" t="n">
        <v>46.41</v>
      </c>
      <c r="F4519" s="38" t="n">
        <v>0</v>
      </c>
      <c r="G4519" s="37" t="n">
        <v>0</v>
      </c>
      <c r="H4519" s="40">
        <f>IFERROR(G4519/E4519,0)</f>
        <v/>
      </c>
      <c r="I4519" s="29" t="inlineStr">
        <is>
          <t>Cost is below the 120 watch threshold.</t>
        </is>
      </c>
    </row>
    <row r="4520">
      <c r="A4520" s="29" t="inlineStr">
        <is>
          <t>93102-20108-00</t>
        </is>
      </c>
      <c r="B4520" s="29" t="inlineStr">
        <is>
          <t>low_price</t>
        </is>
      </c>
      <c r="C4520" s="29" t="inlineStr">
        <is>
          <t>Сальник колінвала Yamaha Grizzly 660 (02-08), Rhino 660 (04-07)</t>
        </is>
      </c>
      <c r="D4520" s="35" t="n">
        <v>0</v>
      </c>
      <c r="E4520" s="37" t="n">
        <v>0</v>
      </c>
      <c r="F4520" s="38" t="n">
        <v>0</v>
      </c>
      <c r="G4520" s="37" t="n">
        <v>0</v>
      </c>
      <c r="H4520" s="40">
        <f>IFERROR(G4520/E4520,0)</f>
        <v/>
      </c>
      <c r="I4520" s="29" t="inlineStr">
        <is>
          <t>Cost is below the 120 watch threshold.</t>
        </is>
      </c>
    </row>
    <row r="4521">
      <c r="A4521" s="29" t="inlineStr">
        <is>
          <t>420280701</t>
        </is>
      </c>
      <c r="B4521" s="29" t="inlineStr">
        <is>
          <t>low_price</t>
        </is>
      </c>
      <c r="C4521" s="29" t="inlineStr">
        <is>
          <t>Коронка варіатора BRP Can-Am Outlander Renegade 570 650 850 1000 2016+</t>
        </is>
      </c>
      <c r="D4521" s="35" t="n">
        <v>4</v>
      </c>
      <c r="E4521" s="37" t="n">
        <v>15.89</v>
      </c>
      <c r="F4521" s="38" t="n">
        <v>0</v>
      </c>
      <c r="G4521" s="37" t="n">
        <v>0</v>
      </c>
      <c r="H4521" s="40">
        <f>IFERROR(G4521/E4521,0)</f>
        <v/>
      </c>
      <c r="I4521" s="29" t="inlineStr">
        <is>
          <t>Cost is below the 120 watch threshold.</t>
        </is>
      </c>
    </row>
    <row r="4522">
      <c r="A4522" s="29" t="inlineStr">
        <is>
          <t>08208-0080</t>
        </is>
      </c>
      <c r="B4522" s="29" t="inlineStr">
        <is>
          <t>low_price</t>
        </is>
      </c>
      <c r="C4522" s="29" t="inlineStr">
        <is>
          <t>Масло для редукторів Pro Honda 80W90 (236ml)</t>
        </is>
      </c>
      <c r="D4522" s="35" t="n">
        <v>51</v>
      </c>
      <c r="E4522" s="37" t="n">
        <v>227.28</v>
      </c>
      <c r="F4522" s="38" t="n">
        <v>1.93</v>
      </c>
      <c r="G4522" s="37" t="n">
        <v>608.21</v>
      </c>
      <c r="H4522" s="40">
        <f>IFERROR(G4522/E4522,0)</f>
        <v/>
      </c>
      <c r="I4522" s="29" t="inlineStr">
        <is>
          <t>Performance is below the scale and keep thresholds.</t>
        </is>
      </c>
    </row>
    <row r="4523">
      <c r="A4523" s="29" t="inlineStr">
        <is>
          <t>710001496</t>
        </is>
      </c>
      <c r="B4523" s="29" t="inlineStr">
        <is>
          <t>low_price</t>
        </is>
      </c>
      <c r="C4523" s="29" t="inlineStr">
        <is>
          <t>Фара передня права BRP Can-Am Outlander G1</t>
        </is>
      </c>
      <c r="D4523" s="35" t="n">
        <v>0</v>
      </c>
      <c r="E4523" s="37" t="n">
        <v>0</v>
      </c>
      <c r="F4523" s="38" t="n">
        <v>0</v>
      </c>
      <c r="G4523" s="37" t="n">
        <v>0</v>
      </c>
      <c r="H4523" s="40">
        <f>IFERROR(G4523/E4523,0)</f>
        <v/>
      </c>
      <c r="I4523" s="29" t="inlineStr">
        <is>
          <t>Cost is below the 120 watch threshold.</t>
        </is>
      </c>
    </row>
    <row r="4524">
      <c r="A4524" s="29" t="inlineStr">
        <is>
          <t>705601251</t>
        </is>
      </c>
      <c r="B4524" s="29" t="inlineStr">
        <is>
          <t>low_price</t>
        </is>
      </c>
      <c r="C4524" s="29" t="inlineStr">
        <is>
          <t>Датчик гальм BRP Can-Am Outlander Renegade G2 G2S (Europe)</t>
        </is>
      </c>
      <c r="D4524" s="35" t="n">
        <v>0</v>
      </c>
      <c r="E4524" s="37" t="n">
        <v>0</v>
      </c>
      <c r="F4524" s="38" t="n">
        <v>0</v>
      </c>
      <c r="G4524" s="37" t="n">
        <v>0</v>
      </c>
      <c r="H4524" s="40">
        <f>IFERROR(G4524/E4524,0)</f>
        <v/>
      </c>
      <c r="I4524" s="29" t="inlineStr">
        <is>
          <t>Cost is below the 120 watch threshold.</t>
        </is>
      </c>
    </row>
    <row r="4525">
      <c r="A4525" s="29" t="inlineStr">
        <is>
          <t>3b4-2842m-00-00</t>
        </is>
      </c>
      <c r="B4525" s="29" t="inlineStr">
        <is>
          <t>low_price</t>
        </is>
      </c>
      <c r="C4525" s="29" t="inlineStr">
        <is>
          <t>Накладка бампера ліва Yamaha Grizzly 550 (09-14), 700 (07-15)</t>
        </is>
      </c>
      <c r="D4525" s="35" t="n">
        <v>2</v>
      </c>
      <c r="E4525" s="37" t="n">
        <v>2.91</v>
      </c>
      <c r="F4525" s="38" t="n">
        <v>0</v>
      </c>
      <c r="G4525" s="37" t="n">
        <v>0</v>
      </c>
      <c r="H4525" s="40">
        <f>IFERROR(G4525/E4525,0)</f>
        <v/>
      </c>
      <c r="I4525" s="29" t="inlineStr">
        <is>
          <t>Cost is below the 120 watch threshold.</t>
        </is>
      </c>
    </row>
    <row r="4526">
      <c r="A4526" s="29" t="inlineStr">
        <is>
          <t>420932421</t>
        </is>
      </c>
      <c r="B4526" s="29" t="inlineStr">
        <is>
          <t>low_price</t>
        </is>
      </c>
      <c r="C4526" s="29" t="inlineStr">
        <is>
          <t>Підшипник веденого варіатора BRP Can-Am Outlander Renegade G1 G2 G2L G2S, Maverick 1000, Commander 800 1000, Traxter Defender HD5</t>
        </is>
      </c>
      <c r="D4526" s="35" t="n">
        <v>0</v>
      </c>
      <c r="E4526" s="37" t="n">
        <v>0</v>
      </c>
      <c r="F4526" s="38" t="n">
        <v>0</v>
      </c>
      <c r="G4526" s="37" t="n">
        <v>0</v>
      </c>
      <c r="H4526" s="40">
        <f>IFERROR(G4526/E4526,0)</f>
        <v/>
      </c>
      <c r="I4526" s="29" t="inlineStr">
        <is>
          <t>Cost is below the 120 watch threshold.</t>
        </is>
      </c>
    </row>
    <row r="4527">
      <c r="A4527" s="29" t="inlineStr">
        <is>
          <t>705403522</t>
        </is>
      </c>
      <c r="B4527" s="29" t="inlineStr">
        <is>
          <t>low_price</t>
        </is>
      </c>
      <c r="C4527" s="29" t="inlineStr">
        <is>
          <t>Підвісний підшипник карданного валу BRP Can-Am Maverick X3, Maverick Trail 700 800 1000, Maverick Sport 1000, Commander 700 1000, Traxter Defender HD5</t>
        </is>
      </c>
      <c r="D4527" s="35" t="n">
        <v>0</v>
      </c>
      <c r="E4527" s="37" t="n">
        <v>0</v>
      </c>
      <c r="F4527" s="38" t="n">
        <v>0</v>
      </c>
      <c r="G4527" s="37" t="n">
        <v>0</v>
      </c>
      <c r="H4527" s="40">
        <f>IFERROR(G4527/E4527,0)</f>
        <v/>
      </c>
      <c r="I4527" s="29" t="inlineStr">
        <is>
          <t>Cost is below the 120 watch threshold.</t>
        </is>
      </c>
    </row>
    <row r="4528">
      <c r="A4528" s="29" t="inlineStr">
        <is>
          <t>06264</t>
        </is>
      </c>
      <c r="B4528" s="29" t="inlineStr">
        <is>
          <t>low_price</t>
        </is>
      </c>
      <c r="C4528" s="29" t="inlineStr">
        <is>
          <t>Вилка переднього карданного валу Yamaha Grizzly Kodiak 450, Big Bear 350 400</t>
        </is>
      </c>
      <c r="D4528" s="35" t="n">
        <v>0</v>
      </c>
      <c r="E4528" s="37" t="n">
        <v>0</v>
      </c>
      <c r="F4528" s="38" t="n">
        <v>0</v>
      </c>
      <c r="G4528" s="37" t="n">
        <v>0</v>
      </c>
      <c r="H4528" s="40">
        <f>IFERROR(G4528/E4528,0)</f>
        <v/>
      </c>
      <c r="I4528" s="29" t="inlineStr">
        <is>
          <t>Cost is below the 120 watch threshold.</t>
        </is>
      </c>
    </row>
    <row r="4529">
      <c r="A4529" s="29" t="inlineStr">
        <is>
          <t>0180-081000</t>
        </is>
      </c>
      <c r="B4529" s="29" t="inlineStr">
        <is>
          <t>low_price</t>
        </is>
      </c>
      <c r="C4529" s="29" t="inlineStr">
        <is>
          <t>Помпа водяного насоса CFMoto CForce 500 600, UForce 500 600</t>
        </is>
      </c>
      <c r="D4529" s="35" t="n">
        <v>10</v>
      </c>
      <c r="E4529" s="37" t="n">
        <v>64.66</v>
      </c>
      <c r="F4529" s="38" t="n">
        <v>0</v>
      </c>
      <c r="G4529" s="37" t="n">
        <v>0</v>
      </c>
      <c r="H4529" s="40">
        <f>IFERROR(G4529/E4529,0)</f>
        <v/>
      </c>
      <c r="I4529" s="29" t="inlineStr">
        <is>
          <t>Cost is below the 120 watch threshold.</t>
        </is>
      </c>
    </row>
    <row r="4530">
      <c r="A4530" s="29" t="inlineStr">
        <is>
          <t>100968</t>
        </is>
      </c>
      <c r="B4530" s="29" t="inlineStr">
        <is>
          <t>low_price</t>
        </is>
      </c>
      <c r="C4530" s="29" t="inlineStr">
        <is>
          <t>Клюз синтетичного троса для лебідок 4000-4500 lbs</t>
        </is>
      </c>
      <c r="D4530" s="35" t="n">
        <v>0</v>
      </c>
      <c r="E4530" s="37" t="n">
        <v>0</v>
      </c>
      <c r="F4530" s="38" t="n">
        <v>0</v>
      </c>
      <c r="G4530" s="37" t="n">
        <v>0</v>
      </c>
      <c r="H4530" s="40">
        <f>IFERROR(G4530/E4530,0)</f>
        <v/>
      </c>
      <c r="I4530" s="29" t="inlineStr">
        <is>
          <t>Cost is below the 120 watch threshold.</t>
        </is>
      </c>
    </row>
    <row r="4531">
      <c r="A4531" s="29" t="inlineStr">
        <is>
          <t>03240</t>
        </is>
      </c>
      <c r="B4531" s="29" t="inlineStr">
        <is>
          <t>low_price</t>
        </is>
      </c>
      <c r="C4531" s="29" t="inlineStr">
        <is>
          <t>Радіатор Yamaha Grizzly 550 700, Kodiak 700</t>
        </is>
      </c>
      <c r="D4531" s="35" t="n">
        <v>5</v>
      </c>
      <c r="E4531" s="37" t="n">
        <v>38.16</v>
      </c>
      <c r="F4531" s="38" t="n">
        <v>0</v>
      </c>
      <c r="G4531" s="37" t="n">
        <v>0</v>
      </c>
      <c r="H4531" s="40">
        <f>IFERROR(G4531/E4531,0)</f>
        <v/>
      </c>
      <c r="I4531" s="29" t="inlineStr">
        <is>
          <t>Cost is below the 120 watch threshold.</t>
        </is>
      </c>
    </row>
    <row r="4532">
      <c r="A4532" s="29" t="inlineStr">
        <is>
          <t>04829</t>
        </is>
      </c>
      <c r="B4532" s="29" t="inlineStr">
        <is>
          <t>low_price</t>
        </is>
      </c>
      <c r="C4532" s="29" t="inlineStr">
        <is>
          <t>Блок перемикачів на руль правий Polaris Sportsman X2 550 570 850</t>
        </is>
      </c>
      <c r="D4532" s="35" t="n">
        <v>2</v>
      </c>
      <c r="E4532" s="37" t="n">
        <v>85.84999999999999</v>
      </c>
      <c r="F4532" s="38" t="n">
        <v>0.03</v>
      </c>
      <c r="G4532" s="37" t="n">
        <v>173.26</v>
      </c>
      <c r="H4532" s="40">
        <f>IFERROR(G4532/E4532,0)</f>
        <v/>
      </c>
      <c r="I4532" s="29" t="inlineStr">
        <is>
          <t>Cost is below the 120 watch threshold.</t>
        </is>
      </c>
    </row>
    <row r="4533">
      <c r="A4533" s="29" t="inlineStr">
        <is>
          <t>5gh-12241-01-00</t>
        </is>
      </c>
      <c r="B4533" s="29" t="inlineStr">
        <is>
          <t>low_price</t>
        </is>
      </c>
      <c r="C4533" s="29" t="inlineStr">
        <is>
          <t>Натягувач ланцюга ГРМ Yamaha Grizzly Kodiak 400 450, Rhino Wolverine 450</t>
        </is>
      </c>
      <c r="D4533" s="35" t="n">
        <v>0</v>
      </c>
      <c r="E4533" s="37" t="n">
        <v>0</v>
      </c>
      <c r="F4533" s="38" t="n">
        <v>0</v>
      </c>
      <c r="G4533" s="37" t="n">
        <v>0</v>
      </c>
      <c r="H4533" s="40">
        <f>IFERROR(G4533/E4533,0)</f>
        <v/>
      </c>
      <c r="I4533" s="29" t="inlineStr">
        <is>
          <t>Cost is below the 120 watch threshold.</t>
        </is>
      </c>
    </row>
    <row r="4534">
      <c r="A4534" s="29" t="inlineStr">
        <is>
          <t>05001</t>
        </is>
      </c>
      <c r="B4534" s="29" t="inlineStr">
        <is>
          <t>low_price</t>
        </is>
      </c>
      <c r="C4534" s="29" t="inlineStr">
        <is>
          <t>Вилка заднього карданного валу Yamaha Grizzly 350 400 450, Kodiak 400 450</t>
        </is>
      </c>
      <c r="D4534" s="35" t="n">
        <v>0</v>
      </c>
      <c r="E4534" s="37" t="n">
        <v>0</v>
      </c>
      <c r="F4534" s="38" t="n">
        <v>0</v>
      </c>
      <c r="G4534" s="37" t="n">
        <v>0</v>
      </c>
      <c r="H4534" s="40">
        <f>IFERROR(G4534/E4534,0)</f>
        <v/>
      </c>
      <c r="I4534" s="29" t="inlineStr">
        <is>
          <t>Cost is below the 120 watch threshold.</t>
        </is>
      </c>
    </row>
    <row r="4535">
      <c r="A4535" s="29" t="inlineStr">
        <is>
          <t>715006101</t>
        </is>
      </c>
      <c r="B4535" s="29" t="inlineStr">
        <is>
          <t>low_price</t>
        </is>
      </c>
      <c r="C4535" s="29" t="inlineStr">
        <is>
          <t>Кронштейн панелі приладів BRP Can-Am Outlander G2 G2L 2019-2024</t>
        </is>
      </c>
      <c r="D4535" s="35" t="n">
        <v>1</v>
      </c>
      <c r="E4535" s="37" t="n">
        <v>13.86</v>
      </c>
      <c r="F4535" s="38" t="n">
        <v>0</v>
      </c>
      <c r="G4535" s="37" t="n">
        <v>0</v>
      </c>
      <c r="H4535" s="40">
        <f>IFERROR(G4535/E4535,0)</f>
        <v/>
      </c>
      <c r="I4535" s="29" t="inlineStr">
        <is>
          <t>Cost is below the 120 watch threshold.</t>
        </is>
      </c>
    </row>
    <row r="4536">
      <c r="A4536" s="29" t="inlineStr">
        <is>
          <t>60001</t>
        </is>
      </c>
      <c r="B4536" s="29" t="inlineStr">
        <is>
          <t>low_price</t>
        </is>
      </c>
      <c r="C4536" s="29" t="inlineStr">
        <is>
          <t>Колекційна модель BRP Can-Am Maverick X3 X RS Turbo RR (1:32)</t>
        </is>
      </c>
      <c r="D4536" s="35" t="n">
        <v>26</v>
      </c>
      <c r="E4536" s="37" t="n">
        <v>45.57</v>
      </c>
      <c r="F4536" s="38" t="n">
        <v>2.03</v>
      </c>
      <c r="G4536" s="37" t="n">
        <v>2882.19</v>
      </c>
      <c r="H4536" s="40">
        <f>IFERROR(G4536/E4536,0)</f>
        <v/>
      </c>
      <c r="I4536" s="29" t="inlineStr">
        <is>
          <t>Cost is below the 120 watch threshold.</t>
        </is>
      </c>
    </row>
    <row r="4537">
      <c r="A4537" s="29" t="inlineStr">
        <is>
          <t>07074</t>
        </is>
      </c>
      <c r="B4537" s="29" t="inlineStr">
        <is>
          <t>low_price</t>
        </is>
      </c>
      <c r="C4537" s="29" t="inlineStr">
        <is>
          <t>Стробоскоп, стоп-сигнал, габаритні вогні, задній хід (Yellow)</t>
        </is>
      </c>
      <c r="D4537" s="35" t="n">
        <v>0</v>
      </c>
      <c r="E4537" s="37" t="n">
        <v>0.02</v>
      </c>
      <c r="F4537" s="38" t="n">
        <v>0</v>
      </c>
      <c r="G4537" s="37" t="n">
        <v>0</v>
      </c>
      <c r="H4537" s="40">
        <f>IFERROR(G4537/E4537,0)</f>
        <v/>
      </c>
      <c r="I4537" s="29" t="inlineStr">
        <is>
          <t>Cost is below the 120 watch threshold.</t>
        </is>
      </c>
    </row>
    <row r="4538">
      <c r="A4538" s="29" t="inlineStr">
        <is>
          <t>9awv-011000-2h00</t>
        </is>
      </c>
      <c r="B4538" s="29" t="inlineStr">
        <is>
          <t>low_price</t>
        </is>
      </c>
      <c r="C4538" s="29" t="inlineStr">
        <is>
          <t>Замок запалювання CFMoto CForce 800 1000 2021+</t>
        </is>
      </c>
      <c r="D4538" s="35" t="n">
        <v>6</v>
      </c>
      <c r="E4538" s="37" t="n">
        <v>53.29</v>
      </c>
      <c r="F4538" s="38" t="n">
        <v>0</v>
      </c>
      <c r="G4538" s="37" t="n">
        <v>0</v>
      </c>
      <c r="H4538" s="40">
        <f>IFERROR(G4538/E4538,0)</f>
        <v/>
      </c>
      <c r="I4538" s="29" t="inlineStr">
        <is>
          <t>Cost is below the 120 watch threshold.</t>
        </is>
      </c>
    </row>
    <row r="4539">
      <c r="A4539" s="29" t="inlineStr">
        <is>
          <t>111835</t>
        </is>
      </c>
      <c r="B4539" s="29" t="inlineStr">
        <is>
          <t>low_price</t>
        </is>
      </c>
      <c r="C4539" s="29" t="inlineStr">
        <is>
          <t>Синтетичне моторне масло Motul NGEN 7 4T 10W40 (1L)</t>
        </is>
      </c>
      <c r="D4539" s="35" t="n">
        <v>5</v>
      </c>
      <c r="E4539" s="37" t="n">
        <v>45.58</v>
      </c>
      <c r="F4539" s="38" t="n">
        <v>0</v>
      </c>
      <c r="G4539" s="37" t="n">
        <v>0</v>
      </c>
      <c r="H4539" s="40">
        <f>IFERROR(G4539/E4539,0)</f>
        <v/>
      </c>
      <c r="I4539" s="29" t="inlineStr">
        <is>
          <t>Cost is below the 120 watch threshold.</t>
        </is>
      </c>
    </row>
    <row r="4540">
      <c r="A4540" s="29" t="inlineStr">
        <is>
          <t>60009</t>
        </is>
      </c>
      <c r="B4540" s="29" t="inlineStr">
        <is>
          <t>low_price</t>
        </is>
      </c>
      <c r="C4540" s="29" t="inlineStr">
        <is>
          <t>Колекційна модель BRP Can-Am Renegade X XC 1000R (1:32)</t>
        </is>
      </c>
      <c r="D4540" s="35" t="n">
        <v>4</v>
      </c>
      <c r="E4540" s="37" t="n">
        <v>9.460000000000001</v>
      </c>
      <c r="F4540" s="38" t="n">
        <v>0</v>
      </c>
      <c r="G4540" s="37" t="n">
        <v>0</v>
      </c>
      <c r="H4540" s="40">
        <f>IFERROR(G4540/E4540,0)</f>
        <v/>
      </c>
      <c r="I4540" s="29" t="inlineStr">
        <is>
          <t>Cost is below the 120 watch threshold.</t>
        </is>
      </c>
    </row>
    <row r="4541">
      <c r="A4541" s="29" t="inlineStr">
        <is>
          <t>9010-070201</t>
        </is>
      </c>
      <c r="B4541" s="29" t="inlineStr">
        <is>
          <t>low_price</t>
        </is>
      </c>
      <c r="C4541" s="29" t="inlineStr">
        <is>
          <t>Шпилька ступиці колеса CFMoto CForce 400 500 600 800 1000, UForce 500 600 800, ZForce 500 600 800 1000</t>
        </is>
      </c>
      <c r="D4541" s="35" t="n">
        <v>0</v>
      </c>
      <c r="E4541" s="37" t="n">
        <v>0</v>
      </c>
      <c r="F4541" s="38" t="n">
        <v>0</v>
      </c>
      <c r="G4541" s="37" t="n">
        <v>0</v>
      </c>
      <c r="H4541" s="40">
        <f>IFERROR(G4541/E4541,0)</f>
        <v/>
      </c>
      <c r="I4541" s="29" t="inlineStr">
        <is>
          <t>Cost is below the 120 watch threshold.</t>
        </is>
      </c>
    </row>
    <row r="4542">
      <c r="A4542" s="29" t="inlineStr">
        <is>
          <t>705601014</t>
        </is>
      </c>
      <c r="B4542" s="29" t="inlineStr">
        <is>
          <t>low_price</t>
        </is>
      </c>
      <c r="C4542" s="29" t="inlineStr">
        <is>
          <t>Гальмівні колодки передні/задні праві BRP Can-Am Оutlander Renegade G2 G2L G2S G3 G3L</t>
        </is>
      </c>
      <c r="D4542" s="35" t="n">
        <v>1</v>
      </c>
      <c r="E4542" s="37" t="n">
        <v>24.46</v>
      </c>
      <c r="F4542" s="38" t="n">
        <v>0</v>
      </c>
      <c r="G4542" s="37" t="n">
        <v>0</v>
      </c>
      <c r="H4542" s="40">
        <f>IFERROR(G4542/E4542,0)</f>
        <v/>
      </c>
      <c r="I4542" s="29" t="inlineStr">
        <is>
          <t>Cost is below the 120 watch threshold.</t>
        </is>
      </c>
    </row>
    <row r="4543">
      <c r="A4543" s="29" t="inlineStr">
        <is>
          <t>3024041</t>
        </is>
      </c>
      <c r="B4543" s="29" t="inlineStr">
        <is>
          <t>low_price</t>
        </is>
      </c>
      <c r="C4543" s="29" t="inlineStr">
        <is>
          <t>Циліндр двигуна Polaris Sportsman 570, RZR 570, Ranger 530 570, Pro XD, ACE 570</t>
        </is>
      </c>
      <c r="D4543" s="35" t="n">
        <v>0</v>
      </c>
      <c r="E4543" s="37" t="n">
        <v>0</v>
      </c>
      <c r="F4543" s="38" t="n">
        <v>0</v>
      </c>
      <c r="G4543" s="37" t="n">
        <v>0</v>
      </c>
      <c r="H4543" s="40">
        <f>IFERROR(G4543/E4543,0)</f>
        <v/>
      </c>
      <c r="I4543" s="29" t="inlineStr">
        <is>
          <t>Cost is below the 120 watch threshold.</t>
        </is>
      </c>
    </row>
    <row r="4544">
      <c r="A4544" s="29" t="inlineStr">
        <is>
          <t>ab6-ya-8-356</t>
        </is>
      </c>
      <c r="B4544" s="29" t="inlineStr">
        <is>
          <t>low_price</t>
        </is>
      </c>
      <c r="C4544" s="29" t="inlineStr">
        <is>
          <t>Піввісь передня Yamaha Grizzly 700 2016+</t>
        </is>
      </c>
      <c r="D4544" s="35" t="n">
        <v>4</v>
      </c>
      <c r="E4544" s="37" t="n">
        <v>53.19</v>
      </c>
      <c r="F4544" s="38" t="n">
        <v>1</v>
      </c>
      <c r="G4544" s="37" t="n">
        <v>3276</v>
      </c>
      <c r="H4544" s="40">
        <f>IFERROR(G4544/E4544,0)</f>
        <v/>
      </c>
      <c r="I4544" s="29" t="inlineStr">
        <is>
          <t>Cost is below the 120 watch threshold.</t>
        </is>
      </c>
    </row>
    <row r="4545">
      <c r="A4545" s="29" t="inlineStr">
        <is>
          <t>293600206</t>
        </is>
      </c>
      <c r="B4545" s="29" t="inlineStr">
        <is>
          <t>low_price</t>
        </is>
      </c>
      <c r="C4545" s="29" t="inlineStr">
        <is>
          <t>Шайба заливної горловини палива BRP Can-Am Maverick X3, Maverick Trail 700 800 1000, Maverick Sport 1000, Commander 700 1000, Traxter Defender HD5 HD7</t>
        </is>
      </c>
      <c r="D4545" s="35" t="n">
        <v>0</v>
      </c>
      <c r="E4545" s="37" t="n">
        <v>0</v>
      </c>
      <c r="F4545" s="38" t="n">
        <v>0</v>
      </c>
      <c r="G4545" s="37" t="n">
        <v>0</v>
      </c>
      <c r="H4545" s="40">
        <f>IFERROR(G4545/E4545,0)</f>
        <v/>
      </c>
      <c r="I4545" s="29" t="inlineStr">
        <is>
          <t>Cost is below the 120 watch threshold.</t>
        </is>
      </c>
    </row>
    <row r="4546">
      <c r="A4546" s="29" t="inlineStr">
        <is>
          <t>93101-35097-00</t>
        </is>
      </c>
      <c r="B4546" s="29" t="inlineStr">
        <is>
          <t>low_price</t>
        </is>
      </c>
      <c r="C4546" s="29" t="inlineStr">
        <is>
          <t>Сальник хвостовика заднього редуктора Yamaha Big Bear Bear Tracker Bruin 250, Big Bear Bruin Grizzly Wolverine 350, Big Bear Kodiak 400</t>
        </is>
      </c>
      <c r="D4546" s="35" t="n">
        <v>0</v>
      </c>
      <c r="E4546" s="37" t="n">
        <v>0</v>
      </c>
      <c r="F4546" s="38" t="n">
        <v>0</v>
      </c>
      <c r="G4546" s="37" t="n">
        <v>0</v>
      </c>
      <c r="H4546" s="40">
        <f>IFERROR(G4546/E4546,0)</f>
        <v/>
      </c>
      <c r="I4546" s="29" t="inlineStr">
        <is>
          <t>Cost is below the 120 watch threshold.</t>
        </is>
      </c>
    </row>
    <row r="4547">
      <c r="A4547" s="29" t="inlineStr">
        <is>
          <t>hff4026</t>
        </is>
      </c>
      <c r="B4547" s="29" t="inlineStr">
        <is>
          <t>low_price</t>
        </is>
      </c>
      <c r="C4547" s="29" t="inlineStr">
        <is>
          <t>Повітряний фільтр Yamaha Grizzly 550 (09-14), 700 (07-15)</t>
        </is>
      </c>
      <c r="D4547" s="35" t="n">
        <v>0</v>
      </c>
      <c r="E4547" s="37" t="n">
        <v>0</v>
      </c>
      <c r="F4547" s="38" t="n">
        <v>0</v>
      </c>
      <c r="G4547" s="37" t="n">
        <v>0</v>
      </c>
      <c r="H4547" s="40">
        <f>IFERROR(G4547/E4547,0)</f>
        <v/>
      </c>
      <c r="I4547" s="29" t="inlineStr">
        <is>
          <t>Cost is below the 120 watch threshold.</t>
        </is>
      </c>
    </row>
    <row r="4548">
      <c r="A4548" s="29" t="inlineStr">
        <is>
          <t>3211225</t>
        </is>
      </c>
      <c r="B4548" s="29" t="inlineStr">
        <is>
          <t>low_price</t>
        </is>
      </c>
      <c r="C4548" s="29" t="inlineStr">
        <is>
          <t>Ремінь варіатора Polaris Ranger 1000 Diesel (15-18), MRZR D2 D4 (17-21)</t>
        </is>
      </c>
      <c r="D4548" s="35" t="n">
        <v>4</v>
      </c>
      <c r="E4548" s="37" t="n">
        <v>21.77</v>
      </c>
      <c r="F4548" s="38" t="n">
        <v>0</v>
      </c>
      <c r="G4548" s="37" t="n">
        <v>0</v>
      </c>
      <c r="H4548" s="40">
        <f>IFERROR(G4548/E4548,0)</f>
        <v/>
      </c>
      <c r="I4548" s="29" t="inlineStr">
        <is>
          <t>Cost is below the 120 watch threshold.</t>
        </is>
      </c>
    </row>
    <row r="4549">
      <c r="A4549" s="29" t="inlineStr">
        <is>
          <t>90103-hn0-a60</t>
        </is>
      </c>
      <c r="B4549" s="29" t="inlineStr">
        <is>
          <t>low_price</t>
        </is>
      </c>
      <c r="C4549" s="29" t="inlineStr">
        <is>
          <t>Шпилька ступиці колеса Honda TRX 350 400 420 450 500 520 680</t>
        </is>
      </c>
      <c r="D4549" s="35" t="n">
        <v>0</v>
      </c>
      <c r="E4549" s="37" t="n">
        <v>0</v>
      </c>
      <c r="F4549" s="38" t="n">
        <v>0</v>
      </c>
      <c r="G4549" s="37" t="n">
        <v>0</v>
      </c>
      <c r="H4549" s="40">
        <f>IFERROR(G4549/E4549,0)</f>
        <v/>
      </c>
      <c r="I4549" s="29" t="inlineStr">
        <is>
          <t>Cost is below the 120 watch threshold.</t>
        </is>
      </c>
    </row>
    <row r="4550">
      <c r="A4550" s="29" t="inlineStr">
        <is>
          <t>06303</t>
        </is>
      </c>
      <c r="B4550" s="29" t="inlineStr">
        <is>
          <t>low_price</t>
        </is>
      </c>
      <c r="C4550" s="29" t="inlineStr">
        <is>
          <t xml:space="preserve">Гальмівний супорт передній правий BRP Can-Am Maverick X3, Maverick Trail 700 800 1000, Maverick Sport 1000, Commander 700 1000, Traxter Defender HD5 </t>
        </is>
      </c>
      <c r="D4550" s="35" t="n">
        <v>0</v>
      </c>
      <c r="E4550" s="37" t="n">
        <v>0</v>
      </c>
      <c r="F4550" s="38" t="n">
        <v>0</v>
      </c>
      <c r="G4550" s="37" t="n">
        <v>0</v>
      </c>
      <c r="H4550" s="40">
        <f>IFERROR(G4550/E4550,0)</f>
        <v/>
      </c>
      <c r="I4550" s="29" t="inlineStr">
        <is>
          <t>Cost is below the 120 watch threshold.</t>
        </is>
      </c>
    </row>
    <row r="4551">
      <c r="A4551" s="29" t="inlineStr">
        <is>
          <t>9dsv-011000-7200</t>
        </is>
      </c>
      <c r="B4551" s="29" t="inlineStr">
        <is>
          <t>low_price</t>
        </is>
      </c>
      <c r="C4551" s="29" t="inlineStr">
        <is>
          <t>Замок запалювання CFMoto CForce 400 500 600 2021+</t>
        </is>
      </c>
      <c r="D4551" s="35" t="n">
        <v>3</v>
      </c>
      <c r="E4551" s="37" t="n">
        <v>10.72</v>
      </c>
      <c r="F4551" s="38" t="n">
        <v>0</v>
      </c>
      <c r="G4551" s="37" t="n">
        <v>0</v>
      </c>
      <c r="H4551" s="40">
        <f>IFERROR(G4551/E4551,0)</f>
        <v/>
      </c>
      <c r="I4551" s="29" t="inlineStr">
        <is>
          <t>Cost is below the 120 watch threshold.</t>
        </is>
      </c>
    </row>
    <row r="4552">
      <c r="A4552" s="29" t="inlineStr">
        <is>
          <t>5nd-f2189-00-00</t>
        </is>
      </c>
      <c r="B4552" s="29" t="inlineStr">
        <is>
          <t>low_price</t>
        </is>
      </c>
      <c r="C4552" s="29" t="inlineStr">
        <is>
          <t>Пильник заднього карданного валу Yamaha Grizzly 350, Kodiak 400 450, Bruin 350, Wolverine 350 450</t>
        </is>
      </c>
      <c r="D4552" s="35" t="n">
        <v>0</v>
      </c>
      <c r="E4552" s="37" t="n">
        <v>0</v>
      </c>
      <c r="F4552" s="38" t="n">
        <v>0</v>
      </c>
      <c r="G4552" s="37" t="n">
        <v>0</v>
      </c>
      <c r="H4552" s="40">
        <f>IFERROR(G4552/E4552,0)</f>
        <v/>
      </c>
      <c r="I4552" s="29" t="inlineStr">
        <is>
          <t>Cost is below the 120 watch threshold.</t>
        </is>
      </c>
    </row>
    <row r="4553">
      <c r="A4553" s="29" t="inlineStr">
        <is>
          <t>03059</t>
        </is>
      </c>
      <c r="B4553" s="29" t="inlineStr">
        <is>
          <t>low_price</t>
        </is>
      </c>
      <c r="C4553" s="29" t="inlineStr">
        <is>
          <t>Датчик положення дросельної заслінки Polaris Sportsman 700 800 850, Scrambler 850, Ranger 700 800, RZR 800</t>
        </is>
      </c>
      <c r="D4553" s="35" t="n">
        <v>0</v>
      </c>
      <c r="E4553" s="37" t="n">
        <v>0</v>
      </c>
      <c r="F4553" s="38" t="n">
        <v>0</v>
      </c>
      <c r="G4553" s="37" t="n">
        <v>0</v>
      </c>
      <c r="H4553" s="40">
        <f>IFERROR(G4553/E4553,0)</f>
        <v/>
      </c>
      <c r="I4553" s="29" t="inlineStr">
        <is>
          <t>Cost is below the 120 watch threshold.</t>
        </is>
      </c>
    </row>
    <row r="4554">
      <c r="A4554" s="29" t="inlineStr">
        <is>
          <t>420430126</t>
        </is>
      </c>
      <c r="B4554" s="29" t="inlineStr">
        <is>
          <t>low_price</t>
        </is>
      </c>
      <c r="C4554" s="29" t="inlineStr">
        <is>
          <t>Прокладка кришки варіатора BRP Can-Am Outlander Renegade G1 G2 G2L G2S, Maverick 1000, Commander 800 1000</t>
        </is>
      </c>
      <c r="D4554" s="35" t="n">
        <v>1</v>
      </c>
      <c r="E4554" s="37" t="n">
        <v>5.29</v>
      </c>
      <c r="F4554" s="38" t="n">
        <v>0</v>
      </c>
      <c r="G4554" s="37" t="n">
        <v>0</v>
      </c>
      <c r="H4554" s="40">
        <f>IFERROR(G4554/E4554,0)</f>
        <v/>
      </c>
      <c r="I4554" s="29" t="inlineStr">
        <is>
          <t>Cost is below the 120 watch threshold.</t>
        </is>
      </c>
    </row>
    <row r="4555">
      <c r="A4555" s="29" t="inlineStr">
        <is>
          <t>420831956</t>
        </is>
      </c>
      <c r="B4555" s="29" t="inlineStr">
        <is>
          <t>low_price</t>
        </is>
      </c>
      <c r="C4555" s="29" t="inlineStr">
        <is>
          <t>Сальник КПП BRP Can-Am, Ski-Doo, Sea-Doo</t>
        </is>
      </c>
      <c r="D4555" s="35" t="n">
        <v>2</v>
      </c>
      <c r="E4555" s="37" t="n">
        <v>12.2</v>
      </c>
      <c r="F4555" s="38" t="n">
        <v>0</v>
      </c>
      <c r="G4555" s="37" t="n">
        <v>0</v>
      </c>
      <c r="H4555" s="40">
        <f>IFERROR(G4555/E4555,0)</f>
        <v/>
      </c>
      <c r="I4555" s="29" t="inlineStr">
        <is>
          <t>Cost is below the 120 watch threshold.</t>
        </is>
      </c>
    </row>
    <row r="4556">
      <c r="A4556" s="29" t="inlineStr">
        <is>
          <t>705502061</t>
        </is>
      </c>
      <c r="B4556" s="29" t="inlineStr">
        <is>
          <t>low_price</t>
        </is>
      </c>
      <c r="C4556" s="29" t="inlineStr">
        <is>
          <t>Шайби регулювальні редуктора BRP Can-Am Outlander Renegade G2 G2L G2S (15+), Maverick 1000 (15), Traxter Defender HD5 (1.67мм)</t>
        </is>
      </c>
      <c r="D4556" s="35" t="n">
        <v>5</v>
      </c>
      <c r="E4556" s="37" t="n">
        <v>15.98</v>
      </c>
      <c r="F4556" s="38" t="n">
        <v>0</v>
      </c>
      <c r="G4556" s="37" t="n">
        <v>0</v>
      </c>
      <c r="H4556" s="40">
        <f>IFERROR(G4556/E4556,0)</f>
        <v/>
      </c>
      <c r="I4556" s="29" t="inlineStr">
        <is>
          <t>Cost is below the 120 watch threshold.</t>
        </is>
      </c>
    </row>
    <row r="4557">
      <c r="A4557" s="29" t="inlineStr">
        <is>
          <t>6p0534</t>
        </is>
      </c>
      <c r="B4557" s="29" t="inlineStr">
        <is>
          <t>low_price</t>
        </is>
      </c>
      <c r="C4557" s="29" t="inlineStr">
        <is>
          <t>Шина ITP Mud Lite II 28×11-14</t>
        </is>
      </c>
      <c r="D4557" s="35" t="n">
        <v>3</v>
      </c>
      <c r="E4557" s="37" t="n">
        <v>166.23</v>
      </c>
      <c r="F4557" s="38" t="n">
        <v>0</v>
      </c>
      <c r="G4557" s="37" t="n">
        <v>0</v>
      </c>
      <c r="H4557" s="40">
        <f>IFERROR(G4557/E4557,0)</f>
        <v/>
      </c>
      <c r="I4557" s="29" t="inlineStr">
        <is>
          <t>Performance is below the scale and keep thresholds.</t>
        </is>
      </c>
    </row>
    <row r="4558">
      <c r="A4558" s="29" t="inlineStr">
        <is>
          <t>707003102</t>
        </is>
      </c>
      <c r="B4558" s="29" t="inlineStr">
        <is>
          <t>low_price</t>
        </is>
      </c>
      <c r="C4558" s="29" t="inlineStr">
        <is>
          <t>Подушка двигуна нижня задня BRP Can-Am Outlander G3L</t>
        </is>
      </c>
      <c r="D4558" s="35" t="n">
        <v>0</v>
      </c>
      <c r="E4558" s="37" t="n">
        <v>0</v>
      </c>
      <c r="F4558" s="38" t="n">
        <v>0</v>
      </c>
      <c r="G4558" s="37" t="n">
        <v>0</v>
      </c>
      <c r="H4558" s="40">
        <f>IFERROR(G4558/E4558,0)</f>
        <v/>
      </c>
      <c r="I4558" s="29" t="inlineStr">
        <is>
          <t>Cost is below the 120 watch threshold.</t>
        </is>
      </c>
    </row>
    <row r="4559">
      <c r="A4559" s="29" t="inlineStr">
        <is>
          <t>lmar8ai-8</t>
        </is>
      </c>
      <c r="B4559" s="29" t="inlineStr">
        <is>
          <t>low_price</t>
        </is>
      </c>
      <c r="C4559" s="29" t="inlineStr">
        <is>
          <t>Свічка запалювання BRP Can-Am Outlander G3L, Maverick Trail 700, Commander 700, Traxter Defender HD7</t>
        </is>
      </c>
      <c r="D4559" s="35" t="n">
        <v>2</v>
      </c>
      <c r="E4559" s="37" t="n">
        <v>6.22</v>
      </c>
      <c r="F4559" s="38" t="n">
        <v>0</v>
      </c>
      <c r="G4559" s="37" t="n">
        <v>0</v>
      </c>
      <c r="H4559" s="40">
        <f>IFERROR(G4559/E4559,0)</f>
        <v/>
      </c>
      <c r="I4559" s="29" t="inlineStr">
        <is>
          <t>Cost is below the 120 watch threshold.</t>
        </is>
      </c>
    </row>
    <row r="4560">
      <c r="A4560" s="29" t="inlineStr">
        <is>
          <t>03217</t>
        </is>
      </c>
      <c r="B4560" s="29" t="inlineStr">
        <is>
          <t>low_price</t>
        </is>
      </c>
      <c r="C4560" s="29" t="inlineStr">
        <is>
          <t>Статор генератора Polaris Sportsman 850 (13-16), 1000 (15-16), Scrambler 850 (13-16), 1000 (14-16)</t>
        </is>
      </c>
      <c r="D4560" s="35" t="n">
        <v>0</v>
      </c>
      <c r="E4560" s="37" t="n">
        <v>0</v>
      </c>
      <c r="F4560" s="38" t="n">
        <v>0</v>
      </c>
      <c r="G4560" s="37" t="n">
        <v>0</v>
      </c>
      <c r="H4560" s="40">
        <f>IFERROR(G4560/E4560,0)</f>
        <v/>
      </c>
      <c r="I4560" s="29" t="inlineStr">
        <is>
          <t>Cost is below the 120 watch threshold.</t>
        </is>
      </c>
    </row>
    <row r="4561">
      <c r="A4561" s="29" t="inlineStr">
        <is>
          <t>420431816</t>
        </is>
      </c>
      <c r="B4561" s="29" t="inlineStr">
        <is>
          <t>low_price</t>
        </is>
      </c>
      <c r="C4561" s="29" t="inlineStr">
        <is>
          <t>Прокладка головки циліндра BRP Can-Am Maverick X3</t>
        </is>
      </c>
      <c r="D4561" s="35" t="n">
        <v>2</v>
      </c>
      <c r="E4561" s="37" t="n">
        <v>4.22</v>
      </c>
      <c r="F4561" s="38" t="n">
        <v>0</v>
      </c>
      <c r="G4561" s="37" t="n">
        <v>0</v>
      </c>
      <c r="H4561" s="40">
        <f>IFERROR(G4561/E4561,0)</f>
        <v/>
      </c>
      <c r="I4561" s="29" t="inlineStr">
        <is>
          <t>Cost is below the 120 watch threshold.</t>
        </is>
      </c>
    </row>
    <row r="4562">
      <c r="A4562" s="29" t="inlineStr">
        <is>
          <t>715007358</t>
        </is>
      </c>
      <c r="B4562" s="29" t="inlineStr">
        <is>
          <t>low_price</t>
        </is>
      </c>
      <c r="C4562" s="29" t="inlineStr">
        <is>
          <t>Тримач інструменту LinQ для BRP Can-Am</t>
        </is>
      </c>
      <c r="D4562" s="35" t="n">
        <v>8</v>
      </c>
      <c r="E4562" s="37" t="n">
        <v>193.63</v>
      </c>
      <c r="F4562" s="38" t="n">
        <v>0.05</v>
      </c>
      <c r="G4562" s="37" t="n">
        <v>204.41</v>
      </c>
      <c r="H4562" s="40">
        <f>IFERROR(G4562/E4562,0)</f>
        <v/>
      </c>
      <c r="I4562" s="29" t="inlineStr">
        <is>
          <t>Performance is below the scale and keep thresholds.</t>
        </is>
      </c>
    </row>
    <row r="4563">
      <c r="A4563" s="29" t="inlineStr">
        <is>
          <t>44240-hr3-a22</t>
        </is>
      </c>
      <c r="B4563" s="29" t="inlineStr">
        <is>
          <t>low_price</t>
        </is>
      </c>
      <c r="C4563" s="29" t="inlineStr">
        <is>
          <t>Пильник ШРУСа передній внутрішній Honda TRX 420 Rancher (14-19), Foreman 500 (14-19), Rubicon 500 (15-16)</t>
        </is>
      </c>
      <c r="D4563" s="35" t="n">
        <v>1</v>
      </c>
      <c r="E4563" s="37" t="n">
        <v>3.16</v>
      </c>
      <c r="F4563" s="38" t="n">
        <v>0.5</v>
      </c>
      <c r="G4563" s="37" t="n">
        <v>478</v>
      </c>
      <c r="H4563" s="40">
        <f>IFERROR(G4563/E4563,0)</f>
        <v/>
      </c>
      <c r="I4563" s="29" t="inlineStr">
        <is>
          <t>Cost is below the 120 watch threshold.</t>
        </is>
      </c>
    </row>
    <row r="4564">
      <c r="A4564" s="29" t="inlineStr">
        <is>
          <t>0jyv-112100-5001</t>
        </is>
      </c>
      <c r="B4564" s="29" t="inlineStr">
        <is>
          <t>low_price</t>
        </is>
      </c>
      <c r="C4564" s="29" t="inlineStr">
        <is>
          <t>Повітряний фільтр CFMoto CForce 800 1000 2024+</t>
        </is>
      </c>
      <c r="D4564" s="35" t="n">
        <v>20</v>
      </c>
      <c r="E4564" s="37" t="n">
        <v>140.74</v>
      </c>
      <c r="F4564" s="38" t="n">
        <v>0.25</v>
      </c>
      <c r="G4564" s="37" t="n">
        <v>671.25</v>
      </c>
      <c r="H4564" s="40">
        <f>IFERROR(G4564/E4564,0)</f>
        <v/>
      </c>
      <c r="I4564" s="29" t="inlineStr">
        <is>
          <t>Performance is below the scale and keep thresholds.</t>
        </is>
      </c>
    </row>
    <row r="4565">
      <c r="A4565" s="29" t="inlineStr">
        <is>
          <t>5km-46137-00-00</t>
        </is>
      </c>
      <c r="B4565" s="29" t="inlineStr">
        <is>
          <t>low_price</t>
        </is>
      </c>
      <c r="C4565" s="29" t="inlineStr">
        <is>
          <t>Пильник карданного валу Yamaha Grizzly 350 400 550 660 700, Kodiak 400 700, Viking 700, Bruin 350, Wolverine 450 700</t>
        </is>
      </c>
      <c r="D4565" s="35" t="n">
        <v>2</v>
      </c>
      <c r="E4565" s="37" t="n">
        <v>4.1</v>
      </c>
      <c r="F4565" s="38" t="n">
        <v>0</v>
      </c>
      <c r="G4565" s="37" t="n">
        <v>0</v>
      </c>
      <c r="H4565" s="40">
        <f>IFERROR(G4565/E4565,0)</f>
        <v/>
      </c>
      <c r="I4565" s="29" t="inlineStr">
        <is>
          <t>Cost is below the 120 watch threshold.</t>
        </is>
      </c>
    </row>
    <row r="4566">
      <c r="A4566" s="29" t="inlineStr">
        <is>
          <t>420281302</t>
        </is>
      </c>
      <c r="B4566" s="29" t="inlineStr">
        <is>
          <t>low_price</t>
        </is>
      </c>
      <c r="C4566" s="29" t="inlineStr">
        <is>
          <t>Шайби регулювальні КПП BRP Can-Am Outlander Renegade G1 G2 G2L, Traxter Defender HD5</t>
        </is>
      </c>
      <c r="D4566" s="35" t="n">
        <v>0</v>
      </c>
      <c r="E4566" s="37" t="n">
        <v>0.1</v>
      </c>
      <c r="F4566" s="38" t="n">
        <v>0</v>
      </c>
      <c r="G4566" s="37" t="n">
        <v>0</v>
      </c>
      <c r="H4566" s="40">
        <f>IFERROR(G4566/E4566,0)</f>
        <v/>
      </c>
      <c r="I4566" s="29" t="inlineStr">
        <is>
          <t>Cost is below the 120 watch threshold.</t>
        </is>
      </c>
    </row>
    <row r="4567">
      <c r="A4567" s="29" t="inlineStr">
        <is>
          <t>41080-1484</t>
        </is>
      </c>
      <c r="B4567" s="29" t="inlineStr">
        <is>
          <t>low_price</t>
        </is>
      </c>
      <c r="C4567" s="29" t="inlineStr">
        <is>
          <t>Сепараторний диск Kawasaki Brute Force 650 750, Prairie 360 700, Teryx 750 800</t>
        </is>
      </c>
      <c r="D4567" s="35" t="n">
        <v>0</v>
      </c>
      <c r="E4567" s="37" t="n">
        <v>0</v>
      </c>
      <c r="F4567" s="38" t="n">
        <v>0</v>
      </c>
      <c r="G4567" s="37" t="n">
        <v>0</v>
      </c>
      <c r="H4567" s="40">
        <f>IFERROR(G4567/E4567,0)</f>
        <v/>
      </c>
      <c r="I4567" s="29" t="inlineStr">
        <is>
          <t>Cost is below the 120 watch threshold.</t>
        </is>
      </c>
    </row>
    <row r="4568">
      <c r="A4568" s="29" t="inlineStr">
        <is>
          <t>709402113</t>
        </is>
      </c>
      <c r="B4568" s="29" t="inlineStr">
        <is>
          <t>low_price</t>
        </is>
      </c>
      <c r="C4568" s="29" t="inlineStr">
        <is>
          <t>Чохол на поролонову накладку BRP Can-Am Outlander Renegade G1 G2 G2L G2S (Yellow)</t>
        </is>
      </c>
      <c r="D4568" s="35" t="n">
        <v>3</v>
      </c>
      <c r="E4568" s="37" t="n">
        <v>16.6</v>
      </c>
      <c r="F4568" s="38" t="n">
        <v>0</v>
      </c>
      <c r="G4568" s="37" t="n">
        <v>0</v>
      </c>
      <c r="H4568" s="40">
        <f>IFERROR(G4568/E4568,0)</f>
        <v/>
      </c>
      <c r="I4568" s="29" t="inlineStr">
        <is>
          <t>Cost is below the 120 watch threshold.</t>
        </is>
      </c>
    </row>
    <row r="4569">
      <c r="A4569" s="29" t="inlineStr">
        <is>
          <t>42610-hr0-f00</t>
        </is>
      </c>
      <c r="B4569" s="29" t="inlineStr">
        <is>
          <t>low_price</t>
        </is>
      </c>
      <c r="C4569" s="29" t="inlineStr">
        <is>
          <t>Ступиця задня права Honda TRX 500 Rubicon 2012-2014</t>
        </is>
      </c>
      <c r="D4569" s="35" t="n">
        <v>0</v>
      </c>
      <c r="E4569" s="37" t="n">
        <v>0</v>
      </c>
      <c r="F4569" s="38" t="n">
        <v>0</v>
      </c>
      <c r="G4569" s="37" t="n">
        <v>0</v>
      </c>
      <c r="H4569" s="40">
        <f>IFERROR(G4569/E4569,0)</f>
        <v/>
      </c>
      <c r="I4569" s="29" t="inlineStr">
        <is>
          <t>Cost is below the 120 watch threshold.</t>
        </is>
      </c>
    </row>
    <row r="4570">
      <c r="A4570" s="29" t="inlineStr">
        <is>
          <t>708201250</t>
        </is>
      </c>
      <c r="B4570" s="29" t="inlineStr">
        <is>
          <t>low_price</t>
        </is>
      </c>
      <c r="C4570" s="29" t="inlineStr">
        <is>
          <t>Ручка кришки заднього бардачка BRP Can-Am Outlander G2 500 570 650 850 1000</t>
        </is>
      </c>
      <c r="D4570" s="35" t="n">
        <v>2</v>
      </c>
      <c r="E4570" s="37" t="n">
        <v>6.95</v>
      </c>
      <c r="F4570" s="38" t="n">
        <v>0</v>
      </c>
      <c r="G4570" s="37" t="n">
        <v>0</v>
      </c>
      <c r="H4570" s="40">
        <f>IFERROR(G4570/E4570,0)</f>
        <v/>
      </c>
      <c r="I4570" s="29" t="inlineStr">
        <is>
          <t>Cost is below the 120 watch threshold.</t>
        </is>
      </c>
    </row>
    <row r="4571">
      <c r="A4571" s="29" t="inlineStr">
        <is>
          <t>9awv-141001-8001</t>
        </is>
      </c>
      <c r="B4571" s="29" t="inlineStr">
        <is>
          <t>low_price</t>
        </is>
      </c>
      <c r="C4571" s="29" t="inlineStr">
        <is>
          <t>Багажна площадка передня ліва, задня права CFMoto CForce 800 1000 2024+</t>
        </is>
      </c>
      <c r="D4571" s="35" t="n">
        <v>4</v>
      </c>
      <c r="E4571" s="37" t="n">
        <v>12.47</v>
      </c>
      <c r="F4571" s="38" t="n">
        <v>0</v>
      </c>
      <c r="G4571" s="37" t="n">
        <v>0</v>
      </c>
      <c r="H4571" s="40">
        <f>IFERROR(G4571/E4571,0)</f>
        <v/>
      </c>
      <c r="I4571" s="29" t="inlineStr">
        <is>
          <t>Cost is below the 120 watch threshold.</t>
        </is>
      </c>
    </row>
    <row r="4572">
      <c r="A4572" s="29" t="inlineStr">
        <is>
          <t>715001378</t>
        </is>
      </c>
      <c r="B4572" s="29" t="inlineStr">
        <is>
          <t>low_price</t>
        </is>
      </c>
      <c r="C4572" s="29" t="inlineStr">
        <is>
          <t>Кронштейн кріплення захисту рук BRP Can-Am Outlander Renegade G2 G2L G2S</t>
        </is>
      </c>
      <c r="D4572" s="35" t="n">
        <v>1</v>
      </c>
      <c r="E4572" s="37" t="n">
        <v>4.74</v>
      </c>
      <c r="F4572" s="38" t="n">
        <v>0</v>
      </c>
      <c r="G4572" s="37" t="n">
        <v>0</v>
      </c>
      <c r="H4572" s="40">
        <f>IFERROR(G4572/E4572,0)</f>
        <v/>
      </c>
      <c r="I4572" s="29" t="inlineStr">
        <is>
          <t>Cost is below the 120 watch threshold.</t>
        </is>
      </c>
    </row>
    <row r="4573">
      <c r="A4573" s="29" t="inlineStr">
        <is>
          <t>04282</t>
        </is>
      </c>
      <c r="B4573" s="29" t="inlineStr">
        <is>
          <t>low_price</t>
        </is>
      </c>
      <c r="C4573" s="29" t="inlineStr">
        <is>
          <t>Нижні панелі дверей BRP Can-Am Maverick X3</t>
        </is>
      </c>
      <c r="D4573" s="35" t="n">
        <v>0</v>
      </c>
      <c r="E4573" s="37" t="n">
        <v>0</v>
      </c>
      <c r="F4573" s="38" t="n">
        <v>0</v>
      </c>
      <c r="G4573" s="37" t="n">
        <v>0</v>
      </c>
      <c r="H4573" s="40">
        <f>IFERROR(G4573/E4573,0)</f>
        <v/>
      </c>
      <c r="I4573" s="29" t="inlineStr">
        <is>
          <t>Cost is below the 120 watch threshold.</t>
        </is>
      </c>
    </row>
    <row r="4574">
      <c r="A4574" s="29" t="inlineStr">
        <is>
          <t>16210-hn6-000</t>
        </is>
      </c>
      <c r="B4574" s="29" t="inlineStr">
        <is>
          <t>low_price</t>
        </is>
      </c>
      <c r="C4574" s="29" t="inlineStr">
        <is>
          <t>Впускний патрубок Honda TRX 250 Recon</t>
        </is>
      </c>
      <c r="D4574" s="35" t="n">
        <v>0</v>
      </c>
      <c r="E4574" s="37" t="n">
        <v>0</v>
      </c>
      <c r="F4574" s="38" t="n">
        <v>0</v>
      </c>
      <c r="G4574" s="37" t="n">
        <v>0</v>
      </c>
      <c r="H4574" s="40">
        <f>IFERROR(G4574/E4574,0)</f>
        <v/>
      </c>
      <c r="I4574" s="29" t="inlineStr">
        <is>
          <t>Cost is below the 120 watch threshold.</t>
        </is>
      </c>
    </row>
    <row r="4575">
      <c r="A4575" s="29" t="inlineStr">
        <is>
          <t>ft6193</t>
        </is>
      </c>
      <c r="B4575" s="29" t="inlineStr">
        <is>
          <t>low_price</t>
        </is>
      </c>
      <c r="C4575" s="29" t="inlineStr">
        <is>
          <t>Гальмівні колодки передні ліві BRP Can-Am Оutlander Renegade G2 G2L G2S G3 G3L (Off Road)</t>
        </is>
      </c>
      <c r="D4575" s="35" t="n">
        <v>10</v>
      </c>
      <c r="E4575" s="37" t="n">
        <v>162</v>
      </c>
      <c r="F4575" s="38" t="n">
        <v>1.37</v>
      </c>
      <c r="G4575" s="37" t="n">
        <v>2704.32</v>
      </c>
      <c r="H4575" s="40">
        <f>IFERROR(G4575/E4575,0)</f>
        <v/>
      </c>
      <c r="I4575" s="29" t="inlineStr">
        <is>
          <t>Performance is below the scale and keep thresholds.</t>
        </is>
      </c>
    </row>
    <row r="4576">
      <c r="A4576" s="29" t="inlineStr">
        <is>
          <t>420241662</t>
        </is>
      </c>
      <c r="B4576" s="29" t="inlineStr">
        <is>
          <t>low_price</t>
        </is>
      </c>
      <c r="C4576" s="29" t="inlineStr">
        <is>
          <t>Заливна пробка КПП BRP Can-Am</t>
        </is>
      </c>
      <c r="D4576" s="35" t="n">
        <v>0</v>
      </c>
      <c r="E4576" s="37" t="n">
        <v>0</v>
      </c>
      <c r="F4576" s="38" t="n">
        <v>0</v>
      </c>
      <c r="G4576" s="37" t="n">
        <v>0</v>
      </c>
      <c r="H4576" s="40">
        <f>IFERROR(G4576/E4576,0)</f>
        <v/>
      </c>
      <c r="I4576" s="29" t="inlineStr">
        <is>
          <t>Cost is below the 120 watch threshold.</t>
        </is>
      </c>
    </row>
    <row r="4577">
      <c r="A4577" s="29" t="inlineStr">
        <is>
          <t>5451257</t>
        </is>
      </c>
      <c r="B4577" s="29" t="inlineStr">
        <is>
          <t>low_price</t>
        </is>
      </c>
      <c r="C4577" s="29" t="inlineStr">
        <is>
          <t>Втулка заднього стабілізатора Polaris Sportsman Scrambler 850 1000 (19+), RZR 900 (12-14)</t>
        </is>
      </c>
      <c r="D4577" s="35" t="n">
        <v>5</v>
      </c>
      <c r="E4577" s="37" t="n">
        <v>11.12</v>
      </c>
      <c r="F4577" s="38" t="n">
        <v>0</v>
      </c>
      <c r="G4577" s="37" t="n">
        <v>0</v>
      </c>
      <c r="H4577" s="40">
        <f>IFERROR(G4577/E4577,0)</f>
        <v/>
      </c>
      <c r="I4577" s="29" t="inlineStr">
        <is>
          <t>Cost is below the 120 watch threshold.</t>
        </is>
      </c>
    </row>
    <row r="4578">
      <c r="A4578" s="29" t="inlineStr">
        <is>
          <t>9awa-100001-20000</t>
        </is>
      </c>
      <c r="B4578" s="29" t="inlineStr">
        <is>
          <t>low_price</t>
        </is>
      </c>
      <c r="C4578" s="29" t="inlineStr">
        <is>
          <t>Сошка рульового управління CFMoto CForce 800 1000</t>
        </is>
      </c>
      <c r="D4578" s="35" t="n">
        <v>0</v>
      </c>
      <c r="E4578" s="37" t="n">
        <v>0</v>
      </c>
      <c r="F4578" s="38" t="n">
        <v>0</v>
      </c>
      <c r="G4578" s="37" t="n">
        <v>0</v>
      </c>
      <c r="H4578" s="40">
        <f>IFERROR(G4578/E4578,0)</f>
        <v/>
      </c>
      <c r="I4578" s="29" t="inlineStr">
        <is>
          <t>Cost is below the 120 watch threshold.</t>
        </is>
      </c>
    </row>
    <row r="4579">
      <c r="A4579" s="29" t="inlineStr">
        <is>
          <t>232291413</t>
        </is>
      </c>
      <c r="B4579" s="29" t="inlineStr">
        <is>
          <t>low_price</t>
        </is>
      </c>
      <c r="C4579" s="29" t="inlineStr">
        <is>
          <t>Ступична гайка BRP Can-Am</t>
        </is>
      </c>
      <c r="D4579" s="35" t="n">
        <v>0</v>
      </c>
      <c r="E4579" s="37" t="n">
        <v>0</v>
      </c>
      <c r="F4579" s="38" t="n">
        <v>0</v>
      </c>
      <c r="G4579" s="37" t="n">
        <v>0</v>
      </c>
      <c r="H4579" s="40">
        <f>IFERROR(G4579/E4579,0)</f>
        <v/>
      </c>
      <c r="I4579" s="29" t="inlineStr">
        <is>
          <t>Cost is below the 120 watch threshold.</t>
        </is>
      </c>
    </row>
    <row r="4580">
      <c r="A4580" s="29" t="inlineStr">
        <is>
          <t>fulload f4</t>
        </is>
      </c>
      <c r="B4580" s="29" t="inlineStr">
        <is>
          <t>low_price</t>
        </is>
      </c>
      <c r="C4580" s="29" t="inlineStr">
        <is>
          <t>Зарядний пристрій Fulbat Fulload F4</t>
        </is>
      </c>
      <c r="D4580" s="35" t="n">
        <v>0</v>
      </c>
      <c r="E4580" s="37" t="n">
        <v>0</v>
      </c>
      <c r="F4580" s="38" t="n">
        <v>0</v>
      </c>
      <c r="G4580" s="37" t="n">
        <v>0</v>
      </c>
      <c r="H4580" s="40">
        <f>IFERROR(G4580/E4580,0)</f>
        <v/>
      </c>
      <c r="I4580" s="29" t="inlineStr">
        <is>
          <t>Cost is below the 120 watch threshold.</t>
        </is>
      </c>
    </row>
    <row r="4581">
      <c r="A4581" s="29" t="inlineStr">
        <is>
          <t>705015348</t>
        </is>
      </c>
      <c r="B4581" s="29" t="inlineStr">
        <is>
          <t>low_price</t>
        </is>
      </c>
      <c r="C4581" s="29" t="inlineStr">
        <is>
          <t>Задній лівий бризговик BRP Can-Am Maverick X3 XRC (Red)</t>
        </is>
      </c>
      <c r="D4581" s="35" t="n">
        <v>0</v>
      </c>
      <c r="E4581" s="37" t="n">
        <v>0</v>
      </c>
      <c r="F4581" s="38" t="n">
        <v>0</v>
      </c>
      <c r="G4581" s="37" t="n">
        <v>0</v>
      </c>
      <c r="H4581" s="40">
        <f>IFERROR(G4581/E4581,0)</f>
        <v/>
      </c>
      <c r="I4581" s="29" t="inlineStr">
        <is>
          <t>Cost is below the 120 watch threshold.</t>
        </is>
      </c>
    </row>
    <row r="4582">
      <c r="A4582" s="29" t="inlineStr">
        <is>
          <t>04987</t>
        </is>
      </c>
      <c r="B4582" s="29" t="inlineStr">
        <is>
          <t>low_price</t>
        </is>
      </c>
      <c r="C4582" s="29" t="inlineStr">
        <is>
          <t>Задня вісь Honda TRX 420 Rancher (14+), 500 Foreman (14-19), 520 Foreman (20+)</t>
        </is>
      </c>
      <c r="D4582" s="35" t="n">
        <v>0</v>
      </c>
      <c r="E4582" s="37" t="n">
        <v>0</v>
      </c>
      <c r="F4582" s="38" t="n">
        <v>0</v>
      </c>
      <c r="G4582" s="37" t="n">
        <v>0</v>
      </c>
      <c r="H4582" s="40">
        <f>IFERROR(G4582/E4582,0)</f>
        <v/>
      </c>
      <c r="I4582" s="29" t="inlineStr">
        <is>
          <t>Cost is below the 120 watch threshold.</t>
        </is>
      </c>
    </row>
    <row r="4583">
      <c r="A4583" s="29" t="inlineStr">
        <is>
          <t>3514756</t>
        </is>
      </c>
      <c r="B4583" s="29" t="inlineStr">
        <is>
          <t>low_price</t>
        </is>
      </c>
      <c r="C4583" s="29" t="inlineStr">
        <is>
          <t>Вкладиш балансуючого валу Polaris RZR 900 1000, General 1000, Ranger 900 1000, ACE 900</t>
        </is>
      </c>
      <c r="D4583" s="35" t="n">
        <v>0</v>
      </c>
      <c r="E4583" s="37" t="n">
        <v>0</v>
      </c>
      <c r="F4583" s="38" t="n">
        <v>0</v>
      </c>
      <c r="G4583" s="37" t="n">
        <v>0</v>
      </c>
      <c r="H4583" s="40">
        <f>IFERROR(G4583/E4583,0)</f>
        <v/>
      </c>
      <c r="I4583" s="29" t="inlineStr">
        <is>
          <t>Cost is below the 120 watch threshold.</t>
        </is>
      </c>
    </row>
    <row r="4584">
      <c r="A4584" s="29" t="inlineStr">
        <is>
          <t>25-1005</t>
        </is>
      </c>
      <c r="B4584" s="29" t="inlineStr">
        <is>
          <t>low_price</t>
        </is>
      </c>
      <c r="C4584" s="29" t="inlineStr">
        <is>
          <t>Ступичний підшипник в передні колеса Honda TRX 400 Foreman (95-03), 450 Foreman (98-04), 500 Rubicon (01-04), 650 Rincon (03-05)</t>
        </is>
      </c>
      <c r="D4584" s="35" t="n">
        <v>0</v>
      </c>
      <c r="E4584" s="37" t="n">
        <v>0</v>
      </c>
      <c r="F4584" s="38" t="n">
        <v>0</v>
      </c>
      <c r="G4584" s="37" t="n">
        <v>0</v>
      </c>
      <c r="H4584" s="40">
        <f>IFERROR(G4584/E4584,0)</f>
        <v/>
      </c>
      <c r="I4584" s="29" t="inlineStr">
        <is>
          <t>Cost is below the 120 watch threshold.</t>
        </is>
      </c>
    </row>
    <row r="4585">
      <c r="A4585" s="29" t="inlineStr">
        <is>
          <t>25-2110</t>
        </is>
      </c>
      <c r="B4585" s="29" t="inlineStr">
        <is>
          <t>low_price</t>
        </is>
      </c>
      <c r="C4585" s="29" t="inlineStr">
        <is>
          <t>Ремкомплект переднього редуктора Honda TRX 500 Foreman (14-19), 500 Rubicon (15-19), 520 Foreman Rubicon (20+)</t>
        </is>
      </c>
      <c r="D4585" s="35" t="n">
        <v>0</v>
      </c>
      <c r="E4585" s="37" t="n">
        <v>0</v>
      </c>
      <c r="F4585" s="38" t="n">
        <v>0</v>
      </c>
      <c r="G4585" s="37" t="n">
        <v>0</v>
      </c>
      <c r="H4585" s="40">
        <f>IFERROR(G4585/E4585,0)</f>
        <v/>
      </c>
      <c r="I4585" s="29" t="inlineStr">
        <is>
          <t>Cost is below the 120 watch threshold.</t>
        </is>
      </c>
    </row>
    <row r="4586">
      <c r="A4586" s="29" t="inlineStr">
        <is>
          <t>17950-hn5-671</t>
        </is>
      </c>
      <c r="B4586" s="29" t="inlineStr">
        <is>
          <t>low_price</t>
        </is>
      </c>
      <c r="C4586" s="29" t="inlineStr">
        <is>
          <t>Трос підсосу Honda TRX 350 Rancher 2000-2003</t>
        </is>
      </c>
      <c r="D4586" s="35" t="n">
        <v>0</v>
      </c>
      <c r="E4586" s="37" t="n">
        <v>0</v>
      </c>
      <c r="F4586" s="38" t="n">
        <v>0</v>
      </c>
      <c r="G4586" s="37" t="n">
        <v>0</v>
      </c>
      <c r="H4586" s="40">
        <f>IFERROR(G4586/E4586,0)</f>
        <v/>
      </c>
      <c r="I4586" s="29" t="inlineStr">
        <is>
          <t>Cost is below the 120 watch threshold.</t>
        </is>
      </c>
    </row>
    <row r="4587">
      <c r="A4587" s="29" t="inlineStr">
        <is>
          <t>250200112</t>
        </is>
      </c>
      <c r="B4587" s="29" t="inlineStr">
        <is>
          <t>low_price</t>
        </is>
      </c>
      <c r="C4587" s="29" t="inlineStr">
        <is>
          <t>Шайба торсіона BRP Can-Am Outlander Renegade G2 G2L G2S</t>
        </is>
      </c>
      <c r="D4587" s="35" t="n">
        <v>0</v>
      </c>
      <c r="E4587" s="37" t="n">
        <v>0</v>
      </c>
      <c r="F4587" s="38" t="n">
        <v>0</v>
      </c>
      <c r="G4587" s="37" t="n">
        <v>0</v>
      </c>
      <c r="H4587" s="40">
        <f>IFERROR(G4587/E4587,0)</f>
        <v/>
      </c>
      <c r="I4587" s="29" t="inlineStr">
        <is>
          <t>Cost is below the 120 watch threshold.</t>
        </is>
      </c>
    </row>
    <row r="4588">
      <c r="A4588" s="29" t="inlineStr">
        <is>
          <t>9awa-021004-00001</t>
        </is>
      </c>
      <c r="B4588" s="29" t="inlineStr">
        <is>
          <t>low_price</t>
        </is>
      </c>
      <c r="C4588" s="29" t="inlineStr">
        <is>
          <t>Прокладка глушник CFMoto CForce 600 800 1000, UForce 600 1000, ZForce 800 950</t>
        </is>
      </c>
      <c r="D4588" s="35" t="n">
        <v>0</v>
      </c>
      <c r="E4588" s="37" t="n">
        <v>0</v>
      </c>
      <c r="F4588" s="38" t="n">
        <v>0</v>
      </c>
      <c r="G4588" s="37" t="n">
        <v>0</v>
      </c>
      <c r="H4588" s="40">
        <f>IFERROR(G4588/E4588,0)</f>
        <v/>
      </c>
      <c r="I4588" s="29" t="inlineStr">
        <is>
          <t>Cost is below the 120 watch threshold.</t>
        </is>
      </c>
    </row>
    <row r="4589">
      <c r="A4589" s="29" t="inlineStr">
        <is>
          <t>705017606</t>
        </is>
      </c>
      <c r="B4589" s="29" t="inlineStr">
        <is>
          <t>low_price</t>
        </is>
      </c>
      <c r="C4589" s="29" t="inlineStr">
        <is>
          <t>Підкрилок внутрішній правий BRP Can-Am Outlander G3</t>
        </is>
      </c>
      <c r="D4589" s="35" t="n">
        <v>0</v>
      </c>
      <c r="E4589" s="37" t="n">
        <v>0</v>
      </c>
      <c r="F4589" s="38" t="n">
        <v>0</v>
      </c>
      <c r="G4589" s="37" t="n">
        <v>0</v>
      </c>
      <c r="H4589" s="40">
        <f>IFERROR(G4589/E4589,0)</f>
        <v/>
      </c>
      <c r="I4589" s="29" t="inlineStr">
        <is>
          <t>Cost is below the 120 watch threshold.</t>
        </is>
      </c>
    </row>
    <row r="4590">
      <c r="A4590" s="29" t="inlineStr">
        <is>
          <t>35600-ha0-003</t>
        </is>
      </c>
      <c r="B4590" s="29" t="inlineStr">
        <is>
          <t>low_price</t>
        </is>
      </c>
      <c r="C4590" s="29" t="inlineStr">
        <is>
          <t>Датчик нейтралі Honda TRX 250 Recon, 300 Fourtrax, 350 Rancher, 400 Sportrax, 450 ER, 700 XX</t>
        </is>
      </c>
      <c r="D4590" s="35" t="n">
        <v>0</v>
      </c>
      <c r="E4590" s="37" t="n">
        <v>0</v>
      </c>
      <c r="F4590" s="38" t="n">
        <v>0</v>
      </c>
      <c r="G4590" s="37" t="n">
        <v>0</v>
      </c>
      <c r="H4590" s="40">
        <f>IFERROR(G4590/E4590,0)</f>
        <v/>
      </c>
      <c r="I4590" s="29" t="inlineStr">
        <is>
          <t>Cost is below the 120 watch threshold.</t>
        </is>
      </c>
    </row>
    <row r="4591">
      <c r="A4591" s="29" t="inlineStr">
        <is>
          <t>51-1078</t>
        </is>
      </c>
      <c r="B4591" s="29" t="inlineStr">
        <is>
          <t>low_price</t>
        </is>
      </c>
      <c r="C4591" s="29" t="inlineStr">
        <is>
          <t>Рульовий наконечник зовнішній BRP Can-Am Maverick Trail 700 800 1000, Maverick Sport 1000, Commander 700 1000, Traxter Defender HD5 HD7 HD9 HD10</t>
        </is>
      </c>
      <c r="D4591" s="35" t="n">
        <v>0</v>
      </c>
      <c r="E4591" s="37" t="n">
        <v>0</v>
      </c>
      <c r="F4591" s="38" t="n">
        <v>0</v>
      </c>
      <c r="G4591" s="37" t="n">
        <v>0</v>
      </c>
      <c r="H4591" s="40">
        <f>IFERROR(G4591/E4591,0)</f>
        <v/>
      </c>
      <c r="I4591" s="29" t="inlineStr">
        <is>
          <t>Cost is below the 120 watch threshold.</t>
        </is>
      </c>
    </row>
    <row r="4592">
      <c r="A4592" s="29" t="inlineStr">
        <is>
          <t>16450-hp5-603</t>
        </is>
      </c>
      <c r="B4592" s="29" t="inlineStr">
        <is>
          <t>low_price</t>
        </is>
      </c>
      <c r="C4592" s="29" t="inlineStr">
        <is>
          <t>Паливний інжектор Honda TRX 420 Rancher (07-14), 500 Foreman (12-13)</t>
        </is>
      </c>
      <c r="D4592" s="35" t="n">
        <v>0</v>
      </c>
      <c r="E4592" s="37" t="n">
        <v>0</v>
      </c>
      <c r="F4592" s="38" t="n">
        <v>0</v>
      </c>
      <c r="G4592" s="37" t="n">
        <v>0</v>
      </c>
      <c r="H4592" s="40">
        <f>IFERROR(G4592/E4592,0)</f>
        <v/>
      </c>
      <c r="I4592" s="29" t="inlineStr">
        <is>
          <t>Cost is below the 120 watch threshold.</t>
        </is>
      </c>
    </row>
    <row r="4593">
      <c r="A4593" s="29" t="inlineStr">
        <is>
          <t>420938989</t>
        </is>
      </c>
      <c r="B4593" s="29" t="inlineStr">
        <is>
          <t>low_price</t>
        </is>
      </c>
      <c r="C4593" s="29" t="inlineStr">
        <is>
          <t>Пружина ручного стартера BRP Can-Am Outlander 330 400</t>
        </is>
      </c>
      <c r="D4593" s="35" t="n">
        <v>0</v>
      </c>
      <c r="E4593" s="37" t="n">
        <v>0</v>
      </c>
      <c r="F4593" s="38" t="n">
        <v>0</v>
      </c>
      <c r="G4593" s="37" t="n">
        <v>0</v>
      </c>
      <c r="H4593" s="40">
        <f>IFERROR(G4593/E4593,0)</f>
        <v/>
      </c>
      <c r="I4593" s="29" t="inlineStr">
        <is>
          <t>Cost is below the 120 watch threshold.</t>
        </is>
      </c>
    </row>
    <row r="4594">
      <c r="A4594" s="29" t="inlineStr">
        <is>
          <t>706600417</t>
        </is>
      </c>
      <c r="B4594" s="29" t="inlineStr">
        <is>
          <t>low_price</t>
        </is>
      </c>
      <c r="C4594" s="29" t="inlineStr">
        <is>
          <t>Фільтр варіатора BRP Can-Am Maverick Trail 700 800 1000, Maverick Sport 1000, Commander 700 1000</t>
        </is>
      </c>
      <c r="D4594" s="35" t="n">
        <v>0</v>
      </c>
      <c r="E4594" s="37" t="n">
        <v>0</v>
      </c>
      <c r="F4594" s="38" t="n">
        <v>0</v>
      </c>
      <c r="G4594" s="37" t="n">
        <v>0</v>
      </c>
      <c r="H4594" s="40">
        <f>IFERROR(G4594/E4594,0)</f>
        <v/>
      </c>
      <c r="I4594" s="29" t="inlineStr">
        <is>
          <t>Cost is below the 120 watch threshold.</t>
        </is>
      </c>
    </row>
    <row r="4595">
      <c r="A4595" s="29" t="inlineStr">
        <is>
          <t>50-1176</t>
        </is>
      </c>
      <c r="B4595" s="29" t="inlineStr">
        <is>
          <t>low_price</t>
        </is>
      </c>
      <c r="C4595" s="29" t="inlineStr">
        <is>
          <t>Ремкомплект передніх нижніх ричагів Polaris RZR 900 1000, Ranger 570 1000, General 1000, ACE 570 900, PRO XD, верхнього ричага Ranger 1000, PRO XD</t>
        </is>
      </c>
      <c r="D4595" s="35" t="n">
        <v>0</v>
      </c>
      <c r="E4595" s="37" t="n">
        <v>0</v>
      </c>
      <c r="F4595" s="38" t="n">
        <v>0</v>
      </c>
      <c r="G4595" s="37" t="n">
        <v>0</v>
      </c>
      <c r="H4595" s="40">
        <f>IFERROR(G4595/E4595,0)</f>
        <v/>
      </c>
      <c r="I4595" s="29" t="inlineStr">
        <is>
          <t>Cost is below the 120 watch threshold.</t>
        </is>
      </c>
    </row>
    <row r="4596">
      <c r="A4596" s="29" t="inlineStr">
        <is>
          <t>93210-71360-00</t>
        </is>
      </c>
      <c r="B4596" s="29" t="inlineStr">
        <is>
          <t>low_price</t>
        </is>
      </c>
      <c r="C4596" s="29" t="inlineStr">
        <is>
          <t>Ущільнююче кільце клапанної кришки Yamaha Grizzly Raptor Rhino 660</t>
        </is>
      </c>
      <c r="D4596" s="35" t="n">
        <v>0</v>
      </c>
      <c r="E4596" s="37" t="n">
        <v>0</v>
      </c>
      <c r="F4596" s="38" t="n">
        <v>0</v>
      </c>
      <c r="G4596" s="37" t="n">
        <v>0</v>
      </c>
      <c r="H4596" s="40">
        <f>IFERROR(G4596/E4596,0)</f>
        <v/>
      </c>
      <c r="I4596" s="29" t="inlineStr">
        <is>
          <t>Cost is below the 120 watch threshold.</t>
        </is>
      </c>
    </row>
    <row r="4597">
      <c r="A4597" s="29" t="inlineStr">
        <is>
          <t>90403-hp5-600</t>
        </is>
      </c>
      <c r="B4597" s="29" t="inlineStr">
        <is>
          <t>low_price</t>
        </is>
      </c>
      <c r="C4597" s="29" t="inlineStr">
        <is>
          <t>Шайба пружини розподільного валу Honda TRX 420 Rancher (07+), 500 Foreman (12-19), 500 Rubicon (15-19), 520 Foreman Rubicon (20+), SXS 500 520 Pioneer</t>
        </is>
      </c>
      <c r="D4597" s="35" t="n">
        <v>0</v>
      </c>
      <c r="E4597" s="37" t="n">
        <v>0</v>
      </c>
      <c r="F4597" s="38" t="n">
        <v>0</v>
      </c>
      <c r="G4597" s="37" t="n">
        <v>0</v>
      </c>
      <c r="H4597" s="40">
        <f>IFERROR(G4597/E4597,0)</f>
        <v/>
      </c>
      <c r="I4597" s="29" t="inlineStr">
        <is>
          <t>Cost is below the 120 watch threshold.</t>
        </is>
      </c>
    </row>
    <row r="4598">
      <c r="A4598" s="29" t="inlineStr">
        <is>
          <t>3235233</t>
        </is>
      </c>
      <c r="B4598" s="29" t="inlineStr">
        <is>
          <t>low_price</t>
        </is>
      </c>
      <c r="C4598" s="29" t="inlineStr">
        <is>
          <t>Шестерня КПП Polaris RZR 570 900 1000 PRO, Ranger 500 570 900 1000, Xpedition</t>
        </is>
      </c>
      <c r="D4598" s="35" t="n">
        <v>0</v>
      </c>
      <c r="E4598" s="37" t="n">
        <v>0</v>
      </c>
      <c r="F4598" s="38" t="n">
        <v>0</v>
      </c>
      <c r="G4598" s="37" t="n">
        <v>0</v>
      </c>
      <c r="H4598" s="40">
        <f>IFERROR(G4598/E4598,0)</f>
        <v/>
      </c>
      <c r="I4598" s="29" t="inlineStr">
        <is>
          <t>Cost is below the 120 watch threshold.</t>
        </is>
      </c>
    </row>
    <row r="4599">
      <c r="A4599" s="29" t="inlineStr">
        <is>
          <t>13011-hn8-a61</t>
        </is>
      </c>
      <c r="B4599" s="29" t="inlineStr">
        <is>
          <t>low_price</t>
        </is>
      </c>
      <c r="C4599" s="29" t="inlineStr">
        <is>
          <t>Поршневі кільця +0.25мм Honda TRX 680 Rincon, MUV 700 Big Red, SXS 700 Pioneer</t>
        </is>
      </c>
      <c r="D4599" s="35" t="n">
        <v>0</v>
      </c>
      <c r="E4599" s="37" t="n">
        <v>0</v>
      </c>
      <c r="F4599" s="38" t="n">
        <v>0</v>
      </c>
      <c r="G4599" s="37" t="n">
        <v>0</v>
      </c>
      <c r="H4599" s="40">
        <f>IFERROR(G4599/E4599,0)</f>
        <v/>
      </c>
      <c r="I4599" s="29" t="inlineStr">
        <is>
          <t>Cost is below the 120 watch threshold.</t>
        </is>
      </c>
    </row>
    <row r="4600">
      <c r="A4600" s="29" t="inlineStr">
        <is>
          <t>83800-hn8-000zb</t>
        </is>
      </c>
      <c r="B4600" s="29" t="inlineStr">
        <is>
          <t>low_price</t>
        </is>
      </c>
      <c r="C4600" s="29" t="inlineStr">
        <is>
          <t>Захист двигуна правий Honda TRX 650 680 Rincon (Red)</t>
        </is>
      </c>
      <c r="D4600" s="35" t="n">
        <v>0</v>
      </c>
      <c r="E4600" s="37" t="n">
        <v>0</v>
      </c>
      <c r="F4600" s="38" t="n">
        <v>0</v>
      </c>
      <c r="G4600" s="37" t="n">
        <v>0</v>
      </c>
      <c r="H4600" s="40">
        <f>IFERROR(G4600/E4600,0)</f>
        <v/>
      </c>
      <c r="I4600" s="29" t="inlineStr">
        <is>
          <t>Cost is below the 120 watch threshold.</t>
        </is>
      </c>
    </row>
    <row r="4601">
      <c r="A4601" s="29" t="inlineStr">
        <is>
          <t>706002751</t>
        </is>
      </c>
      <c r="B4601" s="29" t="inlineStr">
        <is>
          <t>low_price</t>
        </is>
      </c>
      <c r="C4601" s="29" t="inlineStr">
        <is>
          <t>Тяга задньої підвіски верхня BRP Can-Am Maverick X3 72"</t>
        </is>
      </c>
      <c r="D4601" s="35" t="n">
        <v>0</v>
      </c>
      <c r="E4601" s="37" t="n">
        <v>0</v>
      </c>
      <c r="F4601" s="38" t="n">
        <v>0</v>
      </c>
      <c r="G4601" s="37" t="n">
        <v>0</v>
      </c>
      <c r="H4601" s="40">
        <f>IFERROR(G4601/E4601,0)</f>
        <v/>
      </c>
      <c r="I4601" s="29" t="inlineStr">
        <is>
          <t>Cost is below the 120 watch threshold.</t>
        </is>
      </c>
    </row>
    <row r="4602">
      <c r="A4602" s="29" t="inlineStr">
        <is>
          <t>51-3002</t>
        </is>
      </c>
      <c r="B4602" s="29" t="inlineStr">
        <is>
          <t>low_price</t>
        </is>
      </c>
      <c r="C4602" s="29" t="inlineStr">
        <is>
          <t xml:space="preserve">Комплект пильників рульової рейки BRP Can-Am Commander 700 800 1000 (13+), Maverick 1000, Maverick Trail 700 800 1000, Maverick Sport 1000, Defender </t>
        </is>
      </c>
      <c r="D4602" s="35" t="n">
        <v>0</v>
      </c>
      <c r="E4602" s="37" t="n">
        <v>0</v>
      </c>
      <c r="F4602" s="38" t="n">
        <v>0</v>
      </c>
      <c r="G4602" s="37" t="n">
        <v>0</v>
      </c>
      <c r="H4602" s="40">
        <f>IFERROR(G4602/E4602,0)</f>
        <v/>
      </c>
      <c r="I4602" s="29" t="inlineStr">
        <is>
          <t>Cost is below the 120 watch threshold.</t>
        </is>
      </c>
    </row>
    <row r="4603">
      <c r="A4603" s="29" t="inlineStr">
        <is>
          <t>706202134</t>
        </is>
      </c>
      <c r="B4603" s="29" t="inlineStr">
        <is>
          <t>low_price</t>
        </is>
      </c>
      <c r="C4603" s="29" t="inlineStr">
        <is>
          <t>Захист ричага передній лівий BRP Can-Am Outlander G3L</t>
        </is>
      </c>
      <c r="D4603" s="35" t="n">
        <v>0</v>
      </c>
      <c r="E4603" s="37" t="n">
        <v>0</v>
      </c>
      <c r="F4603" s="38" t="n">
        <v>0</v>
      </c>
      <c r="G4603" s="37" t="n">
        <v>0</v>
      </c>
      <c r="H4603" s="40">
        <f>IFERROR(G4603/E4603,0)</f>
        <v/>
      </c>
      <c r="I4603" s="29" t="inlineStr">
        <is>
          <t>Cost is below the 120 watch threshold.</t>
        </is>
      </c>
    </row>
    <row r="4604">
      <c r="A4604" s="29" t="inlineStr">
        <is>
          <t>0830-128</t>
        </is>
      </c>
      <c r="B4604" s="29" t="inlineStr">
        <is>
          <t>low_price</t>
        </is>
      </c>
      <c r="C4604" s="29" t="inlineStr">
        <is>
          <t>Прокладка кришки генератора Arctic Cat 550 570 650 700</t>
        </is>
      </c>
      <c r="D4604" s="35" t="n">
        <v>0</v>
      </c>
      <c r="E4604" s="37" t="n">
        <v>0</v>
      </c>
      <c r="F4604" s="38" t="n">
        <v>0</v>
      </c>
      <c r="G4604" s="37" t="n">
        <v>0</v>
      </c>
      <c r="H4604" s="40">
        <f>IFERROR(G4604/E4604,0)</f>
        <v/>
      </c>
      <c r="I4604" s="29" t="inlineStr">
        <is>
          <t>Cost is below the 120 watch threshold.</t>
        </is>
      </c>
    </row>
    <row r="4605">
      <c r="A4605" s="29" t="inlineStr">
        <is>
          <t>44220-hr3-a21</t>
        </is>
      </c>
      <c r="B4605" s="29" t="inlineStr">
        <is>
          <t>low_price</t>
        </is>
      </c>
      <c r="C4605" s="29" t="inlineStr">
        <is>
          <t>Кулак передній внутрішній Honda TRX 420 Rancher (14-19), 500 Foreman (14-19), Rubicon 500 (15-19)</t>
        </is>
      </c>
      <c r="D4605" s="35" t="n">
        <v>0</v>
      </c>
      <c r="E4605" s="37" t="n">
        <v>0</v>
      </c>
      <c r="F4605" s="38" t="n">
        <v>0</v>
      </c>
      <c r="G4605" s="37" t="n">
        <v>0</v>
      </c>
      <c r="H4605" s="40">
        <f>IFERROR(G4605/E4605,0)</f>
        <v/>
      </c>
      <c r="I4605" s="29" t="inlineStr">
        <is>
          <t>Cost is below the 120 watch threshold.</t>
        </is>
      </c>
    </row>
    <row r="4606">
      <c r="A4606" s="29" t="inlineStr">
        <is>
          <t>14520-ha0-771</t>
        </is>
      </c>
      <c r="B4606" s="29" t="inlineStr">
        <is>
          <t>low_price</t>
        </is>
      </c>
      <c r="C4606" s="29" t="inlineStr">
        <is>
          <t>Натягувач ланцюга ГРМ Honda TRX 500 Rubicon (01-14), 650 Rincon (03-05)</t>
        </is>
      </c>
      <c r="D4606" s="35" t="n">
        <v>0</v>
      </c>
      <c r="E4606" s="37" t="n">
        <v>0</v>
      </c>
      <c r="F4606" s="38" t="n">
        <v>0</v>
      </c>
      <c r="G4606" s="37" t="n">
        <v>0</v>
      </c>
      <c r="H4606" s="40">
        <f>IFERROR(G4606/E4606,0)</f>
        <v/>
      </c>
      <c r="I4606" s="29" t="inlineStr">
        <is>
          <t>Cost is below the 120 watch threshold.</t>
        </is>
      </c>
    </row>
    <row r="4607">
      <c r="A4607" s="29" t="inlineStr">
        <is>
          <t>92049-0090</t>
        </is>
      </c>
      <c r="B4607" s="29" t="inlineStr">
        <is>
          <t>low_price</t>
        </is>
      </c>
      <c r="C4607" s="29" t="inlineStr">
        <is>
          <t>Сальник хвостовика переднього редуктора Kawasaki Teryx 750 2008-2013 (55X77X9)</t>
        </is>
      </c>
      <c r="D4607" s="35" t="n">
        <v>0</v>
      </c>
      <c r="E4607" s="37" t="n">
        <v>0</v>
      </c>
      <c r="F4607" s="38" t="n">
        <v>0</v>
      </c>
      <c r="G4607" s="37" t="n">
        <v>0</v>
      </c>
      <c r="H4607" s="40">
        <f>IFERROR(G4607/E4607,0)</f>
        <v/>
      </c>
      <c r="I4607" s="29" t="inlineStr">
        <is>
          <t>Cost is below the 120 watch threshold.</t>
        </is>
      </c>
    </row>
    <row r="4608">
      <c r="A4608" s="29" t="inlineStr">
        <is>
          <t>02453</t>
        </is>
      </c>
      <c r="B4608" s="29" t="inlineStr">
        <is>
          <t>low_price</t>
        </is>
      </c>
      <c r="C4608" s="29" t="inlineStr">
        <is>
          <t>Комплект швидкозйомного кріплення кришки варіатора BRP Can-Am Maverick X3</t>
        </is>
      </c>
      <c r="D4608" s="35" t="n">
        <v>0</v>
      </c>
      <c r="E4608" s="37" t="n">
        <v>0</v>
      </c>
      <c r="F4608" s="38" t="n">
        <v>0</v>
      </c>
      <c r="G4608" s="37" t="n">
        <v>0</v>
      </c>
      <c r="H4608" s="40">
        <f>IFERROR(G4608/E4608,0)</f>
        <v/>
      </c>
      <c r="I4608" s="29" t="inlineStr">
        <is>
          <t>Cost is below the 120 watch threshold.</t>
        </is>
      </c>
    </row>
    <row r="4609">
      <c r="A4609" s="29" t="inlineStr">
        <is>
          <t>17950-hn8-000</t>
        </is>
      </c>
      <c r="B4609" s="29" t="inlineStr">
        <is>
          <t>low_price</t>
        </is>
      </c>
      <c r="C4609" s="29" t="inlineStr">
        <is>
          <t>Трос підсосу Honda TRX 650 Rincon 2003-2005</t>
        </is>
      </c>
      <c r="D4609" s="35" t="n">
        <v>0</v>
      </c>
      <c r="E4609" s="37" t="n">
        <v>0</v>
      </c>
      <c r="F4609" s="38" t="n">
        <v>0</v>
      </c>
      <c r="G4609" s="37" t="n">
        <v>0</v>
      </c>
      <c r="H4609" s="40">
        <f>IFERROR(G4609/E4609,0)</f>
        <v/>
      </c>
      <c r="I4609" s="29" t="inlineStr">
        <is>
          <t>Cost is below the 120 watch threshold.</t>
        </is>
      </c>
    </row>
    <row r="4610">
      <c r="A4610" s="29" t="inlineStr">
        <is>
          <t>420236583</t>
        </is>
      </c>
      <c r="B4610" s="29" t="inlineStr">
        <is>
          <t>low_price</t>
        </is>
      </c>
      <c r="C4610" s="29" t="inlineStr">
        <is>
          <t>Заспокоювач ланцюга ГРМ BRP Can-Am Outlander Renegade Maverick Commander 1000, Traxter Defender HD9 HD10</t>
        </is>
      </c>
      <c r="D4610" s="35" t="n">
        <v>0</v>
      </c>
      <c r="E4610" s="37" t="n">
        <v>0</v>
      </c>
      <c r="F4610" s="38" t="n">
        <v>0</v>
      </c>
      <c r="G4610" s="37" t="n">
        <v>0</v>
      </c>
      <c r="H4610" s="40">
        <f>IFERROR(G4610/E4610,0)</f>
        <v/>
      </c>
      <c r="I4610" s="29" t="inlineStr">
        <is>
          <t>Cost is below the 120 watch threshold.</t>
        </is>
      </c>
    </row>
    <row r="4611">
      <c r="A4611" s="29" t="inlineStr">
        <is>
          <t>5439879</t>
        </is>
      </c>
      <c r="B4611" s="29" t="inlineStr">
        <is>
          <t>low_price</t>
        </is>
      </c>
      <c r="C4611" s="29" t="inlineStr">
        <is>
          <t>Втулка заднього стабілізатора верхня Polaris RZR 800 900, Outlaw 500 525</t>
        </is>
      </c>
      <c r="D4611" s="35" t="n">
        <v>0</v>
      </c>
      <c r="E4611" s="37" t="n">
        <v>0</v>
      </c>
      <c r="F4611" s="38" t="n">
        <v>0</v>
      </c>
      <c r="G4611" s="37" t="n">
        <v>0</v>
      </c>
      <c r="H4611" s="40">
        <f>IFERROR(G4611/E4611,0)</f>
        <v/>
      </c>
      <c r="I4611" s="29" t="inlineStr">
        <is>
          <t>Cost is below the 120 watch threshold.</t>
        </is>
      </c>
    </row>
    <row r="4612">
      <c r="A4612" s="29" t="inlineStr">
        <is>
          <t>506151492</t>
        </is>
      </c>
      <c r="B4612" s="29" t="inlineStr">
        <is>
          <t>low_price</t>
        </is>
      </c>
      <c r="C4612" s="29" t="inlineStr">
        <is>
          <t>Рульовий наконечник BRP Ski-Doo 1988-2012 (RH)</t>
        </is>
      </c>
      <c r="D4612" s="35" t="n">
        <v>0</v>
      </c>
      <c r="E4612" s="37" t="n">
        <v>0</v>
      </c>
      <c r="F4612" s="38" t="n">
        <v>0</v>
      </c>
      <c r="G4612" s="37" t="n">
        <v>0</v>
      </c>
      <c r="H4612" s="40">
        <f>IFERROR(G4612/E4612,0)</f>
        <v/>
      </c>
      <c r="I4612" s="29" t="inlineStr">
        <is>
          <t>Cost is below the 120 watch threshold.</t>
        </is>
      </c>
    </row>
    <row r="4613">
      <c r="A4613" s="29" t="inlineStr">
        <is>
          <t>40400-hr3-a20</t>
        </is>
      </c>
      <c r="B4613" s="29" t="inlineStr">
        <is>
          <t>low_price</t>
        </is>
      </c>
      <c r="C4613" s="29" t="inlineStr">
        <is>
          <t>Карданний вал передній Honda TRX 420 Rancher 2014+</t>
        </is>
      </c>
      <c r="D4613" s="35" t="n">
        <v>0</v>
      </c>
      <c r="E4613" s="37" t="n">
        <v>0</v>
      </c>
      <c r="F4613" s="38" t="n">
        <v>0</v>
      </c>
      <c r="G4613" s="37" t="n">
        <v>0</v>
      </c>
      <c r="H4613" s="40">
        <f>IFERROR(G4613/E4613,0)</f>
        <v/>
      </c>
      <c r="I4613" s="29" t="inlineStr">
        <is>
          <t>Cost is below the 120 watch threshold.</t>
        </is>
      </c>
    </row>
    <row r="4614">
      <c r="A4614" s="29" t="inlineStr">
        <is>
          <t>0455455</t>
        </is>
      </c>
      <c r="B4614" s="29" t="inlineStr">
        <is>
          <t>low_price</t>
        </is>
      </c>
      <c r="C4614" s="29" t="inlineStr">
        <is>
          <t>Бендикс стартера Polaris Sportsman 90 110, Scrambler 90, Predator 50 90, Outlaw 50 90 110</t>
        </is>
      </c>
      <c r="D4614" s="35" t="n">
        <v>0</v>
      </c>
      <c r="E4614" s="37" t="n">
        <v>0</v>
      </c>
      <c r="F4614" s="38" t="n">
        <v>0</v>
      </c>
      <c r="G4614" s="37" t="n">
        <v>0</v>
      </c>
      <c r="H4614" s="40">
        <f>IFERROR(G4614/E4614,0)</f>
        <v/>
      </c>
      <c r="I4614" s="29" t="inlineStr">
        <is>
          <t>Cost is below the 120 watch threshold.</t>
        </is>
      </c>
    </row>
    <row r="4615">
      <c r="A4615" s="29" t="inlineStr">
        <is>
          <t>5km-22128-00-00</t>
        </is>
      </c>
      <c r="B4615" s="29" t="inlineStr">
        <is>
          <t>low_price</t>
        </is>
      </c>
      <c r="C4615" s="29" t="inlineStr">
        <is>
          <t>Захист ричага задній лівий Yamaha Grizzly 660</t>
        </is>
      </c>
      <c r="D4615" s="35" t="n">
        <v>0</v>
      </c>
      <c r="E4615" s="37" t="n">
        <v>0</v>
      </c>
      <c r="F4615" s="38" t="n">
        <v>0</v>
      </c>
      <c r="G4615" s="37" t="n">
        <v>0</v>
      </c>
      <c r="H4615" s="40">
        <f>IFERROR(G4615/E4615,0)</f>
        <v/>
      </c>
      <c r="I4615" s="29" t="inlineStr">
        <is>
          <t>Cost is below the 120 watch threshold.</t>
        </is>
      </c>
    </row>
    <row r="4616">
      <c r="A4616" s="29" t="inlineStr">
        <is>
          <t>52307-hp7-a01</t>
        </is>
      </c>
      <c r="B4616" s="29" t="inlineStr">
        <is>
          <t>low_price</t>
        </is>
      </c>
      <c r="C4616" s="29" t="inlineStr">
        <is>
          <t>Втулка заднього стабілізатора Honda TRX 420 Racnher 2009-2014</t>
        </is>
      </c>
      <c r="D4616" s="35" t="n">
        <v>0</v>
      </c>
      <c r="E4616" s="37" t="n">
        <v>0</v>
      </c>
      <c r="F4616" s="38" t="n">
        <v>0</v>
      </c>
      <c r="G4616" s="37" t="n">
        <v>0</v>
      </c>
      <c r="H4616" s="40">
        <f>IFERROR(G4616/E4616,0)</f>
        <v/>
      </c>
      <c r="I4616" s="29" t="inlineStr">
        <is>
          <t>Cost is below the 120 watch threshold.</t>
        </is>
      </c>
    </row>
    <row r="4617">
      <c r="A4617" s="29" t="inlineStr">
        <is>
          <t>91203-kcy-671</t>
        </is>
      </c>
      <c r="B4617" s="29" t="inlineStr">
        <is>
          <t>low_price</t>
        </is>
      </c>
      <c r="C4617" s="29" t="inlineStr">
        <is>
          <t>Сальник картера передній/задній Honda TRX 650 680 Rincon, MUV 700 Big Red, SXS 700 Pioneer (25X35X5)</t>
        </is>
      </c>
      <c r="D4617" s="35" t="n">
        <v>0</v>
      </c>
      <c r="E4617" s="37" t="n">
        <v>0</v>
      </c>
      <c r="F4617" s="38" t="n">
        <v>0</v>
      </c>
      <c r="G4617" s="37" t="n">
        <v>0</v>
      </c>
      <c r="H4617" s="40">
        <f>IFERROR(G4617/E4617,0)</f>
        <v/>
      </c>
      <c r="I4617" s="29" t="inlineStr">
        <is>
          <t>Cost is below the 120 watch threshold.</t>
        </is>
      </c>
    </row>
    <row r="4618">
      <c r="A4618" s="29" t="inlineStr">
        <is>
          <t>41421-hn5-670</t>
        </is>
      </c>
      <c r="B4618" s="29" t="inlineStr">
        <is>
          <t>low_price</t>
        </is>
      </c>
      <c r="C4618" s="29" t="inlineStr">
        <is>
          <t>Хвостовик заднього редуктора Honda TRX 250 Recon, 350 400 Rancher (13T)</t>
        </is>
      </c>
      <c r="D4618" s="35" t="n">
        <v>0</v>
      </c>
      <c r="E4618" s="37" t="n">
        <v>0</v>
      </c>
      <c r="F4618" s="38" t="n">
        <v>0</v>
      </c>
      <c r="G4618" s="37" t="n">
        <v>0</v>
      </c>
      <c r="H4618" s="40">
        <f>IFERROR(G4618/E4618,0)</f>
        <v/>
      </c>
      <c r="I4618" s="29" t="inlineStr">
        <is>
          <t>Cost is below the 120 watch threshold.</t>
        </is>
      </c>
    </row>
    <row r="4619">
      <c r="A4619" s="29" t="inlineStr">
        <is>
          <t>hf142</t>
        </is>
      </c>
      <c r="B4619" s="29" t="inlineStr">
        <is>
          <t>low_price</t>
        </is>
      </c>
      <c r="C4619" s="29" t="inlineStr">
        <is>
          <t>Масляний фільтр Yamaha 350 400</t>
        </is>
      </c>
      <c r="D4619" s="35" t="n">
        <v>0</v>
      </c>
      <c r="E4619" s="37" t="n">
        <v>0</v>
      </c>
      <c r="F4619" s="38" t="n">
        <v>0</v>
      </c>
      <c r="G4619" s="37" t="n">
        <v>0</v>
      </c>
      <c r="H4619" s="40">
        <f>IFERROR(G4619/E4619,0)</f>
        <v/>
      </c>
      <c r="I4619" s="29" t="inlineStr">
        <is>
          <t>Cost is below the 120 watch threshold.</t>
        </is>
      </c>
    </row>
    <row r="4620">
      <c r="A4620" s="29" t="inlineStr">
        <is>
          <t>706600016</t>
        </is>
      </c>
      <c r="B4620" s="29" t="inlineStr">
        <is>
          <t>low_price</t>
        </is>
      </c>
      <c r="C4620" s="29" t="inlineStr">
        <is>
          <t>Патрубок варіатора випускний BRP Can-Am Outlander Renegade G2 2012-2014</t>
        </is>
      </c>
      <c r="D4620" s="35" t="n">
        <v>0</v>
      </c>
      <c r="E4620" s="37" t="n">
        <v>0</v>
      </c>
      <c r="F4620" s="38" t="n">
        <v>0</v>
      </c>
      <c r="G4620" s="37" t="n">
        <v>0</v>
      </c>
      <c r="H4620" s="40">
        <f>IFERROR(G4620/E4620,0)</f>
        <v/>
      </c>
      <c r="I4620" s="29" t="inlineStr">
        <is>
          <t>Cost is below the 120 watch threshold.</t>
        </is>
      </c>
    </row>
    <row r="4621">
      <c r="A4621" s="29" t="inlineStr">
        <is>
          <t>na-11012t</t>
        </is>
      </c>
      <c r="B4621" s="29" t="inlineStr">
        <is>
          <t>low_price</t>
        </is>
      </c>
      <c r="C4621" s="29" t="inlineStr">
        <is>
          <t>Комплект прокладок на верх двигуна Arctic Cat 1000</t>
        </is>
      </c>
      <c r="D4621" s="35" t="n">
        <v>0</v>
      </c>
      <c r="E4621" s="37" t="n">
        <v>0</v>
      </c>
      <c r="F4621" s="38" t="n">
        <v>0</v>
      </c>
      <c r="G4621" s="37" t="n">
        <v>0</v>
      </c>
      <c r="H4621" s="40">
        <f>IFERROR(G4621/E4621,0)</f>
        <v/>
      </c>
      <c r="I4621" s="29" t="inlineStr">
        <is>
          <t>Cost is below the 120 watch threshold.</t>
        </is>
      </c>
    </row>
    <row r="4622">
      <c r="A4622" s="29" t="inlineStr">
        <is>
          <t>506151845</t>
        </is>
      </c>
      <c r="B4622" s="29" t="inlineStr">
        <is>
          <t>low_price</t>
        </is>
      </c>
      <c r="C4622" s="29" t="inlineStr">
        <is>
          <t>Рульовий наконечник BRP Ski-Doo 1988-2012 (LH)</t>
        </is>
      </c>
      <c r="D4622" s="35" t="n">
        <v>0</v>
      </c>
      <c r="E4622" s="37" t="n">
        <v>0</v>
      </c>
      <c r="F4622" s="38" t="n">
        <v>0</v>
      </c>
      <c r="G4622" s="37" t="n">
        <v>0</v>
      </c>
      <c r="H4622" s="40">
        <f>IFERROR(G4622/E4622,0)</f>
        <v/>
      </c>
      <c r="I4622" s="29" t="inlineStr">
        <is>
          <t>Cost is below the 120 watch threshold.</t>
        </is>
      </c>
    </row>
    <row r="4623">
      <c r="A4623" s="29" t="inlineStr">
        <is>
          <t>93102-44454-00</t>
        </is>
      </c>
      <c r="B4623" s="29" t="inlineStr">
        <is>
          <t>low_price</t>
        </is>
      </c>
      <c r="C4623" s="29" t="inlineStr">
        <is>
          <t>Сальник картера передній Yamaha Grizzly 400 450 600 660, Kodiak 400 450, Rhino 450 660, Wolverine 350, Big Bear 400</t>
        </is>
      </c>
      <c r="D4623" s="35" t="n">
        <v>0</v>
      </c>
      <c r="E4623" s="37" t="n">
        <v>0</v>
      </c>
      <c r="F4623" s="38" t="n">
        <v>0</v>
      </c>
      <c r="G4623" s="37" t="n">
        <v>0</v>
      </c>
      <c r="H4623" s="40">
        <f>IFERROR(G4623/E4623,0)</f>
        <v/>
      </c>
      <c r="I4623" s="29" t="inlineStr">
        <is>
          <t>Cost is below the 120 watch threshold.</t>
        </is>
      </c>
    </row>
    <row r="4624">
      <c r="A4624" s="29" t="inlineStr">
        <is>
          <t>01045</t>
        </is>
      </c>
      <c r="B4624" s="29" t="inlineStr">
        <is>
          <t>low_price</t>
        </is>
      </c>
      <c r="C4624" s="29" t="inlineStr">
        <is>
          <t>Синтетичний трос 5мм 15м для лебідки 2000-3000 lbs</t>
        </is>
      </c>
      <c r="D4624" s="35" t="n">
        <v>0</v>
      </c>
      <c r="E4624" s="37" t="n">
        <v>0</v>
      </c>
      <c r="F4624" s="38" t="n">
        <v>0</v>
      </c>
      <c r="G4624" s="37" t="n">
        <v>0</v>
      </c>
      <c r="H4624" s="40">
        <f>IFERROR(G4624/E4624,0)</f>
        <v/>
      </c>
      <c r="I4624" s="29" t="inlineStr">
        <is>
          <t>Cost is below the 120 watch threshold.</t>
        </is>
      </c>
    </row>
    <row r="4625">
      <c r="A4625" s="29" t="inlineStr">
        <is>
          <t>420436019</t>
        </is>
      </c>
      <c r="B4625" s="29" t="inlineStr">
        <is>
          <t>low_price</t>
        </is>
      </c>
      <c r="C4625" s="29" t="inlineStr">
        <is>
          <t>Натягувач ланцюга ГРМ BRP Can-Am Outlander Renegade Maverick Commander 1000, Traxter Defender HD9 HD10</t>
        </is>
      </c>
      <c r="D4625" s="35" t="n">
        <v>0</v>
      </c>
      <c r="E4625" s="37" t="n">
        <v>0</v>
      </c>
      <c r="F4625" s="38" t="n">
        <v>0</v>
      </c>
      <c r="G4625" s="37" t="n">
        <v>0</v>
      </c>
      <c r="H4625" s="40">
        <f>IFERROR(G4625/E4625,0)</f>
        <v/>
      </c>
      <c r="I4625" s="29" t="inlineStr">
        <is>
          <t>Cost is below the 120 watch threshold.</t>
        </is>
      </c>
    </row>
    <row r="4626">
      <c r="A4626" s="29" t="inlineStr">
        <is>
          <t>80214-hm5-850</t>
        </is>
      </c>
      <c r="B4626" s="29" t="inlineStr">
        <is>
          <t>low_price</t>
        </is>
      </c>
      <c r="C4626" s="29" t="inlineStr">
        <is>
          <t>Гумовий хомут заднього бардачка Honda TRX 250 (86-14), 350 (87-06), 400 (03-07), 420 (07-18), 450 (98-04), 500 (01-18), MUV 700 (10-13)</t>
        </is>
      </c>
      <c r="D4626" s="35" t="n">
        <v>0</v>
      </c>
      <c r="E4626" s="37" t="n">
        <v>0</v>
      </c>
      <c r="F4626" s="38" t="n">
        <v>0</v>
      </c>
      <c r="G4626" s="37" t="n">
        <v>0</v>
      </c>
      <c r="H4626" s="40">
        <f>IFERROR(G4626/E4626,0)</f>
        <v/>
      </c>
      <c r="I4626" s="29" t="inlineStr">
        <is>
          <t>Cost is below the 120 watch threshold.</t>
        </is>
      </c>
    </row>
    <row r="4627">
      <c r="A4627" s="29" t="inlineStr">
        <is>
          <t>14092-0189</t>
        </is>
      </c>
      <c r="B4627" s="29" t="inlineStr">
        <is>
          <t>low_price</t>
        </is>
      </c>
      <c r="C4627" s="29" t="inlineStr">
        <is>
          <t>Кожух акумулятора Kawasaki Brute Force 750 2012+</t>
        </is>
      </c>
      <c r="D4627" s="35" t="n">
        <v>0</v>
      </c>
      <c r="E4627" s="37" t="n">
        <v>0</v>
      </c>
      <c r="F4627" s="38" t="n">
        <v>0</v>
      </c>
      <c r="G4627" s="37" t="n">
        <v>0</v>
      </c>
      <c r="H4627" s="40">
        <f>IFERROR(G4627/E4627,0)</f>
        <v/>
      </c>
      <c r="I4627" s="29" t="inlineStr">
        <is>
          <t>Cost is below the 120 watch threshold.</t>
        </is>
      </c>
    </row>
    <row r="4628">
      <c r="A4628" s="29" t="inlineStr">
        <is>
          <t>5te-g6173-10-00</t>
        </is>
      </c>
      <c r="B4628" s="29" t="inlineStr">
        <is>
          <t>low_price</t>
        </is>
      </c>
      <c r="C4628" s="29" t="inlineStr">
        <is>
          <t>Карданний вал передній Yamaha Grizzly 350​ 400, Bruin 350, Kodiak 400, Wolverine 450</t>
        </is>
      </c>
      <c r="D4628" s="35" t="n">
        <v>0</v>
      </c>
      <c r="E4628" s="37" t="n">
        <v>0</v>
      </c>
      <c r="F4628" s="38" t="n">
        <v>0</v>
      </c>
      <c r="G4628" s="37" t="n">
        <v>0</v>
      </c>
      <c r="H4628" s="40">
        <f>IFERROR(G4628/E4628,0)</f>
        <v/>
      </c>
      <c r="I4628" s="29" t="inlineStr">
        <is>
          <t>Cost is below the 120 watch threshold.</t>
        </is>
      </c>
    </row>
    <row r="4629">
      <c r="A4629" s="29" t="inlineStr">
        <is>
          <t>705003632</t>
        </is>
      </c>
      <c r="B4629" s="29" t="inlineStr">
        <is>
          <t>low_price</t>
        </is>
      </c>
      <c r="C4629" s="29" t="inlineStr">
        <is>
          <t>Підніжка ліва BRP Can-Am Outlander G1 330 400 500 650 800</t>
        </is>
      </c>
      <c r="D4629" s="35" t="n">
        <v>2</v>
      </c>
      <c r="E4629" s="37" t="n">
        <v>10.78</v>
      </c>
      <c r="F4629" s="38" t="n">
        <v>0</v>
      </c>
      <c r="G4629" s="37" t="n">
        <v>0</v>
      </c>
      <c r="H4629" s="40">
        <f>IFERROR(G4629/E4629,0)</f>
        <v/>
      </c>
      <c r="I4629" s="29" t="inlineStr">
        <is>
          <t>Cost is below the 120 watch threshold.</t>
        </is>
      </c>
    </row>
    <row r="4630">
      <c r="A4630" s="29" t="inlineStr">
        <is>
          <t>tm00442100</t>
        </is>
      </c>
      <c r="B4630" s="29" t="inlineStr">
        <is>
          <t>low_price</t>
        </is>
      </c>
      <c r="C4630" s="29" t="inlineStr">
        <is>
          <t>Шина Maxxis Zilla 27×11-12</t>
        </is>
      </c>
      <c r="D4630" s="35" t="n">
        <v>0</v>
      </c>
      <c r="E4630" s="37" t="n">
        <v>0</v>
      </c>
      <c r="F4630" s="38" t="n">
        <v>0</v>
      </c>
      <c r="G4630" s="37" t="n">
        <v>0</v>
      </c>
      <c r="H4630" s="40">
        <f>IFERROR(G4630/E4630,0)</f>
        <v/>
      </c>
      <c r="I4630" s="29" t="inlineStr">
        <is>
          <t>Cost is below the 120 watch threshold.</t>
        </is>
      </c>
    </row>
    <row r="4631">
      <c r="A4631" s="29" t="inlineStr">
        <is>
          <t>25-2073</t>
        </is>
      </c>
      <c r="B4631" s="29" t="inlineStr">
        <is>
          <t>low_price</t>
        </is>
      </c>
      <c r="C4631" s="29" t="inlineStr">
        <is>
          <t>Ремкомплект переднього редуктора Yamaha Grizzly 350 450 550 700, Kodiak 450 700, Rhino 700, Viking 700, YXZ 1000</t>
        </is>
      </c>
      <c r="D4631" s="35" t="n">
        <v>0</v>
      </c>
      <c r="E4631" s="37" t="n">
        <v>0</v>
      </c>
      <c r="F4631" s="38" t="n">
        <v>0</v>
      </c>
      <c r="G4631" s="37" t="n">
        <v>0</v>
      </c>
      <c r="H4631" s="40">
        <f>IFERROR(G4631/E4631,0)</f>
        <v/>
      </c>
      <c r="I4631" s="29" t="inlineStr">
        <is>
          <t>Cost is below the 120 watch threshold.</t>
        </is>
      </c>
    </row>
    <row r="4632">
      <c r="A4632" s="29" t="inlineStr">
        <is>
          <t>2206367</t>
        </is>
      </c>
      <c r="B4632" s="29" t="inlineStr">
        <is>
          <t>low_price</t>
        </is>
      </c>
      <c r="C4632" s="29" t="inlineStr">
        <is>
          <t>Регулятор напруги Polaris RZR 900 (13-14), RZR XP 1000 (14-16)</t>
        </is>
      </c>
      <c r="D4632" s="35" t="n">
        <v>1</v>
      </c>
      <c r="E4632" s="37" t="n">
        <v>1.3</v>
      </c>
      <c r="F4632" s="38" t="n">
        <v>1</v>
      </c>
      <c r="G4632" s="37" t="n">
        <v>4004</v>
      </c>
      <c r="H4632" s="40">
        <f>IFERROR(G4632/E4632,0)</f>
        <v/>
      </c>
      <c r="I4632" s="29" t="inlineStr">
        <is>
          <t>Cost is below the 120 watch threshold.</t>
        </is>
      </c>
    </row>
    <row r="4633">
      <c r="A4633" s="29" t="inlineStr">
        <is>
          <t>47-2052</t>
        </is>
      </c>
      <c r="B4633" s="29" t="inlineStr">
        <is>
          <t>low_price</t>
        </is>
      </c>
      <c r="C4633" s="29" t="inlineStr">
        <is>
          <t>Паливний насос Honda TRX 420 Rancher (14+), TRX 500 Foreman (14-19), TRX 520 Foreman (20+), SXS 500 520 700 1000 Pioneer, SXS 1000 Talon</t>
        </is>
      </c>
      <c r="D4633" s="35" t="n">
        <v>5</v>
      </c>
      <c r="E4633" s="37" t="n">
        <v>36.47</v>
      </c>
      <c r="F4633" s="38" t="n">
        <v>0</v>
      </c>
      <c r="G4633" s="37" t="n">
        <v>0</v>
      </c>
      <c r="H4633" s="40">
        <f>IFERROR(G4633/E4633,0)</f>
        <v/>
      </c>
      <c r="I4633" s="29" t="inlineStr">
        <is>
          <t>Cost is below the 120 watch threshold.</t>
        </is>
      </c>
    </row>
    <row r="4634">
      <c r="A4634" s="29" t="inlineStr">
        <is>
          <t>42620-hn2-a20</t>
        </is>
      </c>
      <c r="B4634" s="29" t="inlineStr">
        <is>
          <t>low_price</t>
        </is>
      </c>
      <c r="C4634" s="29" t="inlineStr">
        <is>
          <t>Ступиця задня ліва Honda TRX 500 Rubicon 2001-2011</t>
        </is>
      </c>
      <c r="D4634" s="35" t="n">
        <v>0</v>
      </c>
      <c r="E4634" s="37" t="n">
        <v>0</v>
      </c>
      <c r="F4634" s="38" t="n">
        <v>0</v>
      </c>
      <c r="G4634" s="37" t="n">
        <v>0</v>
      </c>
      <c r="H4634" s="40">
        <f>IFERROR(G4634/E4634,0)</f>
        <v/>
      </c>
      <c r="I4634" s="29" t="inlineStr">
        <is>
          <t>Cost is below the 120 watch threshold.</t>
        </is>
      </c>
    </row>
    <row r="4635">
      <c r="A4635" s="29" t="inlineStr">
        <is>
          <t>db2236</t>
        </is>
      </c>
      <c r="B4635" s="29" t="inlineStr">
        <is>
          <t>low_price</t>
        </is>
      </c>
      <c r="C4635" s="29" t="inlineStr">
        <is>
          <t>Гальмівні колодки передні праві BRP Can-Am Maverick 1000, Commander 800 1000; Yamaha Viking 700, Wolverine 700 850</t>
        </is>
      </c>
      <c r="D4635" s="35" t="n">
        <v>4</v>
      </c>
      <c r="E4635" s="37" t="n">
        <v>36.31</v>
      </c>
      <c r="F4635" s="38" t="n">
        <v>0</v>
      </c>
      <c r="G4635" s="37" t="n">
        <v>0</v>
      </c>
      <c r="H4635" s="40">
        <f>IFERROR(G4635/E4635,0)</f>
        <v/>
      </c>
      <c r="I4635" s="29" t="inlineStr">
        <is>
          <t>Cost is below the 120 watch threshold.</t>
        </is>
      </c>
    </row>
    <row r="4636">
      <c r="A4636" s="29" t="inlineStr">
        <is>
          <t>0601-4378</t>
        </is>
      </c>
      <c r="B4636" s="29" t="inlineStr">
        <is>
          <t>low_price</t>
        </is>
      </c>
      <c r="C4636" s="29" t="inlineStr">
        <is>
          <t>Руль Yamaha Grizzly 550 (09-14), 700 (07-14)</t>
        </is>
      </c>
      <c r="D4636" s="35" t="n">
        <v>0</v>
      </c>
      <c r="E4636" s="37" t="n">
        <v>0</v>
      </c>
      <c r="F4636" s="38" t="n">
        <v>0</v>
      </c>
      <c r="G4636" s="37" t="n">
        <v>0</v>
      </c>
      <c r="H4636" s="40">
        <f>IFERROR(G4636/E4636,0)</f>
        <v/>
      </c>
      <c r="I4636" s="29" t="inlineStr">
        <is>
          <t>Cost is below the 120 watch threshold.</t>
        </is>
      </c>
    </row>
    <row r="4637">
      <c r="A4637" s="29" t="inlineStr">
        <is>
          <t>3b4-15163-00-00</t>
        </is>
      </c>
      <c r="B4637" s="29" t="inlineStr">
        <is>
          <t>low_price</t>
        </is>
      </c>
      <c r="C4637" s="29" t="inlineStr">
        <is>
          <t>Кришка зчеплення Yamaha Grizzly 550 700, Kodiak 700, Rhino 700, Viking 700</t>
        </is>
      </c>
      <c r="D4637" s="35" t="n">
        <v>0</v>
      </c>
      <c r="E4637" s="37" t="n">
        <v>0</v>
      </c>
      <c r="F4637" s="38" t="n">
        <v>0</v>
      </c>
      <c r="G4637" s="37" t="n">
        <v>0</v>
      </c>
      <c r="H4637" s="40">
        <f>IFERROR(G4637/E4637,0)</f>
        <v/>
      </c>
      <c r="I4637" s="29" t="inlineStr">
        <is>
          <t>Cost is below the 120 watch threshold.</t>
        </is>
      </c>
    </row>
    <row r="4638">
      <c r="A4638" s="29" t="inlineStr">
        <is>
          <t>0821-3477</t>
        </is>
      </c>
      <c r="B4638" s="29" t="inlineStr">
        <is>
          <t>low_price</t>
        </is>
      </c>
      <c r="C4638" s="29" t="inlineStr">
        <is>
          <t>Підігрів сидіння Moose для квадроцикла</t>
        </is>
      </c>
      <c r="D4638" s="35" t="n">
        <v>4</v>
      </c>
      <c r="E4638" s="37" t="n">
        <v>8.82</v>
      </c>
      <c r="F4638" s="38" t="n">
        <v>0</v>
      </c>
      <c r="G4638" s="37" t="n">
        <v>0</v>
      </c>
      <c r="H4638" s="40">
        <f>IFERROR(G4638/E4638,0)</f>
        <v/>
      </c>
      <c r="I4638" s="29" t="inlineStr">
        <is>
          <t>Cost is below the 120 watch threshold.</t>
        </is>
      </c>
    </row>
    <row r="4639">
      <c r="A4639" s="29" t="inlineStr">
        <is>
          <t>25-2069</t>
        </is>
      </c>
      <c r="B4639" s="29" t="inlineStr">
        <is>
          <t>low_price</t>
        </is>
      </c>
      <c r="C4639" s="29" t="inlineStr">
        <is>
          <t xml:space="preserve">Ремкомплект переднього редуктора BRP Can-Am Outlander Renegade G1 G2 G2L G2S, Maverick 1000, Commander 800 1000; John Deere Trail Buck 650, заднього </t>
        </is>
      </c>
      <c r="D4639" s="35" t="n">
        <v>12</v>
      </c>
      <c r="E4639" s="37" t="n">
        <v>108.93</v>
      </c>
      <c r="F4639" s="38" t="n">
        <v>0</v>
      </c>
      <c r="G4639" s="37" t="n">
        <v>0</v>
      </c>
      <c r="H4639" s="40">
        <f>IFERROR(G4639/E4639,0)</f>
        <v/>
      </c>
      <c r="I4639" s="29" t="inlineStr">
        <is>
          <t>Cost is below the 120 watch threshold.</t>
        </is>
      </c>
    </row>
    <row r="4640">
      <c r="A4640" s="29" t="inlineStr">
        <is>
          <t>1uy-14458-01-00</t>
        </is>
      </c>
      <c r="B4640" s="29" t="inlineStr">
        <is>
          <t>low_price</t>
        </is>
      </c>
      <c r="C4640" s="29" t="inlineStr">
        <is>
          <t>Направляюча сітка повітряного фільтра Yamaha Grizzly 600 660, Raptor Warrior Wolverine 350</t>
        </is>
      </c>
      <c r="D4640" s="35" t="n">
        <v>0</v>
      </c>
      <c r="E4640" s="37" t="n">
        <v>0</v>
      </c>
      <c r="F4640" s="38" t="n">
        <v>0</v>
      </c>
      <c r="G4640" s="37" t="n">
        <v>0</v>
      </c>
      <c r="H4640" s="40">
        <f>IFERROR(G4640/E4640,0)</f>
        <v/>
      </c>
      <c r="I4640" s="29" t="inlineStr">
        <is>
          <t>Cost is below the 120 watch threshold.</t>
        </is>
      </c>
    </row>
    <row r="4641">
      <c r="A4641" s="29" t="inlineStr">
        <is>
          <t>9779701</t>
        </is>
      </c>
      <c r="B4641" s="29" t="inlineStr">
        <is>
          <t>low_price</t>
        </is>
      </c>
      <c r="C4641" s="29" t="inlineStr">
        <is>
          <t>Мастило антикорозійне BRP XPS (400g)</t>
        </is>
      </c>
      <c r="D4641" s="35" t="n">
        <v>0</v>
      </c>
      <c r="E4641" s="37" t="n">
        <v>0</v>
      </c>
      <c r="F4641" s="38" t="n">
        <v>0</v>
      </c>
      <c r="G4641" s="37" t="n">
        <v>0</v>
      </c>
      <c r="H4641" s="40">
        <f>IFERROR(G4641/E4641,0)</f>
        <v/>
      </c>
      <c r="I4641" s="29" t="inlineStr">
        <is>
          <t>Cost is below the 120 watch threshold.</t>
        </is>
      </c>
    </row>
    <row r="4642">
      <c r="A4642" s="29" t="inlineStr">
        <is>
          <t>07090</t>
        </is>
      </c>
      <c r="B4642" s="29" t="inlineStr">
        <is>
          <t>low_price</t>
        </is>
      </c>
      <c r="C4642" s="29" t="inlineStr">
        <is>
          <t>Прокладка кришки варіатора BRP Can-Am Maverick X3</t>
        </is>
      </c>
      <c r="D4642" s="35" t="n">
        <v>2</v>
      </c>
      <c r="E4642" s="37" t="n">
        <v>50.48</v>
      </c>
      <c r="F4642" s="38" t="n">
        <v>2</v>
      </c>
      <c r="G4642" s="37" t="n">
        <v>4410</v>
      </c>
      <c r="H4642" s="40">
        <f>IFERROR(G4642/E4642,0)</f>
        <v/>
      </c>
      <c r="I4642" s="29" t="inlineStr">
        <is>
          <t>Cost is below the 120 watch threshold.</t>
        </is>
      </c>
    </row>
    <row r="4643">
      <c r="A4643" s="29" t="inlineStr">
        <is>
          <t>cpr7ea-9</t>
        </is>
      </c>
      <c r="B4643" s="29" t="inlineStr">
        <is>
          <t>low_price</t>
        </is>
      </c>
      <c r="C4643" s="29" t="inlineStr">
        <is>
          <t>Свічка запалювання Yamaha Grizzly Kodiak Rhino Viking Wolverine 700</t>
        </is>
      </c>
      <c r="D4643" s="35" t="n">
        <v>1</v>
      </c>
      <c r="E4643" s="37" t="n">
        <v>0.01</v>
      </c>
      <c r="F4643" s="38" t="n">
        <v>0.5</v>
      </c>
      <c r="G4643" s="37" t="n">
        <v>182</v>
      </c>
      <c r="H4643" s="40">
        <f>IFERROR(G4643/E4643,0)</f>
        <v/>
      </c>
      <c r="I4643" s="29" t="inlineStr">
        <is>
          <t>Cost is below the 120 watch threshold.</t>
        </is>
      </c>
    </row>
    <row r="4644">
      <c r="A4644" s="29" t="inlineStr">
        <is>
          <t>709400783</t>
        </is>
      </c>
      <c r="B4644" s="29" t="inlineStr">
        <is>
          <t>low_price</t>
        </is>
      </c>
      <c r="C4644" s="29" t="inlineStr">
        <is>
          <t>Втулка рульової колонки BRP Can-Am Outlander Renegade G2 G2L G2S</t>
        </is>
      </c>
      <c r="D4644" s="35" t="n">
        <v>1</v>
      </c>
      <c r="E4644" s="37" t="n">
        <v>3.84</v>
      </c>
      <c r="F4644" s="38" t="n">
        <v>0</v>
      </c>
      <c r="G4644" s="37" t="n">
        <v>0</v>
      </c>
      <c r="H4644" s="40">
        <f>IFERROR(G4644/E4644,0)</f>
        <v/>
      </c>
      <c r="I4644" s="29" t="inlineStr">
        <is>
          <t>Cost is below the 120 watch threshold.</t>
        </is>
      </c>
    </row>
    <row r="4645">
      <c r="A4645" s="29" t="inlineStr">
        <is>
          <t>705015788</t>
        </is>
      </c>
      <c r="B4645" s="29" t="inlineStr">
        <is>
          <t>low_price</t>
        </is>
      </c>
      <c r="C4645" s="29" t="inlineStr">
        <is>
          <t>Кожух панелі приладів BRP Can-Am Outlander G3</t>
        </is>
      </c>
      <c r="D4645" s="35" t="n">
        <v>0</v>
      </c>
      <c r="E4645" s="37" t="n">
        <v>0</v>
      </c>
      <c r="F4645" s="38" t="n">
        <v>0</v>
      </c>
      <c r="G4645" s="37" t="n">
        <v>0</v>
      </c>
      <c r="H4645" s="40">
        <f>IFERROR(G4645/E4645,0)</f>
        <v/>
      </c>
      <c r="I4645" s="29" t="inlineStr">
        <is>
          <t>Cost is below the 120 watch threshold.</t>
        </is>
      </c>
    </row>
    <row r="4646">
      <c r="A4646" s="29" t="inlineStr">
        <is>
          <t>03023</t>
        </is>
      </c>
      <c r="B4646" s="29" t="inlineStr">
        <is>
          <t>low_price</t>
        </is>
      </c>
      <c r="C4646" s="29" t="inlineStr">
        <is>
          <t>Брелок для ключів Yamaha (Red)</t>
        </is>
      </c>
      <c r="D4646" s="35" t="n">
        <v>3</v>
      </c>
      <c r="E4646" s="37" t="n">
        <v>9.1</v>
      </c>
      <c r="F4646" s="38" t="n">
        <v>0</v>
      </c>
      <c r="G4646" s="37" t="n">
        <v>0</v>
      </c>
      <c r="H4646" s="40">
        <f>IFERROR(G4646/E4646,0)</f>
        <v/>
      </c>
      <c r="I4646" s="29" t="inlineStr">
        <is>
          <t>Cost is below the 120 watch threshold.</t>
        </is>
      </c>
    </row>
    <row r="4647">
      <c r="A4647" s="29" t="inlineStr">
        <is>
          <t>9779492</t>
        </is>
      </c>
      <c r="B4647" s="29" t="inlineStr">
        <is>
          <t>low_price</t>
        </is>
      </c>
      <c r="C4647" s="29" t="inlineStr">
        <is>
          <t>Синтетичне моторне масло BRP XPS 4T 5W40 (1L)</t>
        </is>
      </c>
      <c r="D4647" s="35" t="n">
        <v>62</v>
      </c>
      <c r="E4647" s="37" t="n">
        <v>1241.97</v>
      </c>
      <c r="F4647" s="38" t="n">
        <v>0.54</v>
      </c>
      <c r="G4647" s="37" t="n">
        <v>1152.83</v>
      </c>
      <c r="H4647" s="40">
        <f>IFERROR(G4647/E4647,0)</f>
        <v/>
      </c>
      <c r="I4647" s="29" t="inlineStr">
        <is>
          <t>Performance is below the scale and keep thresholds.</t>
        </is>
      </c>
    </row>
    <row r="4648">
      <c r="A4648" s="29" t="inlineStr">
        <is>
          <t>2202412</t>
        </is>
      </c>
      <c r="B4648" s="29" t="inlineStr">
        <is>
          <t>low_price</t>
        </is>
      </c>
      <c r="C4648" s="29" t="inlineStr">
        <is>
          <t>Гальмівні колодки передні Polaris 250 300 325 330 335 350 400 425 450 455 500 525 570 700 800</t>
        </is>
      </c>
      <c r="D4648" s="35" t="n">
        <v>0</v>
      </c>
      <c r="E4648" s="37" t="n">
        <v>0</v>
      </c>
      <c r="F4648" s="38" t="n">
        <v>0</v>
      </c>
      <c r="G4648" s="37" t="n">
        <v>0</v>
      </c>
      <c r="H4648" s="40">
        <f>IFERROR(G4648/E4648,0)</f>
        <v/>
      </c>
      <c r="I4648" s="29" t="inlineStr">
        <is>
          <t>Cost is below the 120 watch threshold.</t>
        </is>
      </c>
    </row>
    <row r="4649">
      <c r="A4649" s="29" t="inlineStr">
        <is>
          <t>3222224</t>
        </is>
      </c>
      <c r="B4649" s="29" t="inlineStr">
        <is>
          <t>low_price</t>
        </is>
      </c>
      <c r="C4649" s="29" t="inlineStr">
        <is>
          <t>Шестерня розподільного валу Polaris Sportsman Scrambler 850 1000 (42T)</t>
        </is>
      </c>
      <c r="D4649" s="35" t="n">
        <v>0</v>
      </c>
      <c r="E4649" s="37" t="n">
        <v>0</v>
      </c>
      <c r="F4649" s="38" t="n">
        <v>0</v>
      </c>
      <c r="G4649" s="37" t="n">
        <v>0</v>
      </c>
      <c r="H4649" s="40">
        <f>IFERROR(G4649/E4649,0)</f>
        <v/>
      </c>
      <c r="I4649" s="29" t="inlineStr">
        <is>
          <t>Cost is below the 120 watch threshold.</t>
        </is>
      </c>
    </row>
    <row r="4650">
      <c r="A4650" s="29" t="inlineStr">
        <is>
          <t>s50220rca000</t>
        </is>
      </c>
      <c r="B4650" s="29" t="inlineStr">
        <is>
          <t>low_price</t>
        </is>
      </c>
      <c r="C4650" s="29" t="inlineStr">
        <is>
          <t>Ричаг передній нижній правий BRP Can-Am DS 250</t>
        </is>
      </c>
      <c r="D4650" s="35" t="n">
        <v>0</v>
      </c>
      <c r="E4650" s="37" t="n">
        <v>0</v>
      </c>
      <c r="F4650" s="38" t="n">
        <v>0</v>
      </c>
      <c r="G4650" s="37" t="n">
        <v>0</v>
      </c>
      <c r="H4650" s="40">
        <f>IFERROR(G4650/E4650,0)</f>
        <v/>
      </c>
      <c r="I4650" s="29" t="inlineStr">
        <is>
          <t>Cost is below the 120 watch threshold.</t>
        </is>
      </c>
    </row>
    <row r="4651">
      <c r="A4651" s="29" t="inlineStr">
        <is>
          <t>709402985</t>
        </is>
      </c>
      <c r="B4651" s="29" t="inlineStr">
        <is>
          <t>low_price</t>
        </is>
      </c>
      <c r="C4651" s="29" t="inlineStr">
        <is>
          <t>Руль BRP Can-Am Outlander G3</t>
        </is>
      </c>
      <c r="D4651" s="35" t="n">
        <v>5</v>
      </c>
      <c r="E4651" s="37" t="n">
        <v>39.49</v>
      </c>
      <c r="F4651" s="38" t="n">
        <v>0</v>
      </c>
      <c r="G4651" s="37" t="n">
        <v>0</v>
      </c>
      <c r="H4651" s="40">
        <f>IFERROR(G4651/E4651,0)</f>
        <v/>
      </c>
      <c r="I4651" s="29" t="inlineStr">
        <is>
          <t>Cost is below the 120 watch threshold.</t>
        </is>
      </c>
    </row>
    <row r="4652">
      <c r="A4652" s="29" t="inlineStr">
        <is>
          <t>00880</t>
        </is>
      </c>
      <c r="B4652" s="29" t="inlineStr">
        <is>
          <t>low_price</t>
        </is>
      </c>
      <c r="C4652" s="29" t="inlineStr">
        <is>
          <t>Стартер Yamaha Grizzly 400 450 600 660, Kodiak 400 450, Wolverine 450, Rhino 450 660</t>
        </is>
      </c>
      <c r="D4652" s="35" t="n">
        <v>17</v>
      </c>
      <c r="E4652" s="37" t="n">
        <v>84.40000000000001</v>
      </c>
      <c r="F4652" s="38" t="n">
        <v>0</v>
      </c>
      <c r="G4652" s="37" t="n">
        <v>0</v>
      </c>
      <c r="H4652" s="40">
        <f>IFERROR(G4652/E4652,0)</f>
        <v/>
      </c>
      <c r="I4652" s="29" t="inlineStr">
        <is>
          <t>Cost is below the 120 watch threshold.</t>
        </is>
      </c>
    </row>
    <row r="4653">
      <c r="A4653" s="29" t="inlineStr">
        <is>
          <t>9awa-160220</t>
        </is>
      </c>
      <c r="B4653" s="29" t="inlineStr">
        <is>
          <t>low_price</t>
        </is>
      </c>
      <c r="C4653" s="29" t="inlineStr">
        <is>
          <t>Задній правий стоп сигнал CFMoto CForce 800 1000 2019+</t>
        </is>
      </c>
      <c r="D4653" s="35" t="n">
        <v>3</v>
      </c>
      <c r="E4653" s="37" t="n">
        <v>9.140000000000001</v>
      </c>
      <c r="F4653" s="38" t="n">
        <v>0</v>
      </c>
      <c r="G4653" s="37" t="n">
        <v>0</v>
      </c>
      <c r="H4653" s="40">
        <f>IFERROR(G4653/E4653,0)</f>
        <v/>
      </c>
      <c r="I4653" s="29" t="inlineStr">
        <is>
          <t>Cost is below the 120 watch threshold.</t>
        </is>
      </c>
    </row>
    <row r="4654">
      <c r="A4654" s="29" t="inlineStr">
        <is>
          <t>45-4068</t>
        </is>
      </c>
      <c r="B4654" s="29" t="inlineStr">
        <is>
          <t>low_price</t>
        </is>
      </c>
      <c r="C4654" s="29" t="inlineStr">
        <is>
          <t>Трос ручного гальма Yamaha Grizzly 550 700, Kodiak 700</t>
        </is>
      </c>
      <c r="D4654" s="35" t="n">
        <v>0</v>
      </c>
      <c r="E4654" s="37" t="n">
        <v>0</v>
      </c>
      <c r="F4654" s="38" t="n">
        <v>0</v>
      </c>
      <c r="G4654" s="37" t="n">
        <v>0</v>
      </c>
      <c r="H4654" s="40">
        <f>IFERROR(G4654/E4654,0)</f>
        <v/>
      </c>
      <c r="I4654" s="29" t="inlineStr">
        <is>
          <t>Cost is below the 120 watch threshold.</t>
        </is>
      </c>
    </row>
    <row r="4655">
      <c r="A4655" s="29" t="inlineStr">
        <is>
          <t>51375-hp5-601</t>
        </is>
      </c>
      <c r="B4655" s="29" t="inlineStr">
        <is>
          <t>low_price</t>
        </is>
      </c>
      <c r="C4655" s="29" t="inlineStr">
        <is>
          <t>Шарова опора Honda TRX 350 400 420 450 500 520 650 680, SXS 520 700 1000</t>
        </is>
      </c>
      <c r="D4655" s="35" t="n">
        <v>0</v>
      </c>
      <c r="E4655" s="37" t="n">
        <v>0</v>
      </c>
      <c r="F4655" s="38" t="n">
        <v>0</v>
      </c>
      <c r="G4655" s="37" t="n">
        <v>0</v>
      </c>
      <c r="H4655" s="40">
        <f>IFERROR(G4655/E4655,0)</f>
        <v/>
      </c>
      <c r="I4655" s="29" t="inlineStr">
        <is>
          <t>Cost is below the 120 watch threshold.</t>
        </is>
      </c>
    </row>
    <row r="4656">
      <c r="A4656" s="29" t="inlineStr">
        <is>
          <t>710005232</t>
        </is>
      </c>
      <c r="B4656" s="29" t="inlineStr">
        <is>
          <t>low_price</t>
        </is>
      </c>
      <c r="C4656" s="29" t="inlineStr">
        <is>
          <t>Ключ запалювання BRP Can-Am 2017-2022 (Green)</t>
        </is>
      </c>
      <c r="D4656" s="35" t="n">
        <v>3</v>
      </c>
      <c r="E4656" s="37" t="n">
        <v>14.29</v>
      </c>
      <c r="F4656" s="38" t="n">
        <v>0</v>
      </c>
      <c r="G4656" s="37" t="n">
        <v>0</v>
      </c>
      <c r="H4656" s="40">
        <f>IFERROR(G4656/E4656,0)</f>
        <v/>
      </c>
      <c r="I4656" s="29" t="inlineStr">
        <is>
          <t>Cost is below the 120 watch threshold.</t>
        </is>
      </c>
    </row>
    <row r="4657">
      <c r="A4657" s="29" t="inlineStr">
        <is>
          <t>51-1034</t>
        </is>
      </c>
      <c r="B4657" s="29" t="inlineStr">
        <is>
          <t>low_price</t>
        </is>
      </c>
      <c r="C4657" s="29" t="inlineStr">
        <is>
          <t>Рульові наконечники BRP Can-Am Outlander Renegade G2 G2L G2S; John Deere 500 650</t>
        </is>
      </c>
      <c r="D4657" s="35" t="n">
        <v>0</v>
      </c>
      <c r="E4657" s="37" t="n">
        <v>0</v>
      </c>
      <c r="F4657" s="38" t="n">
        <v>0</v>
      </c>
      <c r="G4657" s="37" t="n">
        <v>0</v>
      </c>
      <c r="H4657" s="40">
        <f>IFERROR(G4657/E4657,0)</f>
        <v/>
      </c>
      <c r="I4657" s="29" t="inlineStr">
        <is>
          <t>Cost is below the 120 watch threshold.</t>
        </is>
      </c>
    </row>
    <row r="4658">
      <c r="A4658" s="29" t="inlineStr">
        <is>
          <t>715500301</t>
        </is>
      </c>
      <c r="B4658" s="29" t="inlineStr">
        <is>
          <t>low_price</t>
        </is>
      </c>
      <c r="C4658" s="29" t="inlineStr">
        <is>
          <t>Чохол для амортизаторів BRP Can-Am Outlander Renegade G2 G2L G2S</t>
        </is>
      </c>
      <c r="D4658" s="35" t="n">
        <v>3</v>
      </c>
      <c r="E4658" s="37" t="n">
        <v>12.14</v>
      </c>
      <c r="F4658" s="38" t="n">
        <v>0</v>
      </c>
      <c r="G4658" s="37" t="n">
        <v>0</v>
      </c>
      <c r="H4658" s="40">
        <f>IFERROR(G4658/E4658,0)</f>
        <v/>
      </c>
      <c r="I4658" s="29" t="inlineStr">
        <is>
          <t>Cost is below the 120 watch threshold.</t>
        </is>
      </c>
    </row>
    <row r="4659">
      <c r="A4659" s="29" t="inlineStr">
        <is>
          <t>23461-hp0-a00</t>
        </is>
      </c>
      <c r="B4659" s="29" t="inlineStr">
        <is>
          <t>low_price</t>
        </is>
      </c>
      <c r="C4659" s="29" t="inlineStr">
        <is>
          <t>Шестерня КПП Honda TRX 500 Foreman 2005-2011 (28T)</t>
        </is>
      </c>
      <c r="D4659" s="35" t="n">
        <v>0</v>
      </c>
      <c r="E4659" s="37" t="n">
        <v>0</v>
      </c>
      <c r="F4659" s="38" t="n">
        <v>0</v>
      </c>
      <c r="G4659" s="37" t="n">
        <v>0</v>
      </c>
      <c r="H4659" s="40">
        <f>IFERROR(G4659/E4659,0)</f>
        <v/>
      </c>
      <c r="I4659" s="29" t="inlineStr">
        <is>
          <t>Cost is below the 120 watch threshold.</t>
        </is>
      </c>
    </row>
    <row r="4660">
      <c r="A4660" s="29" t="inlineStr">
        <is>
          <t>706003512</t>
        </is>
      </c>
      <c r="B4660" s="29" t="inlineStr">
        <is>
          <t>low_price</t>
        </is>
      </c>
      <c r="C4660" s="29" t="inlineStr">
        <is>
          <t>Ричаг задній нижній лівий BRP Can-Am Outlander G3L</t>
        </is>
      </c>
      <c r="D4660" s="35" t="n">
        <v>0</v>
      </c>
      <c r="E4660" s="37" t="n">
        <v>0</v>
      </c>
      <c r="F4660" s="38" t="n">
        <v>0</v>
      </c>
      <c r="G4660" s="37" t="n">
        <v>0</v>
      </c>
      <c r="H4660" s="40">
        <f>IFERROR(G4660/E4660,0)</f>
        <v/>
      </c>
      <c r="I4660" s="29" t="inlineStr">
        <is>
          <t>Cost is below the 120 watch threshold.</t>
        </is>
      </c>
    </row>
    <row r="4661">
      <c r="A4661" s="29" t="inlineStr">
        <is>
          <t>715003814</t>
        </is>
      </c>
      <c r="B4661" s="29" t="inlineStr">
        <is>
          <t>low_price</t>
        </is>
      </c>
      <c r="C4661" s="29" t="inlineStr">
        <is>
          <t>Захист рук BRP Can-Am Outlander Renegade G2 G2L G2S (Octane Blue/Black)</t>
        </is>
      </c>
      <c r="D4661" s="35" t="n">
        <v>0</v>
      </c>
      <c r="E4661" s="37" t="n">
        <v>0</v>
      </c>
      <c r="F4661" s="38" t="n">
        <v>0</v>
      </c>
      <c r="G4661" s="37" t="n">
        <v>0</v>
      </c>
      <c r="H4661" s="40">
        <f>IFERROR(G4661/E4661,0)</f>
        <v/>
      </c>
      <c r="I4661" s="29" t="inlineStr">
        <is>
          <t>Cost is below the 120 watch threshold.</t>
        </is>
      </c>
    </row>
    <row r="4662">
      <c r="A4662" s="29" t="inlineStr">
        <is>
          <t>211200041</t>
        </is>
      </c>
      <c r="B4662" s="29" t="inlineStr">
        <is>
          <t>low_price</t>
        </is>
      </c>
      <c r="C4662" s="29" t="inlineStr">
        <is>
          <t>Шайба болта кріплення вилки карданного валу BRP Can-Am Outlander Renegade G1, Outlander G2L (15)</t>
        </is>
      </c>
      <c r="D4662" s="35" t="n">
        <v>0</v>
      </c>
      <c r="E4662" s="37" t="n">
        <v>0</v>
      </c>
      <c r="F4662" s="38" t="n">
        <v>0</v>
      </c>
      <c r="G4662" s="37" t="n">
        <v>0</v>
      </c>
      <c r="H4662" s="40">
        <f>IFERROR(G4662/E4662,0)</f>
        <v/>
      </c>
      <c r="I4662" s="29" t="inlineStr">
        <is>
          <t>Cost is below the 120 watch threshold.</t>
        </is>
      </c>
    </row>
    <row r="4663">
      <c r="A4663" s="29" t="inlineStr">
        <is>
          <t>5135489</t>
        </is>
      </c>
      <c r="B4663" s="29" t="inlineStr">
        <is>
          <t>low_price</t>
        </is>
      </c>
      <c r="C4663" s="29" t="inlineStr">
        <is>
          <t>Рульова тяга Polaris Sportsman XP 550 850 2009</t>
        </is>
      </c>
      <c r="D4663" s="35" t="n">
        <v>0</v>
      </c>
      <c r="E4663" s="37" t="n">
        <v>0</v>
      </c>
      <c r="F4663" s="38" t="n">
        <v>0</v>
      </c>
      <c r="G4663" s="37" t="n">
        <v>0</v>
      </c>
      <c r="H4663" s="40">
        <f>IFERROR(G4663/E4663,0)</f>
        <v/>
      </c>
      <c r="I4663" s="29" t="inlineStr">
        <is>
          <t>Cost is below the 120 watch threshold.</t>
        </is>
      </c>
    </row>
    <row r="4664">
      <c r="A4664" s="29" t="inlineStr">
        <is>
          <t>db2216</t>
        </is>
      </c>
      <c r="B4664" s="29" t="inlineStr">
        <is>
          <t>low_price</t>
        </is>
      </c>
      <c r="C4664" s="29" t="inlineStr">
        <is>
          <t>Гальмівні колодки передні ліві BRP Can-Am Оutlander Renegade G2 G2L G2S G3 G3L</t>
        </is>
      </c>
      <c r="D4664" s="35" t="n">
        <v>2</v>
      </c>
      <c r="E4664" s="37" t="n">
        <v>34.43</v>
      </c>
      <c r="F4664" s="38" t="n">
        <v>0</v>
      </c>
      <c r="G4664" s="37" t="n">
        <v>0</v>
      </c>
      <c r="H4664" s="40">
        <f>IFERROR(G4664/E4664,0)</f>
        <v/>
      </c>
      <c r="I4664" s="29" t="inlineStr">
        <is>
          <t>Cost is below the 120 watch threshold.</t>
        </is>
      </c>
    </row>
    <row r="4665">
      <c r="A4665" s="29" t="inlineStr">
        <is>
          <t>fa413tt</t>
        </is>
      </c>
      <c r="B4665" s="29" t="inlineStr">
        <is>
          <t>low_price</t>
        </is>
      </c>
      <c r="C4665" s="29" t="inlineStr">
        <is>
          <t>Гальмівні колодки передні ліві/задні BRP Can-Am Outlander Renegade G1; Задні Yamaha Kodiak 400 450</t>
        </is>
      </c>
      <c r="D4665" s="35" t="n">
        <v>0</v>
      </c>
      <c r="E4665" s="37" t="n">
        <v>0</v>
      </c>
      <c r="F4665" s="38" t="n">
        <v>0</v>
      </c>
      <c r="G4665" s="37" t="n">
        <v>0</v>
      </c>
      <c r="H4665" s="40">
        <f>IFERROR(G4665/E4665,0)</f>
        <v/>
      </c>
      <c r="I4665" s="29" t="inlineStr">
        <is>
          <t>Cost is below the 120 watch threshold.</t>
        </is>
      </c>
    </row>
    <row r="4666">
      <c r="A4666" s="29" t="inlineStr">
        <is>
          <t>53165-hp5-600</t>
        </is>
      </c>
      <c r="B4666" s="29" t="inlineStr">
        <is>
          <t>low_price</t>
        </is>
      </c>
      <c r="C4666" s="29" t="inlineStr">
        <is>
          <t>Ручка руля Honda</t>
        </is>
      </c>
      <c r="D4666" s="35" t="n">
        <v>4</v>
      </c>
      <c r="E4666" s="37" t="n">
        <v>17.52</v>
      </c>
      <c r="F4666" s="38" t="n">
        <v>0</v>
      </c>
      <c r="G4666" s="37" t="n">
        <v>0</v>
      </c>
      <c r="H4666" s="40">
        <f>IFERROR(G4666/E4666,0)</f>
        <v/>
      </c>
      <c r="I4666" s="29" t="inlineStr">
        <is>
          <t>Cost is below the 120 watch threshold.</t>
        </is>
      </c>
    </row>
    <row r="4667">
      <c r="A4667" s="29" t="inlineStr">
        <is>
          <t>420630212</t>
        </is>
      </c>
      <c r="B4667" s="29" t="inlineStr">
        <is>
          <t>low_price</t>
        </is>
      </c>
      <c r="C4667" s="29" t="inlineStr">
        <is>
          <t>Прокладка головки циліндра BRP Can-Am Outlander Renegade 1000, Maverick Trail 1000, Maverick Sport 1000, Traxter Defender ​HD9 HD10</t>
        </is>
      </c>
      <c r="D4667" s="35" t="n">
        <v>2</v>
      </c>
      <c r="E4667" s="37" t="n">
        <v>11.26</v>
      </c>
      <c r="F4667" s="38" t="n">
        <v>0</v>
      </c>
      <c r="G4667" s="37" t="n">
        <v>0</v>
      </c>
      <c r="H4667" s="40">
        <f>IFERROR(G4667/E4667,0)</f>
        <v/>
      </c>
      <c r="I4667" s="29" t="inlineStr">
        <is>
          <t>Cost is below the 120 watch threshold.</t>
        </is>
      </c>
    </row>
    <row r="4668">
      <c r="A4668" s="29" t="inlineStr">
        <is>
          <t>50r4289</t>
        </is>
      </c>
      <c r="B4668" s="29" t="inlineStr">
        <is>
          <t>low_price</t>
        </is>
      </c>
      <c r="C4668" s="29" t="inlineStr">
        <is>
          <t>Посилений ремінь варіатора Polaris RZR XP Turbo (17-20), RZR Turbo S (20), RZR Turbo R (22+), RZR Pro XP (20+)</t>
        </is>
      </c>
      <c r="D4668" s="35" t="n">
        <v>4</v>
      </c>
      <c r="E4668" s="37" t="n">
        <v>13.77</v>
      </c>
      <c r="F4668" s="38" t="n">
        <v>0</v>
      </c>
      <c r="G4668" s="37" t="n">
        <v>0</v>
      </c>
      <c r="H4668" s="40">
        <f>IFERROR(G4668/E4668,0)</f>
        <v/>
      </c>
      <c r="I4668" s="29" t="inlineStr">
        <is>
          <t>Cost is below the 120 watch threshold.</t>
        </is>
      </c>
    </row>
    <row r="4669">
      <c r="A4669" s="29" t="inlineStr">
        <is>
          <t>02424</t>
        </is>
      </c>
      <c r="B4669" s="29" t="inlineStr">
        <is>
          <t>low_price</t>
        </is>
      </c>
      <c r="C4669" s="29" t="inlineStr">
        <is>
          <t>ДХО + покажчики повороту BRP Can-Am Maverick X3</t>
        </is>
      </c>
      <c r="D4669" s="35" t="n">
        <v>6</v>
      </c>
      <c r="E4669" s="37" t="n">
        <v>93.33</v>
      </c>
      <c r="F4669" s="38" t="n">
        <v>0</v>
      </c>
      <c r="G4669" s="37" t="n">
        <v>13.23</v>
      </c>
      <c r="H4669" s="40">
        <f>IFERROR(G4669/E4669,0)</f>
        <v/>
      </c>
      <c r="I4669" s="29" t="inlineStr">
        <is>
          <t>Cost is below the 120 watch threshold.</t>
        </is>
      </c>
    </row>
    <row r="4670">
      <c r="A4670" s="29" t="inlineStr">
        <is>
          <t>706205517</t>
        </is>
      </c>
      <c r="B4670" s="29" t="inlineStr">
        <is>
          <t>low_price</t>
        </is>
      </c>
      <c r="C4670" s="29" t="inlineStr">
        <is>
          <t>Поворотний кулак лівий BRP Can-Am Traxter Defender HD5 HD7 HD8 HD9 HD10</t>
        </is>
      </c>
      <c r="D4670" s="35" t="n">
        <v>0</v>
      </c>
      <c r="E4670" s="37" t="n">
        <v>0</v>
      </c>
      <c r="F4670" s="38" t="n">
        <v>0</v>
      </c>
      <c r="G4670" s="37" t="n">
        <v>0</v>
      </c>
      <c r="H4670" s="40">
        <f>IFERROR(G4670/E4670,0)</f>
        <v/>
      </c>
      <c r="I4670" s="29" t="inlineStr">
        <is>
          <t>Cost is below the 120 watch threshold.</t>
        </is>
      </c>
    </row>
    <row r="4671">
      <c r="A4671" s="29" t="inlineStr">
        <is>
          <t>707901065</t>
        </is>
      </c>
      <c r="B4671" s="29" t="inlineStr">
        <is>
          <t>low_price</t>
        </is>
      </c>
      <c r="C4671" s="29" t="inlineStr">
        <is>
          <t>Центральна консоль BRP Can-Am Maverick X3 2020+</t>
        </is>
      </c>
      <c r="D4671" s="35" t="n">
        <v>6</v>
      </c>
      <c r="E4671" s="37" t="n">
        <v>50.01</v>
      </c>
      <c r="F4671" s="38" t="n">
        <v>0</v>
      </c>
      <c r="G4671" s="37" t="n">
        <v>0</v>
      </c>
      <c r="H4671" s="40">
        <f>IFERROR(G4671/E4671,0)</f>
        <v/>
      </c>
      <c r="I4671" s="29" t="inlineStr">
        <is>
          <t>Cost is below the 120 watch threshold.</t>
        </is>
      </c>
    </row>
    <row r="4672">
      <c r="A4672" s="29" t="inlineStr">
        <is>
          <t>tm00941100</t>
        </is>
      </c>
      <c r="B4672" s="29" t="inlineStr">
        <is>
          <t>low_price</t>
        </is>
      </c>
      <c r="C4672" s="29" t="inlineStr">
        <is>
          <t>Шина Maxxis Bighorn 3.0 29×9-14</t>
        </is>
      </c>
      <c r="D4672" s="35" t="n">
        <v>2</v>
      </c>
      <c r="E4672" s="37" t="n">
        <v>21.09</v>
      </c>
      <c r="F4672" s="38" t="n">
        <v>0</v>
      </c>
      <c r="G4672" s="37" t="n">
        <v>0</v>
      </c>
      <c r="H4672" s="40">
        <f>IFERROR(G4672/E4672,0)</f>
        <v/>
      </c>
      <c r="I4672" s="29" t="inlineStr">
        <is>
          <t>Cost is below the 120 watch threshold.</t>
        </is>
      </c>
    </row>
    <row r="4673">
      <c r="A4673" s="29" t="inlineStr">
        <is>
          <t>420250640</t>
        </is>
      </c>
      <c r="B4673" s="29" t="inlineStr">
        <is>
          <t>low_price</t>
        </is>
      </c>
      <c r="C4673" s="29" t="inlineStr">
        <is>
          <t>Шайба пробки зливу масла КПП BRP Can-Am, Ski-Doo, Sea-Doo</t>
        </is>
      </c>
      <c r="D4673" s="35" t="n">
        <v>1</v>
      </c>
      <c r="E4673" s="37" t="n">
        <v>5.57</v>
      </c>
      <c r="F4673" s="38" t="n">
        <v>0</v>
      </c>
      <c r="G4673" s="37" t="n">
        <v>0</v>
      </c>
      <c r="H4673" s="40">
        <f>IFERROR(G4673/E4673,0)</f>
        <v/>
      </c>
      <c r="I4673" s="29" t="inlineStr">
        <is>
          <t>Cost is below the 120 watch threshold.</t>
        </is>
      </c>
    </row>
    <row r="4674">
      <c r="A4674" s="29" t="inlineStr">
        <is>
          <t>1720</t>
        </is>
      </c>
      <c r="B4674" s="29" t="inlineStr">
        <is>
          <t>low_price</t>
        </is>
      </c>
      <c r="C4674" s="29" t="inlineStr">
        <is>
          <t>Водонепроникна сумка Finntrail Player (30L)</t>
        </is>
      </c>
      <c r="D4674" s="35" t="n">
        <v>4</v>
      </c>
      <c r="E4674" s="37" t="n">
        <v>31.53</v>
      </c>
      <c r="F4674" s="38" t="n">
        <v>0</v>
      </c>
      <c r="G4674" s="37" t="n">
        <v>0</v>
      </c>
      <c r="H4674" s="40">
        <f>IFERROR(G4674/E4674,0)</f>
        <v/>
      </c>
      <c r="I4674" s="29" t="inlineStr">
        <is>
          <t>Cost is below the 120 watch threshold.</t>
        </is>
      </c>
    </row>
    <row r="4675">
      <c r="A4675" s="29" t="inlineStr">
        <is>
          <t>420436014</t>
        </is>
      </c>
      <c r="B4675" s="29" t="inlineStr">
        <is>
          <t>low_price</t>
        </is>
      </c>
      <c r="C4675" s="29" t="inlineStr">
        <is>
          <t xml:space="preserve">Натягувач ланцюга ГРМ BRP Can-Am Outlander 330 400 500 570 650 800 850, Renegade 500 570 650 800 850, Maverick Trail Commander 800, Traxter Defender </t>
        </is>
      </c>
      <c r="D4675" s="35" t="n">
        <v>0</v>
      </c>
      <c r="E4675" s="37" t="n">
        <v>0</v>
      </c>
      <c r="F4675" s="38" t="n">
        <v>0</v>
      </c>
      <c r="G4675" s="37" t="n">
        <v>0</v>
      </c>
      <c r="H4675" s="40">
        <f>IFERROR(G4675/E4675,0)</f>
        <v/>
      </c>
      <c r="I4675" s="29" t="inlineStr">
        <is>
          <t>Cost is below the 120 watch threshold.</t>
        </is>
      </c>
    </row>
    <row r="4676">
      <c r="A4676" s="29" t="inlineStr">
        <is>
          <t>na-50012f</t>
        </is>
      </c>
      <c r="B4676" s="29" t="inlineStr">
        <is>
          <t>low_price</t>
        </is>
      </c>
      <c r="C4676" s="29" t="inlineStr">
        <is>
          <t>Комплект прокладок двигуна Polaris Sportsman Scrambler 850</t>
        </is>
      </c>
      <c r="D4676" s="35" t="n">
        <v>0</v>
      </c>
      <c r="E4676" s="37" t="n">
        <v>0</v>
      </c>
      <c r="F4676" s="38" t="n">
        <v>0</v>
      </c>
      <c r="G4676" s="37" t="n">
        <v>0</v>
      </c>
      <c r="H4676" s="40">
        <f>IFERROR(G4676/E4676,0)</f>
        <v/>
      </c>
      <c r="I4676" s="29" t="inlineStr">
        <is>
          <t>Cost is below the 120 watch threshold.</t>
        </is>
      </c>
    </row>
    <row r="4677">
      <c r="A4677" s="29" t="inlineStr">
        <is>
          <t>50-1104</t>
        </is>
      </c>
      <c r="B4677" s="29" t="inlineStr">
        <is>
          <t>low_price</t>
        </is>
      </c>
      <c r="C4677" s="29" t="inlineStr">
        <is>
          <t>Ремкомплект задніх ричагів Polaris Sportsman Touring 500 (08-13), 800 (08-09), Sportsman X2 500 700 800 (08-09)</t>
        </is>
      </c>
      <c r="D4677" s="35" t="n">
        <v>2</v>
      </c>
      <c r="E4677" s="37" t="n">
        <v>22.55</v>
      </c>
      <c r="F4677" s="38" t="n">
        <v>0</v>
      </c>
      <c r="G4677" s="37" t="n">
        <v>0</v>
      </c>
      <c r="H4677" s="40">
        <f>IFERROR(G4677/E4677,0)</f>
        <v/>
      </c>
      <c r="I4677" s="29" t="inlineStr">
        <is>
          <t>Cost is below the 120 watch threshold.</t>
        </is>
      </c>
    </row>
    <row r="4678">
      <c r="A4678" s="29" t="inlineStr">
        <is>
          <t>hf198</t>
        </is>
      </c>
      <c r="B4678" s="29" t="inlineStr">
        <is>
          <t>low_price</t>
        </is>
      </c>
      <c r="C4678" s="29" t="inlineStr">
        <is>
          <t>Масляний фільтр Polaris Sportsman 600 700 800, Ranger 500 570 700 800 900 1000, RZR 900 1000, General 1000, ACE 500 570</t>
        </is>
      </c>
      <c r="D4678" s="35" t="n">
        <v>0</v>
      </c>
      <c r="E4678" s="37" t="n">
        <v>0</v>
      </c>
      <c r="F4678" s="38" t="n">
        <v>0</v>
      </c>
      <c r="G4678" s="37" t="n">
        <v>0</v>
      </c>
      <c r="H4678" s="40">
        <f>IFERROR(G4678/E4678,0)</f>
        <v/>
      </c>
      <c r="I4678" s="29" t="inlineStr">
        <is>
          <t>Cost is below the 120 watch threshold.</t>
        </is>
      </c>
    </row>
    <row r="4679">
      <c r="A4679" s="29" t="inlineStr">
        <is>
          <t>715003820</t>
        </is>
      </c>
      <c r="B4679" s="29" t="inlineStr">
        <is>
          <t>low_price</t>
        </is>
      </c>
      <c r="C4679" s="29" t="inlineStr">
        <is>
          <t>Розширювач арки задній лівий BRP Can-Am Maverick X3</t>
        </is>
      </c>
      <c r="D4679" s="35" t="n">
        <v>2</v>
      </c>
      <c r="E4679" s="37" t="n">
        <v>13.8</v>
      </c>
      <c r="F4679" s="38" t="n">
        <v>0</v>
      </c>
      <c r="G4679" s="37" t="n">
        <v>0</v>
      </c>
      <c r="H4679" s="40">
        <f>IFERROR(G4679/E4679,0)</f>
        <v/>
      </c>
      <c r="I4679" s="29" t="inlineStr">
        <is>
          <t>Cost is below the 120 watch threshold.</t>
        </is>
      </c>
    </row>
    <row r="4680">
      <c r="A4680" s="29" t="inlineStr">
        <is>
          <t>705005977</t>
        </is>
      </c>
      <c r="B4680" s="29" t="inlineStr">
        <is>
          <t>low_price</t>
        </is>
      </c>
      <c r="C4680" s="29" t="inlineStr">
        <is>
          <t>Підніжка права BRP Can-Am Outlander G2 G2L Max 450 500 570 650 800 850 1000</t>
        </is>
      </c>
      <c r="D4680" s="35" t="n">
        <v>4</v>
      </c>
      <c r="E4680" s="37" t="n">
        <v>61.46</v>
      </c>
      <c r="F4680" s="38" t="n">
        <v>0</v>
      </c>
      <c r="G4680" s="37" t="n">
        <v>0</v>
      </c>
      <c r="H4680" s="40">
        <f>IFERROR(G4680/E4680,0)</f>
        <v/>
      </c>
      <c r="I4680" s="29" t="inlineStr">
        <is>
          <t>Cost is below the 120 watch threshold.</t>
        </is>
      </c>
    </row>
    <row r="4681">
      <c r="A4681" s="29" t="inlineStr">
        <is>
          <t>706004511</t>
        </is>
      </c>
      <c r="B4681" s="29" t="inlineStr">
        <is>
          <t>low_price</t>
        </is>
      </c>
      <c r="C4681" s="29" t="inlineStr">
        <is>
          <t>Сайлентблок ричага BRP Can-Am Outlander G3 G3L</t>
        </is>
      </c>
      <c r="D4681" s="35" t="n">
        <v>4</v>
      </c>
      <c r="E4681" s="37" t="n">
        <v>25.22</v>
      </c>
      <c r="F4681" s="38" t="n">
        <v>0.26</v>
      </c>
      <c r="G4681" s="37" t="n">
        <v>1725.76</v>
      </c>
      <c r="H4681" s="40">
        <f>IFERROR(G4681/E4681,0)</f>
        <v/>
      </c>
      <c r="I4681" s="29" t="inlineStr">
        <is>
          <t>Cost is below the 120 watch threshold.</t>
        </is>
      </c>
    </row>
    <row r="4682">
      <c r="A4682" s="29" t="inlineStr">
        <is>
          <t>19-5021</t>
        </is>
      </c>
      <c r="B4682" s="29" t="inlineStr">
        <is>
          <t>low_price</t>
        </is>
      </c>
      <c r="C4682" s="29" t="inlineStr">
        <is>
          <t>Пильник ШРУСа CFMoto; Polaris (21/67-104,5)</t>
        </is>
      </c>
      <c r="D4682" s="35" t="n">
        <v>0</v>
      </c>
      <c r="E4682" s="37" t="n">
        <v>0</v>
      </c>
      <c r="F4682" s="38" t="n">
        <v>0</v>
      </c>
      <c r="G4682" s="37" t="n">
        <v>0</v>
      </c>
      <c r="H4682" s="40">
        <f>IFERROR(G4682/E4682,0)</f>
        <v/>
      </c>
      <c r="I4682" s="29" t="inlineStr">
        <is>
          <t>Cost is below the 120 watch threshold.</t>
        </is>
      </c>
    </row>
    <row r="4683">
      <c r="A4683" s="29" t="inlineStr">
        <is>
          <t>0601-6812</t>
        </is>
      </c>
      <c r="B4683" s="29" t="inlineStr">
        <is>
          <t>low_price</t>
        </is>
      </c>
      <c r="C4683" s="29" t="inlineStr">
        <is>
          <t>Руль алюмінієвий BRP Can-Am Outlander Renegade G2 G2S</t>
        </is>
      </c>
      <c r="D4683" s="35" t="n">
        <v>0</v>
      </c>
      <c r="E4683" s="37" t="n">
        <v>0</v>
      </c>
      <c r="F4683" s="38" t="n">
        <v>0</v>
      </c>
      <c r="G4683" s="37" t="n">
        <v>0</v>
      </c>
      <c r="H4683" s="40">
        <f>IFERROR(G4683/E4683,0)</f>
        <v/>
      </c>
      <c r="I4683" s="29" t="inlineStr">
        <is>
          <t>Cost is below the 120 watch threshold.</t>
        </is>
      </c>
    </row>
    <row r="4684">
      <c r="A4684" s="29" t="inlineStr">
        <is>
          <t>07234</t>
        </is>
      </c>
      <c r="B4684" s="29" t="inlineStr">
        <is>
          <t>low_price</t>
        </is>
      </c>
      <c r="C4684" s="29" t="inlineStr">
        <is>
          <t>Універсальний тримач смартфона для BRP Can-Am Maverick X3</t>
        </is>
      </c>
      <c r="D4684" s="35" t="n">
        <v>14</v>
      </c>
      <c r="E4684" s="37" t="n">
        <v>163.38</v>
      </c>
      <c r="F4684" s="38" t="n">
        <v>0</v>
      </c>
      <c r="G4684" s="37" t="n">
        <v>0</v>
      </c>
      <c r="H4684" s="40">
        <f>IFERROR(G4684/E4684,0)</f>
        <v/>
      </c>
      <c r="I4684" s="29" t="inlineStr">
        <is>
          <t>Performance is below the scale and keep thresholds.</t>
        </is>
      </c>
    </row>
    <row r="4685">
      <c r="A4685" s="29" t="inlineStr">
        <is>
          <t>420250614</t>
        </is>
      </c>
      <c r="B4685" s="29" t="inlineStr">
        <is>
          <t>low_price</t>
        </is>
      </c>
      <c r="C4685" s="29" t="inlineStr">
        <is>
          <t>Прокладка кришки варіатора BRP Can-Am Outlander G3</t>
        </is>
      </c>
      <c r="D4685" s="35" t="n">
        <v>6</v>
      </c>
      <c r="E4685" s="37" t="n">
        <v>38.4</v>
      </c>
      <c r="F4685" s="38" t="n">
        <v>0.33</v>
      </c>
      <c r="G4685" s="37" t="n">
        <v>258</v>
      </c>
      <c r="H4685" s="40">
        <f>IFERROR(G4685/E4685,0)</f>
        <v/>
      </c>
      <c r="I4685" s="29" t="inlineStr">
        <is>
          <t>Cost is below the 120 watch threshold.</t>
        </is>
      </c>
    </row>
    <row r="4686">
      <c r="A4686" s="29" t="inlineStr">
        <is>
          <t>707800922</t>
        </is>
      </c>
      <c r="B4686" s="29" t="inlineStr">
        <is>
          <t>low_price</t>
        </is>
      </c>
      <c r="C4686" s="29" t="inlineStr">
        <is>
          <t>Патрубок повітрозабірника двигуна BRP Can-Am Outlander G3L XMR 700</t>
        </is>
      </c>
      <c r="D4686" s="35" t="n">
        <v>1</v>
      </c>
      <c r="E4686" s="37" t="n">
        <v>0.6</v>
      </c>
      <c r="F4686" s="38" t="n">
        <v>0</v>
      </c>
      <c r="G4686" s="37" t="n">
        <v>0</v>
      </c>
      <c r="H4686" s="40">
        <f>IFERROR(G4686/E4686,0)</f>
        <v/>
      </c>
      <c r="I4686" s="29" t="inlineStr">
        <is>
          <t>Cost is below the 120 watch threshold.</t>
        </is>
      </c>
    </row>
    <row r="4687">
      <c r="A4687" s="29" t="inlineStr">
        <is>
          <t>706600400</t>
        </is>
      </c>
      <c r="B4687" s="29" t="inlineStr">
        <is>
          <t>low_price</t>
        </is>
      </c>
      <c r="C4687" s="29" t="inlineStr">
        <is>
          <t>Патрубок варіатора випускний BRP Can-Am Outlander Renegade G2 G2L G2S 2015+</t>
        </is>
      </c>
      <c r="D4687" s="35" t="n">
        <v>0</v>
      </c>
      <c r="E4687" s="37" t="n">
        <v>0</v>
      </c>
      <c r="F4687" s="38" t="n">
        <v>0</v>
      </c>
      <c r="G4687" s="37" t="n">
        <v>0</v>
      </c>
      <c r="H4687" s="40">
        <f>IFERROR(G4687/E4687,0)</f>
        <v/>
      </c>
      <c r="I4687" s="29" t="inlineStr">
        <is>
          <t>Cost is below the 120 watch threshold.</t>
        </is>
      </c>
    </row>
    <row r="4688">
      <c r="A4688" s="29" t="inlineStr">
        <is>
          <t>52101-hn7-000</t>
        </is>
      </c>
      <c r="B4688" s="29" t="inlineStr">
        <is>
          <t>low_price</t>
        </is>
      </c>
      <c r="C4688" s="29" t="inlineStr">
        <is>
          <t>Пильник заднього карданного валу Honda TRX 400 Rancher 2004</t>
        </is>
      </c>
      <c r="D4688" s="35" t="n">
        <v>0</v>
      </c>
      <c r="E4688" s="37" t="n">
        <v>0</v>
      </c>
      <c r="F4688" s="38" t="n">
        <v>0</v>
      </c>
      <c r="G4688" s="37" t="n">
        <v>0</v>
      </c>
      <c r="H4688" s="40">
        <f>IFERROR(G4688/E4688,0)</f>
        <v/>
      </c>
      <c r="I4688" s="29" t="inlineStr">
        <is>
          <t>Cost is below the 120 watch threshold.</t>
        </is>
      </c>
    </row>
    <row r="4689">
      <c r="A4689" s="29" t="inlineStr">
        <is>
          <t>2202920</t>
        </is>
      </c>
      <c r="B4689" s="29" t="inlineStr">
        <is>
          <t>low_price</t>
        </is>
      </c>
      <c r="C4689" s="29" t="inlineStr">
        <is>
          <t>Поршневі кільця стандарт Polaris Sportsman 800, Ranger 800, RZR 800</t>
        </is>
      </c>
      <c r="D4689" s="35" t="n">
        <v>0</v>
      </c>
      <c r="E4689" s="37" t="n">
        <v>0</v>
      </c>
      <c r="F4689" s="38" t="n">
        <v>0</v>
      </c>
      <c r="G4689" s="37" t="n">
        <v>0</v>
      </c>
      <c r="H4689" s="40">
        <f>IFERROR(G4689/E4689,0)</f>
        <v/>
      </c>
      <c r="I4689" s="29" t="inlineStr">
        <is>
          <t>Cost is below the 120 watch threshold.</t>
        </is>
      </c>
    </row>
    <row r="4690">
      <c r="A4690" s="29" t="inlineStr">
        <is>
          <t>na-40005-2r</t>
        </is>
      </c>
      <c r="B4690" s="29" t="inlineStr">
        <is>
          <t>low_price</t>
        </is>
      </c>
      <c r="C4690" s="29" t="inlineStr">
        <is>
          <t>Поршневі кільця +0.5мм Yamaha Grizzly Raptor Warrior Wolverine Bruin 350, Big Bear 350 400, Kodiak 400</t>
        </is>
      </c>
      <c r="D4690" s="35" t="n">
        <v>0</v>
      </c>
      <c r="E4690" s="37" t="n">
        <v>0</v>
      </c>
      <c r="F4690" s="38" t="n">
        <v>0</v>
      </c>
      <c r="G4690" s="37" t="n">
        <v>0</v>
      </c>
      <c r="H4690" s="40">
        <f>IFERROR(G4690/E4690,0)</f>
        <v/>
      </c>
      <c r="I4690" s="29" t="inlineStr">
        <is>
          <t>Cost is below the 120 watch threshold.</t>
        </is>
      </c>
    </row>
    <row r="4691">
      <c r="A4691" s="29" t="inlineStr">
        <is>
          <t>420231070</t>
        </is>
      </c>
      <c r="B4691" s="29" t="inlineStr">
        <is>
          <t>low_price</t>
        </is>
      </c>
      <c r="C4691" s="29" t="inlineStr">
        <is>
          <t>Грузик декомпресора BRP Can-Am Outlander G1 330 400</t>
        </is>
      </c>
      <c r="D4691" s="35" t="n">
        <v>0</v>
      </c>
      <c r="E4691" s="37" t="n">
        <v>0</v>
      </c>
      <c r="F4691" s="38" t="n">
        <v>0</v>
      </c>
      <c r="G4691" s="37" t="n">
        <v>0</v>
      </c>
      <c r="H4691" s="40">
        <f>IFERROR(G4691/E4691,0)</f>
        <v/>
      </c>
      <c r="I4691" s="29" t="inlineStr">
        <is>
          <t>Cost is below the 120 watch threshold.</t>
        </is>
      </c>
    </row>
    <row r="4692">
      <c r="A4692" s="29" t="inlineStr">
        <is>
          <t>18-3188</t>
        </is>
      </c>
      <c r="B4692" s="29" t="inlineStr">
        <is>
          <t>low_price</t>
        </is>
      </c>
      <c r="C4692" s="29" t="inlineStr">
        <is>
          <t>Ремкомплект заднього супорта Polaris Sportsman 500 570 700 800, Scrambler 500, Magnum 325 500</t>
        </is>
      </c>
      <c r="D4692" s="35" t="n">
        <v>0</v>
      </c>
      <c r="E4692" s="37" t="n">
        <v>0</v>
      </c>
      <c r="F4692" s="38" t="n">
        <v>0</v>
      </c>
      <c r="G4692" s="37" t="n">
        <v>0</v>
      </c>
      <c r="H4692" s="40">
        <f>IFERROR(G4692/E4692,0)</f>
        <v/>
      </c>
      <c r="I4692" s="29" t="inlineStr">
        <is>
          <t>Cost is below the 120 watch threshold.</t>
        </is>
      </c>
    </row>
    <row r="4693">
      <c r="A4693" s="29" t="inlineStr">
        <is>
          <t>13010-hn0-a01</t>
        </is>
      </c>
      <c r="B4693" s="29" t="inlineStr">
        <is>
          <t>low_price</t>
        </is>
      </c>
      <c r="C4693" s="29" t="inlineStr">
        <is>
          <t>Поршневі кільця стандарт Honda TRX 450 Foreman</t>
        </is>
      </c>
      <c r="D4693" s="35" t="n">
        <v>0</v>
      </c>
      <c r="E4693" s="37" t="n">
        <v>0</v>
      </c>
      <c r="F4693" s="38" t="n">
        <v>0</v>
      </c>
      <c r="G4693" s="37" t="n">
        <v>0</v>
      </c>
      <c r="H4693" s="40">
        <f>IFERROR(G4693/E4693,0)</f>
        <v/>
      </c>
      <c r="I4693" s="29" t="inlineStr">
        <is>
          <t>Cost is below the 120 watch threshold.</t>
        </is>
      </c>
    </row>
    <row r="4694">
      <c r="A4694" s="29" t="inlineStr">
        <is>
          <t>04866</t>
        </is>
      </c>
      <c r="B4694" s="29" t="inlineStr">
        <is>
          <t>low_price</t>
        </is>
      </c>
      <c r="C4694" s="29" t="inlineStr">
        <is>
          <t>Направляюча клапана Polaris RZR XP 900 2011-2013</t>
        </is>
      </c>
      <c r="D4694" s="35" t="n">
        <v>0</v>
      </c>
      <c r="E4694" s="37" t="n">
        <v>0</v>
      </c>
      <c r="F4694" s="38" t="n">
        <v>0</v>
      </c>
      <c r="G4694" s="37" t="n">
        <v>0</v>
      </c>
      <c r="H4694" s="40">
        <f>IFERROR(G4694/E4694,0)</f>
        <v/>
      </c>
      <c r="I4694" s="29" t="inlineStr">
        <is>
          <t>Cost is below the 120 watch threshold.</t>
        </is>
      </c>
    </row>
    <row r="4695">
      <c r="A4695" s="29" t="inlineStr">
        <is>
          <t>15129-hr6-a61</t>
        </is>
      </c>
      <c r="B4695" s="29" t="inlineStr">
        <is>
          <t>low_price</t>
        </is>
      </c>
      <c r="C4695" s="29" t="inlineStr">
        <is>
          <t>Ротор масляного насоса внутрішній Honda TRX 500 Rubicon 2015-2019</t>
        </is>
      </c>
      <c r="D4695" s="35" t="n">
        <v>0</v>
      </c>
      <c r="E4695" s="37" t="n">
        <v>0</v>
      </c>
      <c r="F4695" s="38" t="n">
        <v>0</v>
      </c>
      <c r="G4695" s="37" t="n">
        <v>0</v>
      </c>
      <c r="H4695" s="40">
        <f>IFERROR(G4695/E4695,0)</f>
        <v/>
      </c>
      <c r="I4695" s="29" t="inlineStr">
        <is>
          <t>Cost is below the 120 watch threshold.</t>
        </is>
      </c>
    </row>
    <row r="4696">
      <c r="A4696" s="29" t="inlineStr">
        <is>
          <t>18-1012</t>
        </is>
      </c>
      <c r="B4696" s="29" t="inlineStr">
        <is>
          <t>low_price</t>
        </is>
      </c>
      <c r="C4696" s="29" t="inlineStr">
        <is>
          <t xml:space="preserve">Ремкомплект переднього головного гальмівного циліндра Honda TRX 300 400 450 500; Kawasaki Brute Force 650; Suzuki King Quad 400 450 700 750; Yamaha </t>
        </is>
      </c>
      <c r="D4696" s="35" t="n">
        <v>0</v>
      </c>
      <c r="E4696" s="37" t="n">
        <v>0</v>
      </c>
      <c r="F4696" s="38" t="n">
        <v>0</v>
      </c>
      <c r="G4696" s="37" t="n">
        <v>0</v>
      </c>
      <c r="H4696" s="40">
        <f>IFERROR(G4696/E4696,0)</f>
        <v/>
      </c>
      <c r="I4696" s="29" t="inlineStr">
        <is>
          <t>Cost is below the 120 watch threshold.</t>
        </is>
      </c>
    </row>
    <row r="4697">
      <c r="A4697" s="29" t="inlineStr">
        <is>
          <t>2871322</t>
        </is>
      </c>
      <c r="B4697" s="29" t="inlineStr">
        <is>
          <t>low_price</t>
        </is>
      </c>
      <c r="C4697" s="29" t="inlineStr">
        <is>
          <t>Універсальна всесезонна пластична змазка Polaris (85g)</t>
        </is>
      </c>
      <c r="D4697" s="35" t="n">
        <v>0</v>
      </c>
      <c r="E4697" s="37" t="n">
        <v>0</v>
      </c>
      <c r="F4697" s="38" t="n">
        <v>0</v>
      </c>
      <c r="G4697" s="37" t="n">
        <v>0</v>
      </c>
      <c r="H4697" s="40">
        <f>IFERROR(G4697/E4697,0)</f>
        <v/>
      </c>
      <c r="I4697" s="29" t="inlineStr">
        <is>
          <t>Cost is below the 120 watch threshold.</t>
        </is>
      </c>
    </row>
    <row r="4698">
      <c r="A4698" s="29" t="inlineStr">
        <is>
          <t>12204-hm8-306</t>
        </is>
      </c>
      <c r="B4698" s="29" t="inlineStr">
        <is>
          <t>low_price</t>
        </is>
      </c>
      <c r="C4698" s="29" t="inlineStr">
        <is>
          <t>Направляюча клапана Honda TRX 250 Recon</t>
        </is>
      </c>
      <c r="D4698" s="35" t="n">
        <v>0</v>
      </c>
      <c r="E4698" s="37" t="n">
        <v>0</v>
      </c>
      <c r="F4698" s="38" t="n">
        <v>0</v>
      </c>
      <c r="G4698" s="37" t="n">
        <v>0</v>
      </c>
      <c r="H4698" s="40">
        <f>IFERROR(G4698/E4698,0)</f>
        <v/>
      </c>
      <c r="I4698" s="29" t="inlineStr">
        <is>
          <t>Cost is below the 120 watch threshold.</t>
        </is>
      </c>
    </row>
    <row r="4699">
      <c r="A4699" s="29" t="inlineStr">
        <is>
          <t>082991258c1</t>
        </is>
      </c>
      <c r="B4699" s="29" t="inlineStr">
        <is>
          <t>low_price</t>
        </is>
      </c>
      <c r="C4699" s="29" t="inlineStr">
        <is>
          <t>Шина Kenda K299 Bear Claw 27×9-12</t>
        </is>
      </c>
      <c r="D4699" s="35" t="n">
        <v>0</v>
      </c>
      <c r="E4699" s="37" t="n">
        <v>0</v>
      </c>
      <c r="F4699" s="38" t="n">
        <v>0</v>
      </c>
      <c r="G4699" s="37" t="n">
        <v>0</v>
      </c>
      <c r="H4699" s="40">
        <f>IFERROR(G4699/E4699,0)</f>
        <v/>
      </c>
      <c r="I4699" s="29" t="inlineStr">
        <is>
          <t>Cost is below the 120 watch threshold.</t>
        </is>
      </c>
    </row>
    <row r="4700">
      <c r="A4700" s="29" t="inlineStr">
        <is>
          <t>50-1057</t>
        </is>
      </c>
      <c r="B4700" s="29" t="inlineStr">
        <is>
          <t>low_price</t>
        </is>
      </c>
      <c r="C4700" s="29" t="inlineStr">
        <is>
          <t>Ремкомплект задніх ричагів Polaris Sportsman 300 400, Hawkeye 400</t>
        </is>
      </c>
      <c r="D4700" s="35" t="n">
        <v>0</v>
      </c>
      <c r="E4700" s="37" t="n">
        <v>0</v>
      </c>
      <c r="F4700" s="38" t="n">
        <v>0</v>
      </c>
      <c r="G4700" s="37" t="n">
        <v>0</v>
      </c>
      <c r="H4700" s="40">
        <f>IFERROR(G4700/E4700,0)</f>
        <v/>
      </c>
      <c r="I4700" s="29" t="inlineStr">
        <is>
          <t>Cost is below the 120 watch threshold.</t>
        </is>
      </c>
    </row>
    <row r="4701">
      <c r="A4701" s="29" t="inlineStr">
        <is>
          <t>13010-hn7-003</t>
        </is>
      </c>
      <c r="B4701" s="29" t="inlineStr">
        <is>
          <t>low_price</t>
        </is>
      </c>
      <c r="C4701" s="29" t="inlineStr">
        <is>
          <t>Поршневі кільця стандарт Honda TRX 400 Rancher 2004-2007</t>
        </is>
      </c>
      <c r="D4701" s="35" t="n">
        <v>0</v>
      </c>
      <c r="E4701" s="37" t="n">
        <v>0</v>
      </c>
      <c r="F4701" s="38" t="n">
        <v>0</v>
      </c>
      <c r="G4701" s="37" t="n">
        <v>0</v>
      </c>
      <c r="H4701" s="40">
        <f>IFERROR(G4701/E4701,0)</f>
        <v/>
      </c>
      <c r="I4701" s="29" t="inlineStr">
        <is>
          <t>Cost is below the 120 watch threshold.</t>
        </is>
      </c>
    </row>
    <row r="4702">
      <c r="A4702" s="29" t="inlineStr">
        <is>
          <t>01877</t>
        </is>
      </c>
      <c r="B4702" s="29" t="inlineStr">
        <is>
          <t>low_price</t>
        </is>
      </c>
      <c r="C4702" s="29" t="inlineStr">
        <is>
          <t>Гальмівний супорт передній правий Honda TRX 420 Rancher (07+), 500 Foreman Rubicon (12-19), 520 Foreman Rubicon (20+)</t>
        </is>
      </c>
      <c r="D4702" s="35" t="n">
        <v>0</v>
      </c>
      <c r="E4702" s="37" t="n">
        <v>0</v>
      </c>
      <c r="F4702" s="38" t="n">
        <v>0</v>
      </c>
      <c r="G4702" s="37" t="n">
        <v>0</v>
      </c>
      <c r="H4702" s="40">
        <f>IFERROR(G4702/E4702,0)</f>
        <v/>
      </c>
      <c r="I4702" s="29" t="inlineStr">
        <is>
          <t>Cost is below the 120 watch threshold.</t>
        </is>
      </c>
    </row>
    <row r="4703">
      <c r="A4703" s="29" t="inlineStr">
        <is>
          <t>48-1012</t>
        </is>
      </c>
      <c r="B4703" s="29" t="inlineStr">
        <is>
          <t>low_price</t>
        </is>
      </c>
      <c r="C4703" s="29" t="inlineStr">
        <is>
          <t>Повітряний фільтр BRP Can-Am Commander 700, Maverick Trail 700 800 1000, Maverick Sport 1000, Traxter Defender HD5 HD7 HD8 HD9 HD10</t>
        </is>
      </c>
      <c r="D4703" s="35" t="n">
        <v>5</v>
      </c>
      <c r="E4703" s="37" t="n">
        <v>33.79</v>
      </c>
      <c r="F4703" s="38" t="n">
        <v>0</v>
      </c>
      <c r="G4703" s="37" t="n">
        <v>0</v>
      </c>
      <c r="H4703" s="40">
        <f>IFERROR(G4703/E4703,0)</f>
        <v/>
      </c>
      <c r="I4703" s="29" t="inlineStr">
        <is>
          <t>Cost is below the 120 watch threshold.</t>
        </is>
      </c>
    </row>
    <row r="4704">
      <c r="A4704" s="29" t="inlineStr">
        <is>
          <t>420629192</t>
        </is>
      </c>
      <c r="B4704" s="29" t="inlineStr">
        <is>
          <t>low_price</t>
        </is>
      </c>
      <c r="C4704" s="29" t="inlineStr">
        <is>
          <t>Втулка ролика веденого варіатора BRP Can-Am Maverick X3, Maverick Sport 1000, Commander 1000, Traxter Defender HD9 HD10</t>
        </is>
      </c>
      <c r="D4704" s="35" t="n">
        <v>0</v>
      </c>
      <c r="E4704" s="37" t="n">
        <v>0</v>
      </c>
      <c r="F4704" s="38" t="n">
        <v>0</v>
      </c>
      <c r="G4704" s="37" t="n">
        <v>0</v>
      </c>
      <c r="H4704" s="40">
        <f>IFERROR(G4704/E4704,0)</f>
        <v/>
      </c>
      <c r="I4704" s="29" t="inlineStr">
        <is>
          <t>Cost is below the 120 watch threshold.</t>
        </is>
      </c>
    </row>
    <row r="4705">
      <c r="A4705" s="29" t="inlineStr">
        <is>
          <t>ab6-ca-8-116</t>
        </is>
      </c>
      <c r="B4705" s="29" t="inlineStr">
        <is>
          <t>low_price</t>
        </is>
      </c>
      <c r="C4705" s="29" t="inlineStr">
        <is>
          <t>Піввісь передня ліва BRP Can-Am Outlander XMR 570 650 800 850 1000 (13-18), Renegade XMR 1000 (16)</t>
        </is>
      </c>
      <c r="D4705" s="35" t="n">
        <v>2</v>
      </c>
      <c r="E4705" s="37" t="n">
        <v>26.76</v>
      </c>
      <c r="F4705" s="38" t="n">
        <v>0</v>
      </c>
      <c r="G4705" s="37" t="n">
        <v>0</v>
      </c>
      <c r="H4705" s="40">
        <f>IFERROR(G4705/E4705,0)</f>
        <v/>
      </c>
      <c r="I4705" s="29" t="inlineStr">
        <is>
          <t>Cost is below the 120 watch threshold.</t>
        </is>
      </c>
    </row>
    <row r="4706">
      <c r="A4706" s="29" t="inlineStr">
        <is>
          <t>1824206</t>
        </is>
      </c>
      <c r="B4706" s="29" t="inlineStr">
        <is>
          <t>low_price</t>
        </is>
      </c>
      <c r="C4706" s="29" t="inlineStr">
        <is>
          <t>Рульова тяга ліва в зборі Polaris Sportsman 570 2015+</t>
        </is>
      </c>
      <c r="D4706" s="35" t="n">
        <v>3</v>
      </c>
      <c r="E4706" s="37" t="n">
        <v>19.03</v>
      </c>
      <c r="F4706" s="38" t="n">
        <v>0</v>
      </c>
      <c r="G4706" s="37" t="n">
        <v>0</v>
      </c>
      <c r="H4706" s="40">
        <f>IFERROR(G4706/E4706,0)</f>
        <v/>
      </c>
      <c r="I4706" s="29" t="inlineStr">
        <is>
          <t>Cost is below the 120 watch threshold.</t>
        </is>
      </c>
    </row>
    <row r="4707">
      <c r="A4707" s="29" t="inlineStr">
        <is>
          <t>715001201</t>
        </is>
      </c>
      <c r="B4707" s="29" t="inlineStr">
        <is>
          <t>low_price</t>
        </is>
      </c>
      <c r="C4707" s="29" t="inlineStr">
        <is>
          <t>Ключ запалювання BRP Can-Am (Orange)</t>
        </is>
      </c>
      <c r="D4707" s="35" t="n">
        <v>9</v>
      </c>
      <c r="E4707" s="37" t="n">
        <v>43.92</v>
      </c>
      <c r="F4707" s="38" t="n">
        <v>0</v>
      </c>
      <c r="G4707" s="37" t="n">
        <v>0</v>
      </c>
      <c r="H4707" s="40">
        <f>IFERROR(G4707/E4707,0)</f>
        <v/>
      </c>
      <c r="I4707" s="29" t="inlineStr">
        <is>
          <t>Cost is below the 120 watch threshold.</t>
        </is>
      </c>
    </row>
    <row r="4708">
      <c r="A4708" s="29" t="inlineStr">
        <is>
          <t>3022553</t>
        </is>
      </c>
      <c r="B4708" s="29" t="inlineStr">
        <is>
          <t>low_price</t>
        </is>
      </c>
      <c r="C4708" s="29" t="inlineStr">
        <is>
          <t>Свічка запалювання Polaris Sportsman XP 1000 (15+), Scrambler XP 1000 (14+)</t>
        </is>
      </c>
      <c r="D4708" s="35" t="n">
        <v>0</v>
      </c>
      <c r="E4708" s="37" t="n">
        <v>0</v>
      </c>
      <c r="F4708" s="38" t="n">
        <v>0</v>
      </c>
      <c r="G4708" s="37" t="n">
        <v>0</v>
      </c>
      <c r="H4708" s="40">
        <f>IFERROR(G4708/E4708,0)</f>
        <v/>
      </c>
      <c r="I4708" s="29" t="inlineStr">
        <is>
          <t>Cost is below the 120 watch threshold.</t>
        </is>
      </c>
    </row>
    <row r="4709">
      <c r="A4709" s="29" t="inlineStr">
        <is>
          <t>706005032</t>
        </is>
      </c>
      <c r="B4709" s="29" t="inlineStr">
        <is>
          <t>low_price</t>
        </is>
      </c>
      <c r="C4709" s="29" t="inlineStr">
        <is>
          <t>Тяга задньої підвіски нижня BRP Can-Am Maverick R</t>
        </is>
      </c>
      <c r="D4709" s="35" t="n">
        <v>0</v>
      </c>
      <c r="E4709" s="37" t="n">
        <v>0</v>
      </c>
      <c r="F4709" s="38" t="n">
        <v>0</v>
      </c>
      <c r="G4709" s="37" t="n">
        <v>0</v>
      </c>
      <c r="H4709" s="40">
        <f>IFERROR(G4709/E4709,0)</f>
        <v/>
      </c>
      <c r="I4709" s="29" t="inlineStr">
        <is>
          <t>Cost is below the 120 watch threshold.</t>
        </is>
      </c>
    </row>
    <row r="4710">
      <c r="A4710" s="29" t="inlineStr">
        <is>
          <t>710002183</t>
        </is>
      </c>
      <c r="B4710" s="29" t="inlineStr">
        <is>
          <t>low_price</t>
        </is>
      </c>
      <c r="C4710" s="29" t="inlineStr">
        <is>
          <t>Ключ запалювання BRP Can-Am (Grey)</t>
        </is>
      </c>
      <c r="D4710" s="35" t="n">
        <v>6</v>
      </c>
      <c r="E4710" s="37" t="n">
        <v>32.68</v>
      </c>
      <c r="F4710" s="38" t="n">
        <v>0</v>
      </c>
      <c r="G4710" s="37" t="n">
        <v>0</v>
      </c>
      <c r="H4710" s="40">
        <f>IFERROR(G4710/E4710,0)</f>
        <v/>
      </c>
      <c r="I4710" s="29" t="inlineStr">
        <is>
          <t>Cost is below the 120 watch threshold.</t>
        </is>
      </c>
    </row>
    <row r="4711">
      <c r="A4711" s="29" t="inlineStr">
        <is>
          <t>21-0059</t>
        </is>
      </c>
      <c r="B4711" s="29" t="inlineStr">
        <is>
          <t>low_price</t>
        </is>
      </c>
      <c r="C4711" s="29" t="inlineStr">
        <is>
          <t>Ремкомплект переднього/заднього амортизатора Polaris Sportsman 550 850 1000, Scrambler 850 1000</t>
        </is>
      </c>
      <c r="D4711" s="35" t="n">
        <v>4</v>
      </c>
      <c r="E4711" s="37" t="n">
        <v>39.75</v>
      </c>
      <c r="F4711" s="38" t="n">
        <v>0</v>
      </c>
      <c r="G4711" s="37" t="n">
        <v>0</v>
      </c>
      <c r="H4711" s="40">
        <f>IFERROR(G4711/E4711,0)</f>
        <v/>
      </c>
      <c r="I4711" s="29" t="inlineStr">
        <is>
          <t>Cost is below the 120 watch threshold.</t>
        </is>
      </c>
    </row>
    <row r="4712">
      <c r="A4712" s="29" t="inlineStr">
        <is>
          <t>715000525</t>
        </is>
      </c>
      <c r="B4712" s="29" t="inlineStr">
        <is>
          <t>low_price</t>
        </is>
      </c>
      <c r="C4712" s="29" t="inlineStr">
        <is>
          <t>Захист рук BRP Can-Am Outlander Renegade G2 G2L G2S (Black/Yellow)</t>
        </is>
      </c>
      <c r="D4712" s="35" t="n">
        <v>8</v>
      </c>
      <c r="E4712" s="37" t="n">
        <v>40.98</v>
      </c>
      <c r="F4712" s="38" t="n">
        <v>0</v>
      </c>
      <c r="G4712" s="37" t="n">
        <v>0</v>
      </c>
      <c r="H4712" s="40">
        <f>IFERROR(G4712/E4712,0)</f>
        <v/>
      </c>
      <c r="I4712" s="29" t="inlineStr">
        <is>
          <t>Cost is below the 120 watch threshold.</t>
        </is>
      </c>
    </row>
    <row r="4713">
      <c r="A4713" s="29" t="inlineStr">
        <is>
          <t>705014663</t>
        </is>
      </c>
      <c r="B4713" s="29" t="inlineStr">
        <is>
          <t>low_price</t>
        </is>
      </c>
      <c r="C4713" s="29" t="inlineStr">
        <is>
          <t>Розширювач арки передній правий BRP Can-Am Outlander G3</t>
        </is>
      </c>
      <c r="D4713" s="35" t="n">
        <v>2</v>
      </c>
      <c r="E4713" s="37" t="n">
        <v>25.45</v>
      </c>
      <c r="F4713" s="38" t="n">
        <v>0</v>
      </c>
      <c r="G4713" s="37" t="n">
        <v>0</v>
      </c>
      <c r="H4713" s="40">
        <f>IFERROR(G4713/E4713,0)</f>
        <v/>
      </c>
      <c r="I4713" s="29" t="inlineStr">
        <is>
          <t>Cost is below the 120 watch threshold.</t>
        </is>
      </c>
    </row>
    <row r="4714">
      <c r="A4714" s="29" t="inlineStr">
        <is>
          <t>705401615</t>
        </is>
      </c>
      <c r="B4714" s="29" t="inlineStr">
        <is>
          <t>low_price</t>
        </is>
      </c>
      <c r="C4714" s="29" t="inlineStr">
        <is>
          <t>Сальник хвостовика переднього редуктора BRP Can-Am Outlander Renegade G2 G2L G2S (15+), Maverick 1000 (15-18), Commander 800 1000 (15-20)</t>
        </is>
      </c>
      <c r="D4714" s="35" t="n">
        <v>0</v>
      </c>
      <c r="E4714" s="37" t="n">
        <v>0</v>
      </c>
      <c r="F4714" s="38" t="n">
        <v>0</v>
      </c>
      <c r="G4714" s="37" t="n">
        <v>0</v>
      </c>
      <c r="H4714" s="40">
        <f>IFERROR(G4714/E4714,0)</f>
        <v/>
      </c>
      <c r="I4714" s="29" t="inlineStr">
        <is>
          <t>Cost is below the 120 watch threshold.</t>
        </is>
      </c>
    </row>
    <row r="4715">
      <c r="A4715" s="29" t="inlineStr">
        <is>
          <t>420685714</t>
        </is>
      </c>
      <c r="B4715" s="29" t="inlineStr">
        <is>
          <t>low_price</t>
        </is>
      </c>
      <c r="C4715" s="29" t="inlineStr">
        <is>
          <t>Поршень стандарт BRP Can-Am Outlander 330 400 800, Renegade Maverick Trail Commander 800, Traxter Defender HD8</t>
        </is>
      </c>
      <c r="D4715" s="35" t="n">
        <v>4</v>
      </c>
      <c r="E4715" s="37" t="n">
        <v>7.92</v>
      </c>
      <c r="F4715" s="38" t="n">
        <v>0</v>
      </c>
      <c r="G4715" s="37" t="n">
        <v>0</v>
      </c>
      <c r="H4715" s="40">
        <f>IFERROR(G4715/E4715,0)</f>
        <v/>
      </c>
      <c r="I4715" s="29" t="inlineStr">
        <is>
          <t>Cost is below the 120 watch threshold.</t>
        </is>
      </c>
    </row>
    <row r="4716">
      <c r="A4716" s="29" t="inlineStr">
        <is>
          <t>708301212</t>
        </is>
      </c>
      <c r="B4716" s="29" t="inlineStr">
        <is>
          <t>low_price</t>
        </is>
      </c>
      <c r="C4716" s="29" t="inlineStr">
        <is>
          <t>Верхня кришка заднього бардачка BRP Can-Am Outlander G2</t>
        </is>
      </c>
      <c r="D4716" s="35" t="n">
        <v>4</v>
      </c>
      <c r="E4716" s="37" t="n">
        <v>22.05</v>
      </c>
      <c r="F4716" s="38" t="n">
        <v>1</v>
      </c>
      <c r="G4716" s="37" t="n">
        <v>68705</v>
      </c>
      <c r="H4716" s="40">
        <f>IFERROR(G4716/E4716,0)</f>
        <v/>
      </c>
      <c r="I4716" s="29" t="inlineStr">
        <is>
          <t>Cost is below the 120 watch threshold.</t>
        </is>
      </c>
    </row>
    <row r="4717">
      <c r="A4717" s="29" t="inlineStr">
        <is>
          <t>3514609</t>
        </is>
      </c>
      <c r="B4717" s="29" t="inlineStr">
        <is>
          <t>low_price</t>
        </is>
      </c>
      <c r="C4717" s="29" t="inlineStr">
        <is>
          <t xml:space="preserve">Підшипник ведучого варіатора Polaris Sportsman 450 500 570 850 1000, Scrambler 850 1000, RZR 570 800 900 1000, Ranger 500 570 800 900 1000, General </t>
        </is>
      </c>
      <c r="D4717" s="35" t="n">
        <v>0</v>
      </c>
      <c r="E4717" s="37" t="n">
        <v>0</v>
      </c>
      <c r="F4717" s="38" t="n">
        <v>0</v>
      </c>
      <c r="G4717" s="37" t="n">
        <v>0</v>
      </c>
      <c r="H4717" s="40">
        <f>IFERROR(G4717/E4717,0)</f>
        <v/>
      </c>
      <c r="I4717" s="29" t="inlineStr">
        <is>
          <t>Cost is below the 120 watch threshold.</t>
        </is>
      </c>
    </row>
    <row r="4718">
      <c r="A4718" s="29" t="inlineStr">
        <is>
          <t>710002052</t>
        </is>
      </c>
      <c r="B4718" s="29" t="inlineStr">
        <is>
          <t>low_price</t>
        </is>
      </c>
      <c r="C4718" s="29" t="inlineStr">
        <is>
          <t xml:space="preserve">Перемикач лебідки BRP Can-Am Maverick 1000, Maverick X3, Maverick Trail 700 800 1000, Maverick Sport 1000, Commander 700 800 1000, Traxter Defender </t>
        </is>
      </c>
      <c r="D4718" s="35" t="n">
        <v>0</v>
      </c>
      <c r="E4718" s="37" t="n">
        <v>0</v>
      </c>
      <c r="F4718" s="38" t="n">
        <v>0</v>
      </c>
      <c r="G4718" s="37" t="n">
        <v>0</v>
      </c>
      <c r="H4718" s="40">
        <f>IFERROR(G4718/E4718,0)</f>
        <v/>
      </c>
      <c r="I4718" s="29" t="inlineStr">
        <is>
          <t>Cost is below the 120 watch threshold.</t>
        </is>
      </c>
    </row>
    <row r="4719">
      <c r="A4719" s="29" t="inlineStr">
        <is>
          <t>2840grey</t>
        </is>
      </c>
      <c r="B4719" s="29" t="inlineStr">
        <is>
          <t>low_price</t>
        </is>
      </c>
      <c r="C4719" s="29" t="inlineStr">
        <is>
          <t>Рукавиці Finntrail Eagle 2840 Grey (L)</t>
        </is>
      </c>
      <c r="D4719" s="35" t="n">
        <v>8</v>
      </c>
      <c r="E4719" s="37" t="n">
        <v>22.13</v>
      </c>
      <c r="F4719" s="38" t="n">
        <v>0</v>
      </c>
      <c r="G4719" s="37" t="n">
        <v>0</v>
      </c>
      <c r="H4719" s="40">
        <f>IFERROR(G4719/E4719,0)</f>
        <v/>
      </c>
      <c r="I4719" s="29" t="inlineStr">
        <is>
          <t>Cost is below the 120 watch threshold.</t>
        </is>
      </c>
    </row>
    <row r="4720">
      <c r="A4720" s="29" t="inlineStr">
        <is>
          <t>02772</t>
        </is>
      </c>
      <c r="B4720" s="29" t="inlineStr">
        <is>
          <t>low_price</t>
        </is>
      </c>
      <c r="C4720" s="29" t="inlineStr">
        <is>
          <t>Зчеплення в зборі Yamaha Bruin 350 (04-06), Grizzly 350 (07-13), Wolverine 350 (06-09)</t>
        </is>
      </c>
      <c r="D4720" s="35" t="n">
        <v>1</v>
      </c>
      <c r="E4720" s="37" t="n">
        <v>4.24</v>
      </c>
      <c r="F4720" s="38" t="n">
        <v>0</v>
      </c>
      <c r="G4720" s="37" t="n">
        <v>0</v>
      </c>
      <c r="H4720" s="40">
        <f>IFERROR(G4720/E4720,0)</f>
        <v/>
      </c>
      <c r="I4720" s="29" t="inlineStr">
        <is>
          <t>Cost is below the 120 watch threshold.</t>
        </is>
      </c>
    </row>
    <row r="4721">
      <c r="A4721" s="29" t="inlineStr">
        <is>
          <t>01596</t>
        </is>
      </c>
      <c r="B4721" s="29" t="inlineStr">
        <is>
          <t>low_price</t>
        </is>
      </c>
      <c r="C4721" s="29" t="inlineStr">
        <is>
          <t>Вологозахищений двухкнoпочний перемикач на руль</t>
        </is>
      </c>
      <c r="D4721" s="35" t="n">
        <v>0</v>
      </c>
      <c r="E4721" s="37" t="n">
        <v>0</v>
      </c>
      <c r="F4721" s="38" t="n">
        <v>0</v>
      </c>
      <c r="G4721" s="37" t="n">
        <v>0</v>
      </c>
      <c r="H4721" s="40">
        <f>IFERROR(G4721/E4721,0)</f>
        <v/>
      </c>
      <c r="I4721" s="29" t="inlineStr">
        <is>
          <t>Cost is below the 120 watch threshold.</t>
        </is>
      </c>
    </row>
    <row r="4722">
      <c r="A4722" s="29" t="inlineStr">
        <is>
          <t>14091-0136-6z</t>
        </is>
      </c>
      <c r="B4722" s="29" t="inlineStr">
        <is>
          <t>low_price</t>
        </is>
      </c>
      <c r="C4722" s="29" t="inlineStr">
        <is>
          <t>Барадчок передній правий Kawasaki Brute Force 650 750</t>
        </is>
      </c>
      <c r="D4722" s="35" t="n">
        <v>0</v>
      </c>
      <c r="E4722" s="37" t="n">
        <v>0</v>
      </c>
      <c r="F4722" s="38" t="n">
        <v>0</v>
      </c>
      <c r="G4722" s="37" t="n">
        <v>0</v>
      </c>
      <c r="H4722" s="40">
        <f>IFERROR(G4722/E4722,0)</f>
        <v/>
      </c>
      <c r="I4722" s="29" t="inlineStr">
        <is>
          <t>Cost is below the 120 watch threshold.</t>
        </is>
      </c>
    </row>
    <row r="4723">
      <c r="A4723" s="29" t="inlineStr">
        <is>
          <t>420840278</t>
        </is>
      </c>
      <c r="B4723" s="29" t="inlineStr">
        <is>
          <t>low_price</t>
        </is>
      </c>
      <c r="C4723" s="29" t="inlineStr">
        <is>
          <t>Пробка зливна двигуна BRP Can-Am</t>
        </is>
      </c>
      <c r="D4723" s="35" t="n">
        <v>2</v>
      </c>
      <c r="E4723" s="37" t="n">
        <v>7.78</v>
      </c>
      <c r="F4723" s="38" t="n">
        <v>0</v>
      </c>
      <c r="G4723" s="37" t="n">
        <v>0</v>
      </c>
      <c r="H4723" s="40">
        <f>IFERROR(G4723/E4723,0)</f>
        <v/>
      </c>
      <c r="I4723" s="29" t="inlineStr">
        <is>
          <t>Cost is below the 120 watch threshold.</t>
        </is>
      </c>
    </row>
    <row r="4724">
      <c r="A4724" s="29" t="inlineStr">
        <is>
          <t>705401346</t>
        </is>
      </c>
      <c r="B4724" s="29" t="inlineStr">
        <is>
          <t>low_price</t>
        </is>
      </c>
      <c r="C4724" s="29" t="inlineStr">
        <is>
          <t>Пильник ШРУСа передній внутрішній BRP Can-Am Outlander Renegade G1 G2 G2L G2S, Maverick 1000, Commander 800 1000; Задній внутрішній Outlander G2L</t>
        </is>
      </c>
      <c r="D4724" s="35" t="n">
        <v>2</v>
      </c>
      <c r="E4724" s="37" t="n">
        <v>13.18</v>
      </c>
      <c r="F4724" s="38" t="n">
        <v>2</v>
      </c>
      <c r="G4724" s="37" t="n">
        <v>1684</v>
      </c>
      <c r="H4724" s="40">
        <f>IFERROR(G4724/E4724,0)</f>
        <v/>
      </c>
      <c r="I4724" s="29" t="inlineStr">
        <is>
          <t>Cost is below the 120 watch threshold.</t>
        </is>
      </c>
    </row>
    <row r="4725">
      <c r="A4725" s="29" t="inlineStr">
        <is>
          <t>01927</t>
        </is>
      </c>
      <c r="B4725" s="29" t="inlineStr">
        <is>
          <t>low_price</t>
        </is>
      </c>
      <c r="C4725" s="29" t="inlineStr">
        <is>
          <t>Кулак задній зовнішній Honda TRX 650 680 Rincon, 700 Rubicon (24+)</t>
        </is>
      </c>
      <c r="D4725" s="35" t="n">
        <v>4</v>
      </c>
      <c r="E4725" s="37" t="n">
        <v>19.15</v>
      </c>
      <c r="F4725" s="38" t="n">
        <v>0</v>
      </c>
      <c r="G4725" s="37" t="n">
        <v>0</v>
      </c>
      <c r="H4725" s="40">
        <f>IFERROR(G4725/E4725,0)</f>
        <v/>
      </c>
      <c r="I4725" s="29" t="inlineStr">
        <is>
          <t>Cost is below the 120 watch threshold.</t>
        </is>
      </c>
    </row>
    <row r="4726">
      <c r="A4726" s="29" t="inlineStr">
        <is>
          <t>707003665</t>
        </is>
      </c>
      <c r="B4726" s="29" t="inlineStr">
        <is>
          <t>low_price</t>
        </is>
      </c>
      <c r="C4726" s="29" t="inlineStr">
        <is>
          <t>Кожух положення куліси КПП BRP Can-Am Outlander G3 G3L</t>
        </is>
      </c>
      <c r="D4726" s="35" t="n">
        <v>2</v>
      </c>
      <c r="E4726" s="37" t="n">
        <v>31.8</v>
      </c>
      <c r="F4726" s="38" t="n">
        <v>0</v>
      </c>
      <c r="G4726" s="37" t="n">
        <v>0</v>
      </c>
      <c r="H4726" s="40">
        <f>IFERROR(G4726/E4726,0)</f>
        <v/>
      </c>
      <c r="I4726" s="29" t="inlineStr">
        <is>
          <t>Cost is below the 120 watch threshold.</t>
        </is>
      </c>
    </row>
    <row r="4727">
      <c r="A4727" s="29" t="inlineStr">
        <is>
          <t>15401-hn8-a61</t>
        </is>
      </c>
      <c r="B4727" s="29" t="inlineStr">
        <is>
          <t>low_price</t>
        </is>
      </c>
      <c r="C4727" s="29" t="inlineStr">
        <is>
          <t>Ланцюг масляного насоса Honda TRX 680 Rincon, MUV 700 Big Red, SXS 700 Pioneer (50L)</t>
        </is>
      </c>
      <c r="D4727" s="35" t="n">
        <v>0</v>
      </c>
      <c r="E4727" s="37" t="n">
        <v>0</v>
      </c>
      <c r="F4727" s="38" t="n">
        <v>0</v>
      </c>
      <c r="G4727" s="37" t="n">
        <v>0</v>
      </c>
      <c r="H4727" s="40">
        <f>IFERROR(G4727/E4727,0)</f>
        <v/>
      </c>
      <c r="I4727" s="29" t="inlineStr">
        <is>
          <t>Cost is below the 120 watch threshold.</t>
        </is>
      </c>
    </row>
    <row r="4728">
      <c r="A4728" s="29" t="inlineStr">
        <is>
          <t>715010217</t>
        </is>
      </c>
      <c r="B4728" s="29" t="inlineStr">
        <is>
          <t>low_price</t>
        </is>
      </c>
      <c r="C4728" s="29" t="inlineStr">
        <is>
          <t>Площадка багажна задня BRP Can-Am Outalnder XMR G3</t>
        </is>
      </c>
      <c r="D4728" s="35" t="n">
        <v>21</v>
      </c>
      <c r="E4728" s="37" t="n">
        <v>154.18</v>
      </c>
      <c r="F4728" s="38" t="n">
        <v>0.07000000000000001</v>
      </c>
      <c r="G4728" s="37" t="n">
        <v>337.04</v>
      </c>
      <c r="H4728" s="40">
        <f>IFERROR(G4728/E4728,0)</f>
        <v/>
      </c>
      <c r="I4728" s="29" t="inlineStr">
        <is>
          <t>Performance is below the scale and keep thresholds.</t>
        </is>
      </c>
    </row>
    <row r="4729">
      <c r="A4729" s="29" t="inlineStr">
        <is>
          <t>3211162</t>
        </is>
      </c>
      <c r="B4729" s="29" t="inlineStr">
        <is>
          <t>low_price</t>
        </is>
      </c>
      <c r="C4729" s="29" t="inlineStr">
        <is>
          <t>Ремінь варіатора Polaris Ranger 700 800, RZR 800</t>
        </is>
      </c>
      <c r="D4729" s="35" t="n">
        <v>3</v>
      </c>
      <c r="E4729" s="37" t="n">
        <v>38.9</v>
      </c>
      <c r="F4729" s="38" t="n">
        <v>0</v>
      </c>
      <c r="G4729" s="37" t="n">
        <v>0</v>
      </c>
      <c r="H4729" s="40">
        <f>IFERROR(G4729/E4729,0)</f>
        <v/>
      </c>
      <c r="I4729" s="29" t="inlineStr">
        <is>
          <t>Cost is below the 120 watch threshold.</t>
        </is>
      </c>
    </row>
    <row r="4730">
      <c r="A4730" s="29" t="inlineStr">
        <is>
          <t>3b4-28313-02-00</t>
        </is>
      </c>
      <c r="B4730" s="29" t="inlineStr">
        <is>
          <t>low_price</t>
        </is>
      </c>
      <c r="C4730" s="29" t="inlineStr">
        <is>
          <t>Кожух панелі приладів Yamaha Grizzly 550​ (09-11), 700 (07-11)</t>
        </is>
      </c>
      <c r="D4730" s="35" t="n">
        <v>0</v>
      </c>
      <c r="E4730" s="37" t="n">
        <v>0</v>
      </c>
      <c r="F4730" s="38" t="n">
        <v>0</v>
      </c>
      <c r="G4730" s="37" t="n">
        <v>0</v>
      </c>
      <c r="H4730" s="40">
        <f>IFERROR(G4730/E4730,0)</f>
        <v/>
      </c>
      <c r="I4730" s="29" t="inlineStr">
        <is>
          <t>Cost is below the 120 watch threshold.</t>
        </is>
      </c>
    </row>
    <row r="4731">
      <c r="A4731" s="29" t="inlineStr">
        <is>
          <t>04259</t>
        </is>
      </c>
      <c r="B4731" s="29" t="inlineStr">
        <is>
          <t>low_price</t>
        </is>
      </c>
      <c r="C4731" s="29" t="inlineStr">
        <is>
          <t>Лампочка ближнього світла BRP Can-Am Outlander G2, Commander 700 1000, Maverick Trail 700 800 100, Maverick Sport 1000 (12V 55W)</t>
        </is>
      </c>
      <c r="D4731" s="35" t="n">
        <v>2</v>
      </c>
      <c r="E4731" s="37" t="n">
        <v>9.59</v>
      </c>
      <c r="F4731" s="38" t="n">
        <v>0</v>
      </c>
      <c r="G4731" s="37" t="n">
        <v>0</v>
      </c>
      <c r="H4731" s="40">
        <f>IFERROR(G4731/E4731,0)</f>
        <v/>
      </c>
      <c r="I4731" s="29" t="inlineStr">
        <is>
          <t>Cost is below the 120 watch threshold.</t>
        </is>
      </c>
    </row>
    <row r="4732">
      <c r="A4732" s="29" t="inlineStr">
        <is>
          <t>705017923</t>
        </is>
      </c>
      <c r="B4732" s="29" t="inlineStr">
        <is>
          <t>low_price</t>
        </is>
      </c>
      <c r="C4732" s="29" t="inlineStr">
        <is>
          <t>Заглушка крила задня ліва BRP Can-Am Outlander 400 500 650 800, Renegade 500 570 650 850 1000</t>
        </is>
      </c>
      <c r="D4732" s="35" t="n">
        <v>0</v>
      </c>
      <c r="E4732" s="37" t="n">
        <v>0</v>
      </c>
      <c r="F4732" s="38" t="n">
        <v>0</v>
      </c>
      <c r="G4732" s="37" t="n">
        <v>0</v>
      </c>
      <c r="H4732" s="40">
        <f>IFERROR(G4732/E4732,0)</f>
        <v/>
      </c>
      <c r="I4732" s="29" t="inlineStr">
        <is>
          <t>Cost is below the 120 watch threshold.</t>
        </is>
      </c>
    </row>
    <row r="4733">
      <c r="A4733" s="29" t="inlineStr">
        <is>
          <t>707600448</t>
        </is>
      </c>
      <c r="B4733" s="29" t="inlineStr">
        <is>
          <t>low_price</t>
        </is>
      </c>
      <c r="C4733" s="29" t="inlineStr">
        <is>
          <t>Втулка крпілення глушника нижня BRP Can-Am Outalander G2</t>
        </is>
      </c>
      <c r="D4733" s="35" t="n">
        <v>1</v>
      </c>
      <c r="E4733" s="37" t="n">
        <v>10.39</v>
      </c>
      <c r="F4733" s="38" t="n">
        <v>0</v>
      </c>
      <c r="G4733" s="37" t="n">
        <v>0</v>
      </c>
      <c r="H4733" s="40">
        <f>IFERROR(G4733/E4733,0)</f>
        <v/>
      </c>
      <c r="I4733" s="29" t="inlineStr">
        <is>
          <t>Cost is below the 120 watch threshold.</t>
        </is>
      </c>
    </row>
    <row r="4734">
      <c r="A4734" s="29" t="inlineStr">
        <is>
          <t>05345</t>
        </is>
      </c>
      <c r="B4734" s="29" t="inlineStr">
        <is>
          <t>low_price</t>
        </is>
      </c>
      <c r="C4734" s="29" t="inlineStr">
        <is>
          <t>Синтетичний трос 7мм 15м для лебідки 4500-6000 lbs</t>
        </is>
      </c>
      <c r="D4734" s="35" t="n">
        <v>14</v>
      </c>
      <c r="E4734" s="37" t="n">
        <v>125.11</v>
      </c>
      <c r="F4734" s="38" t="n">
        <v>0</v>
      </c>
      <c r="G4734" s="37" t="n">
        <v>0</v>
      </c>
      <c r="H4734" s="40">
        <f>IFERROR(G4734/E4734,0)</f>
        <v/>
      </c>
      <c r="I4734" s="29" t="inlineStr">
        <is>
          <t>Performance is below the scale and keep thresholds.</t>
        </is>
      </c>
    </row>
    <row r="4735">
      <c r="A4735" s="29" t="inlineStr">
        <is>
          <t>709401991</t>
        </is>
      </c>
      <c r="B4735" s="29" t="inlineStr">
        <is>
          <t>low_price</t>
        </is>
      </c>
      <c r="C4735" s="29" t="inlineStr">
        <is>
          <t>Рульовий наконечник зовнішній BRP Can-Am Maverick Trail 700 800 1000, Maverick Sport 1000, Commander 700 1000, Traxter Defender HD5 HD7 HD9 HD10</t>
        </is>
      </c>
      <c r="D4735" s="35" t="n">
        <v>0</v>
      </c>
      <c r="E4735" s="37" t="n">
        <v>0</v>
      </c>
      <c r="F4735" s="38" t="n">
        <v>0</v>
      </c>
      <c r="G4735" s="37" t="n">
        <v>0</v>
      </c>
      <c r="H4735" s="40">
        <f>IFERROR(G4735/E4735,0)</f>
        <v/>
      </c>
      <c r="I4735" s="29" t="inlineStr">
        <is>
          <t>Cost is below the 120 watch threshold.</t>
        </is>
      </c>
    </row>
    <row r="4736">
      <c r="A4736" s="29" t="inlineStr">
        <is>
          <t>5455542-070</t>
        </is>
      </c>
      <c r="B4736" s="29" t="inlineStr">
        <is>
          <t>low_price</t>
        </is>
      </c>
      <c r="C4736" s="29" t="inlineStr">
        <is>
          <t>Решітка радіатора Polaris RZR XP, RZR Turbo S</t>
        </is>
      </c>
      <c r="D4736" s="35" t="n">
        <v>0</v>
      </c>
      <c r="E4736" s="37" t="n">
        <v>0</v>
      </c>
      <c r="F4736" s="38" t="n">
        <v>0</v>
      </c>
      <c r="G4736" s="37" t="n">
        <v>0</v>
      </c>
      <c r="H4736" s="40">
        <f>IFERROR(G4736/E4736,0)</f>
        <v/>
      </c>
      <c r="I4736" s="29" t="inlineStr">
        <is>
          <t>Cost is below the 120 watch threshold.</t>
        </is>
      </c>
    </row>
    <row r="4737">
      <c r="A4737" s="29" t="inlineStr">
        <is>
          <t>9awv-042031-8001</t>
        </is>
      </c>
      <c r="B4737" s="29" t="inlineStr">
        <is>
          <t>low_price</t>
        </is>
      </c>
      <c r="C4737" s="29" t="inlineStr">
        <is>
          <t>Підніжка ліва CFMoto CForce 800 1000 2024+</t>
        </is>
      </c>
      <c r="D4737" s="35" t="n">
        <v>16</v>
      </c>
      <c r="E4737" s="37" t="n">
        <v>83.40000000000001</v>
      </c>
      <c r="F4737" s="38" t="n">
        <v>0</v>
      </c>
      <c r="G4737" s="37" t="n">
        <v>0</v>
      </c>
      <c r="H4737" s="40">
        <f>IFERROR(G4737/E4737,0)</f>
        <v/>
      </c>
      <c r="I4737" s="29" t="inlineStr">
        <is>
          <t>Cost is below the 120 watch threshold.</t>
        </is>
      </c>
    </row>
    <row r="4738">
      <c r="A4738" s="29" t="inlineStr">
        <is>
          <t>706204268</t>
        </is>
      </c>
      <c r="B4738" s="29" t="inlineStr">
        <is>
          <t>low_price</t>
        </is>
      </c>
      <c r="C4738" s="29" t="inlineStr">
        <is>
          <t>Стійка передьнього стабілізатора ліва BRP Can-Am Outlander G3 1000</t>
        </is>
      </c>
      <c r="D4738" s="35" t="n">
        <v>0</v>
      </c>
      <c r="E4738" s="37" t="n">
        <v>0</v>
      </c>
      <c r="F4738" s="38" t="n">
        <v>0</v>
      </c>
      <c r="G4738" s="37" t="n">
        <v>0</v>
      </c>
      <c r="H4738" s="40">
        <f>IFERROR(G4738/E4738,0)</f>
        <v/>
      </c>
      <c r="I4738" s="29" t="inlineStr">
        <is>
          <t>Cost is below the 120 watch threshold.</t>
        </is>
      </c>
    </row>
    <row r="4739">
      <c r="A4739" s="29" t="inlineStr">
        <is>
          <t>715004276</t>
        </is>
      </c>
      <c r="B4739" s="29" t="inlineStr">
        <is>
          <t>low_price</t>
        </is>
      </c>
      <c r="C4739" s="29" t="inlineStr">
        <is>
          <t>Сумки в двері верхні BRP Can-Am Maverick X3</t>
        </is>
      </c>
      <c r="D4739" s="35" t="n">
        <v>0</v>
      </c>
      <c r="E4739" s="37" t="n">
        <v>0</v>
      </c>
      <c r="F4739" s="38" t="n">
        <v>0</v>
      </c>
      <c r="G4739" s="37" t="n">
        <v>0</v>
      </c>
      <c r="H4739" s="40">
        <f>IFERROR(G4739/E4739,0)</f>
        <v/>
      </c>
      <c r="I4739" s="29" t="inlineStr">
        <is>
          <t>Cost is below the 120 watch threshold.</t>
        </is>
      </c>
    </row>
    <row r="4740">
      <c r="A4740" s="29" t="inlineStr">
        <is>
          <t>25-1516</t>
        </is>
      </c>
      <c r="B4740" s="29" t="inlineStr">
        <is>
          <t>low_price</t>
        </is>
      </c>
      <c r="C4740" s="29" t="inlineStr">
        <is>
          <t>Ступичний підшипник BRP Can-Am</t>
        </is>
      </c>
      <c r="D4740" s="35" t="n">
        <v>0</v>
      </c>
      <c r="E4740" s="37" t="n">
        <v>0</v>
      </c>
      <c r="F4740" s="38" t="n">
        <v>0</v>
      </c>
      <c r="G4740" s="37" t="n">
        <v>0</v>
      </c>
      <c r="H4740" s="40">
        <f>IFERROR(G4740/E4740,0)</f>
        <v/>
      </c>
      <c r="I4740" s="29" t="inlineStr">
        <is>
          <t>Cost is below the 120 watch threshold.</t>
        </is>
      </c>
    </row>
    <row r="4741">
      <c r="A4741" s="29" t="inlineStr">
        <is>
          <t>706000548</t>
        </is>
      </c>
      <c r="B4741" s="29" t="inlineStr">
        <is>
          <t>low_price</t>
        </is>
      </c>
      <c r="C4741" s="29" t="inlineStr">
        <is>
          <t>Шайба торсіона BRP Can-Am Outlander G1</t>
        </is>
      </c>
      <c r="D4741" s="35" t="n">
        <v>0</v>
      </c>
      <c r="E4741" s="37" t="n">
        <v>0</v>
      </c>
      <c r="F4741" s="38" t="n">
        <v>0</v>
      </c>
      <c r="G4741" s="37" t="n">
        <v>0</v>
      </c>
      <c r="H4741" s="40">
        <f>IFERROR(G4741/E4741,0)</f>
        <v/>
      </c>
      <c r="I4741" s="29" t="inlineStr">
        <is>
          <t>Cost is below the 120 watch threshold.</t>
        </is>
      </c>
    </row>
    <row r="4742">
      <c r="A4742" s="29" t="inlineStr">
        <is>
          <t>41315-hn2-000</t>
        </is>
      </c>
      <c r="B4742" s="29" t="inlineStr">
        <is>
          <t>low_price</t>
        </is>
      </c>
      <c r="C4742" s="29" t="inlineStr">
        <is>
          <t>Муфта заднього кардана Honda TRX 400 Foreman (95-02), 450 Foreman (02-04), 500 Foreman (05-11), 500 Rubicon (01-14)</t>
        </is>
      </c>
      <c r="D4742" s="35" t="n">
        <v>0</v>
      </c>
      <c r="E4742" s="37" t="n">
        <v>0</v>
      </c>
      <c r="F4742" s="38" t="n">
        <v>0</v>
      </c>
      <c r="G4742" s="37" t="n">
        <v>0</v>
      </c>
      <c r="H4742" s="40">
        <f>IFERROR(G4742/E4742,0)</f>
        <v/>
      </c>
      <c r="I4742" s="29" t="inlineStr">
        <is>
          <t>Cost is below the 120 watch threshold.</t>
        </is>
      </c>
    </row>
    <row r="4743">
      <c r="A4743" s="29" t="inlineStr">
        <is>
          <t>19-5006</t>
        </is>
      </c>
      <c r="B4743" s="29" t="inlineStr">
        <is>
          <t>low_price</t>
        </is>
      </c>
      <c r="C4743" s="29" t="inlineStr">
        <is>
          <t>Пильник ШРУСа Arctic Cat; Kawasaki' Polaris (66/19-92)</t>
        </is>
      </c>
      <c r="D4743" s="35" t="n">
        <v>0</v>
      </c>
      <c r="E4743" s="37" t="n">
        <v>0</v>
      </c>
      <c r="F4743" s="38" t="n">
        <v>0</v>
      </c>
      <c r="G4743" s="37" t="n">
        <v>0</v>
      </c>
      <c r="H4743" s="40">
        <f>IFERROR(G4743/E4743,0)</f>
        <v/>
      </c>
      <c r="I4743" s="29" t="inlineStr">
        <is>
          <t>Cost is below the 120 watch threshold.</t>
        </is>
      </c>
    </row>
    <row r="4744">
      <c r="A4744" s="29" t="inlineStr">
        <is>
          <t>we271122</t>
        </is>
      </c>
      <c r="B4744" s="29" t="inlineStr">
        <is>
          <t>low_price</t>
        </is>
      </c>
      <c r="C4744" s="29" t="inlineStr">
        <is>
          <t>Кулак передній зовнішній BRP Can-Am Quest 500 650 (02-04), Traxter (01)</t>
        </is>
      </c>
      <c r="D4744" s="35" t="n">
        <v>0</v>
      </c>
      <c r="E4744" s="37" t="n">
        <v>0</v>
      </c>
      <c r="F4744" s="38" t="n">
        <v>0</v>
      </c>
      <c r="G4744" s="37" t="n">
        <v>0</v>
      </c>
      <c r="H4744" s="40">
        <f>IFERROR(G4744/E4744,0)</f>
        <v/>
      </c>
      <c r="I4744" s="29" t="inlineStr">
        <is>
          <t>Cost is below the 120 watch threshold.</t>
        </is>
      </c>
    </row>
    <row r="4745">
      <c r="A4745" s="29" t="inlineStr">
        <is>
          <t>9cr6-290100-00001</t>
        </is>
      </c>
      <c r="B4745" s="29" t="inlineStr">
        <is>
          <t>low_price</t>
        </is>
      </c>
      <c r="C4745" s="29" t="inlineStr">
        <is>
          <t>Карданний вал передній CFMoto CForce 500 600</t>
        </is>
      </c>
      <c r="D4745" s="35" t="n">
        <v>0</v>
      </c>
      <c r="E4745" s="37" t="n">
        <v>0</v>
      </c>
      <c r="F4745" s="38" t="n">
        <v>0</v>
      </c>
      <c r="G4745" s="37" t="n">
        <v>0</v>
      </c>
      <c r="H4745" s="40">
        <f>IFERROR(G4745/E4745,0)</f>
        <v/>
      </c>
      <c r="I4745" s="29" t="inlineStr">
        <is>
          <t>Cost is below the 120 watch threshold.</t>
        </is>
      </c>
    </row>
    <row r="4746">
      <c r="A4746" s="29" t="inlineStr">
        <is>
          <t>706205632</t>
        </is>
      </c>
      <c r="B4746" s="29" t="inlineStr">
        <is>
          <t>low_price</t>
        </is>
      </c>
      <c r="C4746" s="29" t="inlineStr">
        <is>
          <t>Втулка переднього стабілізатора BRP Can-Am Maverick R</t>
        </is>
      </c>
      <c r="D4746" s="35" t="n">
        <v>0</v>
      </c>
      <c r="E4746" s="37" t="n">
        <v>0</v>
      </c>
      <c r="F4746" s="38" t="n">
        <v>0</v>
      </c>
      <c r="G4746" s="37" t="n">
        <v>0</v>
      </c>
      <c r="H4746" s="40">
        <f>IFERROR(G4746/E4746,0)</f>
        <v/>
      </c>
      <c r="I4746" s="29" t="inlineStr">
        <is>
          <t>Cost is below the 120 watch threshold.</t>
        </is>
      </c>
    </row>
    <row r="4747">
      <c r="A4747" s="29" t="inlineStr">
        <is>
          <t>3b4-22128-00-00</t>
        </is>
      </c>
      <c r="B4747" s="29" t="inlineStr">
        <is>
          <t>low_price</t>
        </is>
      </c>
      <c r="C4747" s="29" t="inlineStr">
        <is>
          <t>Захист ричага задній лівий Yamaha Grizzly 700 2007-2008</t>
        </is>
      </c>
      <c r="D4747" s="35" t="n">
        <v>0</v>
      </c>
      <c r="E4747" s="37" t="n">
        <v>0</v>
      </c>
      <c r="F4747" s="38" t="n">
        <v>0</v>
      </c>
      <c r="G4747" s="37" t="n">
        <v>0</v>
      </c>
      <c r="H4747" s="40">
        <f>IFERROR(G4747/E4747,0)</f>
        <v/>
      </c>
      <c r="I4747" s="29" t="inlineStr">
        <is>
          <t>Cost is below the 120 watch threshold.</t>
        </is>
      </c>
    </row>
    <row r="4748">
      <c r="A4748" s="29" t="inlineStr">
        <is>
          <t>10-520</t>
        </is>
      </c>
      <c r="B4748" s="29" t="inlineStr">
        <is>
          <t>low_price</t>
        </is>
      </c>
      <c r="C4748" s="29" t="inlineStr">
        <is>
          <t>Світлодіодна балка ProLight ST 5" (20Вт)</t>
        </is>
      </c>
      <c r="D4748" s="35" t="n">
        <v>0</v>
      </c>
      <c r="E4748" s="37" t="n">
        <v>0</v>
      </c>
      <c r="F4748" s="38" t="n">
        <v>0</v>
      </c>
      <c r="G4748" s="37" t="n">
        <v>0</v>
      </c>
      <c r="H4748" s="40">
        <f>IFERROR(G4748/E4748,0)</f>
        <v/>
      </c>
      <c r="I4748" s="29" t="inlineStr">
        <is>
          <t>Cost is below the 120 watch threshold.</t>
        </is>
      </c>
    </row>
    <row r="4749">
      <c r="A4749" s="29" t="inlineStr">
        <is>
          <t>705003446</t>
        </is>
      </c>
      <c r="B4749" s="29" t="inlineStr">
        <is>
          <t>low_price</t>
        </is>
      </c>
      <c r="C4749" s="29" t="inlineStr">
        <is>
          <t>Панель бокова ліва BRP Can-Am Outlander G2 G2L 450 500 570 650 800 850 1000 (Yellow)</t>
        </is>
      </c>
      <c r="D4749" s="35" t="n">
        <v>0</v>
      </c>
      <c r="E4749" s="37" t="n">
        <v>0</v>
      </c>
      <c r="F4749" s="38" t="n">
        <v>0</v>
      </c>
      <c r="G4749" s="37" t="n">
        <v>0</v>
      </c>
      <c r="H4749" s="40">
        <f>IFERROR(G4749/E4749,0)</f>
        <v/>
      </c>
      <c r="I4749" s="29" t="inlineStr">
        <is>
          <t>Cost is below the 120 watch threshold.</t>
        </is>
      </c>
    </row>
    <row r="4750">
      <c r="A4750" s="29" t="inlineStr">
        <is>
          <t>1hp-f1552-00-00</t>
        </is>
      </c>
      <c r="B4750" s="29" t="inlineStr">
        <is>
          <t>low_price</t>
        </is>
      </c>
      <c r="C4750" s="29" t="inlineStr">
        <is>
          <t>Підкрилок внутрішній лівий Yamaha Grizzly 550 700, Kodiak 700</t>
        </is>
      </c>
      <c r="D4750" s="35" t="n">
        <v>0</v>
      </c>
      <c r="E4750" s="37" t="n">
        <v>0</v>
      </c>
      <c r="F4750" s="38" t="n">
        <v>0</v>
      </c>
      <c r="G4750" s="37" t="n">
        <v>0</v>
      </c>
      <c r="H4750" s="40">
        <f>IFERROR(G4750/E4750,0)</f>
        <v/>
      </c>
      <c r="I4750" s="29" t="inlineStr">
        <is>
          <t>Cost is below the 120 watch threshold.</t>
        </is>
      </c>
    </row>
    <row r="4751">
      <c r="A4751" s="29" t="inlineStr">
        <is>
          <t>703500875</t>
        </is>
      </c>
      <c r="B4751" s="29" t="inlineStr">
        <is>
          <t>low_price</t>
        </is>
      </c>
      <c r="C4751" s="29" t="inlineStr">
        <is>
          <t>Ремкомплект ричагів BRP Can-Am</t>
        </is>
      </c>
      <c r="D4751" s="35" t="n">
        <v>0</v>
      </c>
      <c r="E4751" s="37" t="n">
        <v>0</v>
      </c>
      <c r="F4751" s="38" t="n">
        <v>0</v>
      </c>
      <c r="G4751" s="37" t="n">
        <v>0</v>
      </c>
      <c r="H4751" s="40">
        <f>IFERROR(G4751/E4751,0)</f>
        <v/>
      </c>
      <c r="I4751" s="29" t="inlineStr">
        <is>
          <t>Cost is below the 120 watch threshold.</t>
        </is>
      </c>
    </row>
    <row r="4752">
      <c r="A4752" s="29" t="inlineStr">
        <is>
          <t>25-1542</t>
        </is>
      </c>
      <c r="B4752" s="29" t="inlineStr">
        <is>
          <t>low_price</t>
        </is>
      </c>
      <c r="C4752" s="29" t="inlineStr">
        <is>
          <t>Ступичний підшипник в задні колеса Yamaha Rhino 450 660 700</t>
        </is>
      </c>
      <c r="D4752" s="35" t="n">
        <v>0</v>
      </c>
      <c r="E4752" s="37" t="n">
        <v>0</v>
      </c>
      <c r="F4752" s="38" t="n">
        <v>0</v>
      </c>
      <c r="G4752" s="37" t="n">
        <v>0</v>
      </c>
      <c r="H4752" s="40">
        <f>IFERROR(G4752/E4752,0)</f>
        <v/>
      </c>
      <c r="I4752" s="29" t="inlineStr">
        <is>
          <t>Cost is below the 120 watch threshold.</t>
        </is>
      </c>
    </row>
    <row r="4753">
      <c r="A4753" s="29" t="inlineStr">
        <is>
          <t>48-1008</t>
        </is>
      </c>
      <c r="B4753" s="29" t="inlineStr">
        <is>
          <t>low_price</t>
        </is>
      </c>
      <c r="C4753" s="29" t="inlineStr">
        <is>
          <t>Повітряний фільтр Polaris RZR 900 2011-2014</t>
        </is>
      </c>
      <c r="D4753" s="35" t="n">
        <v>0</v>
      </c>
      <c r="E4753" s="37" t="n">
        <v>0</v>
      </c>
      <c r="F4753" s="38" t="n">
        <v>0</v>
      </c>
      <c r="G4753" s="37" t="n">
        <v>0</v>
      </c>
      <c r="H4753" s="40">
        <f>IFERROR(G4753/E4753,0)</f>
        <v/>
      </c>
      <c r="I4753" s="29" t="inlineStr">
        <is>
          <t>Cost is below the 120 watch threshold.</t>
        </is>
      </c>
    </row>
    <row r="4754">
      <c r="A4754" s="29" t="inlineStr">
        <is>
          <t>03721</t>
        </is>
      </c>
      <c r="B4754" s="29" t="inlineStr">
        <is>
          <t>low_price</t>
        </is>
      </c>
      <c r="C4754" s="29" t="inlineStr">
        <is>
          <t>Підшипник ведучого варіатора Polaris Sportsman 500 700 800 (05-15), RZR S 800 (09)</t>
        </is>
      </c>
      <c r="D4754" s="35" t="n">
        <v>0</v>
      </c>
      <c r="E4754" s="37" t="n">
        <v>0</v>
      </c>
      <c r="F4754" s="38" t="n">
        <v>0</v>
      </c>
      <c r="G4754" s="37" t="n">
        <v>0</v>
      </c>
      <c r="H4754" s="40">
        <f>IFERROR(G4754/E4754,0)</f>
        <v/>
      </c>
      <c r="I4754" s="29" t="inlineStr">
        <is>
          <t>Cost is below the 120 watch threshold.</t>
        </is>
      </c>
    </row>
    <row r="4755">
      <c r="A4755" s="29" t="inlineStr">
        <is>
          <t>61110-hn8-000zb</t>
        </is>
      </c>
      <c r="B4755" s="29" t="inlineStr">
        <is>
          <t>low_price</t>
        </is>
      </c>
      <c r="C4755" s="29" t="inlineStr">
        <is>
          <t>Кришка бардачка Honda TRX 650 680 Rincon (Red)</t>
        </is>
      </c>
      <c r="D4755" s="35" t="n">
        <v>0</v>
      </c>
      <c r="E4755" s="37" t="n">
        <v>0</v>
      </c>
      <c r="F4755" s="38" t="n">
        <v>0</v>
      </c>
      <c r="G4755" s="37" t="n">
        <v>0</v>
      </c>
      <c r="H4755" s="40">
        <f>IFERROR(G4755/E4755,0)</f>
        <v/>
      </c>
      <c r="I4755" s="29" t="inlineStr">
        <is>
          <t>Cost is below the 120 watch threshold.</t>
        </is>
      </c>
    </row>
    <row r="4756">
      <c r="A4756" s="29" t="inlineStr">
        <is>
          <t>3233434</t>
        </is>
      </c>
      <c r="B4756" s="29" t="inlineStr">
        <is>
          <t>low_price</t>
        </is>
      </c>
      <c r="C4756" s="29" t="inlineStr">
        <is>
          <t>Натягувач ланцюга КПП Polaris Sportsman 325 400 450 500 570 700 800 ETX, Ranger 400 500 800, Hawkeye 325 400</t>
        </is>
      </c>
      <c r="D4756" s="35" t="n">
        <v>0</v>
      </c>
      <c r="E4756" s="37" t="n">
        <v>0</v>
      </c>
      <c r="F4756" s="38" t="n">
        <v>0</v>
      </c>
      <c r="G4756" s="37" t="n">
        <v>0</v>
      </c>
      <c r="H4756" s="40">
        <f>IFERROR(G4756/E4756,0)</f>
        <v/>
      </c>
      <c r="I4756" s="29" t="inlineStr">
        <is>
          <t>Cost is below the 120 watch threshold.</t>
        </is>
      </c>
    </row>
    <row r="4757">
      <c r="A4757" s="29" t="inlineStr">
        <is>
          <t>14621-hp0-a00</t>
        </is>
      </c>
      <c r="B4757" s="29" t="inlineStr">
        <is>
          <t>low_price</t>
        </is>
      </c>
      <c r="C4757" s="29" t="inlineStr">
        <is>
          <t>Направляючий ланцюга ГРМ Honda TRX 500 Foreman 2005-2011</t>
        </is>
      </c>
      <c r="D4757" s="35" t="n">
        <v>0</v>
      </c>
      <c r="E4757" s="37" t="n">
        <v>0</v>
      </c>
      <c r="F4757" s="38" t="n">
        <v>0</v>
      </c>
      <c r="G4757" s="37" t="n">
        <v>0</v>
      </c>
      <c r="H4757" s="40">
        <f>IFERROR(G4757/E4757,0)</f>
        <v/>
      </c>
      <c r="I4757" s="29" t="inlineStr">
        <is>
          <t>Cost is below the 120 watch threshold.</t>
        </is>
      </c>
    </row>
    <row r="4758">
      <c r="A4758" s="29" t="inlineStr">
        <is>
          <t>49048-1087</t>
        </is>
      </c>
      <c r="B4758" s="29" t="inlineStr">
        <is>
          <t>low_price</t>
        </is>
      </c>
      <c r="C4758" s="29" t="inlineStr">
        <is>
          <t>Слайдер варіатора Kawasaki Brute Force 650 750, KFX 700, Mule 400 820 1000, Teryx 750 800, Prairie 360 650 700 (T=7.2)</t>
        </is>
      </c>
      <c r="D4758" s="35" t="n">
        <v>0</v>
      </c>
      <c r="E4758" s="37" t="n">
        <v>0</v>
      </c>
      <c r="F4758" s="38" t="n">
        <v>0</v>
      </c>
      <c r="G4758" s="37" t="n">
        <v>0</v>
      </c>
      <c r="H4758" s="40">
        <f>IFERROR(G4758/E4758,0)</f>
        <v/>
      </c>
      <c r="I4758" s="29" t="inlineStr">
        <is>
          <t>Cost is below the 120 watch threshold.</t>
        </is>
      </c>
    </row>
    <row r="4759">
      <c r="A4759" s="29" t="inlineStr">
        <is>
          <t>40402-hn2-000</t>
        </is>
      </c>
      <c r="B4759" s="29" t="inlineStr">
        <is>
          <t>low_price</t>
        </is>
      </c>
      <c r="C4759" s="29" t="inlineStr">
        <is>
          <t>Муфта переднього кардана Honda TRX 450 Foreman (02-04), 500 Foreman (05-11), 500 Rubicon (01-04)</t>
        </is>
      </c>
      <c r="D4759" s="35" t="n">
        <v>0</v>
      </c>
      <c r="E4759" s="37" t="n">
        <v>0</v>
      </c>
      <c r="F4759" s="38" t="n">
        <v>0</v>
      </c>
      <c r="G4759" s="37" t="n">
        <v>0</v>
      </c>
      <c r="H4759" s="40">
        <f>IFERROR(G4759/E4759,0)</f>
        <v/>
      </c>
      <c r="I4759" s="29" t="inlineStr">
        <is>
          <t>Cost is below the 120 watch threshold.</t>
        </is>
      </c>
    </row>
    <row r="4760">
      <c r="A4760" s="29" t="inlineStr">
        <is>
          <t>705004410</t>
        </is>
      </c>
      <c r="B4760" s="29" t="inlineStr">
        <is>
          <t>low_price</t>
        </is>
      </c>
      <c r="C4760" s="29" t="inlineStr">
        <is>
          <t>Клик бампера передній правий, задній лівий BRP Can-Am Outlander G2</t>
        </is>
      </c>
      <c r="D4760" s="35" t="n">
        <v>0</v>
      </c>
      <c r="E4760" s="37" t="n">
        <v>0</v>
      </c>
      <c r="F4760" s="38" t="n">
        <v>0</v>
      </c>
      <c r="G4760" s="37" t="n">
        <v>0</v>
      </c>
      <c r="H4760" s="40">
        <f>IFERROR(G4760/E4760,0)</f>
        <v/>
      </c>
      <c r="I4760" s="29" t="inlineStr">
        <is>
          <t>Cost is below the 120 watch threshold.</t>
        </is>
      </c>
    </row>
    <row r="4761">
      <c r="A4761" s="29" t="inlineStr">
        <is>
          <t>21-1009</t>
        </is>
      </c>
      <c r="B4761" s="29" t="inlineStr">
        <is>
          <t>low_price</t>
        </is>
      </c>
      <c r="C4761" s="29" t="inlineStr">
        <is>
          <t>Ремкомплект переднього амортизатора Honda TRX 250 Sportrax (01-21), 420 Rancher (07-14), MUV 700 Big Red (09-13)</t>
        </is>
      </c>
      <c r="D4761" s="35" t="n">
        <v>0</v>
      </c>
      <c r="E4761" s="37" t="n">
        <v>0</v>
      </c>
      <c r="F4761" s="38" t="n">
        <v>0</v>
      </c>
      <c r="G4761" s="37" t="n">
        <v>0</v>
      </c>
      <c r="H4761" s="40">
        <f>IFERROR(G4761/E4761,0)</f>
        <v/>
      </c>
      <c r="I4761" s="29" t="inlineStr">
        <is>
          <t>Cost is below the 120 watch threshold.</t>
        </is>
      </c>
    </row>
    <row r="4762">
      <c r="A4762" s="29" t="inlineStr">
        <is>
          <t>25-1150</t>
        </is>
      </c>
      <c r="B4762" s="29" t="inlineStr">
        <is>
          <t>low_price</t>
        </is>
      </c>
      <c r="C4762" s="29" t="inlineStr">
        <is>
          <t>Ступичні підшипники в задні колеса Polaris ACE 325 500 570 900, Sportsman 325 400 450 500 570 600 700 800, RZR 570 800, Ranger 325 400 500 570 700 800</t>
        </is>
      </c>
      <c r="D4762" s="35" t="n">
        <v>0</v>
      </c>
      <c r="E4762" s="37" t="n">
        <v>0</v>
      </c>
      <c r="F4762" s="38" t="n">
        <v>0</v>
      </c>
      <c r="G4762" s="37" t="n">
        <v>0</v>
      </c>
      <c r="H4762" s="40">
        <f>IFERROR(G4762/E4762,0)</f>
        <v/>
      </c>
      <c r="I4762" s="29" t="inlineStr">
        <is>
          <t>Cost is below the 120 watch threshold.</t>
        </is>
      </c>
    </row>
    <row r="4763">
      <c r="A4763" s="29" t="inlineStr">
        <is>
          <t>40402-hp5-600</t>
        </is>
      </c>
      <c r="B4763" s="29" t="inlineStr">
        <is>
          <t>low_price</t>
        </is>
      </c>
      <c r="C4763" s="29" t="inlineStr">
        <is>
          <t>Муфта переднього кардана Honda TRX 420 Rancher (07-14), 500 Foreman (12-13)</t>
        </is>
      </c>
      <c r="D4763" s="35" t="n">
        <v>0</v>
      </c>
      <c r="E4763" s="37" t="n">
        <v>0</v>
      </c>
      <c r="F4763" s="38" t="n">
        <v>0</v>
      </c>
      <c r="G4763" s="37" t="n">
        <v>0</v>
      </c>
      <c r="H4763" s="40">
        <f>IFERROR(G4763/E4763,0)</f>
        <v/>
      </c>
      <c r="I4763" s="29" t="inlineStr">
        <is>
          <t>Cost is below the 120 watch threshold.</t>
        </is>
      </c>
    </row>
    <row r="4764">
      <c r="A4764" s="29" t="inlineStr">
        <is>
          <t>12760-31g00</t>
        </is>
      </c>
      <c r="B4764" s="29" t="inlineStr">
        <is>
          <t>low_price</t>
        </is>
      </c>
      <c r="C4764" s="29" t="inlineStr">
        <is>
          <t>Ланцюг ГРМ Suzuki King Quad 700 750</t>
        </is>
      </c>
      <c r="D4764" s="35" t="n">
        <v>0</v>
      </c>
      <c r="E4764" s="37" t="n">
        <v>0</v>
      </c>
      <c r="F4764" s="38" t="n">
        <v>0</v>
      </c>
      <c r="G4764" s="37" t="n">
        <v>0</v>
      </c>
      <c r="H4764" s="40">
        <f>IFERROR(G4764/E4764,0)</f>
        <v/>
      </c>
      <c r="I4764" s="29" t="inlineStr">
        <is>
          <t>Cost is below the 120 watch threshold.</t>
        </is>
      </c>
    </row>
    <row r="4765">
      <c r="A4765" s="29" t="inlineStr">
        <is>
          <t>5gh-11351-00-00</t>
        </is>
      </c>
      <c r="B4765" s="29" t="inlineStr">
        <is>
          <t>low_price</t>
        </is>
      </c>
      <c r="C4765" s="29" t="inlineStr">
        <is>
          <t>Прокладка головки циліндра Yamaha Grizzly 400 450, Kodiak 400 450, Rhino 450, Wolverine 450</t>
        </is>
      </c>
      <c r="D4765" s="35" t="n">
        <v>0</v>
      </c>
      <c r="E4765" s="37" t="n">
        <v>0</v>
      </c>
      <c r="F4765" s="38" t="n">
        <v>0</v>
      </c>
      <c r="G4765" s="37" t="n">
        <v>0</v>
      </c>
      <c r="H4765" s="40">
        <f>IFERROR(G4765/E4765,0)</f>
        <v/>
      </c>
      <c r="I4765" s="29" t="inlineStr">
        <is>
          <t>Cost is below the 120 watch threshold.</t>
        </is>
      </c>
    </row>
    <row r="4766">
      <c r="A4766" s="29" t="inlineStr">
        <is>
          <t>90400-hn8-305</t>
        </is>
      </c>
      <c r="B4766" s="29" t="inlineStr">
        <is>
          <t>low_price</t>
        </is>
      </c>
      <c r="C4766" s="29" t="inlineStr">
        <is>
          <t>Шайба ігольчастого підшипника стартера Honda TRX 650 680 Rincon, MUV 700 Big Red, SXS 700 Pioneer</t>
        </is>
      </c>
      <c r="D4766" s="35" t="n">
        <v>0</v>
      </c>
      <c r="E4766" s="37" t="n">
        <v>0</v>
      </c>
      <c r="F4766" s="38" t="n">
        <v>0</v>
      </c>
      <c r="G4766" s="37" t="n">
        <v>0</v>
      </c>
      <c r="H4766" s="40">
        <f>IFERROR(G4766/E4766,0)</f>
        <v/>
      </c>
      <c r="I4766" s="29" t="inlineStr">
        <is>
          <t>Cost is below the 120 watch threshold.</t>
        </is>
      </c>
    </row>
    <row r="4767">
      <c r="A4767" s="29" t="inlineStr">
        <is>
          <t>2mb-e243m-00-00</t>
        </is>
      </c>
      <c r="B4767" s="29" t="inlineStr">
        <is>
          <t>low_price</t>
        </is>
      </c>
      <c r="C4767" s="29" t="inlineStr">
        <is>
          <t>Сальник водяної помпи Yamaha Grizzly Kodiak Wolverine 700 2016-2018</t>
        </is>
      </c>
      <c r="D4767" s="35" t="n">
        <v>0</v>
      </c>
      <c r="E4767" s="37" t="n">
        <v>0</v>
      </c>
      <c r="F4767" s="38" t="n">
        <v>0</v>
      </c>
      <c r="G4767" s="37" t="n">
        <v>0</v>
      </c>
      <c r="H4767" s="40">
        <f>IFERROR(G4767/E4767,0)</f>
        <v/>
      </c>
      <c r="I4767" s="29" t="inlineStr">
        <is>
          <t>Cost is below the 120 watch threshold.</t>
        </is>
      </c>
    </row>
    <row r="4768">
      <c r="A4768" s="29" t="inlineStr">
        <is>
          <t>06113-hn2-000</t>
        </is>
      </c>
      <c r="B4768" s="29" t="inlineStr">
        <is>
          <t>low_price</t>
        </is>
      </c>
      <c r="C4768" s="29" t="inlineStr">
        <is>
          <t>Комплект прокладок на верх двигуна Honda TRX 500 Rubicon 2001-2014</t>
        </is>
      </c>
      <c r="D4768" s="35" t="n">
        <v>0</v>
      </c>
      <c r="E4768" s="37" t="n">
        <v>0</v>
      </c>
      <c r="F4768" s="38" t="n">
        <v>0</v>
      </c>
      <c r="G4768" s="37" t="n">
        <v>0</v>
      </c>
      <c r="H4768" s="40">
        <f>IFERROR(G4768/E4768,0)</f>
        <v/>
      </c>
      <c r="I4768" s="29" t="inlineStr">
        <is>
          <t>Cost is below the 120 watch threshold.</t>
        </is>
      </c>
    </row>
    <row r="4769">
      <c r="A4769" s="29" t="inlineStr">
        <is>
          <t>2sm-h4144-90-00</t>
        </is>
      </c>
      <c r="B4769" s="29" t="inlineStr">
        <is>
          <t>low_price</t>
        </is>
      </c>
      <c r="C4769" s="29" t="inlineStr">
        <is>
          <t>Кожух центральної фари Yamaha Grizzly 700 (16-20), Kodiak 700 (16+)</t>
        </is>
      </c>
      <c r="D4769" s="35" t="n">
        <v>0</v>
      </c>
      <c r="E4769" s="37" t="n">
        <v>0</v>
      </c>
      <c r="F4769" s="38" t="n">
        <v>0</v>
      </c>
      <c r="G4769" s="37" t="n">
        <v>0</v>
      </c>
      <c r="H4769" s="40">
        <f>IFERROR(G4769/E4769,0)</f>
        <v/>
      </c>
      <c r="I4769" s="29" t="inlineStr">
        <is>
          <t>Cost is below the 120 watch threshold.</t>
        </is>
      </c>
    </row>
    <row r="4770">
      <c r="A4770" s="29" t="inlineStr">
        <is>
          <t>420434320</t>
        </is>
      </c>
      <c r="B4770" s="29" t="inlineStr">
        <is>
          <t>low_price</t>
        </is>
      </c>
      <c r="C4770" s="29" t="inlineStr">
        <is>
          <t>Шестерня масляного насоса BRP Can-Am Outlander Renegade G1 G2 G2L G2S, Maverick 1000, Commander 800 1000, Maverick Trail 800 1000, Maverick Sport 1000</t>
        </is>
      </c>
      <c r="D4770" s="35" t="n">
        <v>0</v>
      </c>
      <c r="E4770" s="37" t="n">
        <v>0</v>
      </c>
      <c r="F4770" s="38" t="n">
        <v>0</v>
      </c>
      <c r="G4770" s="37" t="n">
        <v>0</v>
      </c>
      <c r="H4770" s="40">
        <f>IFERROR(G4770/E4770,0)</f>
        <v/>
      </c>
      <c r="I4770" s="29" t="inlineStr">
        <is>
          <t>Cost is below the 120 watch threshold.</t>
        </is>
      </c>
    </row>
    <row r="4771">
      <c r="A4771" s="29" t="inlineStr">
        <is>
          <t>24700-hm7-a00</t>
        </is>
      </c>
      <c r="B4771" s="29" t="inlineStr">
        <is>
          <t>low_price</t>
        </is>
      </c>
      <c r="C4771" s="29" t="inlineStr">
        <is>
          <t>Ніжка перемикання передач Honda TRX 400 Foreman (95-03), 450 Foreman (98-04)</t>
        </is>
      </c>
      <c r="D4771" s="35" t="n">
        <v>0</v>
      </c>
      <c r="E4771" s="37" t="n">
        <v>0</v>
      </c>
      <c r="F4771" s="38" t="n">
        <v>0</v>
      </c>
      <c r="G4771" s="37" t="n">
        <v>0</v>
      </c>
      <c r="H4771" s="40">
        <f>IFERROR(G4771/E4771,0)</f>
        <v/>
      </c>
      <c r="I4771" s="29" t="inlineStr">
        <is>
          <t>Cost is below the 120 watch threshold.</t>
        </is>
      </c>
    </row>
    <row r="4772">
      <c r="A4772" s="29" t="inlineStr">
        <is>
          <t>14510-hn8-013</t>
        </is>
      </c>
      <c r="B4772" s="29" t="inlineStr">
        <is>
          <t>low_price</t>
        </is>
      </c>
      <c r="C4772" s="29" t="inlineStr">
        <is>
          <t>Заспокоювач ланцюга ГРМ Honda TRX 650 680 Rincon, SXS 700 Pioneer, MUV 700 Big Red</t>
        </is>
      </c>
      <c r="D4772" s="35" t="n">
        <v>0</v>
      </c>
      <c r="E4772" s="37" t="n">
        <v>0</v>
      </c>
      <c r="F4772" s="38" t="n">
        <v>0</v>
      </c>
      <c r="G4772" s="37" t="n">
        <v>0</v>
      </c>
      <c r="H4772" s="40">
        <f>IFERROR(G4772/E4772,0)</f>
        <v/>
      </c>
      <c r="I4772" s="29" t="inlineStr">
        <is>
          <t>Cost is below the 120 watch threshold.</t>
        </is>
      </c>
    </row>
    <row r="4773">
      <c r="A4773" s="29" t="inlineStr">
        <is>
          <t>13010-hn5-671</t>
        </is>
      </c>
      <c r="B4773" s="29" t="inlineStr">
        <is>
          <t>low_price</t>
        </is>
      </c>
      <c r="C4773" s="29" t="inlineStr">
        <is>
          <t>Поршневі кільця стандарт Honda TRX 350 Rancher</t>
        </is>
      </c>
      <c r="D4773" s="35" t="n">
        <v>0</v>
      </c>
      <c r="E4773" s="37" t="n">
        <v>0</v>
      </c>
      <c r="F4773" s="38" t="n">
        <v>0</v>
      </c>
      <c r="G4773" s="37" t="n">
        <v>0</v>
      </c>
      <c r="H4773" s="40">
        <f>IFERROR(G4773/E4773,0)</f>
        <v/>
      </c>
      <c r="I4773" s="29" t="inlineStr">
        <is>
          <t>Cost is below the 120 watch threshold.</t>
        </is>
      </c>
    </row>
    <row r="4774">
      <c r="A4774" s="29" t="inlineStr">
        <is>
          <t>14092-0180</t>
        </is>
      </c>
      <c r="B4774" s="29" t="inlineStr">
        <is>
          <t>low_price</t>
        </is>
      </c>
      <c r="C4774" s="29" t="inlineStr">
        <is>
          <t>Кришка бардачка Kawasaki Brute Force 750 2012+</t>
        </is>
      </c>
      <c r="D4774" s="35" t="n">
        <v>0</v>
      </c>
      <c r="E4774" s="37" t="n">
        <v>0</v>
      </c>
      <c r="F4774" s="38" t="n">
        <v>0</v>
      </c>
      <c r="G4774" s="37" t="n">
        <v>0</v>
      </c>
      <c r="H4774" s="40">
        <f>IFERROR(G4774/E4774,0)</f>
        <v/>
      </c>
      <c r="I4774" s="29" t="inlineStr">
        <is>
          <t>Cost is below the 120 watch threshold.</t>
        </is>
      </c>
    </row>
    <row r="4775">
      <c r="A4775" s="29" t="inlineStr">
        <is>
          <t>33130-hr6-a60</t>
        </is>
      </c>
      <c r="B4775" s="29" t="inlineStr">
        <is>
          <t>low_price</t>
        </is>
      </c>
      <c r="C4775" s="29" t="inlineStr">
        <is>
          <t>Комплект проводки ближнього світла Honda TRX 420 Rancher, 500 Foreman Rubicon 2015-2019</t>
        </is>
      </c>
      <c r="D4775" s="35" t="n">
        <v>0</v>
      </c>
      <c r="E4775" s="37" t="n">
        <v>0</v>
      </c>
      <c r="F4775" s="38" t="n">
        <v>0</v>
      </c>
      <c r="G4775" s="37" t="n">
        <v>0</v>
      </c>
      <c r="H4775" s="40">
        <f>IFERROR(G4775/E4775,0)</f>
        <v/>
      </c>
      <c r="I4775" s="29" t="inlineStr">
        <is>
          <t>Cost is below the 120 watch threshold.</t>
        </is>
      </c>
    </row>
    <row r="4776">
      <c r="A4776" s="29" t="inlineStr">
        <is>
          <t>705004416</t>
        </is>
      </c>
      <c r="B4776" s="29" t="inlineStr">
        <is>
          <t>low_price</t>
        </is>
      </c>
      <c r="C4776" s="29" t="inlineStr">
        <is>
          <t>Кожух положення куліси КПП BRP Can-Am Renegade G2S 570 850 1000</t>
        </is>
      </c>
      <c r="D4776" s="35" t="n">
        <v>0</v>
      </c>
      <c r="E4776" s="37" t="n">
        <v>0</v>
      </c>
      <c r="F4776" s="38" t="n">
        <v>0</v>
      </c>
      <c r="G4776" s="37" t="n">
        <v>0</v>
      </c>
      <c r="H4776" s="40">
        <f>IFERROR(G4776/E4776,0)</f>
        <v/>
      </c>
      <c r="I4776" s="29" t="inlineStr">
        <is>
          <t>Cost is below the 120 watch threshold.</t>
        </is>
      </c>
    </row>
    <row r="4777">
      <c r="A4777" s="29" t="inlineStr">
        <is>
          <t>5412010</t>
        </is>
      </c>
      <c r="B4777" s="29" t="inlineStr">
        <is>
          <t>low_price</t>
        </is>
      </c>
      <c r="C4777" s="29" t="inlineStr">
        <is>
          <t>Сальник гальмівного поршня внурішній Polaris Sportsman 400 450 500 550 570 850 1000, Scrambler 850 1000, RZR 800 900 1000, Ranger 800 900</t>
        </is>
      </c>
      <c r="D4777" s="35" t="n">
        <v>0</v>
      </c>
      <c r="E4777" s="37" t="n">
        <v>0</v>
      </c>
      <c r="F4777" s="38" t="n">
        <v>0</v>
      </c>
      <c r="G4777" s="37" t="n">
        <v>0</v>
      </c>
      <c r="H4777" s="40">
        <f>IFERROR(G4777/E4777,0)</f>
        <v/>
      </c>
      <c r="I4777" s="29" t="inlineStr">
        <is>
          <t>Cost is below the 120 watch threshold.</t>
        </is>
      </c>
    </row>
    <row r="4778">
      <c r="A4778" s="29" t="inlineStr">
        <is>
          <t>705004509</t>
        </is>
      </c>
      <c r="B4778" s="29" t="inlineStr">
        <is>
          <t>low_price</t>
        </is>
      </c>
      <c r="C4778" s="29" t="inlineStr">
        <is>
          <t>Кріплення фари переднє праве BRP Can-Am Renegade G2S 500 570 650 800 850 1000, Maverick 1000</t>
        </is>
      </c>
      <c r="D4778" s="35" t="n">
        <v>0</v>
      </c>
      <c r="E4778" s="37" t="n">
        <v>0</v>
      </c>
      <c r="F4778" s="38" t="n">
        <v>0</v>
      </c>
      <c r="G4778" s="37" t="n">
        <v>0</v>
      </c>
      <c r="H4778" s="40">
        <f>IFERROR(G4778/E4778,0)</f>
        <v/>
      </c>
      <c r="I4778" s="29" t="inlineStr">
        <is>
          <t>Cost is below the 120 watch threshold.</t>
        </is>
      </c>
    </row>
    <row r="4779">
      <c r="A4779" s="29" t="inlineStr">
        <is>
          <t>5km-15463-00-00</t>
        </is>
      </c>
      <c r="B4779" s="29" t="inlineStr">
        <is>
          <t>low_price</t>
        </is>
      </c>
      <c r="C4779" s="29" t="inlineStr">
        <is>
          <t>Прокладка кришки зчеплення Yamaha Grizzly Rhino 660</t>
        </is>
      </c>
      <c r="D4779" s="35" t="n">
        <v>0</v>
      </c>
      <c r="E4779" s="37" t="n">
        <v>0</v>
      </c>
      <c r="F4779" s="38" t="n">
        <v>0</v>
      </c>
      <c r="G4779" s="37" t="n">
        <v>0</v>
      </c>
      <c r="H4779" s="40">
        <f>IFERROR(G4779/E4779,0)</f>
        <v/>
      </c>
      <c r="I4779" s="29" t="inlineStr">
        <is>
          <t>Cost is below the 120 watch threshold.</t>
        </is>
      </c>
    </row>
    <row r="4780">
      <c r="A4780" s="29" t="inlineStr">
        <is>
          <t>19-1011</t>
        </is>
      </c>
      <c r="B4780" s="29" t="inlineStr">
        <is>
          <t>low_price</t>
        </is>
      </c>
      <c r="C4780" s="29" t="inlineStr">
        <is>
          <t>Хрестовина карданного валу Polaris Sportsman 335 500, Diesel 455, Worker 335, Xplorer 250 500</t>
        </is>
      </c>
      <c r="D4780" s="35" t="n">
        <v>0</v>
      </c>
      <c r="E4780" s="37" t="n">
        <v>0</v>
      </c>
      <c r="F4780" s="38" t="n">
        <v>0</v>
      </c>
      <c r="G4780" s="37" t="n">
        <v>0</v>
      </c>
      <c r="H4780" s="40">
        <f>IFERROR(G4780/E4780,0)</f>
        <v/>
      </c>
      <c r="I4780" s="29" t="inlineStr">
        <is>
          <t>Cost is below the 120 watch threshold.</t>
        </is>
      </c>
    </row>
    <row r="4781">
      <c r="A4781" s="29" t="inlineStr">
        <is>
          <t>705011540</t>
        </is>
      </c>
      <c r="B4781" s="29" t="inlineStr">
        <is>
          <t>low_price</t>
        </is>
      </c>
      <c r="C4781" s="29" t="inlineStr">
        <is>
          <t>Опора лівої підніжки BRP Can-Am Outlander G2 G2L</t>
        </is>
      </c>
      <c r="D4781" s="35" t="n">
        <v>0</v>
      </c>
      <c r="E4781" s="37" t="n">
        <v>0</v>
      </c>
      <c r="F4781" s="38" t="n">
        <v>0</v>
      </c>
      <c r="G4781" s="37" t="n">
        <v>0</v>
      </c>
      <c r="H4781" s="40">
        <f>IFERROR(G4781/E4781,0)</f>
        <v/>
      </c>
      <c r="I4781" s="29" t="inlineStr">
        <is>
          <t>Cost is below the 120 watch threshold.</t>
        </is>
      </c>
    </row>
    <row r="4782">
      <c r="A4782" s="29" t="inlineStr">
        <is>
          <t>710008394</t>
        </is>
      </c>
      <c r="B4782" s="29" t="inlineStr">
        <is>
          <t>low_price</t>
        </is>
      </c>
      <c r="C4782" s="29" t="inlineStr">
        <is>
          <t>Кріплення фари дального світла BRP Can-Am Outlander 650 850 1000, Renegade 650 1000 2023+</t>
        </is>
      </c>
      <c r="D4782" s="35" t="n">
        <v>0</v>
      </c>
      <c r="E4782" s="37" t="n">
        <v>0</v>
      </c>
      <c r="F4782" s="38" t="n">
        <v>0</v>
      </c>
      <c r="G4782" s="37" t="n">
        <v>0</v>
      </c>
      <c r="H4782" s="40">
        <f>IFERROR(G4782/E4782,0)</f>
        <v/>
      </c>
      <c r="I4782" s="29" t="inlineStr">
        <is>
          <t>Cost is below the 120 watch threshold.</t>
        </is>
      </c>
    </row>
    <row r="4783">
      <c r="A4783" s="29" t="inlineStr">
        <is>
          <t>18-1020</t>
        </is>
      </c>
      <c r="B4783" s="29" t="inlineStr">
        <is>
          <t>low_price</t>
        </is>
      </c>
      <c r="C4783" s="29" t="inlineStr">
        <is>
          <t>Ремкомплект заднього головного гальмівного циліндра Yamaha Grizzly 550 700, переднього Raptor 350 660 700</t>
        </is>
      </c>
      <c r="D4783" s="35" t="n">
        <v>0</v>
      </c>
      <c r="E4783" s="37" t="n">
        <v>0</v>
      </c>
      <c r="F4783" s="38" t="n">
        <v>0</v>
      </c>
      <c r="G4783" s="37" t="n">
        <v>0</v>
      </c>
      <c r="H4783" s="40">
        <f>IFERROR(G4783/E4783,0)</f>
        <v/>
      </c>
      <c r="I4783" s="29" t="inlineStr">
        <is>
          <t>Cost is below the 120 watch threshold.</t>
        </is>
      </c>
    </row>
    <row r="4784">
      <c r="A4784" s="29" t="inlineStr">
        <is>
          <t>9ds#-060110-6000</t>
        </is>
      </c>
      <c r="B4784" s="29" t="inlineStr">
        <is>
          <t>low_price</t>
        </is>
      </c>
      <c r="C4784" s="29" t="inlineStr">
        <is>
          <t>Ричаг задній верхній лівий CFMoto CForce 600 2020-2024</t>
        </is>
      </c>
      <c r="D4784" s="35" t="n">
        <v>0</v>
      </c>
      <c r="E4784" s="37" t="n">
        <v>0</v>
      </c>
      <c r="F4784" s="38" t="n">
        <v>0</v>
      </c>
      <c r="G4784" s="37" t="n">
        <v>0</v>
      </c>
      <c r="H4784" s="40">
        <f>IFERROR(G4784/E4784,0)</f>
        <v/>
      </c>
      <c r="I4784" s="29" t="inlineStr">
        <is>
          <t>Cost is below the 120 watch threshold.</t>
        </is>
      </c>
    </row>
    <row r="4785">
      <c r="A4785" s="29" t="inlineStr">
        <is>
          <t>25-2079</t>
        </is>
      </c>
      <c r="B4785" s="29" t="inlineStr">
        <is>
          <t>low_price</t>
        </is>
      </c>
      <c r="C4785" s="29" t="inlineStr">
        <is>
          <t>Ремкомплект заднього редуктора Honda TRX 420 Rancher (14+), 500 Foreman (12-19), 520 Foreman (20+)</t>
        </is>
      </c>
      <c r="D4785" s="35" t="n">
        <v>0</v>
      </c>
      <c r="E4785" s="37" t="n">
        <v>0</v>
      </c>
      <c r="F4785" s="38" t="n">
        <v>0</v>
      </c>
      <c r="G4785" s="37" t="n">
        <v>0</v>
      </c>
      <c r="H4785" s="40">
        <f>IFERROR(G4785/E4785,0)</f>
        <v/>
      </c>
      <c r="I4785" s="29" t="inlineStr">
        <is>
          <t>Cost is below the 120 watch threshold.</t>
        </is>
      </c>
    </row>
    <row r="4786">
      <c r="A4786" s="29" t="inlineStr">
        <is>
          <t>92015-1692</t>
        </is>
      </c>
      <c r="B4786" s="29" t="inlineStr">
        <is>
          <t>low_price</t>
        </is>
      </c>
      <c r="C4786" s="29" t="inlineStr">
        <is>
          <t>Втулка гумова для пластика Kawasaki</t>
        </is>
      </c>
      <c r="D4786" s="35" t="n">
        <v>0</v>
      </c>
      <c r="E4786" s="37" t="n">
        <v>0</v>
      </c>
      <c r="F4786" s="38" t="n">
        <v>0</v>
      </c>
      <c r="G4786" s="37" t="n">
        <v>0</v>
      </c>
      <c r="H4786" s="40">
        <f>IFERROR(G4786/E4786,0)</f>
        <v/>
      </c>
      <c r="I4786" s="29" t="inlineStr">
        <is>
          <t>Cost is below the 120 watch threshold.</t>
        </is>
      </c>
    </row>
    <row r="4787">
      <c r="A4787" s="29" t="inlineStr">
        <is>
          <t>47-2033</t>
        </is>
      </c>
      <c r="B4787" s="29" t="inlineStr">
        <is>
          <t>low_price</t>
        </is>
      </c>
      <c r="C4787" s="29" t="inlineStr">
        <is>
          <t>Паливний насос Yamaha Grizzly 700, Kodiak 450 700, YXZ 1000 2016+</t>
        </is>
      </c>
      <c r="D4787" s="35" t="n">
        <v>0</v>
      </c>
      <c r="E4787" s="37" t="n">
        <v>0</v>
      </c>
      <c r="F4787" s="38" t="n">
        <v>0</v>
      </c>
      <c r="G4787" s="37" t="n">
        <v>0</v>
      </c>
      <c r="H4787" s="40">
        <f>IFERROR(G4787/E4787,0)</f>
        <v/>
      </c>
      <c r="I4787" s="29" t="inlineStr">
        <is>
          <t>Cost is below the 120 watch threshold.</t>
        </is>
      </c>
    </row>
    <row r="4788">
      <c r="A4788" s="29" t="inlineStr">
        <is>
          <t>2mb-e1603-10-00</t>
        </is>
      </c>
      <c r="B4788" s="29" t="inlineStr">
        <is>
          <t>low_price</t>
        </is>
      </c>
      <c r="C4788" s="29" t="inlineStr">
        <is>
          <t>Поршневі кільця стандарт Yamaha Grizzly Kodiak Wolverine 700 2016-2018</t>
        </is>
      </c>
      <c r="D4788" s="35" t="n">
        <v>0</v>
      </c>
      <c r="E4788" s="37" t="n">
        <v>0</v>
      </c>
      <c r="F4788" s="38" t="n">
        <v>0</v>
      </c>
      <c r="G4788" s="37" t="n">
        <v>0</v>
      </c>
      <c r="H4788" s="40">
        <f>IFERROR(G4788/E4788,0)</f>
        <v/>
      </c>
      <c r="I4788" s="29" t="inlineStr">
        <is>
          <t>Cost is below the 120 watch threshold.</t>
        </is>
      </c>
    </row>
    <row r="4789">
      <c r="A4789" s="29" t="inlineStr">
        <is>
          <t>01264</t>
        </is>
      </c>
      <c r="B4789" s="29" t="inlineStr">
        <is>
          <t>low_price</t>
        </is>
      </c>
      <c r="C4789" s="29" t="inlineStr">
        <is>
          <t>Стропа QuadBoss на крюк лебідки</t>
        </is>
      </c>
      <c r="D4789" s="35" t="n">
        <v>0</v>
      </c>
      <c r="E4789" s="37" t="n">
        <v>0</v>
      </c>
      <c r="F4789" s="38" t="n">
        <v>0</v>
      </c>
      <c r="G4789" s="37" t="n">
        <v>0</v>
      </c>
      <c r="H4789" s="40">
        <f>IFERROR(G4789/E4789,0)</f>
        <v/>
      </c>
      <c r="I4789" s="29" t="inlineStr">
        <is>
          <t>Cost is below the 120 watch threshold.</t>
        </is>
      </c>
    </row>
    <row r="4790">
      <c r="A4790" s="29" t="inlineStr">
        <is>
          <t>3234851</t>
        </is>
      </c>
      <c r="B4790" s="29" t="inlineStr">
        <is>
          <t>low_price</t>
        </is>
      </c>
      <c r="C4790" s="29" t="inlineStr">
        <is>
          <t>Сальник КПП Polaris Sportsman 400 450 500 570 800 ETX, RZR 570 900, Ranger 570 700 800 900 1000 ETX, Hawkeye 325 400, ACE 325 570 900</t>
        </is>
      </c>
      <c r="D4790" s="35" t="n">
        <v>0</v>
      </c>
      <c r="E4790" s="37" t="n">
        <v>0</v>
      </c>
      <c r="F4790" s="38" t="n">
        <v>0</v>
      </c>
      <c r="G4790" s="37" t="n">
        <v>0</v>
      </c>
      <c r="H4790" s="40">
        <f>IFERROR(G4790/E4790,0)</f>
        <v/>
      </c>
      <c r="I4790" s="29" t="inlineStr">
        <is>
          <t>Cost is below the 120 watch threshold.</t>
        </is>
      </c>
    </row>
    <row r="4791">
      <c r="A4791" s="29" t="inlineStr">
        <is>
          <t>na-50090-b</t>
        </is>
      </c>
      <c r="B4791" s="29" t="inlineStr">
        <is>
          <t>low_price</t>
        </is>
      </c>
      <c r="C4791" s="29" t="inlineStr">
        <is>
          <t>Поршень +0.01мм Polaris RZR 900 XP 2011-2014</t>
        </is>
      </c>
      <c r="D4791" s="35" t="n">
        <v>0</v>
      </c>
      <c r="E4791" s="37" t="n">
        <v>0</v>
      </c>
      <c r="F4791" s="38" t="n">
        <v>0</v>
      </c>
      <c r="G4791" s="37" t="n">
        <v>0</v>
      </c>
      <c r="H4791" s="40">
        <f>IFERROR(G4791/E4791,0)</f>
        <v/>
      </c>
      <c r="I4791" s="29" t="inlineStr">
        <is>
          <t>Cost is below the 120 watch threshold.</t>
        </is>
      </c>
    </row>
    <row r="4792">
      <c r="A4792" s="29" t="inlineStr">
        <is>
          <t>na-10000-1</t>
        </is>
      </c>
      <c r="B4792" s="29" t="inlineStr">
        <is>
          <t>low_price</t>
        </is>
      </c>
      <c r="C4792" s="29" t="inlineStr">
        <is>
          <t>Поршень +0.25мм Honda TRX 450 Foreman</t>
        </is>
      </c>
      <c r="D4792" s="35" t="n">
        <v>0</v>
      </c>
      <c r="E4792" s="37" t="n">
        <v>0</v>
      </c>
      <c r="F4792" s="38" t="n">
        <v>0</v>
      </c>
      <c r="G4792" s="37" t="n">
        <v>0</v>
      </c>
      <c r="H4792" s="40">
        <f>IFERROR(G4792/E4792,0)</f>
        <v/>
      </c>
      <c r="I4792" s="29" t="inlineStr">
        <is>
          <t>Cost is below the 120 watch threshold.</t>
        </is>
      </c>
    </row>
    <row r="4793">
      <c r="A4793" s="29" t="inlineStr">
        <is>
          <t>420630642</t>
        </is>
      </c>
      <c r="B4793" s="29" t="inlineStr">
        <is>
          <t>low_price</t>
        </is>
      </c>
      <c r="C4793" s="29" t="inlineStr">
        <is>
          <t>Прокладка впускного колектора BRP Can-Am, Ski-Doo</t>
        </is>
      </c>
      <c r="D4793" s="35" t="n">
        <v>0</v>
      </c>
      <c r="E4793" s="37" t="n">
        <v>0</v>
      </c>
      <c r="F4793" s="38" t="n">
        <v>0</v>
      </c>
      <c r="G4793" s="37" t="n">
        <v>0</v>
      </c>
      <c r="H4793" s="40">
        <f>IFERROR(G4793/E4793,0)</f>
        <v/>
      </c>
      <c r="I4793" s="29" t="inlineStr">
        <is>
          <t>Cost is below the 120 watch threshold.</t>
        </is>
      </c>
    </row>
    <row r="4794">
      <c r="A4794" s="29" t="inlineStr">
        <is>
          <t>09289-05011</t>
        </is>
      </c>
      <c r="B4794" s="29" t="inlineStr">
        <is>
          <t>low_price</t>
        </is>
      </c>
      <c r="C4794" s="29" t="inlineStr">
        <is>
          <t>Сальник клапана Suzuki King Quad 400 450 500, Eiger 400, Vinson 500</t>
        </is>
      </c>
      <c r="D4794" s="35" t="n">
        <v>0</v>
      </c>
      <c r="E4794" s="37" t="n">
        <v>0</v>
      </c>
      <c r="F4794" s="38" t="n">
        <v>0</v>
      </c>
      <c r="G4794" s="37" t="n">
        <v>0</v>
      </c>
      <c r="H4794" s="40">
        <f>IFERROR(G4794/E4794,0)</f>
        <v/>
      </c>
      <c r="I4794" s="29" t="inlineStr">
        <is>
          <t>Cost is below the 120 watch threshold.</t>
        </is>
      </c>
    </row>
    <row r="4795">
      <c r="A4795" s="29" t="inlineStr">
        <is>
          <t>42-1028</t>
        </is>
      </c>
      <c r="B4795" s="29" t="inlineStr">
        <is>
          <t>low_price</t>
        </is>
      </c>
      <c r="C4795" s="29" t="inlineStr">
        <is>
          <t>Шарова опора нижня Yamaha Beartracker Big Bear Bruin 250</t>
        </is>
      </c>
      <c r="D4795" s="35" t="n">
        <v>0</v>
      </c>
      <c r="E4795" s="37" t="n">
        <v>0</v>
      </c>
      <c r="F4795" s="38" t="n">
        <v>0</v>
      </c>
      <c r="G4795" s="37" t="n">
        <v>0</v>
      </c>
      <c r="H4795" s="40">
        <f>IFERROR(G4795/E4795,0)</f>
        <v/>
      </c>
      <c r="I4795" s="29" t="inlineStr">
        <is>
          <t>Cost is below the 120 watch threshold.</t>
        </is>
      </c>
    </row>
    <row r="4796">
      <c r="A4796" s="29" t="inlineStr">
        <is>
          <t>01886</t>
        </is>
      </c>
      <c r="B4796" s="29" t="inlineStr">
        <is>
          <t>low_price</t>
        </is>
      </c>
      <c r="C4796" s="29" t="inlineStr">
        <is>
          <t>Гальмівні колодки задні Honda TRX 500 Foreman (05-13), 500 Rubicon (01-14)</t>
        </is>
      </c>
      <c r="D4796" s="35" t="n">
        <v>0</v>
      </c>
      <c r="E4796" s="37" t="n">
        <v>0</v>
      </c>
      <c r="F4796" s="38" t="n">
        <v>0</v>
      </c>
      <c r="G4796" s="37" t="n">
        <v>0</v>
      </c>
      <c r="H4796" s="40">
        <f>IFERROR(G4796/E4796,0)</f>
        <v/>
      </c>
      <c r="I4796" s="29" t="inlineStr">
        <is>
          <t>Cost is below the 120 watch threshold.</t>
        </is>
      </c>
    </row>
    <row r="4797">
      <c r="A4797" s="29" t="inlineStr">
        <is>
          <t>420631300</t>
        </is>
      </c>
      <c r="B4797" s="29" t="inlineStr">
        <is>
          <t>low_price</t>
        </is>
      </c>
      <c r="C4797" s="29" t="inlineStr">
        <is>
          <t>Ущільнююче кільце термостата BRP Can-Am Outlander 500 570 650 800, Commander 800</t>
        </is>
      </c>
      <c r="D4797" s="35" t="n">
        <v>0</v>
      </c>
      <c r="E4797" s="37" t="n">
        <v>0</v>
      </c>
      <c r="F4797" s="38" t="n">
        <v>0</v>
      </c>
      <c r="G4797" s="37" t="n">
        <v>0</v>
      </c>
      <c r="H4797" s="40">
        <f>IFERROR(G4797/E4797,0)</f>
        <v/>
      </c>
      <c r="I4797" s="29" t="inlineStr">
        <is>
          <t>Cost is below the 120 watch threshold.</t>
        </is>
      </c>
    </row>
    <row r="4798">
      <c r="A4798" s="29" t="inlineStr">
        <is>
          <t>3b4-23123-00-00</t>
        </is>
      </c>
      <c r="B4798" s="29" t="inlineStr">
        <is>
          <t>low_price</t>
        </is>
      </c>
      <c r="C4798" s="29" t="inlineStr">
        <is>
          <t>Захист ричага передній лівий Yamaha Grizzly 700 2007-2008</t>
        </is>
      </c>
      <c r="D4798" s="35" t="n">
        <v>0</v>
      </c>
      <c r="E4798" s="37" t="n">
        <v>0</v>
      </c>
      <c r="F4798" s="38" t="n">
        <v>0</v>
      </c>
      <c r="G4798" s="37" t="n">
        <v>0</v>
      </c>
      <c r="H4798" s="40">
        <f>IFERROR(G4798/E4798,0)</f>
        <v/>
      </c>
      <c r="I4798" s="29" t="inlineStr">
        <is>
          <t>Cost is below the 120 watch threshold.</t>
        </is>
      </c>
    </row>
    <row r="4799">
      <c r="A4799" s="29" t="inlineStr">
        <is>
          <t>00991</t>
        </is>
      </c>
      <c r="B4799" s="29" t="inlineStr">
        <is>
          <t>low_price</t>
        </is>
      </c>
      <c r="C4799" s="29" t="inlineStr">
        <is>
          <t>Гальмівні колодки задні Honda TRX 350 (00-06), 400 (95-07), 420 (07+), 450 (98-04), 500 (14-19), 520 (20+)</t>
        </is>
      </c>
      <c r="D4799" s="35" t="n">
        <v>0</v>
      </c>
      <c r="E4799" s="37" t="n">
        <v>0</v>
      </c>
      <c r="F4799" s="38" t="n">
        <v>0</v>
      </c>
      <c r="G4799" s="37" t="n">
        <v>0</v>
      </c>
      <c r="H4799" s="40">
        <f>IFERROR(G4799/E4799,0)</f>
        <v/>
      </c>
      <c r="I4799" s="29" t="inlineStr">
        <is>
          <t>Cost is below the 120 watch threshold.</t>
        </is>
      </c>
    </row>
    <row r="4800">
      <c r="A4800" s="29" t="inlineStr">
        <is>
          <t>250001021</t>
        </is>
      </c>
      <c r="B4800" s="29" t="inlineStr">
        <is>
          <t>low_price</t>
        </is>
      </c>
      <c r="C4800" s="29" t="inlineStr">
        <is>
          <t>Болт кріплення рульового валу BRP Can-Am (M8X35)</t>
        </is>
      </c>
      <c r="D4800" s="35" t="n">
        <v>0</v>
      </c>
      <c r="E4800" s="37" t="n">
        <v>0</v>
      </c>
      <c r="F4800" s="38" t="n">
        <v>0</v>
      </c>
      <c r="G4800" s="37" t="n">
        <v>0</v>
      </c>
      <c r="H4800" s="40">
        <f>IFERROR(G4800/E4800,0)</f>
        <v/>
      </c>
      <c r="I4800" s="29" t="inlineStr">
        <is>
          <t>Cost is below the 120 watch threshold.</t>
        </is>
      </c>
    </row>
    <row r="4801">
      <c r="A4801" s="29" t="inlineStr">
        <is>
          <t>ab6-po-8-329</t>
        </is>
      </c>
      <c r="B4801" s="29" t="inlineStr">
        <is>
          <t>low_price</t>
        </is>
      </c>
      <c r="C4801" s="29" t="inlineStr">
        <is>
          <t>Піввісь задня Polaris Sportsman 400 450 500 570 700 800 (06-14), Hawkeye 400</t>
        </is>
      </c>
      <c r="D4801" s="35" t="n">
        <v>0</v>
      </c>
      <c r="E4801" s="37" t="n">
        <v>0</v>
      </c>
      <c r="F4801" s="38" t="n">
        <v>0</v>
      </c>
      <c r="G4801" s="37" t="n">
        <v>0</v>
      </c>
      <c r="H4801" s="40">
        <f>IFERROR(G4801/E4801,0)</f>
        <v/>
      </c>
      <c r="I4801" s="29" t="inlineStr">
        <is>
          <t>Cost is below the 120 watch threshold.</t>
        </is>
      </c>
    </row>
    <row r="4802">
      <c r="A4802" s="29" t="inlineStr">
        <is>
          <t>16154-1128</t>
        </is>
      </c>
      <c r="B4802" s="29" t="inlineStr">
        <is>
          <t>low_price</t>
        </is>
      </c>
      <c r="C4802" s="29" t="inlineStr">
        <is>
          <t>Ротор масляного насоса внутрішній Kawasaki Prairie 360</t>
        </is>
      </c>
      <c r="D4802" s="35" t="n">
        <v>0</v>
      </c>
      <c r="E4802" s="37" t="n">
        <v>0</v>
      </c>
      <c r="F4802" s="38" t="n">
        <v>0</v>
      </c>
      <c r="G4802" s="37" t="n">
        <v>0</v>
      </c>
      <c r="H4802" s="40">
        <f>IFERROR(G4802/E4802,0)</f>
        <v/>
      </c>
      <c r="I4802" s="29" t="inlineStr">
        <is>
          <t>Cost is below the 120 watch threshold.</t>
        </is>
      </c>
    </row>
    <row r="4803">
      <c r="A4803" s="29" t="inlineStr">
        <is>
          <t>420835321</t>
        </is>
      </c>
      <c r="B4803" s="29" t="inlineStr">
        <is>
          <t>low_price</t>
        </is>
      </c>
      <c r="C4803" s="29" t="inlineStr">
        <is>
          <t>Шестерня масляного насоса BRP Can-Am Maverick X3​ (26T)</t>
        </is>
      </c>
      <c r="D4803" s="35" t="n">
        <v>0</v>
      </c>
      <c r="E4803" s="37" t="n">
        <v>0</v>
      </c>
      <c r="F4803" s="38" t="n">
        <v>0</v>
      </c>
      <c r="G4803" s="37" t="n">
        <v>0</v>
      </c>
      <c r="H4803" s="40">
        <f>IFERROR(G4803/E4803,0)</f>
        <v/>
      </c>
      <c r="I4803" s="29" t="inlineStr">
        <is>
          <t>Cost is below the 120 watch threshold.</t>
        </is>
      </c>
    </row>
    <row r="4804">
      <c r="A4804" s="29" t="inlineStr">
        <is>
          <t>25-2014</t>
        </is>
      </c>
      <c r="B4804" s="29" t="inlineStr">
        <is>
          <t>low_price</t>
        </is>
      </c>
      <c r="C4804" s="29" t="inlineStr">
        <is>
          <t>Ремкомплект заднього редуктора Honda TRX 400 Foreman (02-03), 450 Foreman (02-04), 500 Rubicon (01-04)</t>
        </is>
      </c>
      <c r="D4804" s="35" t="n">
        <v>0</v>
      </c>
      <c r="E4804" s="37" t="n">
        <v>0</v>
      </c>
      <c r="F4804" s="38" t="n">
        <v>0</v>
      </c>
      <c r="G4804" s="37" t="n">
        <v>0</v>
      </c>
      <c r="H4804" s="40">
        <f>IFERROR(G4804/E4804,0)</f>
        <v/>
      </c>
      <c r="I4804" s="29" t="inlineStr">
        <is>
          <t>Cost is below the 120 watch threshold.</t>
        </is>
      </c>
    </row>
    <row r="4805">
      <c r="A4805" s="29" t="inlineStr">
        <is>
          <t>707602773</t>
        </is>
      </c>
      <c r="B4805" s="29" t="inlineStr">
        <is>
          <t>low_price</t>
        </is>
      </c>
      <c r="C4805" s="29" t="inlineStr">
        <is>
          <t>Кріплення теплового екрану глушника Maverick X3 2020-2023</t>
        </is>
      </c>
      <c r="D4805" s="35" t="n">
        <v>0</v>
      </c>
      <c r="E4805" s="37" t="n">
        <v>0</v>
      </c>
      <c r="F4805" s="38" t="n">
        <v>0</v>
      </c>
      <c r="G4805" s="37" t="n">
        <v>0</v>
      </c>
      <c r="H4805" s="40">
        <f>IFERROR(G4805/E4805,0)</f>
        <v/>
      </c>
      <c r="I4805" s="29" t="inlineStr">
        <is>
          <t>Cost is below the 120 watch threshold.</t>
        </is>
      </c>
    </row>
    <row r="4806">
      <c r="A4806" s="29" t="inlineStr">
        <is>
          <t>706203612</t>
        </is>
      </c>
      <c r="B4806" s="29" t="inlineStr">
        <is>
          <t>low_price</t>
        </is>
      </c>
      <c r="C4806" s="29" t="inlineStr">
        <is>
          <t>Стійка стабілізатора передня права BRP Can-Am Maverick X3</t>
        </is>
      </c>
      <c r="D4806" s="35" t="n">
        <v>0</v>
      </c>
      <c r="E4806" s="37" t="n">
        <v>0</v>
      </c>
      <c r="F4806" s="38" t="n">
        <v>0</v>
      </c>
      <c r="G4806" s="37" t="n">
        <v>0</v>
      </c>
      <c r="H4806" s="40">
        <f>IFERROR(G4806/E4806,0)</f>
        <v/>
      </c>
      <c r="I4806" s="29" t="inlineStr">
        <is>
          <t>Cost is below the 120 watch threshold.</t>
        </is>
      </c>
    </row>
    <row r="4807">
      <c r="A4807" s="29" t="inlineStr">
        <is>
          <t>1321622</t>
        </is>
      </c>
      <c r="B4807" s="29" t="inlineStr">
        <is>
          <t>low_price</t>
        </is>
      </c>
      <c r="C4807" s="29" t="inlineStr">
        <is>
          <t>Ролик варіатора Polaris Sportsman 500 550 600 700 850, Ranger 400 500 700 800, RZR 800 900</t>
        </is>
      </c>
      <c r="D4807" s="35" t="n">
        <v>0</v>
      </c>
      <c r="E4807" s="37" t="n">
        <v>0</v>
      </c>
      <c r="F4807" s="38" t="n">
        <v>0</v>
      </c>
      <c r="G4807" s="37" t="n">
        <v>0</v>
      </c>
      <c r="H4807" s="40">
        <f>IFERROR(G4807/E4807,0)</f>
        <v/>
      </c>
      <c r="I4807" s="29" t="inlineStr">
        <is>
          <t>Cost is below the 120 watch threshold.</t>
        </is>
      </c>
    </row>
    <row r="4808">
      <c r="A4808" s="29" t="inlineStr">
        <is>
          <t>420638111</t>
        </is>
      </c>
      <c r="B4808" s="29" t="inlineStr">
        <is>
          <t>low_price</t>
        </is>
      </c>
      <c r="C4808" s="29" t="inlineStr">
        <is>
          <t>Пружина ведучого варіатора BRP Can-Am Maverick X3 2017-2019</t>
        </is>
      </c>
      <c r="D4808" s="35" t="n">
        <v>0</v>
      </c>
      <c r="E4808" s="37" t="n">
        <v>0</v>
      </c>
      <c r="F4808" s="38" t="n">
        <v>0</v>
      </c>
      <c r="G4808" s="37" t="n">
        <v>0</v>
      </c>
      <c r="H4808" s="40">
        <f>IFERROR(G4808/E4808,0)</f>
        <v/>
      </c>
      <c r="I4808" s="29" t="inlineStr">
        <is>
          <t>Cost is below the 120 watch threshold.</t>
        </is>
      </c>
    </row>
    <row r="4809">
      <c r="A4809" s="29" t="inlineStr">
        <is>
          <t>40200-hr0-f00</t>
        </is>
      </c>
      <c r="B4809" s="29" t="inlineStr">
        <is>
          <t>low_price</t>
        </is>
      </c>
      <c r="C4809" s="29" t="inlineStr">
        <is>
          <t>Карданний вал задній Honda TRX 500 Foreman 2013-2013</t>
        </is>
      </c>
      <c r="D4809" s="35" t="n">
        <v>0</v>
      </c>
      <c r="E4809" s="37" t="n">
        <v>0</v>
      </c>
      <c r="F4809" s="38" t="n">
        <v>0</v>
      </c>
      <c r="G4809" s="37" t="n">
        <v>0</v>
      </c>
      <c r="H4809" s="40">
        <f>IFERROR(G4809/E4809,0)</f>
        <v/>
      </c>
      <c r="I4809" s="29" t="inlineStr">
        <is>
          <t>Cost is below the 120 watch threshold.</t>
        </is>
      </c>
    </row>
    <row r="4810">
      <c r="A4810" s="29" t="inlineStr">
        <is>
          <t>92026-1599</t>
        </is>
      </c>
      <c r="B4810" s="29" t="inlineStr">
        <is>
          <t>low_price</t>
        </is>
      </c>
      <c r="C4810" s="29" t="inlineStr">
        <is>
          <t>Шайба КПП Kawasaki Prairie 360 650 700, Brute Force 650 750, Teryx 750, Mule 400</t>
        </is>
      </c>
      <c r="D4810" s="35" t="n">
        <v>0</v>
      </c>
      <c r="E4810" s="37" t="n">
        <v>0</v>
      </c>
      <c r="F4810" s="38" t="n">
        <v>0</v>
      </c>
      <c r="G4810" s="37" t="n">
        <v>0</v>
      </c>
      <c r="H4810" s="40">
        <f>IFERROR(G4810/E4810,0)</f>
        <v/>
      </c>
      <c r="I4810" s="29" t="inlineStr">
        <is>
          <t>Cost is below the 120 watch threshold.</t>
        </is>
      </c>
    </row>
    <row r="4811">
      <c r="A4811" s="29" t="inlineStr">
        <is>
          <t>25-2117</t>
        </is>
      </c>
      <c r="B4811" s="29" t="inlineStr">
        <is>
          <t>low_price</t>
        </is>
      </c>
      <c r="C4811" s="29" t="inlineStr">
        <is>
          <t>Ремкомплект переднього редуктора BRP Can-Am Maverick X3, Maverick Trail 800 1000, Maverick Sport 1000, Commander 1000, Traxter Defender HD5 HD8 HD10</t>
        </is>
      </c>
      <c r="D4811" s="35" t="n">
        <v>0</v>
      </c>
      <c r="E4811" s="37" t="n">
        <v>0</v>
      </c>
      <c r="F4811" s="38" t="n">
        <v>0</v>
      </c>
      <c r="G4811" s="37" t="n">
        <v>0</v>
      </c>
      <c r="H4811" s="40">
        <f>IFERROR(G4811/E4811,0)</f>
        <v/>
      </c>
      <c r="I4811" s="29" t="inlineStr">
        <is>
          <t>Cost is below the 120 watch threshold.</t>
        </is>
      </c>
    </row>
    <row r="4812">
      <c r="A4812" s="29" t="inlineStr">
        <is>
          <t>3211077</t>
        </is>
      </c>
      <c r="B4812" s="29" t="inlineStr">
        <is>
          <t>low_price</t>
        </is>
      </c>
      <c r="C4812" s="29" t="inlineStr">
        <is>
          <t>Ремінь варіатора Polaris Sportsman 335 400 450 500 ETX, Scrambler 250 400 500, Ranger 400 425 500, Magnum 325 330 425 500</t>
        </is>
      </c>
      <c r="D4812" s="35" t="n">
        <v>0</v>
      </c>
      <c r="E4812" s="37" t="n">
        <v>0</v>
      </c>
      <c r="F4812" s="38" t="n">
        <v>0</v>
      </c>
      <c r="G4812" s="37" t="n">
        <v>0</v>
      </c>
      <c r="H4812" s="40">
        <f>IFERROR(G4812/E4812,0)</f>
        <v/>
      </c>
      <c r="I4812" s="29" t="inlineStr">
        <is>
          <t>Cost is below the 120 watch threshold.</t>
        </is>
      </c>
    </row>
    <row r="4813">
      <c r="A4813" s="29" t="inlineStr">
        <is>
          <t>b16-f17f0-31-00</t>
        </is>
      </c>
      <c r="B4813" s="29" t="inlineStr">
        <is>
          <t>low_price</t>
        </is>
      </c>
      <c r="C4813" s="29" t="inlineStr">
        <is>
          <t>Захист двигуна правий Yamaha Grizzly 700 (17,22), Kodiak 700 (17-18,20)</t>
        </is>
      </c>
      <c r="D4813" s="35" t="n">
        <v>0</v>
      </c>
      <c r="E4813" s="37" t="n">
        <v>0</v>
      </c>
      <c r="F4813" s="38" t="n">
        <v>0</v>
      </c>
      <c r="G4813" s="37" t="n">
        <v>0</v>
      </c>
      <c r="H4813" s="40">
        <f>IFERROR(G4813/E4813,0)</f>
        <v/>
      </c>
      <c r="I4813" s="29" t="inlineStr">
        <is>
          <t>Cost is below the 120 watch threshold.</t>
        </is>
      </c>
    </row>
    <row r="4814">
      <c r="A4814" s="29" t="inlineStr">
        <is>
          <t>707601908</t>
        </is>
      </c>
      <c r="B4814" s="29" t="inlineStr">
        <is>
          <t>low_price</t>
        </is>
      </c>
      <c r="C4814" s="29" t="inlineStr">
        <is>
          <t>Прокладка глушника BRP Can-Am Maverick X3</t>
        </is>
      </c>
      <c r="D4814" s="35" t="n">
        <v>0</v>
      </c>
      <c r="E4814" s="37" t="n">
        <v>0</v>
      </c>
      <c r="F4814" s="38" t="n">
        <v>0</v>
      </c>
      <c r="G4814" s="37" t="n">
        <v>0</v>
      </c>
      <c r="H4814" s="40">
        <f>IFERROR(G4814/E4814,0)</f>
        <v/>
      </c>
      <c r="I4814" s="29" t="inlineStr">
        <is>
          <t>Cost is below the 120 watch threshold.</t>
        </is>
      </c>
    </row>
    <row r="4815">
      <c r="A4815" s="29" t="inlineStr">
        <is>
          <t>7547237</t>
        </is>
      </c>
      <c r="B4815" s="29" t="inlineStr">
        <is>
          <t>low_price</t>
        </is>
      </c>
      <c r="C4815" s="29" t="inlineStr">
        <is>
          <t>Ступична гайка Polaris Sportsman 300 400 450 500 550 570 600 700 800, Scrambler 500, RZR 570 800, ACE 150 325 500 570, Hawkeye 300 325 400, Magnum 330</t>
        </is>
      </c>
      <c r="D4815" s="35" t="n">
        <v>0</v>
      </c>
      <c r="E4815" s="37" t="n">
        <v>0</v>
      </c>
      <c r="F4815" s="38" t="n">
        <v>0</v>
      </c>
      <c r="G4815" s="37" t="n">
        <v>0</v>
      </c>
      <c r="H4815" s="40">
        <f>IFERROR(G4815/E4815,0)</f>
        <v/>
      </c>
      <c r="I4815" s="29" t="inlineStr">
        <is>
          <t>Cost is below the 120 watch threshold.</t>
        </is>
      </c>
    </row>
    <row r="4816">
      <c r="A4816" s="29" t="inlineStr">
        <is>
          <t>5633720</t>
        </is>
      </c>
      <c r="B4816" s="29" t="inlineStr">
        <is>
          <t>low_price</t>
        </is>
      </c>
      <c r="C4816" s="29" t="inlineStr">
        <is>
          <t>Грузик варіатора Polaris RZR XP 1000 2017+</t>
        </is>
      </c>
      <c r="D4816" s="35" t="n">
        <v>0</v>
      </c>
      <c r="E4816" s="37" t="n">
        <v>0</v>
      </c>
      <c r="F4816" s="38" t="n">
        <v>0</v>
      </c>
      <c r="G4816" s="37" t="n">
        <v>0</v>
      </c>
      <c r="H4816" s="40">
        <f>IFERROR(G4816/E4816,0)</f>
        <v/>
      </c>
      <c r="I4816" s="29" t="inlineStr">
        <is>
          <t>Cost is below the 120 watch threshold.</t>
        </is>
      </c>
    </row>
    <row r="4817">
      <c r="A4817" s="29" t="inlineStr">
        <is>
          <t>705016092</t>
        </is>
      </c>
      <c r="B4817" s="29" t="inlineStr">
        <is>
          <t>low_price</t>
        </is>
      </c>
      <c r="C4817" s="29" t="inlineStr">
        <is>
          <t>Кронштейн кріплення багажної площадки BRP Can-Am Outlander G2, Maverick 1000</t>
        </is>
      </c>
      <c r="D4817" s="35" t="n">
        <v>0</v>
      </c>
      <c r="E4817" s="37" t="n">
        <v>0</v>
      </c>
      <c r="F4817" s="38" t="n">
        <v>0</v>
      </c>
      <c r="G4817" s="37" t="n">
        <v>0</v>
      </c>
      <c r="H4817" s="40">
        <f>IFERROR(G4817/E4817,0)</f>
        <v/>
      </c>
      <c r="I4817" s="29" t="inlineStr">
        <is>
          <t>Cost is below the 120 watch threshold.</t>
        </is>
      </c>
    </row>
    <row r="4818">
      <c r="A4818" s="29" t="inlineStr">
        <is>
          <t>59256-1069</t>
        </is>
      </c>
      <c r="B4818" s="29" t="inlineStr">
        <is>
          <t>low_price</t>
        </is>
      </c>
      <c r="C4818" s="29" t="inlineStr">
        <is>
          <t>Крильчатка помпи охолодження Kawasaki Brute Force 650 750, Teryx 750, Prairie 650 700, KFX 700</t>
        </is>
      </c>
      <c r="D4818" s="35" t="n">
        <v>0</v>
      </c>
      <c r="E4818" s="37" t="n">
        <v>0</v>
      </c>
      <c r="F4818" s="38" t="n">
        <v>0</v>
      </c>
      <c r="G4818" s="37" t="n">
        <v>0</v>
      </c>
      <c r="H4818" s="40">
        <f>IFERROR(G4818/E4818,0)</f>
        <v/>
      </c>
      <c r="I4818" s="29" t="inlineStr">
        <is>
          <t>Cost is below the 120 watch threshold.</t>
        </is>
      </c>
    </row>
    <row r="4819">
      <c r="A4819" s="29" t="inlineStr">
        <is>
          <t>3022099</t>
        </is>
      </c>
      <c r="B4819" s="29" t="inlineStr">
        <is>
          <t>low_price</t>
        </is>
      </c>
      <c r="C4819" s="29" t="inlineStr">
        <is>
          <t>Впускний клапан Polaris Sportsman ​Scrambler 850 1000</t>
        </is>
      </c>
      <c r="D4819" s="35" t="n">
        <v>0</v>
      </c>
      <c r="E4819" s="37" t="n">
        <v>0</v>
      </c>
      <c r="F4819" s="38" t="n">
        <v>0</v>
      </c>
      <c r="G4819" s="37" t="n">
        <v>0</v>
      </c>
      <c r="H4819" s="40">
        <f>IFERROR(G4819/E4819,0)</f>
        <v/>
      </c>
      <c r="I4819" s="29" t="inlineStr">
        <is>
          <t>Cost is below the 120 watch threshold.</t>
        </is>
      </c>
    </row>
    <row r="4820">
      <c r="A4820" s="29" t="inlineStr">
        <is>
          <t>42-1019</t>
        </is>
      </c>
      <c r="B4820" s="29" t="inlineStr">
        <is>
          <t>low_price</t>
        </is>
      </c>
      <c r="C4820" s="29" t="inlineStr">
        <is>
          <t>Шарова опора нижня Suzuki King Quad 450 500 700 750, верхня Arctic Cat 400; Kawasaki 400; Suzuki King Quad 450 500 700 750</t>
        </is>
      </c>
      <c r="D4820" s="35" t="n">
        <v>0</v>
      </c>
      <c r="E4820" s="37" t="n">
        <v>0</v>
      </c>
      <c r="F4820" s="38" t="n">
        <v>0</v>
      </c>
      <c r="G4820" s="37" t="n">
        <v>0</v>
      </c>
      <c r="H4820" s="40">
        <f>IFERROR(G4820/E4820,0)</f>
        <v/>
      </c>
      <c r="I4820" s="29" t="inlineStr">
        <is>
          <t>Cost is below the 120 watch threshold.</t>
        </is>
      </c>
    </row>
    <row r="4821">
      <c r="A4821" s="29" t="inlineStr">
        <is>
          <t>715005599</t>
        </is>
      </c>
      <c r="B4821" s="29" t="inlineStr">
        <is>
          <t>low_price</t>
        </is>
      </c>
      <c r="C4821" s="29" t="inlineStr">
        <is>
          <t>Префільтри на шноркелі BRP Can-Am Maverick X3</t>
        </is>
      </c>
      <c r="D4821" s="35" t="n">
        <v>0</v>
      </c>
      <c r="E4821" s="37" t="n">
        <v>0</v>
      </c>
      <c r="F4821" s="38" t="n">
        <v>0</v>
      </c>
      <c r="G4821" s="37" t="n">
        <v>0</v>
      </c>
      <c r="H4821" s="40">
        <f>IFERROR(G4821/E4821,0)</f>
        <v/>
      </c>
      <c r="I4821" s="29" t="inlineStr">
        <is>
          <t>Cost is below the 120 watch threshold.</t>
        </is>
      </c>
    </row>
    <row r="4822">
      <c r="A4822" s="29" t="inlineStr">
        <is>
          <t>705012770</t>
        </is>
      </c>
      <c r="B4822" s="29" t="inlineStr">
        <is>
          <t>low_price</t>
        </is>
      </c>
      <c r="C4822" s="29" t="inlineStr">
        <is>
          <t>Панель бокова задня ліва BRP Can-Am Maverick X3 XRC</t>
        </is>
      </c>
      <c r="D4822" s="35" t="n">
        <v>0</v>
      </c>
      <c r="E4822" s="37" t="n">
        <v>0</v>
      </c>
      <c r="F4822" s="38" t="n">
        <v>0</v>
      </c>
      <c r="G4822" s="37" t="n">
        <v>0</v>
      </c>
      <c r="H4822" s="40">
        <f>IFERROR(G4822/E4822,0)</f>
        <v/>
      </c>
      <c r="I4822" s="29" t="inlineStr">
        <is>
          <t>Cost is below the 120 watch threshold.</t>
        </is>
      </c>
    </row>
    <row r="4823">
      <c r="A4823" s="29" t="inlineStr">
        <is>
          <t>91002-mct-003</t>
        </is>
      </c>
      <c r="B4823" s="29" t="inlineStr">
        <is>
          <t>low_price</t>
        </is>
      </c>
      <c r="C4823" s="29" t="inlineStr">
        <is>
          <t>Підшипник рульової колонки Honda TRX 500 Foreman 2012-2013 (22X47X14)</t>
        </is>
      </c>
      <c r="D4823" s="35" t="n">
        <v>0</v>
      </c>
      <c r="E4823" s="37" t="n">
        <v>0</v>
      </c>
      <c r="F4823" s="38" t="n">
        <v>0</v>
      </c>
      <c r="G4823" s="37" t="n">
        <v>0</v>
      </c>
      <c r="H4823" s="40">
        <f>IFERROR(G4823/E4823,0)</f>
        <v/>
      </c>
      <c r="I4823" s="29" t="inlineStr">
        <is>
          <t>Cost is below the 120 watch threshold.</t>
        </is>
      </c>
    </row>
    <row r="4824">
      <c r="A4824" s="29" t="inlineStr">
        <is>
          <t>7043247-067</t>
        </is>
      </c>
      <c r="B4824" s="29" t="inlineStr">
        <is>
          <t>low_price</t>
        </is>
      </c>
      <c r="C4824" s="29" t="inlineStr">
        <is>
          <t>Пружина заднього амортизатора Polaris Sportsman 400 450 570 800, Hawkeye 400</t>
        </is>
      </c>
      <c r="D4824" s="35" t="n">
        <v>0</v>
      </c>
      <c r="E4824" s="37" t="n">
        <v>0</v>
      </c>
      <c r="F4824" s="38" t="n">
        <v>0</v>
      </c>
      <c r="G4824" s="37" t="n">
        <v>0</v>
      </c>
      <c r="H4824" s="40">
        <f>IFERROR(G4824/E4824,0)</f>
        <v/>
      </c>
      <c r="I4824" s="29" t="inlineStr">
        <is>
          <t>Cost is below the 120 watch threshold.</t>
        </is>
      </c>
    </row>
    <row r="4825">
      <c r="A4825" s="29" t="inlineStr">
        <is>
          <t>92171-7501</t>
        </is>
      </c>
      <c r="B4825" s="29" t="inlineStr">
        <is>
          <t>low_price</t>
        </is>
      </c>
      <c r="C4825" s="29" t="inlineStr">
        <is>
          <t>Втулка рульової колонки Kawasaki Brute Force 650 (06-13), 750 (05-21), Prairie 360 (03-12), KFX 450 (08-14)</t>
        </is>
      </c>
      <c r="D4825" s="35" t="n">
        <v>0</v>
      </c>
      <c r="E4825" s="37" t="n">
        <v>0</v>
      </c>
      <c r="F4825" s="38" t="n">
        <v>0</v>
      </c>
      <c r="G4825" s="37" t="n">
        <v>0</v>
      </c>
      <c r="H4825" s="40">
        <f>IFERROR(G4825/E4825,0)</f>
        <v/>
      </c>
      <c r="I4825" s="29" t="inlineStr">
        <is>
          <t>Cost is below the 120 watch threshold.</t>
        </is>
      </c>
    </row>
    <row r="4826">
      <c r="A4826" s="29" t="inlineStr">
        <is>
          <t>706001437</t>
        </is>
      </c>
      <c r="B4826" s="29" t="inlineStr">
        <is>
          <t>low_price</t>
        </is>
      </c>
      <c r="C4826" s="29" t="inlineStr">
        <is>
          <t>Наконечник задньої тяги BRP Can-Am Maverick 1000 2015-2018</t>
        </is>
      </c>
      <c r="D4826" s="35" t="n">
        <v>0</v>
      </c>
      <c r="E4826" s="37" t="n">
        <v>0</v>
      </c>
      <c r="F4826" s="38" t="n">
        <v>0</v>
      </c>
      <c r="G4826" s="37" t="n">
        <v>0</v>
      </c>
      <c r="H4826" s="40">
        <f>IFERROR(G4826/E4826,0)</f>
        <v/>
      </c>
      <c r="I4826" s="29" t="inlineStr">
        <is>
          <t>Cost is below the 120 watch threshold.</t>
        </is>
      </c>
    </row>
    <row r="4827">
      <c r="A4827" s="29" t="inlineStr">
        <is>
          <t>17254-hp5-600</t>
        </is>
      </c>
      <c r="B4827" s="29" t="inlineStr">
        <is>
          <t>low_price</t>
        </is>
      </c>
      <c r="C4827" s="29" t="inlineStr">
        <is>
          <t>Повітряний фільтр Honda TRX 420 Rancher 2007-2014</t>
        </is>
      </c>
      <c r="D4827" s="35" t="n">
        <v>0</v>
      </c>
      <c r="E4827" s="37" t="n">
        <v>0</v>
      </c>
      <c r="F4827" s="38" t="n">
        <v>0</v>
      </c>
      <c r="G4827" s="37" t="n">
        <v>0</v>
      </c>
      <c r="H4827" s="40">
        <f>IFERROR(G4827/E4827,0)</f>
        <v/>
      </c>
      <c r="I4827" s="29" t="inlineStr">
        <is>
          <t>Cost is below the 120 watch threshold.</t>
        </is>
      </c>
    </row>
    <row r="4828">
      <c r="A4828" s="29" t="inlineStr">
        <is>
          <t>705016111</t>
        </is>
      </c>
      <c r="B4828" s="29" t="inlineStr">
        <is>
          <t>low_price</t>
        </is>
      </c>
      <c r="C4828" s="29" t="inlineStr">
        <is>
          <t>Панель бокова ліва BRP Can-Am Outlander G2 G2L 450 500 570 650 800 850 1000 (Granite Grey)</t>
        </is>
      </c>
      <c r="D4828" s="35" t="n">
        <v>0</v>
      </c>
      <c r="E4828" s="37" t="n">
        <v>0</v>
      </c>
      <c r="F4828" s="38" t="n">
        <v>0</v>
      </c>
      <c r="G4828" s="37" t="n">
        <v>0</v>
      </c>
      <c r="H4828" s="40">
        <f>IFERROR(G4828/E4828,0)</f>
        <v/>
      </c>
      <c r="I4828" s="29" t="inlineStr">
        <is>
          <t>Cost is below the 120 watch threshold.</t>
        </is>
      </c>
    </row>
    <row r="4829">
      <c r="A4829" s="29" t="inlineStr">
        <is>
          <t>705003840</t>
        </is>
      </c>
      <c r="B4829" s="29" t="inlineStr">
        <is>
          <t>low_price</t>
        </is>
      </c>
      <c r="C4829" s="29" t="inlineStr">
        <is>
          <t>Кріплення заднього стопа BRP Can-Am Outlander G1 400 500 650 800</t>
        </is>
      </c>
      <c r="D4829" s="35" t="n">
        <v>0</v>
      </c>
      <c r="E4829" s="37" t="n">
        <v>0</v>
      </c>
      <c r="F4829" s="38" t="n">
        <v>0</v>
      </c>
      <c r="G4829" s="37" t="n">
        <v>0</v>
      </c>
      <c r="H4829" s="40">
        <f>IFERROR(G4829/E4829,0)</f>
        <v/>
      </c>
      <c r="I4829" s="29" t="inlineStr">
        <is>
          <t>Cost is below the 120 watch threshold.</t>
        </is>
      </c>
    </row>
    <row r="4830">
      <c r="A4830" s="29" t="inlineStr">
        <is>
          <t>710009867</t>
        </is>
      </c>
      <c r="B4830" s="29" t="inlineStr">
        <is>
          <t>low_price</t>
        </is>
      </c>
      <c r="C4830" s="29" t="inlineStr">
        <is>
          <t>Перемикач режимів приборної панелі BRP Can-Am Outlander G3</t>
        </is>
      </c>
      <c r="D4830" s="35" t="n">
        <v>0</v>
      </c>
      <c r="E4830" s="37" t="n">
        <v>0</v>
      </c>
      <c r="F4830" s="38" t="n">
        <v>0</v>
      </c>
      <c r="G4830" s="37" t="n">
        <v>0</v>
      </c>
      <c r="H4830" s="40">
        <f>IFERROR(G4830/E4830,0)</f>
        <v/>
      </c>
      <c r="I4830" s="29" t="inlineStr">
        <is>
          <t>Cost is below the 120 watch threshold.</t>
        </is>
      </c>
    </row>
    <row r="4831">
      <c r="A4831" s="29" t="inlineStr">
        <is>
          <t>1hp-f8313-00-00</t>
        </is>
      </c>
      <c r="B4831" s="29" t="inlineStr">
        <is>
          <t>low_price</t>
        </is>
      </c>
      <c r="C4831" s="29" t="inlineStr">
        <is>
          <t>Кожух панелі приладів Yamaha Grizzly 550 (12-14), 700 (12-15)</t>
        </is>
      </c>
      <c r="D4831" s="35" t="n">
        <v>0</v>
      </c>
      <c r="E4831" s="37" t="n">
        <v>0</v>
      </c>
      <c r="F4831" s="38" t="n">
        <v>0</v>
      </c>
      <c r="G4831" s="37" t="n">
        <v>0</v>
      </c>
      <c r="H4831" s="40">
        <f>IFERROR(G4831/E4831,0)</f>
        <v/>
      </c>
      <c r="I4831" s="29" t="inlineStr">
        <is>
          <t>Cost is below the 120 watch threshold.</t>
        </is>
      </c>
    </row>
    <row r="4832">
      <c r="A4832" s="29" t="inlineStr">
        <is>
          <t>3b4-83755-01-00</t>
        </is>
      </c>
      <c r="B4832" s="29" t="inlineStr">
        <is>
          <t>low_price</t>
        </is>
      </c>
      <c r="C4832" s="29" t="inlineStr">
        <is>
          <t>Датчик швидкості Yamaha Grizzly 550 700, Kodiak 700, Rhino 700, Viking 700</t>
        </is>
      </c>
      <c r="D4832" s="35" t="n">
        <v>0</v>
      </c>
      <c r="E4832" s="37" t="n">
        <v>0</v>
      </c>
      <c r="F4832" s="38" t="n">
        <v>0</v>
      </c>
      <c r="G4832" s="37" t="n">
        <v>0</v>
      </c>
      <c r="H4832" s="40">
        <f>IFERROR(G4832/E4832,0)</f>
        <v/>
      </c>
      <c r="I4832" s="29" t="inlineStr">
        <is>
          <t>Cost is below the 120 watch threshold.</t>
        </is>
      </c>
    </row>
    <row r="4833">
      <c r="A4833" s="29" t="inlineStr">
        <is>
          <t>8614</t>
        </is>
      </c>
      <c r="B4833" s="29" t="inlineStr">
        <is>
          <t>low_price</t>
        </is>
      </c>
      <c r="C4833" s="29" t="inlineStr">
        <is>
          <t>Шатун Yamaha Grizzly Raptor Rhino 660</t>
        </is>
      </c>
      <c r="D4833" s="35" t="n">
        <v>0</v>
      </c>
      <c r="E4833" s="37" t="n">
        <v>0</v>
      </c>
      <c r="F4833" s="38" t="n">
        <v>0</v>
      </c>
      <c r="G4833" s="37" t="n">
        <v>0</v>
      </c>
      <c r="H4833" s="40">
        <f>IFERROR(G4833/E4833,0)</f>
        <v/>
      </c>
      <c r="I4833" s="29" t="inlineStr">
        <is>
          <t>Cost is below the 120 watch threshold.</t>
        </is>
      </c>
    </row>
    <row r="4834">
      <c r="A4834" s="29" t="inlineStr">
        <is>
          <t>52400-hp0-a51</t>
        </is>
      </c>
      <c r="B4834" s="29" t="inlineStr">
        <is>
          <t>low_price</t>
        </is>
      </c>
      <c r="C4834" s="29" t="inlineStr">
        <is>
          <t>Амортизатор задній Honda TRX 500 Foreman 2007-2011</t>
        </is>
      </c>
      <c r="D4834" s="35" t="n">
        <v>0</v>
      </c>
      <c r="E4834" s="37" t="n">
        <v>0</v>
      </c>
      <c r="F4834" s="38" t="n">
        <v>0</v>
      </c>
      <c r="G4834" s="37" t="n">
        <v>0</v>
      </c>
      <c r="H4834" s="40">
        <f>IFERROR(G4834/E4834,0)</f>
        <v/>
      </c>
      <c r="I4834" s="29" t="inlineStr">
        <is>
          <t>Cost is below the 120 watch threshold.</t>
        </is>
      </c>
    </row>
    <row r="4835">
      <c r="A4835" s="29" t="inlineStr">
        <is>
          <t>707800887</t>
        </is>
      </c>
      <c r="B4835" s="29" t="inlineStr">
        <is>
          <t>low_price</t>
        </is>
      </c>
      <c r="C4835" s="29" t="inlineStr">
        <is>
          <t>Префільтр BRP Can-Am Outlander G3 G3L</t>
        </is>
      </c>
      <c r="D4835" s="35" t="n">
        <v>4</v>
      </c>
      <c r="E4835" s="37" t="n">
        <v>23.17</v>
      </c>
      <c r="F4835" s="38" t="n">
        <v>0.19</v>
      </c>
      <c r="G4835" s="37" t="n">
        <v>176.4</v>
      </c>
      <c r="H4835" s="40">
        <f>IFERROR(G4835/E4835,0)</f>
        <v/>
      </c>
      <c r="I4835" s="29" t="inlineStr">
        <is>
          <t>Cost is below the 120 watch threshold.</t>
        </is>
      </c>
    </row>
    <row r="4836">
      <c r="A4836" s="29" t="inlineStr">
        <is>
          <t>7020-280160-50000</t>
        </is>
      </c>
      <c r="B4836" s="29" t="inlineStr">
        <is>
          <t>low_price</t>
        </is>
      </c>
      <c r="C4836" s="29" t="inlineStr">
        <is>
          <t>Пильник ШРУСа CFMoto CForce 400 500 600 800 1000, UForce 500 800, ZForce 500 800</t>
        </is>
      </c>
      <c r="D4836" s="35" t="n">
        <v>62</v>
      </c>
      <c r="E4836" s="37" t="n">
        <v>224.36</v>
      </c>
      <c r="F4836" s="38" t="n">
        <v>1.25</v>
      </c>
      <c r="G4836" s="37" t="n">
        <v>1548.75</v>
      </c>
      <c r="H4836" s="40">
        <f>IFERROR(G4836/E4836,0)</f>
        <v/>
      </c>
      <c r="I4836" s="29" t="inlineStr">
        <is>
          <t>Performance is below the scale and keep thresholds.</t>
        </is>
      </c>
    </row>
    <row r="4837">
      <c r="A4837" s="29" t="inlineStr">
        <is>
          <t>03580</t>
        </is>
      </c>
      <c r="B4837" s="29" t="inlineStr">
        <is>
          <t>low_price</t>
        </is>
      </c>
      <c r="C4837" s="29" t="inlineStr">
        <is>
          <t>Фара передня Yamaha Grizzly 125 350 450 660 700, Kodiak 400 450 700, Rhino 450 700</t>
        </is>
      </c>
      <c r="D4837" s="35" t="n">
        <v>2</v>
      </c>
      <c r="E4837" s="37" t="n">
        <v>4.65</v>
      </c>
      <c r="F4837" s="38" t="n">
        <v>0</v>
      </c>
      <c r="G4837" s="37" t="n">
        <v>0</v>
      </c>
      <c r="H4837" s="40">
        <f>IFERROR(G4837/E4837,0)</f>
        <v/>
      </c>
      <c r="I4837" s="29" t="inlineStr">
        <is>
          <t>Cost is below the 120 watch threshold.</t>
        </is>
      </c>
    </row>
    <row r="4838">
      <c r="A4838" s="29" t="inlineStr">
        <is>
          <t>705003921</t>
        </is>
      </c>
      <c r="B4838" s="29" t="inlineStr">
        <is>
          <t>low_price</t>
        </is>
      </c>
      <c r="C4838" s="29" t="inlineStr">
        <is>
          <t>Бризговик задній лівий BRP Can-Am Outlander G2</t>
        </is>
      </c>
      <c r="D4838" s="35" t="n">
        <v>3</v>
      </c>
      <c r="E4838" s="37" t="n">
        <v>30.32</v>
      </c>
      <c r="F4838" s="38" t="n">
        <v>0</v>
      </c>
      <c r="G4838" s="37" t="n">
        <v>0</v>
      </c>
      <c r="H4838" s="40">
        <f>IFERROR(G4838/E4838,0)</f>
        <v/>
      </c>
      <c r="I4838" s="29" t="inlineStr">
        <is>
          <t>Cost is below the 120 watch threshold.</t>
        </is>
      </c>
    </row>
    <row r="4839">
      <c r="A4839" s="29" t="inlineStr">
        <is>
          <t>12016-1128</t>
        </is>
      </c>
      <c r="B4839" s="29" t="inlineStr">
        <is>
          <t>low_price</t>
        </is>
      </c>
      <c r="C4839" s="29" t="inlineStr">
        <is>
          <t>Рокер глушника Kawasaki Brute Force 650 750, Teryx 750 800, Prairie 650 750, ​​KFX 700</t>
        </is>
      </c>
      <c r="D4839" s="35" t="n">
        <v>0</v>
      </c>
      <c r="E4839" s="37" t="n">
        <v>0</v>
      </c>
      <c r="F4839" s="38" t="n">
        <v>0</v>
      </c>
      <c r="G4839" s="37" t="n">
        <v>0</v>
      </c>
      <c r="H4839" s="40">
        <f>IFERROR(G4839/E4839,0)</f>
        <v/>
      </c>
      <c r="I4839" s="29" t="inlineStr">
        <is>
          <t>Cost is below the 120 watch threshold.</t>
        </is>
      </c>
    </row>
    <row r="4840">
      <c r="A4840" s="29" t="inlineStr">
        <is>
          <t>705601841</t>
        </is>
      </c>
      <c r="B4840" s="29" t="inlineStr">
        <is>
          <t>low_price</t>
        </is>
      </c>
      <c r="C4840" s="29" t="inlineStr">
        <is>
          <t>Гальмівний диск передній BRP Can-Am Maverick X3</t>
        </is>
      </c>
      <c r="D4840" s="35" t="n">
        <v>1</v>
      </c>
      <c r="E4840" s="37" t="n">
        <v>0.23</v>
      </c>
      <c r="F4840" s="38" t="n">
        <v>0</v>
      </c>
      <c r="G4840" s="37" t="n">
        <v>0</v>
      </c>
      <c r="H4840" s="40">
        <f>IFERROR(G4840/E4840,0)</f>
        <v/>
      </c>
      <c r="I4840" s="29" t="inlineStr">
        <is>
          <t>Cost is below the 120 watch threshold.</t>
        </is>
      </c>
    </row>
    <row r="4841">
      <c r="A4841" s="29" t="inlineStr">
        <is>
          <t>709402412</t>
        </is>
      </c>
      <c r="B4841" s="29" t="inlineStr">
        <is>
          <t>low_price</t>
        </is>
      </c>
      <c r="C4841" s="29" t="inlineStr">
        <is>
          <t>Кронштейн кріплення захисту рук лівий BRP Can-Am Outlander G3</t>
        </is>
      </c>
      <c r="D4841" s="35" t="n">
        <v>5</v>
      </c>
      <c r="E4841" s="37" t="n">
        <v>15.23</v>
      </c>
      <c r="F4841" s="38" t="n">
        <v>0</v>
      </c>
      <c r="G4841" s="37" t="n">
        <v>0</v>
      </c>
      <c r="H4841" s="40">
        <f>IFERROR(G4841/E4841,0)</f>
        <v/>
      </c>
      <c r="I4841" s="29" t="inlineStr">
        <is>
          <t>Cost is below the 120 watch threshold.</t>
        </is>
      </c>
    </row>
    <row r="4842">
      <c r="A4842" s="29" t="inlineStr">
        <is>
          <t>ab6-ya-8-331</t>
        </is>
      </c>
      <c r="B4842" s="29" t="inlineStr">
        <is>
          <t>low_price</t>
        </is>
      </c>
      <c r="C4842" s="29" t="inlineStr">
        <is>
          <t>Піввісь задня Yamaha Grizzly 550 (09-14), 700 (07-13), Kodiak 450 (18+)</t>
        </is>
      </c>
      <c r="D4842" s="35" t="n">
        <v>0</v>
      </c>
      <c r="E4842" s="37" t="n">
        <v>0</v>
      </c>
      <c r="F4842" s="38" t="n">
        <v>0</v>
      </c>
      <c r="G4842" s="37" t="n">
        <v>0</v>
      </c>
      <c r="H4842" s="40">
        <f>IFERROR(G4842/E4842,0)</f>
        <v/>
      </c>
      <c r="I4842" s="29" t="inlineStr">
        <is>
          <t>Cost is below the 120 watch threshold.</t>
        </is>
      </c>
    </row>
    <row r="4843">
      <c r="A4843" s="29" t="inlineStr">
        <is>
          <t>db2176</t>
        </is>
      </c>
      <c r="B4843" s="29" t="inlineStr">
        <is>
          <t>low_price</t>
        </is>
      </c>
      <c r="C4843" s="29" t="inlineStr">
        <is>
          <t>Гальмівні колодки передні Polaris Outlaw 450 525, Ranger 570 800, RZR Ranger 800</t>
        </is>
      </c>
      <c r="D4843" s="35" t="n">
        <v>0</v>
      </c>
      <c r="E4843" s="37" t="n">
        <v>0</v>
      </c>
      <c r="F4843" s="38" t="n">
        <v>0</v>
      </c>
      <c r="G4843" s="37" t="n">
        <v>0</v>
      </c>
      <c r="H4843" s="40">
        <f>IFERROR(G4843/E4843,0)</f>
        <v/>
      </c>
      <c r="I4843" s="29" t="inlineStr">
        <is>
          <t>Cost is below the 120 watch threshold.</t>
        </is>
      </c>
    </row>
    <row r="4844">
      <c r="A4844" s="29" t="inlineStr">
        <is>
          <t>03021</t>
        </is>
      </c>
      <c r="B4844" s="29" t="inlineStr">
        <is>
          <t>low_price</t>
        </is>
      </c>
      <c r="C4844" s="29" t="inlineStr">
        <is>
          <t>Брелок для ключів Yamaha (Blue)</t>
        </is>
      </c>
      <c r="D4844" s="35" t="n">
        <v>1</v>
      </c>
      <c r="E4844" s="37" t="n">
        <v>2.11</v>
      </c>
      <c r="F4844" s="38" t="n">
        <v>0</v>
      </c>
      <c r="G4844" s="37" t="n">
        <v>0</v>
      </c>
      <c r="H4844" s="40">
        <f>IFERROR(G4844/E4844,0)</f>
        <v/>
      </c>
      <c r="I4844" s="29" t="inlineStr">
        <is>
          <t>Cost is below the 120 watch threshold.</t>
        </is>
      </c>
    </row>
    <row r="4845">
      <c r="A4845" s="29" t="inlineStr">
        <is>
          <t>42-1042-hp</t>
        </is>
      </c>
      <c r="B4845" s="29" t="inlineStr">
        <is>
          <t>low_price</t>
        </is>
      </c>
      <c r="C4845" s="29" t="inlineStr">
        <is>
          <t>Шарова опора нижня BRP Can-Am 2011+</t>
        </is>
      </c>
      <c r="D4845" s="35" t="n">
        <v>0</v>
      </c>
      <c r="E4845" s="37" t="n">
        <v>0</v>
      </c>
      <c r="F4845" s="38" t="n">
        <v>0</v>
      </c>
      <c r="G4845" s="37" t="n">
        <v>0</v>
      </c>
      <c r="H4845" s="40">
        <f>IFERROR(G4845/E4845,0)</f>
        <v/>
      </c>
      <c r="I4845" s="29" t="inlineStr">
        <is>
          <t>Cost is below the 120 watch threshold.</t>
        </is>
      </c>
    </row>
    <row r="4846">
      <c r="A4846" s="29" t="inlineStr">
        <is>
          <t>293650177</t>
        </is>
      </c>
      <c r="B4846" s="29" t="inlineStr">
        <is>
          <t>low_price</t>
        </is>
      </c>
      <c r="C4846" s="29" t="inlineStr">
        <is>
          <t>Хомут глушника BRP Can-Am Outlander Renegade G1 G2 2008-2015</t>
        </is>
      </c>
      <c r="D4846" s="35" t="n">
        <v>0</v>
      </c>
      <c r="E4846" s="37" t="n">
        <v>0</v>
      </c>
      <c r="F4846" s="38" t="n">
        <v>0</v>
      </c>
      <c r="G4846" s="37" t="n">
        <v>0</v>
      </c>
      <c r="H4846" s="40">
        <f>IFERROR(G4846/E4846,0)</f>
        <v/>
      </c>
      <c r="I4846" s="29" t="inlineStr">
        <is>
          <t>Cost is below the 120 watch threshold.</t>
        </is>
      </c>
    </row>
    <row r="4847">
      <c r="A4847" s="29" t="inlineStr">
        <is>
          <t>we350043</t>
        </is>
      </c>
      <c r="B4847" s="29" t="inlineStr">
        <is>
          <t>low_price</t>
        </is>
      </c>
      <c r="C4847" s="29" t="inlineStr">
        <is>
          <t>Шарова опора верхня BRP Can-Am 2011+</t>
        </is>
      </c>
      <c r="D4847" s="35" t="n">
        <v>3</v>
      </c>
      <c r="E4847" s="37" t="n">
        <v>10.39</v>
      </c>
      <c r="F4847" s="38" t="n">
        <v>0</v>
      </c>
      <c r="G4847" s="37" t="n">
        <v>0</v>
      </c>
      <c r="H4847" s="40">
        <f>IFERROR(G4847/E4847,0)</f>
        <v/>
      </c>
      <c r="I4847" s="29" t="inlineStr">
        <is>
          <t>Cost is below the 120 watch threshold.</t>
        </is>
      </c>
    </row>
    <row r="4848">
      <c r="A4848" s="29" t="inlineStr">
        <is>
          <t>3b4-83912-00-00</t>
        </is>
      </c>
      <c r="B4848" s="29" t="inlineStr">
        <is>
          <t>low_price</t>
        </is>
      </c>
      <c r="C4848" s="29" t="inlineStr">
        <is>
          <t>Гальмівна ручка ліва Yamaha Grizzly 500 (09-12), 700 (07-12)</t>
        </is>
      </c>
      <c r="D4848" s="35" t="n">
        <v>1</v>
      </c>
      <c r="E4848" s="37" t="n">
        <v>1.87</v>
      </c>
      <c r="F4848" s="38" t="n">
        <v>0</v>
      </c>
      <c r="G4848" s="37" t="n">
        <v>0</v>
      </c>
      <c r="H4848" s="40">
        <f>IFERROR(G4848/E4848,0)</f>
        <v/>
      </c>
      <c r="I4848" s="29" t="inlineStr">
        <is>
          <t>Cost is below the 120 watch threshold.</t>
        </is>
      </c>
    </row>
    <row r="4849">
      <c r="A4849" s="29" t="inlineStr">
        <is>
          <t>30409-05000</t>
        </is>
      </c>
      <c r="B4849" s="29" t="inlineStr">
        <is>
          <t>low_price</t>
        </is>
      </c>
      <c r="C4849" s="29" t="inlineStr">
        <is>
          <t>Підшипник боковий заднього редуктора CFMoto CForce 400 500 600 800 1000, UForce 500 600 800 1000, ZForce 500 800 950 1000</t>
        </is>
      </c>
      <c r="D4849" s="35" t="n">
        <v>0</v>
      </c>
      <c r="E4849" s="37" t="n">
        <v>0</v>
      </c>
      <c r="F4849" s="38" t="n">
        <v>0</v>
      </c>
      <c r="G4849" s="37" t="n">
        <v>0</v>
      </c>
      <c r="H4849" s="40">
        <f>IFERROR(G4849/E4849,0)</f>
        <v/>
      </c>
      <c r="I4849" s="29" t="inlineStr">
        <is>
          <t>Cost is below the 120 watch threshold.</t>
        </is>
      </c>
    </row>
    <row r="4850">
      <c r="A4850" s="29" t="inlineStr">
        <is>
          <t>3235658</t>
        </is>
      </c>
      <c r="B4850" s="29" t="inlineStr">
        <is>
          <t>low_price</t>
        </is>
      </c>
      <c r="C4850" s="29" t="inlineStr">
        <is>
          <t>Сальник хвостовика заднього редуктора Polaris RZR 900 1000, General 1000, ACE 900</t>
        </is>
      </c>
      <c r="D4850" s="35" t="n">
        <v>0</v>
      </c>
      <c r="E4850" s="37" t="n">
        <v>0</v>
      </c>
      <c r="F4850" s="38" t="n">
        <v>0</v>
      </c>
      <c r="G4850" s="37" t="n">
        <v>0</v>
      </c>
      <c r="H4850" s="40">
        <f>IFERROR(G4850/E4850,0)</f>
        <v/>
      </c>
      <c r="I4850" s="29" t="inlineStr">
        <is>
          <t>Cost is below the 120 watch threshold.</t>
        </is>
      </c>
    </row>
    <row r="4851">
      <c r="A4851" s="29" t="inlineStr">
        <is>
          <t>hff4028</t>
        </is>
      </c>
      <c r="B4851" s="29" t="inlineStr">
        <is>
          <t>low_price</t>
        </is>
      </c>
      <c r="C4851" s="29" t="inlineStr">
        <is>
          <t>Повітряний фільтр Yamaha Grizzly 350 400 450, Kodiak 400, Bruin 350, Wolverine 350 450</t>
        </is>
      </c>
      <c r="D4851" s="35" t="n">
        <v>0</v>
      </c>
      <c r="E4851" s="37" t="n">
        <v>0</v>
      </c>
      <c r="F4851" s="38" t="n">
        <v>0</v>
      </c>
      <c r="G4851" s="37" t="n">
        <v>0</v>
      </c>
      <c r="H4851" s="40">
        <f>IFERROR(G4851/E4851,0)</f>
        <v/>
      </c>
      <c r="I4851" s="29" t="inlineStr">
        <is>
          <t>Cost is below the 120 watch threshold.</t>
        </is>
      </c>
    </row>
    <row r="4852">
      <c r="A4852" s="29" t="inlineStr">
        <is>
          <t>715900141</t>
        </is>
      </c>
      <c r="B4852" s="29" t="inlineStr">
        <is>
          <t>low_price</t>
        </is>
      </c>
      <c r="C4852" s="29" t="inlineStr">
        <is>
          <t>Лампочка ближнього світла BRP Can-Am Outlander G2, Commander 700 1000, Maverick Trail 700 800 100, Maverick Sport 1000 (12V 55W)</t>
        </is>
      </c>
      <c r="D4852" s="35" t="n">
        <v>7</v>
      </c>
      <c r="E4852" s="37" t="n">
        <v>48.49</v>
      </c>
      <c r="F4852" s="38" t="n">
        <v>0</v>
      </c>
      <c r="G4852" s="37" t="n">
        <v>0</v>
      </c>
      <c r="H4852" s="40">
        <f>IFERROR(G4852/E4852,0)</f>
        <v/>
      </c>
      <c r="I4852" s="29" t="inlineStr">
        <is>
          <t>Cost is below the 120 watch threshold.</t>
        </is>
      </c>
    </row>
    <row r="4853">
      <c r="A4853" s="29" t="inlineStr">
        <is>
          <t>we100997</t>
        </is>
      </c>
      <c r="B4853" s="29" t="inlineStr">
        <is>
          <t>low_price</t>
        </is>
      </c>
      <c r="C4853" s="29" t="inlineStr">
        <is>
          <t>Хрестовина карданного валу BRP Can-Am Outlander Renegade G1 G2 G2L G2S, Commander 800 1000; CFMoto 800; John Deere 650; Polaris RZR Turbo Pro XP</t>
        </is>
      </c>
      <c r="D4853" s="35" t="n">
        <v>14</v>
      </c>
      <c r="E4853" s="37" t="n">
        <v>51.2</v>
      </c>
      <c r="F4853" s="38" t="n">
        <v>0</v>
      </c>
      <c r="G4853" s="37" t="n">
        <v>0</v>
      </c>
      <c r="H4853" s="40">
        <f>IFERROR(G4853/E4853,0)</f>
        <v/>
      </c>
      <c r="I4853" s="29" t="inlineStr">
        <is>
          <t>Cost is below the 120 watch threshold.</t>
        </is>
      </c>
    </row>
    <row r="4854">
      <c r="A4854" s="29" t="inlineStr">
        <is>
          <t>706206653</t>
        </is>
      </c>
      <c r="B4854" s="29" t="inlineStr">
        <is>
          <t>low_price</t>
        </is>
      </c>
      <c r="C4854" s="29" t="inlineStr">
        <is>
          <t>Втулка ричага BRP Can-Am Maverick X3, Maverick 1000, Maverick Trail 800 1000, Maverick Sport 1000, Traxter Defender HD5 HD7 HD8 HD9 HD10</t>
        </is>
      </c>
      <c r="D4854" s="35" t="n">
        <v>0</v>
      </c>
      <c r="E4854" s="37" t="n">
        <v>0</v>
      </c>
      <c r="F4854" s="38" t="n">
        <v>0</v>
      </c>
      <c r="G4854" s="37" t="n">
        <v>0</v>
      </c>
      <c r="H4854" s="40">
        <f>IFERROR(G4854/E4854,0)</f>
        <v/>
      </c>
      <c r="I4854" s="29" t="inlineStr">
        <is>
          <t>Cost is below the 120 watch threshold.</t>
        </is>
      </c>
    </row>
    <row r="4855">
      <c r="A4855" s="29" t="inlineStr">
        <is>
          <t>au-04208</t>
        </is>
      </c>
      <c r="B4855" s="29" t="inlineStr">
        <is>
          <t>low_price</t>
        </is>
      </c>
      <c r="C4855" s="29" t="inlineStr">
        <is>
          <t>Амортизатор передній Honda TRX 650 680 Rincon</t>
        </is>
      </c>
      <c r="D4855" s="35" t="n">
        <v>2</v>
      </c>
      <c r="E4855" s="37" t="n">
        <v>8.390000000000001</v>
      </c>
      <c r="F4855" s="38" t="n">
        <v>0</v>
      </c>
      <c r="G4855" s="37" t="n">
        <v>0</v>
      </c>
      <c r="H4855" s="40">
        <f>IFERROR(G4855/E4855,0)</f>
        <v/>
      </c>
      <c r="I4855" s="29" t="inlineStr">
        <is>
          <t>Cost is below the 120 watch threshold.</t>
        </is>
      </c>
    </row>
    <row r="4856">
      <c r="A4856" s="29" t="inlineStr">
        <is>
          <t>9awa-141001</t>
        </is>
      </c>
      <c r="B4856" s="29" t="inlineStr">
        <is>
          <t>low_price</t>
        </is>
      </c>
      <c r="C4856" s="29" t="inlineStr">
        <is>
          <t>Багажна площадка ліва CFMoto CForce 800 1000</t>
        </is>
      </c>
      <c r="D4856" s="35" t="n">
        <v>18</v>
      </c>
      <c r="E4856" s="37" t="n">
        <v>101.53</v>
      </c>
      <c r="F4856" s="38" t="n">
        <v>0</v>
      </c>
      <c r="G4856" s="37" t="n">
        <v>0</v>
      </c>
      <c r="H4856" s="40">
        <f>IFERROR(G4856/E4856,0)</f>
        <v/>
      </c>
      <c r="I4856" s="29" t="inlineStr">
        <is>
          <t>Cost is below the 120 watch threshold.</t>
        </is>
      </c>
    </row>
    <row r="4857">
      <c r="A4857" s="29" t="inlineStr">
        <is>
          <t>2889280</t>
        </is>
      </c>
      <c r="B4857" s="29" t="inlineStr">
        <is>
          <t>low_price</t>
        </is>
      </c>
      <c r="C4857" s="29" t="inlineStr">
        <is>
          <t>Трансмісійне масло для заднього редуктора Polaris Angle Drive Fluid (946ml)</t>
        </is>
      </c>
      <c r="D4857" s="35" t="n">
        <v>16</v>
      </c>
      <c r="E4857" s="37" t="n">
        <v>241.32</v>
      </c>
      <c r="F4857" s="38" t="n">
        <v>1.46</v>
      </c>
      <c r="G4857" s="37" t="n">
        <v>3998.95</v>
      </c>
      <c r="H4857" s="40">
        <f>IFERROR(G4857/E4857,0)</f>
        <v/>
      </c>
      <c r="I4857" s="29" t="inlineStr">
        <is>
          <t>Performance is below the scale and keep thresholds.</t>
        </is>
      </c>
    </row>
    <row r="4858">
      <c r="A4858" s="29" t="inlineStr">
        <is>
          <t>93311-51554-00</t>
        </is>
      </c>
      <c r="B4858" s="29" t="inlineStr">
        <is>
          <t>low_price</t>
        </is>
      </c>
      <c r="C4858" s="29" t="inlineStr">
        <is>
          <t>Ігольчастий підшипник вала КПП Yamaha Grizzly 600, Kodiak 400, Big Bear Warrior 350</t>
        </is>
      </c>
      <c r="D4858" s="35" t="n">
        <v>0</v>
      </c>
      <c r="E4858" s="37" t="n">
        <v>0</v>
      </c>
      <c r="F4858" s="38" t="n">
        <v>0</v>
      </c>
      <c r="G4858" s="37" t="n">
        <v>0</v>
      </c>
      <c r="H4858" s="40">
        <f>IFERROR(G4858/E4858,0)</f>
        <v/>
      </c>
      <c r="I4858" s="29" t="inlineStr">
        <is>
          <t>Cost is below the 120 watch threshold.</t>
        </is>
      </c>
    </row>
    <row r="4859">
      <c r="A4859" s="29" t="inlineStr">
        <is>
          <t>710008040</t>
        </is>
      </c>
      <c r="B4859" s="29" t="inlineStr">
        <is>
          <t>low_price</t>
        </is>
      </c>
      <c r="C4859" s="29" t="inlineStr">
        <is>
          <t>Перемикач лебідки BRP Can-Am Outlander G3 G3L</t>
        </is>
      </c>
      <c r="D4859" s="35" t="n">
        <v>0</v>
      </c>
      <c r="E4859" s="37" t="n">
        <v>0</v>
      </c>
      <c r="F4859" s="38" t="n">
        <v>0</v>
      </c>
      <c r="G4859" s="37" t="n">
        <v>0</v>
      </c>
      <c r="H4859" s="40">
        <f>IFERROR(G4859/E4859,0)</f>
        <v/>
      </c>
      <c r="I4859" s="29" t="inlineStr">
        <is>
          <t>Cost is below the 120 watch threshold.</t>
        </is>
      </c>
    </row>
    <row r="4860">
      <c r="A4860" s="29" t="inlineStr">
        <is>
          <t>706201050</t>
        </is>
      </c>
      <c r="B4860" s="29" t="inlineStr">
        <is>
          <t>low_price</t>
        </is>
      </c>
      <c r="C4860" s="29" t="inlineStr">
        <is>
          <t>Ричаг передній нижній лівий BRP Can-Am Outlander G1</t>
        </is>
      </c>
      <c r="D4860" s="35" t="n">
        <v>1</v>
      </c>
      <c r="E4860" s="37" t="n">
        <v>3.81</v>
      </c>
      <c r="F4860" s="38" t="n">
        <v>0</v>
      </c>
      <c r="G4860" s="37" t="n">
        <v>0</v>
      </c>
      <c r="H4860" s="40">
        <f>IFERROR(G4860/E4860,0)</f>
        <v/>
      </c>
      <c r="I4860" s="29" t="inlineStr">
        <is>
          <t>Cost is below the 120 watch threshold.</t>
        </is>
      </c>
    </row>
    <row r="4861">
      <c r="A4861" s="29" t="inlineStr">
        <is>
          <t>1425553014b</t>
        </is>
      </c>
      <c r="B4861" s="29" t="inlineStr">
        <is>
          <t>low_price</t>
        </is>
      </c>
      <c r="C4861" s="29" t="inlineStr">
        <is>
          <t>Колісний диск ITP Steel Delta Black 14×7 5+2 4/110</t>
        </is>
      </c>
      <c r="D4861" s="35" t="n">
        <v>37</v>
      </c>
      <c r="E4861" s="37" t="n">
        <v>269.9</v>
      </c>
      <c r="F4861" s="38" t="n">
        <v>0.5</v>
      </c>
      <c r="G4861" s="37" t="n">
        <v>2730</v>
      </c>
      <c r="H4861" s="40">
        <f>IFERROR(G4861/E4861,0)</f>
        <v/>
      </c>
      <c r="I4861" s="29" t="inlineStr">
        <is>
          <t>Performance is below the scale and keep thresholds.</t>
        </is>
      </c>
    </row>
    <row r="4862">
      <c r="A4862" s="29" t="inlineStr">
        <is>
          <t>2bg-f3133-00-00</t>
        </is>
      </c>
      <c r="B4862" s="29" t="inlineStr">
        <is>
          <t>low_price</t>
        </is>
      </c>
      <c r="C4862" s="29" t="inlineStr">
        <is>
          <t>Захист ричага передній правий Yamaha Grizzly 700 2014+</t>
        </is>
      </c>
      <c r="D4862" s="35" t="n">
        <v>1</v>
      </c>
      <c r="E4862" s="37" t="n">
        <v>4.92</v>
      </c>
      <c r="F4862" s="38" t="n">
        <v>0</v>
      </c>
      <c r="G4862" s="37" t="n">
        <v>0</v>
      </c>
      <c r="H4862" s="40">
        <f>IFERROR(G4862/E4862,0)</f>
        <v/>
      </c>
      <c r="I4862" s="29" t="inlineStr">
        <is>
          <t>Cost is below the 120 watch threshold.</t>
        </is>
      </c>
    </row>
    <row r="4863">
      <c r="A4863" s="29" t="inlineStr">
        <is>
          <t>2876244</t>
        </is>
      </c>
      <c r="B4863" s="29" t="inlineStr">
        <is>
          <t>low_price</t>
        </is>
      </c>
      <c r="C4863" s="29" t="inlineStr">
        <is>
          <t>Синтетичне моторне масло Polaris PS-4 4T 5W50 (946ml)</t>
        </is>
      </c>
      <c r="D4863" s="35" t="n">
        <v>24</v>
      </c>
      <c r="E4863" s="37" t="n">
        <v>85.81999999999999</v>
      </c>
      <c r="F4863" s="38" t="n">
        <v>2.22</v>
      </c>
      <c r="G4863" s="37" t="n">
        <v>5533.62</v>
      </c>
      <c r="H4863" s="40">
        <f>IFERROR(G4863/E4863,0)</f>
        <v/>
      </c>
      <c r="I4863" s="29" t="inlineStr">
        <is>
          <t>Cost is below the 120 watch threshold.</t>
        </is>
      </c>
    </row>
    <row r="4864">
      <c r="A4864" s="29" t="inlineStr">
        <is>
          <t>2bg-f3123-00-00</t>
        </is>
      </c>
      <c r="B4864" s="29" t="inlineStr">
        <is>
          <t>low_price</t>
        </is>
      </c>
      <c r="C4864" s="29" t="inlineStr">
        <is>
          <t>Захист ричага передній лівий Yamaha Grizzly 700 2014+</t>
        </is>
      </c>
      <c r="D4864" s="35" t="n">
        <v>0</v>
      </c>
      <c r="E4864" s="37" t="n">
        <v>0</v>
      </c>
      <c r="F4864" s="38" t="n">
        <v>0</v>
      </c>
      <c r="G4864" s="37" t="n">
        <v>0</v>
      </c>
      <c r="H4864" s="40">
        <f>IFERROR(G4864/E4864,0)</f>
        <v/>
      </c>
      <c r="I4864" s="29" t="inlineStr">
        <is>
          <t>Cost is below the 120 watch threshold.</t>
        </is>
      </c>
    </row>
    <row r="4865">
      <c r="A4865" s="29" t="inlineStr">
        <is>
          <t>5134311</t>
        </is>
      </c>
      <c r="B4865" s="29" t="inlineStr">
        <is>
          <t>low_price</t>
        </is>
      </c>
      <c r="C4865" s="29" t="inlineStr">
        <is>
          <t>Ступиця задня Polaris Sportsman 400 450 500 600 700 800, Ranger 425 500 700</t>
        </is>
      </c>
      <c r="D4865" s="35" t="n">
        <v>0</v>
      </c>
      <c r="E4865" s="37" t="n">
        <v>0</v>
      </c>
      <c r="F4865" s="38" t="n">
        <v>0</v>
      </c>
      <c r="G4865" s="37" t="n">
        <v>0</v>
      </c>
      <c r="H4865" s="40">
        <f>IFERROR(G4865/E4865,0)</f>
        <v/>
      </c>
      <c r="I4865" s="29" t="inlineStr">
        <is>
          <t>Cost is below the 120 watch threshold.</t>
        </is>
      </c>
    </row>
    <row r="4866">
      <c r="A4866" s="29" t="inlineStr">
        <is>
          <t>708003926</t>
        </is>
      </c>
      <c r="B4866" s="29" t="inlineStr">
        <is>
          <t>low_price</t>
        </is>
      </c>
      <c r="C4866" s="29" t="inlineStr">
        <is>
          <t>Замок сидіння BRP Can-Am Outlander G3 G3L</t>
        </is>
      </c>
      <c r="D4866" s="35" t="n">
        <v>3</v>
      </c>
      <c r="E4866" s="37" t="n">
        <v>4.66</v>
      </c>
      <c r="F4866" s="38" t="n">
        <v>0</v>
      </c>
      <c r="G4866" s="37" t="n">
        <v>0</v>
      </c>
      <c r="H4866" s="40">
        <f>IFERROR(G4866/E4866,0)</f>
        <v/>
      </c>
      <c r="I4866" s="29" t="inlineStr">
        <is>
          <t>Cost is below the 120 watch threshold.</t>
        </is>
      </c>
    </row>
    <row r="4867">
      <c r="A4867" s="29" t="inlineStr">
        <is>
          <t>05551</t>
        </is>
      </c>
      <c r="B4867" s="29" t="inlineStr">
        <is>
          <t>low_price</t>
        </is>
      </c>
      <c r="C4867" s="29" t="inlineStr">
        <is>
          <t>Шина CST Stag 26×9-12</t>
        </is>
      </c>
      <c r="D4867" s="35" t="n">
        <v>0</v>
      </c>
      <c r="E4867" s="37" t="n">
        <v>0</v>
      </c>
      <c r="F4867" s="38" t="n">
        <v>0</v>
      </c>
      <c r="G4867" s="37" t="n">
        <v>0</v>
      </c>
      <c r="H4867" s="40">
        <f>IFERROR(G4867/E4867,0)</f>
        <v/>
      </c>
      <c r="I4867" s="29" t="inlineStr">
        <is>
          <t>Cost is below the 120 watch threshold.</t>
        </is>
      </c>
    </row>
    <row r="4868">
      <c r="A4868" s="29" t="inlineStr">
        <is>
          <t>9dqv-0813a1</t>
        </is>
      </c>
      <c r="B4868" s="29" t="inlineStr">
        <is>
          <t>low_price</t>
        </is>
      </c>
      <c r="C4868" s="29" t="inlineStr">
        <is>
          <t>Гальмівні колодки передні CFMoto</t>
        </is>
      </c>
      <c r="D4868" s="35" t="n">
        <v>1</v>
      </c>
      <c r="E4868" s="37" t="n">
        <v>8.970000000000001</v>
      </c>
      <c r="F4868" s="38" t="n">
        <v>0</v>
      </c>
      <c r="G4868" s="37" t="n">
        <v>0</v>
      </c>
      <c r="H4868" s="40">
        <f>IFERROR(G4868/E4868,0)</f>
        <v/>
      </c>
      <c r="I4868" s="29" t="inlineStr">
        <is>
          <t>Cost is below the 120 watch threshold.</t>
        </is>
      </c>
    </row>
    <row r="4869">
      <c r="A4869" s="29" t="inlineStr">
        <is>
          <t>705401618</t>
        </is>
      </c>
      <c r="B4869" s="29" t="inlineStr">
        <is>
          <t>low_price</t>
        </is>
      </c>
      <c r="C4869" s="29" t="inlineStr">
        <is>
          <t>Сальник переднього редуктора боковий BRP Can-Am Outlander Renegade G1 G2 G2L G2S, Maverick 1000, Commander 800 1000</t>
        </is>
      </c>
      <c r="D4869" s="35" t="n">
        <v>11</v>
      </c>
      <c r="E4869" s="37" t="n">
        <v>44.25</v>
      </c>
      <c r="F4869" s="38" t="n">
        <v>0</v>
      </c>
      <c r="G4869" s="37" t="n">
        <v>0</v>
      </c>
      <c r="H4869" s="40">
        <f>IFERROR(G4869/E4869,0)</f>
        <v/>
      </c>
      <c r="I4869" s="29" t="inlineStr">
        <is>
          <t>Cost is below the 120 watch threshold.</t>
        </is>
      </c>
    </row>
    <row r="4870">
      <c r="A4870" s="29" t="inlineStr">
        <is>
          <t>102119-r</t>
        </is>
      </c>
      <c r="B4870" s="29" t="inlineStr">
        <is>
          <t>low_price</t>
        </is>
      </c>
      <c r="C4870" s="29" t="inlineStr">
        <is>
          <t>Ремкомплект динамічної лебідки KFI TigerTail</t>
        </is>
      </c>
      <c r="D4870" s="35" t="n">
        <v>2</v>
      </c>
      <c r="E4870" s="37" t="n">
        <v>6.29</v>
      </c>
      <c r="F4870" s="38" t="n">
        <v>0</v>
      </c>
      <c r="G4870" s="37" t="n">
        <v>0</v>
      </c>
      <c r="H4870" s="40">
        <f>IFERROR(G4870/E4870,0)</f>
        <v/>
      </c>
      <c r="I4870" s="29" t="inlineStr">
        <is>
          <t>Cost is below the 120 watch threshold.</t>
        </is>
      </c>
    </row>
    <row r="4871">
      <c r="A4871" s="29" t="inlineStr">
        <is>
          <t>715001925</t>
        </is>
      </c>
      <c r="B4871" s="29" t="inlineStr">
        <is>
          <t>low_price</t>
        </is>
      </c>
      <c r="C4871" s="29" t="inlineStr">
        <is>
          <t>Прицепний пристрій з кріпленням для BRP Can-Am Outlander Renegade G2 G2L G2S</t>
        </is>
      </c>
      <c r="D4871" s="35" t="n">
        <v>5</v>
      </c>
      <c r="E4871" s="37" t="n">
        <v>32.36</v>
      </c>
      <c r="F4871" s="38" t="n">
        <v>0.11</v>
      </c>
      <c r="G4871" s="37" t="n">
        <v>92.08</v>
      </c>
      <c r="H4871" s="40">
        <f>IFERROR(G4871/E4871,0)</f>
        <v/>
      </c>
      <c r="I4871" s="29" t="inlineStr">
        <is>
          <t>Cost is below the 120 watch threshold.</t>
        </is>
      </c>
    </row>
    <row r="4872">
      <c r="A4872" s="29" t="inlineStr">
        <is>
          <t>25-2045</t>
        </is>
      </c>
      <c r="B4872" s="29" t="inlineStr">
        <is>
          <t>low_price</t>
        </is>
      </c>
      <c r="C4872" s="29" t="inlineStr">
        <is>
          <t>Ремкомплект заднього редуктора Yamaha Rhino 450 660 700, Grizzly 660; CFMoto 500 600 800</t>
        </is>
      </c>
      <c r="D4872" s="35" t="n">
        <v>0</v>
      </c>
      <c r="E4872" s="37" t="n">
        <v>0</v>
      </c>
      <c r="F4872" s="38" t="n">
        <v>0</v>
      </c>
      <c r="G4872" s="37" t="n">
        <v>0</v>
      </c>
      <c r="H4872" s="40">
        <f>IFERROR(G4872/E4872,0)</f>
        <v/>
      </c>
      <c r="I4872" s="29" t="inlineStr">
        <is>
          <t>Cost is below the 120 watch threshold.</t>
        </is>
      </c>
    </row>
    <row r="4873">
      <c r="A4873" s="29" t="inlineStr">
        <is>
          <t>47-2039</t>
        </is>
      </c>
      <c r="B4873" s="29" t="inlineStr">
        <is>
          <t>low_price</t>
        </is>
      </c>
      <c r="C4873" s="29" t="inlineStr">
        <is>
          <t xml:space="preserve">Паливний насос BRP Can-Am Outlander 450 500 570, Renegade 570 650, Defender 500 800 1000; Polaris ACE 325 570 900, Ranger 325 500 570 800 900 1000, </t>
        </is>
      </c>
      <c r="D4873" s="35" t="n">
        <v>12</v>
      </c>
      <c r="E4873" s="37" t="n">
        <v>111.49</v>
      </c>
      <c r="F4873" s="38" t="n">
        <v>0</v>
      </c>
      <c r="G4873" s="37" t="n">
        <v>0</v>
      </c>
      <c r="H4873" s="40">
        <f>IFERROR(G4873/E4873,0)</f>
        <v/>
      </c>
      <c r="I4873" s="29" t="inlineStr">
        <is>
          <t>Cost is below the 120 watch threshold.</t>
        </is>
      </c>
    </row>
    <row r="4874">
      <c r="A4874" s="29" t="inlineStr">
        <is>
          <t>704910408</t>
        </is>
      </c>
      <c r="B4874" s="29" t="inlineStr">
        <is>
          <t>low_price</t>
        </is>
      </c>
      <c r="C4874" s="29" t="inlineStr">
        <is>
          <t>Наклейка "Can-Am" на розширювачі арок BRP Can-Am Outlander G3</t>
        </is>
      </c>
      <c r="D4874" s="35" t="n">
        <v>8</v>
      </c>
      <c r="E4874" s="37" t="n">
        <v>33.99</v>
      </c>
      <c r="F4874" s="38" t="n">
        <v>0.15</v>
      </c>
      <c r="G4874" s="37" t="n">
        <v>324.72</v>
      </c>
      <c r="H4874" s="40">
        <f>IFERROR(G4874/E4874,0)</f>
        <v/>
      </c>
      <c r="I4874" s="29" t="inlineStr">
        <is>
          <t>Cost is below the 120 watch threshold.</t>
        </is>
      </c>
    </row>
    <row r="4875">
      <c r="A4875" s="29" t="inlineStr">
        <is>
          <t>36531-hr3-a22</t>
        </is>
      </c>
      <c r="B4875" s="29" t="inlineStr">
        <is>
          <t>low_price</t>
        </is>
      </c>
      <c r="C4875" s="29" t="inlineStr">
        <is>
          <t>Датчик кисню Honda TRX 420 Rancher (14+), 520 Foreman Rubicon (14+)</t>
        </is>
      </c>
      <c r="D4875" s="35" t="n">
        <v>0</v>
      </c>
      <c r="E4875" s="37" t="n">
        <v>0</v>
      </c>
      <c r="F4875" s="38" t="n">
        <v>0</v>
      </c>
      <c r="G4875" s="37" t="n">
        <v>0</v>
      </c>
      <c r="H4875" s="40">
        <f>IFERROR(G4875/E4875,0)</f>
        <v/>
      </c>
      <c r="I4875" s="29" t="inlineStr">
        <is>
          <t>Cost is below the 120 watch threshold.</t>
        </is>
      </c>
    </row>
    <row r="4876">
      <c r="A4876" s="29" t="inlineStr">
        <is>
          <t>2854-0303</t>
        </is>
      </c>
      <c r="B4876" s="29" t="inlineStr">
        <is>
          <t>low_price</t>
        </is>
      </c>
      <c r="C4876" s="29" t="inlineStr">
        <is>
          <t>Дощовик Moose Racing MUD Coat S/M</t>
        </is>
      </c>
      <c r="D4876" s="35" t="n">
        <v>0</v>
      </c>
      <c r="E4876" s="37" t="n">
        <v>0</v>
      </c>
      <c r="F4876" s="38" t="n">
        <v>0</v>
      </c>
      <c r="G4876" s="37" t="n">
        <v>0</v>
      </c>
      <c r="H4876" s="40">
        <f>IFERROR(G4876/E4876,0)</f>
        <v/>
      </c>
      <c r="I4876" s="29" t="inlineStr">
        <is>
          <t>Cost is below the 120 watch threshold.</t>
        </is>
      </c>
    </row>
    <row r="4877">
      <c r="A4877" s="29" t="inlineStr">
        <is>
          <t>706200408</t>
        </is>
      </c>
      <c r="B4877" s="29" t="inlineStr">
        <is>
          <t>low_price</t>
        </is>
      </c>
      <c r="C4877" s="29" t="inlineStr">
        <is>
          <t>Амортизатор передній BRP Can-Am Outlander G1 650 800 2006-2009</t>
        </is>
      </c>
      <c r="D4877" s="35" t="n">
        <v>0</v>
      </c>
      <c r="E4877" s="37" t="n">
        <v>0</v>
      </c>
      <c r="F4877" s="38" t="n">
        <v>0</v>
      </c>
      <c r="G4877" s="37" t="n">
        <v>0</v>
      </c>
      <c r="H4877" s="40">
        <f>IFERROR(G4877/E4877,0)</f>
        <v/>
      </c>
      <c r="I4877" s="29" t="inlineStr">
        <is>
          <t>Cost is below the 120 watch threshold.</t>
        </is>
      </c>
    </row>
    <row r="4878">
      <c r="A4878" s="29" t="inlineStr">
        <is>
          <t>91201-hn8-003</t>
        </is>
      </c>
      <c r="B4878" s="29" t="inlineStr">
        <is>
          <t>low_price</t>
        </is>
      </c>
      <c r="C4878" s="29" t="inlineStr">
        <is>
          <t>Сальник вилки КПП Honda TRX 420 Rancher (07-11), 680 Rincon, MUV 700 Big Red, SXS 700 1000, SXS 1000 Talon</t>
        </is>
      </c>
      <c r="D4878" s="35" t="n">
        <v>0</v>
      </c>
      <c r="E4878" s="37" t="n">
        <v>0</v>
      </c>
      <c r="F4878" s="38" t="n">
        <v>0</v>
      </c>
      <c r="G4878" s="37" t="n">
        <v>0</v>
      </c>
      <c r="H4878" s="40">
        <f>IFERROR(G4878/E4878,0)</f>
        <v/>
      </c>
      <c r="I4878" s="29" t="inlineStr">
        <is>
          <t>Cost is below the 120 watch threshold.</t>
        </is>
      </c>
    </row>
    <row r="4879">
      <c r="A4879" s="29" t="inlineStr">
        <is>
          <t>90215-18001-00</t>
        </is>
      </c>
      <c r="B4879" s="29" t="inlineStr">
        <is>
          <t>low_price</t>
        </is>
      </c>
      <c r="C4879" s="29" t="inlineStr">
        <is>
          <t>Фіксатор гайки шестерні масляного насоса Yamaha Grizzly 550 660 700, Raptor 660, Rhino 660 700, Kodiak Viking 700</t>
        </is>
      </c>
      <c r="D4879" s="35" t="n">
        <v>0</v>
      </c>
      <c r="E4879" s="37" t="n">
        <v>0</v>
      </c>
      <c r="F4879" s="38" t="n">
        <v>0</v>
      </c>
      <c r="G4879" s="37" t="n">
        <v>0</v>
      </c>
      <c r="H4879" s="40">
        <f>IFERROR(G4879/E4879,0)</f>
        <v/>
      </c>
      <c r="I4879" s="29" t="inlineStr">
        <is>
          <t>Cost is below the 120 watch threshold.</t>
        </is>
      </c>
    </row>
    <row r="4880">
      <c r="A4880" s="29" t="inlineStr">
        <is>
          <t>na-50091</t>
        </is>
      </c>
      <c r="B4880" s="29" t="inlineStr">
        <is>
          <t>low_price</t>
        </is>
      </c>
      <c r="C4880" s="29" t="inlineStr">
        <is>
          <t>Поршень стандарт Polaris RZR 900 1000, RZR RS1, Ranger 900 1000, General 1000, ACE 900</t>
        </is>
      </c>
      <c r="D4880" s="35" t="n">
        <v>0</v>
      </c>
      <c r="E4880" s="37" t="n">
        <v>0</v>
      </c>
      <c r="F4880" s="38" t="n">
        <v>0</v>
      </c>
      <c r="G4880" s="37" t="n">
        <v>0</v>
      </c>
      <c r="H4880" s="40">
        <f>IFERROR(G4880/E4880,0)</f>
        <v/>
      </c>
      <c r="I4880" s="29" t="inlineStr">
        <is>
          <t>Cost is below the 120 watch threshold.</t>
        </is>
      </c>
    </row>
    <row r="4881">
      <c r="A4881" s="29" t="inlineStr">
        <is>
          <t>293710136</t>
        </is>
      </c>
      <c r="B4881" s="29" t="inlineStr">
        <is>
          <t>low_price</t>
        </is>
      </c>
      <c r="C4881" s="29" t="inlineStr">
        <is>
          <t>Штуцер паливної системи BRP Can-Am</t>
        </is>
      </c>
      <c r="D4881" s="35" t="n">
        <v>0</v>
      </c>
      <c r="E4881" s="37" t="n">
        <v>0</v>
      </c>
      <c r="F4881" s="38" t="n">
        <v>0</v>
      </c>
      <c r="G4881" s="37" t="n">
        <v>0</v>
      </c>
      <c r="H4881" s="40">
        <f>IFERROR(G4881/E4881,0)</f>
        <v/>
      </c>
      <c r="I4881" s="29" t="inlineStr">
        <is>
          <t>Cost is below the 120 watch threshold.</t>
        </is>
      </c>
    </row>
    <row r="4882">
      <c r="A4882" s="29" t="inlineStr">
        <is>
          <t>710007660</t>
        </is>
      </c>
      <c r="B4882" s="29" t="inlineStr">
        <is>
          <t>low_price</t>
        </is>
      </c>
      <c r="C4882" s="29" t="inlineStr">
        <is>
          <t>Роз'єм фари дальнього світла BRP Can-Am, Ski-Doo 2023+</t>
        </is>
      </c>
      <c r="D4882" s="35" t="n">
        <v>0</v>
      </c>
      <c r="E4882" s="37" t="n">
        <v>0</v>
      </c>
      <c r="F4882" s="38" t="n">
        <v>0</v>
      </c>
      <c r="G4882" s="37" t="n">
        <v>0</v>
      </c>
      <c r="H4882" s="40">
        <f>IFERROR(G4882/E4882,0)</f>
        <v/>
      </c>
      <c r="I4882" s="29" t="inlineStr">
        <is>
          <t>Cost is below the 120 watch threshold.</t>
        </is>
      </c>
    </row>
    <row r="4883">
      <c r="A4883" s="29" t="inlineStr">
        <is>
          <t>420822701</t>
        </is>
      </c>
      <c r="B4883" s="29" t="inlineStr">
        <is>
          <t>low_price</t>
        </is>
      </c>
      <c r="C4883" s="29" t="inlineStr">
        <is>
          <t>Патрубок охолодження верхній BRP Can-Am Maverick Trail 800 1000, Traxter Defender HD8 HD9 HD10</t>
        </is>
      </c>
      <c r="D4883" s="35" t="n">
        <v>0</v>
      </c>
      <c r="E4883" s="37" t="n">
        <v>0</v>
      </c>
      <c r="F4883" s="38" t="n">
        <v>0</v>
      </c>
      <c r="G4883" s="37" t="n">
        <v>0</v>
      </c>
      <c r="H4883" s="40">
        <f>IFERROR(G4883/E4883,0)</f>
        <v/>
      </c>
      <c r="I4883" s="29" t="inlineStr">
        <is>
          <t>Cost is below the 120 watch threshold.</t>
        </is>
      </c>
    </row>
    <row r="4884">
      <c r="A4884" s="29" t="inlineStr">
        <is>
          <t>12204-hn2-305</t>
        </is>
      </c>
      <c r="B4884" s="29" t="inlineStr">
        <is>
          <t>low_price</t>
        </is>
      </c>
      <c r="C4884" s="29" t="inlineStr">
        <is>
          <t>Направляюча клапана Honda TRX 500 Rubicon (01-14), 650 680 Rincon, MUV 700 Big Red, SXS 700 Pioneer</t>
        </is>
      </c>
      <c r="D4884" s="35" t="n">
        <v>0</v>
      </c>
      <c r="E4884" s="37" t="n">
        <v>0</v>
      </c>
      <c r="F4884" s="38" t="n">
        <v>0</v>
      </c>
      <c r="G4884" s="37" t="n">
        <v>0</v>
      </c>
      <c r="H4884" s="40">
        <f>IFERROR(G4884/E4884,0)</f>
        <v/>
      </c>
      <c r="I4884" s="29" t="inlineStr">
        <is>
          <t>Cost is below the 120 watch threshold.</t>
        </is>
      </c>
    </row>
    <row r="4885">
      <c r="A4885" s="29" t="inlineStr">
        <is>
          <t>420841924</t>
        </is>
      </c>
      <c r="B4885" s="29" t="inlineStr">
        <is>
          <t>low_price</t>
        </is>
      </c>
      <c r="C4885" s="29" t="inlineStr">
        <is>
          <t>Заглушка датчика температури охолоджуючої рідини BRP Can-Am, Ski-Doo (M12X1.5)</t>
        </is>
      </c>
      <c r="D4885" s="35" t="n">
        <v>0</v>
      </c>
      <c r="E4885" s="37" t="n">
        <v>0</v>
      </c>
      <c r="F4885" s="38" t="n">
        <v>0</v>
      </c>
      <c r="G4885" s="37" t="n">
        <v>0</v>
      </c>
      <c r="H4885" s="40">
        <f>IFERROR(G4885/E4885,0)</f>
        <v/>
      </c>
      <c r="I4885" s="29" t="inlineStr">
        <is>
          <t>Cost is below the 120 watch threshold.</t>
        </is>
      </c>
    </row>
    <row r="4886">
      <c r="A4886" s="29" t="inlineStr">
        <is>
          <t>706005410</t>
        </is>
      </c>
      <c r="B4886" s="29" t="inlineStr">
        <is>
          <t>low_price</t>
        </is>
      </c>
      <c r="C4886" s="29" t="inlineStr">
        <is>
          <t>Кулак задній лівий BRP Can-Am Maverick X3 2022+</t>
        </is>
      </c>
      <c r="D4886" s="35" t="n">
        <v>0</v>
      </c>
      <c r="E4886" s="37" t="n">
        <v>0</v>
      </c>
      <c r="F4886" s="38" t="n">
        <v>0</v>
      </c>
      <c r="G4886" s="37" t="n">
        <v>0</v>
      </c>
      <c r="H4886" s="40">
        <f>IFERROR(G4886/E4886,0)</f>
        <v/>
      </c>
      <c r="I4886" s="29" t="inlineStr">
        <is>
          <t>Cost is below the 120 watch threshold.</t>
        </is>
      </c>
    </row>
    <row r="4887">
      <c r="A4887" s="29" t="inlineStr">
        <is>
          <t>0800-021002-00001</t>
        </is>
      </c>
      <c r="B4887" s="29" t="inlineStr">
        <is>
          <t>low_price</t>
        </is>
      </c>
      <c r="C4887" s="29" t="inlineStr">
        <is>
          <t>Прокладка клапанної кришки CFMoto CForce 400 500 600 800 1000, UForce 500 600 800 1000, ZForce 500 800 1000</t>
        </is>
      </c>
      <c r="D4887" s="35" t="n">
        <v>0</v>
      </c>
      <c r="E4887" s="37" t="n">
        <v>0</v>
      </c>
      <c r="F4887" s="38" t="n">
        <v>0</v>
      </c>
      <c r="G4887" s="37" t="n">
        <v>0</v>
      </c>
      <c r="H4887" s="40">
        <f>IFERROR(G4887/E4887,0)</f>
        <v/>
      </c>
      <c r="I4887" s="29" t="inlineStr">
        <is>
          <t>Cost is below the 120 watch threshold.</t>
        </is>
      </c>
    </row>
    <row r="4888">
      <c r="A4888" s="29" t="inlineStr">
        <is>
          <t>04316</t>
        </is>
      </c>
      <c r="B4888" s="29" t="inlineStr">
        <is>
          <t>low_price</t>
        </is>
      </c>
      <c r="C4888" s="29" t="inlineStr">
        <is>
          <t>Стробоскоп помаранчевий (18Вт)</t>
        </is>
      </c>
      <c r="D4888" s="35" t="n">
        <v>0</v>
      </c>
      <c r="E4888" s="37" t="n">
        <v>0</v>
      </c>
      <c r="F4888" s="38" t="n">
        <v>0</v>
      </c>
      <c r="G4888" s="37" t="n">
        <v>0</v>
      </c>
      <c r="H4888" s="40">
        <f>IFERROR(G4888/E4888,0)</f>
        <v/>
      </c>
      <c r="I4888" s="29" t="inlineStr">
        <is>
          <t>Cost is below the 120 watch threshold.</t>
        </is>
      </c>
    </row>
    <row r="4889">
      <c r="A4889" s="29" t="inlineStr">
        <is>
          <t>05238</t>
        </is>
      </c>
      <c r="B4889" s="29" t="inlineStr">
        <is>
          <t>low_price</t>
        </is>
      </c>
      <c r="C4889" s="29" t="inlineStr">
        <is>
          <t>Обгінна муфта стартера BRP Can-Am</t>
        </is>
      </c>
      <c r="D4889" s="35" t="n">
        <v>0</v>
      </c>
      <c r="E4889" s="37" t="n">
        <v>0</v>
      </c>
      <c r="F4889" s="38" t="n">
        <v>0</v>
      </c>
      <c r="G4889" s="37" t="n">
        <v>0</v>
      </c>
      <c r="H4889" s="40">
        <f>IFERROR(G4889/E4889,0)</f>
        <v/>
      </c>
      <c r="I4889" s="29" t="inlineStr">
        <is>
          <t>Cost is below the 120 watch threshold.</t>
        </is>
      </c>
    </row>
    <row r="4890">
      <c r="A4890" s="29" t="inlineStr">
        <is>
          <t>420610393</t>
        </is>
      </c>
      <c r="B4890" s="29" t="inlineStr">
        <is>
          <t>low_price</t>
        </is>
      </c>
      <c r="C4890" s="29" t="inlineStr">
        <is>
          <t>Клапанна кришка BRP Can-Am, Ski-Doo</t>
        </is>
      </c>
      <c r="D4890" s="35" t="n">
        <v>0</v>
      </c>
      <c r="E4890" s="37" t="n">
        <v>0</v>
      </c>
      <c r="F4890" s="38" t="n">
        <v>0</v>
      </c>
      <c r="G4890" s="37" t="n">
        <v>0</v>
      </c>
      <c r="H4890" s="40">
        <f>IFERROR(G4890/E4890,0)</f>
        <v/>
      </c>
      <c r="I4890" s="29" t="inlineStr">
        <is>
          <t>Cost is below the 120 watch threshold.</t>
        </is>
      </c>
    </row>
    <row r="4891">
      <c r="A4891" s="29" t="inlineStr">
        <is>
          <t>420434857</t>
        </is>
      </c>
      <c r="B4891" s="29" t="inlineStr">
        <is>
          <t>low_price</t>
        </is>
      </c>
      <c r="C4891" s="29" t="inlineStr">
        <is>
          <t>Шестерня КПП BRP Can-Am Outlander G2 500 570 650 800 850 1000, Renegade G2S 1000, Maverick 1000, Commander 800 1000 (36T)</t>
        </is>
      </c>
      <c r="D4891" s="35" t="n">
        <v>0</v>
      </c>
      <c r="E4891" s="37" t="n">
        <v>0</v>
      </c>
      <c r="F4891" s="38" t="n">
        <v>0</v>
      </c>
      <c r="G4891" s="37" t="n">
        <v>0</v>
      </c>
      <c r="H4891" s="40">
        <f>IFERROR(G4891/E4891,0)</f>
        <v/>
      </c>
      <c r="I4891" s="29" t="inlineStr">
        <is>
          <t>Cost is below the 120 watch threshold.</t>
        </is>
      </c>
    </row>
    <row r="4892">
      <c r="A4892" s="29" t="inlineStr">
        <is>
          <t>3211148</t>
        </is>
      </c>
      <c r="B4892" s="29" t="inlineStr">
        <is>
          <t>low_price</t>
        </is>
      </c>
      <c r="C4892" s="29" t="inlineStr">
        <is>
          <t>Ремінь варіатора Polaris RZR XP 900 1000, RZR S 1000 (15-20), RZR Trail S 1000 (21+), General 1000 (20+)</t>
        </is>
      </c>
      <c r="D4892" s="35" t="n">
        <v>0</v>
      </c>
      <c r="E4892" s="37" t="n">
        <v>0</v>
      </c>
      <c r="F4892" s="38" t="n">
        <v>0</v>
      </c>
      <c r="G4892" s="37" t="n">
        <v>0</v>
      </c>
      <c r="H4892" s="40">
        <f>IFERROR(G4892/E4892,0)</f>
        <v/>
      </c>
      <c r="I4892" s="29" t="inlineStr">
        <is>
          <t>Cost is below the 120 watch threshold.</t>
        </is>
      </c>
    </row>
    <row r="4893">
      <c r="A4893" s="29" t="inlineStr">
        <is>
          <t>06115-hn8-a60</t>
        </is>
      </c>
      <c r="B4893" s="29" t="inlineStr">
        <is>
          <t>low_price</t>
        </is>
      </c>
      <c r="C4893" s="29" t="inlineStr">
        <is>
          <t>Комплект прокладок двигуна Honda TRX 650 680 Rincon</t>
        </is>
      </c>
      <c r="D4893" s="35" t="n">
        <v>0</v>
      </c>
      <c r="E4893" s="37" t="n">
        <v>0</v>
      </c>
      <c r="F4893" s="38" t="n">
        <v>0</v>
      </c>
      <c r="G4893" s="37" t="n">
        <v>0</v>
      </c>
      <c r="H4893" s="40">
        <f>IFERROR(G4893/E4893,0)</f>
        <v/>
      </c>
      <c r="I4893" s="29" t="inlineStr">
        <is>
          <t>Cost is below the 120 watch threshold.</t>
        </is>
      </c>
    </row>
    <row r="4894">
      <c r="A4894" s="29" t="inlineStr">
        <is>
          <t>420256322</t>
        </is>
      </c>
      <c r="B4894" s="29" t="inlineStr">
        <is>
          <t>low_price</t>
        </is>
      </c>
      <c r="C4894" s="29" t="inlineStr">
        <is>
          <t xml:space="preserve">Сітка масляного піддону BRP Can-Am Outlander Renegade G1 G2 G2L G2S, Maverick 1000, Commander 800 1000, Maverick Trail 800 1000, Maverick Sport 1000, </t>
        </is>
      </c>
      <c r="D4894" s="35" t="n">
        <v>0</v>
      </c>
      <c r="E4894" s="37" t="n">
        <v>0</v>
      </c>
      <c r="F4894" s="38" t="n">
        <v>0</v>
      </c>
      <c r="G4894" s="37" t="n">
        <v>0</v>
      </c>
      <c r="H4894" s="40">
        <f>IFERROR(G4894/E4894,0)</f>
        <v/>
      </c>
      <c r="I4894" s="29" t="inlineStr">
        <is>
          <t>Cost is below the 120 watch threshold.</t>
        </is>
      </c>
    </row>
    <row r="4895">
      <c r="A4895" s="29" t="inlineStr">
        <is>
          <t>275500700</t>
        </is>
      </c>
      <c r="B4895" s="29" t="inlineStr">
        <is>
          <t>low_price</t>
        </is>
      </c>
      <c r="C4895" s="29" t="inlineStr">
        <is>
          <t xml:space="preserve">Штуцер паливної системи BRP Can-Am Outlander G2L, Maverick 1000, Maverick Trail 800 1000, Maverick Sport 1000, Commander 800 1000, Traxter Defender </t>
        </is>
      </c>
      <c r="D4895" s="35" t="n">
        <v>0</v>
      </c>
      <c r="E4895" s="37" t="n">
        <v>0</v>
      </c>
      <c r="F4895" s="38" t="n">
        <v>0</v>
      </c>
      <c r="G4895" s="37" t="n">
        <v>0</v>
      </c>
      <c r="H4895" s="40">
        <f>IFERROR(G4895/E4895,0)</f>
        <v/>
      </c>
      <c r="I4895" s="29" t="inlineStr">
        <is>
          <t>Cost is below the 120 watch threshold.</t>
        </is>
      </c>
    </row>
    <row r="4896">
      <c r="A4896" s="29" t="inlineStr">
        <is>
          <t>25-1682</t>
        </is>
      </c>
      <c r="B4896" s="29" t="inlineStr">
        <is>
          <t>low_price</t>
        </is>
      </c>
      <c r="C4896" s="29" t="inlineStr">
        <is>
          <t>Підвісний підшипник карданного валу BRP Can-Am Maverick 1000, Commander 800 1000; Polaris RZR 900 1000, Ranger 570 1000, General 1000</t>
        </is>
      </c>
      <c r="D4896" s="35" t="n">
        <v>0</v>
      </c>
      <c r="E4896" s="37" t="n">
        <v>0</v>
      </c>
      <c r="F4896" s="38" t="n">
        <v>0</v>
      </c>
      <c r="G4896" s="37" t="n">
        <v>0</v>
      </c>
      <c r="H4896" s="40">
        <f>IFERROR(G4896/E4896,0)</f>
        <v/>
      </c>
      <c r="I4896" s="29" t="inlineStr">
        <is>
          <t>Cost is below the 120 watch threshold.</t>
        </is>
      </c>
    </row>
    <row r="4897">
      <c r="A4897" s="29" t="inlineStr">
        <is>
          <t>04737</t>
        </is>
      </c>
      <c r="B4897" s="29" t="inlineStr">
        <is>
          <t>low_price</t>
        </is>
      </c>
      <c r="C4897" s="29" t="inlineStr">
        <is>
          <t>Стартер Honda TRX 250 Recon (97-20), 250 Sportrax (01-08)</t>
        </is>
      </c>
      <c r="D4897" s="35" t="n">
        <v>0</v>
      </c>
      <c r="E4897" s="37" t="n">
        <v>0</v>
      </c>
      <c r="F4897" s="38" t="n">
        <v>0</v>
      </c>
      <c r="G4897" s="37" t="n">
        <v>0</v>
      </c>
      <c r="H4897" s="40">
        <f>IFERROR(G4897/E4897,0)</f>
        <v/>
      </c>
      <c r="I4897" s="29" t="inlineStr">
        <is>
          <t>Cost is below the 120 watch threshold.</t>
        </is>
      </c>
    </row>
    <row r="4898">
      <c r="A4898" s="29" t="inlineStr">
        <is>
          <t>25-2108</t>
        </is>
      </c>
      <c r="B4898" s="29" t="inlineStr">
        <is>
          <t>low_price</t>
        </is>
      </c>
      <c r="C4898" s="29" t="inlineStr">
        <is>
          <t>Ремкомплект переднього редуктора Polaris RZR 900 (17), 1000 (16-17)</t>
        </is>
      </c>
      <c r="D4898" s="35" t="n">
        <v>0</v>
      </c>
      <c r="E4898" s="37" t="n">
        <v>0</v>
      </c>
      <c r="F4898" s="38" t="n">
        <v>0</v>
      </c>
      <c r="G4898" s="37" t="n">
        <v>0</v>
      </c>
      <c r="H4898" s="40">
        <f>IFERROR(G4898/E4898,0)</f>
        <v/>
      </c>
      <c r="I4898" s="29" t="inlineStr">
        <is>
          <t>Cost is below the 120 watch threshold.</t>
        </is>
      </c>
    </row>
    <row r="4899">
      <c r="A4899" s="29" t="inlineStr">
        <is>
          <t>04815</t>
        </is>
      </c>
      <c r="B4899" s="29" t="inlineStr">
        <is>
          <t>low_price</t>
        </is>
      </c>
      <c r="C4899" s="29" t="inlineStr">
        <is>
          <t>Гальмівний супорт задній лівий Yamaha Grizzly 550 700</t>
        </is>
      </c>
      <c r="D4899" s="35" t="n">
        <v>0</v>
      </c>
      <c r="E4899" s="37" t="n">
        <v>0</v>
      </c>
      <c r="F4899" s="38" t="n">
        <v>0</v>
      </c>
      <c r="G4899" s="37" t="n">
        <v>0</v>
      </c>
      <c r="H4899" s="40">
        <f>IFERROR(G4899/E4899,0)</f>
        <v/>
      </c>
      <c r="I4899" s="29" t="inlineStr">
        <is>
          <t>Cost is below the 120 watch threshold.</t>
        </is>
      </c>
    </row>
    <row r="4900">
      <c r="A4900" s="29" t="inlineStr">
        <is>
          <t>11325-hn2-000za</t>
        </is>
      </c>
      <c r="B4900" s="29" t="inlineStr">
        <is>
          <t>low_price</t>
        </is>
      </c>
      <c r="C4900" s="29" t="inlineStr">
        <is>
          <t>Захист двигуна лівий Honda TRX 500 Rubicon 2001-2004</t>
        </is>
      </c>
      <c r="D4900" s="35" t="n">
        <v>0</v>
      </c>
      <c r="E4900" s="37" t="n">
        <v>0</v>
      </c>
      <c r="F4900" s="38" t="n">
        <v>0</v>
      </c>
      <c r="G4900" s="37" t="n">
        <v>0</v>
      </c>
      <c r="H4900" s="40">
        <f>IFERROR(G4900/E4900,0)</f>
        <v/>
      </c>
      <c r="I4900" s="29" t="inlineStr">
        <is>
          <t>Cost is below the 120 watch threshold.</t>
        </is>
      </c>
    </row>
    <row r="4901">
      <c r="A4901" s="29" t="inlineStr">
        <is>
          <t>1hp-f8239-00-00</t>
        </is>
      </c>
      <c r="B4901" s="29" t="inlineStr">
        <is>
          <t>low_price</t>
        </is>
      </c>
      <c r="C4901" s="29" t="inlineStr">
        <is>
          <t>Кришка масляного щупа Yamaha Grizzly 550 (12-14), 700 (12+), Kodiak 700 (16+)</t>
        </is>
      </c>
      <c r="D4901" s="35" t="n">
        <v>0</v>
      </c>
      <c r="E4901" s="37" t="n">
        <v>0</v>
      </c>
      <c r="F4901" s="38" t="n">
        <v>0</v>
      </c>
      <c r="G4901" s="37" t="n">
        <v>0</v>
      </c>
      <c r="H4901" s="40">
        <f>IFERROR(G4901/E4901,0)</f>
        <v/>
      </c>
      <c r="I4901" s="29" t="inlineStr">
        <is>
          <t>Cost is below the 120 watch threshold.</t>
        </is>
      </c>
    </row>
    <row r="4902">
      <c r="A4902" s="29" t="inlineStr">
        <is>
          <t>5252761</t>
        </is>
      </c>
      <c r="B4902" s="29" t="inlineStr">
        <is>
          <t>low_price</t>
        </is>
      </c>
      <c r="C4902" s="29" t="inlineStr">
        <is>
          <t>Фіксатор панелі приладів Polaris Sportsman 550 800 850, Scrambler 850 1000 2009-2014</t>
        </is>
      </c>
      <c r="D4902" s="35" t="n">
        <v>0</v>
      </c>
      <c r="E4902" s="37" t="n">
        <v>0</v>
      </c>
      <c r="F4902" s="38" t="n">
        <v>0</v>
      </c>
      <c r="G4902" s="37" t="n">
        <v>0</v>
      </c>
      <c r="H4902" s="40">
        <f>IFERROR(G4902/E4902,0)</f>
        <v/>
      </c>
      <c r="I4902" s="29" t="inlineStr">
        <is>
          <t>Cost is below the 120 watch threshold.</t>
        </is>
      </c>
    </row>
    <row r="4903">
      <c r="A4903" s="29" t="inlineStr">
        <is>
          <t>420460430</t>
        </is>
      </c>
      <c r="B4903" s="29" t="inlineStr">
        <is>
          <t>low_price</t>
        </is>
      </c>
      <c r="C4903" s="29" t="inlineStr">
        <is>
          <t>Фрикційна шайба варіатора BRP Can-Am Outlander Renegade G1 G2 G2L G2S</t>
        </is>
      </c>
      <c r="D4903" s="35" t="n">
        <v>0</v>
      </c>
      <c r="E4903" s="37" t="n">
        <v>0</v>
      </c>
      <c r="F4903" s="38" t="n">
        <v>0</v>
      </c>
      <c r="G4903" s="37" t="n">
        <v>0</v>
      </c>
      <c r="H4903" s="40">
        <f>IFERROR(G4903/E4903,0)</f>
        <v/>
      </c>
      <c r="I4903" s="29" t="inlineStr">
        <is>
          <t>Cost is below the 120 watch threshold.</t>
        </is>
      </c>
    </row>
    <row r="4904">
      <c r="A4904" s="29" t="inlineStr">
        <is>
          <t>3023240</t>
        </is>
      </c>
      <c r="B4904" s="29" t="inlineStr">
        <is>
          <t>low_price</t>
        </is>
      </c>
      <c r="C4904" s="29" t="inlineStr">
        <is>
          <t>Натягувач ланцюга Polaris Sportsman 570, Ranger 570, Pro XD</t>
        </is>
      </c>
      <c r="D4904" s="35" t="n">
        <v>0</v>
      </c>
      <c r="E4904" s="37" t="n">
        <v>0</v>
      </c>
      <c r="F4904" s="38" t="n">
        <v>0</v>
      </c>
      <c r="G4904" s="37" t="n">
        <v>0</v>
      </c>
      <c r="H4904" s="40">
        <f>IFERROR(G4904/E4904,0)</f>
        <v/>
      </c>
      <c r="I4904" s="29" t="inlineStr">
        <is>
          <t>Cost is below the 120 watch threshold.</t>
        </is>
      </c>
    </row>
    <row r="4905">
      <c r="A4905" s="29" t="inlineStr">
        <is>
          <t>707000410</t>
        </is>
      </c>
      <c r="B4905" s="29" t="inlineStr">
        <is>
          <t>low_price</t>
        </is>
      </c>
      <c r="C4905" s="29" t="inlineStr">
        <is>
          <t>Кришка датчика тиску масла BRP Can-Am Outlander G1 G2 G2L</t>
        </is>
      </c>
      <c r="D4905" s="35" t="n">
        <v>0</v>
      </c>
      <c r="E4905" s="37" t="n">
        <v>0</v>
      </c>
      <c r="F4905" s="38" t="n">
        <v>0</v>
      </c>
      <c r="G4905" s="37" t="n">
        <v>0</v>
      </c>
      <c r="H4905" s="40">
        <f>IFERROR(G4905/E4905,0)</f>
        <v/>
      </c>
      <c r="I4905" s="29" t="inlineStr">
        <is>
          <t>Cost is below the 120 watch threshold.</t>
        </is>
      </c>
    </row>
    <row r="4906">
      <c r="A4906" s="29" t="inlineStr">
        <is>
          <t>06019</t>
        </is>
      </c>
      <c r="B4906" s="29" t="inlineStr">
        <is>
          <t>low_price</t>
        </is>
      </c>
      <c r="C4906" s="29" t="inlineStr">
        <is>
          <t>Регулятор напруги Polaris Sportsman 400 500, Scrambler 500, Ranger 400</t>
        </is>
      </c>
      <c r="D4906" s="35" t="n">
        <v>0</v>
      </c>
      <c r="E4906" s="37" t="n">
        <v>0</v>
      </c>
      <c r="F4906" s="38" t="n">
        <v>0</v>
      </c>
      <c r="G4906" s="37" t="n">
        <v>0</v>
      </c>
      <c r="H4906" s="40">
        <f>IFERROR(G4906/E4906,0)</f>
        <v/>
      </c>
      <c r="I4906" s="29" t="inlineStr">
        <is>
          <t>Cost is below the 120 watch threshold.</t>
        </is>
      </c>
    </row>
    <row r="4907">
      <c r="A4907" s="29" t="inlineStr">
        <is>
          <t>54017-0006</t>
        </is>
      </c>
      <c r="B4907" s="29" t="inlineStr">
        <is>
          <t>low_price</t>
        </is>
      </c>
      <c r="C4907" s="29" t="inlineStr">
        <is>
          <t>Трос підсосу Kawasaki Brute Force 750 2005-2006</t>
        </is>
      </c>
      <c r="D4907" s="35" t="n">
        <v>0</v>
      </c>
      <c r="E4907" s="37" t="n">
        <v>0</v>
      </c>
      <c r="F4907" s="38" t="n">
        <v>0</v>
      </c>
      <c r="G4907" s="37" t="n">
        <v>0</v>
      </c>
      <c r="H4907" s="40">
        <f>IFERROR(G4907/E4907,0)</f>
        <v/>
      </c>
      <c r="I4907" s="29" t="inlineStr">
        <is>
          <t>Cost is below the 120 watch threshold.</t>
        </is>
      </c>
    </row>
    <row r="4908">
      <c r="A4908" s="29" t="inlineStr">
        <is>
          <t>50-1130</t>
        </is>
      </c>
      <c r="B4908" s="29" t="inlineStr">
        <is>
          <t>low_price</t>
        </is>
      </c>
      <c r="C4908" s="29" t="inlineStr">
        <is>
          <t>Ремкомплект переднього верхнього ричага Arctic Cat 400 450 500 550 570 650 700 1000</t>
        </is>
      </c>
      <c r="D4908" s="35" t="n">
        <v>0</v>
      </c>
      <c r="E4908" s="37" t="n">
        <v>0</v>
      </c>
      <c r="F4908" s="38" t="n">
        <v>0</v>
      </c>
      <c r="G4908" s="37" t="n">
        <v>0</v>
      </c>
      <c r="H4908" s="40">
        <f>IFERROR(G4908/E4908,0)</f>
        <v/>
      </c>
      <c r="I4908" s="29" t="inlineStr">
        <is>
          <t>Cost is below the 120 watch threshold.</t>
        </is>
      </c>
    </row>
    <row r="4909">
      <c r="A4909" s="29" t="inlineStr">
        <is>
          <t>20043-00003</t>
        </is>
      </c>
      <c r="B4909" s="29" t="inlineStr">
        <is>
          <t>low_price</t>
        </is>
      </c>
      <c r="C4909" s="29" t="inlineStr">
        <is>
          <t>Кепка 100% Official Flexfit Black L/XL</t>
        </is>
      </c>
      <c r="D4909" s="35" t="n">
        <v>0</v>
      </c>
      <c r="E4909" s="37" t="n">
        <v>0</v>
      </c>
      <c r="F4909" s="38" t="n">
        <v>0</v>
      </c>
      <c r="G4909" s="37" t="n">
        <v>0</v>
      </c>
      <c r="H4909" s="40">
        <f>IFERROR(G4909/E4909,0)</f>
        <v/>
      </c>
      <c r="I4909" s="29" t="inlineStr">
        <is>
          <t>Cost is below the 120 watch threshold.</t>
        </is>
      </c>
    </row>
    <row r="4910">
      <c r="A4910" s="29" t="inlineStr">
        <is>
          <t>23641-hl1-a00</t>
        </is>
      </c>
      <c r="B4910" s="29" t="inlineStr">
        <is>
          <t>low_price</t>
        </is>
      </c>
      <c r="C4910" s="29" t="inlineStr">
        <is>
          <t>Муфта КПП Honda TRX 650 680 Rincon, MUV 700 Big Red, SXS 700 Pioneer</t>
        </is>
      </c>
      <c r="D4910" s="35" t="n">
        <v>0</v>
      </c>
      <c r="E4910" s="37" t="n">
        <v>0</v>
      </c>
      <c r="F4910" s="38" t="n">
        <v>0</v>
      </c>
      <c r="G4910" s="37" t="n">
        <v>0</v>
      </c>
      <c r="H4910" s="40">
        <f>IFERROR(G4910/E4910,0)</f>
        <v/>
      </c>
      <c r="I4910" s="29" t="inlineStr">
        <is>
          <t>Cost is below the 120 watch threshold.</t>
        </is>
      </c>
    </row>
    <row r="4911">
      <c r="A4911" s="29" t="inlineStr">
        <is>
          <t>707900002</t>
        </is>
      </c>
      <c r="B4911" s="29" t="inlineStr">
        <is>
          <t>low_price</t>
        </is>
      </c>
      <c r="C4911" s="29" t="inlineStr">
        <is>
          <t>Панель центральної консолі права BRP Can-Am Maverick 1000, Commander 800 1000</t>
        </is>
      </c>
      <c r="D4911" s="35" t="n">
        <v>0</v>
      </c>
      <c r="E4911" s="37" t="n">
        <v>0</v>
      </c>
      <c r="F4911" s="38" t="n">
        <v>0</v>
      </c>
      <c r="G4911" s="37" t="n">
        <v>0</v>
      </c>
      <c r="H4911" s="40">
        <f>IFERROR(G4911/E4911,0)</f>
        <v/>
      </c>
      <c r="I4911" s="29" t="inlineStr">
        <is>
          <t>Cost is below the 120 watch threshold.</t>
        </is>
      </c>
    </row>
    <row r="4912">
      <c r="A4912" s="29" t="inlineStr">
        <is>
          <t>2mb-h5790-00-00</t>
        </is>
      </c>
      <c r="B4912" s="29" t="inlineStr">
        <is>
          <t>low_price</t>
        </is>
      </c>
      <c r="C4912" s="29" t="inlineStr">
        <is>
          <t>Датчик температури охолоджуючої рідини Yamaha Grizzly Kodiak Wolverine 700 2016-2018</t>
        </is>
      </c>
      <c r="D4912" s="35" t="n">
        <v>0</v>
      </c>
      <c r="E4912" s="37" t="n">
        <v>0</v>
      </c>
      <c r="F4912" s="38" t="n">
        <v>0</v>
      </c>
      <c r="G4912" s="37" t="n">
        <v>0</v>
      </c>
      <c r="H4912" s="40">
        <f>IFERROR(G4912/E4912,0)</f>
        <v/>
      </c>
      <c r="I4912" s="29" t="inlineStr">
        <is>
          <t>Cost is below the 120 watch threshold.</t>
        </is>
      </c>
    </row>
    <row r="4913">
      <c r="A4913" s="29" t="inlineStr">
        <is>
          <t>3313-919</t>
        </is>
      </c>
      <c r="B4913" s="29" t="inlineStr">
        <is>
          <t>low_price</t>
        </is>
      </c>
      <c r="C4913" s="29" t="inlineStr">
        <is>
          <t>Щока ведучого варіатора Arctic Cat 366 400 425 450 500</t>
        </is>
      </c>
      <c r="D4913" s="35" t="n">
        <v>0</v>
      </c>
      <c r="E4913" s="37" t="n">
        <v>0</v>
      </c>
      <c r="F4913" s="38" t="n">
        <v>0</v>
      </c>
      <c r="G4913" s="37" t="n">
        <v>0</v>
      </c>
      <c r="H4913" s="40">
        <f>IFERROR(G4913/E4913,0)</f>
        <v/>
      </c>
      <c r="I4913" s="29" t="inlineStr">
        <is>
          <t>Cost is below the 120 watch threshold.</t>
        </is>
      </c>
    </row>
    <row r="4914">
      <c r="A4914" s="29" t="inlineStr">
        <is>
          <t>707601128</t>
        </is>
      </c>
      <c r="B4914" s="29" t="inlineStr">
        <is>
          <t>low_price</t>
        </is>
      </c>
      <c r="C4914" s="29" t="inlineStr">
        <is>
          <t>Прокладка глушника BRP Can-Am Maverick 1000​ 2013-2018</t>
        </is>
      </c>
      <c r="D4914" s="35" t="n">
        <v>0</v>
      </c>
      <c r="E4914" s="37" t="n">
        <v>0</v>
      </c>
      <c r="F4914" s="38" t="n">
        <v>0</v>
      </c>
      <c r="G4914" s="37" t="n">
        <v>0</v>
      </c>
      <c r="H4914" s="40">
        <f>IFERROR(G4914/E4914,0)</f>
        <v/>
      </c>
      <c r="I4914" s="29" t="inlineStr">
        <is>
          <t>Cost is below the 120 watch threshold.</t>
        </is>
      </c>
    </row>
    <row r="4915">
      <c r="A4915" s="29" t="inlineStr">
        <is>
          <t>705211664</t>
        </is>
      </c>
      <c r="B4915" s="29" t="inlineStr">
        <is>
          <t>low_price</t>
        </is>
      </c>
      <c r="C4915" s="29" t="inlineStr">
        <is>
          <t>Пластина нижніх ричагів BRP Can-Am Outlander G3 G3L</t>
        </is>
      </c>
      <c r="D4915" s="35" t="n">
        <v>0</v>
      </c>
      <c r="E4915" s="37" t="n">
        <v>0</v>
      </c>
      <c r="F4915" s="38" t="n">
        <v>0</v>
      </c>
      <c r="G4915" s="37" t="n">
        <v>0</v>
      </c>
      <c r="H4915" s="40">
        <f>IFERROR(G4915/E4915,0)</f>
        <v/>
      </c>
      <c r="I4915" s="29" t="inlineStr">
        <is>
          <t>Cost is below the 120 watch threshold.</t>
        </is>
      </c>
    </row>
    <row r="4916">
      <c r="A4916" s="29" t="inlineStr">
        <is>
          <t>51-1053</t>
        </is>
      </c>
      <c r="B4916" s="29" t="inlineStr">
        <is>
          <t>low_price</t>
        </is>
      </c>
      <c r="C4916" s="29" t="inlineStr">
        <is>
          <t>Рульові наконечники Honda TRX 500 Foreman (05-18), Rubicon 500 (01-17), 650 Rincon (03-05), 680 Rincon (06-18)</t>
        </is>
      </c>
      <c r="D4916" s="35" t="n">
        <v>0</v>
      </c>
      <c r="E4916" s="37" t="n">
        <v>0</v>
      </c>
      <c r="F4916" s="38" t="n">
        <v>0</v>
      </c>
      <c r="G4916" s="37" t="n">
        <v>0</v>
      </c>
      <c r="H4916" s="40">
        <f>IFERROR(G4916/E4916,0)</f>
        <v/>
      </c>
      <c r="I4916" s="29" t="inlineStr">
        <is>
          <t>Cost is below the 120 watch threshold.</t>
        </is>
      </c>
    </row>
    <row r="4917">
      <c r="A4917" s="29" t="inlineStr">
        <is>
          <t>420956747</t>
        </is>
      </c>
      <c r="B4917" s="29" t="inlineStr">
        <is>
          <t>low_price</t>
        </is>
      </c>
      <c r="C4917" s="29" t="inlineStr">
        <is>
          <t>Масляний фільтр BRP Can-Am Maverick R</t>
        </is>
      </c>
      <c r="D4917" s="35" t="n">
        <v>0</v>
      </c>
      <c r="E4917" s="37" t="n">
        <v>0</v>
      </c>
      <c r="F4917" s="38" t="n">
        <v>0</v>
      </c>
      <c r="G4917" s="37" t="n">
        <v>0</v>
      </c>
      <c r="H4917" s="40">
        <f>IFERROR(G4917/E4917,0)</f>
        <v/>
      </c>
      <c r="I4917" s="29" t="inlineStr">
        <is>
          <t>Cost is below the 120 watch threshold.</t>
        </is>
      </c>
    </row>
    <row r="4918">
      <c r="A4918" s="29" t="inlineStr">
        <is>
          <t>92151-1393</t>
        </is>
      </c>
      <c r="B4918" s="29" t="inlineStr">
        <is>
          <t>low_price</t>
        </is>
      </c>
      <c r="C4918" s="29" t="inlineStr">
        <is>
          <t>Болт веденого варіатора Kawasaki Brute Force 650 750, KFX 700, Prairie 300 360 400 650 700</t>
        </is>
      </c>
      <c r="D4918" s="35" t="n">
        <v>1</v>
      </c>
      <c r="E4918" s="37" t="n">
        <v>4.76</v>
      </c>
      <c r="F4918" s="38" t="n">
        <v>0</v>
      </c>
      <c r="G4918" s="37" t="n">
        <v>0</v>
      </c>
      <c r="H4918" s="40">
        <f>IFERROR(G4918/E4918,0)</f>
        <v/>
      </c>
      <c r="I4918" s="29" t="inlineStr">
        <is>
          <t>Cost is below the 120 watch threshold.</t>
        </is>
      </c>
    </row>
    <row r="4919">
      <c r="A4919" s="29" t="inlineStr">
        <is>
          <t>703500920</t>
        </is>
      </c>
      <c r="B4919" s="29" t="inlineStr">
        <is>
          <t>low_price</t>
        </is>
      </c>
      <c r="C4919" s="29" t="inlineStr">
        <is>
          <t>Блок перемикачів на руль лівий BRP Can-Am Outlander 450 500 650 800 1000, Renegade 800 1000 2012-2015</t>
        </is>
      </c>
      <c r="D4919" s="35" t="n">
        <v>1</v>
      </c>
      <c r="E4919" s="37" t="n">
        <v>2.45</v>
      </c>
      <c r="F4919" s="38" t="n">
        <v>0</v>
      </c>
      <c r="G4919" s="37" t="n">
        <v>0</v>
      </c>
      <c r="H4919" s="40">
        <f>IFERROR(G4919/E4919,0)</f>
        <v/>
      </c>
      <c r="I4919" s="29" t="inlineStr">
        <is>
          <t>Cost is below the 120 watch threshold.</t>
        </is>
      </c>
    </row>
    <row r="4920">
      <c r="A4920" s="29" t="inlineStr">
        <is>
          <t>420440568</t>
        </is>
      </c>
      <c r="B4920" s="29" t="inlineStr">
        <is>
          <t>low_price</t>
        </is>
      </c>
      <c r="C4920" s="29" t="inlineStr">
        <is>
          <t>Болт клапанної кришки та кришки варіатора BRP Can-Am, Ski-Doo, Sea-Doo</t>
        </is>
      </c>
      <c r="D4920" s="35" t="n">
        <v>1</v>
      </c>
      <c r="E4920" s="37" t="n">
        <v>2.99</v>
      </c>
      <c r="F4920" s="38" t="n">
        <v>0</v>
      </c>
      <c r="G4920" s="37" t="n">
        <v>0</v>
      </c>
      <c r="H4920" s="40">
        <f>IFERROR(G4920/E4920,0)</f>
        <v/>
      </c>
      <c r="I4920" s="29" t="inlineStr">
        <is>
          <t>Cost is below the 120 watch threshold.</t>
        </is>
      </c>
    </row>
    <row r="4921">
      <c r="A4921" s="29" t="inlineStr">
        <is>
          <t>7518654</t>
        </is>
      </c>
      <c r="B4921" s="29" t="inlineStr">
        <is>
          <t>low_price</t>
        </is>
      </c>
      <c r="C4921" s="29" t="inlineStr">
        <is>
          <t>Шпилька ступиці колеса Polaris RZR 570 800</t>
        </is>
      </c>
      <c r="D4921" s="35" t="n">
        <v>1</v>
      </c>
      <c r="E4921" s="37" t="n">
        <v>3.52</v>
      </c>
      <c r="F4921" s="38" t="n">
        <v>2</v>
      </c>
      <c r="G4921" s="37" t="n">
        <v>5965</v>
      </c>
      <c r="H4921" s="40">
        <f>IFERROR(G4921/E4921,0)</f>
        <v/>
      </c>
      <c r="I4921" s="29" t="inlineStr">
        <is>
          <t>Cost is below the 120 watch threshold.</t>
        </is>
      </c>
    </row>
    <row r="4922">
      <c r="A4922" s="29" t="inlineStr">
        <is>
          <t>42-1039</t>
        </is>
      </c>
      <c r="B4922" s="29" t="inlineStr">
        <is>
          <t>low_price</t>
        </is>
      </c>
      <c r="C4922" s="29" t="inlineStr">
        <is>
          <t>Шарова опора верхня BRP Can-Am Outlander G1 500 650 800, Renegade G1 500 800, Quest 500, Traxter 500 650; John Deere 500</t>
        </is>
      </c>
      <c r="D4922" s="35" t="n">
        <v>3</v>
      </c>
      <c r="E4922" s="37" t="n">
        <v>8.300000000000001</v>
      </c>
      <c r="F4922" s="38" t="n">
        <v>0</v>
      </c>
      <c r="G4922" s="37" t="n">
        <v>0</v>
      </c>
      <c r="H4922" s="40">
        <f>IFERROR(G4922/E4922,0)</f>
        <v/>
      </c>
      <c r="I4922" s="29" t="inlineStr">
        <is>
          <t>Cost is below the 120 watch threshold.</t>
        </is>
      </c>
    </row>
    <row r="4923">
      <c r="A4923" s="29" t="inlineStr">
        <is>
          <t>we213222</t>
        </is>
      </c>
      <c r="B4923" s="29" t="inlineStr">
        <is>
          <t>low_price</t>
        </is>
      </c>
      <c r="C4923" s="29" t="inlineStr">
        <is>
          <t>Ролики варіатора Polaris Sportsman 500 550 570 700 800, Scrambler 1000, Ranger 570 900, RZR 570 900 1000</t>
        </is>
      </c>
      <c r="D4923" s="35" t="n">
        <v>0</v>
      </c>
      <c r="E4923" s="37" t="n">
        <v>0</v>
      </c>
      <c r="F4923" s="38" t="n">
        <v>0</v>
      </c>
      <c r="G4923" s="37" t="n">
        <v>0</v>
      </c>
      <c r="H4923" s="40">
        <f>IFERROR(G4923/E4923,0)</f>
        <v/>
      </c>
      <c r="I4923" s="29" t="inlineStr">
        <is>
          <t>Cost is below the 120 watch threshold.</t>
        </is>
      </c>
    </row>
    <row r="4924">
      <c r="A4924" s="29" t="inlineStr">
        <is>
          <t>517305773</t>
        </is>
      </c>
      <c r="B4924" s="29" t="inlineStr">
        <is>
          <t>low_price</t>
        </is>
      </c>
      <c r="C4924" s="29" t="inlineStr">
        <is>
          <t>Застібка бокової панелі права BRP Can-Am Outlander G3 G3L</t>
        </is>
      </c>
      <c r="D4924" s="35" t="n">
        <v>1</v>
      </c>
      <c r="E4924" s="37" t="n">
        <v>8.73</v>
      </c>
      <c r="F4924" s="38" t="n">
        <v>0</v>
      </c>
      <c r="G4924" s="37" t="n">
        <v>0</v>
      </c>
      <c r="H4924" s="40">
        <f>IFERROR(G4924/E4924,0)</f>
        <v/>
      </c>
      <c r="I4924" s="29" t="inlineStr">
        <is>
          <t>Cost is below the 120 watch threshold.</t>
        </is>
      </c>
    </row>
    <row r="4925">
      <c r="A4925" s="29" t="inlineStr">
        <is>
          <t>0744-080</t>
        </is>
      </c>
      <c r="B4925" s="29" t="inlineStr">
        <is>
          <t>low_price</t>
        </is>
      </c>
      <c r="C4925" s="29" t="inlineStr">
        <is>
          <t>Знімач ведучого варіатора Arctic Cat Wildcat, Prowler Pro</t>
        </is>
      </c>
      <c r="D4925" s="35" t="n">
        <v>1</v>
      </c>
      <c r="E4925" s="37" t="n">
        <v>1.74</v>
      </c>
      <c r="F4925" s="38" t="n">
        <v>0</v>
      </c>
      <c r="G4925" s="37" t="n">
        <v>0</v>
      </c>
      <c r="H4925" s="40">
        <f>IFERROR(G4925/E4925,0)</f>
        <v/>
      </c>
      <c r="I4925" s="29" t="inlineStr">
        <is>
          <t>Cost is below the 120 watch threshold.</t>
        </is>
      </c>
    </row>
    <row r="4926">
      <c r="A4926" s="29" t="inlineStr">
        <is>
          <t>18-3264</t>
        </is>
      </c>
      <c r="B4926" s="29" t="inlineStr">
        <is>
          <t>low_price</t>
        </is>
      </c>
      <c r="C4926" s="29" t="inlineStr">
        <is>
          <t xml:space="preserve">Ремкомплект заднього супорта BRP Can-Am Maverick X3, Maverick Trail 700 800 1000, Maverick Sport 1000, Commander 700 1000, Traxter Defender HD5 HD7 </t>
        </is>
      </c>
      <c r="D4926" s="35" t="n">
        <v>1</v>
      </c>
      <c r="E4926" s="37" t="n">
        <v>8.25</v>
      </c>
      <c r="F4926" s="38" t="n">
        <v>0</v>
      </c>
      <c r="G4926" s="37" t="n">
        <v>0</v>
      </c>
      <c r="H4926" s="40">
        <f>IFERROR(G4926/E4926,0)</f>
        <v/>
      </c>
      <c r="I4926" s="29" t="inlineStr">
        <is>
          <t>Cost is below the 120 watch threshold.</t>
        </is>
      </c>
    </row>
    <row r="4927">
      <c r="A4927" s="29" t="inlineStr">
        <is>
          <t>0180-051100-0003</t>
        </is>
      </c>
      <c r="B4927" s="29" t="inlineStr">
        <is>
          <t>low_price</t>
        </is>
      </c>
      <c r="C4927" s="29" t="inlineStr">
        <is>
          <t>Ролик варіатора CFMoto CForce 500 800, UForce 600 800, ZForce 600 800</t>
        </is>
      </c>
      <c r="D4927" s="35" t="n">
        <v>1</v>
      </c>
      <c r="E4927" s="37" t="n">
        <v>6</v>
      </c>
      <c r="F4927" s="38" t="n">
        <v>0</v>
      </c>
      <c r="G4927" s="37" t="n">
        <v>0</v>
      </c>
      <c r="H4927" s="40">
        <f>IFERROR(G4927/E4927,0)</f>
        <v/>
      </c>
      <c r="I4927" s="29" t="inlineStr">
        <is>
          <t>Cost is below the 120 watch threshold.</t>
        </is>
      </c>
    </row>
    <row r="4928">
      <c r="A4928" s="29" t="inlineStr">
        <is>
          <t>707002590</t>
        </is>
      </c>
      <c r="B4928" s="29" t="inlineStr">
        <is>
          <t>low_price</t>
        </is>
      </c>
      <c r="C4928" s="29" t="inlineStr">
        <is>
          <t>Подушка двигуна BRP Can-Am Maverick Trail 700 800 1000, Maverick Sport 1000, Commander 1000, Traxter Defender HD5 HD7 HD8 HD9 HD10</t>
        </is>
      </c>
      <c r="D4928" s="35" t="n">
        <v>0</v>
      </c>
      <c r="E4928" s="37" t="n">
        <v>0</v>
      </c>
      <c r="F4928" s="38" t="n">
        <v>0</v>
      </c>
      <c r="G4928" s="37" t="n">
        <v>0</v>
      </c>
      <c r="H4928" s="40">
        <f>IFERROR(G4928/E4928,0)</f>
        <v/>
      </c>
      <c r="I4928" s="29" t="inlineStr">
        <is>
          <t>Cost is below the 120 watch threshold.</t>
        </is>
      </c>
    </row>
    <row r="4929">
      <c r="A4929" s="29" t="inlineStr">
        <is>
          <t>710002964</t>
        </is>
      </c>
      <c r="B4929" s="29" t="inlineStr">
        <is>
          <t>low_price</t>
        </is>
      </c>
      <c r="C4929" s="29" t="inlineStr">
        <is>
          <t xml:space="preserve">Покажчик повороту BRP Can-Am Outlander Renegade G2 G2L G2S, Commander 800 1000, Maverick 1000, Maverick Trail 700 800 100, Maverick Sport 1000, </t>
        </is>
      </c>
      <c r="D4929" s="35" t="n">
        <v>4</v>
      </c>
      <c r="E4929" s="37" t="n">
        <v>17.85</v>
      </c>
      <c r="F4929" s="38" t="n">
        <v>0</v>
      </c>
      <c r="G4929" s="37" t="n">
        <v>0</v>
      </c>
      <c r="H4929" s="40">
        <f>IFERROR(G4929/E4929,0)</f>
        <v/>
      </c>
      <c r="I4929" s="29" t="inlineStr">
        <is>
          <t>Cost is below the 120 watch threshold.</t>
        </is>
      </c>
    </row>
    <row r="4930">
      <c r="A4930" s="29" t="inlineStr">
        <is>
          <t>5hy0-2803b0</t>
        </is>
      </c>
      <c r="B4930" s="29" t="inlineStr">
        <is>
          <t>low_price</t>
        </is>
      </c>
      <c r="C4930" s="29" t="inlineStr">
        <is>
          <t>Пильник ШРУСа задній внутрішній CFMoto CForce 800 1000, UForce 600 800 1000, ZForce 800 950 1000</t>
        </is>
      </c>
      <c r="D4930" s="35" t="n">
        <v>5</v>
      </c>
      <c r="E4930" s="37" t="n">
        <v>30.39</v>
      </c>
      <c r="F4930" s="38" t="n">
        <v>0</v>
      </c>
      <c r="G4930" s="37" t="n">
        <v>0</v>
      </c>
      <c r="H4930" s="40">
        <f>IFERROR(G4930/E4930,0)</f>
        <v/>
      </c>
      <c r="I4930" s="29" t="inlineStr">
        <is>
          <t>Cost is below the 120 watch threshold.</t>
        </is>
      </c>
    </row>
    <row r="4931">
      <c r="A4931" s="29" t="inlineStr">
        <is>
          <t>709402292</t>
        </is>
      </c>
      <c r="B4931" s="29" t="inlineStr">
        <is>
          <t>low_price</t>
        </is>
      </c>
      <c r="C4931" s="29" t="inlineStr">
        <is>
          <t>Руль алюмінієвий BRP Can-Am Outlander G2 (19-24), Renegade G2S (21+)</t>
        </is>
      </c>
      <c r="D4931" s="35" t="n">
        <v>0</v>
      </c>
      <c r="E4931" s="37" t="n">
        <v>0</v>
      </c>
      <c r="F4931" s="38" t="n">
        <v>0</v>
      </c>
      <c r="G4931" s="37" t="n">
        <v>0</v>
      </c>
      <c r="H4931" s="40">
        <f>IFERROR(G4931/E4931,0)</f>
        <v/>
      </c>
      <c r="I4931" s="29" t="inlineStr">
        <is>
          <t>Cost is below the 120 watch threshold.</t>
        </is>
      </c>
    </row>
    <row r="4932">
      <c r="A4932" s="29" t="inlineStr">
        <is>
          <t>2882234</t>
        </is>
      </c>
      <c r="B4932" s="29" t="inlineStr">
        <is>
          <t>low_price</t>
        </is>
      </c>
      <c r="C4932" s="29" t="inlineStr">
        <is>
          <t>Повітряний фільтр Polaris RZR 1000 (High Performance)</t>
        </is>
      </c>
      <c r="D4932" s="35" t="n">
        <v>1</v>
      </c>
      <c r="E4932" s="37" t="n">
        <v>21.28</v>
      </c>
      <c r="F4932" s="38" t="n">
        <v>0.01</v>
      </c>
      <c r="G4932" s="37" t="n">
        <v>9.33</v>
      </c>
      <c r="H4932" s="40">
        <f>IFERROR(G4932/E4932,0)</f>
        <v/>
      </c>
      <c r="I4932" s="29" t="inlineStr">
        <is>
          <t>Cost is below the 120 watch threshold.</t>
        </is>
      </c>
    </row>
    <row r="4933">
      <c r="A4933" s="29" t="inlineStr">
        <is>
          <t>25-9016</t>
        </is>
      </c>
      <c r="B4933" s="29" t="inlineStr">
        <is>
          <t>low_price</t>
        </is>
      </c>
      <c r="C4933" s="29" t="inlineStr">
        <is>
          <t>Ремінь варіатора BRP Can-Am Maverick X3, Maverick Trail 800 1000, Maverick Sport 1000, Commander 1000, Traxter Defender HD8 HD9 HD10</t>
        </is>
      </c>
      <c r="D4933" s="35" t="n">
        <v>0</v>
      </c>
      <c r="E4933" s="37" t="n">
        <v>0</v>
      </c>
      <c r="F4933" s="38" t="n">
        <v>0</v>
      </c>
      <c r="G4933" s="37" t="n">
        <v>0</v>
      </c>
      <c r="H4933" s="40">
        <f>IFERROR(G4933/E4933,0)</f>
        <v/>
      </c>
      <c r="I4933" s="29" t="inlineStr">
        <is>
          <t>Cost is below the 120 watch threshold.</t>
        </is>
      </c>
    </row>
    <row r="4934">
      <c r="A4934" s="29" t="inlineStr">
        <is>
          <t>48-1005</t>
        </is>
      </c>
      <c r="B4934" s="29" t="inlineStr">
        <is>
          <t>low_price</t>
        </is>
      </c>
      <c r="C4934" s="29" t="inlineStr">
        <is>
          <t xml:space="preserve">Повітряний фільтр Polaris Sportsman 335 400 450 500 550 570 600 700 800 850 1000, Scrambler 500 850 1000, Magnum 325 500, Hawkeye 325 400, Xpedition </t>
        </is>
      </c>
      <c r="D4934" s="35" t="n">
        <v>1</v>
      </c>
      <c r="E4934" s="37" t="n">
        <v>0.89</v>
      </c>
      <c r="F4934" s="38" t="n">
        <v>0</v>
      </c>
      <c r="G4934" s="37" t="n">
        <v>0</v>
      </c>
      <c r="H4934" s="40">
        <f>IFERROR(G4934/E4934,0)</f>
        <v/>
      </c>
      <c r="I4934" s="29" t="inlineStr">
        <is>
          <t>Cost is below the 120 watch threshold.</t>
        </is>
      </c>
    </row>
    <row r="4935">
      <c r="A4935" s="29" t="inlineStr">
        <is>
          <t>ab6-po-8-344</t>
        </is>
      </c>
      <c r="B4935" s="29" t="inlineStr">
        <is>
          <t>low_price</t>
        </is>
      </c>
      <c r="C4935" s="29" t="inlineStr">
        <is>
          <t>Піввісь задня Polaris Sportsman XP 550 850 2009</t>
        </is>
      </c>
      <c r="D4935" s="35" t="n">
        <v>0</v>
      </c>
      <c r="E4935" s="37" t="n">
        <v>0</v>
      </c>
      <c r="F4935" s="38" t="n">
        <v>0</v>
      </c>
      <c r="G4935" s="37" t="n">
        <v>0</v>
      </c>
      <c r="H4935" s="40">
        <f>IFERROR(G4935/E4935,0)</f>
        <v/>
      </c>
      <c r="I4935" s="29" t="inlineStr">
        <is>
          <t>Cost is below the 120 watch threshold.</t>
        </is>
      </c>
    </row>
    <row r="4936">
      <c r="A4936" s="29" t="inlineStr">
        <is>
          <t>715003821</t>
        </is>
      </c>
      <c r="B4936" s="29" t="inlineStr">
        <is>
          <t>low_price</t>
        </is>
      </c>
      <c r="C4936" s="29" t="inlineStr">
        <is>
          <t>Розширювач арки задній правий BRP Can-Am Maverick X3</t>
        </is>
      </c>
      <c r="D4936" s="35" t="n">
        <v>0</v>
      </c>
      <c r="E4936" s="37" t="n">
        <v>0</v>
      </c>
      <c r="F4936" s="38" t="n">
        <v>0</v>
      </c>
      <c r="G4936" s="37" t="n">
        <v>0</v>
      </c>
      <c r="H4936" s="40">
        <f>IFERROR(G4936/E4936,0)</f>
        <v/>
      </c>
      <c r="I4936" s="29" t="inlineStr">
        <is>
          <t>Cost is below the 120 watch threshold.</t>
        </is>
      </c>
    </row>
    <row r="4937">
      <c r="A4937" s="29" t="inlineStr">
        <is>
          <t>05089</t>
        </is>
      </c>
      <c r="B4937" s="29" t="inlineStr">
        <is>
          <t>low_price</t>
        </is>
      </c>
      <c r="C4937" s="29" t="inlineStr">
        <is>
          <t>Карбюратор Kawasaki Prairie 360 2006-2013</t>
        </is>
      </c>
      <c r="D4937" s="35" t="n">
        <v>12</v>
      </c>
      <c r="E4937" s="37" t="n">
        <v>37.54</v>
      </c>
      <c r="F4937" s="38" t="n">
        <v>0</v>
      </c>
      <c r="G4937" s="37" t="n">
        <v>0</v>
      </c>
      <c r="H4937" s="40">
        <f>IFERROR(G4937/E4937,0)</f>
        <v/>
      </c>
      <c r="I4937" s="29" t="inlineStr">
        <is>
          <t>Cost is below the 120 watch threshold.</t>
        </is>
      </c>
    </row>
    <row r="4938">
      <c r="A4938" s="29" t="inlineStr">
        <is>
          <t>16065-0116</t>
        </is>
      </c>
      <c r="B4938" s="29" t="inlineStr">
        <is>
          <t>low_price</t>
        </is>
      </c>
      <c r="C4938" s="29" t="inlineStr">
        <is>
          <t>Впускний патрубок Kawasaki Brute Force 650 (06-13), 750 (05-07), Teryx 750 (08)</t>
        </is>
      </c>
      <c r="D4938" s="35" t="n">
        <v>1</v>
      </c>
      <c r="E4938" s="37" t="n">
        <v>2.29</v>
      </c>
      <c r="F4938" s="38" t="n">
        <v>0</v>
      </c>
      <c r="G4938" s="37" t="n">
        <v>0</v>
      </c>
      <c r="H4938" s="40">
        <f>IFERROR(G4938/E4938,0)</f>
        <v/>
      </c>
      <c r="I4938" s="29" t="inlineStr">
        <is>
          <t>Cost is below the 120 watch threshold.</t>
        </is>
      </c>
    </row>
    <row r="4939">
      <c r="A4939" s="29" t="inlineStr">
        <is>
          <t>01500</t>
        </is>
      </c>
      <c r="B4939" s="29" t="inlineStr">
        <is>
          <t>low_price</t>
        </is>
      </c>
      <c r="C4939" s="29" t="inlineStr">
        <is>
          <t>Каністра експедиційна чорна 10L</t>
        </is>
      </c>
      <c r="D4939" s="35" t="n">
        <v>5</v>
      </c>
      <c r="E4939" s="37" t="n">
        <v>104.02</v>
      </c>
      <c r="F4939" s="38" t="n">
        <v>0</v>
      </c>
      <c r="G4939" s="37" t="n">
        <v>0</v>
      </c>
      <c r="H4939" s="40">
        <f>IFERROR(G4939/E4939,0)</f>
        <v/>
      </c>
      <c r="I4939" s="29" t="inlineStr">
        <is>
          <t>Cost is below the 120 watch threshold.</t>
        </is>
      </c>
    </row>
    <row r="4940">
      <c r="A4940" s="29" t="inlineStr">
        <is>
          <t>03268</t>
        </is>
      </c>
      <c r="B4940" s="29" t="inlineStr">
        <is>
          <t>low_price</t>
        </is>
      </c>
      <c r="C4940" s="29" t="inlineStr">
        <is>
          <t>Алюмінієвий сепаратор переднього редуктора Polaris Sportsman 400 500 600 700 800, Scrambler 500, Ranger 425 500 700, Magnum 330 500</t>
        </is>
      </c>
      <c r="D4940" s="35" t="n">
        <v>0</v>
      </c>
      <c r="E4940" s="37" t="n">
        <v>0</v>
      </c>
      <c r="F4940" s="38" t="n">
        <v>0</v>
      </c>
      <c r="G4940" s="37" t="n">
        <v>0</v>
      </c>
      <c r="H4940" s="40">
        <f>IFERROR(G4940/E4940,0)</f>
        <v/>
      </c>
      <c r="I4940" s="29" t="inlineStr">
        <is>
          <t>Cost is below the 120 watch threshold.</t>
        </is>
      </c>
    </row>
    <row r="4941">
      <c r="A4941" s="29" t="inlineStr">
        <is>
          <t>2bg-f3550-01-00</t>
        </is>
      </c>
      <c r="B4941" s="29" t="inlineStr">
        <is>
          <t>low_price</t>
        </is>
      </c>
      <c r="C4941" s="29" t="inlineStr">
        <is>
          <t>Ричаг передній верхній правий Yamaha Grizzly 700 2014+</t>
        </is>
      </c>
      <c r="D4941" s="35" t="n">
        <v>6</v>
      </c>
      <c r="E4941" s="37" t="n">
        <v>35.77</v>
      </c>
      <c r="F4941" s="38" t="n">
        <v>0</v>
      </c>
      <c r="G4941" s="37" t="n">
        <v>0</v>
      </c>
      <c r="H4941" s="40">
        <f>IFERROR(G4941/E4941,0)</f>
        <v/>
      </c>
      <c r="I4941" s="29" t="inlineStr">
        <is>
          <t>Cost is below the 120 watch threshold.</t>
        </is>
      </c>
    </row>
    <row r="4942">
      <c r="A4942" s="29" t="inlineStr">
        <is>
          <t>706004266</t>
        </is>
      </c>
      <c r="B4942" s="29" t="inlineStr">
        <is>
          <t>low_price</t>
        </is>
      </c>
      <c r="C4942" s="29" t="inlineStr">
        <is>
          <t>Втулка заднього стабілізатора BRP Can-Am Maverick Trail 700 800 1000, Maverick Sport 1000, Commander 700 1000</t>
        </is>
      </c>
      <c r="D4942" s="35" t="n">
        <v>0</v>
      </c>
      <c r="E4942" s="37" t="n">
        <v>0</v>
      </c>
      <c r="F4942" s="38" t="n">
        <v>0</v>
      </c>
      <c r="G4942" s="37" t="n">
        <v>0</v>
      </c>
      <c r="H4942" s="40">
        <f>IFERROR(G4942/E4942,0)</f>
        <v/>
      </c>
      <c r="I4942" s="29" t="inlineStr">
        <is>
          <t>Cost is below the 120 watch threshold.</t>
        </is>
      </c>
    </row>
    <row r="4943">
      <c r="A4943" s="29" t="inlineStr">
        <is>
          <t>105892</t>
        </is>
      </c>
      <c r="B4943" s="29" t="inlineStr">
        <is>
          <t>low_price</t>
        </is>
      </c>
      <c r="C4943" s="29" t="inlineStr">
        <is>
          <t>Синтетичне моторне масло для снігоходів Motul Snowpower 4T 0W40 (4L)</t>
        </is>
      </c>
      <c r="D4943" s="35" t="n">
        <v>17</v>
      </c>
      <c r="E4943" s="37" t="n">
        <v>64.17</v>
      </c>
      <c r="F4943" s="38" t="n">
        <v>0</v>
      </c>
      <c r="G4943" s="37" t="n">
        <v>0</v>
      </c>
      <c r="H4943" s="40">
        <f>IFERROR(G4943/E4943,0)</f>
        <v/>
      </c>
      <c r="I4943" s="29" t="inlineStr">
        <is>
          <t>Cost is below the 120 watch threshold.</t>
        </is>
      </c>
    </row>
    <row r="4944">
      <c r="A4944" s="29" t="inlineStr">
        <is>
          <t>709200393</t>
        </is>
      </c>
      <c r="B4944" s="29" t="inlineStr">
        <is>
          <t>low_price</t>
        </is>
      </c>
      <c r="C4944" s="29" t="inlineStr">
        <is>
          <t>Кожух радіатора BRP Can-Am Outlander G2</t>
        </is>
      </c>
      <c r="D4944" s="35" t="n">
        <v>0</v>
      </c>
      <c r="E4944" s="37" t="n">
        <v>0</v>
      </c>
      <c r="F4944" s="38" t="n">
        <v>0</v>
      </c>
      <c r="G4944" s="37" t="n">
        <v>0</v>
      </c>
      <c r="H4944" s="40">
        <f>IFERROR(G4944/E4944,0)</f>
        <v/>
      </c>
      <c r="I4944" s="29" t="inlineStr">
        <is>
          <t>Cost is below the 120 watch threshold.</t>
        </is>
      </c>
    </row>
    <row r="4945">
      <c r="A4945" s="29" t="inlineStr">
        <is>
          <t>06911-hn8-000</t>
        </is>
      </c>
      <c r="B4945" s="29" t="inlineStr">
        <is>
          <t>low_price</t>
        </is>
      </c>
      <c r="C4945" s="29" t="inlineStr">
        <is>
          <t>Ігольчастий підшипник заднього редуктора Honda TRX 420 Rancher (09-14), 650 680 Rincon, 700 Rubicon (24+), MUV 700 Big Red</t>
        </is>
      </c>
      <c r="D4945" s="35" t="n">
        <v>1</v>
      </c>
      <c r="E4945" s="37" t="n">
        <v>0.58</v>
      </c>
      <c r="F4945" s="38" t="n">
        <v>0</v>
      </c>
      <c r="G4945" s="37" t="n">
        <v>0</v>
      </c>
      <c r="H4945" s="40">
        <f>IFERROR(G4945/E4945,0)</f>
        <v/>
      </c>
      <c r="I4945" s="29" t="inlineStr">
        <is>
          <t>Cost is below the 120 watch threshold.</t>
        </is>
      </c>
    </row>
    <row r="4946">
      <c r="A4946" s="29" t="inlineStr">
        <is>
          <t>40030132</t>
        </is>
      </c>
      <c r="B4946" s="29" t="inlineStr">
        <is>
          <t>low_price</t>
        </is>
      </c>
      <c r="C4946" s="29" t="inlineStr">
        <is>
          <t>Чохол для снігохода в розмірі XL</t>
        </is>
      </c>
      <c r="D4946" s="35" t="n">
        <v>0</v>
      </c>
      <c r="E4946" s="37" t="n">
        <v>0</v>
      </c>
      <c r="F4946" s="38" t="n">
        <v>0</v>
      </c>
      <c r="G4946" s="37" t="n">
        <v>0</v>
      </c>
      <c r="H4946" s="40">
        <f>IFERROR(G4946/E4946,0)</f>
        <v/>
      </c>
      <c r="I4946" s="29" t="inlineStr">
        <is>
          <t>Cost is below the 120 watch threshold.</t>
        </is>
      </c>
    </row>
    <row r="4947">
      <c r="A4947" s="29" t="inlineStr">
        <is>
          <t>1hp-f512a-00-00</t>
        </is>
      </c>
      <c r="B4947" s="29" t="inlineStr">
        <is>
          <t>low_price</t>
        </is>
      </c>
      <c r="C4947" s="29" t="inlineStr">
        <is>
          <t>Ковпачок для дисків Yamaha Grizzly 550 (09-14), 700 (07-18), Kodiak 700 (16+)</t>
        </is>
      </c>
      <c r="D4947" s="35" t="n">
        <v>1</v>
      </c>
      <c r="E4947" s="37" t="n">
        <v>1.56</v>
      </c>
      <c r="F4947" s="38" t="n">
        <v>0</v>
      </c>
      <c r="G4947" s="37" t="n">
        <v>0</v>
      </c>
      <c r="H4947" s="40">
        <f>IFERROR(G4947/E4947,0)</f>
        <v/>
      </c>
      <c r="I4947" s="29" t="inlineStr">
        <is>
          <t>Cost is below the 120 watch threshold.</t>
        </is>
      </c>
    </row>
    <row r="4948">
      <c r="A4948" s="29" t="inlineStr">
        <is>
          <t>420650683</t>
        </is>
      </c>
      <c r="B4948" s="29" t="inlineStr">
        <is>
          <t>low_price</t>
        </is>
      </c>
      <c r="C4948" s="29" t="inlineStr">
        <is>
          <t>Сальник вала КПП BRP Can-Am Outlander 450, Traxter Defender HD5</t>
        </is>
      </c>
      <c r="D4948" s="35" t="n">
        <v>0</v>
      </c>
      <c r="E4948" s="37" t="n">
        <v>0</v>
      </c>
      <c r="F4948" s="38" t="n">
        <v>0</v>
      </c>
      <c r="G4948" s="37" t="n">
        <v>0</v>
      </c>
      <c r="H4948" s="40">
        <f>IFERROR(G4948/E4948,0)</f>
        <v/>
      </c>
      <c r="I4948" s="29" t="inlineStr">
        <is>
          <t>Cost is below the 120 watch threshold.</t>
        </is>
      </c>
    </row>
    <row r="4949">
      <c r="A4949" s="29" t="inlineStr">
        <is>
          <t>46092-1208</t>
        </is>
      </c>
      <c r="B4949" s="29" t="inlineStr">
        <is>
          <t>low_price</t>
        </is>
      </c>
      <c r="C4949" s="29" t="inlineStr">
        <is>
          <t>Гальмівна ручка права Kawasaki Prairie 300​ 360 400 400 650 700, Brute Force 650 750</t>
        </is>
      </c>
      <c r="D4949" s="35" t="n">
        <v>2</v>
      </c>
      <c r="E4949" s="37" t="n">
        <v>8.99</v>
      </c>
      <c r="F4949" s="38" t="n">
        <v>0</v>
      </c>
      <c r="G4949" s="37" t="n">
        <v>0</v>
      </c>
      <c r="H4949" s="40">
        <f>IFERROR(G4949/E4949,0)</f>
        <v/>
      </c>
      <c r="I4949" s="29" t="inlineStr">
        <is>
          <t>Cost is below the 120 watch threshold.</t>
        </is>
      </c>
    </row>
    <row r="4950">
      <c r="A4950" s="29" t="inlineStr">
        <is>
          <t>705007039</t>
        </is>
      </c>
      <c r="B4950" s="29" t="inlineStr">
        <is>
          <t>low_price</t>
        </is>
      </c>
      <c r="C4950" s="29" t="inlineStr">
        <is>
          <t>Підніжка права BRP Can-Am Outlander G2 G2L 450 500 570 650 800 850 1000</t>
        </is>
      </c>
      <c r="D4950" s="35" t="n">
        <v>6</v>
      </c>
      <c r="E4950" s="37" t="n">
        <v>46.88</v>
      </c>
      <c r="F4950" s="38" t="n">
        <v>0</v>
      </c>
      <c r="G4950" s="37" t="n">
        <v>0</v>
      </c>
      <c r="H4950" s="40">
        <f>IFERROR(G4950/E4950,0)</f>
        <v/>
      </c>
      <c r="I4950" s="29" t="inlineStr">
        <is>
          <t>Cost is below the 120 watch threshold.</t>
        </is>
      </c>
    </row>
    <row r="4951">
      <c r="A4951" s="29" t="inlineStr">
        <is>
          <t>25-2100-5</t>
        </is>
      </c>
      <c r="B4951" s="29" t="inlineStr">
        <is>
          <t>low_price</t>
        </is>
      </c>
      <c r="C4951" s="29" t="inlineStr">
        <is>
          <t>Сальники переднього редуктора Honda TRX 420 Rancher (14-18), 500 Foreman (12-13)</t>
        </is>
      </c>
      <c r="D4951" s="35" t="n">
        <v>0</v>
      </c>
      <c r="E4951" s="37" t="n">
        <v>0</v>
      </c>
      <c r="F4951" s="38" t="n">
        <v>0</v>
      </c>
      <c r="G4951" s="37" t="n">
        <v>0</v>
      </c>
      <c r="H4951" s="40">
        <f>IFERROR(G4951/E4951,0)</f>
        <v/>
      </c>
      <c r="I4951" s="29" t="inlineStr">
        <is>
          <t>Cost is below the 120 watch threshold.</t>
        </is>
      </c>
    </row>
    <row r="4952">
      <c r="A4952" s="29" t="inlineStr">
        <is>
          <t>na-40025cg3</t>
        </is>
      </c>
      <c r="B4952" s="29" t="inlineStr">
        <is>
          <t>low_price</t>
        </is>
      </c>
      <c r="C4952" s="29" t="inlineStr">
        <is>
          <t>Прокладка кришки зчеплення Yamaha Grizzly Kodiak Wolverine 700 2016-2018</t>
        </is>
      </c>
      <c r="D4952" s="35" t="n">
        <v>0</v>
      </c>
      <c r="E4952" s="37" t="n">
        <v>0</v>
      </c>
      <c r="F4952" s="38" t="n">
        <v>0</v>
      </c>
      <c r="G4952" s="37" t="n">
        <v>0</v>
      </c>
      <c r="H4952" s="40">
        <f>IFERROR(G4952/E4952,0)</f>
        <v/>
      </c>
      <c r="I4952" s="29" t="inlineStr">
        <is>
          <t>Cost is below the 120 watch threshold.</t>
        </is>
      </c>
    </row>
    <row r="4953">
      <c r="A4953" s="29" t="inlineStr">
        <is>
          <t>tm16613100</t>
        </is>
      </c>
      <c r="B4953" s="29" t="inlineStr">
        <is>
          <t>low_price</t>
        </is>
      </c>
      <c r="C4953" s="29" t="inlineStr">
        <is>
          <t>Шина Maxxis Bighorn 25×8-12</t>
        </is>
      </c>
      <c r="D4953" s="35" t="n">
        <v>1</v>
      </c>
      <c r="E4953" s="37" t="n">
        <v>9.17</v>
      </c>
      <c r="F4953" s="38" t="n">
        <v>0</v>
      </c>
      <c r="G4953" s="37" t="n">
        <v>0</v>
      </c>
      <c r="H4953" s="40">
        <f>IFERROR(G4953/E4953,0)</f>
        <v/>
      </c>
      <c r="I4953" s="29" t="inlineStr">
        <is>
          <t>Cost is below the 120 watch threshold.</t>
        </is>
      </c>
    </row>
    <row r="4954">
      <c r="A4954" s="29" t="inlineStr">
        <is>
          <t>50-1068-k</t>
        </is>
      </c>
      <c r="B4954" s="29" t="inlineStr">
        <is>
          <t>low_price</t>
        </is>
      </c>
      <c r="C4954" s="29" t="inlineStr">
        <is>
          <t>Ремкомплект задніх ричагів зі сторони цапфи Honda TRX 420 IRS Rancher 2009-2014</t>
        </is>
      </c>
      <c r="D4954" s="35" t="n">
        <v>2</v>
      </c>
      <c r="E4954" s="37" t="n">
        <v>2.52</v>
      </c>
      <c r="F4954" s="38" t="n">
        <v>0</v>
      </c>
      <c r="G4954" s="37" t="n">
        <v>0</v>
      </c>
      <c r="H4954" s="40">
        <f>IFERROR(G4954/E4954,0)</f>
        <v/>
      </c>
      <c r="I4954" s="29" t="inlineStr">
        <is>
          <t>Cost is below the 120 watch threshold.</t>
        </is>
      </c>
    </row>
    <row r="4955">
      <c r="A4955" s="29" t="inlineStr">
        <is>
          <t>alug20bx</t>
        </is>
      </c>
      <c r="B4955" s="29" t="inlineStr">
        <is>
          <t>low_price</t>
        </is>
      </c>
      <c r="C4955" s="29" t="inlineStr">
        <is>
          <t>Комплект гайок конусних з різьбою 12х1.5 з головкою</t>
        </is>
      </c>
      <c r="D4955" s="35" t="n">
        <v>1</v>
      </c>
      <c r="E4955" s="37" t="n">
        <v>5.11</v>
      </c>
      <c r="F4955" s="38" t="n">
        <v>0</v>
      </c>
      <c r="G4955" s="37" t="n">
        <v>0</v>
      </c>
      <c r="H4955" s="40">
        <f>IFERROR(G4955/E4955,0)</f>
        <v/>
      </c>
      <c r="I4955" s="29" t="inlineStr">
        <is>
          <t>Cost is below the 120 watch threshold.</t>
        </is>
      </c>
    </row>
    <row r="4956">
      <c r="A4956" s="29" t="inlineStr">
        <is>
          <t>2204717</t>
        </is>
      </c>
      <c r="B4956" s="29" t="inlineStr">
        <is>
          <t>low_price</t>
        </is>
      </c>
      <c r="C4956" s="29" t="inlineStr">
        <is>
          <t>Ступиця передня Polaris RZR 800 (08-10), RZR S 800 (09-10)</t>
        </is>
      </c>
      <c r="D4956" s="35" t="n">
        <v>0</v>
      </c>
      <c r="E4956" s="37" t="n">
        <v>0</v>
      </c>
      <c r="F4956" s="38" t="n">
        <v>0</v>
      </c>
      <c r="G4956" s="37" t="n">
        <v>0</v>
      </c>
      <c r="H4956" s="40">
        <f>IFERROR(G4956/E4956,0)</f>
        <v/>
      </c>
      <c r="I4956" s="29" t="inlineStr">
        <is>
          <t>Cost is below the 120 watch threshold.</t>
        </is>
      </c>
    </row>
    <row r="4957">
      <c r="A4957" s="29" t="inlineStr">
        <is>
          <t>420229582</t>
        </is>
      </c>
      <c r="B4957" s="29" t="inlineStr">
        <is>
          <t>low_price</t>
        </is>
      </c>
      <c r="C4957" s="29" t="inlineStr">
        <is>
          <t>Ролик варіатора BRP Can-Am Outlander G3</t>
        </is>
      </c>
      <c r="D4957" s="35" t="n">
        <v>8</v>
      </c>
      <c r="E4957" s="37" t="n">
        <v>26.05</v>
      </c>
      <c r="F4957" s="38" t="n">
        <v>0</v>
      </c>
      <c r="G4957" s="37" t="n">
        <v>0</v>
      </c>
      <c r="H4957" s="40">
        <f>IFERROR(G4957/E4957,0)</f>
        <v/>
      </c>
      <c r="I4957" s="29" t="inlineStr">
        <is>
          <t>Cost is below the 120 watch threshold.</t>
        </is>
      </c>
    </row>
    <row r="4958">
      <c r="A4958" s="29" t="inlineStr">
        <is>
          <t>16065-0113</t>
        </is>
      </c>
      <c r="B4958" s="29" t="inlineStr">
        <is>
          <t>low_price</t>
        </is>
      </c>
      <c r="C4958" s="29" t="inlineStr">
        <is>
          <t>Впускний патрубок Kawasaki Brute Force 750 (08+), Teryx 750 (09-13)</t>
        </is>
      </c>
      <c r="D4958" s="35" t="n">
        <v>3</v>
      </c>
      <c r="E4958" s="37" t="n">
        <v>4.97</v>
      </c>
      <c r="F4958" s="38" t="n">
        <v>1</v>
      </c>
      <c r="G4958" s="37" t="n">
        <v>765</v>
      </c>
      <c r="H4958" s="40">
        <f>IFERROR(G4958/E4958,0)</f>
        <v/>
      </c>
      <c r="I4958" s="29" t="inlineStr">
        <is>
          <t>Cost is below the 120 watch threshold.</t>
        </is>
      </c>
    </row>
    <row r="4959">
      <c r="A4959" s="29" t="inlineStr">
        <is>
          <t>03840</t>
        </is>
      </c>
      <c r="B4959" s="29" t="inlineStr">
        <is>
          <t>low_price</t>
        </is>
      </c>
      <c r="C4959" s="29" t="inlineStr">
        <is>
          <t>Гальмівний супорт передній правий Yamaha Grizzly 400 450 600 660, Kodiak 400 450, Raptor 125 350 660, Wolverine 350 450, Bruin Big Bear 250 350</t>
        </is>
      </c>
      <c r="D4959" s="35" t="n">
        <v>0</v>
      </c>
      <c r="E4959" s="37" t="n">
        <v>0</v>
      </c>
      <c r="F4959" s="38" t="n">
        <v>0</v>
      </c>
      <c r="G4959" s="37" t="n">
        <v>0</v>
      </c>
      <c r="H4959" s="40">
        <f>IFERROR(G4959/E4959,0)</f>
        <v/>
      </c>
      <c r="I4959" s="29" t="inlineStr">
        <is>
          <t>Cost is below the 120 watch threshold.</t>
        </is>
      </c>
    </row>
    <row r="4960">
      <c r="A4960" s="29" t="inlineStr">
        <is>
          <t>517305985</t>
        </is>
      </c>
      <c r="B4960" s="29" t="inlineStr">
        <is>
          <t>low_price</t>
        </is>
      </c>
      <c r="C4960" s="29" t="inlineStr">
        <is>
          <t>Втулка застібки бокової панелі BRP Can-Am Outlander G3 G3L</t>
        </is>
      </c>
      <c r="D4960" s="35" t="n">
        <v>0</v>
      </c>
      <c r="E4960" s="37" t="n">
        <v>0</v>
      </c>
      <c r="F4960" s="38" t="n">
        <v>0</v>
      </c>
      <c r="G4960" s="37" t="n">
        <v>0</v>
      </c>
      <c r="H4960" s="40">
        <f>IFERROR(G4960/E4960,0)</f>
        <v/>
      </c>
      <c r="I4960" s="29" t="inlineStr">
        <is>
          <t>Cost is below the 120 watch threshold.</t>
        </is>
      </c>
    </row>
    <row r="4961">
      <c r="A4961" s="29" t="inlineStr">
        <is>
          <t>db2199</t>
        </is>
      </c>
      <c r="B4961" s="29" t="inlineStr">
        <is>
          <t>low_price</t>
        </is>
      </c>
      <c r="C4961" s="29" t="inlineStr">
        <is>
          <t>Гальмівні колодки Polaris Sportsman 450 500 550 570 800 850 1000, Scrambler 850 1000</t>
        </is>
      </c>
      <c r="D4961" s="35" t="n">
        <v>4</v>
      </c>
      <c r="E4961" s="37" t="n">
        <v>19.92</v>
      </c>
      <c r="F4961" s="38" t="n">
        <v>0</v>
      </c>
      <c r="G4961" s="37" t="n">
        <v>0</v>
      </c>
      <c r="H4961" s="40">
        <f>IFERROR(G4961/E4961,0)</f>
        <v/>
      </c>
      <c r="I4961" s="29" t="inlineStr">
        <is>
          <t>Cost is below the 120 watch threshold.</t>
        </is>
      </c>
    </row>
    <row r="4962">
      <c r="A4962" s="29" t="inlineStr">
        <is>
          <t>2mb-e2458-00-00</t>
        </is>
      </c>
      <c r="B4962" s="29" t="inlineStr">
        <is>
          <t>low_price</t>
        </is>
      </c>
      <c r="C4962" s="29" t="inlineStr">
        <is>
          <t>Вал водяної помпи Yamaha Grizzly Kodiak Wolverine 700 2016-2018</t>
        </is>
      </c>
      <c r="D4962" s="35" t="n">
        <v>0</v>
      </c>
      <c r="E4962" s="37" t="n">
        <v>0</v>
      </c>
      <c r="F4962" s="38" t="n">
        <v>0</v>
      </c>
      <c r="G4962" s="37" t="n">
        <v>0</v>
      </c>
      <c r="H4962" s="40">
        <f>IFERROR(G4962/E4962,0)</f>
        <v/>
      </c>
      <c r="I4962" s="29" t="inlineStr">
        <is>
          <t>Cost is below the 120 watch threshold.</t>
        </is>
      </c>
    </row>
    <row r="4963">
      <c r="A4963" s="29" t="inlineStr">
        <is>
          <t>18-3185</t>
        </is>
      </c>
      <c r="B4963" s="29" t="inlineStr">
        <is>
          <t>low_price</t>
        </is>
      </c>
      <c r="C4963" s="29" t="inlineStr">
        <is>
          <t>Ремкомплект супорта Polaris Sportsman 400 500 570 800 850 1000, Scrambler 850 1000, Ranger 325 400 500 570 700 800, ACE 325 570 900</t>
        </is>
      </c>
      <c r="D4963" s="35" t="n">
        <v>2</v>
      </c>
      <c r="E4963" s="37" t="n">
        <v>3.14</v>
      </c>
      <c r="F4963" s="38" t="n">
        <v>0</v>
      </c>
      <c r="G4963" s="37" t="n">
        <v>0</v>
      </c>
      <c r="H4963" s="40">
        <f>IFERROR(G4963/E4963,0)</f>
        <v/>
      </c>
      <c r="I4963" s="29" t="inlineStr">
        <is>
          <t>Cost is below the 120 watch threshold.</t>
        </is>
      </c>
    </row>
    <row r="4964">
      <c r="A4964" s="29" t="inlineStr">
        <is>
          <t>48-1014</t>
        </is>
      </c>
      <c r="B4964" s="29" t="inlineStr">
        <is>
          <t>low_price</t>
        </is>
      </c>
      <c r="C4964" s="29" t="inlineStr">
        <is>
          <t>Повітряний фільтр BRP Can-Am Maverick 1000 (13-18), Commander 800 1000 (11-20)</t>
        </is>
      </c>
      <c r="D4964" s="35" t="n">
        <v>1</v>
      </c>
      <c r="E4964" s="37" t="n">
        <v>0.98</v>
      </c>
      <c r="F4964" s="38" t="n">
        <v>0</v>
      </c>
      <c r="G4964" s="37" t="n">
        <v>0</v>
      </c>
      <c r="H4964" s="40">
        <f>IFERROR(G4964/E4964,0)</f>
        <v/>
      </c>
      <c r="I4964" s="29" t="inlineStr">
        <is>
          <t>Cost is below the 120 watch threshold.</t>
        </is>
      </c>
    </row>
    <row r="4965">
      <c r="A4965" s="29" t="inlineStr">
        <is>
          <t>b16-e4451-01-00</t>
        </is>
      </c>
      <c r="B4965" s="29" t="inlineStr">
        <is>
          <t>low_price</t>
        </is>
      </c>
      <c r="C4965" s="29" t="inlineStr">
        <is>
          <t>Повітряний фільтр Yamaha Grizzly Kodiak 700 2016+</t>
        </is>
      </c>
      <c r="D4965" s="35" t="n">
        <v>0</v>
      </c>
      <c r="E4965" s="37" t="n">
        <v>0</v>
      </c>
      <c r="F4965" s="38" t="n">
        <v>0</v>
      </c>
      <c r="G4965" s="37" t="n">
        <v>0</v>
      </c>
      <c r="H4965" s="40">
        <f>IFERROR(G4965/E4965,0)</f>
        <v/>
      </c>
      <c r="I4965" s="29" t="inlineStr">
        <is>
          <t>Cost is below the 120 watch threshold.</t>
        </is>
      </c>
    </row>
    <row r="4966">
      <c r="A4966" s="29" t="inlineStr">
        <is>
          <t>5143612</t>
        </is>
      </c>
      <c r="B4966" s="29" t="inlineStr">
        <is>
          <t>low_price</t>
        </is>
      </c>
      <c r="C4966" s="29" t="inlineStr">
        <is>
          <t>Ступиця передня Polaris Sportsman 400 450 500 550 570 600 700 800 ETX, Scrambler 500, Hawkeye 325 400, ACE 150 325 500 570 900</t>
        </is>
      </c>
      <c r="D4966" s="35" t="n">
        <v>2</v>
      </c>
      <c r="E4966" s="37" t="n">
        <v>11.84</v>
      </c>
      <c r="F4966" s="38" t="n">
        <v>0</v>
      </c>
      <c r="G4966" s="37" t="n">
        <v>0</v>
      </c>
      <c r="H4966" s="40">
        <f>IFERROR(G4966/E4966,0)</f>
        <v/>
      </c>
      <c r="I4966" s="29" t="inlineStr">
        <is>
          <t>Cost is below the 120 watch threshold.</t>
        </is>
      </c>
    </row>
    <row r="4967">
      <c r="A4967" s="29" t="inlineStr">
        <is>
          <t>87686</t>
        </is>
      </c>
      <c r="B4967" s="29" t="inlineStr">
        <is>
          <t>low_price</t>
        </is>
      </c>
      <c r="C4967" s="29" t="inlineStr">
        <is>
          <t>Кріплення відвалу Honda TRX 420 Rancher (07-14), 500 Foreman (12-13)</t>
        </is>
      </c>
      <c r="D4967" s="35" t="n">
        <v>0</v>
      </c>
      <c r="E4967" s="37" t="n">
        <v>0.02</v>
      </c>
      <c r="F4967" s="38" t="n">
        <v>0</v>
      </c>
      <c r="G4967" s="37" t="n">
        <v>0</v>
      </c>
      <c r="H4967" s="40">
        <f>IFERROR(G4967/E4967,0)</f>
        <v/>
      </c>
      <c r="I4967" s="29" t="inlineStr">
        <is>
          <t>Cost is below the 120 watch threshold.</t>
        </is>
      </c>
    </row>
    <row r="4968">
      <c r="A4968" s="29" t="inlineStr">
        <is>
          <t>07138</t>
        </is>
      </c>
      <c r="B4968" s="29" t="inlineStr">
        <is>
          <t>low_price</t>
        </is>
      </c>
      <c r="C4968" s="29" t="inlineStr">
        <is>
          <t>Шина CST Abuzz 27×9-12</t>
        </is>
      </c>
      <c r="D4968" s="35" t="n">
        <v>0</v>
      </c>
      <c r="E4968" s="37" t="n">
        <v>0</v>
      </c>
      <c r="F4968" s="38" t="n">
        <v>0</v>
      </c>
      <c r="G4968" s="37" t="n">
        <v>0</v>
      </c>
      <c r="H4968" s="40">
        <f>IFERROR(G4968/E4968,0)</f>
        <v/>
      </c>
      <c r="I4968" s="29" t="inlineStr">
        <is>
          <t>Cost is below the 120 watch threshold.</t>
        </is>
      </c>
    </row>
    <row r="4969">
      <c r="A4969" s="29" t="inlineStr">
        <is>
          <t>na-40003-4</t>
        </is>
      </c>
      <c r="B4969" s="29" t="inlineStr">
        <is>
          <t>low_price</t>
        </is>
      </c>
      <c r="C4969" s="29" t="inlineStr">
        <is>
          <t>Поршень +1мм Yamaha Blaster 200</t>
        </is>
      </c>
      <c r="D4969" s="35" t="n">
        <v>8</v>
      </c>
      <c r="E4969" s="37" t="n">
        <v>40.39</v>
      </c>
      <c r="F4969" s="38" t="n">
        <v>0</v>
      </c>
      <c r="G4969" s="37" t="n">
        <v>0</v>
      </c>
      <c r="H4969" s="40">
        <f>IFERROR(G4969/E4969,0)</f>
        <v/>
      </c>
      <c r="I4969" s="29" t="inlineStr">
        <is>
          <t>Cost is below the 120 watch threshold.</t>
        </is>
      </c>
    </row>
    <row r="4970">
      <c r="A4970" s="29" t="inlineStr">
        <is>
          <t>705401827</t>
        </is>
      </c>
      <c r="B4970" s="29" t="inlineStr">
        <is>
          <t>low_price</t>
        </is>
      </c>
      <c r="C4970" s="29" t="inlineStr">
        <is>
          <t xml:space="preserve">Сальник хвостовика переднього редуктора BRP Can-Am Maverick X3, Maverick Trail 700 800 1000, Maverick Sport 1000, Traxter Defender HD5 HD7 HD8 HD9 </t>
        </is>
      </c>
      <c r="D4970" s="35" t="n">
        <v>0</v>
      </c>
      <c r="E4970" s="37" t="n">
        <v>0</v>
      </c>
      <c r="F4970" s="38" t="n">
        <v>0</v>
      </c>
      <c r="G4970" s="37" t="n">
        <v>0</v>
      </c>
      <c r="H4970" s="40">
        <f>IFERROR(G4970/E4970,0)</f>
        <v/>
      </c>
      <c r="I4970" s="29" t="inlineStr">
        <is>
          <t>Cost is below the 120 watch threshold.</t>
        </is>
      </c>
    </row>
    <row r="4971">
      <c r="A4971" s="29" t="inlineStr">
        <is>
          <t>0223-0184</t>
        </is>
      </c>
      <c r="B4971" s="29" t="inlineStr">
        <is>
          <t>low_price</t>
        </is>
      </c>
      <c r="C4971" s="29" t="inlineStr">
        <is>
          <t>Ступичні проставки 50мм M12x1.5 4/136 для BRP Can-Am Maverick X3, Maverick R</t>
        </is>
      </c>
      <c r="D4971" s="35" t="n">
        <v>12</v>
      </c>
      <c r="E4971" s="37" t="n">
        <v>104.63</v>
      </c>
      <c r="F4971" s="38" t="n">
        <v>0.19</v>
      </c>
      <c r="G4971" s="37" t="n">
        <v>893.66</v>
      </c>
      <c r="H4971" s="40">
        <f>IFERROR(G4971/E4971,0)</f>
        <v/>
      </c>
      <c r="I4971" s="29" t="inlineStr">
        <is>
          <t>Cost is below the 120 watch threshold.</t>
        </is>
      </c>
    </row>
    <row r="4972">
      <c r="A4972" s="29" t="inlineStr">
        <is>
          <t>710009354</t>
        </is>
      </c>
      <c r="B4972" s="29" t="inlineStr">
        <is>
          <t>low_price</t>
        </is>
      </c>
      <c r="C4972" s="29" t="inlineStr">
        <is>
          <t>ДХО + покажчик повороту правий BRP Can-Am Outlander G3</t>
        </is>
      </c>
      <c r="D4972" s="35" t="n">
        <v>3</v>
      </c>
      <c r="E4972" s="37" t="n">
        <v>4.21</v>
      </c>
      <c r="F4972" s="38" t="n">
        <v>0</v>
      </c>
      <c r="G4972" s="37" t="n">
        <v>0</v>
      </c>
      <c r="H4972" s="40">
        <f>IFERROR(G4972/E4972,0)</f>
        <v/>
      </c>
      <c r="I4972" s="29" t="inlineStr">
        <is>
          <t>Cost is below the 120 watch threshold.</t>
        </is>
      </c>
    </row>
    <row r="4973">
      <c r="A4973" s="29" t="inlineStr">
        <is>
          <t>705501724</t>
        </is>
      </c>
      <c r="B4973" s="29" t="inlineStr">
        <is>
          <t>low_price</t>
        </is>
      </c>
      <c r="C4973" s="29" t="inlineStr">
        <is>
          <t>Зливна пробка заднього редуктора BRP Can-Am Outlander Renegade G2 G2L G2S, Maverick 1000, Commander 800 1000, Traxter Defender HD5</t>
        </is>
      </c>
      <c r="D4973" s="35" t="n">
        <v>0</v>
      </c>
      <c r="E4973" s="37" t="n">
        <v>0</v>
      </c>
      <c r="F4973" s="38" t="n">
        <v>0</v>
      </c>
      <c r="G4973" s="37" t="n">
        <v>0</v>
      </c>
      <c r="H4973" s="40">
        <f>IFERROR(G4973/E4973,0)</f>
        <v/>
      </c>
      <c r="I4973" s="29" t="inlineStr">
        <is>
          <t>Cost is below the 120 watch threshold.</t>
        </is>
      </c>
    </row>
    <row r="4974">
      <c r="A4974" s="29" t="inlineStr">
        <is>
          <t>1hp-e5471-00-00</t>
        </is>
      </c>
      <c r="B4974" s="29" t="inlineStr">
        <is>
          <t>low_price</t>
        </is>
      </c>
      <c r="C4974" s="29" t="inlineStr">
        <is>
          <t>Патрубок варіатора впускний Yamaha Grizzly 550 700, Kodiak 700</t>
        </is>
      </c>
      <c r="D4974" s="35" t="n">
        <v>2</v>
      </c>
      <c r="E4974" s="37" t="n">
        <v>1.44</v>
      </c>
      <c r="F4974" s="38" t="n">
        <v>0</v>
      </c>
      <c r="G4974" s="37" t="n">
        <v>0</v>
      </c>
      <c r="H4974" s="40">
        <f>IFERROR(G4974/E4974,0)</f>
        <v/>
      </c>
      <c r="I4974" s="29" t="inlineStr">
        <is>
          <t>Cost is below the 120 watch threshold.</t>
        </is>
      </c>
    </row>
    <row r="4975">
      <c r="A4975" s="29" t="inlineStr">
        <is>
          <t>707800375</t>
        </is>
      </c>
      <c r="B4975" s="29" t="inlineStr">
        <is>
          <t>low_price</t>
        </is>
      </c>
      <c r="C4975" s="29" t="inlineStr">
        <is>
          <t>Патрубок повітрозабірника двигуна BRP Can-Am Outlander Renegade G2 G2L G2S</t>
        </is>
      </c>
      <c r="D4975" s="35" t="n">
        <v>1</v>
      </c>
      <c r="E4975" s="37" t="n">
        <v>2.23</v>
      </c>
      <c r="F4975" s="38" t="n">
        <v>0</v>
      </c>
      <c r="G4975" s="37" t="n">
        <v>0</v>
      </c>
      <c r="H4975" s="40">
        <f>IFERROR(G4975/E4975,0)</f>
        <v/>
      </c>
      <c r="I4975" s="29" t="inlineStr">
        <is>
          <t>Cost is below the 120 watch threshold.</t>
        </is>
      </c>
    </row>
    <row r="4976">
      <c r="A4976" s="29" t="inlineStr">
        <is>
          <t>709200179</t>
        </is>
      </c>
      <c r="B4976" s="29" t="inlineStr">
        <is>
          <t>low_price</t>
        </is>
      </c>
      <c r="C4976" s="29" t="inlineStr">
        <is>
          <t>Заливна горловина охолодження BRP Can-Am Renegade G1, Maverick 1000, Commander 800 1000</t>
        </is>
      </c>
      <c r="D4976" s="35" t="n">
        <v>0</v>
      </c>
      <c r="E4976" s="37" t="n">
        <v>0</v>
      </c>
      <c r="F4976" s="38" t="n">
        <v>0</v>
      </c>
      <c r="G4976" s="37" t="n">
        <v>0</v>
      </c>
      <c r="H4976" s="40">
        <f>IFERROR(G4976/E4976,0)</f>
        <v/>
      </c>
      <c r="I4976" s="29" t="inlineStr">
        <is>
          <t>Cost is below the 120 watch threshold.</t>
        </is>
      </c>
    </row>
    <row r="4977">
      <c r="A4977" s="29" t="inlineStr">
        <is>
          <t>01260</t>
        </is>
      </c>
      <c r="B4977" s="29" t="inlineStr">
        <is>
          <t>low_price</t>
        </is>
      </c>
      <c r="C4977" s="29" t="inlineStr">
        <is>
          <t>Реле для лебідки 2000-4000 lbs</t>
        </is>
      </c>
      <c r="D4977" s="35" t="n">
        <v>13</v>
      </c>
      <c r="E4977" s="37" t="n">
        <v>35.73</v>
      </c>
      <c r="F4977" s="38" t="n">
        <v>0.13</v>
      </c>
      <c r="G4977" s="37" t="n">
        <v>202.18</v>
      </c>
      <c r="H4977" s="40">
        <f>IFERROR(G4977/E4977,0)</f>
        <v/>
      </c>
      <c r="I4977" s="29" t="inlineStr">
        <is>
          <t>Cost is below the 120 watch threshold.</t>
        </is>
      </c>
    </row>
    <row r="4978">
      <c r="A4978" s="29" t="inlineStr">
        <is>
          <t>715009280</t>
        </is>
      </c>
      <c r="B4978" s="29" t="inlineStr">
        <is>
          <t>low_price</t>
        </is>
      </c>
      <c r="C4978" s="29" t="inlineStr">
        <is>
          <t>Сумка на крило BRP Can-Am Outlander G3 G3L</t>
        </is>
      </c>
      <c r="D4978" s="35" t="n">
        <v>59</v>
      </c>
      <c r="E4978" s="37" t="n">
        <v>634.52</v>
      </c>
      <c r="F4978" s="38" t="n">
        <v>0.42</v>
      </c>
      <c r="G4978" s="37" t="n">
        <v>558.08</v>
      </c>
      <c r="H4978" s="40">
        <f>IFERROR(G4978/E4978,0)</f>
        <v/>
      </c>
      <c r="I4978" s="29" t="inlineStr">
        <is>
          <t>Performance is below the scale and keep thresholds.</t>
        </is>
      </c>
    </row>
    <row r="4979">
      <c r="A4979" s="29" t="inlineStr">
        <is>
          <t>707002067</t>
        </is>
      </c>
      <c r="B4979" s="29" t="inlineStr">
        <is>
          <t>low_price</t>
        </is>
      </c>
      <c r="C4979" s="29" t="inlineStr">
        <is>
          <t>Патрубок варіатора впускний BRP Can-Am Outlander G2 G2L</t>
        </is>
      </c>
      <c r="D4979" s="35" t="n">
        <v>0</v>
      </c>
      <c r="E4979" s="37" t="n">
        <v>0</v>
      </c>
      <c r="F4979" s="38" t="n">
        <v>0</v>
      </c>
      <c r="G4979" s="37" t="n">
        <v>0</v>
      </c>
      <c r="H4979" s="40">
        <f>IFERROR(G4979/E4979,0)</f>
        <v/>
      </c>
      <c r="I4979" s="29" t="inlineStr">
        <is>
          <t>Cost is below the 120 watch threshold.</t>
        </is>
      </c>
    </row>
    <row r="4980">
      <c r="A4980" s="29" t="inlineStr">
        <is>
          <t>05215</t>
        </is>
      </c>
      <c r="B4980" s="29" t="inlineStr">
        <is>
          <t>low_price</t>
        </is>
      </c>
      <c r="C4980" s="29" t="inlineStr">
        <is>
          <t>Каністра експедиційна чорна 5L</t>
        </is>
      </c>
      <c r="D4980" s="35" t="n">
        <v>11</v>
      </c>
      <c r="E4980" s="37" t="n">
        <v>106.3</v>
      </c>
      <c r="F4980" s="38" t="n">
        <v>0</v>
      </c>
      <c r="G4980" s="37" t="n">
        <v>0</v>
      </c>
      <c r="H4980" s="40">
        <f>IFERROR(G4980/E4980,0)</f>
        <v/>
      </c>
      <c r="I4980" s="29" t="inlineStr">
        <is>
          <t>Cost is below the 120 watch threshold.</t>
        </is>
      </c>
    </row>
    <row r="4981">
      <c r="A4981" s="29" t="inlineStr">
        <is>
          <t>5521796</t>
        </is>
      </c>
      <c r="B4981" s="29" t="inlineStr">
        <is>
          <t>low_price</t>
        </is>
      </c>
      <c r="C4981" s="29" t="inlineStr">
        <is>
          <t>Втулка кріплення передньої площадки Polaris Sportsman 400 500 550 850 1000, Scrambler 850 1000</t>
        </is>
      </c>
      <c r="D4981" s="35" t="n">
        <v>0</v>
      </c>
      <c r="E4981" s="37" t="n">
        <v>0</v>
      </c>
      <c r="F4981" s="38" t="n">
        <v>0</v>
      </c>
      <c r="G4981" s="37" t="n">
        <v>0</v>
      </c>
      <c r="H4981" s="40">
        <f>IFERROR(G4981/E4981,0)</f>
        <v/>
      </c>
      <c r="I4981" s="29" t="inlineStr">
        <is>
          <t>Cost is below the 120 watch threshold.</t>
        </is>
      </c>
    </row>
    <row r="4982">
      <c r="A4982" s="29" t="inlineStr">
        <is>
          <t>5km-12210-00-00</t>
        </is>
      </c>
      <c r="B4982" s="29" t="inlineStr">
        <is>
          <t>low_price</t>
        </is>
      </c>
      <c r="C4982" s="29" t="inlineStr">
        <is>
          <t>Натягувач ланцюга ГРМ Yamaha Grizzly Rhino 660</t>
        </is>
      </c>
      <c r="D4982" s="35" t="n">
        <v>0</v>
      </c>
      <c r="E4982" s="37" t="n">
        <v>0</v>
      </c>
      <c r="F4982" s="38" t="n">
        <v>0</v>
      </c>
      <c r="G4982" s="37" t="n">
        <v>0</v>
      </c>
      <c r="H4982" s="40">
        <f>IFERROR(G4982/E4982,0)</f>
        <v/>
      </c>
      <c r="I4982" s="29" t="inlineStr">
        <is>
          <t>Cost is below the 120 watch threshold.</t>
        </is>
      </c>
    </row>
    <row r="4983">
      <c r="A4983" s="29" t="inlineStr">
        <is>
          <t>s90305gw0901</t>
        </is>
      </c>
      <c r="B4983" s="29" t="inlineStr">
        <is>
          <t>low_price</t>
        </is>
      </c>
      <c r="C4983" s="29" t="inlineStr">
        <is>
          <t>Гайка рульової колонки BRP Can-Am DS 250 (14mm)</t>
        </is>
      </c>
      <c r="D4983" s="35" t="n">
        <v>0</v>
      </c>
      <c r="E4983" s="37" t="n">
        <v>0</v>
      </c>
      <c r="F4983" s="38" t="n">
        <v>0</v>
      </c>
      <c r="G4983" s="37" t="n">
        <v>0</v>
      </c>
      <c r="H4983" s="40">
        <f>IFERROR(G4983/E4983,0)</f>
        <v/>
      </c>
      <c r="I4983" s="29" t="inlineStr">
        <is>
          <t>Cost is below the 120 watch threshold.</t>
        </is>
      </c>
    </row>
    <row r="4984">
      <c r="A4984" s="29" t="inlineStr">
        <is>
          <t>52320-hn8-003</t>
        </is>
      </c>
      <c r="B4984" s="29" t="inlineStr">
        <is>
          <t>low_price</t>
        </is>
      </c>
      <c r="C4984" s="29" t="inlineStr">
        <is>
          <t>Стійка заднього стабілізатора Honda TRX 650 (03-05), 680 (06-14) Rincon</t>
        </is>
      </c>
      <c r="D4984" s="35" t="n">
        <v>0</v>
      </c>
      <c r="E4984" s="37" t="n">
        <v>0</v>
      </c>
      <c r="F4984" s="38" t="n">
        <v>0</v>
      </c>
      <c r="G4984" s="37" t="n">
        <v>0</v>
      </c>
      <c r="H4984" s="40">
        <f>IFERROR(G4984/E4984,0)</f>
        <v/>
      </c>
      <c r="I4984" s="29" t="inlineStr">
        <is>
          <t>Cost is below the 120 watch threshold.</t>
        </is>
      </c>
    </row>
    <row r="4985">
      <c r="A4985" s="29" t="inlineStr">
        <is>
          <t>13102-hn5-670</t>
        </is>
      </c>
      <c r="B4985" s="29" t="inlineStr">
        <is>
          <t>low_price</t>
        </is>
      </c>
      <c r="C4985" s="29" t="inlineStr">
        <is>
          <t>Поршень +0.25мм Honda TRX 350 Rancher</t>
        </is>
      </c>
      <c r="D4985" s="35" t="n">
        <v>0</v>
      </c>
      <c r="E4985" s="37" t="n">
        <v>0</v>
      </c>
      <c r="F4985" s="38" t="n">
        <v>0</v>
      </c>
      <c r="G4985" s="37" t="n">
        <v>0</v>
      </c>
      <c r="H4985" s="40">
        <f>IFERROR(G4985/E4985,0)</f>
        <v/>
      </c>
      <c r="I4985" s="29" t="inlineStr">
        <is>
          <t>Cost is below the 120 watch threshold.</t>
        </is>
      </c>
    </row>
    <row r="4986">
      <c r="A4986" s="29" t="inlineStr">
        <is>
          <t>b16-f839r-00-00</t>
        </is>
      </c>
      <c r="B4986" s="29" t="inlineStr">
        <is>
          <t>low_price</t>
        </is>
      </c>
      <c r="C4986" s="29" t="inlineStr">
        <is>
          <t>Кожух панелі приладів Yamaha Grizzly Kodiak 700 2016+</t>
        </is>
      </c>
      <c r="D4986" s="35" t="n">
        <v>0</v>
      </c>
      <c r="E4986" s="37" t="n">
        <v>0</v>
      </c>
      <c r="F4986" s="38" t="n">
        <v>0</v>
      </c>
      <c r="G4986" s="37" t="n">
        <v>0</v>
      </c>
      <c r="H4986" s="40">
        <f>IFERROR(G4986/E4986,0)</f>
        <v/>
      </c>
      <c r="I4986" s="29" t="inlineStr">
        <is>
          <t>Cost is below the 120 watch threshold.</t>
        </is>
      </c>
    </row>
    <row r="4987">
      <c r="A4987" s="29" t="inlineStr">
        <is>
          <t>25-2120</t>
        </is>
      </c>
      <c r="B4987" s="29" t="inlineStr">
        <is>
          <t>low_price</t>
        </is>
      </c>
      <c r="C4987" s="29" t="inlineStr">
        <is>
          <t>Ремкомплект переднього редуктора Kawasaki Brute Force 750 2015+</t>
        </is>
      </c>
      <c r="D4987" s="35" t="n">
        <v>0</v>
      </c>
      <c r="E4987" s="37" t="n">
        <v>0</v>
      </c>
      <c r="F4987" s="38" t="n">
        <v>0</v>
      </c>
      <c r="G4987" s="37" t="n">
        <v>0</v>
      </c>
      <c r="H4987" s="40">
        <f>IFERROR(G4987/E4987,0)</f>
        <v/>
      </c>
      <c r="I4987" s="29" t="inlineStr">
        <is>
          <t>Cost is below the 120 watch threshold.</t>
        </is>
      </c>
    </row>
    <row r="4988">
      <c r="A4988" s="29" t="inlineStr">
        <is>
          <t>3b4-23875-10-00</t>
        </is>
      </c>
      <c r="B4988" s="29" t="inlineStr">
        <is>
          <t>low_price</t>
        </is>
      </c>
      <c r="C4988" s="29" t="inlineStr">
        <is>
          <t>Підшипник рульової колонки Yamaha Grizzly 550 (09-12), 700 (07-12)</t>
        </is>
      </c>
      <c r="D4988" s="35" t="n">
        <v>0</v>
      </c>
      <c r="E4988" s="37" t="n">
        <v>0</v>
      </c>
      <c r="F4988" s="38" t="n">
        <v>0</v>
      </c>
      <c r="G4988" s="37" t="n">
        <v>0</v>
      </c>
      <c r="H4988" s="40">
        <f>IFERROR(G4988/E4988,0)</f>
        <v/>
      </c>
      <c r="I4988" s="29" t="inlineStr">
        <is>
          <t>Cost is below the 120 watch threshold.</t>
        </is>
      </c>
    </row>
    <row r="4989">
      <c r="A4989" s="29" t="inlineStr">
        <is>
          <t>rs-body-mom-rd</t>
        </is>
      </c>
      <c r="B4989" s="29" t="inlineStr">
        <is>
          <t>low_price</t>
        </is>
      </c>
      <c r="C4989" s="29" t="inlineStr">
        <is>
          <t>Перемикач ON/OFF/ON з підсвіткою</t>
        </is>
      </c>
      <c r="D4989" s="35" t="n">
        <v>0</v>
      </c>
      <c r="E4989" s="37" t="n">
        <v>0</v>
      </c>
      <c r="F4989" s="38" t="n">
        <v>0</v>
      </c>
      <c r="G4989" s="37" t="n">
        <v>0</v>
      </c>
      <c r="H4989" s="40">
        <f>IFERROR(G4989/E4989,0)</f>
        <v/>
      </c>
      <c r="I4989" s="29" t="inlineStr">
        <is>
          <t>Cost is below the 120 watch threshold.</t>
        </is>
      </c>
    </row>
    <row r="4990">
      <c r="A4990" s="29" t="inlineStr">
        <is>
          <t>420631933</t>
        </is>
      </c>
      <c r="B4990" s="29" t="inlineStr">
        <is>
          <t>low_price</t>
        </is>
      </c>
      <c r="C4990" s="29" t="inlineStr">
        <is>
          <t>Сальник колінвала BRP Can-Am, Ski-Doo</t>
        </is>
      </c>
      <c r="D4990" s="35" t="n">
        <v>0</v>
      </c>
      <c r="E4990" s="37" t="n">
        <v>0</v>
      </c>
      <c r="F4990" s="38" t="n">
        <v>0</v>
      </c>
      <c r="G4990" s="37" t="n">
        <v>0</v>
      </c>
      <c r="H4990" s="40">
        <f>IFERROR(G4990/E4990,0)</f>
        <v/>
      </c>
      <c r="I4990" s="29" t="inlineStr">
        <is>
          <t>Cost is below the 120 watch threshold.</t>
        </is>
      </c>
    </row>
    <row r="4991">
      <c r="A4991" s="29" t="inlineStr">
        <is>
          <t>na-10014t</t>
        </is>
      </c>
      <c r="B4991" s="29" t="inlineStr">
        <is>
          <t>low_price</t>
        </is>
      </c>
      <c r="C4991" s="29" t="inlineStr">
        <is>
          <t>Комплект прокладок на верх двигуна Honda TRX 500 Foreman (12-19), 500 Rubicon (15-19), SXS 500 Pioneer</t>
        </is>
      </c>
      <c r="D4991" s="35" t="n">
        <v>0</v>
      </c>
      <c r="E4991" s="37" t="n">
        <v>0</v>
      </c>
      <c r="F4991" s="38" t="n">
        <v>0</v>
      </c>
      <c r="G4991" s="37" t="n">
        <v>0</v>
      </c>
      <c r="H4991" s="40">
        <f>IFERROR(G4991/E4991,0)</f>
        <v/>
      </c>
      <c r="I4991" s="29" t="inlineStr">
        <is>
          <t>Cost is below the 120 watch threshold.</t>
        </is>
      </c>
    </row>
    <row r="4992">
      <c r="A4992" s="29" t="inlineStr">
        <is>
          <t>50-1060</t>
        </is>
      </c>
      <c r="B4992" s="29" t="inlineStr">
        <is>
          <t>low_price</t>
        </is>
      </c>
      <c r="C4992" s="29" t="inlineStr">
        <is>
          <t>Ремкомплект переднього нижнього/верхнього ричага Arctic Cat 400 450 500 550 570 650 700 1000</t>
        </is>
      </c>
      <c r="D4992" s="35" t="n">
        <v>0</v>
      </c>
      <c r="E4992" s="37" t="n">
        <v>0</v>
      </c>
      <c r="F4992" s="38" t="n">
        <v>0</v>
      </c>
      <c r="G4992" s="37" t="n">
        <v>0</v>
      </c>
      <c r="H4992" s="40">
        <f>IFERROR(G4992/E4992,0)</f>
        <v/>
      </c>
      <c r="I4992" s="29" t="inlineStr">
        <is>
          <t>Cost is below the 120 watch threshold.</t>
        </is>
      </c>
    </row>
    <row r="4993">
      <c r="A4993" s="29" t="inlineStr">
        <is>
          <t>51670-31g00</t>
        </is>
      </c>
      <c r="B4993" s="29" t="inlineStr">
        <is>
          <t>low_price</t>
        </is>
      </c>
      <c r="C4993" s="29" t="inlineStr">
        <is>
          <t>Втулка рульової колонки Suzuki King Quad 450 500 700</t>
        </is>
      </c>
      <c r="D4993" s="35" t="n">
        <v>0</v>
      </c>
      <c r="E4993" s="37" t="n">
        <v>0</v>
      </c>
      <c r="F4993" s="38" t="n">
        <v>0</v>
      </c>
      <c r="G4993" s="37" t="n">
        <v>0</v>
      </c>
      <c r="H4993" s="40">
        <f>IFERROR(G4993/E4993,0)</f>
        <v/>
      </c>
      <c r="I4993" s="29" t="inlineStr">
        <is>
          <t>Cost is below the 120 watch threshold.</t>
        </is>
      </c>
    </row>
    <row r="4994">
      <c r="A4994" s="29" t="inlineStr">
        <is>
          <t>293450317</t>
        </is>
      </c>
      <c r="B4994" s="29" t="inlineStr">
        <is>
          <t>low_price</t>
        </is>
      </c>
      <c r="C4994" s="29" t="inlineStr">
        <is>
          <t>Втулка ремонтна для диска з бедлоком BRP Can-Am</t>
        </is>
      </c>
      <c r="D4994" s="35" t="n">
        <v>0</v>
      </c>
      <c r="E4994" s="37" t="n">
        <v>0</v>
      </c>
      <c r="F4994" s="38" t="n">
        <v>0</v>
      </c>
      <c r="G4994" s="37" t="n">
        <v>0</v>
      </c>
      <c r="H4994" s="40">
        <f>IFERROR(G4994/E4994,0)</f>
        <v/>
      </c>
      <c r="I4994" s="29" t="inlineStr">
        <is>
          <t>Cost is below the 120 watch threshold.</t>
        </is>
      </c>
    </row>
    <row r="4995">
      <c r="A4995" s="29" t="inlineStr">
        <is>
          <t>23471-hp5-a50</t>
        </is>
      </c>
      <c r="B4995" s="29" t="inlineStr">
        <is>
          <t>low_price</t>
        </is>
      </c>
      <c r="C4995" s="29" t="inlineStr">
        <is>
          <t>Шестерня КПП Honda TRX 420 Rancher (33T)</t>
        </is>
      </c>
      <c r="D4995" s="35" t="n">
        <v>0</v>
      </c>
      <c r="E4995" s="37" t="n">
        <v>0</v>
      </c>
      <c r="F4995" s="38" t="n">
        <v>0</v>
      </c>
      <c r="G4995" s="37" t="n">
        <v>0</v>
      </c>
      <c r="H4995" s="40">
        <f>IFERROR(G4995/E4995,0)</f>
        <v/>
      </c>
      <c r="I4995" s="29" t="inlineStr">
        <is>
          <t>Cost is below the 120 watch threshold.</t>
        </is>
      </c>
    </row>
    <row r="4996">
      <c r="A4996" s="29" t="inlineStr">
        <is>
          <t>420248735</t>
        </is>
      </c>
      <c r="B4996" s="29" t="inlineStr">
        <is>
          <t>low_price</t>
        </is>
      </c>
      <c r="C4996" s="29" t="inlineStr">
        <is>
          <t>Грузик варіатора BRP Can-Am Maverick X3 2022+</t>
        </is>
      </c>
      <c r="D4996" s="35" t="n">
        <v>0</v>
      </c>
      <c r="E4996" s="37" t="n">
        <v>0</v>
      </c>
      <c r="F4996" s="38" t="n">
        <v>0</v>
      </c>
      <c r="G4996" s="37" t="n">
        <v>0</v>
      </c>
      <c r="H4996" s="40">
        <f>IFERROR(G4996/E4996,0)</f>
        <v/>
      </c>
      <c r="I4996" s="29" t="inlineStr">
        <is>
          <t>Cost is below the 120 watch threshold.</t>
        </is>
      </c>
    </row>
    <row r="4997">
      <c r="A4997" s="29" t="inlineStr">
        <is>
          <t>5km-17623-00-00</t>
        </is>
      </c>
      <c r="B4997" s="29" t="inlineStr">
        <is>
          <t>low_price</t>
        </is>
      </c>
      <c r="C4997" s="29" t="inlineStr">
        <is>
          <t>Коронка ведучого варіатора Yamaha Grizzly 600 660, Rhino 660</t>
        </is>
      </c>
      <c r="D4997" s="35" t="n">
        <v>0</v>
      </c>
      <c r="E4997" s="37" t="n">
        <v>0</v>
      </c>
      <c r="F4997" s="38" t="n">
        <v>0</v>
      </c>
      <c r="G4997" s="37" t="n">
        <v>0</v>
      </c>
      <c r="H4997" s="40">
        <f>IFERROR(G4997/E4997,0)</f>
        <v/>
      </c>
      <c r="I4997" s="29" t="inlineStr">
        <is>
          <t>Cost is below the 120 watch threshold.</t>
        </is>
      </c>
    </row>
    <row r="4998">
      <c r="A4998" s="29" t="inlineStr">
        <is>
          <t>66301-hp5-600</t>
        </is>
      </c>
      <c r="B4998" s="29" t="inlineStr">
        <is>
          <t>low_price</t>
        </is>
      </c>
      <c r="C4998" s="29" t="inlineStr">
        <is>
          <t>Кожух фари правий Honda TRX 420 Rancher 2007-2014</t>
        </is>
      </c>
      <c r="D4998" s="35" t="n">
        <v>0</v>
      </c>
      <c r="E4998" s="37" t="n">
        <v>0</v>
      </c>
      <c r="F4998" s="38" t="n">
        <v>0</v>
      </c>
      <c r="G4998" s="37" t="n">
        <v>0</v>
      </c>
      <c r="H4998" s="40">
        <f>IFERROR(G4998/E4998,0)</f>
        <v/>
      </c>
      <c r="I4998" s="29" t="inlineStr">
        <is>
          <t>Cost is below the 120 watch threshold.</t>
        </is>
      </c>
    </row>
    <row r="4999">
      <c r="A4999" s="29" t="inlineStr">
        <is>
          <t>705013658</t>
        </is>
      </c>
      <c r="B4999" s="29" t="inlineStr">
        <is>
          <t>low_price</t>
        </is>
      </c>
      <c r="C4999" s="29" t="inlineStr">
        <is>
          <t>Панель бокова задня ліва BRP Can-Am Traxter Defender HD5 HD7 HD8 HD9 HD10</t>
        </is>
      </c>
      <c r="D4999" s="35" t="n">
        <v>0</v>
      </c>
      <c r="E4999" s="37" t="n">
        <v>0</v>
      </c>
      <c r="F4999" s="38" t="n">
        <v>0</v>
      </c>
      <c r="G4999" s="37" t="n">
        <v>0</v>
      </c>
      <c r="H4999" s="40">
        <f>IFERROR(G4999/E4999,0)</f>
        <v/>
      </c>
      <c r="I4999" s="29" t="inlineStr">
        <is>
          <t>Cost is below the 120 watch threshold.</t>
        </is>
      </c>
    </row>
    <row r="5000">
      <c r="A5000" s="29" t="inlineStr">
        <is>
          <t>2406-300</t>
        </is>
      </c>
      <c r="B5000" s="29" t="inlineStr">
        <is>
          <t>low_price</t>
        </is>
      </c>
      <c r="C5000" s="29" t="inlineStr">
        <is>
          <t>Захист двигуна правий Arctic Cat 500 550 650 700</t>
        </is>
      </c>
      <c r="D5000" s="35" t="n">
        <v>0</v>
      </c>
      <c r="E5000" s="37" t="n">
        <v>0</v>
      </c>
      <c r="F5000" s="38" t="n">
        <v>0</v>
      </c>
      <c r="G5000" s="37" t="n">
        <v>0</v>
      </c>
      <c r="H5000" s="40">
        <f>IFERROR(G5000/E5000,0)</f>
        <v/>
      </c>
      <c r="I5000" s="29" t="inlineStr">
        <is>
          <t>Cost is below the 120 watch threshold.</t>
        </is>
      </c>
    </row>
    <row r="5001">
      <c r="A5001" s="29" t="inlineStr">
        <is>
          <t>64712-38f20</t>
        </is>
      </c>
      <c r="B5001" s="29" t="inlineStr">
        <is>
          <t>low_price</t>
        </is>
      </c>
      <c r="C5001" s="29" t="inlineStr">
        <is>
          <t>Задня вісь Suzuki Eiger 400, King Quad 400 450 500, Quadmaster Quadrunner Vinson 500</t>
        </is>
      </c>
      <c r="D5001" s="35" t="n">
        <v>0</v>
      </c>
      <c r="E5001" s="37" t="n">
        <v>0</v>
      </c>
      <c r="F5001" s="38" t="n">
        <v>0</v>
      </c>
      <c r="G5001" s="37" t="n">
        <v>0</v>
      </c>
      <c r="H5001" s="40">
        <f>IFERROR(G5001/E5001,0)</f>
        <v/>
      </c>
      <c r="I5001" s="29" t="inlineStr">
        <is>
          <t>Cost is below the 120 watch threshold.</t>
        </is>
      </c>
    </row>
    <row r="5002">
      <c r="A5002" s="29" t="inlineStr">
        <is>
          <t>31700-hp5-651</t>
        </is>
      </c>
      <c r="B5002" s="29" t="inlineStr">
        <is>
          <t>low_price</t>
        </is>
      </c>
      <c r="C5002" s="29" t="inlineStr">
        <is>
          <t>Конденсатор Honda TRX 420 Rancher 2013</t>
        </is>
      </c>
      <c r="D5002" s="35" t="n">
        <v>0</v>
      </c>
      <c r="E5002" s="37" t="n">
        <v>0</v>
      </c>
      <c r="F5002" s="38" t="n">
        <v>0</v>
      </c>
      <c r="G5002" s="37" t="n">
        <v>0</v>
      </c>
      <c r="H5002" s="40">
        <f>IFERROR(G5002/E5002,0)</f>
        <v/>
      </c>
      <c r="I5002" s="29" t="inlineStr">
        <is>
          <t>Cost is below the 120 watch threshold.</t>
        </is>
      </c>
    </row>
    <row r="5003">
      <c r="A5003" s="29" t="inlineStr">
        <is>
          <t>2mb-e1633-10-00</t>
        </is>
      </c>
      <c r="B5003" s="29" t="inlineStr">
        <is>
          <t>low_price</t>
        </is>
      </c>
      <c r="C5003" s="29" t="inlineStr">
        <is>
          <t>Поршневий палець Yamaha Grizzly Kodiak Wolverine 700 2016-2018</t>
        </is>
      </c>
      <c r="D5003" s="35" t="n">
        <v>0</v>
      </c>
      <c r="E5003" s="37" t="n">
        <v>0</v>
      </c>
      <c r="F5003" s="38" t="n">
        <v>0</v>
      </c>
      <c r="G5003" s="37" t="n">
        <v>0</v>
      </c>
      <c r="H5003" s="40">
        <f>IFERROR(G5003/E5003,0)</f>
        <v/>
      </c>
      <c r="I5003" s="29" t="inlineStr">
        <is>
          <t>Cost is below the 120 watch threshold.</t>
        </is>
      </c>
    </row>
    <row r="5004">
      <c r="A5004" s="29" t="inlineStr">
        <is>
          <t>47-2040</t>
        </is>
      </c>
      <c r="B5004" s="29" t="inlineStr">
        <is>
          <t>low_price</t>
        </is>
      </c>
      <c r="C5004" s="29" t="inlineStr">
        <is>
          <t>Паливний насос Honda TRX 420 (07-14), 500 (12-13), 680 (06+), 700 (08-09)</t>
        </is>
      </c>
      <c r="D5004" s="35" t="n">
        <v>0</v>
      </c>
      <c r="E5004" s="37" t="n">
        <v>0</v>
      </c>
      <c r="F5004" s="38" t="n">
        <v>0</v>
      </c>
      <c r="G5004" s="37" t="n">
        <v>0</v>
      </c>
      <c r="H5004" s="40">
        <f>IFERROR(G5004/E5004,0)</f>
        <v/>
      </c>
      <c r="I5004" s="29" t="inlineStr">
        <is>
          <t>Cost is below the 120 watch threshold.</t>
        </is>
      </c>
    </row>
    <row r="5005">
      <c r="A5005" s="29" t="inlineStr">
        <is>
          <t>7020-300120</t>
        </is>
      </c>
      <c r="B5005" s="29" t="inlineStr">
        <is>
          <t>low_price</t>
        </is>
      </c>
      <c r="C5005" s="29" t="inlineStr">
        <is>
          <t>Хрестовина карданного валу CFMoto CForce 500 600, UForce 600, ZForce 500 800 1000</t>
        </is>
      </c>
      <c r="D5005" s="35" t="n">
        <v>0</v>
      </c>
      <c r="E5005" s="37" t="n">
        <v>0</v>
      </c>
      <c r="F5005" s="38" t="n">
        <v>0</v>
      </c>
      <c r="G5005" s="37" t="n">
        <v>0</v>
      </c>
      <c r="H5005" s="40">
        <f>IFERROR(G5005/E5005,0)</f>
        <v/>
      </c>
      <c r="I5005" s="29" t="inlineStr">
        <is>
          <t>Cost is below the 120 watch threshold.</t>
        </is>
      </c>
    </row>
    <row r="5006">
      <c r="A5006" s="29" t="inlineStr">
        <is>
          <t>50-1075</t>
        </is>
      </c>
      <c r="B5006" s="29" t="inlineStr">
        <is>
          <t>low_price</t>
        </is>
      </c>
      <c r="C5006" s="29" t="inlineStr">
        <is>
          <t>Ремкомплект задніх ричагів Suzuki King Quad 500 750</t>
        </is>
      </c>
      <c r="D5006" s="35" t="n">
        <v>0</v>
      </c>
      <c r="E5006" s="37" t="n">
        <v>0</v>
      </c>
      <c r="F5006" s="38" t="n">
        <v>0</v>
      </c>
      <c r="G5006" s="37" t="n">
        <v>0</v>
      </c>
      <c r="H5006" s="40">
        <f>IFERROR(G5006/E5006,0)</f>
        <v/>
      </c>
      <c r="I5006" s="29" t="inlineStr">
        <is>
          <t>Cost is below the 120 watch threshold.</t>
        </is>
      </c>
    </row>
    <row r="5007">
      <c r="A5007" s="29" t="inlineStr">
        <is>
          <t>15415-413-000</t>
        </is>
      </c>
      <c r="B5007" s="29" t="inlineStr">
        <is>
          <t>low_price</t>
        </is>
      </c>
      <c r="C5007" s="29" t="inlineStr">
        <is>
          <t>Пружина масляного фільтра Honda TRX 400 Rancher, 500 Rubicon, 650 680 Rincon, MUV 700 Big Red, SXS 700 Pioneer</t>
        </is>
      </c>
      <c r="D5007" s="35" t="n">
        <v>0</v>
      </c>
      <c r="E5007" s="37" t="n">
        <v>0</v>
      </c>
      <c r="F5007" s="38" t="n">
        <v>0</v>
      </c>
      <c r="G5007" s="37" t="n">
        <v>0</v>
      </c>
      <c r="H5007" s="40">
        <f>IFERROR(G5007/E5007,0)</f>
        <v/>
      </c>
      <c r="I5007" s="29" t="inlineStr">
        <is>
          <t>Cost is below the 120 watch threshold.</t>
        </is>
      </c>
    </row>
    <row r="5008">
      <c r="A5008" s="29" t="inlineStr">
        <is>
          <t>12315-hn8-000</t>
        </is>
      </c>
      <c r="B5008" s="29" t="inlineStr">
        <is>
          <t>low_price</t>
        </is>
      </c>
      <c r="C5008" s="29" t="inlineStr">
        <is>
          <t>Прокладка клапанної кришки Honda TRX 650 680 Rincon, MUV 700 Big Red, SXS 700 Pioneer</t>
        </is>
      </c>
      <c r="D5008" s="35" t="n">
        <v>0</v>
      </c>
      <c r="E5008" s="37" t="n">
        <v>0</v>
      </c>
      <c r="F5008" s="38" t="n">
        <v>0</v>
      </c>
      <c r="G5008" s="37" t="n">
        <v>0</v>
      </c>
      <c r="H5008" s="40">
        <f>IFERROR(G5008/E5008,0)</f>
        <v/>
      </c>
      <c r="I5008" s="29" t="inlineStr">
        <is>
          <t>Cost is below the 120 watch threshold.</t>
        </is>
      </c>
    </row>
    <row r="5009">
      <c r="A5009" s="29" t="inlineStr">
        <is>
          <t>1523828</t>
        </is>
      </c>
      <c r="B5009" s="29" t="inlineStr">
        <is>
          <t>low_price</t>
        </is>
      </c>
      <c r="C5009" s="29" t="inlineStr">
        <is>
          <t>Ступиця Polaris RZR XP 1000 2024+</t>
        </is>
      </c>
      <c r="D5009" s="35" t="n">
        <v>0</v>
      </c>
      <c r="E5009" s="37" t="n">
        <v>0</v>
      </c>
      <c r="F5009" s="38" t="n">
        <v>0</v>
      </c>
      <c r="G5009" s="37" t="n">
        <v>0</v>
      </c>
      <c r="H5009" s="40">
        <f>IFERROR(G5009/E5009,0)</f>
        <v/>
      </c>
      <c r="I5009" s="29" t="inlineStr">
        <is>
          <t>Cost is below the 120 watch threshold.</t>
        </is>
      </c>
    </row>
    <row r="5010">
      <c r="A5010" s="29" t="inlineStr">
        <is>
          <t>9awa-041035-0y600</t>
        </is>
      </c>
      <c r="B5010" s="29" t="inlineStr">
        <is>
          <t>low_price</t>
        </is>
      </c>
      <c r="C5010" s="29" t="inlineStr">
        <is>
          <t>Кожух повітряного корпусу CFMoto CForce 800 1000 (Orange)</t>
        </is>
      </c>
      <c r="D5010" s="35" t="n">
        <v>0</v>
      </c>
      <c r="E5010" s="37" t="n">
        <v>0</v>
      </c>
      <c r="F5010" s="38" t="n">
        <v>0</v>
      </c>
      <c r="G5010" s="37" t="n">
        <v>0</v>
      </c>
      <c r="H5010" s="40">
        <f>IFERROR(G5010/E5010,0)</f>
        <v/>
      </c>
      <c r="I5010" s="29" t="inlineStr">
        <is>
          <t>Cost is below the 120 watch threshold.</t>
        </is>
      </c>
    </row>
    <row r="5011">
      <c r="A5011" s="29" t="inlineStr">
        <is>
          <t>13012-hn5-671</t>
        </is>
      </c>
      <c r="B5011" s="29" t="inlineStr">
        <is>
          <t>low_price</t>
        </is>
      </c>
      <c r="C5011" s="29" t="inlineStr">
        <is>
          <t>Поршневі кільця +0.5мм Honda TRX 350 Rancher</t>
        </is>
      </c>
      <c r="D5011" s="35" t="n">
        <v>0</v>
      </c>
      <c r="E5011" s="37" t="n">
        <v>0</v>
      </c>
      <c r="F5011" s="38" t="n">
        <v>0</v>
      </c>
      <c r="G5011" s="37" t="n">
        <v>0</v>
      </c>
      <c r="H5011" s="40">
        <f>IFERROR(G5011/E5011,0)</f>
        <v/>
      </c>
      <c r="I5011" s="29" t="inlineStr">
        <is>
          <t>Cost is below the 120 watch threshold.</t>
        </is>
      </c>
    </row>
    <row r="5012">
      <c r="A5012" s="29" t="inlineStr">
        <is>
          <t>30300-ha0-033</t>
        </is>
      </c>
      <c r="B5012" s="29" t="inlineStr">
        <is>
          <t>low_price</t>
        </is>
      </c>
      <c r="C5012" s="29" t="inlineStr">
        <is>
          <t>Датчик холу Honda TRX 200 250 300 350 400 450 500 650</t>
        </is>
      </c>
      <c r="D5012" s="35" t="n">
        <v>0</v>
      </c>
      <c r="E5012" s="37" t="n">
        <v>0</v>
      </c>
      <c r="F5012" s="38" t="n">
        <v>0</v>
      </c>
      <c r="G5012" s="37" t="n">
        <v>0</v>
      </c>
      <c r="H5012" s="40">
        <f>IFERROR(G5012/E5012,0)</f>
        <v/>
      </c>
      <c r="I5012" s="29" t="inlineStr">
        <is>
          <t>Cost is below the 120 watch threshold.</t>
        </is>
      </c>
    </row>
    <row r="5013">
      <c r="A5013" s="29" t="inlineStr">
        <is>
          <t>25-2116</t>
        </is>
      </c>
      <c r="B5013" s="29" t="inlineStr">
        <is>
          <t>low_price</t>
        </is>
      </c>
      <c r="C5013" s="29" t="inlineStr">
        <is>
          <t>Ремкомплект переднього редуктора Polaris RZR 1000, Ranger 1000, General 1000 2017+</t>
        </is>
      </c>
      <c r="D5013" s="35" t="n">
        <v>0</v>
      </c>
      <c r="E5013" s="37" t="n">
        <v>0</v>
      </c>
      <c r="F5013" s="38" t="n">
        <v>0</v>
      </c>
      <c r="G5013" s="37" t="n">
        <v>0</v>
      </c>
      <c r="H5013" s="40">
        <f>IFERROR(G5013/E5013,0)</f>
        <v/>
      </c>
      <c r="I5013" s="29" t="inlineStr">
        <is>
          <t>Cost is below the 120 watch threshold.</t>
        </is>
      </c>
    </row>
    <row r="5014">
      <c r="A5014" s="29" t="inlineStr">
        <is>
          <t>707900644</t>
        </is>
      </c>
      <c r="B5014" s="29" t="inlineStr">
        <is>
          <t>low_price</t>
        </is>
      </c>
      <c r="C5014" s="29" t="inlineStr">
        <is>
          <t>Кожух положення куліси КПП BRP Can-Am Maverick X3</t>
        </is>
      </c>
      <c r="D5014" s="35" t="n">
        <v>0</v>
      </c>
      <c r="E5014" s="37" t="n">
        <v>0</v>
      </c>
      <c r="F5014" s="38" t="n">
        <v>0</v>
      </c>
      <c r="G5014" s="37" t="n">
        <v>0</v>
      </c>
      <c r="H5014" s="40">
        <f>IFERROR(G5014/E5014,0)</f>
        <v/>
      </c>
      <c r="I5014" s="29" t="inlineStr">
        <is>
          <t>Cost is below the 120 watch threshold.</t>
        </is>
      </c>
    </row>
    <row r="5015">
      <c r="A5015" s="29" t="inlineStr">
        <is>
          <t>25-1628</t>
        </is>
      </c>
      <c r="B5015" s="29" t="inlineStr">
        <is>
          <t>low_price</t>
        </is>
      </c>
      <c r="C5015" s="29" t="inlineStr">
        <is>
          <t>Ступичний підшипник Polaris Sportsman 550 850 1000, Scrambler 850 1000, Ranger 500 570 800 900 1000, RZR 570 800 900 1000, General 1000</t>
        </is>
      </c>
      <c r="D5015" s="35" t="n">
        <v>0</v>
      </c>
      <c r="E5015" s="37" t="n">
        <v>0</v>
      </c>
      <c r="F5015" s="38" t="n">
        <v>0</v>
      </c>
      <c r="G5015" s="37" t="n">
        <v>0</v>
      </c>
      <c r="H5015" s="40">
        <f>IFERROR(G5015/E5015,0)</f>
        <v/>
      </c>
      <c r="I5015" s="29" t="inlineStr">
        <is>
          <t>Cost is below the 120 watch threshold.</t>
        </is>
      </c>
    </row>
    <row r="5016">
      <c r="A5016" s="29" t="inlineStr">
        <is>
          <t>83670-hn5-m40zb</t>
        </is>
      </c>
      <c r="B5016" s="29" t="inlineStr">
        <is>
          <t>low_price</t>
        </is>
      </c>
      <c r="C5016" s="29" t="inlineStr">
        <is>
          <t>Кришка бардачка червона Honda 350 Rancher 2004-2006</t>
        </is>
      </c>
      <c r="D5016" s="35" t="n">
        <v>0</v>
      </c>
      <c r="E5016" s="37" t="n">
        <v>0</v>
      </c>
      <c r="F5016" s="38" t="n">
        <v>0</v>
      </c>
      <c r="G5016" s="37" t="n">
        <v>0</v>
      </c>
      <c r="H5016" s="40">
        <f>IFERROR(G5016/E5016,0)</f>
        <v/>
      </c>
      <c r="I5016" s="29" t="inlineStr">
        <is>
          <t>Cost is below the 120 watch threshold.</t>
        </is>
      </c>
    </row>
    <row r="5017">
      <c r="A5017" s="29" t="inlineStr">
        <is>
          <t>37080-hn8-000</t>
        </is>
      </c>
      <c r="B5017" s="29" t="inlineStr">
        <is>
          <t>low_price</t>
        </is>
      </c>
      <c r="C5017" s="29" t="inlineStr">
        <is>
          <t>Покажчик рівня палива Honda TRX 650 680 Rincon</t>
        </is>
      </c>
      <c r="D5017" s="35" t="n">
        <v>0</v>
      </c>
      <c r="E5017" s="37" t="n">
        <v>0</v>
      </c>
      <c r="F5017" s="38" t="n">
        <v>0</v>
      </c>
      <c r="G5017" s="37" t="n">
        <v>0</v>
      </c>
      <c r="H5017" s="40">
        <f>IFERROR(G5017/E5017,0)</f>
        <v/>
      </c>
      <c r="I5017" s="29" t="inlineStr">
        <is>
          <t>Cost is below the 120 watch threshold.</t>
        </is>
      </c>
    </row>
    <row r="5018">
      <c r="A5018" s="29" t="inlineStr">
        <is>
          <t>na-10000-4</t>
        </is>
      </c>
      <c r="B5018" s="29" t="inlineStr">
        <is>
          <t>low_price</t>
        </is>
      </c>
      <c r="C5018" s="29" t="inlineStr">
        <is>
          <t>Поршень +1мм Honda TRX 450 Foreman</t>
        </is>
      </c>
      <c r="D5018" s="35" t="n">
        <v>0</v>
      </c>
      <c r="E5018" s="37" t="n">
        <v>0</v>
      </c>
      <c r="F5018" s="38" t="n">
        <v>0</v>
      </c>
      <c r="G5018" s="37" t="n">
        <v>0</v>
      </c>
      <c r="H5018" s="40">
        <f>IFERROR(G5018/E5018,0)</f>
        <v/>
      </c>
      <c r="I5018" s="29" t="inlineStr">
        <is>
          <t>Cost is below the 120 watch threshold.</t>
        </is>
      </c>
    </row>
    <row r="5019">
      <c r="A5019" s="29" t="inlineStr">
        <is>
          <t>30700-mbn-671</t>
        </is>
      </c>
      <c r="B5019" s="29" t="inlineStr">
        <is>
          <t>low_price</t>
        </is>
      </c>
      <c r="C5019" s="29" t="inlineStr">
        <is>
          <t>Свічний ковпачок Honda TRX 420 Rancher (07-19), 500 Foreman​ (05-19), SXS 500 520 Pioneer</t>
        </is>
      </c>
      <c r="D5019" s="35" t="n">
        <v>0</v>
      </c>
      <c r="E5019" s="37" t="n">
        <v>0</v>
      </c>
      <c r="F5019" s="38" t="n">
        <v>0</v>
      </c>
      <c r="G5019" s="37" t="n">
        <v>0</v>
      </c>
      <c r="H5019" s="40">
        <f>IFERROR(G5019/E5019,0)</f>
        <v/>
      </c>
      <c r="I5019" s="29" t="inlineStr">
        <is>
          <t>Cost is below the 120 watch threshold.</t>
        </is>
      </c>
    </row>
    <row r="5020">
      <c r="A5020" s="29" t="inlineStr">
        <is>
          <t>707600872</t>
        </is>
      </c>
      <c r="B5020" s="29" t="inlineStr">
        <is>
          <t>low_price</t>
        </is>
      </c>
      <c r="C5020" s="29" t="inlineStr">
        <is>
          <t>Датчик кисню BRP Can-Am</t>
        </is>
      </c>
      <c r="D5020" s="35" t="n">
        <v>0</v>
      </c>
      <c r="E5020" s="37" t="n">
        <v>0</v>
      </c>
      <c r="F5020" s="38" t="n">
        <v>0</v>
      </c>
      <c r="G5020" s="37" t="n">
        <v>0</v>
      </c>
      <c r="H5020" s="40">
        <f>IFERROR(G5020/E5020,0)</f>
        <v/>
      </c>
      <c r="I5020" s="29" t="inlineStr">
        <is>
          <t>Cost is below the 120 watch threshold.</t>
        </is>
      </c>
    </row>
    <row r="5021">
      <c r="A5021" s="29" t="inlineStr">
        <is>
          <t>90127-hn8-000</t>
        </is>
      </c>
      <c r="B5021" s="29" t="inlineStr">
        <is>
          <t>low_price</t>
        </is>
      </c>
      <c r="C5021" s="29" t="inlineStr">
        <is>
          <t>Болт задніх нижніх ричагів Honda TRX 650 680 Rincon (10X147)</t>
        </is>
      </c>
      <c r="D5021" s="35" t="n">
        <v>0</v>
      </c>
      <c r="E5021" s="37" t="n">
        <v>0</v>
      </c>
      <c r="F5021" s="38" t="n">
        <v>0</v>
      </c>
      <c r="G5021" s="37" t="n">
        <v>0</v>
      </c>
      <c r="H5021" s="40">
        <f>IFERROR(G5021/E5021,0)</f>
        <v/>
      </c>
      <c r="I5021" s="29" t="inlineStr">
        <is>
          <t>Cost is below the 120 watch threshold.</t>
        </is>
      </c>
    </row>
    <row r="5022">
      <c r="A5022" s="29" t="inlineStr">
        <is>
          <t>ab6-ho-8-234</t>
        </is>
      </c>
      <c r="B5022" s="29" t="inlineStr">
        <is>
          <t>low_price</t>
        </is>
      </c>
      <c r="C5022" s="29" t="inlineStr">
        <is>
          <t>Піввісь передня права Honda TRX 420 Rancher (15-19), 500 Foreman (14-19), 500 Rubicon (15-19)</t>
        </is>
      </c>
      <c r="D5022" s="35" t="n">
        <v>0</v>
      </c>
      <c r="E5022" s="37" t="n">
        <v>0</v>
      </c>
      <c r="F5022" s="38" t="n">
        <v>0</v>
      </c>
      <c r="G5022" s="37" t="n">
        <v>0</v>
      </c>
      <c r="H5022" s="40">
        <f>IFERROR(G5022/E5022,0)</f>
        <v/>
      </c>
      <c r="I5022" s="29" t="inlineStr">
        <is>
          <t>Cost is below the 120 watch threshold.</t>
        </is>
      </c>
    </row>
    <row r="5023">
      <c r="A5023" s="29" t="inlineStr">
        <is>
          <t>207581646</t>
        </is>
      </c>
      <c r="B5023" s="29" t="inlineStr">
        <is>
          <t>low_price</t>
        </is>
      </c>
      <c r="C5023" s="29" t="inlineStr">
        <is>
          <t>Болт кріплення вилки карданного валу BRP Can-Am (M8X16)</t>
        </is>
      </c>
      <c r="D5023" s="35" t="n">
        <v>0</v>
      </c>
      <c r="E5023" s="37" t="n">
        <v>0</v>
      </c>
      <c r="F5023" s="38" t="n">
        <v>0</v>
      </c>
      <c r="G5023" s="37" t="n">
        <v>0</v>
      </c>
      <c r="H5023" s="40">
        <f>IFERROR(G5023/E5023,0)</f>
        <v/>
      </c>
      <c r="I5023" s="29" t="inlineStr">
        <is>
          <t>Cost is below the 120 watch threshold.</t>
        </is>
      </c>
    </row>
    <row r="5024">
      <c r="A5024" s="29" t="inlineStr">
        <is>
          <t>517302785</t>
        </is>
      </c>
      <c r="B5024" s="29" t="inlineStr">
        <is>
          <t>low_price</t>
        </is>
      </c>
      <c r="C5024" s="29" t="inlineStr">
        <is>
          <t>Кліпса стальна BRP Can-Am, Ski-Doo, Sea-Doo</t>
        </is>
      </c>
      <c r="D5024" s="35" t="n">
        <v>0</v>
      </c>
      <c r="E5024" s="37" t="n">
        <v>0</v>
      </c>
      <c r="F5024" s="38" t="n">
        <v>0</v>
      </c>
      <c r="G5024" s="37" t="n">
        <v>0</v>
      </c>
      <c r="H5024" s="40">
        <f>IFERROR(G5024/E5024,0)</f>
        <v/>
      </c>
      <c r="I5024" s="29" t="inlineStr">
        <is>
          <t>Cost is below the 120 watch threshold.</t>
        </is>
      </c>
    </row>
    <row r="5025">
      <c r="A5025" s="29" t="inlineStr">
        <is>
          <t>2hc-17582-00-00</t>
        </is>
      </c>
      <c r="B5025" s="29" t="inlineStr">
        <is>
          <t>low_price</t>
        </is>
      </c>
      <c r="C5025" s="29" t="inlineStr">
        <is>
          <t>Шестерня КПП Yamaha YXZ 1000 2016-2018 (22T)</t>
        </is>
      </c>
      <c r="D5025" s="35" t="n">
        <v>0</v>
      </c>
      <c r="E5025" s="37" t="n">
        <v>0</v>
      </c>
      <c r="F5025" s="38" t="n">
        <v>0</v>
      </c>
      <c r="G5025" s="37" t="n">
        <v>0</v>
      </c>
      <c r="H5025" s="40">
        <f>IFERROR(G5025/E5025,0)</f>
        <v/>
      </c>
      <c r="I5025" s="29" t="inlineStr">
        <is>
          <t>Cost is below the 120 watch threshold.</t>
        </is>
      </c>
    </row>
    <row r="5026">
      <c r="A5026" s="29" t="inlineStr">
        <is>
          <t>3610165</t>
        </is>
      </c>
      <c r="B5026" s="29" t="inlineStr">
        <is>
          <t>low_price</t>
        </is>
      </c>
      <c r="C5026" s="29" t="inlineStr">
        <is>
          <t>Сальник клапана Polaris Sportsman Scrambler 850 1000</t>
        </is>
      </c>
      <c r="D5026" s="35" t="n">
        <v>0</v>
      </c>
      <c r="E5026" s="37" t="n">
        <v>0</v>
      </c>
      <c r="F5026" s="38" t="n">
        <v>0</v>
      </c>
      <c r="G5026" s="37" t="n">
        <v>0</v>
      </c>
      <c r="H5026" s="40">
        <f>IFERROR(G5026/E5026,0)</f>
        <v/>
      </c>
      <c r="I5026" s="29" t="inlineStr">
        <is>
          <t>Cost is below the 120 watch threshold.</t>
        </is>
      </c>
    </row>
    <row r="5027">
      <c r="A5027" s="29" t="inlineStr">
        <is>
          <t>707001721</t>
        </is>
      </c>
      <c r="B5027" s="29" t="inlineStr">
        <is>
          <t>low_price</t>
        </is>
      </c>
      <c r="C5027" s="29" t="inlineStr">
        <is>
          <t>Трос перемикання передач BRP Can-Am Traxter Defender​ Max HD8 HD10 2017-2019</t>
        </is>
      </c>
      <c r="D5027" s="35" t="n">
        <v>0</v>
      </c>
      <c r="E5027" s="37" t="n">
        <v>0</v>
      </c>
      <c r="F5027" s="38" t="n">
        <v>0</v>
      </c>
      <c r="G5027" s="37" t="n">
        <v>0</v>
      </c>
      <c r="H5027" s="40">
        <f>IFERROR(G5027/E5027,0)</f>
        <v/>
      </c>
      <c r="I5027" s="29" t="inlineStr">
        <is>
          <t>Cost is below the 120 watch threshold.</t>
        </is>
      </c>
    </row>
    <row r="5028">
      <c r="A5028" s="29" t="inlineStr">
        <is>
          <t>19-1002</t>
        </is>
      </c>
      <c r="B5028" s="29" t="inlineStr">
        <is>
          <t>low_price</t>
        </is>
      </c>
      <c r="C5028" s="29" t="inlineStr">
        <is>
          <t>Хрестовина карданного валу Kawasaki Prairie 300 400, Teryx 750, Mule 610 2510 3010 4010</t>
        </is>
      </c>
      <c r="D5028" s="35" t="n">
        <v>0</v>
      </c>
      <c r="E5028" s="37" t="n">
        <v>0</v>
      </c>
      <c r="F5028" s="38" t="n">
        <v>0</v>
      </c>
      <c r="G5028" s="37" t="n">
        <v>0</v>
      </c>
      <c r="H5028" s="40">
        <f>IFERROR(G5028/E5028,0)</f>
        <v/>
      </c>
      <c r="I5028" s="29" t="inlineStr">
        <is>
          <t>Cost is below the 120 watch threshold.</t>
        </is>
      </c>
    </row>
    <row r="5029">
      <c r="A5029" s="29" t="inlineStr">
        <is>
          <t>3b4-12241-01-00</t>
        </is>
      </c>
      <c r="B5029" s="29" t="inlineStr">
        <is>
          <t>low_price</t>
        </is>
      </c>
      <c r="C5029" s="29" t="inlineStr">
        <is>
          <t>Заспокоювач ланцюга ГРМ Yamaha Grizzly 550 700, Rhino Viking Kodiak 700</t>
        </is>
      </c>
      <c r="D5029" s="35" t="n">
        <v>0</v>
      </c>
      <c r="E5029" s="37" t="n">
        <v>0</v>
      </c>
      <c r="F5029" s="38" t="n">
        <v>0</v>
      </c>
      <c r="G5029" s="37" t="n">
        <v>0</v>
      </c>
      <c r="H5029" s="40">
        <f>IFERROR(G5029/E5029,0)</f>
        <v/>
      </c>
      <c r="I5029" s="29" t="inlineStr">
        <is>
          <t>Cost is below the 120 watch threshold.</t>
        </is>
      </c>
    </row>
    <row r="5030">
      <c r="A5030" s="29" t="inlineStr">
        <is>
          <t>24680-hp5-000</t>
        </is>
      </c>
      <c r="B5030" s="29" t="inlineStr">
        <is>
          <t>low_price</t>
        </is>
      </c>
      <c r="C5030" s="29" t="inlineStr">
        <is>
          <t>Механізм перемикання передач Honda TRX 420 Rancher​ 2007-2011</t>
        </is>
      </c>
      <c r="D5030" s="35" t="n">
        <v>0</v>
      </c>
      <c r="E5030" s="37" t="n">
        <v>0</v>
      </c>
      <c r="F5030" s="38" t="n">
        <v>0</v>
      </c>
      <c r="G5030" s="37" t="n">
        <v>0</v>
      </c>
      <c r="H5030" s="40">
        <f>IFERROR(G5030/E5030,0)</f>
        <v/>
      </c>
      <c r="I5030" s="29" t="inlineStr">
        <is>
          <t>Cost is below the 120 watch threshold.</t>
        </is>
      </c>
    </row>
    <row r="5031">
      <c r="A5031" s="29" t="inlineStr">
        <is>
          <t>ab6-ca-8-324</t>
        </is>
      </c>
      <c r="B5031" s="29" t="inlineStr">
        <is>
          <t>low_price</t>
        </is>
      </c>
      <c r="C5031" s="29" t="inlineStr">
        <is>
          <t>Піввісь задня права BRP Can-Am Outlander 450 500 570 2015+</t>
        </is>
      </c>
      <c r="D5031" s="35" t="n">
        <v>0</v>
      </c>
      <c r="E5031" s="37" t="n">
        <v>0</v>
      </c>
      <c r="F5031" s="38" t="n">
        <v>0</v>
      </c>
      <c r="G5031" s="37" t="n">
        <v>0</v>
      </c>
      <c r="H5031" s="40">
        <f>IFERROR(G5031/E5031,0)</f>
        <v/>
      </c>
      <c r="I5031" s="29" t="inlineStr">
        <is>
          <t>Cost is below the 120 watch threshold.</t>
        </is>
      </c>
    </row>
    <row r="5032">
      <c r="A5032" s="29" t="inlineStr">
        <is>
          <t>42410-hf1-a00</t>
        </is>
      </c>
      <c r="B5032" s="29" t="inlineStr">
        <is>
          <t>low_price</t>
        </is>
      </c>
      <c r="C5032" s="29" t="inlineStr">
        <is>
          <t>Ступиця задня Honda TRX 200 Fourtrax (86-97), 250 Recon (00+), 300 Fourtrax (89-92), 420 Rancher (07-13)</t>
        </is>
      </c>
      <c r="D5032" s="35" t="n">
        <v>0</v>
      </c>
      <c r="E5032" s="37" t="n">
        <v>0</v>
      </c>
      <c r="F5032" s="38" t="n">
        <v>0</v>
      </c>
      <c r="G5032" s="37" t="n">
        <v>0</v>
      </c>
      <c r="H5032" s="40">
        <f>IFERROR(G5032/E5032,0)</f>
        <v/>
      </c>
      <c r="I5032" s="29" t="inlineStr">
        <is>
          <t>Cost is below the 120 watch threshold.</t>
        </is>
      </c>
    </row>
    <row r="5033">
      <c r="A5033" s="29" t="inlineStr">
        <is>
          <t>1hp-f1553-00-00</t>
        </is>
      </c>
      <c r="B5033" s="29" t="inlineStr">
        <is>
          <t>low_price</t>
        </is>
      </c>
      <c r="C5033" s="29" t="inlineStr">
        <is>
          <t>Підкрилок внутрішній правий Yamaha Grizzly 550 700, Kodiak 700</t>
        </is>
      </c>
      <c r="D5033" s="35" t="n">
        <v>0</v>
      </c>
      <c r="E5033" s="37" t="n">
        <v>0</v>
      </c>
      <c r="F5033" s="38" t="n">
        <v>0</v>
      </c>
      <c r="G5033" s="37" t="n">
        <v>0</v>
      </c>
      <c r="H5033" s="40">
        <f>IFERROR(G5033/E5033,0)</f>
        <v/>
      </c>
      <c r="I5033" s="29" t="inlineStr">
        <is>
          <t>Cost is below the 120 watch threshold.</t>
        </is>
      </c>
    </row>
    <row r="5034">
      <c r="A5034" s="29" t="inlineStr">
        <is>
          <t>250100184</t>
        </is>
      </c>
      <c r="B5034" s="29" t="inlineStr">
        <is>
          <t>low_price</t>
        </is>
      </c>
      <c r="C5034" s="29" t="inlineStr">
        <is>
          <t>Гайка конусна BRP Can-Am з різьбою 10х1.25 під ключ 17мм</t>
        </is>
      </c>
      <c r="D5034" s="35" t="n">
        <v>0</v>
      </c>
      <c r="E5034" s="37" t="n">
        <v>0</v>
      </c>
      <c r="F5034" s="38" t="n">
        <v>0</v>
      </c>
      <c r="G5034" s="37" t="n">
        <v>0</v>
      </c>
      <c r="H5034" s="40">
        <f>IFERROR(G5034/E5034,0)</f>
        <v/>
      </c>
      <c r="I5034" s="29" t="inlineStr">
        <is>
          <t>Cost is below the 120 watch threshold.</t>
        </is>
      </c>
    </row>
    <row r="5035">
      <c r="A5035" s="29" t="inlineStr">
        <is>
          <t>na-14004t</t>
        </is>
      </c>
      <c r="B5035" s="29" t="inlineStr">
        <is>
          <t>low_price</t>
        </is>
      </c>
      <c r="C5035" s="29" t="inlineStr">
        <is>
          <t>Комплект прокладок на верх двигуна Kymco Mxu 400 2008</t>
        </is>
      </c>
      <c r="D5035" s="35" t="n">
        <v>0</v>
      </c>
      <c r="E5035" s="37" t="n">
        <v>0</v>
      </c>
      <c r="F5035" s="38" t="n">
        <v>0</v>
      </c>
      <c r="G5035" s="37" t="n">
        <v>0</v>
      </c>
      <c r="H5035" s="40">
        <f>IFERROR(G5035/E5035,0)</f>
        <v/>
      </c>
      <c r="I5035" s="29" t="inlineStr">
        <is>
          <t>Cost is below the 120 watch threshold.</t>
        </is>
      </c>
    </row>
    <row r="5036">
      <c r="A5036" s="29" t="inlineStr">
        <is>
          <t>5km-11681-00-00</t>
        </is>
      </c>
      <c r="B5036" s="29" t="inlineStr">
        <is>
          <t>low_price</t>
        </is>
      </c>
      <c r="C5036" s="29" t="inlineStr">
        <is>
          <t>Палець шатуна Yamaha Grizzly Raptor Rhino 660</t>
        </is>
      </c>
      <c r="D5036" s="35" t="n">
        <v>0</v>
      </c>
      <c r="E5036" s="37" t="n">
        <v>0</v>
      </c>
      <c r="F5036" s="38" t="n">
        <v>0</v>
      </c>
      <c r="G5036" s="37" t="n">
        <v>0</v>
      </c>
      <c r="H5036" s="40">
        <f>IFERROR(G5036/E5036,0)</f>
        <v/>
      </c>
      <c r="I5036" s="29" t="inlineStr">
        <is>
          <t>Cost is below the 120 watch threshold.</t>
        </is>
      </c>
    </row>
    <row r="5037">
      <c r="A5037" s="29" t="inlineStr">
        <is>
          <t>25-1788</t>
        </is>
      </c>
      <c r="B5037" s="29" t="inlineStr">
        <is>
          <t>low_price</t>
        </is>
      </c>
      <c r="C5037" s="29" t="inlineStr">
        <is>
          <t>Ступичний підшипник в задні колеса Polaris ACE 325 500 570 900, Sportsman 325 400 450 500 570 600 700 800, RZR 570 800, Ranger 325 400 500 570 700 800</t>
        </is>
      </c>
      <c r="D5037" s="35" t="n">
        <v>0</v>
      </c>
      <c r="E5037" s="37" t="n">
        <v>0</v>
      </c>
      <c r="F5037" s="38" t="n">
        <v>0</v>
      </c>
      <c r="G5037" s="37" t="n">
        <v>0</v>
      </c>
      <c r="H5037" s="40">
        <f>IFERROR(G5037/E5037,0)</f>
        <v/>
      </c>
      <c r="I5037" s="29" t="inlineStr">
        <is>
          <t>Cost is below the 120 watch threshold.</t>
        </is>
      </c>
    </row>
    <row r="5038">
      <c r="A5038" s="29" t="inlineStr">
        <is>
          <t>705017002</t>
        </is>
      </c>
      <c r="B5038" s="29" t="inlineStr">
        <is>
          <t>low_price</t>
        </is>
      </c>
      <c r="C5038" s="29" t="inlineStr">
        <is>
          <t>Підкрилок внутрішній правий BRP Can-Am Outlander G2 500 570 650 800 850 1000</t>
        </is>
      </c>
      <c r="D5038" s="35" t="n">
        <v>0</v>
      </c>
      <c r="E5038" s="37" t="n">
        <v>0</v>
      </c>
      <c r="F5038" s="38" t="n">
        <v>0</v>
      </c>
      <c r="G5038" s="37" t="n">
        <v>0</v>
      </c>
      <c r="H5038" s="40">
        <f>IFERROR(G5038/E5038,0)</f>
        <v/>
      </c>
      <c r="I5038" s="29" t="inlineStr">
        <is>
          <t>Cost is below the 120 watch threshold.</t>
        </is>
      </c>
    </row>
    <row r="5039">
      <c r="A5039" s="29" t="inlineStr">
        <is>
          <t>30400-01000</t>
        </is>
      </c>
      <c r="B5039" s="29" t="inlineStr">
        <is>
          <t>low_price</t>
        </is>
      </c>
      <c r="C5039" s="29" t="inlineStr">
        <is>
          <t>Підшипник вала водяної помпи CFMoto CForce 400 500 600, UForce 500 600, ZForce 500</t>
        </is>
      </c>
      <c r="D5039" s="35" t="n">
        <v>0</v>
      </c>
      <c r="E5039" s="37" t="n">
        <v>0</v>
      </c>
      <c r="F5039" s="38" t="n">
        <v>0</v>
      </c>
      <c r="G5039" s="37" t="n">
        <v>0</v>
      </c>
      <c r="H5039" s="40">
        <f>IFERROR(G5039/E5039,0)</f>
        <v/>
      </c>
      <c r="I5039" s="29" t="inlineStr">
        <is>
          <t>Cost is below the 120 watch threshold.</t>
        </is>
      </c>
    </row>
    <row r="5040">
      <c r="A5040" s="29" t="inlineStr">
        <is>
          <t>709200392</t>
        </is>
      </c>
      <c r="B5040" s="29" t="inlineStr">
        <is>
          <t>low_price</t>
        </is>
      </c>
      <c r="C5040" s="29" t="inlineStr">
        <is>
          <t>Патрубок радіатора BRP Can-Am Outlander 570 650 850 (16), Outlander Renegade 1000 (12-16)</t>
        </is>
      </c>
      <c r="D5040" s="35" t="n">
        <v>0</v>
      </c>
      <c r="E5040" s="37" t="n">
        <v>0</v>
      </c>
      <c r="F5040" s="38" t="n">
        <v>0</v>
      </c>
      <c r="G5040" s="37" t="n">
        <v>0</v>
      </c>
      <c r="H5040" s="40">
        <f>IFERROR(G5040/E5040,0)</f>
        <v/>
      </c>
      <c r="I5040" s="29" t="inlineStr">
        <is>
          <t>Cost is below the 120 watch threshold.</t>
        </is>
      </c>
    </row>
    <row r="5041">
      <c r="A5041" s="29" t="inlineStr">
        <is>
          <t>92122-1209</t>
        </is>
      </c>
      <c r="B5041" s="29" t="inlineStr">
        <is>
          <t>low_price</t>
        </is>
      </c>
      <c r="C5041" s="29" t="inlineStr">
        <is>
          <t>Грузик варіатора Kawasaki Brute Force 650 750, Prairie 360 650 700, KFX 700, KRF 750, Teryx 750</t>
        </is>
      </c>
      <c r="D5041" s="35" t="n">
        <v>0</v>
      </c>
      <c r="E5041" s="37" t="n">
        <v>0</v>
      </c>
      <c r="F5041" s="38" t="n">
        <v>0</v>
      </c>
      <c r="G5041" s="37" t="n">
        <v>0</v>
      </c>
      <c r="H5041" s="40">
        <f>IFERROR(G5041/E5041,0)</f>
        <v/>
      </c>
      <c r="I5041" s="29" t="inlineStr">
        <is>
          <t>Cost is below the 120 watch threshold.</t>
        </is>
      </c>
    </row>
    <row r="5042">
      <c r="A5042" s="29" t="inlineStr">
        <is>
          <t>5415404</t>
        </is>
      </c>
      <c r="B5042" s="29" t="inlineStr">
        <is>
          <t>low_price</t>
        </is>
      </c>
      <c r="C5042" s="29" t="inlineStr">
        <is>
          <t>Подушка двигуна Polaris Sportsman 450 570, Hawkeye 325</t>
        </is>
      </c>
      <c r="D5042" s="35" t="n">
        <v>0</v>
      </c>
      <c r="E5042" s="37" t="n">
        <v>0</v>
      </c>
      <c r="F5042" s="38" t="n">
        <v>0</v>
      </c>
      <c r="G5042" s="37" t="n">
        <v>0</v>
      </c>
      <c r="H5042" s="40">
        <f>IFERROR(G5042/E5042,0)</f>
        <v/>
      </c>
      <c r="I5042" s="29" t="inlineStr">
        <is>
          <t>Cost is below the 120 watch threshold.</t>
        </is>
      </c>
    </row>
    <row r="5043">
      <c r="A5043" s="29" t="inlineStr">
        <is>
          <t>38630-hn8-003</t>
        </is>
      </c>
      <c r="B5043" s="29" t="inlineStr">
        <is>
          <t>low_price</t>
        </is>
      </c>
      <c r="C5043" s="29" t="inlineStr">
        <is>
          <t>Соленоїд перемикання передач Honda TRX 420 Rancher, 500 Rubicon (15-19), 520 Rubicon (20+), 650 680 Rincon, MUV 700 Big Red, SXS 700 Pioneer</t>
        </is>
      </c>
      <c r="D5043" s="35" t="n">
        <v>0</v>
      </c>
      <c r="E5043" s="37" t="n">
        <v>0</v>
      </c>
      <c r="F5043" s="38" t="n">
        <v>0</v>
      </c>
      <c r="G5043" s="37" t="n">
        <v>0</v>
      </c>
      <c r="H5043" s="40">
        <f>IFERROR(G5043/E5043,0)</f>
        <v/>
      </c>
      <c r="I5043" s="29" t="inlineStr">
        <is>
          <t>Cost is below the 120 watch threshold.</t>
        </is>
      </c>
    </row>
    <row r="5044">
      <c r="A5044" s="29" t="inlineStr">
        <is>
          <t>705004036</t>
        </is>
      </c>
      <c r="B5044" s="29" t="inlineStr">
        <is>
          <t>low_price</t>
        </is>
      </c>
      <c r="C5044" s="29" t="inlineStr">
        <is>
          <t>Кожух реле-регулятора BRP Can-Am Outlander Renegade G1</t>
        </is>
      </c>
      <c r="D5044" s="35" t="n">
        <v>0</v>
      </c>
      <c r="E5044" s="37" t="n">
        <v>0</v>
      </c>
      <c r="F5044" s="38" t="n">
        <v>0</v>
      </c>
      <c r="G5044" s="37" t="n">
        <v>0</v>
      </c>
      <c r="H5044" s="40">
        <f>IFERROR(G5044/E5044,0)</f>
        <v/>
      </c>
      <c r="I5044" s="29" t="inlineStr">
        <is>
          <t>Cost is below the 120 watch threshold.</t>
        </is>
      </c>
    </row>
    <row r="5045">
      <c r="A5045" s="29" t="inlineStr">
        <is>
          <t>25-2097</t>
        </is>
      </c>
      <c r="B5045" s="29" t="inlineStr">
        <is>
          <t>low_price</t>
        </is>
      </c>
      <c r="C5045" s="29" t="inlineStr">
        <is>
          <t>Ремкомплект заднього редуктора Yamaha Grizzly 400 450 (07-08), Kodiak 400 450 (05-06)</t>
        </is>
      </c>
      <c r="D5045" s="35" t="n">
        <v>0</v>
      </c>
      <c r="E5045" s="37" t="n">
        <v>0</v>
      </c>
      <c r="F5045" s="38" t="n">
        <v>0</v>
      </c>
      <c r="G5045" s="37" t="n">
        <v>0</v>
      </c>
      <c r="H5045" s="40">
        <f>IFERROR(G5045/E5045,0)</f>
        <v/>
      </c>
      <c r="I5045" s="29" t="inlineStr">
        <is>
          <t>Cost is below the 120 watch threshold.</t>
        </is>
      </c>
    </row>
    <row r="5046">
      <c r="A5046" s="29" t="inlineStr">
        <is>
          <t>22535-hp0-305</t>
        </is>
      </c>
      <c r="B5046" s="29" t="inlineStr">
        <is>
          <t>low_price</t>
        </is>
      </c>
      <c r="C5046" s="29" t="inlineStr">
        <is>
          <t>Комплект накладок зчеплення Honda TRX 500 Foreman (05-19), 520 Foreman (20+), SXS 500 Pioneer (15-20)</t>
        </is>
      </c>
      <c r="D5046" s="35" t="n">
        <v>0</v>
      </c>
      <c r="E5046" s="37" t="n">
        <v>0</v>
      </c>
      <c r="F5046" s="38" t="n">
        <v>0</v>
      </c>
      <c r="G5046" s="37" t="n">
        <v>0</v>
      </c>
      <c r="H5046" s="40">
        <f>IFERROR(G5046/E5046,0)</f>
        <v/>
      </c>
      <c r="I5046" s="29" t="inlineStr">
        <is>
          <t>Cost is below the 120 watch threshold.</t>
        </is>
      </c>
    </row>
    <row r="5047">
      <c r="A5047" s="29" t="inlineStr">
        <is>
          <t>12850-14d50</t>
        </is>
      </c>
      <c r="B5047" s="29" t="inlineStr">
        <is>
          <t>low_price</t>
        </is>
      </c>
      <c r="C5047" s="29" t="inlineStr">
        <is>
          <t>Рокер клапана глушника Suzuki Eiger 400, Vinson 500</t>
        </is>
      </c>
      <c r="D5047" s="35" t="n">
        <v>0</v>
      </c>
      <c r="E5047" s="37" t="n">
        <v>0</v>
      </c>
      <c r="F5047" s="38" t="n">
        <v>0</v>
      </c>
      <c r="G5047" s="37" t="n">
        <v>0</v>
      </c>
      <c r="H5047" s="40">
        <f>IFERROR(G5047/E5047,0)</f>
        <v/>
      </c>
      <c r="I5047" s="29" t="inlineStr">
        <is>
          <t>Cost is below the 120 watch threshold.</t>
        </is>
      </c>
    </row>
    <row r="5048">
      <c r="A5048" s="29" t="inlineStr">
        <is>
          <t>420832240</t>
        </is>
      </c>
      <c r="B5048" s="29" t="inlineStr">
        <is>
          <t>low_price</t>
        </is>
      </c>
      <c r="C5048" s="29" t="inlineStr">
        <is>
          <t>Ігольчастий підшипник вала КПП BRP Can-Am Outlander Renegade G1 G2 G2L G2S, Traxter Defender HD5</t>
        </is>
      </c>
      <c r="D5048" s="35" t="n">
        <v>0</v>
      </c>
      <c r="E5048" s="37" t="n">
        <v>0</v>
      </c>
      <c r="F5048" s="38" t="n">
        <v>0</v>
      </c>
      <c r="G5048" s="37" t="n">
        <v>0</v>
      </c>
      <c r="H5048" s="40">
        <f>IFERROR(G5048/E5048,0)</f>
        <v/>
      </c>
      <c r="I5048" s="29" t="inlineStr">
        <is>
          <t>Cost is below the 120 watch threshold.</t>
        </is>
      </c>
    </row>
    <row r="5049">
      <c r="A5049" s="29" t="inlineStr">
        <is>
          <t>01751</t>
        </is>
      </c>
      <c r="B5049" s="29" t="inlineStr">
        <is>
          <t>low_price</t>
        </is>
      </c>
      <c r="C5049" s="29" t="inlineStr">
        <is>
          <t>Крюк для лебідки (1/4′′)</t>
        </is>
      </c>
      <c r="D5049" s="35" t="n">
        <v>0</v>
      </c>
      <c r="E5049" s="37" t="n">
        <v>0</v>
      </c>
      <c r="F5049" s="38" t="n">
        <v>0</v>
      </c>
      <c r="G5049" s="37" t="n">
        <v>0</v>
      </c>
      <c r="H5049" s="40">
        <f>IFERROR(G5049/E5049,0)</f>
        <v/>
      </c>
      <c r="I5049" s="29" t="inlineStr">
        <is>
          <t>Cost is below the 120 watch threshold.</t>
        </is>
      </c>
    </row>
    <row r="5050">
      <c r="A5050" s="29" t="inlineStr">
        <is>
          <t>28400-hr0-f21</t>
        </is>
      </c>
      <c r="B5050" s="29" t="inlineStr">
        <is>
          <t>low_price</t>
        </is>
      </c>
      <c r="C5050" s="29" t="inlineStr">
        <is>
          <t>Ручний стартер Honda TRX 420 Rancher (07-14), 500 Foreman (12-13)</t>
        </is>
      </c>
      <c r="D5050" s="35" t="n">
        <v>0</v>
      </c>
      <c r="E5050" s="37" t="n">
        <v>0</v>
      </c>
      <c r="F5050" s="38" t="n">
        <v>0</v>
      </c>
      <c r="G5050" s="37" t="n">
        <v>0</v>
      </c>
      <c r="H5050" s="40">
        <f>IFERROR(G5050/E5050,0)</f>
        <v/>
      </c>
      <c r="I5050" s="29" t="inlineStr">
        <is>
          <t>Cost is below the 120 watch threshold.</t>
        </is>
      </c>
    </row>
    <row r="5051">
      <c r="A5051" s="29" t="inlineStr">
        <is>
          <t>3022150</t>
        </is>
      </c>
      <c r="B5051" s="29" t="inlineStr">
        <is>
          <t>low_price</t>
        </is>
      </c>
      <c r="C5051" s="29" t="inlineStr">
        <is>
          <t>Заспокоювач ланцюга ГРМ Polaris Sportsman 450 570, RZR Ranger 570 900 1000, ACE 570 900, General 1000</t>
        </is>
      </c>
      <c r="D5051" s="35" t="n">
        <v>0</v>
      </c>
      <c r="E5051" s="37" t="n">
        <v>0</v>
      </c>
      <c r="F5051" s="38" t="n">
        <v>0</v>
      </c>
      <c r="G5051" s="37" t="n">
        <v>0</v>
      </c>
      <c r="H5051" s="40">
        <f>IFERROR(G5051/E5051,0)</f>
        <v/>
      </c>
      <c r="I5051" s="29" t="inlineStr">
        <is>
          <t>Cost is below the 120 watch threshold.</t>
        </is>
      </c>
    </row>
    <row r="5052">
      <c r="A5052" s="29" t="inlineStr">
        <is>
          <t>37s-f3812-00-00</t>
        </is>
      </c>
      <c r="B5052" s="29" t="inlineStr">
        <is>
          <t>low_price</t>
        </is>
      </c>
      <c r="C5052" s="29" t="inlineStr">
        <is>
          <t>Втулка рульової колонки Yamaha Grizzly 350 (10-14), 450 (10), 550 700 (12), Raptor 700, YFZ 450, Big Bear 400, Wolverine 450</t>
        </is>
      </c>
      <c r="D5052" s="35" t="n">
        <v>0</v>
      </c>
      <c r="E5052" s="37" t="n">
        <v>0</v>
      </c>
      <c r="F5052" s="38" t="n">
        <v>0</v>
      </c>
      <c r="G5052" s="37" t="n">
        <v>0</v>
      </c>
      <c r="H5052" s="40">
        <f>IFERROR(G5052/E5052,0)</f>
        <v/>
      </c>
      <c r="I5052" s="29" t="inlineStr">
        <is>
          <t>Cost is below the 120 watch threshold.</t>
        </is>
      </c>
    </row>
    <row r="5053">
      <c r="A5053" s="29" t="inlineStr">
        <is>
          <t>1xd-f217m-10-00</t>
        </is>
      </c>
      <c r="B5053" s="29" t="inlineStr">
        <is>
          <t>low_price</t>
        </is>
      </c>
      <c r="C5053" s="29" t="inlineStr">
        <is>
          <t>Ричаг задній нижній лівий Yamaha Viking 700 2014-2020</t>
        </is>
      </c>
      <c r="D5053" s="35" t="n">
        <v>0</v>
      </c>
      <c r="E5053" s="37" t="n">
        <v>0</v>
      </c>
      <c r="F5053" s="38" t="n">
        <v>0</v>
      </c>
      <c r="G5053" s="37" t="n">
        <v>0</v>
      </c>
      <c r="H5053" s="40">
        <f>IFERROR(G5053/E5053,0)</f>
        <v/>
      </c>
      <c r="I5053" s="29" t="inlineStr">
        <is>
          <t>Cost is below the 120 watch threshold.</t>
        </is>
      </c>
    </row>
    <row r="5054">
      <c r="A5054" s="29" t="inlineStr">
        <is>
          <t>93450-24028-00</t>
        </is>
      </c>
      <c r="B5054" s="29" t="inlineStr">
        <is>
          <t>low_price</t>
        </is>
      </c>
      <c r="C5054" s="29" t="inlineStr">
        <is>
          <t>Стопорне кільце поршня Yamaha Grizzly 600 660, Raptor Rhino 660</t>
        </is>
      </c>
      <c r="D5054" s="35" t="n">
        <v>0</v>
      </c>
      <c r="E5054" s="37" t="n">
        <v>0</v>
      </c>
      <c r="F5054" s="38" t="n">
        <v>0</v>
      </c>
      <c r="G5054" s="37" t="n">
        <v>0</v>
      </c>
      <c r="H5054" s="40">
        <f>IFERROR(G5054/E5054,0)</f>
        <v/>
      </c>
      <c r="I5054" s="29" t="inlineStr">
        <is>
          <t>Cost is below the 120 watch threshold.</t>
        </is>
      </c>
    </row>
    <row r="5055">
      <c r="A5055" s="29" t="inlineStr">
        <is>
          <t>1406-573</t>
        </is>
      </c>
      <c r="B5055" s="29" t="inlineStr">
        <is>
          <t>low_price</t>
        </is>
      </c>
      <c r="C5055" s="29" t="inlineStr">
        <is>
          <t>Бардачок Arctic Cat 400 450 500 550 650 700 1000</t>
        </is>
      </c>
      <c r="D5055" s="35" t="n">
        <v>0</v>
      </c>
      <c r="E5055" s="37" t="n">
        <v>0</v>
      </c>
      <c r="F5055" s="38" t="n">
        <v>0</v>
      </c>
      <c r="G5055" s="37" t="n">
        <v>0</v>
      </c>
      <c r="H5055" s="40">
        <f>IFERROR(G5055/E5055,0)</f>
        <v/>
      </c>
      <c r="I5055" s="29" t="inlineStr">
        <is>
          <t>Cost is below the 120 watch threshold.</t>
        </is>
      </c>
    </row>
    <row r="5056">
      <c r="A5056" s="29" t="inlineStr">
        <is>
          <t>42-1035</t>
        </is>
      </c>
      <c r="B5056" s="29" t="inlineStr">
        <is>
          <t>low_price</t>
        </is>
      </c>
      <c r="C5056" s="29" t="inlineStr">
        <is>
          <t>Шарова опора Polaris Outlaw 450 500 525, Predator 500; BRP Can-Am DS 250</t>
        </is>
      </c>
      <c r="D5056" s="35" t="n">
        <v>0</v>
      </c>
      <c r="E5056" s="37" t="n">
        <v>0</v>
      </c>
      <c r="F5056" s="38" t="n">
        <v>0</v>
      </c>
      <c r="G5056" s="37" t="n">
        <v>0</v>
      </c>
      <c r="H5056" s="40">
        <f>IFERROR(G5056/E5056,0)</f>
        <v/>
      </c>
      <c r="I5056" s="29" t="inlineStr">
        <is>
          <t>Cost is below the 120 watch threshold.</t>
        </is>
      </c>
    </row>
    <row r="5057">
      <c r="A5057" s="29" t="inlineStr">
        <is>
          <t>24700-hp5-305</t>
        </is>
      </c>
      <c r="B5057" s="29" t="inlineStr">
        <is>
          <t>low_price</t>
        </is>
      </c>
      <c r="C5057" s="29" t="inlineStr">
        <is>
          <t>Ніжка перемикання передач Honda TRX 420 Rancher 2007-2013</t>
        </is>
      </c>
      <c r="D5057" s="35" t="n">
        <v>0</v>
      </c>
      <c r="E5057" s="37" t="n">
        <v>0</v>
      </c>
      <c r="F5057" s="38" t="n">
        <v>0</v>
      </c>
      <c r="G5057" s="37" t="n">
        <v>0</v>
      </c>
      <c r="H5057" s="40">
        <f>IFERROR(G5057/E5057,0)</f>
        <v/>
      </c>
      <c r="I5057" s="29" t="inlineStr">
        <is>
          <t>Cost is below the 120 watch threshold.</t>
        </is>
      </c>
    </row>
    <row r="5058">
      <c r="A5058" s="29" t="inlineStr">
        <is>
          <t>705007277</t>
        </is>
      </c>
      <c r="B5058" s="29" t="inlineStr">
        <is>
          <t>low_price</t>
        </is>
      </c>
      <c r="C5058" s="29" t="inlineStr">
        <is>
          <t>Кронштейн багажника верхнє ліве BRP Can-Am Outlander G2 500 570 650 800 850 1000</t>
        </is>
      </c>
      <c r="D5058" s="35" t="n">
        <v>0</v>
      </c>
      <c r="E5058" s="37" t="n">
        <v>0</v>
      </c>
      <c r="F5058" s="38" t="n">
        <v>0</v>
      </c>
      <c r="G5058" s="37" t="n">
        <v>0</v>
      </c>
      <c r="H5058" s="40">
        <f>IFERROR(G5058/E5058,0)</f>
        <v/>
      </c>
      <c r="I5058" s="29" t="inlineStr">
        <is>
          <t>Cost is below the 120 watch threshold.</t>
        </is>
      </c>
    </row>
    <row r="5059">
      <c r="A5059" s="29" t="inlineStr">
        <is>
          <t>24700-hr0-f00</t>
        </is>
      </c>
      <c r="B5059" s="29" t="inlineStr">
        <is>
          <t>low_price</t>
        </is>
      </c>
      <c r="C5059" s="29" t="inlineStr">
        <is>
          <t>Ніжка перемикання передач Honda TRX 420 Rancher (14), 500 Foreman (12-14)</t>
        </is>
      </c>
      <c r="D5059" s="35" t="n">
        <v>0</v>
      </c>
      <c r="E5059" s="37" t="n">
        <v>0</v>
      </c>
      <c r="F5059" s="38" t="n">
        <v>0</v>
      </c>
      <c r="G5059" s="37" t="n">
        <v>0</v>
      </c>
      <c r="H5059" s="40">
        <f>IFERROR(G5059/E5059,0)</f>
        <v/>
      </c>
      <c r="I5059" s="29" t="inlineStr">
        <is>
          <t>Cost is below the 120 watch threshold.</t>
        </is>
      </c>
    </row>
    <row r="5060">
      <c r="A5060" s="29" t="inlineStr">
        <is>
          <t>2854-0304</t>
        </is>
      </c>
      <c r="B5060" s="29" t="inlineStr">
        <is>
          <t>low_price</t>
        </is>
      </c>
      <c r="C5060" s="29" t="inlineStr">
        <is>
          <t>Дощовик Moose Racing MUD Coat L/Xl</t>
        </is>
      </c>
      <c r="D5060" s="35" t="n">
        <v>0</v>
      </c>
      <c r="E5060" s="37" t="n">
        <v>0</v>
      </c>
      <c r="F5060" s="38" t="n">
        <v>0</v>
      </c>
      <c r="G5060" s="37" t="n">
        <v>0</v>
      </c>
      <c r="H5060" s="40">
        <f>IFERROR(G5060/E5060,0)</f>
        <v/>
      </c>
      <c r="I5060" s="29" t="inlineStr">
        <is>
          <t>Cost is below the 120 watch threshold.</t>
        </is>
      </c>
    </row>
    <row r="5061">
      <c r="A5061" s="29" t="inlineStr">
        <is>
          <t>12205-hm8-306</t>
        </is>
      </c>
      <c r="B5061" s="29" t="inlineStr">
        <is>
          <t>low_price</t>
        </is>
      </c>
      <c r="C5061" s="29" t="inlineStr">
        <is>
          <t>Направляюча клапана Honda TRX 250 Recon</t>
        </is>
      </c>
      <c r="D5061" s="35" t="n">
        <v>0</v>
      </c>
      <c r="E5061" s="37" t="n">
        <v>0</v>
      </c>
      <c r="F5061" s="38" t="n">
        <v>0</v>
      </c>
      <c r="G5061" s="37" t="n">
        <v>0</v>
      </c>
      <c r="H5061" s="40">
        <f>IFERROR(G5061/E5061,0)</f>
        <v/>
      </c>
      <c r="I5061" s="29" t="inlineStr">
        <is>
          <t>Cost is below the 120 watch threshold.</t>
        </is>
      </c>
    </row>
    <row r="5062">
      <c r="A5062" s="29" t="inlineStr">
        <is>
          <t>0470-513</t>
        </is>
      </c>
      <c r="B5062" s="29" t="inlineStr">
        <is>
          <t>low_price</t>
        </is>
      </c>
      <c r="C5062" s="29" t="inlineStr">
        <is>
          <t>Кришка фальшбаку Arctic Cat 400 450 500 550 650 700 1000</t>
        </is>
      </c>
      <c r="D5062" s="35" t="n">
        <v>0</v>
      </c>
      <c r="E5062" s="37" t="n">
        <v>0</v>
      </c>
      <c r="F5062" s="38" t="n">
        <v>0</v>
      </c>
      <c r="G5062" s="37" t="n">
        <v>0</v>
      </c>
      <c r="H5062" s="40">
        <f>IFERROR(G5062/E5062,0)</f>
        <v/>
      </c>
      <c r="I5062" s="29" t="inlineStr">
        <is>
          <t>Cost is below the 120 watch threshold.</t>
        </is>
      </c>
    </row>
    <row r="5063">
      <c r="A5063" s="29" t="inlineStr">
        <is>
          <t>7519330</t>
        </is>
      </c>
      <c r="B5063" s="29" t="inlineStr">
        <is>
          <t>low_price</t>
        </is>
      </c>
      <c r="C5063" s="29" t="inlineStr">
        <is>
          <t>Болт кришки варіатора Polaris RZR 570 900 1000, Ranger 500 570 900 1000, General 1000</t>
        </is>
      </c>
      <c r="D5063" s="35" t="n">
        <v>0</v>
      </c>
      <c r="E5063" s="37" t="n">
        <v>0</v>
      </c>
      <c r="F5063" s="38" t="n">
        <v>0</v>
      </c>
      <c r="G5063" s="37" t="n">
        <v>0</v>
      </c>
      <c r="H5063" s="40">
        <f>IFERROR(G5063/E5063,0)</f>
        <v/>
      </c>
      <c r="I5063" s="29" t="inlineStr">
        <is>
          <t>Cost is below the 120 watch threshold.</t>
        </is>
      </c>
    </row>
    <row r="5064">
      <c r="A5064" s="29" t="inlineStr">
        <is>
          <t>ijr7a9</t>
        </is>
      </c>
      <c r="B5064" s="29" t="inlineStr">
        <is>
          <t>low_price</t>
        </is>
      </c>
      <c r="C5064" s="29" t="inlineStr">
        <is>
          <t>Свічка запалювання Honda TRX 500 Rubicon 2001-2014</t>
        </is>
      </c>
      <c r="D5064" s="35" t="n">
        <v>0</v>
      </c>
      <c r="E5064" s="37" t="n">
        <v>0</v>
      </c>
      <c r="F5064" s="38" t="n">
        <v>0</v>
      </c>
      <c r="G5064" s="37" t="n">
        <v>0</v>
      </c>
      <c r="H5064" s="40">
        <f>IFERROR(G5064/E5064,0)</f>
        <v/>
      </c>
      <c r="I5064" s="29" t="inlineStr">
        <is>
          <t>Cost is below the 120 watch threshold.</t>
        </is>
      </c>
    </row>
    <row r="5065">
      <c r="A5065" s="29" t="inlineStr">
        <is>
          <t>25-2051-5</t>
        </is>
      </c>
      <c r="B5065" s="29" t="inlineStr">
        <is>
          <t>low_price</t>
        </is>
      </c>
      <c r="C5065" s="29" t="inlineStr">
        <is>
          <t>Сальники переднього редуктора Arctic Cat 400 450 500 550 650 700 1000; Kymco 450</t>
        </is>
      </c>
      <c r="D5065" s="35" t="n">
        <v>0</v>
      </c>
      <c r="E5065" s="37" t="n">
        <v>0</v>
      </c>
      <c r="F5065" s="38" t="n">
        <v>0</v>
      </c>
      <c r="G5065" s="37" t="n">
        <v>0</v>
      </c>
      <c r="H5065" s="40">
        <f>IFERROR(G5065/E5065,0)</f>
        <v/>
      </c>
      <c r="I5065" s="29" t="inlineStr">
        <is>
          <t>Cost is below the 120 watch threshold.</t>
        </is>
      </c>
    </row>
    <row r="5066">
      <c r="A5066" s="29" t="inlineStr">
        <is>
          <t>ab6-po-8-312</t>
        </is>
      </c>
      <c r="B5066" s="29" t="inlineStr">
        <is>
          <t>low_price</t>
        </is>
      </c>
      <c r="C5066" s="29" t="inlineStr">
        <is>
          <t>Піввісь передня Polaris Sportsman 550 850 1000 (09-15), Scrambler 850 1000 (13-15)</t>
        </is>
      </c>
      <c r="D5066" s="35" t="n">
        <v>0</v>
      </c>
      <c r="E5066" s="37" t="n">
        <v>0</v>
      </c>
      <c r="F5066" s="38" t="n">
        <v>0</v>
      </c>
      <c r="G5066" s="37" t="n">
        <v>0</v>
      </c>
      <c r="H5066" s="40">
        <f>IFERROR(G5066/E5066,0)</f>
        <v/>
      </c>
      <c r="I5066" s="29" t="inlineStr">
        <is>
          <t>Cost is below the 120 watch threshold.</t>
        </is>
      </c>
    </row>
    <row r="5067">
      <c r="A5067" s="29" t="inlineStr">
        <is>
          <t>703501160</t>
        </is>
      </c>
      <c r="B5067" s="29" t="inlineStr">
        <is>
          <t>low_price</t>
        </is>
      </c>
      <c r="C5067" s="29" t="inlineStr">
        <is>
          <t>Сошка рульового управління BRP Can-Am Outlander Renegade G2 G2L G2S 2018+</t>
        </is>
      </c>
      <c r="D5067" s="35" t="n">
        <v>0</v>
      </c>
      <c r="E5067" s="37" t="n">
        <v>0</v>
      </c>
      <c r="F5067" s="38" t="n">
        <v>0</v>
      </c>
      <c r="G5067" s="37" t="n">
        <v>0</v>
      </c>
      <c r="H5067" s="40">
        <f>IFERROR(G5067/E5067,0)</f>
        <v/>
      </c>
      <c r="I5067" s="29" t="inlineStr">
        <is>
          <t>Cost is below the 120 watch threshold.</t>
        </is>
      </c>
    </row>
    <row r="5068">
      <c r="A5068" s="29" t="inlineStr">
        <is>
          <t>91252-hm7-003</t>
        </is>
      </c>
      <c r="B5068" s="29" t="inlineStr">
        <is>
          <t>low_price</t>
        </is>
      </c>
      <c r="C5068" s="29" t="inlineStr">
        <is>
          <t xml:space="preserve">Сальник гальмівного барабана Honda TRX 350 Rancher (00-06), 400 Rancher (04-07), 400 Foreman (95-03), 450 Foreman (98-04), 500 Foreman (05-14), 500 </t>
        </is>
      </c>
      <c r="D5068" s="35" t="n">
        <v>0</v>
      </c>
      <c r="E5068" s="37" t="n">
        <v>0</v>
      </c>
      <c r="F5068" s="38" t="n">
        <v>0</v>
      </c>
      <c r="G5068" s="37" t="n">
        <v>0</v>
      </c>
      <c r="H5068" s="40">
        <f>IFERROR(G5068/E5068,0)</f>
        <v/>
      </c>
      <c r="I5068" s="29" t="inlineStr">
        <is>
          <t>Cost is below the 120 watch threshold.</t>
        </is>
      </c>
    </row>
    <row r="5069">
      <c r="A5069" s="29" t="inlineStr">
        <is>
          <t>17950-hp0-a00</t>
        </is>
      </c>
      <c r="B5069" s="29" t="inlineStr">
        <is>
          <t>low_price</t>
        </is>
      </c>
      <c r="C5069" s="29" t="inlineStr">
        <is>
          <t>Трос підсосу Honda TRX 500 Foreman Rubicon 2005-2014</t>
        </is>
      </c>
      <c r="D5069" s="35" t="n">
        <v>0</v>
      </c>
      <c r="E5069" s="37" t="n">
        <v>0</v>
      </c>
      <c r="F5069" s="38" t="n">
        <v>0</v>
      </c>
      <c r="G5069" s="37" t="n">
        <v>0</v>
      </c>
      <c r="H5069" s="40">
        <f>IFERROR(G5069/E5069,0)</f>
        <v/>
      </c>
      <c r="I5069" s="29" t="inlineStr">
        <is>
          <t>Cost is below the 120 watch threshold.</t>
        </is>
      </c>
    </row>
    <row r="5070">
      <c r="A5070" s="29" t="inlineStr">
        <is>
          <t>na-10007-2r</t>
        </is>
      </c>
      <c r="B5070" s="29" t="inlineStr">
        <is>
          <t>low_price</t>
        </is>
      </c>
      <c r="C5070" s="29" t="inlineStr">
        <is>
          <t>Поршневі кільця +0.5мм Honda TRX 350 Rancher</t>
        </is>
      </c>
      <c r="D5070" s="35" t="n">
        <v>0</v>
      </c>
      <c r="E5070" s="37" t="n">
        <v>0</v>
      </c>
      <c r="F5070" s="38" t="n">
        <v>0</v>
      </c>
      <c r="G5070" s="37" t="n">
        <v>0</v>
      </c>
      <c r="H5070" s="40">
        <f>IFERROR(G5070/E5070,0)</f>
        <v/>
      </c>
      <c r="I5070" s="29" t="inlineStr">
        <is>
          <t>Cost is below the 120 watch threshold.</t>
        </is>
      </c>
    </row>
    <row r="5071">
      <c r="A5071" s="29" t="inlineStr">
        <is>
          <t>0222-0510</t>
        </is>
      </c>
      <c r="B5071" s="29" t="inlineStr">
        <is>
          <t>low_price</t>
        </is>
      </c>
      <c r="C5071" s="29" t="inlineStr">
        <is>
          <t>Ступичні проставки 38мм M12x1.25 4/156</t>
        </is>
      </c>
      <c r="D5071" s="35" t="n">
        <v>0</v>
      </c>
      <c r="E5071" s="37" t="n">
        <v>0</v>
      </c>
      <c r="F5071" s="38" t="n">
        <v>0</v>
      </c>
      <c r="G5071" s="37" t="n">
        <v>0</v>
      </c>
      <c r="H5071" s="40">
        <f>IFERROR(G5071/E5071,0)</f>
        <v/>
      </c>
      <c r="I5071" s="29" t="inlineStr">
        <is>
          <t>Cost is below the 120 watch threshold.</t>
        </is>
      </c>
    </row>
    <row r="5072">
      <c r="A5072" s="29" t="inlineStr">
        <is>
          <t>ab6-ya-8-307</t>
        </is>
      </c>
      <c r="B5072" s="29" t="inlineStr">
        <is>
          <t>low_price</t>
        </is>
      </c>
      <c r="C5072" s="29" t="inlineStr">
        <is>
          <t>Піввісь передня Yamaha Wolverine 350 (95-00), Big Bear 350 (98-99), Kodiak 400 (99), Big Bear 400 (00-01)</t>
        </is>
      </c>
      <c r="D5072" s="35" t="n">
        <v>0</v>
      </c>
      <c r="E5072" s="37" t="n">
        <v>0</v>
      </c>
      <c r="F5072" s="38" t="n">
        <v>0</v>
      </c>
      <c r="G5072" s="37" t="n">
        <v>0</v>
      </c>
      <c r="H5072" s="40">
        <f>IFERROR(G5072/E5072,0)</f>
        <v/>
      </c>
      <c r="I5072" s="29" t="inlineStr">
        <is>
          <t>Cost is below the 120 watch threshold.</t>
        </is>
      </c>
    </row>
    <row r="5073">
      <c r="A5073" s="29" t="inlineStr">
        <is>
          <t>27c3636</t>
        </is>
      </c>
      <c r="B5073" s="29" t="inlineStr">
        <is>
          <t>low_price</t>
        </is>
      </c>
      <c r="C5073" s="29" t="inlineStr">
        <is>
          <t>Посилений ремінь варіатора Kawasaki Teryx 800 2016+</t>
        </is>
      </c>
      <c r="D5073" s="35" t="n">
        <v>0</v>
      </c>
      <c r="E5073" s="37" t="n">
        <v>0</v>
      </c>
      <c r="F5073" s="38" t="n">
        <v>0</v>
      </c>
      <c r="G5073" s="37" t="n">
        <v>0</v>
      </c>
      <c r="H5073" s="40">
        <f>IFERROR(G5073/E5073,0)</f>
        <v/>
      </c>
      <c r="I5073" s="29" t="inlineStr">
        <is>
          <t>Cost is below the 120 watch threshold.</t>
        </is>
      </c>
    </row>
    <row r="5074">
      <c r="A5074" s="29" t="inlineStr">
        <is>
          <t>19-1012</t>
        </is>
      </c>
      <c r="B5074" s="29" t="inlineStr">
        <is>
          <t>low_price</t>
        </is>
      </c>
      <c r="C5074" s="29" t="inlineStr">
        <is>
          <t>Хрестовина заднього карданного валу Polaris Sportsman 335 500, Ranger 500, Diesel 455, Worker 335, Xplorer 500</t>
        </is>
      </c>
      <c r="D5074" s="35" t="n">
        <v>0</v>
      </c>
      <c r="E5074" s="37" t="n">
        <v>0</v>
      </c>
      <c r="F5074" s="38" t="n">
        <v>0</v>
      </c>
      <c r="G5074" s="37" t="n">
        <v>0</v>
      </c>
      <c r="H5074" s="40">
        <f>IFERROR(G5074/E5074,0)</f>
        <v/>
      </c>
      <c r="I5074" s="29" t="inlineStr">
        <is>
          <t>Cost is below the 120 watch threshold.</t>
        </is>
      </c>
    </row>
    <row r="5075">
      <c r="A5075" s="29" t="inlineStr">
        <is>
          <t>01439</t>
        </is>
      </c>
      <c r="B5075" s="29" t="inlineStr">
        <is>
          <t>low_price</t>
        </is>
      </c>
      <c r="C5075" s="29" t="inlineStr">
        <is>
          <t>Комплект фар з боковим освітленням (90Вт)</t>
        </is>
      </c>
      <c r="D5075" s="35" t="n">
        <v>0</v>
      </c>
      <c r="E5075" s="37" t="n">
        <v>0</v>
      </c>
      <c r="F5075" s="38" t="n">
        <v>0</v>
      </c>
      <c r="G5075" s="37" t="n">
        <v>0</v>
      </c>
      <c r="H5075" s="40">
        <f>IFERROR(G5075/E5075,0)</f>
        <v/>
      </c>
      <c r="I5075" s="29" t="inlineStr">
        <is>
          <t>Cost is below the 120 watch threshold.</t>
        </is>
      </c>
    </row>
    <row r="5076">
      <c r="A5076" s="29" t="inlineStr">
        <is>
          <t>5414591</t>
        </is>
      </c>
      <c r="B5076" s="29" t="inlineStr">
        <is>
          <t>low_price</t>
        </is>
      </c>
      <c r="C5076" s="29" t="inlineStr">
        <is>
          <t>Ущільнююче кільце кришки водяної помпи Polaris RZR 1000, General 1000</t>
        </is>
      </c>
      <c r="D5076" s="35" t="n">
        <v>0</v>
      </c>
      <c r="E5076" s="37" t="n">
        <v>0</v>
      </c>
      <c r="F5076" s="38" t="n">
        <v>0</v>
      </c>
      <c r="G5076" s="37" t="n">
        <v>0</v>
      </c>
      <c r="H5076" s="40">
        <f>IFERROR(G5076/E5076,0)</f>
        <v/>
      </c>
      <c r="I5076" s="29" t="inlineStr">
        <is>
          <t>Cost is below the 120 watch threshold.</t>
        </is>
      </c>
    </row>
    <row r="5077">
      <c r="A5077" s="29" t="inlineStr">
        <is>
          <t>52-1026</t>
        </is>
      </c>
      <c r="B5077" s="29" t="inlineStr">
        <is>
          <t>low_price</t>
        </is>
      </c>
      <c r="C5077" s="29" t="inlineStr">
        <is>
          <t>Рульові тяги з наконечниками Honda TRX 200 350 400 420</t>
        </is>
      </c>
      <c r="D5077" s="35" t="n">
        <v>0</v>
      </c>
      <c r="E5077" s="37" t="n">
        <v>0</v>
      </c>
      <c r="F5077" s="38" t="n">
        <v>0</v>
      </c>
      <c r="G5077" s="37" t="n">
        <v>0</v>
      </c>
      <c r="H5077" s="40">
        <f>IFERROR(G5077/E5077,0)</f>
        <v/>
      </c>
      <c r="I5077" s="29" t="inlineStr">
        <is>
          <t>Cost is below the 120 watch threshold.</t>
        </is>
      </c>
    </row>
    <row r="5078">
      <c r="A5078" s="29" t="inlineStr">
        <is>
          <t>db2530</t>
        </is>
      </c>
      <c r="B5078" s="29" t="inlineStr">
        <is>
          <t>low_price</t>
        </is>
      </c>
      <c r="C5078" s="29" t="inlineStr">
        <is>
          <t>Гальмівні колодки Arctic Cat 90 150 250 300 500; BRP Can-Am 250; Kawasaki 300 700; Kymco 250 270 300 375 450 500 700</t>
        </is>
      </c>
      <c r="D5078" s="35" t="n">
        <v>0</v>
      </c>
      <c r="E5078" s="37" t="n">
        <v>0</v>
      </c>
      <c r="F5078" s="38" t="n">
        <v>0</v>
      </c>
      <c r="G5078" s="37" t="n">
        <v>0</v>
      </c>
      <c r="H5078" s="40">
        <f>IFERROR(G5078/E5078,0)</f>
        <v/>
      </c>
      <c r="I5078" s="29" t="inlineStr">
        <is>
          <t>Cost is below the 120 watch threshold.</t>
        </is>
      </c>
    </row>
    <row r="5079">
      <c r="A5079" s="29" t="inlineStr">
        <is>
          <t>715002883</t>
        </is>
      </c>
      <c r="B5079" s="29" t="inlineStr">
        <is>
          <t>low_price</t>
        </is>
      </c>
      <c r="C5079" s="29" t="inlineStr">
        <is>
          <t>Прицепний пристрій BRP Can-Am Maverick X3</t>
        </is>
      </c>
      <c r="D5079" s="35" t="n">
        <v>0</v>
      </c>
      <c r="E5079" s="37" t="n">
        <v>0</v>
      </c>
      <c r="F5079" s="38" t="n">
        <v>0</v>
      </c>
      <c r="G5079" s="37" t="n">
        <v>0</v>
      </c>
      <c r="H5079" s="40">
        <f>IFERROR(G5079/E5079,0)</f>
        <v/>
      </c>
      <c r="I5079" s="29" t="inlineStr">
        <is>
          <t>Cost is below the 120 watch threshold.</t>
        </is>
      </c>
    </row>
    <row r="5080">
      <c r="A5080" s="29" t="inlineStr">
        <is>
          <t>db2164</t>
        </is>
      </c>
      <c r="B5080" s="29" t="inlineStr">
        <is>
          <t>low_price</t>
        </is>
      </c>
      <c r="C5080" s="29" t="inlineStr">
        <is>
          <t>Гальмівні колодки передні праві Suzuki King Quad 400 450 500 700 750</t>
        </is>
      </c>
      <c r="D5080" s="35" t="n">
        <v>0</v>
      </c>
      <c r="E5080" s="37" t="n">
        <v>0</v>
      </c>
      <c r="F5080" s="38" t="n">
        <v>0</v>
      </c>
      <c r="G5080" s="37" t="n">
        <v>0</v>
      </c>
      <c r="H5080" s="40">
        <f>IFERROR(G5080/E5080,0)</f>
        <v/>
      </c>
      <c r="I5080" s="29" t="inlineStr">
        <is>
          <t>Cost is below the 120 watch threshold.</t>
        </is>
      </c>
    </row>
    <row r="5081">
      <c r="A5081" s="29" t="inlineStr">
        <is>
          <t>705601520</t>
        </is>
      </c>
      <c r="B5081" s="29" t="inlineStr">
        <is>
          <t>low_price</t>
        </is>
      </c>
      <c r="C5081" s="29" t="inlineStr">
        <is>
          <t>Гальмівний шланг передній лівий BRP Can-Am Outlander G2 G2L 2012-2018</t>
        </is>
      </c>
      <c r="D5081" s="35" t="n">
        <v>0</v>
      </c>
      <c r="E5081" s="37" t="n">
        <v>0</v>
      </c>
      <c r="F5081" s="38" t="n">
        <v>0</v>
      </c>
      <c r="G5081" s="37" t="n">
        <v>0</v>
      </c>
      <c r="H5081" s="40">
        <f>IFERROR(G5081/E5081,0)</f>
        <v/>
      </c>
      <c r="I5081" s="29" t="inlineStr">
        <is>
          <t>Cost is below the 120 watch threshold.</t>
        </is>
      </c>
    </row>
    <row r="5082">
      <c r="A5082" s="29" t="inlineStr">
        <is>
          <t>04240</t>
        </is>
      </c>
      <c r="B5082" s="29" t="inlineStr">
        <is>
          <t>low_price</t>
        </is>
      </c>
      <c r="C5082" s="29" t="inlineStr">
        <is>
          <t>Обгінна муфта стартера Polaris Sportsman 450 570, Ranger 570 900 1000 ETX, RZR 570 900 1000, Pro XD, Ranger 1000, ACE 325 570 900</t>
        </is>
      </c>
      <c r="D5082" s="35" t="n">
        <v>0</v>
      </c>
      <c r="E5082" s="37" t="n">
        <v>0</v>
      </c>
      <c r="F5082" s="38" t="n">
        <v>0</v>
      </c>
      <c r="G5082" s="37" t="n">
        <v>0</v>
      </c>
      <c r="H5082" s="40">
        <f>IFERROR(G5082/E5082,0)</f>
        <v/>
      </c>
      <c r="I5082" s="29" t="inlineStr">
        <is>
          <t>Cost is below the 120 watch threshold.</t>
        </is>
      </c>
    </row>
    <row r="5083">
      <c r="A5083" s="29" t="inlineStr">
        <is>
          <t>420238120</t>
        </is>
      </c>
      <c r="B5083" s="29" t="inlineStr">
        <is>
          <t>low_price</t>
        </is>
      </c>
      <c r="C5083" s="29" t="inlineStr">
        <is>
          <t>Пружина натягувача ланцюга ГРМ BRP Can-Am, Ski-Doo</t>
        </is>
      </c>
      <c r="D5083" s="35" t="n">
        <v>0</v>
      </c>
      <c r="E5083" s="37" t="n">
        <v>0</v>
      </c>
      <c r="F5083" s="38" t="n">
        <v>0</v>
      </c>
      <c r="G5083" s="37" t="n">
        <v>0</v>
      </c>
      <c r="H5083" s="40">
        <f>IFERROR(G5083/E5083,0)</f>
        <v/>
      </c>
      <c r="I5083" s="29" t="inlineStr">
        <is>
          <t>Cost is below the 120 watch threshold.</t>
        </is>
      </c>
    </row>
    <row r="5084">
      <c r="A5084" s="29" t="inlineStr">
        <is>
          <t>417223257</t>
        </is>
      </c>
      <c r="B5084" s="29" t="inlineStr">
        <is>
          <t>low_price</t>
        </is>
      </c>
      <c r="C5084" s="29" t="inlineStr">
        <is>
          <t>Втулка ролика ведучого варіатора BRP Can-Am Outlander Renegade G1 G2 G2L G2S, Maverick 1000, Maverick Trail 800 1000, Maverick Sport 1000, Maverick X3</t>
        </is>
      </c>
      <c r="D5084" s="35" t="n">
        <v>0</v>
      </c>
      <c r="E5084" s="37" t="n">
        <v>0</v>
      </c>
      <c r="F5084" s="38" t="n">
        <v>0</v>
      </c>
      <c r="G5084" s="37" t="n">
        <v>0</v>
      </c>
      <c r="H5084" s="40">
        <f>IFERROR(G5084/E5084,0)</f>
        <v/>
      </c>
      <c r="I5084" s="29" t="inlineStr">
        <is>
          <t>Cost is below the 120 watch threshold.</t>
        </is>
      </c>
    </row>
    <row r="5085">
      <c r="A5085" s="29" t="inlineStr">
        <is>
          <t>705006652</t>
        </is>
      </c>
      <c r="B5085" s="29" t="inlineStr">
        <is>
          <t>low_price</t>
        </is>
      </c>
      <c r="C5085" s="29" t="inlineStr">
        <is>
          <t>Кріплення стопа заднє праве BRP Can-Am Outlander G2 500 570 650 800 850 1000</t>
        </is>
      </c>
      <c r="D5085" s="35" t="n">
        <v>0</v>
      </c>
      <c r="E5085" s="37" t="n">
        <v>0</v>
      </c>
      <c r="F5085" s="38" t="n">
        <v>0</v>
      </c>
      <c r="G5085" s="37" t="n">
        <v>0</v>
      </c>
      <c r="H5085" s="40">
        <f>IFERROR(G5085/E5085,0)</f>
        <v/>
      </c>
      <c r="I5085" s="29" t="inlineStr">
        <is>
          <t>Cost is below the 120 watch threshold.</t>
        </is>
      </c>
    </row>
    <row r="5086">
      <c r="A5086" s="29" t="inlineStr">
        <is>
          <t>16422-hp5-602</t>
        </is>
      </c>
      <c r="B5086" s="29" t="inlineStr">
        <is>
          <t>low_price</t>
        </is>
      </c>
      <c r="C5086" s="29" t="inlineStr">
        <is>
          <t>Штуцер паливного інжектора Honda TRX 420 Rancher (07-14), 500 Foreman (12-13)</t>
        </is>
      </c>
      <c r="D5086" s="35" t="n">
        <v>0</v>
      </c>
      <c r="E5086" s="37" t="n">
        <v>0</v>
      </c>
      <c r="F5086" s="38" t="n">
        <v>0</v>
      </c>
      <c r="G5086" s="37" t="n">
        <v>0</v>
      </c>
      <c r="H5086" s="40">
        <f>IFERROR(G5086/E5086,0)</f>
        <v/>
      </c>
      <c r="I5086" s="29" t="inlineStr">
        <is>
          <t>Cost is below the 120 watch threshold.</t>
        </is>
      </c>
    </row>
    <row r="5087">
      <c r="A5087" s="29" t="inlineStr">
        <is>
          <t>101110</t>
        </is>
      </c>
      <c r="B5087" s="29" t="inlineStr">
        <is>
          <t>low_price</t>
        </is>
      </c>
      <c r="C5087" s="29" t="inlineStr">
        <is>
          <t>Швидкознімна монтажна плита KFI для задньої лебідки</t>
        </is>
      </c>
      <c r="D5087" s="35" t="n">
        <v>0</v>
      </c>
      <c r="E5087" s="37" t="n">
        <v>0</v>
      </c>
      <c r="F5087" s="38" t="n">
        <v>0</v>
      </c>
      <c r="G5087" s="37" t="n">
        <v>0</v>
      </c>
      <c r="H5087" s="40">
        <f>IFERROR(G5087/E5087,0)</f>
        <v/>
      </c>
      <c r="I5087" s="29" t="inlineStr">
        <is>
          <t>Cost is below the 120 watch threshold.</t>
        </is>
      </c>
    </row>
    <row r="5088">
      <c r="A5088" s="29" t="inlineStr">
        <is>
          <t>s52208rca000</t>
        </is>
      </c>
      <c r="B5088" s="29" t="inlineStr">
        <is>
          <t>low_price</t>
        </is>
      </c>
      <c r="C5088" s="29" t="inlineStr">
        <is>
          <t>Палець маятника BRP Can-Am DS 250</t>
        </is>
      </c>
      <c r="D5088" s="35" t="n">
        <v>0</v>
      </c>
      <c r="E5088" s="37" t="n">
        <v>0</v>
      </c>
      <c r="F5088" s="38" t="n">
        <v>0</v>
      </c>
      <c r="G5088" s="37" t="n">
        <v>0</v>
      </c>
      <c r="H5088" s="40">
        <f>IFERROR(G5088/E5088,0)</f>
        <v/>
      </c>
      <c r="I5088" s="29" t="inlineStr">
        <is>
          <t>Cost is below the 120 watch threshold.</t>
        </is>
      </c>
    </row>
    <row r="5089">
      <c r="A5089" s="29" t="inlineStr">
        <is>
          <t>60008</t>
        </is>
      </c>
      <c r="B5089" s="29" t="inlineStr">
        <is>
          <t>low_price</t>
        </is>
      </c>
      <c r="C5089" s="29" t="inlineStr">
        <is>
          <t>Колекційна модель BRP Can-Am Renegade X XC 1000R (1:32)</t>
        </is>
      </c>
      <c r="D5089" s="35" t="n">
        <v>0</v>
      </c>
      <c r="E5089" s="37" t="n">
        <v>0</v>
      </c>
      <c r="F5089" s="38" t="n">
        <v>0</v>
      </c>
      <c r="G5089" s="37" t="n">
        <v>0</v>
      </c>
      <c r="H5089" s="40">
        <f>IFERROR(G5089/E5089,0)</f>
        <v/>
      </c>
      <c r="I5089" s="29" t="inlineStr">
        <is>
          <t>Cost is below the 120 watch threshold.</t>
        </is>
      </c>
    </row>
    <row r="5090">
      <c r="A5090" s="29" t="inlineStr">
        <is>
          <t>5km-12469-00-00</t>
        </is>
      </c>
      <c r="B5090" s="29" t="inlineStr">
        <is>
          <t>low_price</t>
        </is>
      </c>
      <c r="C5090" s="29" t="inlineStr">
        <is>
          <t>Кришка водяної помпи Yamaha Grizzly 550 660 700, Rhino 660 700, Viking 700</t>
        </is>
      </c>
      <c r="D5090" s="35" t="n">
        <v>0</v>
      </c>
      <c r="E5090" s="37" t="n">
        <v>0</v>
      </c>
      <c r="F5090" s="38" t="n">
        <v>0</v>
      </c>
      <c r="G5090" s="37" t="n">
        <v>0</v>
      </c>
      <c r="H5090" s="40">
        <f>IFERROR(G5090/E5090,0)</f>
        <v/>
      </c>
      <c r="I5090" s="29" t="inlineStr">
        <is>
          <t>Cost is below the 120 watch threshold.</t>
        </is>
      </c>
    </row>
    <row r="5091">
      <c r="A5091" s="29" t="inlineStr">
        <is>
          <t>707900396</t>
        </is>
      </c>
      <c r="B5091" s="29" t="inlineStr">
        <is>
          <t>low_price</t>
        </is>
      </c>
      <c r="C5091" s="29" t="inlineStr">
        <is>
          <t>Панель центральної консолі ліва BRP Can-Am Maverick X3</t>
        </is>
      </c>
      <c r="D5091" s="35" t="n">
        <v>0</v>
      </c>
      <c r="E5091" s="37" t="n">
        <v>0</v>
      </c>
      <c r="F5091" s="38" t="n">
        <v>0</v>
      </c>
      <c r="G5091" s="37" t="n">
        <v>0</v>
      </c>
      <c r="H5091" s="40">
        <f>IFERROR(G5091/E5091,0)</f>
        <v/>
      </c>
      <c r="I5091" s="29" t="inlineStr">
        <is>
          <t>Cost is below the 120 watch threshold.</t>
        </is>
      </c>
    </row>
    <row r="5092">
      <c r="A5092" s="29" t="inlineStr">
        <is>
          <t>25-2070-5</t>
        </is>
      </c>
      <c r="B5092" s="29" t="inlineStr">
        <is>
          <t>low_price</t>
        </is>
      </c>
      <c r="C5092" s="29" t="inlineStr">
        <is>
          <t>Сальники заднього редуктора Honda TRX 420 Rancher 2007-2013</t>
        </is>
      </c>
      <c r="D5092" s="35" t="n">
        <v>0</v>
      </c>
      <c r="E5092" s="37" t="n">
        <v>0</v>
      </c>
      <c r="F5092" s="38" t="n">
        <v>0</v>
      </c>
      <c r="G5092" s="37" t="n">
        <v>0</v>
      </c>
      <c r="H5092" s="40">
        <f>IFERROR(G5092/E5092,0)</f>
        <v/>
      </c>
      <c r="I5092" s="29" t="inlineStr">
        <is>
          <t>Cost is below the 120 watch threshold.</t>
        </is>
      </c>
    </row>
    <row r="5093">
      <c r="A5093" s="29" t="inlineStr">
        <is>
          <t>31201-ks5-901</t>
        </is>
      </c>
      <c r="B5093" s="29" t="inlineStr">
        <is>
          <t>low_price</t>
        </is>
      </c>
      <c r="C5093" s="29" t="inlineStr">
        <is>
          <t>Щітка стартера Honda TRX 300 Fourtax (97-00), 350 Rancher (00-06), 400 Foreman (96-07), 500 Foreman (05-11), 500 Rubicon (01-14)</t>
        </is>
      </c>
      <c r="D5093" s="35" t="n">
        <v>0</v>
      </c>
      <c r="E5093" s="37" t="n">
        <v>0</v>
      </c>
      <c r="F5093" s="38" t="n">
        <v>0</v>
      </c>
      <c r="G5093" s="37" t="n">
        <v>0</v>
      </c>
      <c r="H5093" s="40">
        <f>IFERROR(G5093/E5093,0)</f>
        <v/>
      </c>
      <c r="I5093" s="29" t="inlineStr">
        <is>
          <t>Cost is below the 120 watch threshold.</t>
        </is>
      </c>
    </row>
    <row r="5094">
      <c r="A5094" s="29" t="inlineStr">
        <is>
          <t>06113-hn8-a60</t>
        </is>
      </c>
      <c r="B5094" s="29" t="inlineStr">
        <is>
          <t>low_price</t>
        </is>
      </c>
      <c r="C5094" s="29" t="inlineStr">
        <is>
          <t>Комплект прокладок на верх двигуна Honda TRX 680 Rincon</t>
        </is>
      </c>
      <c r="D5094" s="35" t="n">
        <v>0</v>
      </c>
      <c r="E5094" s="37" t="n">
        <v>0</v>
      </c>
      <c r="F5094" s="38" t="n">
        <v>0</v>
      </c>
      <c r="G5094" s="37" t="n">
        <v>0</v>
      </c>
      <c r="H5094" s="40">
        <f>IFERROR(G5094/E5094,0)</f>
        <v/>
      </c>
      <c r="I5094" s="29" t="inlineStr">
        <is>
          <t>Cost is below the 120 watch threshold.</t>
        </is>
      </c>
    </row>
    <row r="5095">
      <c r="A5095" s="29" t="inlineStr">
        <is>
          <t>tm00282200</t>
        </is>
      </c>
      <c r="B5095" s="29" t="inlineStr">
        <is>
          <t>low_price</t>
        </is>
      </c>
      <c r="C5095" s="29" t="inlineStr">
        <is>
          <t>Шина Maxxis Bighorn 26×8-14</t>
        </is>
      </c>
      <c r="D5095" s="35" t="n">
        <v>0</v>
      </c>
      <c r="E5095" s="37" t="n">
        <v>0</v>
      </c>
      <c r="F5095" s="38" t="n">
        <v>0</v>
      </c>
      <c r="G5095" s="37" t="n">
        <v>0</v>
      </c>
      <c r="H5095" s="40">
        <f>IFERROR(G5095/E5095,0)</f>
        <v/>
      </c>
      <c r="I5095" s="29" t="inlineStr">
        <is>
          <t>Cost is below the 120 watch threshold.</t>
        </is>
      </c>
    </row>
    <row r="5096">
      <c r="A5096" s="29" t="inlineStr">
        <is>
          <t>tm00732100</t>
        </is>
      </c>
      <c r="B5096" s="29" t="inlineStr">
        <is>
          <t>low_price</t>
        </is>
      </c>
      <c r="C5096" s="29" t="inlineStr">
        <is>
          <t>Шина Maxxis Bighorn 2.0 28×10-14</t>
        </is>
      </c>
      <c r="D5096" s="35" t="n">
        <v>0</v>
      </c>
      <c r="E5096" s="37" t="n">
        <v>0</v>
      </c>
      <c r="F5096" s="38" t="n">
        <v>0</v>
      </c>
      <c r="G5096" s="37" t="n">
        <v>0</v>
      </c>
      <c r="H5096" s="40">
        <f>IFERROR(G5096/E5096,0)</f>
        <v/>
      </c>
      <c r="I5096" s="29" t="inlineStr">
        <is>
          <t>Cost is below the 120 watch threshold.</t>
        </is>
      </c>
    </row>
    <row r="5097">
      <c r="A5097" s="29" t="inlineStr">
        <is>
          <t>715006596</t>
        </is>
      </c>
      <c r="B5097" s="29" t="inlineStr">
        <is>
          <t>low_price</t>
        </is>
      </c>
      <c r="C5097" s="29" t="inlineStr">
        <is>
          <t>Панель передня права BRP Can-Am Maverick X3</t>
        </is>
      </c>
      <c r="D5097" s="35" t="n">
        <v>0</v>
      </c>
      <c r="E5097" s="37" t="n">
        <v>0</v>
      </c>
      <c r="F5097" s="38" t="n">
        <v>0</v>
      </c>
      <c r="G5097" s="37" t="n">
        <v>0</v>
      </c>
      <c r="H5097" s="40">
        <f>IFERROR(G5097/E5097,0)</f>
        <v/>
      </c>
      <c r="I5097" s="29" t="inlineStr">
        <is>
          <t>Cost is below the 120 watch threshold.</t>
        </is>
      </c>
    </row>
    <row r="5098">
      <c r="A5098" s="29" t="inlineStr">
        <is>
          <t>3222196</t>
        </is>
      </c>
      <c r="B5098" s="29" t="inlineStr">
        <is>
          <t>low_price</t>
        </is>
      </c>
      <c r="C5098" s="29" t="inlineStr">
        <is>
          <t>Ланцюг ГРМ Polaris Sportsman 450 570, RZR 570 9001000, Ranger 570 900 1000, General 1000, Xpedition</t>
        </is>
      </c>
      <c r="D5098" s="35" t="n">
        <v>0</v>
      </c>
      <c r="E5098" s="37" t="n">
        <v>0</v>
      </c>
      <c r="F5098" s="38" t="n">
        <v>0</v>
      </c>
      <c r="G5098" s="37" t="n">
        <v>0</v>
      </c>
      <c r="H5098" s="40">
        <f>IFERROR(G5098/E5098,0)</f>
        <v/>
      </c>
      <c r="I5098" s="29" t="inlineStr">
        <is>
          <t>Cost is below the 120 watch threshold.</t>
        </is>
      </c>
    </row>
    <row r="5099">
      <c r="A5099" s="29" t="inlineStr">
        <is>
          <t>b57-17241-00-00</t>
        </is>
      </c>
      <c r="B5099" s="29" t="inlineStr">
        <is>
          <t>low_price</t>
        </is>
      </c>
      <c r="C5099" s="29" t="inlineStr">
        <is>
          <t>Шестерня КПП Yamaha YXZ 1000 2017-2023 (25T)</t>
        </is>
      </c>
      <c r="D5099" s="35" t="n">
        <v>0</v>
      </c>
      <c r="E5099" s="37" t="n">
        <v>0</v>
      </c>
      <c r="F5099" s="38" t="n">
        <v>0</v>
      </c>
      <c r="G5099" s="37" t="n">
        <v>0</v>
      </c>
      <c r="H5099" s="40">
        <f>IFERROR(G5099/E5099,0)</f>
        <v/>
      </c>
      <c r="I5099" s="29" t="inlineStr">
        <is>
          <t>Cost is below the 120 watch threshold.</t>
        </is>
      </c>
    </row>
    <row r="5100">
      <c r="A5100" s="29" t="inlineStr">
        <is>
          <t>alug17bx</t>
        </is>
      </c>
      <c r="B5100" s="29" t="inlineStr">
        <is>
          <t>low_price</t>
        </is>
      </c>
      <c r="C5100" s="29" t="inlineStr">
        <is>
          <t>Гайка конусна з різьбою 10x1.5 під ключ 14мм</t>
        </is>
      </c>
      <c r="D5100" s="35" t="n">
        <v>0</v>
      </c>
      <c r="E5100" s="37" t="n">
        <v>0</v>
      </c>
      <c r="F5100" s="38" t="n">
        <v>0</v>
      </c>
      <c r="G5100" s="37" t="n">
        <v>0</v>
      </c>
      <c r="H5100" s="40">
        <f>IFERROR(G5100/E5100,0)</f>
        <v/>
      </c>
      <c r="I5100" s="29" t="inlineStr">
        <is>
          <t>Cost is below the 120 watch threshold.</t>
        </is>
      </c>
    </row>
    <row r="5101">
      <c r="A5101" s="29" t="inlineStr">
        <is>
          <t>13111-hn2-000</t>
        </is>
      </c>
      <c r="B5101" s="29" t="inlineStr">
        <is>
          <t>low_price</t>
        </is>
      </c>
      <c r="C5101" s="29" t="inlineStr">
        <is>
          <t>Поршневий палець Honda TRX 500 Foreman (05-11), 500 Rubicon (01-14)</t>
        </is>
      </c>
      <c r="D5101" s="35" t="n">
        <v>0</v>
      </c>
      <c r="E5101" s="37" t="n">
        <v>0</v>
      </c>
      <c r="F5101" s="38" t="n">
        <v>0</v>
      </c>
      <c r="G5101" s="37" t="n">
        <v>0</v>
      </c>
      <c r="H5101" s="40">
        <f>IFERROR(G5101/E5101,0)</f>
        <v/>
      </c>
      <c r="I5101" s="29" t="inlineStr">
        <is>
          <t>Cost is below the 120 watch threshold.</t>
        </is>
      </c>
    </row>
    <row r="5102">
      <c r="A5102" s="29" t="inlineStr">
        <is>
          <t>7555919</t>
        </is>
      </c>
      <c r="B5102" s="29" t="inlineStr">
        <is>
          <t>low_price</t>
        </is>
      </c>
      <c r="C5102" s="29" t="inlineStr">
        <is>
          <t>Шайба ручки відкривання Polaris Sportsman 850 1000, RZR 900 1000, Ranger 570 900 1000</t>
        </is>
      </c>
      <c r="D5102" s="35" t="n">
        <v>0</v>
      </c>
      <c r="E5102" s="37" t="n">
        <v>0</v>
      </c>
      <c r="F5102" s="38" t="n">
        <v>0</v>
      </c>
      <c r="G5102" s="37" t="n">
        <v>0</v>
      </c>
      <c r="H5102" s="40">
        <f>IFERROR(G5102/E5102,0)</f>
        <v/>
      </c>
      <c r="I5102" s="29" t="inlineStr">
        <is>
          <t>Cost is below the 120 watch threshold.</t>
        </is>
      </c>
    </row>
    <row r="5103">
      <c r="A5103" s="29" t="inlineStr">
        <is>
          <t>na-20075t</t>
        </is>
      </c>
      <c r="B5103" s="29" t="inlineStr">
        <is>
          <t>low_price</t>
        </is>
      </c>
      <c r="C5103" s="29" t="inlineStr">
        <is>
          <t>Комплект прокладок на верх двигуна Kawasaki Brute Force 650 750, Teryx 750</t>
        </is>
      </c>
      <c r="D5103" s="35" t="n">
        <v>0</v>
      </c>
      <c r="E5103" s="37" t="n">
        <v>0</v>
      </c>
      <c r="F5103" s="38" t="n">
        <v>0</v>
      </c>
      <c r="G5103" s="37" t="n">
        <v>0</v>
      </c>
      <c r="H5103" s="40">
        <f>IFERROR(G5103/E5103,0)</f>
        <v/>
      </c>
      <c r="I5103" s="29" t="inlineStr">
        <is>
          <t>Cost is below the 120 watch threshold.</t>
        </is>
      </c>
    </row>
    <row r="5104">
      <c r="A5104" s="29" t="inlineStr">
        <is>
          <t>25-2100</t>
        </is>
      </c>
      <c r="B5104" s="29" t="inlineStr">
        <is>
          <t>low_price</t>
        </is>
      </c>
      <c r="C5104" s="29" t="inlineStr">
        <is>
          <t>Ремкомплект переднього редуктора Honda TRX 420 Rancher 2014+</t>
        </is>
      </c>
      <c r="D5104" s="35" t="n">
        <v>0</v>
      </c>
      <c r="E5104" s="37" t="n">
        <v>0</v>
      </c>
      <c r="F5104" s="38" t="n">
        <v>0</v>
      </c>
      <c r="G5104" s="37" t="n">
        <v>0</v>
      </c>
      <c r="H5104" s="40">
        <f>IFERROR(G5104/E5104,0)</f>
        <v/>
      </c>
      <c r="I5104" s="29" t="inlineStr">
        <is>
          <t>Cost is below the 120 watch threshold.</t>
        </is>
      </c>
    </row>
    <row r="5105">
      <c r="A5105" s="29" t="inlineStr">
        <is>
          <t>38740-31g02</t>
        </is>
      </c>
      <c r="B5105" s="29" t="inlineStr">
        <is>
          <t>low_price</t>
        </is>
      </c>
      <c r="C5105" s="29" t="inlineStr">
        <is>
          <t>Реле паливного насоса Suzuki King Quad 450 500 750</t>
        </is>
      </c>
      <c r="D5105" s="35" t="n">
        <v>0</v>
      </c>
      <c r="E5105" s="37" t="n">
        <v>0</v>
      </c>
      <c r="F5105" s="38" t="n">
        <v>0</v>
      </c>
      <c r="G5105" s="37" t="n">
        <v>0</v>
      </c>
      <c r="H5105" s="40">
        <f>IFERROR(G5105/E5105,0)</f>
        <v/>
      </c>
      <c r="I5105" s="29" t="inlineStr">
        <is>
          <t>Cost is below the 120 watch threshold.</t>
        </is>
      </c>
    </row>
    <row r="5106">
      <c r="A5106" s="29" t="inlineStr">
        <is>
          <t>708200408</t>
        </is>
      </c>
      <c r="B5106" s="29" t="inlineStr">
        <is>
          <t>low_price</t>
        </is>
      </c>
      <c r="C5106" s="29" t="inlineStr">
        <is>
          <t>Кофр швидкознімний BRP Can-Am</t>
        </is>
      </c>
      <c r="D5106" s="35" t="n">
        <v>129</v>
      </c>
      <c r="E5106" s="37" t="n">
        <v>899.11</v>
      </c>
      <c r="F5106" s="38" t="n">
        <v>1.01</v>
      </c>
      <c r="G5106" s="37" t="n">
        <v>768.96</v>
      </c>
      <c r="H5106" s="40">
        <f>IFERROR(G5106/E5106,0)</f>
        <v/>
      </c>
      <c r="I5106" s="29" t="inlineStr">
        <is>
          <t>Performance is below the scale and keep thresholds.</t>
        </is>
      </c>
    </row>
    <row r="5107">
      <c r="A5107" s="29" t="inlineStr">
        <is>
          <t>5406-209</t>
        </is>
      </c>
      <c r="B5107" s="29" t="inlineStr">
        <is>
          <t>low_price</t>
        </is>
      </c>
      <c r="C5107" s="29" t="inlineStr">
        <is>
          <t>Захист двигуна лівий Arctic Cat TRV 500 550 700 1000</t>
        </is>
      </c>
      <c r="D5107" s="35" t="n">
        <v>0</v>
      </c>
      <c r="E5107" s="37" t="n">
        <v>0</v>
      </c>
      <c r="F5107" s="38" t="n">
        <v>0</v>
      </c>
      <c r="G5107" s="37" t="n">
        <v>0</v>
      </c>
      <c r="H5107" s="40">
        <f>IFERROR(G5107/E5107,0)</f>
        <v/>
      </c>
      <c r="I5107" s="29" t="inlineStr">
        <is>
          <t>Cost is below the 120 watch threshold.</t>
        </is>
      </c>
    </row>
    <row r="5108">
      <c r="A5108" s="29" t="inlineStr">
        <is>
          <t>42620-hr3-a20</t>
        </is>
      </c>
      <c r="B5108" s="29" t="inlineStr">
        <is>
          <t>low_price</t>
        </is>
      </c>
      <c r="C5108" s="29" t="inlineStr">
        <is>
          <t>Ступиця задня ліва Honda TRX 420 Rancher (14+), 500 Foreman (14-19), 520 Foreman (20+)</t>
        </is>
      </c>
      <c r="D5108" s="35" t="n">
        <v>0</v>
      </c>
      <c r="E5108" s="37" t="n">
        <v>0</v>
      </c>
      <c r="F5108" s="38" t="n">
        <v>0</v>
      </c>
      <c r="G5108" s="37" t="n">
        <v>0</v>
      </c>
      <c r="H5108" s="40">
        <f>IFERROR(G5108/E5108,0)</f>
        <v/>
      </c>
      <c r="I5108" s="29" t="inlineStr">
        <is>
          <t>Cost is below the 120 watch threshold.</t>
        </is>
      </c>
    </row>
    <row r="5109">
      <c r="A5109" s="29" t="inlineStr">
        <is>
          <t>715007211</t>
        </is>
      </c>
      <c r="B5109" s="29" t="inlineStr">
        <is>
          <t>low_price</t>
        </is>
      </c>
      <c r="C5109" s="29" t="inlineStr">
        <is>
          <t>Підігрів сидіння BRP Can-Am Outlander Renegade G2 G2L G2S G3L</t>
        </is>
      </c>
      <c r="D5109" s="35" t="n">
        <v>7</v>
      </c>
      <c r="E5109" s="37" t="n">
        <v>41.18</v>
      </c>
      <c r="F5109" s="38" t="n">
        <v>0</v>
      </c>
      <c r="G5109" s="37" t="n">
        <v>0</v>
      </c>
      <c r="H5109" s="40">
        <f>IFERROR(G5109/E5109,0)</f>
        <v/>
      </c>
      <c r="I5109" s="29" t="inlineStr">
        <is>
          <t>Cost is below the 120 watch threshold.</t>
        </is>
      </c>
    </row>
    <row r="5110">
      <c r="A5110" s="29" t="inlineStr">
        <is>
          <t>47-2059</t>
        </is>
      </c>
      <c r="B5110" s="29" t="inlineStr">
        <is>
          <t>low_price</t>
        </is>
      </c>
      <c r="C5110" s="29" t="inlineStr">
        <is>
          <t>Паливний насос BRP Can-Am Maverick X3, Maverick Trail 700 800 1000, Maverick Sport 1000, Commander 700 1000</t>
        </is>
      </c>
      <c r="D5110" s="35" t="n">
        <v>0</v>
      </c>
      <c r="E5110" s="37" t="n">
        <v>0</v>
      </c>
      <c r="F5110" s="38" t="n">
        <v>0</v>
      </c>
      <c r="G5110" s="37" t="n">
        <v>0</v>
      </c>
      <c r="H5110" s="40">
        <f>IFERROR(G5110/E5110,0)</f>
        <v/>
      </c>
      <c r="I5110" s="29" t="inlineStr">
        <is>
          <t>Cost is below the 120 watch threshold.</t>
        </is>
      </c>
    </row>
    <row r="5111">
      <c r="A5111" s="29" t="inlineStr">
        <is>
          <t>na-10009f</t>
        </is>
      </c>
      <c r="B5111" s="29" t="inlineStr">
        <is>
          <t>low_price</t>
        </is>
      </c>
      <c r="C5111" s="29" t="inlineStr">
        <is>
          <t>Комплект прокладок двигуна Honda TRX 650 Rincon</t>
        </is>
      </c>
      <c r="D5111" s="35" t="n">
        <v>1</v>
      </c>
      <c r="E5111" s="37" t="n">
        <v>7.4</v>
      </c>
      <c r="F5111" s="38" t="n">
        <v>0</v>
      </c>
      <c r="G5111" s="37" t="n">
        <v>0</v>
      </c>
      <c r="H5111" s="40">
        <f>IFERROR(G5111/E5111,0)</f>
        <v/>
      </c>
      <c r="I5111" s="29" t="inlineStr">
        <is>
          <t>Cost is below the 120 watch threshold.</t>
        </is>
      </c>
    </row>
    <row r="5112">
      <c r="A5112" s="29" t="inlineStr">
        <is>
          <t>710011657</t>
        </is>
      </c>
      <c r="B5112" s="29" t="inlineStr">
        <is>
          <t>low_price</t>
        </is>
      </c>
      <c r="C5112" s="29" t="inlineStr">
        <is>
          <t>Кріплення фари ближнього світла праве BRP Can-Am Outlander G3</t>
        </is>
      </c>
      <c r="D5112" s="35" t="n">
        <v>2</v>
      </c>
      <c r="E5112" s="37" t="n">
        <v>55.71</v>
      </c>
      <c r="F5112" s="38" t="n">
        <v>0</v>
      </c>
      <c r="G5112" s="37" t="n">
        <v>0</v>
      </c>
      <c r="H5112" s="40">
        <f>IFERROR(G5112/E5112,0)</f>
        <v/>
      </c>
      <c r="I5112" s="29" t="inlineStr">
        <is>
          <t>Cost is below the 120 watch threshold.</t>
        </is>
      </c>
    </row>
    <row r="5113">
      <c r="A5113" s="29" t="inlineStr">
        <is>
          <t>5814362</t>
        </is>
      </c>
      <c r="B5113" s="29" t="inlineStr">
        <is>
          <t>low_price</t>
        </is>
      </c>
      <c r="C5113" s="29" t="inlineStr">
        <is>
          <t>Тепловий екран глушника Polaris RZR XP 1000 (14+), RZR S 1000 (16-18)</t>
        </is>
      </c>
      <c r="D5113" s="35" t="n">
        <v>0</v>
      </c>
      <c r="E5113" s="37" t="n">
        <v>0</v>
      </c>
      <c r="F5113" s="38" t="n">
        <v>0</v>
      </c>
      <c r="G5113" s="37" t="n">
        <v>0</v>
      </c>
      <c r="H5113" s="40">
        <f>IFERROR(G5113/E5113,0)</f>
        <v/>
      </c>
      <c r="I5113" s="29" t="inlineStr">
        <is>
          <t>Cost is below the 120 watch threshold.</t>
        </is>
      </c>
    </row>
    <row r="5114">
      <c r="A5114" s="29" t="inlineStr">
        <is>
          <t>tm00090100</t>
        </is>
      </c>
      <c r="B5114" s="29" t="inlineStr">
        <is>
          <t>low_price</t>
        </is>
      </c>
      <c r="C5114" s="29" t="inlineStr">
        <is>
          <t>Шина Maxxis Bighorn 2.0 25×8-12</t>
        </is>
      </c>
      <c r="D5114" s="35" t="n">
        <v>12</v>
      </c>
      <c r="E5114" s="37" t="n">
        <v>93.66</v>
      </c>
      <c r="F5114" s="38" t="n">
        <v>0</v>
      </c>
      <c r="G5114" s="37" t="n">
        <v>0</v>
      </c>
      <c r="H5114" s="40">
        <f>IFERROR(G5114/E5114,0)</f>
        <v/>
      </c>
      <c r="I5114" s="29" t="inlineStr">
        <is>
          <t>Cost is below the 120 watch threshold.</t>
        </is>
      </c>
    </row>
    <row r="5115">
      <c r="A5115" s="29" t="inlineStr">
        <is>
          <t>250001032</t>
        </is>
      </c>
      <c r="B5115" s="29" t="inlineStr">
        <is>
          <t>low_price</t>
        </is>
      </c>
      <c r="C5115" s="29" t="inlineStr">
        <is>
          <t>Болт передніх верхніх ричагів BRP Can-Am Commander 800​ 1000 (M10X225)</t>
        </is>
      </c>
      <c r="D5115" s="35" t="n">
        <v>0</v>
      </c>
      <c r="E5115" s="37" t="n">
        <v>0</v>
      </c>
      <c r="F5115" s="38" t="n">
        <v>0</v>
      </c>
      <c r="G5115" s="37" t="n">
        <v>0</v>
      </c>
      <c r="H5115" s="40">
        <f>IFERROR(G5115/E5115,0)</f>
        <v/>
      </c>
      <c r="I5115" s="29" t="inlineStr">
        <is>
          <t>Cost is below the 120 watch threshold.</t>
        </is>
      </c>
    </row>
    <row r="5116">
      <c r="A5116" s="29" t="inlineStr">
        <is>
          <t>03018</t>
        </is>
      </c>
      <c r="B5116" s="29" t="inlineStr">
        <is>
          <t>low_price</t>
        </is>
      </c>
      <c r="C5116" s="29" t="inlineStr">
        <is>
          <t>Брелок для ключів Honda (Red)</t>
        </is>
      </c>
      <c r="D5116" s="35" t="n">
        <v>0</v>
      </c>
      <c r="E5116" s="37" t="n">
        <v>0</v>
      </c>
      <c r="F5116" s="38" t="n">
        <v>0</v>
      </c>
      <c r="G5116" s="37" t="n">
        <v>0</v>
      </c>
      <c r="H5116" s="40">
        <f>IFERROR(G5116/E5116,0)</f>
        <v/>
      </c>
      <c r="I5116" s="29" t="inlineStr">
        <is>
          <t>Cost is below the 120 watch threshold.</t>
        </is>
      </c>
    </row>
    <row r="5117">
      <c r="A5117" s="29" t="inlineStr">
        <is>
          <t>710011020</t>
        </is>
      </c>
      <c r="B5117" s="29" t="inlineStr">
        <is>
          <t>low_price</t>
        </is>
      </c>
      <c r="C5117" s="29" t="inlineStr">
        <is>
          <t>Крпілення номерного знаку з підсвіткою BRP Can-Am Outlander G3</t>
        </is>
      </c>
      <c r="D5117" s="35" t="n">
        <v>5</v>
      </c>
      <c r="E5117" s="37" t="n">
        <v>22.94</v>
      </c>
      <c r="F5117" s="38" t="n">
        <v>1</v>
      </c>
      <c r="G5117" s="37" t="n">
        <v>1775</v>
      </c>
      <c r="H5117" s="40">
        <f>IFERROR(G5117/E5117,0)</f>
        <v/>
      </c>
      <c r="I5117" s="29" t="inlineStr">
        <is>
          <t>Cost is below the 120 watch threshold.</t>
        </is>
      </c>
    </row>
    <row r="5118">
      <c r="A5118" s="29" t="inlineStr">
        <is>
          <t>05372</t>
        </is>
      </c>
      <c r="B5118" s="29" t="inlineStr">
        <is>
          <t>low_price</t>
        </is>
      </c>
      <c r="C5118" s="29" t="inlineStr">
        <is>
          <t>Ручки дверей BRP Can-Am Maverick X3</t>
        </is>
      </c>
      <c r="D5118" s="35" t="n">
        <v>0</v>
      </c>
      <c r="E5118" s="37" t="n">
        <v>0</v>
      </c>
      <c r="F5118" s="38" t="n">
        <v>0</v>
      </c>
      <c r="G5118" s="37" t="n">
        <v>0</v>
      </c>
      <c r="H5118" s="40">
        <f>IFERROR(G5118/E5118,0)</f>
        <v/>
      </c>
      <c r="I5118" s="29" t="inlineStr">
        <is>
          <t>Cost is below the 120 watch threshold.</t>
        </is>
      </c>
    </row>
    <row r="5119">
      <c r="A5119" s="29" t="inlineStr">
        <is>
          <t>93310-633p5-00</t>
        </is>
      </c>
      <c r="B5119" s="29" t="inlineStr">
        <is>
          <t>low_price</t>
        </is>
      </c>
      <c r="C5119" s="29" t="inlineStr">
        <is>
          <t>Ігольчастий підшипник шатуна Yamaha Grizzly Bruin Wolverine 350</t>
        </is>
      </c>
      <c r="D5119" s="35" t="n">
        <v>0</v>
      </c>
      <c r="E5119" s="37" t="n">
        <v>0</v>
      </c>
      <c r="F5119" s="38" t="n">
        <v>0</v>
      </c>
      <c r="G5119" s="37" t="n">
        <v>0</v>
      </c>
      <c r="H5119" s="40">
        <f>IFERROR(G5119/E5119,0)</f>
        <v/>
      </c>
      <c r="I5119" s="29" t="inlineStr">
        <is>
          <t>Cost is below the 120 watch threshold.</t>
        </is>
      </c>
    </row>
    <row r="5120">
      <c r="A5120" s="29" t="inlineStr">
        <is>
          <t>6p0525</t>
        </is>
      </c>
      <c r="B5120" s="29" t="inlineStr">
        <is>
          <t>low_price</t>
        </is>
      </c>
      <c r="C5120" s="29" t="inlineStr">
        <is>
          <t>Шина ITP Mud Lite II 27×9-12</t>
        </is>
      </c>
      <c r="D5120" s="35" t="n">
        <v>7</v>
      </c>
      <c r="E5120" s="37" t="n">
        <v>15.67</v>
      </c>
      <c r="F5120" s="38" t="n">
        <v>0</v>
      </c>
      <c r="G5120" s="37" t="n">
        <v>0</v>
      </c>
      <c r="H5120" s="40">
        <f>IFERROR(G5120/E5120,0)</f>
        <v/>
      </c>
      <c r="I5120" s="29" t="inlineStr">
        <is>
          <t>Cost is below the 120 watch threshold.</t>
        </is>
      </c>
    </row>
    <row r="5121">
      <c r="A5121" s="29" t="inlineStr">
        <is>
          <t>704903498</t>
        </is>
      </c>
      <c r="B5121" s="29" t="inlineStr">
        <is>
          <t>low_price</t>
        </is>
      </c>
      <c r="C5121" s="29" t="inlineStr">
        <is>
          <t>Комплект наклейок на розширювачі арок BRP Can-Am Outlander G2</t>
        </is>
      </c>
      <c r="D5121" s="35" t="n">
        <v>5</v>
      </c>
      <c r="E5121" s="37" t="n">
        <v>19.52</v>
      </c>
      <c r="F5121" s="38" t="n">
        <v>0</v>
      </c>
      <c r="G5121" s="37" t="n">
        <v>0</v>
      </c>
      <c r="H5121" s="40">
        <f>IFERROR(G5121/E5121,0)</f>
        <v/>
      </c>
      <c r="I5121" s="29" t="inlineStr">
        <is>
          <t>Cost is below the 120 watch threshold.</t>
        </is>
      </c>
    </row>
    <row r="5122">
      <c r="A5122" s="29" t="inlineStr">
        <is>
          <t>01878</t>
        </is>
      </c>
      <c r="B5122" s="29" t="inlineStr">
        <is>
          <t>low_price</t>
        </is>
      </c>
      <c r="C5122" s="29" t="inlineStr">
        <is>
          <t>Гальмівний супорт передній лівий Honda TRX 420 Rancher (07+), 500 Foreman Rubicon (12-19), 520 Foreman Rubicon (20+)</t>
        </is>
      </c>
      <c r="D5122" s="35" t="n">
        <v>1</v>
      </c>
      <c r="E5122" s="37" t="n">
        <v>1.49</v>
      </c>
      <c r="F5122" s="38" t="n">
        <v>0</v>
      </c>
      <c r="G5122" s="37" t="n">
        <v>0</v>
      </c>
      <c r="H5122" s="40">
        <f>IFERROR(G5122/E5122,0)</f>
        <v/>
      </c>
      <c r="I5122" s="29" t="inlineStr">
        <is>
          <t>Cost is below the 120 watch threshold.</t>
        </is>
      </c>
    </row>
    <row r="5123">
      <c r="A5123" s="29" t="inlineStr">
        <is>
          <t>19g3332</t>
        </is>
      </c>
      <c r="B5123" s="29" t="inlineStr">
        <is>
          <t>low_price</t>
        </is>
      </c>
      <c r="C5123" s="29" t="inlineStr">
        <is>
          <t>Ремінь варіатора Yamaha Grizzly Kodiak 400​ 450, Rhino Wolverine 450</t>
        </is>
      </c>
      <c r="D5123" s="35" t="n">
        <v>11</v>
      </c>
      <c r="E5123" s="37" t="n">
        <v>28.76</v>
      </c>
      <c r="F5123" s="38" t="n">
        <v>0.4</v>
      </c>
      <c r="G5123" s="37" t="n">
        <v>1128.4</v>
      </c>
      <c r="H5123" s="40">
        <f>IFERROR(G5123/E5123,0)</f>
        <v/>
      </c>
      <c r="I5123" s="29" t="inlineStr">
        <is>
          <t>Cost is below the 120 watch threshold.</t>
        </is>
      </c>
    </row>
    <row r="5124">
      <c r="A5124" s="29" t="inlineStr">
        <is>
          <t>05336</t>
        </is>
      </c>
      <c r="B5124" s="29" t="inlineStr">
        <is>
          <t>low_price</t>
        </is>
      </c>
      <c r="C5124" s="29" t="inlineStr">
        <is>
          <t>Гальмівні колодки задні Yamaha Grizzly 350 (07-14), Wolverine 350 (06-09), Kodiak 400 (03-04), Bruin 250 350 (04-06), Big Bear 250 400 (05-09)</t>
        </is>
      </c>
      <c r="D5124" s="35" t="n">
        <v>0</v>
      </c>
      <c r="E5124" s="37" t="n">
        <v>0</v>
      </c>
      <c r="F5124" s="38" t="n">
        <v>0</v>
      </c>
      <c r="G5124" s="37" t="n">
        <v>0</v>
      </c>
      <c r="H5124" s="40">
        <f>IFERROR(G5124/E5124,0)</f>
        <v/>
      </c>
      <c r="I5124" s="29" t="inlineStr">
        <is>
          <t>Cost is below the 120 watch threshold.</t>
        </is>
      </c>
    </row>
    <row r="5125">
      <c r="A5125" s="29" t="inlineStr">
        <is>
          <t>05090</t>
        </is>
      </c>
      <c r="B5125" s="29" t="inlineStr">
        <is>
          <t>low_price</t>
        </is>
      </c>
      <c r="C5125" s="29" t="inlineStr">
        <is>
          <t xml:space="preserve">Пластина сепаратора переднього редуктора Polaris Sportsman 400 450 500 550 570 700 800 850, Scrambler 500 850 1000, RZR 570 800 900, Ranger 400 500 </t>
        </is>
      </c>
      <c r="D5125" s="35" t="n">
        <v>0</v>
      </c>
      <c r="E5125" s="37" t="n">
        <v>0</v>
      </c>
      <c r="F5125" s="38" t="n">
        <v>0</v>
      </c>
      <c r="G5125" s="37" t="n">
        <v>0</v>
      </c>
      <c r="H5125" s="40">
        <f>IFERROR(G5125/E5125,0)</f>
        <v/>
      </c>
      <c r="I5125" s="29" t="inlineStr">
        <is>
          <t>Cost is below the 120 watch threshold.</t>
        </is>
      </c>
    </row>
    <row r="5126">
      <c r="A5126" s="29" t="inlineStr">
        <is>
          <t>420630651</t>
        </is>
      </c>
      <c r="B5126" s="29" t="inlineStr">
        <is>
          <t>low_price</t>
        </is>
      </c>
      <c r="C5126" s="29" t="inlineStr">
        <is>
          <t>Шайба пробки зливу масла BRP Can-Am Maverick R</t>
        </is>
      </c>
      <c r="D5126" s="35" t="n">
        <v>0</v>
      </c>
      <c r="E5126" s="37" t="n">
        <v>0</v>
      </c>
      <c r="F5126" s="38" t="n">
        <v>0</v>
      </c>
      <c r="G5126" s="37" t="n">
        <v>0</v>
      </c>
      <c r="H5126" s="40">
        <f>IFERROR(G5126/E5126,0)</f>
        <v/>
      </c>
      <c r="I5126" s="29" t="inlineStr">
        <is>
          <t>Cost is below the 120 watch threshold.</t>
        </is>
      </c>
    </row>
    <row r="5127">
      <c r="A5127" s="29" t="inlineStr">
        <is>
          <t>705003633</t>
        </is>
      </c>
      <c r="B5127" s="29" t="inlineStr">
        <is>
          <t>low_price</t>
        </is>
      </c>
      <c r="C5127" s="29" t="inlineStr">
        <is>
          <t>Підніжка ліва BRP Can-Am Outlander G1 Max 400 500 650 800</t>
        </is>
      </c>
      <c r="D5127" s="35" t="n">
        <v>4</v>
      </c>
      <c r="E5127" s="37" t="n">
        <v>14.64</v>
      </c>
      <c r="F5127" s="38" t="n">
        <v>0</v>
      </c>
      <c r="G5127" s="37" t="n">
        <v>0</v>
      </c>
      <c r="H5127" s="40">
        <f>IFERROR(G5127/E5127,0)</f>
        <v/>
      </c>
      <c r="I5127" s="29" t="inlineStr">
        <is>
          <t>Cost is below the 120 watch threshold.</t>
        </is>
      </c>
    </row>
    <row r="5128">
      <c r="A5128" s="29" t="inlineStr">
        <is>
          <t>5198</t>
        </is>
      </c>
      <c r="B5128" s="29" t="inlineStr">
        <is>
          <t>low_price</t>
        </is>
      </c>
      <c r="C5128" s="29" t="inlineStr">
        <is>
          <t>Черевики Finntrail Sportsman 5198 Blue</t>
        </is>
      </c>
      <c r="D5128" s="35" t="n">
        <v>12</v>
      </c>
      <c r="E5128" s="37" t="n">
        <v>115.22</v>
      </c>
      <c r="F5128" s="38" t="n">
        <v>0</v>
      </c>
      <c r="G5128" s="37" t="n">
        <v>0</v>
      </c>
      <c r="H5128" s="40">
        <f>IFERROR(G5128/E5128,0)</f>
        <v/>
      </c>
      <c r="I5128" s="29" t="inlineStr">
        <is>
          <t>Cost is below the 120 watch threshold.</t>
        </is>
      </c>
    </row>
    <row r="5129">
      <c r="A5129" s="29" t="inlineStr">
        <is>
          <t>25-2106</t>
        </is>
      </c>
      <c r="B5129" s="29" t="inlineStr">
        <is>
          <t>low_price</t>
        </is>
      </c>
      <c r="C5129" s="29" t="inlineStr">
        <is>
          <t xml:space="preserve">Ремкомплект заднього редуктора BRP Can-Am Outlander 450 570 500 650 800 850 1000 (15+), Renegade 500 570 800 850 1000 (15-18), Defender HD5 (17+), </t>
        </is>
      </c>
      <c r="D5129" s="35" t="n">
        <v>3</v>
      </c>
      <c r="E5129" s="37" t="n">
        <v>27.79</v>
      </c>
      <c r="F5129" s="38" t="n">
        <v>0</v>
      </c>
      <c r="G5129" s="37" t="n">
        <v>0</v>
      </c>
      <c r="H5129" s="40">
        <f>IFERROR(G5129/E5129,0)</f>
        <v/>
      </c>
      <c r="I5129" s="29" t="inlineStr">
        <is>
          <t>Cost is below the 120 watch threshold.</t>
        </is>
      </c>
    </row>
    <row r="5130">
      <c r="A5130" s="29" t="inlineStr">
        <is>
          <t>5143608</t>
        </is>
      </c>
      <c r="B5130" s="29" t="inlineStr">
        <is>
          <t>low_price</t>
        </is>
      </c>
      <c r="C5130" s="29" t="inlineStr">
        <is>
          <t>Кулак задній правий Polaris Sportsman 550 850 1000, Scrambler 850 1000</t>
        </is>
      </c>
      <c r="D5130" s="35" t="n">
        <v>0</v>
      </c>
      <c r="E5130" s="37" t="n">
        <v>0</v>
      </c>
      <c r="F5130" s="38" t="n">
        <v>0</v>
      </c>
      <c r="G5130" s="37" t="n">
        <v>0</v>
      </c>
      <c r="H5130" s="40">
        <f>IFERROR(G5130/E5130,0)</f>
        <v/>
      </c>
      <c r="I5130" s="29" t="inlineStr">
        <is>
          <t>Cost is below the 120 watch threshold.</t>
        </is>
      </c>
    </row>
    <row r="5131">
      <c r="A5131" s="29" t="inlineStr">
        <is>
          <t>715001124</t>
        </is>
      </c>
      <c r="B5131" s="29" t="inlineStr">
        <is>
          <t>low_price</t>
        </is>
      </c>
      <c r="C5131" s="29" t="inlineStr">
        <is>
          <t>Кришка паливного бака з ключем BRP Can-Am Maverick 1000, Commander 800 1000</t>
        </is>
      </c>
      <c r="D5131" s="35" t="n">
        <v>0</v>
      </c>
      <c r="E5131" s="37" t="n">
        <v>0</v>
      </c>
      <c r="F5131" s="38" t="n">
        <v>0</v>
      </c>
      <c r="G5131" s="37" t="n">
        <v>0</v>
      </c>
      <c r="H5131" s="40">
        <f>IFERROR(G5131/E5131,0)</f>
        <v/>
      </c>
      <c r="I5131" s="29" t="inlineStr">
        <is>
          <t>Cost is below the 120 watch threshold.</t>
        </is>
      </c>
    </row>
    <row r="5132">
      <c r="A5132" s="29" t="inlineStr">
        <is>
          <t>1721-2496</t>
        </is>
      </c>
      <c r="B5132" s="29" t="inlineStr">
        <is>
          <t>low_price</t>
        </is>
      </c>
      <c r="C5132" s="29" t="inlineStr">
        <is>
          <t>Гальмівні колодки праві BRP Can-Am Maverick X3, Maverick Trail 700 800 1000, Maverick Sport 1000, Commander 700 1000, Traxter Defender HD5 HD7 HD8 HD9</t>
        </is>
      </c>
      <c r="D5132" s="35" t="n">
        <v>0</v>
      </c>
      <c r="E5132" s="37" t="n">
        <v>0</v>
      </c>
      <c r="F5132" s="38" t="n">
        <v>0</v>
      </c>
      <c r="G5132" s="37" t="n">
        <v>0</v>
      </c>
      <c r="H5132" s="40">
        <f>IFERROR(G5132/E5132,0)</f>
        <v/>
      </c>
      <c r="I5132" s="29" t="inlineStr">
        <is>
          <t>Cost is below the 120 watch threshold.</t>
        </is>
      </c>
    </row>
    <row r="5133">
      <c r="A5133" s="29" t="inlineStr">
        <is>
          <t>420630850</t>
        </is>
      </c>
      <c r="B5133" s="29" t="inlineStr">
        <is>
          <t>low_price</t>
        </is>
      </c>
      <c r="C5133" s="29" t="inlineStr">
        <is>
          <t>Прокладка головки циліндра BRP Can-Am Outlander 330 400 500 570 650, Renegade 500 650</t>
        </is>
      </c>
      <c r="D5133" s="35" t="n">
        <v>2</v>
      </c>
      <c r="E5133" s="37" t="n">
        <v>10.26</v>
      </c>
      <c r="F5133" s="38" t="n">
        <v>0</v>
      </c>
      <c r="G5133" s="37" t="n">
        <v>0</v>
      </c>
      <c r="H5133" s="40">
        <f>IFERROR(G5133/E5133,0)</f>
        <v/>
      </c>
      <c r="I5133" s="29" t="inlineStr">
        <is>
          <t>Cost is below the 120 watch threshold.</t>
        </is>
      </c>
    </row>
    <row r="5134">
      <c r="A5134" s="29" t="inlineStr">
        <is>
          <t>50-1195</t>
        </is>
      </c>
      <c r="B5134" s="29" t="inlineStr">
        <is>
          <t>low_price</t>
        </is>
      </c>
      <c r="C5134" s="29" t="inlineStr">
        <is>
          <t>Ремкомплект задніх ричагів Polaris RZR 900 1000</t>
        </is>
      </c>
      <c r="D5134" s="35" t="n">
        <v>0</v>
      </c>
      <c r="E5134" s="37" t="n">
        <v>0</v>
      </c>
      <c r="F5134" s="38" t="n">
        <v>0</v>
      </c>
      <c r="G5134" s="37" t="n">
        <v>0</v>
      </c>
      <c r="H5134" s="40">
        <f>IFERROR(G5134/E5134,0)</f>
        <v/>
      </c>
      <c r="I5134" s="29" t="inlineStr">
        <is>
          <t>Cost is below the 120 watch threshold.</t>
        </is>
      </c>
    </row>
    <row r="5135">
      <c r="A5135" s="29" t="inlineStr">
        <is>
          <t>b16-f177b-10-00</t>
        </is>
      </c>
      <c r="B5135" s="29" t="inlineStr">
        <is>
          <t>low_price</t>
        </is>
      </c>
      <c r="C5135" s="29" t="inlineStr">
        <is>
          <t>Кришка бардачка Yamaha Grizzly Kodiak 700 2016+</t>
        </is>
      </c>
      <c r="D5135" s="35" t="n">
        <v>0</v>
      </c>
      <c r="E5135" s="37" t="n">
        <v>0</v>
      </c>
      <c r="F5135" s="38" t="n">
        <v>0</v>
      </c>
      <c r="G5135" s="37" t="n">
        <v>0</v>
      </c>
      <c r="H5135" s="40">
        <f>IFERROR(G5135/E5135,0)</f>
        <v/>
      </c>
      <c r="I5135" s="29" t="inlineStr">
        <is>
          <t>Cost is below the 120 watch threshold.</t>
        </is>
      </c>
    </row>
    <row r="5136">
      <c r="A5136" s="29" t="inlineStr">
        <is>
          <t>420684111</t>
        </is>
      </c>
      <c r="B5136" s="29" t="inlineStr">
        <is>
          <t>low_price</t>
        </is>
      </c>
      <c r="C5136" s="29" t="inlineStr">
        <is>
          <t>Поршень +0.25мм BRP Can-Am Outlander Renegade 650</t>
        </is>
      </c>
      <c r="D5136" s="35" t="n">
        <v>2</v>
      </c>
      <c r="E5136" s="37" t="n">
        <v>9.58</v>
      </c>
      <c r="F5136" s="38" t="n">
        <v>0</v>
      </c>
      <c r="G5136" s="37" t="n">
        <v>0</v>
      </c>
      <c r="H5136" s="40">
        <f>IFERROR(G5136/E5136,0)</f>
        <v/>
      </c>
      <c r="I5136" s="29" t="inlineStr">
        <is>
          <t>Cost is below the 120 watch threshold.</t>
        </is>
      </c>
    </row>
    <row r="5137">
      <c r="A5137" s="29" t="inlineStr">
        <is>
          <t>0180-091200</t>
        </is>
      </c>
      <c r="B5137" s="29" t="inlineStr">
        <is>
          <t>low_price</t>
        </is>
      </c>
      <c r="C5137" s="29" t="inlineStr">
        <is>
          <t>Обгінна муфта стартера CFMoto CForce 400 500 600 800 1000, UForce 500 600 800 1000, ZForce 500 600 800 950</t>
        </is>
      </c>
      <c r="D5137" s="35" t="n">
        <v>0</v>
      </c>
      <c r="E5137" s="37" t="n">
        <v>0</v>
      </c>
      <c r="F5137" s="38" t="n">
        <v>0</v>
      </c>
      <c r="G5137" s="37" t="n">
        <v>0</v>
      </c>
      <c r="H5137" s="40">
        <f>IFERROR(G5137/E5137,0)</f>
        <v/>
      </c>
      <c r="I5137" s="29" t="inlineStr">
        <is>
          <t>Cost is below the 120 watch threshold.</t>
        </is>
      </c>
    </row>
    <row r="5138">
      <c r="A5138" s="29" t="inlineStr">
        <is>
          <t>50-1142</t>
        </is>
      </c>
      <c r="B5138" s="29" t="inlineStr">
        <is>
          <t>low_price</t>
        </is>
      </c>
      <c r="C5138" s="29" t="inlineStr">
        <is>
          <t>Ремкомплект задніх ричагів Polaris Sportsman 550 850 1000, Scrambler 850 1000</t>
        </is>
      </c>
      <c r="D5138" s="35" t="n">
        <v>1</v>
      </c>
      <c r="E5138" s="37" t="n">
        <v>4.02</v>
      </c>
      <c r="F5138" s="38" t="n">
        <v>0</v>
      </c>
      <c r="G5138" s="37" t="n">
        <v>0</v>
      </c>
      <c r="H5138" s="40">
        <f>IFERROR(G5138/E5138,0)</f>
        <v/>
      </c>
      <c r="I5138" s="29" t="inlineStr">
        <is>
          <t>Cost is below the 120 watch threshold.</t>
        </is>
      </c>
    </row>
    <row r="5139">
      <c r="A5139" s="29" t="inlineStr">
        <is>
          <t>90501-296l7-00</t>
        </is>
      </c>
      <c r="B5139" s="29" t="inlineStr">
        <is>
          <t>low_price</t>
        </is>
      </c>
      <c r="C5139" s="29" t="inlineStr">
        <is>
          <t>Пружина муфти переднього кардана Yamaha Grizzly 350​ 400, Bruin 350, Kodiak 400, Wolverine 450</t>
        </is>
      </c>
      <c r="D5139" s="35" t="n">
        <v>0</v>
      </c>
      <c r="E5139" s="37" t="n">
        <v>0</v>
      </c>
      <c r="F5139" s="38" t="n">
        <v>0</v>
      </c>
      <c r="G5139" s="37" t="n">
        <v>0</v>
      </c>
      <c r="H5139" s="40">
        <f>IFERROR(G5139/E5139,0)</f>
        <v/>
      </c>
      <c r="I5139" s="29" t="inlineStr">
        <is>
          <t>Cost is below the 120 watch threshold.</t>
        </is>
      </c>
    </row>
    <row r="5140">
      <c r="A5140" s="29" t="inlineStr">
        <is>
          <t>704906041</t>
        </is>
      </c>
      <c r="B5140" s="29" t="inlineStr">
        <is>
          <t>low_price</t>
        </is>
      </c>
      <c r="C5140" s="29" t="inlineStr">
        <is>
          <t>Наклейка на кришку двигуна BRP Can-Am "1000R V-Twin EFI"</t>
        </is>
      </c>
      <c r="D5140" s="35" t="n">
        <v>2</v>
      </c>
      <c r="E5140" s="37" t="n">
        <v>6.7</v>
      </c>
      <c r="F5140" s="38" t="n">
        <v>0</v>
      </c>
      <c r="G5140" s="37" t="n">
        <v>0</v>
      </c>
      <c r="H5140" s="40">
        <f>IFERROR(G5140/E5140,0)</f>
        <v/>
      </c>
      <c r="I5140" s="29" t="inlineStr">
        <is>
          <t>Cost is below the 120 watch threshold.</t>
        </is>
      </c>
    </row>
    <row r="5141">
      <c r="A5141" s="29" t="inlineStr">
        <is>
          <t>250001040</t>
        </is>
      </c>
      <c r="B5141" s="29" t="inlineStr">
        <is>
          <t>low_price</t>
        </is>
      </c>
      <c r="C5141" s="29" t="inlineStr">
        <is>
          <t>Болт кріплення вилки карданного валу BRP Can-Am (M12X16)</t>
        </is>
      </c>
      <c r="D5141" s="35" t="n">
        <v>0</v>
      </c>
      <c r="E5141" s="37" t="n">
        <v>0</v>
      </c>
      <c r="F5141" s="38" t="n">
        <v>0</v>
      </c>
      <c r="G5141" s="37" t="n">
        <v>0</v>
      </c>
      <c r="H5141" s="40">
        <f>IFERROR(G5141/E5141,0)</f>
        <v/>
      </c>
      <c r="I5141" s="29" t="inlineStr">
        <is>
          <t>Cost is below the 120 watch threshold.</t>
        </is>
      </c>
    </row>
    <row r="5142">
      <c r="A5142" s="29" t="inlineStr">
        <is>
          <t>9awv-050410-2e01</t>
        </is>
      </c>
      <c r="B5142" s="29" t="inlineStr">
        <is>
          <t>low_price</t>
        </is>
      </c>
      <c r="C5142" s="29" t="inlineStr">
        <is>
          <t>Ричаг передній нижній правий CFMoto CForce 800 1000 2019-2024</t>
        </is>
      </c>
      <c r="D5142" s="35" t="n">
        <v>2</v>
      </c>
      <c r="E5142" s="37" t="n">
        <v>2.93</v>
      </c>
      <c r="F5142" s="38" t="n">
        <v>0</v>
      </c>
      <c r="G5142" s="37" t="n">
        <v>0</v>
      </c>
      <c r="H5142" s="40">
        <f>IFERROR(G5142/E5142,0)</f>
        <v/>
      </c>
      <c r="I5142" s="29" t="inlineStr">
        <is>
          <t>Cost is below the 120 watch threshold.</t>
        </is>
      </c>
    </row>
    <row r="5143">
      <c r="A5143" s="29" t="inlineStr">
        <is>
          <t>420297064</t>
        </is>
      </c>
      <c r="B5143" s="29" t="inlineStr">
        <is>
          <t>low_price</t>
        </is>
      </c>
      <c r="C5143" s="29" t="inlineStr">
        <is>
          <t>Ланцюг ГРМ BRP Can-Am Outlander Renegade Maverick Commander 1000, Traxter Defender HD9 HD10</t>
        </is>
      </c>
      <c r="D5143" s="35" t="n">
        <v>0</v>
      </c>
      <c r="E5143" s="37" t="n">
        <v>0</v>
      </c>
      <c r="F5143" s="38" t="n">
        <v>0</v>
      </c>
      <c r="G5143" s="37" t="n">
        <v>0</v>
      </c>
      <c r="H5143" s="40">
        <f>IFERROR(G5143/E5143,0)</f>
        <v/>
      </c>
      <c r="I5143" s="29" t="inlineStr">
        <is>
          <t>Cost is below the 120 watch threshold.</t>
        </is>
      </c>
    </row>
    <row r="5144">
      <c r="A5144" s="29" t="inlineStr">
        <is>
          <t>11654-31g00</t>
        </is>
      </c>
      <c r="B5144" s="29" t="inlineStr">
        <is>
          <t>low_price</t>
        </is>
      </c>
      <c r="C5144" s="29" t="inlineStr">
        <is>
          <t>Подушка двигуна Suzuki King Quad 450 500 700 750</t>
        </is>
      </c>
      <c r="D5144" s="35" t="n">
        <v>2</v>
      </c>
      <c r="E5144" s="37" t="n">
        <v>7.59</v>
      </c>
      <c r="F5144" s="38" t="n">
        <v>0</v>
      </c>
      <c r="G5144" s="37" t="n">
        <v>0</v>
      </c>
      <c r="H5144" s="40">
        <f>IFERROR(G5144/E5144,0)</f>
        <v/>
      </c>
      <c r="I5144" s="29" t="inlineStr">
        <is>
          <t>Cost is below the 120 watch threshold.</t>
        </is>
      </c>
    </row>
    <row r="5145">
      <c r="A5145" s="29" t="inlineStr">
        <is>
          <t>50-1082</t>
        </is>
      </c>
      <c r="B5145" s="29" t="inlineStr">
        <is>
          <t>low_price</t>
        </is>
      </c>
      <c r="C5145" s="29" t="inlineStr">
        <is>
          <t>Ремкомплект задніх ричагів Polaris Sportsman 550 850 (12-13), Sportsman Forest 550 (12-14), Scrambler 850 (13)</t>
        </is>
      </c>
      <c r="D5145" s="35" t="n">
        <v>0</v>
      </c>
      <c r="E5145" s="37" t="n">
        <v>0</v>
      </c>
      <c r="F5145" s="38" t="n">
        <v>0</v>
      </c>
      <c r="G5145" s="37" t="n">
        <v>0</v>
      </c>
      <c r="H5145" s="40">
        <f>IFERROR(G5145/E5145,0)</f>
        <v/>
      </c>
      <c r="I5145" s="29" t="inlineStr">
        <is>
          <t>Cost is below the 120 watch threshold.</t>
        </is>
      </c>
    </row>
    <row r="5146">
      <c r="A5146" s="29" t="inlineStr">
        <is>
          <t>05394</t>
        </is>
      </c>
      <c r="B5146" s="29" t="inlineStr">
        <is>
          <t>low_price</t>
        </is>
      </c>
      <c r="C5146" s="29" t="inlineStr">
        <is>
          <t>Підшипник корпусу зчеплення Yamaha Grizzly 350 550 660 700, Kodiak 400 450 700, Rhino 450 660 700, Viking 700, Bruin Wolverine 350</t>
        </is>
      </c>
      <c r="D5146" s="35" t="n">
        <v>3</v>
      </c>
      <c r="E5146" s="37" t="n">
        <v>17.17</v>
      </c>
      <c r="F5146" s="38" t="n">
        <v>0</v>
      </c>
      <c r="G5146" s="37" t="n">
        <v>0</v>
      </c>
      <c r="H5146" s="40">
        <f>IFERROR(G5146/E5146,0)</f>
        <v/>
      </c>
      <c r="I5146" s="29" t="inlineStr">
        <is>
          <t>Cost is below the 120 watch threshold.</t>
        </is>
      </c>
    </row>
    <row r="5147">
      <c r="A5147" s="29" t="inlineStr">
        <is>
          <t>710007296</t>
        </is>
      </c>
      <c r="B5147" s="29" t="inlineStr">
        <is>
          <t>low_price</t>
        </is>
      </c>
      <c r="C5147" s="29" t="inlineStr">
        <is>
          <t>Захисна кришка акумуляторної клеми BRP Can-Am Outlander G3 G3L</t>
        </is>
      </c>
      <c r="D5147" s="35" t="n">
        <v>0</v>
      </c>
      <c r="E5147" s="37" t="n">
        <v>0</v>
      </c>
      <c r="F5147" s="38" t="n">
        <v>0</v>
      </c>
      <c r="G5147" s="37" t="n">
        <v>0</v>
      </c>
      <c r="H5147" s="40">
        <f>IFERROR(G5147/E5147,0)</f>
        <v/>
      </c>
      <c r="I5147" s="29" t="inlineStr">
        <is>
          <t>Cost is below the 120 watch threshold.</t>
        </is>
      </c>
    </row>
    <row r="5148">
      <c r="A5148" s="29" t="inlineStr">
        <is>
          <t>50221-101-02</t>
        </is>
      </c>
      <c r="B5148" s="29" t="inlineStr">
        <is>
          <t>low_price</t>
        </is>
      </c>
      <c r="C5148" s="29" t="inlineStr">
        <is>
          <t>Окуляри 100% Accuri 2 Goggle Blue - Clear Lens</t>
        </is>
      </c>
      <c r="D5148" s="35" t="n">
        <v>2</v>
      </c>
      <c r="E5148" s="37" t="n">
        <v>73.23999999999999</v>
      </c>
      <c r="F5148" s="38" t="n">
        <v>0</v>
      </c>
      <c r="G5148" s="37" t="n">
        <v>0</v>
      </c>
      <c r="H5148" s="40">
        <f>IFERROR(G5148/E5148,0)</f>
        <v/>
      </c>
      <c r="I5148" s="29" t="inlineStr">
        <is>
          <t>Cost is below the 120 watch threshold.</t>
        </is>
      </c>
    </row>
    <row r="5149">
      <c r="A5149" s="29" t="inlineStr">
        <is>
          <t>715010407</t>
        </is>
      </c>
      <c r="B5149" s="29" t="inlineStr">
        <is>
          <t>low_price</t>
        </is>
      </c>
      <c r="C5149" s="29" t="inlineStr">
        <is>
          <t>Ричаг задній нижній лівий BRP Can-Am Outlander G3</t>
        </is>
      </c>
      <c r="D5149" s="35" t="n">
        <v>0</v>
      </c>
      <c r="E5149" s="37" t="n">
        <v>0</v>
      </c>
      <c r="F5149" s="38" t="n">
        <v>0</v>
      </c>
      <c r="G5149" s="37" t="n">
        <v>0</v>
      </c>
      <c r="H5149" s="40">
        <f>IFERROR(G5149/E5149,0)</f>
        <v/>
      </c>
      <c r="I5149" s="29" t="inlineStr">
        <is>
          <t>Cost is below the 120 watch threshold.</t>
        </is>
      </c>
    </row>
    <row r="5150">
      <c r="A5150" s="29" t="inlineStr">
        <is>
          <t>703100399</t>
        </is>
      </c>
      <c r="B5150" s="29" t="inlineStr">
        <is>
          <t>low_price</t>
        </is>
      </c>
      <c r="C5150" s="29" t="inlineStr">
        <is>
          <t>Кришка виноса радіатора BRP Can-Am Outlander Renegade G2 G2L G2S</t>
        </is>
      </c>
      <c r="D5150" s="35" t="n">
        <v>7</v>
      </c>
      <c r="E5150" s="37" t="n">
        <v>64.25</v>
      </c>
      <c r="F5150" s="38" t="n">
        <v>2</v>
      </c>
      <c r="G5150" s="37" t="n">
        <v>8910</v>
      </c>
      <c r="H5150" s="40">
        <f>IFERROR(G5150/E5150,0)</f>
        <v/>
      </c>
      <c r="I5150" s="29" t="inlineStr">
        <is>
          <t>Cost is below the 120 watch threshold.</t>
        </is>
      </c>
    </row>
    <row r="5151">
      <c r="A5151" s="29" t="inlineStr">
        <is>
          <t>48-1004</t>
        </is>
      </c>
      <c r="B5151" s="29" t="inlineStr">
        <is>
          <t>low_price</t>
        </is>
      </c>
      <c r="C5151" s="29" t="inlineStr">
        <is>
          <t>Повітряний фільтр Polaris Ranger 570 900 1000, RZR 570</t>
        </is>
      </c>
      <c r="D5151" s="35" t="n">
        <v>0</v>
      </c>
      <c r="E5151" s="37" t="n">
        <v>0</v>
      </c>
      <c r="F5151" s="38" t="n">
        <v>0</v>
      </c>
      <c r="G5151" s="37" t="n">
        <v>0</v>
      </c>
      <c r="H5151" s="40">
        <f>IFERROR(G5151/E5151,0)</f>
        <v/>
      </c>
      <c r="I5151" s="29" t="inlineStr">
        <is>
          <t>Cost is below the 120 watch threshold.</t>
        </is>
      </c>
    </row>
    <row r="5152">
      <c r="A5152" s="29" t="inlineStr">
        <is>
          <t>704907443</t>
        </is>
      </c>
      <c r="B5152" s="29" t="inlineStr">
        <is>
          <t>low_price</t>
        </is>
      </c>
      <c r="C5152" s="29" t="inlineStr">
        <is>
          <t>Наклейка "Maverick XRS" кришки паливного бака BRP Can-Am Maverick X3</t>
        </is>
      </c>
      <c r="D5152" s="35" t="n">
        <v>1</v>
      </c>
      <c r="E5152" s="37" t="n">
        <v>1.48</v>
      </c>
      <c r="F5152" s="38" t="n">
        <v>0</v>
      </c>
      <c r="G5152" s="37" t="n">
        <v>0</v>
      </c>
      <c r="H5152" s="40">
        <f>IFERROR(G5152/E5152,0)</f>
        <v/>
      </c>
      <c r="I5152" s="29" t="inlineStr">
        <is>
          <t>Cost is below the 120 watch threshold.</t>
        </is>
      </c>
    </row>
    <row r="5153">
      <c r="A5153" s="29" t="inlineStr">
        <is>
          <t>hpx2236</t>
        </is>
      </c>
      <c r="B5153" s="29" t="inlineStr">
        <is>
          <t>low_price</t>
        </is>
      </c>
      <c r="C5153" s="29" t="inlineStr">
        <is>
          <t>Ремінь варіатора BRP Can-Am Outlander Renegade G1 G2 G2L G2S, Maverick 1000, Commander 800 1000</t>
        </is>
      </c>
      <c r="D5153" s="35" t="n">
        <v>16</v>
      </c>
      <c r="E5153" s="37" t="n">
        <v>136.52</v>
      </c>
      <c r="F5153" s="38" t="n">
        <v>0.5</v>
      </c>
      <c r="G5153" s="37" t="n">
        <v>1350</v>
      </c>
      <c r="H5153" s="40">
        <f>IFERROR(G5153/E5153,0)</f>
        <v/>
      </c>
      <c r="I5153" s="29" t="inlineStr">
        <is>
          <t>Performance is below the scale and keep thresholds.</t>
        </is>
      </c>
    </row>
    <row r="5154">
      <c r="A5154" s="29" t="inlineStr">
        <is>
          <t>92028-1973</t>
        </is>
      </c>
      <c r="B5154" s="29" t="inlineStr">
        <is>
          <t>low_price</t>
        </is>
      </c>
      <c r="C5154" s="29" t="inlineStr">
        <is>
          <t>Втулка грузика варіатора Kawasaki Brute Force 650, Prairie 360​ 650 700</t>
        </is>
      </c>
      <c r="D5154" s="35" t="n">
        <v>0</v>
      </c>
      <c r="E5154" s="37" t="n">
        <v>0</v>
      </c>
      <c r="F5154" s="38" t="n">
        <v>0</v>
      </c>
      <c r="G5154" s="37" t="n">
        <v>0</v>
      </c>
      <c r="H5154" s="40">
        <f>IFERROR(G5154/E5154,0)</f>
        <v/>
      </c>
      <c r="I5154" s="29" t="inlineStr">
        <is>
          <t>Cost is below the 120 watch threshold.</t>
        </is>
      </c>
    </row>
    <row r="5155">
      <c r="A5155" s="29" t="inlineStr">
        <is>
          <t>01460</t>
        </is>
      </c>
      <c r="B5155" s="29" t="inlineStr">
        <is>
          <t>low_price</t>
        </is>
      </c>
      <c r="C5155" s="29" t="inlineStr">
        <is>
          <t>Гальмівні колодки передні Arctic Cat 400; Honda 200 250 300 400 420 500 520; Kawasaki 400; Suzuki 250 400; Yamaha 350 600 660</t>
        </is>
      </c>
      <c r="D5155" s="35" t="n">
        <v>2</v>
      </c>
      <c r="E5155" s="37" t="n">
        <v>7.15</v>
      </c>
      <c r="F5155" s="38" t="n">
        <v>0</v>
      </c>
      <c r="G5155" s="37" t="n">
        <v>0</v>
      </c>
      <c r="H5155" s="40">
        <f>IFERROR(G5155/E5155,0)</f>
        <v/>
      </c>
      <c r="I5155" s="29" t="inlineStr">
        <is>
          <t>Cost is below the 120 watch threshold.</t>
        </is>
      </c>
    </row>
    <row r="5156">
      <c r="A5156" s="29" t="inlineStr">
        <is>
          <t>9awa-042032</t>
        </is>
      </c>
      <c r="B5156" s="29" t="inlineStr">
        <is>
          <t>low_price</t>
        </is>
      </c>
      <c r="C5156" s="29" t="inlineStr">
        <is>
          <t>Підніжка права CFMoto CForce 800 (17+), 1000 (18+)</t>
        </is>
      </c>
      <c r="D5156" s="35" t="n">
        <v>0</v>
      </c>
      <c r="E5156" s="37" t="n">
        <v>0</v>
      </c>
      <c r="F5156" s="38" t="n">
        <v>0</v>
      </c>
      <c r="G5156" s="37" t="n">
        <v>0</v>
      </c>
      <c r="H5156" s="40">
        <f>IFERROR(G5156/E5156,0)</f>
        <v/>
      </c>
      <c r="I5156" s="29" t="inlineStr">
        <is>
          <t>Cost is below the 120 watch threshold.</t>
        </is>
      </c>
    </row>
    <row r="5157">
      <c r="A5157" s="29" t="inlineStr">
        <is>
          <t>9ay0-270100</t>
        </is>
      </c>
      <c r="B5157" s="29" t="inlineStr">
        <is>
          <t>low_price</t>
        </is>
      </c>
      <c r="C5157" s="29" t="inlineStr">
        <is>
          <t>Піввісь передня ліва CFMoto CForce 800 1000</t>
        </is>
      </c>
      <c r="D5157" s="35" t="n">
        <v>6</v>
      </c>
      <c r="E5157" s="37" t="n">
        <v>81.92</v>
      </c>
      <c r="F5157" s="38" t="n">
        <v>0</v>
      </c>
      <c r="G5157" s="37" t="n">
        <v>0</v>
      </c>
      <c r="H5157" s="40">
        <f>IFERROR(G5157/E5157,0)</f>
        <v/>
      </c>
      <c r="I5157" s="29" t="inlineStr">
        <is>
          <t>Cost is below the 120 watch threshold.</t>
        </is>
      </c>
    </row>
    <row r="5158">
      <c r="A5158" s="29" t="inlineStr">
        <is>
          <t>6d3-14451-00-00</t>
        </is>
      </c>
      <c r="B5158" s="29" t="inlineStr">
        <is>
          <t>low_price</t>
        </is>
      </c>
      <c r="C5158" s="29" t="inlineStr">
        <is>
          <t>Повітряний фільтр для гідроциклів Yamaha VX 1100 2005-2011</t>
        </is>
      </c>
      <c r="D5158" s="35" t="n">
        <v>1</v>
      </c>
      <c r="E5158" s="37" t="n">
        <v>2.25</v>
      </c>
      <c r="F5158" s="38" t="n">
        <v>0</v>
      </c>
      <c r="G5158" s="37" t="n">
        <v>0</v>
      </c>
      <c r="H5158" s="40">
        <f>IFERROR(G5158/E5158,0)</f>
        <v/>
      </c>
      <c r="I5158" s="29" t="inlineStr">
        <is>
          <t>Cost is below the 120 watch threshold.</t>
        </is>
      </c>
    </row>
    <row r="5159">
      <c r="A5159" s="29" t="inlineStr">
        <is>
          <t>51-1063-l</t>
        </is>
      </c>
      <c r="B5159" s="29" t="inlineStr">
        <is>
          <t>low_price</t>
        </is>
      </c>
      <c r="C5159" s="29" t="inlineStr">
        <is>
          <t>Рульова тяга ліва в зборі Polaris RZR XP 1000</t>
        </is>
      </c>
      <c r="D5159" s="35" t="n">
        <v>0</v>
      </c>
      <c r="E5159" s="37" t="n">
        <v>0</v>
      </c>
      <c r="F5159" s="38" t="n">
        <v>0</v>
      </c>
      <c r="G5159" s="37" t="n">
        <v>0</v>
      </c>
      <c r="H5159" s="40">
        <f>IFERROR(G5159/E5159,0)</f>
        <v/>
      </c>
      <c r="I5159" s="29" t="inlineStr">
        <is>
          <t>Cost is below the 120 watch threshold.</t>
        </is>
      </c>
    </row>
    <row r="5160">
      <c r="A5160" s="29" t="inlineStr">
        <is>
          <t>0222-0517</t>
        </is>
      </c>
      <c r="B5160" s="29" t="inlineStr">
        <is>
          <t>low_price</t>
        </is>
      </c>
      <c r="C5160" s="29" t="inlineStr">
        <is>
          <t>Ступичні проставки 50мм M10x1.25 4/136</t>
        </is>
      </c>
      <c r="D5160" s="35" t="n">
        <v>0</v>
      </c>
      <c r="E5160" s="37" t="n">
        <v>0</v>
      </c>
      <c r="F5160" s="38" t="n">
        <v>0</v>
      </c>
      <c r="G5160" s="37" t="n">
        <v>0</v>
      </c>
      <c r="H5160" s="40">
        <f>IFERROR(G5160/E5160,0)</f>
        <v/>
      </c>
      <c r="I5160" s="29" t="inlineStr">
        <is>
          <t>Cost is below the 120 watch threshold.</t>
        </is>
      </c>
    </row>
    <row r="5161">
      <c r="A5161" s="29" t="inlineStr">
        <is>
          <t>33110-hr3-a20</t>
        </is>
      </c>
      <c r="B5161" s="29" t="inlineStr">
        <is>
          <t>low_price</t>
        </is>
      </c>
      <c r="C5161" s="29" t="inlineStr">
        <is>
          <t>Фара передня права Honda TRX 420 Rancher (14+), 500 Foreman (14-19), 500 Rubicon (15-19), 520 Foreman Rubicon (20+)</t>
        </is>
      </c>
      <c r="D5161" s="35" t="n">
        <v>0</v>
      </c>
      <c r="E5161" s="37" t="n">
        <v>0</v>
      </c>
      <c r="F5161" s="38" t="n">
        <v>0</v>
      </c>
      <c r="G5161" s="37" t="n">
        <v>0</v>
      </c>
      <c r="H5161" s="40">
        <f>IFERROR(G5161/E5161,0)</f>
        <v/>
      </c>
      <c r="I5161" s="29" t="inlineStr">
        <is>
          <t>Cost is below the 120 watch threshold.</t>
        </is>
      </c>
    </row>
    <row r="5162">
      <c r="A5162" s="29" t="inlineStr">
        <is>
          <t>4gb-11610-00-00</t>
        </is>
      </c>
      <c r="B5162" s="29" t="inlineStr">
        <is>
          <t>low_price</t>
        </is>
      </c>
      <c r="C5162" s="29" t="inlineStr">
        <is>
          <t>Поршневі кільця стандарт Yamaha Bruin Grizzly Raptor Warrior Wolverine 350, Kodiak Big Bear 400</t>
        </is>
      </c>
      <c r="D5162" s="35" t="n">
        <v>0</v>
      </c>
      <c r="E5162" s="37" t="n">
        <v>0</v>
      </c>
      <c r="F5162" s="38" t="n">
        <v>0</v>
      </c>
      <c r="G5162" s="37" t="n">
        <v>0</v>
      </c>
      <c r="H5162" s="40">
        <f>IFERROR(G5162/E5162,0)</f>
        <v/>
      </c>
      <c r="I5162" s="29" t="inlineStr">
        <is>
          <t>Cost is below the 120 watch threshold.</t>
        </is>
      </c>
    </row>
    <row r="5163">
      <c r="A5163" s="29" t="inlineStr">
        <is>
          <t>93450-19095-00</t>
        </is>
      </c>
      <c r="B5163" s="29" t="inlineStr">
        <is>
          <t>low_price</t>
        </is>
      </c>
      <c r="C5163" s="29" t="inlineStr">
        <is>
          <t>Стопорне кільце поршня Yamaha Yamaha Bruin Grizzly Raptor Warrior Wolverine 350, Kodiak Big Bear 400</t>
        </is>
      </c>
      <c r="D5163" s="35" t="n">
        <v>0</v>
      </c>
      <c r="E5163" s="37" t="n">
        <v>0</v>
      </c>
      <c r="F5163" s="38" t="n">
        <v>0</v>
      </c>
      <c r="G5163" s="37" t="n">
        <v>0</v>
      </c>
      <c r="H5163" s="40">
        <f>IFERROR(G5163/E5163,0)</f>
        <v/>
      </c>
      <c r="I5163" s="29" t="inlineStr">
        <is>
          <t>Cost is below the 120 watch threshold.</t>
        </is>
      </c>
    </row>
    <row r="5164">
      <c r="A5164" s="29" t="inlineStr">
        <is>
          <t>43-1002</t>
        </is>
      </c>
      <c r="B5164" s="29" t="inlineStr">
        <is>
          <t>low_price</t>
        </is>
      </c>
      <c r="C5164" s="29" t="inlineStr">
        <is>
          <t>Фаркоп All Balls під квадрат 32х32мм (1 ¼»)</t>
        </is>
      </c>
      <c r="D5164" s="35" t="n">
        <v>0</v>
      </c>
      <c r="E5164" s="37" t="n">
        <v>0</v>
      </c>
      <c r="F5164" s="38" t="n">
        <v>0</v>
      </c>
      <c r="G5164" s="37" t="n">
        <v>0</v>
      </c>
      <c r="H5164" s="40">
        <f>IFERROR(G5164/E5164,0)</f>
        <v/>
      </c>
      <c r="I5164" s="29" t="inlineStr">
        <is>
          <t>Cost is below the 120 watch threshold.</t>
        </is>
      </c>
    </row>
    <row r="5165">
      <c r="A5165" s="29" t="inlineStr">
        <is>
          <t>15126-hn2-003</t>
        </is>
      </c>
      <c r="B5165" s="29" t="inlineStr">
        <is>
          <t>low_price</t>
        </is>
      </c>
      <c r="C5165" s="29" t="inlineStr">
        <is>
          <t>Ротор масляного насоса внутрішній Honda TRX 350 Rancher (03-06), 500 Rubicon (01-04)</t>
        </is>
      </c>
      <c r="D5165" s="35" t="n">
        <v>0</v>
      </c>
      <c r="E5165" s="37" t="n">
        <v>0</v>
      </c>
      <c r="F5165" s="38" t="n">
        <v>0</v>
      </c>
      <c r="G5165" s="37" t="n">
        <v>0</v>
      </c>
      <c r="H5165" s="40">
        <f>IFERROR(G5165/E5165,0)</f>
        <v/>
      </c>
      <c r="I5165" s="29" t="inlineStr">
        <is>
          <t>Cost is below the 120 watch threshold.</t>
        </is>
      </c>
    </row>
    <row r="5166">
      <c r="A5166" s="29" t="inlineStr">
        <is>
          <t>92072-0095</t>
        </is>
      </c>
      <c r="B5166" s="29" t="inlineStr">
        <is>
          <t>low_price</t>
        </is>
      </c>
      <c r="C5166" s="29" t="inlineStr">
        <is>
          <t>Кріплення кришки бардачка Kawasaki Brute Force 750 2008+</t>
        </is>
      </c>
      <c r="D5166" s="35" t="n">
        <v>0</v>
      </c>
      <c r="E5166" s="37" t="n">
        <v>0</v>
      </c>
      <c r="F5166" s="38" t="n">
        <v>0</v>
      </c>
      <c r="G5166" s="37" t="n">
        <v>0</v>
      </c>
      <c r="H5166" s="40">
        <f>IFERROR(G5166/E5166,0)</f>
        <v/>
      </c>
      <c r="I5166" s="29" t="inlineStr">
        <is>
          <t>Cost is below the 120 watch threshold.</t>
        </is>
      </c>
    </row>
    <row r="5167">
      <c r="A5167" s="29" t="inlineStr">
        <is>
          <t>710005033</t>
        </is>
      </c>
      <c r="B5167" s="29" t="inlineStr">
        <is>
          <t>low_price</t>
        </is>
      </c>
      <c r="C5167" s="29" t="inlineStr">
        <is>
          <t xml:space="preserve">Перемикач режимів світла BRP Can-Am Maverick 1000, Maverick X3, Maverick Trail 700 800 1000, Maverick Sport 1000, Commander 700 800 1000, Traxter </t>
        </is>
      </c>
      <c r="D5167" s="35" t="n">
        <v>0</v>
      </c>
      <c r="E5167" s="37" t="n">
        <v>0</v>
      </c>
      <c r="F5167" s="38" t="n">
        <v>0</v>
      </c>
      <c r="G5167" s="37" t="n">
        <v>0</v>
      </c>
      <c r="H5167" s="40">
        <f>IFERROR(G5167/E5167,0)</f>
        <v/>
      </c>
      <c r="I5167" s="29" t="inlineStr">
        <is>
          <t>Cost is below the 120 watch threshold.</t>
        </is>
      </c>
    </row>
    <row r="5168">
      <c r="A5168" s="29" t="inlineStr">
        <is>
          <t>80211-hp5-600za</t>
        </is>
      </c>
      <c r="B5168" s="29" t="inlineStr">
        <is>
          <t>low_price</t>
        </is>
      </c>
      <c r="C5168" s="29" t="inlineStr">
        <is>
          <t>Кріплення заднього стопа Honda TRX 420 Rancher (07-14), 500 Foreman (12-13)</t>
        </is>
      </c>
      <c r="D5168" s="35" t="n">
        <v>0</v>
      </c>
      <c r="E5168" s="37" t="n">
        <v>0</v>
      </c>
      <c r="F5168" s="38" t="n">
        <v>0</v>
      </c>
      <c r="G5168" s="37" t="n">
        <v>0</v>
      </c>
      <c r="H5168" s="40">
        <f>IFERROR(G5168/E5168,0)</f>
        <v/>
      </c>
      <c r="I5168" s="29" t="inlineStr">
        <is>
          <t>Cost is below the 120 watch threshold.</t>
        </is>
      </c>
    </row>
    <row r="5169">
      <c r="A5169" s="29" t="inlineStr">
        <is>
          <t>3610284</t>
        </is>
      </c>
      <c r="B5169" s="29" t="inlineStr">
        <is>
          <t>low_price</t>
        </is>
      </c>
      <c r="C5169" s="29" t="inlineStr">
        <is>
          <t>Сальник колінвала Polaris RZR 900 1000, Ranger 900 1000, Pro XD, Xpedition, General 1000, ACE 900</t>
        </is>
      </c>
      <c r="D5169" s="35" t="n">
        <v>0</v>
      </c>
      <c r="E5169" s="37" t="n">
        <v>0</v>
      </c>
      <c r="F5169" s="38" t="n">
        <v>0</v>
      </c>
      <c r="G5169" s="37" t="n">
        <v>0</v>
      </c>
      <c r="H5169" s="40">
        <f>IFERROR(G5169/E5169,0)</f>
        <v/>
      </c>
      <c r="I5169" s="29" t="inlineStr">
        <is>
          <t>Cost is below the 120 watch threshold.</t>
        </is>
      </c>
    </row>
    <row r="5170">
      <c r="A5170" s="29" t="inlineStr">
        <is>
          <t>709200736</t>
        </is>
      </c>
      <c r="B5170" s="29" t="inlineStr">
        <is>
          <t>low_price</t>
        </is>
      </c>
      <c r="C5170" s="29" t="inlineStr">
        <is>
          <t>Патрубокок бачка охолоджуваної рідини BRP Can-Am Maverick Trail 700 800 1000, Maverick Sport 1000, Commander 700 1000</t>
        </is>
      </c>
      <c r="D5170" s="35" t="n">
        <v>0</v>
      </c>
      <c r="E5170" s="37" t="n">
        <v>0</v>
      </c>
      <c r="F5170" s="38" t="n">
        <v>0</v>
      </c>
      <c r="G5170" s="37" t="n">
        <v>0</v>
      </c>
      <c r="H5170" s="40">
        <f>IFERROR(G5170/E5170,0)</f>
        <v/>
      </c>
      <c r="I5170" s="29" t="inlineStr">
        <is>
          <t>Cost is below the 120 watch threshold.</t>
        </is>
      </c>
    </row>
    <row r="5171">
      <c r="A5171" s="29" t="inlineStr">
        <is>
          <t>na-40012r</t>
        </is>
      </c>
      <c r="B5171" s="29" t="inlineStr">
        <is>
          <t>low_price</t>
        </is>
      </c>
      <c r="C5171" s="29" t="inlineStr">
        <is>
          <t>Поршневі кільця стандарт Yamaha Grizzly Rhino Raptor Viking Kodiak 700</t>
        </is>
      </c>
      <c r="D5171" s="35" t="n">
        <v>0</v>
      </c>
      <c r="E5171" s="37" t="n">
        <v>0</v>
      </c>
      <c r="F5171" s="38" t="n">
        <v>0</v>
      </c>
      <c r="G5171" s="37" t="n">
        <v>0</v>
      </c>
      <c r="H5171" s="40">
        <f>IFERROR(G5171/E5171,0)</f>
        <v/>
      </c>
      <c r="I5171" s="29" t="inlineStr">
        <is>
          <t>Cost is below the 120 watch threshold.</t>
        </is>
      </c>
    </row>
    <row r="5172">
      <c r="A5172" s="29" t="inlineStr">
        <is>
          <t>420927837</t>
        </is>
      </c>
      <c r="B5172" s="29" t="inlineStr">
        <is>
          <t>low_price</t>
        </is>
      </c>
      <c r="C5172" s="29" t="inlineStr">
        <is>
          <t>Шайба кришки термостата BRP Can-Am, Ski-Doo</t>
        </is>
      </c>
      <c r="D5172" s="35" t="n">
        <v>0</v>
      </c>
      <c r="E5172" s="37" t="n">
        <v>0</v>
      </c>
      <c r="F5172" s="38" t="n">
        <v>0</v>
      </c>
      <c r="G5172" s="37" t="n">
        <v>0</v>
      </c>
      <c r="H5172" s="40">
        <f>IFERROR(G5172/E5172,0)</f>
        <v/>
      </c>
      <c r="I5172" s="29" t="inlineStr">
        <is>
          <t>Cost is below the 120 watch threshold.</t>
        </is>
      </c>
    </row>
    <row r="5173">
      <c r="A5173" s="29" t="inlineStr">
        <is>
          <t>715005018</t>
        </is>
      </c>
      <c r="B5173" s="29" t="inlineStr">
        <is>
          <t>low_price</t>
        </is>
      </c>
      <c r="C5173" s="29" t="inlineStr">
        <is>
          <t>Сумка стельова BRP Can-Am Maverick Trail 700 800 1000, Maverick Sport 1000, Commander 700 1000</t>
        </is>
      </c>
      <c r="D5173" s="35" t="n">
        <v>0</v>
      </c>
      <c r="E5173" s="37" t="n">
        <v>0</v>
      </c>
      <c r="F5173" s="38" t="n">
        <v>0</v>
      </c>
      <c r="G5173" s="37" t="n">
        <v>0</v>
      </c>
      <c r="H5173" s="40">
        <f>IFERROR(G5173/E5173,0)</f>
        <v/>
      </c>
      <c r="I5173" s="29" t="inlineStr">
        <is>
          <t>Cost is below the 120 watch threshold.</t>
        </is>
      </c>
    </row>
    <row r="5174">
      <c r="A5174" s="29" t="inlineStr">
        <is>
          <t>28407-hn8-003</t>
        </is>
      </c>
      <c r="B5174" s="29" t="inlineStr">
        <is>
          <t>low_price</t>
        </is>
      </c>
      <c r="C5174" s="29" t="inlineStr">
        <is>
          <t>Шнурок стартера Honda TRX 500 Rubicon (05-14), 650 680 Rincon</t>
        </is>
      </c>
      <c r="D5174" s="35" t="n">
        <v>0</v>
      </c>
      <c r="E5174" s="37" t="n">
        <v>0</v>
      </c>
      <c r="F5174" s="38" t="n">
        <v>0</v>
      </c>
      <c r="G5174" s="37" t="n">
        <v>0</v>
      </c>
      <c r="H5174" s="40">
        <f>IFERROR(G5174/E5174,0)</f>
        <v/>
      </c>
      <c r="I5174" s="29" t="inlineStr">
        <is>
          <t>Cost is below the 120 watch threshold.</t>
        </is>
      </c>
    </row>
    <row r="5175">
      <c r="A5175" s="29" t="inlineStr">
        <is>
          <t>250200171</t>
        </is>
      </c>
      <c r="B5175" s="29" t="inlineStr">
        <is>
          <t>low_price</t>
        </is>
      </c>
      <c r="C5175" s="29" t="inlineStr">
        <is>
          <t>Шайба ступиці BRP Can-Am Outlander Renegade G1 G2 G2L</t>
        </is>
      </c>
      <c r="D5175" s="35" t="n">
        <v>0</v>
      </c>
      <c r="E5175" s="37" t="n">
        <v>0</v>
      </c>
      <c r="F5175" s="38" t="n">
        <v>0</v>
      </c>
      <c r="G5175" s="37" t="n">
        <v>0</v>
      </c>
      <c r="H5175" s="40">
        <f>IFERROR(G5175/E5175,0)</f>
        <v/>
      </c>
      <c r="I5175" s="29" t="inlineStr">
        <is>
          <t>Cost is below the 120 watch threshold.</t>
        </is>
      </c>
    </row>
    <row r="5176">
      <c r="A5176" s="29" t="inlineStr">
        <is>
          <t>31710-hp5-651</t>
        </is>
      </c>
      <c r="B5176" s="29" t="inlineStr">
        <is>
          <t>low_price</t>
        </is>
      </c>
      <c r="C5176" s="29" t="inlineStr">
        <is>
          <t>Реле Honda TRX 420 Rancher (07-13), 500 Foreman (12-13)</t>
        </is>
      </c>
      <c r="D5176" s="35" t="n">
        <v>0</v>
      </c>
      <c r="E5176" s="37" t="n">
        <v>0</v>
      </c>
      <c r="F5176" s="38" t="n">
        <v>0</v>
      </c>
      <c r="G5176" s="37" t="n">
        <v>0</v>
      </c>
      <c r="H5176" s="40">
        <f>IFERROR(G5176/E5176,0)</f>
        <v/>
      </c>
      <c r="I5176" s="29" t="inlineStr">
        <is>
          <t>Cost is below the 120 watch threshold.</t>
        </is>
      </c>
    </row>
    <row r="5177">
      <c r="A5177" s="29" t="inlineStr">
        <is>
          <t>5414047</t>
        </is>
      </c>
      <c r="B5177" s="29" t="inlineStr">
        <is>
          <t>low_price</t>
        </is>
      </c>
      <c r="C5177" s="29" t="inlineStr">
        <is>
          <t>Ущільнююче кільце масляного щупа Polaris Sportsman 600 700 800, Ranger 700 800, RZR 800 900 1000, Pro XD, General 1000, ACE 900 (12X12)</t>
        </is>
      </c>
      <c r="D5177" s="35" t="n">
        <v>0</v>
      </c>
      <c r="E5177" s="37" t="n">
        <v>0</v>
      </c>
      <c r="F5177" s="38" t="n">
        <v>0</v>
      </c>
      <c r="G5177" s="37" t="n">
        <v>0</v>
      </c>
      <c r="H5177" s="40">
        <f>IFERROR(G5177/E5177,0)</f>
        <v/>
      </c>
      <c r="I5177" s="29" t="inlineStr">
        <is>
          <t>Cost is below the 120 watch threshold.</t>
        </is>
      </c>
    </row>
    <row r="5178">
      <c r="A5178" s="29" t="inlineStr">
        <is>
          <t>420256915</t>
        </is>
      </c>
      <c r="B5178" s="29" t="inlineStr">
        <is>
          <t>low_price</t>
        </is>
      </c>
      <c r="C5178" s="29" t="inlineStr">
        <is>
          <t>Датчик тиску масла BRP Can-Am, Ski-Doo</t>
        </is>
      </c>
      <c r="D5178" s="35" t="n">
        <v>0</v>
      </c>
      <c r="E5178" s="37" t="n">
        <v>0</v>
      </c>
      <c r="F5178" s="38" t="n">
        <v>0</v>
      </c>
      <c r="G5178" s="37" t="n">
        <v>0</v>
      </c>
      <c r="H5178" s="40">
        <f>IFERROR(G5178/E5178,0)</f>
        <v/>
      </c>
      <c r="I5178" s="29" t="inlineStr">
        <is>
          <t>Cost is below the 120 watch threshold.</t>
        </is>
      </c>
    </row>
    <row r="5179">
      <c r="A5179" s="29" t="inlineStr">
        <is>
          <t>3024012</t>
        </is>
      </c>
      <c r="B5179" s="29" t="inlineStr">
        <is>
          <t>low_price</t>
        </is>
      </c>
      <c r="C5179" s="29" t="inlineStr">
        <is>
          <t>Подушка двигуна нижня Polaris Sportsman 335 400 450 500 570 700 800 ETX, Scrambler 500, Ranger 400 425 500 700 800, Magnum 425 500, Hawkeye 325 400</t>
        </is>
      </c>
      <c r="D5179" s="35" t="n">
        <v>0</v>
      </c>
      <c r="E5179" s="37" t="n">
        <v>0</v>
      </c>
      <c r="F5179" s="38" t="n">
        <v>0</v>
      </c>
      <c r="G5179" s="37" t="n">
        <v>0</v>
      </c>
      <c r="H5179" s="40">
        <f>IFERROR(G5179/E5179,0)</f>
        <v/>
      </c>
      <c r="I5179" s="29" t="inlineStr">
        <is>
          <t>Cost is below the 120 watch threshold.</t>
        </is>
      </c>
    </row>
    <row r="5180">
      <c r="A5180" s="29" t="inlineStr">
        <is>
          <t>19-5037</t>
        </is>
      </c>
      <c r="B5180" s="29" t="inlineStr">
        <is>
          <t>low_price</t>
        </is>
      </c>
      <c r="C5180" s="29" t="inlineStr">
        <is>
          <t>Пильник ШРУСа BRP Can-Am Maverick X3 (112/23-78)</t>
        </is>
      </c>
      <c r="D5180" s="35" t="n">
        <v>0</v>
      </c>
      <c r="E5180" s="37" t="n">
        <v>0</v>
      </c>
      <c r="F5180" s="38" t="n">
        <v>0</v>
      </c>
      <c r="G5180" s="37" t="n">
        <v>0</v>
      </c>
      <c r="H5180" s="40">
        <f>IFERROR(G5180/E5180,0)</f>
        <v/>
      </c>
      <c r="I5180" s="29" t="inlineStr">
        <is>
          <t>Cost is below the 120 watch threshold.</t>
        </is>
      </c>
    </row>
    <row r="5181">
      <c r="A5181" s="29" t="inlineStr">
        <is>
          <t>2410429</t>
        </is>
      </c>
      <c r="B5181" s="29" t="inlineStr">
        <is>
          <t>low_price</t>
        </is>
      </c>
      <c r="C5181" s="29" t="inlineStr">
        <is>
          <t>Фара дальнього світла Polaris Sportsman 400 450 500 570 600 700 800, Hawkeye 325 400</t>
        </is>
      </c>
      <c r="D5181" s="35" t="n">
        <v>0</v>
      </c>
      <c r="E5181" s="37" t="n">
        <v>0</v>
      </c>
      <c r="F5181" s="38" t="n">
        <v>0</v>
      </c>
      <c r="G5181" s="37" t="n">
        <v>0</v>
      </c>
      <c r="H5181" s="40">
        <f>IFERROR(G5181/E5181,0)</f>
        <v/>
      </c>
      <c r="I5181" s="29" t="inlineStr">
        <is>
          <t>Cost is below the 120 watch threshold.</t>
        </is>
      </c>
    </row>
    <row r="5182">
      <c r="A5182" s="29" t="inlineStr">
        <is>
          <t>92049-7501</t>
        </is>
      </c>
      <c r="B5182" s="29" t="inlineStr">
        <is>
          <t>low_price</t>
        </is>
      </c>
      <c r="C5182" s="29" t="inlineStr">
        <is>
          <t>Ущільнююче кільце рульової колонки Brute Force 650 750, Prairie 360, KFX 450</t>
        </is>
      </c>
      <c r="D5182" s="35" t="n">
        <v>0</v>
      </c>
      <c r="E5182" s="37" t="n">
        <v>0</v>
      </c>
      <c r="F5182" s="38" t="n">
        <v>0</v>
      </c>
      <c r="G5182" s="37" t="n">
        <v>0</v>
      </c>
      <c r="H5182" s="40">
        <f>IFERROR(G5182/E5182,0)</f>
        <v/>
      </c>
      <c r="I5182" s="29" t="inlineStr">
        <is>
          <t>Cost is below the 120 watch threshold.</t>
        </is>
      </c>
    </row>
    <row r="5183">
      <c r="A5183" s="29" t="inlineStr">
        <is>
          <t>4011845</t>
        </is>
      </c>
      <c r="B5183" s="29" t="inlineStr">
        <is>
          <t>low_price</t>
        </is>
      </c>
      <c r="C5183" s="29" t="inlineStr">
        <is>
          <t>Свічний ковпачок з проводом Polaris Sportsman 700 800 2007-2009 (72.1CM)</t>
        </is>
      </c>
      <c r="D5183" s="35" t="n">
        <v>0</v>
      </c>
      <c r="E5183" s="37" t="n">
        <v>0</v>
      </c>
      <c r="F5183" s="38" t="n">
        <v>0</v>
      </c>
      <c r="G5183" s="37" t="n">
        <v>0</v>
      </c>
      <c r="H5183" s="40">
        <f>IFERROR(G5183/E5183,0)</f>
        <v/>
      </c>
      <c r="I5183" s="29" t="inlineStr">
        <is>
          <t>Cost is below the 120 watch threshold.</t>
        </is>
      </c>
    </row>
    <row r="5184">
      <c r="A5184" s="29" t="inlineStr">
        <is>
          <t>49022-0575</t>
        </is>
      </c>
      <c r="B5184" s="29" t="inlineStr">
        <is>
          <t>low_price</t>
        </is>
      </c>
      <c r="C5184" s="29" t="inlineStr">
        <is>
          <t>Шестерня переднього редуктора Kawasaki Prairie 360 650 700, Brute Force 650 750 (10T)</t>
        </is>
      </c>
      <c r="D5184" s="35" t="n">
        <v>0</v>
      </c>
      <c r="E5184" s="37" t="n">
        <v>0</v>
      </c>
      <c r="F5184" s="38" t="n">
        <v>0</v>
      </c>
      <c r="G5184" s="37" t="n">
        <v>0</v>
      </c>
      <c r="H5184" s="40">
        <f>IFERROR(G5184/E5184,0)</f>
        <v/>
      </c>
      <c r="I5184" s="29" t="inlineStr">
        <is>
          <t>Cost is below the 120 watch threshold.</t>
        </is>
      </c>
    </row>
    <row r="5185">
      <c r="A5185" s="29" t="inlineStr">
        <is>
          <t>90201-kcz-010</t>
        </is>
      </c>
      <c r="B5185" s="29" t="inlineStr">
        <is>
          <t>low_price</t>
        </is>
      </c>
      <c r="C5185" s="29" t="inlineStr">
        <is>
          <t>Гайка зчеплення Honda TRX 650 680 Rincon, MUV 700 Big Red, SXS 700 Pioneer (16mm)</t>
        </is>
      </c>
      <c r="D5185" s="35" t="n">
        <v>0</v>
      </c>
      <c r="E5185" s="37" t="n">
        <v>0</v>
      </c>
      <c r="F5185" s="38" t="n">
        <v>0</v>
      </c>
      <c r="G5185" s="37" t="n">
        <v>0</v>
      </c>
      <c r="H5185" s="40">
        <f>IFERROR(G5185/E5185,0)</f>
        <v/>
      </c>
      <c r="I5185" s="29" t="inlineStr">
        <is>
          <t>Cost is below the 120 watch threshold.</t>
        </is>
      </c>
    </row>
    <row r="5186">
      <c r="A5186" s="29" t="inlineStr">
        <is>
          <t>na-40025t</t>
        </is>
      </c>
      <c r="B5186" s="29" t="inlineStr">
        <is>
          <t>low_price</t>
        </is>
      </c>
      <c r="C5186" s="29" t="inlineStr">
        <is>
          <t>Комплект прокладок на верх двигуна Yamaha Grizzly Kodiak Wolverine 700 2016-2018</t>
        </is>
      </c>
      <c r="D5186" s="35" t="n">
        <v>0</v>
      </c>
      <c r="E5186" s="37" t="n">
        <v>0</v>
      </c>
      <c r="F5186" s="38" t="n">
        <v>0</v>
      </c>
      <c r="G5186" s="37" t="n">
        <v>0</v>
      </c>
      <c r="H5186" s="40">
        <f>IFERROR(G5186/E5186,0)</f>
        <v/>
      </c>
      <c r="I5186" s="29" t="inlineStr">
        <is>
          <t>Cost is below the 120 watch threshold.</t>
        </is>
      </c>
    </row>
    <row r="5187">
      <c r="A5187" s="29" t="inlineStr">
        <is>
          <t>22880-hp0-a00</t>
        </is>
      </c>
      <c r="B5187" s="29" t="inlineStr">
        <is>
          <t>low_price</t>
        </is>
      </c>
      <c r="C5187" s="29" t="inlineStr">
        <is>
          <t>Трос вмикання заднього ходу Honda TRX 500 Foreman 2005-2011</t>
        </is>
      </c>
      <c r="D5187" s="35" t="n">
        <v>0</v>
      </c>
      <c r="E5187" s="37" t="n">
        <v>0</v>
      </c>
      <c r="F5187" s="38" t="n">
        <v>0</v>
      </c>
      <c r="G5187" s="37" t="n">
        <v>0</v>
      </c>
      <c r="H5187" s="40">
        <f>IFERROR(G5187/E5187,0)</f>
        <v/>
      </c>
      <c r="I5187" s="29" t="inlineStr">
        <is>
          <t>Cost is below the 120 watch threshold.</t>
        </is>
      </c>
    </row>
    <row r="5188">
      <c r="A5188" s="29" t="inlineStr">
        <is>
          <t>hpx2233</t>
        </is>
      </c>
      <c r="B5188" s="29" t="inlineStr">
        <is>
          <t>low_price</t>
        </is>
      </c>
      <c r="C5188" s="29" t="inlineStr">
        <is>
          <t>Ремінь варіатора Yamaha Grizzly 600 660, Rhino 660</t>
        </is>
      </c>
      <c r="D5188" s="35" t="n">
        <v>0</v>
      </c>
      <c r="E5188" s="37" t="n">
        <v>0</v>
      </c>
      <c r="F5188" s="38" t="n">
        <v>0</v>
      </c>
      <c r="G5188" s="37" t="n">
        <v>0</v>
      </c>
      <c r="H5188" s="40">
        <f>IFERROR(G5188/E5188,0)</f>
        <v/>
      </c>
      <c r="I5188" s="29" t="inlineStr">
        <is>
          <t>Cost is below the 120 watch threshold.</t>
        </is>
      </c>
    </row>
    <row r="5189">
      <c r="A5189" s="29" t="inlineStr">
        <is>
          <t>05894</t>
        </is>
      </c>
      <c r="B5189" s="29" t="inlineStr">
        <is>
          <t>low_price</t>
        </is>
      </c>
      <c r="C5189" s="29" t="inlineStr">
        <is>
          <t>Гальмівний супорт задній правий Yamaha Grizzly 550 700</t>
        </is>
      </c>
      <c r="D5189" s="35" t="n">
        <v>0</v>
      </c>
      <c r="E5189" s="37" t="n">
        <v>0</v>
      </c>
      <c r="F5189" s="38" t="n">
        <v>0</v>
      </c>
      <c r="G5189" s="37" t="n">
        <v>0</v>
      </c>
      <c r="H5189" s="40">
        <f>IFERROR(G5189/E5189,0)</f>
        <v/>
      </c>
      <c r="I5189" s="29" t="inlineStr">
        <is>
          <t>Cost is below the 120 watch threshold.</t>
        </is>
      </c>
    </row>
    <row r="5190">
      <c r="A5190" s="29" t="inlineStr">
        <is>
          <t>90340-14002-00</t>
        </is>
      </c>
      <c r="B5190" s="29" t="inlineStr">
        <is>
          <t>low_price</t>
        </is>
      </c>
      <c r="C5190" s="29" t="inlineStr">
        <is>
          <t>Зливна пробка заднього редуктора Yamaha Grizzly 350 400 450 550 600 660 700, Kodiak 400 450 700, Bruin 250 350, Rhino 450, Big Bear 350 400, Wolverine</t>
        </is>
      </c>
      <c r="D5190" s="35" t="n">
        <v>0</v>
      </c>
      <c r="E5190" s="37" t="n">
        <v>0</v>
      </c>
      <c r="F5190" s="38" t="n">
        <v>0</v>
      </c>
      <c r="G5190" s="37" t="n">
        <v>0</v>
      </c>
      <c r="H5190" s="40">
        <f>IFERROR(G5190/E5190,0)</f>
        <v/>
      </c>
      <c r="I5190" s="29" t="inlineStr">
        <is>
          <t>Cost is below the 120 watch threshold.</t>
        </is>
      </c>
    </row>
    <row r="5191">
      <c r="A5191" s="29" t="inlineStr">
        <is>
          <t>40520-hp0-a00</t>
        </is>
      </c>
      <c r="B5191" s="29" t="inlineStr">
        <is>
          <t>low_price</t>
        </is>
      </c>
      <c r="C5191" s="29" t="inlineStr">
        <is>
          <t>Кришка гальмівного барабана Honda TRX 420 Rancher (14+), 500 Foreman (05-19), 500 Rubicon (01-14), 520 Foreman (20+)</t>
        </is>
      </c>
      <c r="D5191" s="35" t="n">
        <v>0</v>
      </c>
      <c r="E5191" s="37" t="n">
        <v>0</v>
      </c>
      <c r="F5191" s="38" t="n">
        <v>0</v>
      </c>
      <c r="G5191" s="37" t="n">
        <v>0</v>
      </c>
      <c r="H5191" s="40">
        <f>IFERROR(G5191/E5191,0)</f>
        <v/>
      </c>
      <c r="I5191" s="29" t="inlineStr">
        <is>
          <t>Cost is below the 120 watch threshold.</t>
        </is>
      </c>
    </row>
    <row r="5192">
      <c r="A5192" s="29" t="inlineStr">
        <is>
          <t>34210</t>
        </is>
      </c>
      <c r="B5192" s="29" t="inlineStr">
        <is>
          <t>low_price</t>
        </is>
      </c>
      <c r="C5192" s="29" t="inlineStr">
        <is>
          <t>Захист рук PowerMadd Star</t>
        </is>
      </c>
      <c r="D5192" s="35" t="n">
        <v>0</v>
      </c>
      <c r="E5192" s="37" t="n">
        <v>0</v>
      </c>
      <c r="F5192" s="38" t="n">
        <v>0</v>
      </c>
      <c r="G5192" s="37" t="n">
        <v>0</v>
      </c>
      <c r="H5192" s="40">
        <f>IFERROR(G5192/E5192,0)</f>
        <v/>
      </c>
      <c r="I5192" s="29" t="inlineStr">
        <is>
          <t>Cost is below the 120 watch threshold.</t>
        </is>
      </c>
    </row>
    <row r="5193">
      <c r="A5193" s="29" t="inlineStr">
        <is>
          <t>710000902</t>
        </is>
      </c>
      <c r="B5193" s="29" t="inlineStr">
        <is>
          <t>low_price</t>
        </is>
      </c>
      <c r="C5193" s="29" t="inlineStr">
        <is>
          <t>Ізоляція клем BRP Can-Am Outlander 400 500 650 800, Renegade 800 2006-2010</t>
        </is>
      </c>
      <c r="D5193" s="35" t="n">
        <v>0</v>
      </c>
      <c r="E5193" s="37" t="n">
        <v>0</v>
      </c>
      <c r="F5193" s="38" t="n">
        <v>0</v>
      </c>
      <c r="G5193" s="37" t="n">
        <v>0</v>
      </c>
      <c r="H5193" s="40">
        <f>IFERROR(G5193/E5193,0)</f>
        <v/>
      </c>
      <c r="I5193" s="29" t="inlineStr">
        <is>
          <t>Cost is below the 120 watch threshold.</t>
        </is>
      </c>
    </row>
    <row r="5194">
      <c r="A5194" s="29" t="inlineStr">
        <is>
          <t>25-1012</t>
        </is>
      </c>
      <c r="B5194" s="29" t="inlineStr">
        <is>
          <t>low_price</t>
        </is>
      </c>
      <c r="C5194" s="29" t="inlineStr">
        <is>
          <t>Підшипники задньої осі Yamaha Kodiak 400 (00-02), Kodiak 450 (03-04)</t>
        </is>
      </c>
      <c r="D5194" s="35" t="n">
        <v>0</v>
      </c>
      <c r="E5194" s="37" t="n">
        <v>0</v>
      </c>
      <c r="F5194" s="38" t="n">
        <v>0</v>
      </c>
      <c r="G5194" s="37" t="n">
        <v>0</v>
      </c>
      <c r="H5194" s="40">
        <f>IFERROR(G5194/E5194,0)</f>
        <v/>
      </c>
      <c r="I5194" s="29" t="inlineStr">
        <is>
          <t>Cost is below the 120 watch threshold.</t>
        </is>
      </c>
    </row>
    <row r="5195">
      <c r="A5195" s="29" t="inlineStr">
        <is>
          <t>7044263</t>
        </is>
      </c>
      <c r="B5195" s="29" t="inlineStr">
        <is>
          <t>low_price</t>
        </is>
      </c>
      <c r="C5195" s="29" t="inlineStr">
        <is>
          <t>Пружина ведучого варіатора Polaris Sportsman 850 1000 High Lifter (17+), RZR XP 1000 (16+), General 1000, ACE 900</t>
        </is>
      </c>
      <c r="D5195" s="35" t="n">
        <v>0</v>
      </c>
      <c r="E5195" s="37" t="n">
        <v>0</v>
      </c>
      <c r="F5195" s="38" t="n">
        <v>0</v>
      </c>
      <c r="G5195" s="37" t="n">
        <v>0</v>
      </c>
      <c r="H5195" s="40">
        <f>IFERROR(G5195/E5195,0)</f>
        <v/>
      </c>
      <c r="I5195" s="29" t="inlineStr">
        <is>
          <t>Cost is below the 120 watch threshold.</t>
        </is>
      </c>
    </row>
    <row r="5196">
      <c r="A5196" s="29" t="inlineStr">
        <is>
          <t>01578</t>
        </is>
      </c>
      <c r="B5196" s="29" t="inlineStr">
        <is>
          <t>low_price</t>
        </is>
      </c>
      <c r="C5196" s="29" t="inlineStr">
        <is>
          <t>Вологозахищений перемикач на руль</t>
        </is>
      </c>
      <c r="D5196" s="35" t="n">
        <v>0</v>
      </c>
      <c r="E5196" s="37" t="n">
        <v>0</v>
      </c>
      <c r="F5196" s="38" t="n">
        <v>0</v>
      </c>
      <c r="G5196" s="37" t="n">
        <v>0</v>
      </c>
      <c r="H5196" s="40">
        <f>IFERROR(G5196/E5196,0)</f>
        <v/>
      </c>
      <c r="I5196" s="29" t="inlineStr">
        <is>
          <t>Cost is below the 120 watch threshold.</t>
        </is>
      </c>
    </row>
    <row r="5197">
      <c r="A5197" s="29" t="inlineStr">
        <is>
          <t>5412114</t>
        </is>
      </c>
      <c r="B5197" s="29" t="inlineStr">
        <is>
          <t>low_price</t>
        </is>
      </c>
      <c r="C5197" s="29" t="inlineStr">
        <is>
          <t>Сальник колінвала Polaris Sportsman 600 700 800 (02-05), Ranger 700 (05)</t>
        </is>
      </c>
      <c r="D5197" s="35" t="n">
        <v>0</v>
      </c>
      <c r="E5197" s="37" t="n">
        <v>0</v>
      </c>
      <c r="F5197" s="38" t="n">
        <v>0</v>
      </c>
      <c r="G5197" s="37" t="n">
        <v>0</v>
      </c>
      <c r="H5197" s="40">
        <f>IFERROR(G5197/E5197,0)</f>
        <v/>
      </c>
      <c r="I5197" s="29" t="inlineStr">
        <is>
          <t>Cost is below the 120 watch threshold.</t>
        </is>
      </c>
    </row>
    <row r="5198">
      <c r="A5198" s="29" t="inlineStr">
        <is>
          <t>50810-hp0-a00</t>
        </is>
      </c>
      <c r="B5198" s="29" t="inlineStr">
        <is>
          <t>low_price</t>
        </is>
      </c>
      <c r="C5198" s="29" t="inlineStr">
        <is>
          <t>Прицепний пристрій для Honda TRX 500 Foreman Rubicon 2005-2014</t>
        </is>
      </c>
      <c r="D5198" s="35" t="n">
        <v>0</v>
      </c>
      <c r="E5198" s="37" t="n">
        <v>0</v>
      </c>
      <c r="F5198" s="38" t="n">
        <v>0</v>
      </c>
      <c r="G5198" s="37" t="n">
        <v>0</v>
      </c>
      <c r="H5198" s="40">
        <f>IFERROR(G5198/E5198,0)</f>
        <v/>
      </c>
      <c r="I5198" s="29" t="inlineStr">
        <is>
          <t>Cost is below the 120 watch threshold.</t>
        </is>
      </c>
    </row>
    <row r="5199">
      <c r="A5199" s="29" t="inlineStr">
        <is>
          <t>01723</t>
        </is>
      </c>
      <c r="B5199" s="29" t="inlineStr">
        <is>
          <t>low_price</t>
        </is>
      </c>
      <c r="C5199" s="29" t="inlineStr">
        <is>
          <t>Стартер Honda TRX 420 Rancher (07-19), 500 Foreman (12-19), 500 Rubicon (15-19), SXS 500 Pioneer (14-21)</t>
        </is>
      </c>
      <c r="D5199" s="35" t="n">
        <v>0</v>
      </c>
      <c r="E5199" s="37" t="n">
        <v>0</v>
      </c>
      <c r="F5199" s="38" t="n">
        <v>0</v>
      </c>
      <c r="G5199" s="37" t="n">
        <v>0</v>
      </c>
      <c r="H5199" s="40">
        <f>IFERROR(G5199/E5199,0)</f>
        <v/>
      </c>
      <c r="I5199" s="29" t="inlineStr">
        <is>
          <t>Cost is below the 120 watch threshold.</t>
        </is>
      </c>
    </row>
    <row r="5200">
      <c r="A5200" s="29" t="inlineStr">
        <is>
          <t>na-10040-2</t>
        </is>
      </c>
      <c r="B5200" s="29" t="inlineStr">
        <is>
          <t>low_price</t>
        </is>
      </c>
      <c r="C5200" s="29" t="inlineStr">
        <is>
          <t>Поршень +0.50мм Honda TRX 400 Rancher</t>
        </is>
      </c>
      <c r="D5200" s="35" t="n">
        <v>0</v>
      </c>
      <c r="E5200" s="37" t="n">
        <v>0</v>
      </c>
      <c r="F5200" s="38" t="n">
        <v>0</v>
      </c>
      <c r="G5200" s="37" t="n">
        <v>0</v>
      </c>
      <c r="H5200" s="40">
        <f>IFERROR(G5200/E5200,0)</f>
        <v/>
      </c>
      <c r="I5200" s="29" t="inlineStr">
        <is>
          <t>Cost is below the 120 watch threshold.</t>
        </is>
      </c>
    </row>
    <row r="5201">
      <c r="A5201" s="29" t="inlineStr">
        <is>
          <t>25-1615</t>
        </is>
      </c>
      <c r="B5201" s="29" t="inlineStr">
        <is>
          <t>low_price</t>
        </is>
      </c>
      <c r="C5201" s="29" t="inlineStr">
        <is>
          <t>Ступичний підшипник в передні колеса Polaris RZR 800 (08-09), RZR S 800 (09)</t>
        </is>
      </c>
      <c r="D5201" s="35" t="n">
        <v>0</v>
      </c>
      <c r="E5201" s="37" t="n">
        <v>0</v>
      </c>
      <c r="F5201" s="38" t="n">
        <v>0</v>
      </c>
      <c r="G5201" s="37" t="n">
        <v>0</v>
      </c>
      <c r="H5201" s="40">
        <f>IFERROR(G5201/E5201,0)</f>
        <v/>
      </c>
      <c r="I5201" s="29" t="inlineStr">
        <is>
          <t>Cost is below the 120 watch threshold.</t>
        </is>
      </c>
    </row>
    <row r="5202">
      <c r="A5202" s="29" t="inlineStr">
        <is>
          <t>420431805</t>
        </is>
      </c>
      <c r="B5202" s="29" t="inlineStr">
        <is>
          <t>low_price</t>
        </is>
      </c>
      <c r="C5202" s="29" t="inlineStr">
        <is>
          <t>Прокладка клапанної кришки BRP Can-Am Maverick R</t>
        </is>
      </c>
      <c r="D5202" s="35" t="n">
        <v>0</v>
      </c>
      <c r="E5202" s="37" t="n">
        <v>0</v>
      </c>
      <c r="F5202" s="38" t="n">
        <v>0</v>
      </c>
      <c r="G5202" s="37" t="n">
        <v>0</v>
      </c>
      <c r="H5202" s="40">
        <f>IFERROR(G5202/E5202,0)</f>
        <v/>
      </c>
      <c r="I5202" s="29" t="inlineStr">
        <is>
          <t>Cost is below the 120 watch threshold.</t>
        </is>
      </c>
    </row>
    <row r="5203">
      <c r="A5203" s="29" t="inlineStr">
        <is>
          <t>03879</t>
        </is>
      </c>
      <c r="B5203" s="29" t="inlineStr">
        <is>
          <t>low_price</t>
        </is>
      </c>
      <c r="C5203" s="29" t="inlineStr">
        <is>
          <t>Впускний патрубок Yamaha Grizzly Kodiak 400 450</t>
        </is>
      </c>
      <c r="D5203" s="35" t="n">
        <v>0</v>
      </c>
      <c r="E5203" s="37" t="n">
        <v>0</v>
      </c>
      <c r="F5203" s="38" t="n">
        <v>0</v>
      </c>
      <c r="G5203" s="37" t="n">
        <v>0</v>
      </c>
      <c r="H5203" s="40">
        <f>IFERROR(G5203/E5203,0)</f>
        <v/>
      </c>
      <c r="I5203" s="29" t="inlineStr">
        <is>
          <t>Cost is below the 120 watch threshold.</t>
        </is>
      </c>
    </row>
    <row r="5204">
      <c r="A5204" s="29" t="inlineStr">
        <is>
          <t>40200-hp0-a00</t>
        </is>
      </c>
      <c r="B5204" s="29" t="inlineStr">
        <is>
          <t>low_price</t>
        </is>
      </c>
      <c r="C5204" s="29" t="inlineStr">
        <is>
          <t>Карданний вал задній Honda TRX 500 Foreman (05-11), 500 Rubicon (05-14)</t>
        </is>
      </c>
      <c r="D5204" s="35" t="n">
        <v>0</v>
      </c>
      <c r="E5204" s="37" t="n">
        <v>0</v>
      </c>
      <c r="F5204" s="38" t="n">
        <v>0</v>
      </c>
      <c r="G5204" s="37" t="n">
        <v>0</v>
      </c>
      <c r="H5204" s="40">
        <f>IFERROR(G5204/E5204,0)</f>
        <v/>
      </c>
      <c r="I5204" s="29" t="inlineStr">
        <is>
          <t>Cost is below the 120 watch threshold.</t>
        </is>
      </c>
    </row>
    <row r="5205">
      <c r="A5205" s="29" t="inlineStr">
        <is>
          <t>pw35640037cs</t>
        </is>
      </c>
      <c r="B5205" s="29" t="inlineStr">
        <is>
          <t>low_price</t>
        </is>
      </c>
      <c r="C5205" s="29" t="inlineStr">
        <is>
          <t>Ступичний підшипник Polaris Sportsman 300 400 450 500 570 600 700 800, Scrambler 500, Magnum 325 330 500, Ranger 400 500 700 800, Hawkeye 325 400</t>
        </is>
      </c>
      <c r="D5205" s="35" t="n">
        <v>0</v>
      </c>
      <c r="E5205" s="37" t="n">
        <v>0</v>
      </c>
      <c r="F5205" s="38" t="n">
        <v>0</v>
      </c>
      <c r="G5205" s="37" t="n">
        <v>0</v>
      </c>
      <c r="H5205" s="40">
        <f>IFERROR(G5205/E5205,0)</f>
        <v/>
      </c>
      <c r="I5205" s="29" t="inlineStr">
        <is>
          <t>Cost is below the 120 watch threshold.</t>
        </is>
      </c>
    </row>
    <row r="5206">
      <c r="A5206" s="29" t="inlineStr">
        <is>
          <t>504152282</t>
        </is>
      </c>
      <c r="B5206" s="29" t="inlineStr">
        <is>
          <t>low_price</t>
        </is>
      </c>
      <c r="C5206" s="29" t="inlineStr">
        <is>
          <t xml:space="preserve">Стопорне кільце масляного насоса BRP Can-Am Outlander Renegade G1 G2 G2L G2S, Maverick 1000, Commander 800 1000, Maverick Trail 800 1000, Maverick </t>
        </is>
      </c>
      <c r="D5206" s="35" t="n">
        <v>0</v>
      </c>
      <c r="E5206" s="37" t="n">
        <v>0</v>
      </c>
      <c r="F5206" s="38" t="n">
        <v>0</v>
      </c>
      <c r="G5206" s="37" t="n">
        <v>0</v>
      </c>
      <c r="H5206" s="40">
        <f>IFERROR(G5206/E5206,0)</f>
        <v/>
      </c>
      <c r="I5206" s="29" t="inlineStr">
        <is>
          <t>Cost is below the 120 watch threshold.</t>
        </is>
      </c>
    </row>
    <row r="5207">
      <c r="A5207" s="29" t="inlineStr">
        <is>
          <t>04273</t>
        </is>
      </c>
      <c r="B5207" s="29" t="inlineStr">
        <is>
          <t>low_price</t>
        </is>
      </c>
      <c r="C5207" s="29" t="inlineStr">
        <is>
          <t>Гальмівний супорт задній Polaris Sportsman 400 450 500 600 700 800</t>
        </is>
      </c>
      <c r="D5207" s="35" t="n">
        <v>0</v>
      </c>
      <c r="E5207" s="37" t="n">
        <v>0</v>
      </c>
      <c r="F5207" s="38" t="n">
        <v>0</v>
      </c>
      <c r="G5207" s="37" t="n">
        <v>0</v>
      </c>
      <c r="H5207" s="40">
        <f>IFERROR(G5207/E5207,0)</f>
        <v/>
      </c>
      <c r="I5207" s="29" t="inlineStr">
        <is>
          <t>Cost is below the 120 watch threshold.</t>
        </is>
      </c>
    </row>
    <row r="5208">
      <c r="A5208" s="29" t="inlineStr">
        <is>
          <t>2bg-f3540-01-00</t>
        </is>
      </c>
      <c r="B5208" s="29" t="inlineStr">
        <is>
          <t>low_price</t>
        </is>
      </c>
      <c r="C5208" s="29" t="inlineStr">
        <is>
          <t>Ричаг передній верхній лівий Yamaha Grizzly 700 2014+</t>
        </is>
      </c>
      <c r="D5208" s="35" t="n">
        <v>0</v>
      </c>
      <c r="E5208" s="37" t="n">
        <v>0</v>
      </c>
      <c r="F5208" s="38" t="n">
        <v>0</v>
      </c>
      <c r="G5208" s="37" t="n">
        <v>0</v>
      </c>
      <c r="H5208" s="40">
        <f>IFERROR(G5208/E5208,0)</f>
        <v/>
      </c>
      <c r="I5208" s="29" t="inlineStr">
        <is>
          <t>Cost is below the 120 watch threshold.</t>
        </is>
      </c>
    </row>
    <row r="5209">
      <c r="A5209" s="29" t="inlineStr">
        <is>
          <t>707001496</t>
        </is>
      </c>
      <c r="B5209" s="29" t="inlineStr">
        <is>
          <t>low_price</t>
        </is>
      </c>
      <c r="C5209" s="29" t="inlineStr">
        <is>
          <t>Патрубок варіатора випускний BRP Can-Am Outlander XMR 570 650 800 850 1000 2015+</t>
        </is>
      </c>
      <c r="D5209" s="35" t="n">
        <v>0</v>
      </c>
      <c r="E5209" s="37" t="n">
        <v>0</v>
      </c>
      <c r="F5209" s="38" t="n">
        <v>0</v>
      </c>
      <c r="G5209" s="37" t="n">
        <v>0</v>
      </c>
      <c r="H5209" s="40">
        <f>IFERROR(G5209/E5209,0)</f>
        <v/>
      </c>
      <c r="I5209" s="29" t="inlineStr">
        <is>
          <t>Cost is below the 120 watch threshold.</t>
        </is>
      </c>
    </row>
    <row r="5210">
      <c r="A5210" s="29" t="inlineStr">
        <is>
          <t>706200444</t>
        </is>
      </c>
      <c r="B5210" s="29" t="inlineStr">
        <is>
          <t>low_price</t>
        </is>
      </c>
      <c r="C5210" s="29" t="inlineStr">
        <is>
          <t>Шарова опора нижня BRP Can-Am Outlander G1 400 500 650 800</t>
        </is>
      </c>
      <c r="D5210" s="35" t="n">
        <v>0</v>
      </c>
      <c r="E5210" s="37" t="n">
        <v>0</v>
      </c>
      <c r="F5210" s="38" t="n">
        <v>0</v>
      </c>
      <c r="G5210" s="37" t="n">
        <v>0</v>
      </c>
      <c r="H5210" s="40">
        <f>IFERROR(G5210/E5210,0)</f>
        <v/>
      </c>
      <c r="I5210" s="29" t="inlineStr">
        <is>
          <t>Cost is below the 120 watch threshold.</t>
        </is>
      </c>
    </row>
    <row r="5211">
      <c r="A5211" s="29" t="inlineStr">
        <is>
          <t>0gr0-052001</t>
        </is>
      </c>
      <c r="B5211" s="29" t="inlineStr">
        <is>
          <t>low_price</t>
        </is>
      </c>
      <c r="C5211" s="29" t="inlineStr">
        <is>
          <t>Пружина веденого варіатора CFMoto CForce 400 500 600 800 1000, UForce 500 600 800 1000, ZForce 500 800 950 1000</t>
        </is>
      </c>
      <c r="D5211" s="35" t="n">
        <v>0</v>
      </c>
      <c r="E5211" s="37" t="n">
        <v>0</v>
      </c>
      <c r="F5211" s="38" t="n">
        <v>0</v>
      </c>
      <c r="G5211" s="37" t="n">
        <v>0</v>
      </c>
      <c r="H5211" s="40">
        <f>IFERROR(G5211/E5211,0)</f>
        <v/>
      </c>
      <c r="I5211" s="29" t="inlineStr">
        <is>
          <t>Cost is below the 120 watch threshold.</t>
        </is>
      </c>
    </row>
    <row r="5212">
      <c r="A5212" s="29" t="inlineStr">
        <is>
          <t>30409-02500</t>
        </is>
      </c>
      <c r="B5212" s="29" t="inlineStr">
        <is>
          <t>low_price</t>
        </is>
      </c>
      <c r="C5212" s="29" t="inlineStr">
        <is>
          <t>Підшипник хвостовика редуктора CFMoto CForce 400 500 600 800 1000, UForce 500 600 800 1000, ZForce 500 800 950 1000</t>
        </is>
      </c>
      <c r="D5212" s="35" t="n">
        <v>0</v>
      </c>
      <c r="E5212" s="37" t="n">
        <v>0</v>
      </c>
      <c r="F5212" s="38" t="n">
        <v>0</v>
      </c>
      <c r="G5212" s="37" t="n">
        <v>0</v>
      </c>
      <c r="H5212" s="40">
        <f>IFERROR(G5212/E5212,0)</f>
        <v/>
      </c>
      <c r="I5212" s="29" t="inlineStr">
        <is>
          <t>Cost is below the 120 watch threshold.</t>
        </is>
      </c>
    </row>
    <row r="5213">
      <c r="A5213" s="29" t="inlineStr">
        <is>
          <t>420427220</t>
        </is>
      </c>
      <c r="B5213" s="29" t="inlineStr">
        <is>
          <t>low_price</t>
        </is>
      </c>
      <c r="C5213" s="29" t="inlineStr">
        <is>
          <t>Шайба ведучого варіатора BRP Can-Am Maverick X3, Maverick Trail 700 800 1000, Maverick Sport 1000, Traxter Defender HD7 HD8 HD9 HD10</t>
        </is>
      </c>
      <c r="D5213" s="35" t="n">
        <v>0</v>
      </c>
      <c r="E5213" s="37" t="n">
        <v>0</v>
      </c>
      <c r="F5213" s="38" t="n">
        <v>0</v>
      </c>
      <c r="G5213" s="37" t="n">
        <v>0</v>
      </c>
      <c r="H5213" s="40">
        <f>IFERROR(G5213/E5213,0)</f>
        <v/>
      </c>
      <c r="I5213" s="29" t="inlineStr">
        <is>
          <t>Cost is below the 120 watch threshold.</t>
        </is>
      </c>
    </row>
    <row r="5214">
      <c r="A5214" s="29" t="inlineStr">
        <is>
          <t>709200900</t>
        </is>
      </c>
      <c r="B5214" s="29" t="inlineStr">
        <is>
          <t>low_price</t>
        </is>
      </c>
      <c r="C5214" s="29" t="inlineStr">
        <is>
          <t>Патрубок охолодження верхній BRP Can-Am Outlander XMR 650 850 (16), 1000 (13-16)</t>
        </is>
      </c>
      <c r="D5214" s="35" t="n">
        <v>0</v>
      </c>
      <c r="E5214" s="37" t="n">
        <v>0</v>
      </c>
      <c r="F5214" s="38" t="n">
        <v>0</v>
      </c>
      <c r="G5214" s="37" t="n">
        <v>0</v>
      </c>
      <c r="H5214" s="40">
        <f>IFERROR(G5214/E5214,0)</f>
        <v/>
      </c>
      <c r="I5214" s="29" t="inlineStr">
        <is>
          <t>Cost is below the 120 watch threshold.</t>
        </is>
      </c>
    </row>
    <row r="5215">
      <c r="A5215" s="29" t="inlineStr">
        <is>
          <t>705601302</t>
        </is>
      </c>
      <c r="B5215" s="29" t="inlineStr">
        <is>
          <t>low_price</t>
        </is>
      </c>
      <c r="C5215" s="29" t="inlineStr">
        <is>
          <t>Гальмівний шланг задній BRP Can-Am Outlander Max G2 G2L 2015+</t>
        </is>
      </c>
      <c r="D5215" s="35" t="n">
        <v>0</v>
      </c>
      <c r="E5215" s="37" t="n">
        <v>0</v>
      </c>
      <c r="F5215" s="38" t="n">
        <v>0</v>
      </c>
      <c r="G5215" s="37" t="n">
        <v>0</v>
      </c>
      <c r="H5215" s="40">
        <f>IFERROR(G5215/E5215,0)</f>
        <v/>
      </c>
      <c r="I5215" s="29" t="inlineStr">
        <is>
          <t>Cost is below the 120 watch threshold.</t>
        </is>
      </c>
    </row>
    <row r="5216">
      <c r="A5216" s="29" t="inlineStr">
        <is>
          <t>706202300</t>
        </is>
      </c>
      <c r="B5216" s="29" t="inlineStr">
        <is>
          <t>low_price</t>
        </is>
      </c>
      <c r="C5216" s="29" t="inlineStr">
        <is>
          <t>Скоба переднього ричага BRP Can-Am Maverick X3, Maverick Trail 800 1000, Maverick Sport 1000</t>
        </is>
      </c>
      <c r="D5216" s="35" t="n">
        <v>0</v>
      </c>
      <c r="E5216" s="37" t="n">
        <v>0</v>
      </c>
      <c r="F5216" s="38" t="n">
        <v>0</v>
      </c>
      <c r="G5216" s="37" t="n">
        <v>0</v>
      </c>
      <c r="H5216" s="40">
        <f>IFERROR(G5216/E5216,0)</f>
        <v/>
      </c>
      <c r="I5216" s="29" t="inlineStr">
        <is>
          <t>Cost is below the 120 watch threshold.</t>
        </is>
      </c>
    </row>
    <row r="5217">
      <c r="A5217" s="29" t="inlineStr">
        <is>
          <t>420641150</t>
        </is>
      </c>
      <c r="B5217" s="29" t="inlineStr">
        <is>
          <t>low_price</t>
        </is>
      </c>
      <c r="C5217" s="29" t="inlineStr">
        <is>
          <t>Болт натягувача ланцюга ГРМ BRP Can-Am, Ski-Doo</t>
        </is>
      </c>
      <c r="D5217" s="35" t="n">
        <v>0</v>
      </c>
      <c r="E5217" s="37" t="n">
        <v>0</v>
      </c>
      <c r="F5217" s="38" t="n">
        <v>0</v>
      </c>
      <c r="G5217" s="37" t="n">
        <v>0</v>
      </c>
      <c r="H5217" s="40">
        <f>IFERROR(G5217/E5217,0)</f>
        <v/>
      </c>
      <c r="I5217" s="29" t="inlineStr">
        <is>
          <t>Cost is below the 120 watch threshold.</t>
        </is>
      </c>
    </row>
    <row r="5218">
      <c r="A5218" s="29" t="inlineStr">
        <is>
          <t>94580-31074-00</t>
        </is>
      </c>
      <c r="B5218" s="29" t="inlineStr">
        <is>
          <t>low_price</t>
        </is>
      </c>
      <c r="C5218" s="29" t="inlineStr">
        <is>
          <t>Ланцюг масляного насоса Yamaha Grizzly 550 700, Kodiak Rhino Viking 700 (25HT)</t>
        </is>
      </c>
      <c r="D5218" s="35" t="n">
        <v>0</v>
      </c>
      <c r="E5218" s="37" t="n">
        <v>0</v>
      </c>
      <c r="F5218" s="38" t="n">
        <v>0</v>
      </c>
      <c r="G5218" s="37" t="n">
        <v>0</v>
      </c>
      <c r="H5218" s="40">
        <f>IFERROR(G5218/E5218,0)</f>
        <v/>
      </c>
      <c r="I5218" s="29" t="inlineStr">
        <is>
          <t>Cost is below the 120 watch threshold.</t>
        </is>
      </c>
    </row>
    <row r="5219">
      <c r="A5219" s="29" t="inlineStr">
        <is>
          <t>709200299</t>
        </is>
      </c>
      <c r="B5219" s="29" t="inlineStr">
        <is>
          <t>low_price</t>
        </is>
      </c>
      <c r="C5219" s="29" t="inlineStr">
        <is>
          <t>Патрубок охолодження BRP Can-Am Outlander 570 650 850 (16), Outlander Renegade 1000 (12-16), Maverick X3 (20+), Traxter Defender HD8 HD9 HD10</t>
        </is>
      </c>
      <c r="D5219" s="35" t="n">
        <v>0</v>
      </c>
      <c r="E5219" s="37" t="n">
        <v>0</v>
      </c>
      <c r="F5219" s="38" t="n">
        <v>0</v>
      </c>
      <c r="G5219" s="37" t="n">
        <v>0</v>
      </c>
      <c r="H5219" s="40">
        <f>IFERROR(G5219/E5219,0)</f>
        <v/>
      </c>
      <c r="I5219" s="29" t="inlineStr">
        <is>
          <t>Cost is below the 120 watch threshold.</t>
        </is>
      </c>
    </row>
    <row r="5220">
      <c r="A5220" s="29" t="inlineStr">
        <is>
          <t>707800951</t>
        </is>
      </c>
      <c r="B5220" s="29" t="inlineStr">
        <is>
          <t>low_price</t>
        </is>
      </c>
      <c r="C5220" s="29" t="inlineStr">
        <is>
          <t>Прокладка кришки повітряного фільтра BRP Can-Am Maverick R</t>
        </is>
      </c>
      <c r="D5220" s="35" t="n">
        <v>0</v>
      </c>
      <c r="E5220" s="37" t="n">
        <v>0</v>
      </c>
      <c r="F5220" s="38" t="n">
        <v>0</v>
      </c>
      <c r="G5220" s="37" t="n">
        <v>0</v>
      </c>
      <c r="H5220" s="40">
        <f>IFERROR(G5220/E5220,0)</f>
        <v/>
      </c>
      <c r="I5220" s="29" t="inlineStr">
        <is>
          <t>Cost is below the 120 watch threshold.</t>
        </is>
      </c>
    </row>
    <row r="5221">
      <c r="A5221" s="29" t="inlineStr">
        <is>
          <t>706005361</t>
        </is>
      </c>
      <c r="B5221" s="29" t="inlineStr">
        <is>
          <t>low_price</t>
        </is>
      </c>
      <c r="C5221" s="29" t="inlineStr">
        <is>
          <t>Стійка заднього стабілізатора права BRP Can-Am Maverick R</t>
        </is>
      </c>
      <c r="D5221" s="35" t="n">
        <v>0</v>
      </c>
      <c r="E5221" s="37" t="n">
        <v>0</v>
      </c>
      <c r="F5221" s="38" t="n">
        <v>0</v>
      </c>
      <c r="G5221" s="37" t="n">
        <v>0</v>
      </c>
      <c r="H5221" s="40">
        <f>IFERROR(G5221/E5221,0)</f>
        <v/>
      </c>
      <c r="I5221" s="29" t="inlineStr">
        <is>
          <t>Cost is below the 120 watch threshold.</t>
        </is>
      </c>
    </row>
    <row r="5222">
      <c r="A5222" s="29" t="inlineStr">
        <is>
          <t>na-10042</t>
        </is>
      </c>
      <c r="B5222" s="29" t="inlineStr">
        <is>
          <t>low_price</t>
        </is>
      </c>
      <c r="C5222" s="29" t="inlineStr">
        <is>
          <t>Поршень стандарт Honda TRX 420 Rancher</t>
        </is>
      </c>
      <c r="D5222" s="35" t="n">
        <v>0</v>
      </c>
      <c r="E5222" s="37" t="n">
        <v>0</v>
      </c>
      <c r="F5222" s="38" t="n">
        <v>0</v>
      </c>
      <c r="G5222" s="37" t="n">
        <v>0</v>
      </c>
      <c r="H5222" s="40">
        <f>IFERROR(G5222/E5222,0)</f>
        <v/>
      </c>
      <c r="I5222" s="29" t="inlineStr">
        <is>
          <t>Cost is below the 120 watch threshold.</t>
        </is>
      </c>
    </row>
    <row r="5223">
      <c r="A5223" s="29" t="inlineStr">
        <is>
          <t>40200-hp5-600</t>
        </is>
      </c>
      <c r="B5223" s="29" t="inlineStr">
        <is>
          <t>low_price</t>
        </is>
      </c>
      <c r="C5223" s="29" t="inlineStr">
        <is>
          <t>Карданний вал задній Honda TRX 420 Rancher 2007-2013</t>
        </is>
      </c>
      <c r="D5223" s="35" t="n">
        <v>0</v>
      </c>
      <c r="E5223" s="37" t="n">
        <v>0</v>
      </c>
      <c r="F5223" s="38" t="n">
        <v>0</v>
      </c>
      <c r="G5223" s="37" t="n">
        <v>0</v>
      </c>
      <c r="H5223" s="40">
        <f>IFERROR(G5223/E5223,0)</f>
        <v/>
      </c>
      <c r="I5223" s="29" t="inlineStr">
        <is>
          <t>Cost is below the 120 watch threshold.</t>
        </is>
      </c>
    </row>
    <row r="5224">
      <c r="A5224" s="29" t="inlineStr">
        <is>
          <t>19-5004</t>
        </is>
      </c>
      <c r="B5224" s="29" t="inlineStr">
        <is>
          <t>low_price</t>
        </is>
      </c>
      <c r="C5224" s="29" t="inlineStr">
        <is>
          <t>Пильник ШРУСа BRP Can-Am; Honda; Kawasaki; John Deere; Polaris; Yamaha (58/17-78)</t>
        </is>
      </c>
      <c r="D5224" s="35" t="n">
        <v>0</v>
      </c>
      <c r="E5224" s="37" t="n">
        <v>0</v>
      </c>
      <c r="F5224" s="38" t="n">
        <v>0</v>
      </c>
      <c r="G5224" s="37" t="n">
        <v>0</v>
      </c>
      <c r="H5224" s="40">
        <f>IFERROR(G5224/E5224,0)</f>
        <v/>
      </c>
      <c r="I5224" s="29" t="inlineStr">
        <is>
          <t>Cost is below the 120 watch threshold.</t>
        </is>
      </c>
    </row>
    <row r="5225">
      <c r="A5225" s="29" t="inlineStr">
        <is>
          <t>219400510</t>
        </is>
      </c>
      <c r="B5225" s="29" t="inlineStr">
        <is>
          <t>low_price</t>
        </is>
      </c>
      <c r="C5225" s="29" t="inlineStr">
        <is>
          <t>Зарядний пристрій BRP Can-Am з двома USB-портами</t>
        </is>
      </c>
      <c r="D5225" s="35" t="n">
        <v>0</v>
      </c>
      <c r="E5225" s="37" t="n">
        <v>0</v>
      </c>
      <c r="F5225" s="38" t="n">
        <v>0</v>
      </c>
      <c r="G5225" s="37" t="n">
        <v>0</v>
      </c>
      <c r="H5225" s="40">
        <f>IFERROR(G5225/E5225,0)</f>
        <v/>
      </c>
      <c r="I5225" s="29" t="inlineStr">
        <is>
          <t>Cost is below the 120 watch threshold.</t>
        </is>
      </c>
    </row>
    <row r="5226">
      <c r="A5226" s="29" t="inlineStr">
        <is>
          <t>715006648</t>
        </is>
      </c>
      <c r="B5226" s="29" t="inlineStr">
        <is>
          <t>low_price</t>
        </is>
      </c>
      <c r="C5226" s="29" t="inlineStr">
        <is>
          <t>Панель передня ліва BRP Can-Am Maverick X3</t>
        </is>
      </c>
      <c r="D5226" s="35" t="n">
        <v>0</v>
      </c>
      <c r="E5226" s="37" t="n">
        <v>0</v>
      </c>
      <c r="F5226" s="38" t="n">
        <v>0</v>
      </c>
      <c r="G5226" s="37" t="n">
        <v>0</v>
      </c>
      <c r="H5226" s="40">
        <f>IFERROR(G5226/E5226,0)</f>
        <v/>
      </c>
      <c r="I5226" s="29" t="inlineStr">
        <is>
          <t>Cost is below the 120 watch threshold.</t>
        </is>
      </c>
    </row>
    <row r="5227">
      <c r="A5227" s="29" t="inlineStr">
        <is>
          <t>13216-0874</t>
        </is>
      </c>
      <c r="B5227" s="29" t="inlineStr">
        <is>
          <t>low_price</t>
        </is>
      </c>
      <c r="C5227" s="29" t="inlineStr">
        <is>
          <t>Хвостовик заднього редуктора Kawasaki Prairie 360 650 700, Brute Force 650, KFX 700 (8T)</t>
        </is>
      </c>
      <c r="D5227" s="35" t="n">
        <v>0</v>
      </c>
      <c r="E5227" s="37" t="n">
        <v>0</v>
      </c>
      <c r="F5227" s="38" t="n">
        <v>0</v>
      </c>
      <c r="G5227" s="37" t="n">
        <v>0</v>
      </c>
      <c r="H5227" s="40">
        <f>IFERROR(G5227/E5227,0)</f>
        <v/>
      </c>
      <c r="I5227" s="29" t="inlineStr">
        <is>
          <t>Cost is below the 120 watch threshold.</t>
        </is>
      </c>
    </row>
    <row r="5228">
      <c r="A5228" s="29" t="inlineStr">
        <is>
          <t>19-5026</t>
        </is>
      </c>
      <c r="B5228" s="29" t="inlineStr">
        <is>
          <t>low_price</t>
        </is>
      </c>
      <c r="C5228" s="29" t="inlineStr">
        <is>
          <t>Пильник ШРУСа Honda; Polaris; Kawasaki (70/18,5-109)</t>
        </is>
      </c>
      <c r="D5228" s="35" t="n">
        <v>0</v>
      </c>
      <c r="E5228" s="37" t="n">
        <v>0</v>
      </c>
      <c r="F5228" s="38" t="n">
        <v>0</v>
      </c>
      <c r="G5228" s="37" t="n">
        <v>0</v>
      </c>
      <c r="H5228" s="40">
        <f>IFERROR(G5228/E5228,0)</f>
        <v/>
      </c>
      <c r="I5228" s="29" t="inlineStr">
        <is>
          <t>Cost is below the 120 watch threshold.</t>
        </is>
      </c>
    </row>
    <row r="5229">
      <c r="A5229" s="29" t="inlineStr">
        <is>
          <t>420265020</t>
        </is>
      </c>
      <c r="B5229" s="29" t="inlineStr">
        <is>
          <t>low_price</t>
        </is>
      </c>
      <c r="C5229" s="29" t="inlineStr">
        <is>
          <t xml:space="preserve">Свічний ковпачок BRP Can-Am Outlander 450 570 850 1000, Renegade 850 1000, Maverick 1000, Maverick Sport 1000, Commander 1000, Traxter Defender HD5 </t>
        </is>
      </c>
      <c r="D5229" s="35" t="n">
        <v>0</v>
      </c>
      <c r="E5229" s="37" t="n">
        <v>0</v>
      </c>
      <c r="F5229" s="38" t="n">
        <v>0</v>
      </c>
      <c r="G5229" s="37" t="n">
        <v>0</v>
      </c>
      <c r="H5229" s="40">
        <f>IFERROR(G5229/E5229,0)</f>
        <v/>
      </c>
      <c r="I5229" s="29" t="inlineStr">
        <is>
          <t>Cost is below the 120 watch threshold.</t>
        </is>
      </c>
    </row>
    <row r="5230">
      <c r="A5230" s="29" t="inlineStr">
        <is>
          <t>420248606</t>
        </is>
      </c>
      <c r="B5230" s="29" t="inlineStr">
        <is>
          <t>low_price</t>
        </is>
      </c>
      <c r="C5230" s="29" t="inlineStr">
        <is>
          <t>Грузики варіатора BRP Can-Am Outlander Renegade 1000 2012-2015</t>
        </is>
      </c>
      <c r="D5230" s="35" t="n">
        <v>0</v>
      </c>
      <c r="E5230" s="37" t="n">
        <v>0</v>
      </c>
      <c r="F5230" s="38" t="n">
        <v>0</v>
      </c>
      <c r="G5230" s="37" t="n">
        <v>0</v>
      </c>
      <c r="H5230" s="40">
        <f>IFERROR(G5230/E5230,0)</f>
        <v/>
      </c>
      <c r="I5230" s="29" t="inlineStr">
        <is>
          <t>Cost is below the 120 watch threshold.</t>
        </is>
      </c>
    </row>
    <row r="5231">
      <c r="A5231" s="29" t="inlineStr">
        <is>
          <t>ab6-po-8-319</t>
        </is>
      </c>
      <c r="B5231" s="29" t="inlineStr">
        <is>
          <t>low_price</t>
        </is>
      </c>
      <c r="C5231" s="29" t="inlineStr">
        <is>
          <t>Піввісь передня Polaris Sportsman 400 450 500 700 800 2007-2012</t>
        </is>
      </c>
      <c r="D5231" s="35" t="n">
        <v>0</v>
      </c>
      <c r="E5231" s="37" t="n">
        <v>0</v>
      </c>
      <c r="F5231" s="38" t="n">
        <v>0</v>
      </c>
      <c r="G5231" s="37" t="n">
        <v>0</v>
      </c>
      <c r="H5231" s="40">
        <f>IFERROR(G5231/E5231,0)</f>
        <v/>
      </c>
      <c r="I5231" s="29" t="inlineStr">
        <is>
          <t>Cost is below the 120 watch threshold.</t>
        </is>
      </c>
    </row>
    <row r="5232">
      <c r="A5232" s="29" t="inlineStr">
        <is>
          <t>5km-15451-00-00</t>
        </is>
      </c>
      <c r="B5232" s="29" t="inlineStr">
        <is>
          <t>low_price</t>
        </is>
      </c>
      <c r="C5232" s="29" t="inlineStr">
        <is>
          <t>Прокладка кришки генератора Yamaha Grizzly Rhino 660​</t>
        </is>
      </c>
      <c r="D5232" s="35" t="n">
        <v>0</v>
      </c>
      <c r="E5232" s="37" t="n">
        <v>0</v>
      </c>
      <c r="F5232" s="38" t="n">
        <v>0</v>
      </c>
      <c r="G5232" s="37" t="n">
        <v>0</v>
      </c>
      <c r="H5232" s="40">
        <f>IFERROR(G5232/E5232,0)</f>
        <v/>
      </c>
      <c r="I5232" s="29" t="inlineStr">
        <is>
          <t>Cost is below the 120 watch threshold.</t>
        </is>
      </c>
    </row>
    <row r="5233">
      <c r="A5233" s="29" t="inlineStr">
        <is>
          <t>91201-hn0-671</t>
        </is>
      </c>
      <c r="B5233" s="29" t="inlineStr">
        <is>
          <t>low_price</t>
        </is>
      </c>
      <c r="C5233" s="29" t="inlineStr">
        <is>
          <t>Сальник кришки генератора Honda TRX 400 Foreman (95-02), 450 Foreman (02-04), 500 Rubicon (01-14) (32X52X8)</t>
        </is>
      </c>
      <c r="D5233" s="35" t="n">
        <v>0</v>
      </c>
      <c r="E5233" s="37" t="n">
        <v>0</v>
      </c>
      <c r="F5233" s="38" t="n">
        <v>0</v>
      </c>
      <c r="G5233" s="37" t="n">
        <v>0</v>
      </c>
      <c r="H5233" s="40">
        <f>IFERROR(G5233/E5233,0)</f>
        <v/>
      </c>
      <c r="I5233" s="29" t="inlineStr">
        <is>
          <t>Cost is below the 120 watch threshold.</t>
        </is>
      </c>
    </row>
    <row r="5234">
      <c r="A5234" s="29" t="inlineStr">
        <is>
          <t>705002802</t>
        </is>
      </c>
      <c r="B5234" s="29" t="inlineStr">
        <is>
          <t>low_price</t>
        </is>
      </c>
      <c r="C5234" s="29" t="inlineStr">
        <is>
          <t>Клик бампера передній лівий, задній правий BRP Can-Am Outlander G1</t>
        </is>
      </c>
      <c r="D5234" s="35" t="n">
        <v>0</v>
      </c>
      <c r="E5234" s="37" t="n">
        <v>0</v>
      </c>
      <c r="F5234" s="38" t="n">
        <v>0</v>
      </c>
      <c r="G5234" s="37" t="n">
        <v>0</v>
      </c>
      <c r="H5234" s="40">
        <f>IFERROR(G5234/E5234,0)</f>
        <v/>
      </c>
      <c r="I5234" s="29" t="inlineStr">
        <is>
          <t>Cost is below the 120 watch threshold.</t>
        </is>
      </c>
    </row>
    <row r="5235">
      <c r="A5235" s="29" t="inlineStr">
        <is>
          <t>90430-14043-00</t>
        </is>
      </c>
      <c r="B5235" s="29" t="inlineStr">
        <is>
          <t>low_price</t>
        </is>
      </c>
      <c r="C5235" s="29" t="inlineStr">
        <is>
          <t>Шайба мідна масляного каналу Yamaha Grizzly 125 350 550 660 700, Raptor 250 350 700, Rhino 660 700, Big Bear 350 400, Wolverine 350 450</t>
        </is>
      </c>
      <c r="D5235" s="35" t="n">
        <v>0</v>
      </c>
      <c r="E5235" s="37" t="n">
        <v>0</v>
      </c>
      <c r="F5235" s="38" t="n">
        <v>0</v>
      </c>
      <c r="G5235" s="37" t="n">
        <v>0</v>
      </c>
      <c r="H5235" s="40">
        <f>IFERROR(G5235/E5235,0)</f>
        <v/>
      </c>
      <c r="I5235" s="29" t="inlineStr">
        <is>
          <t>Cost is below the 120 watch threshold.</t>
        </is>
      </c>
    </row>
    <row r="5236">
      <c r="A5236" s="29" t="inlineStr">
        <is>
          <t>705015060</t>
        </is>
      </c>
      <c r="B5236" s="29" t="inlineStr">
        <is>
          <t>low_price</t>
        </is>
      </c>
      <c r="C5236" s="29" t="inlineStr">
        <is>
          <t>Панель бокова передня ліва BRP Can-Am Maverick Sport 1000 (25), Commander 700 1000 (21+)</t>
        </is>
      </c>
      <c r="D5236" s="35" t="n">
        <v>0</v>
      </c>
      <c r="E5236" s="37" t="n">
        <v>0</v>
      </c>
      <c r="F5236" s="38" t="n">
        <v>0</v>
      </c>
      <c r="G5236" s="37" t="n">
        <v>0</v>
      </c>
      <c r="H5236" s="40">
        <f>IFERROR(G5236/E5236,0)</f>
        <v/>
      </c>
      <c r="I5236" s="29" t="inlineStr">
        <is>
          <t>Cost is below the 120 watch threshold.</t>
        </is>
      </c>
    </row>
    <row r="5237">
      <c r="A5237" s="29" t="inlineStr">
        <is>
          <t>03288</t>
        </is>
      </c>
      <c r="B5237" s="29" t="inlineStr">
        <is>
          <t>low_price</t>
        </is>
      </c>
      <c r="C5237" s="29" t="inlineStr">
        <is>
          <t>Дзеркала бокові для 1.75-дюймового каркаса</t>
        </is>
      </c>
      <c r="D5237" s="35" t="n">
        <v>0</v>
      </c>
      <c r="E5237" s="37" t="n">
        <v>0</v>
      </c>
      <c r="F5237" s="38" t="n">
        <v>0</v>
      </c>
      <c r="G5237" s="37" t="n">
        <v>0</v>
      </c>
      <c r="H5237" s="40">
        <f>IFERROR(G5237/E5237,0)</f>
        <v/>
      </c>
      <c r="I5237" s="29" t="inlineStr">
        <is>
          <t>Cost is below the 120 watch threshold.</t>
        </is>
      </c>
    </row>
    <row r="5238">
      <c r="A5238" s="29" t="inlineStr">
        <is>
          <t>27010-0091</t>
        </is>
      </c>
      <c r="B5238" s="29" t="inlineStr">
        <is>
          <t>low_price</t>
        </is>
      </c>
      <c r="C5238" s="29" t="inlineStr">
        <is>
          <t>Датчик температури охолоджуючої рідини Kawasaki Teryx 750 2008</t>
        </is>
      </c>
      <c r="D5238" s="35" t="n">
        <v>0</v>
      </c>
      <c r="E5238" s="37" t="n">
        <v>0</v>
      </c>
      <c r="F5238" s="38" t="n">
        <v>0</v>
      </c>
      <c r="G5238" s="37" t="n">
        <v>0</v>
      </c>
      <c r="H5238" s="40">
        <f>IFERROR(G5238/E5238,0)</f>
        <v/>
      </c>
      <c r="I5238" s="29" t="inlineStr">
        <is>
          <t>Cost is below the 120 watch threshold.</t>
        </is>
      </c>
    </row>
    <row r="5239">
      <c r="A5239" s="29" t="inlineStr">
        <is>
          <t>420434300</t>
        </is>
      </c>
      <c r="B5239" s="29" t="inlineStr">
        <is>
          <t>low_price</t>
        </is>
      </c>
      <c r="C5239" s="29" t="inlineStr">
        <is>
          <t>Шестерня масляного насоса BRP Can-Am Outlander Renegade G1 G2 G2L G2S, Maverick 1000, Commander 800 1000, Maverick Trail 800 1000, Maverick Sport 1000</t>
        </is>
      </c>
      <c r="D5239" s="35" t="n">
        <v>0</v>
      </c>
      <c r="E5239" s="37" t="n">
        <v>0</v>
      </c>
      <c r="F5239" s="38" t="n">
        <v>0</v>
      </c>
      <c r="G5239" s="37" t="n">
        <v>0</v>
      </c>
      <c r="H5239" s="40">
        <f>IFERROR(G5239/E5239,0)</f>
        <v/>
      </c>
      <c r="I5239" s="29" t="inlineStr">
        <is>
          <t>Cost is below the 120 watch threshold.</t>
        </is>
      </c>
    </row>
    <row r="5240">
      <c r="A5240" s="29" t="inlineStr">
        <is>
          <t>7721131</t>
        </is>
      </c>
      <c r="B5240" s="29" t="inlineStr">
        <is>
          <t>low_price</t>
        </is>
      </c>
      <c r="C5240" s="29" t="inlineStr">
        <is>
          <t>Шпонка балансуючого вала Polaris Sportsman 600 700 800, Ranger 700 800, RZR 800</t>
        </is>
      </c>
      <c r="D5240" s="35" t="n">
        <v>0</v>
      </c>
      <c r="E5240" s="37" t="n">
        <v>0</v>
      </c>
      <c r="F5240" s="38" t="n">
        <v>0</v>
      </c>
      <c r="G5240" s="37" t="n">
        <v>0</v>
      </c>
      <c r="H5240" s="40">
        <f>IFERROR(G5240/E5240,0)</f>
        <v/>
      </c>
      <c r="I5240" s="29" t="inlineStr">
        <is>
          <t>Cost is below the 120 watch threshold.</t>
        </is>
      </c>
    </row>
    <row r="5241">
      <c r="A5241" s="29" t="inlineStr">
        <is>
          <t>17254-hm8-000</t>
        </is>
      </c>
      <c r="B5241" s="29" t="inlineStr">
        <is>
          <t>low_price</t>
        </is>
      </c>
      <c r="C5241" s="29" t="inlineStr">
        <is>
          <t>Повітряний фільтр Honda TRX 250 Recon</t>
        </is>
      </c>
      <c r="D5241" s="35" t="n">
        <v>0</v>
      </c>
      <c r="E5241" s="37" t="n">
        <v>0</v>
      </c>
      <c r="F5241" s="38" t="n">
        <v>0</v>
      </c>
      <c r="G5241" s="37" t="n">
        <v>0</v>
      </c>
      <c r="H5241" s="40">
        <f>IFERROR(G5241/E5241,0)</f>
        <v/>
      </c>
      <c r="I5241" s="29" t="inlineStr">
        <is>
          <t>Cost is below the 120 watch threshold.</t>
        </is>
      </c>
    </row>
    <row r="5242">
      <c r="A5242" s="29" t="inlineStr">
        <is>
          <t>705013201</t>
        </is>
      </c>
      <c r="B5242" s="29" t="inlineStr">
        <is>
          <t>low_price</t>
        </is>
      </c>
      <c r="C5242" s="29" t="inlineStr">
        <is>
          <t>Панель передня BRP Can-Am Outlander G3L</t>
        </is>
      </c>
      <c r="D5242" s="35" t="n">
        <v>0</v>
      </c>
      <c r="E5242" s="37" t="n">
        <v>0</v>
      </c>
      <c r="F5242" s="38" t="n">
        <v>0</v>
      </c>
      <c r="G5242" s="37" t="n">
        <v>0</v>
      </c>
      <c r="H5242" s="40">
        <f>IFERROR(G5242/E5242,0)</f>
        <v/>
      </c>
      <c r="I5242" s="29" t="inlineStr">
        <is>
          <t>Cost is below the 120 watch threshold.</t>
        </is>
      </c>
    </row>
    <row r="5243">
      <c r="A5243" s="29" t="inlineStr">
        <is>
          <t>11009-1894</t>
        </is>
      </c>
      <c r="B5243" s="29" t="inlineStr">
        <is>
          <t>low_price</t>
        </is>
      </c>
      <c r="C5243" s="29" t="inlineStr">
        <is>
          <t>Прокладка глушника Kawasaki Brute Force 650 750, Prairie 650 700, Teryx 750, Mule 820</t>
        </is>
      </c>
      <c r="D5243" s="35" t="n">
        <v>0</v>
      </c>
      <c r="E5243" s="37" t="n">
        <v>0</v>
      </c>
      <c r="F5243" s="38" t="n">
        <v>0</v>
      </c>
      <c r="G5243" s="37" t="n">
        <v>0</v>
      </c>
      <c r="H5243" s="40">
        <f>IFERROR(G5243/E5243,0)</f>
        <v/>
      </c>
      <c r="I5243" s="29" t="inlineStr">
        <is>
          <t>Cost is below the 120 watch threshold.</t>
        </is>
      </c>
    </row>
    <row r="5244">
      <c r="A5244" s="29" t="inlineStr">
        <is>
          <t>08299129bc1</t>
        </is>
      </c>
      <c r="B5244" s="29" t="inlineStr">
        <is>
          <t>low_price</t>
        </is>
      </c>
      <c r="C5244" s="29" t="inlineStr">
        <is>
          <t>Шина Kenda K299 Bear Claw 27×10-12</t>
        </is>
      </c>
      <c r="D5244" s="35" t="n">
        <v>0</v>
      </c>
      <c r="E5244" s="37" t="n">
        <v>0</v>
      </c>
      <c r="F5244" s="38" t="n">
        <v>0</v>
      </c>
      <c r="G5244" s="37" t="n">
        <v>0</v>
      </c>
      <c r="H5244" s="40">
        <f>IFERROR(G5244/E5244,0)</f>
        <v/>
      </c>
      <c r="I5244" s="29" t="inlineStr">
        <is>
          <t>Cost is below the 120 watch threshold.</t>
        </is>
      </c>
    </row>
    <row r="5245">
      <c r="A5245" s="29" t="inlineStr">
        <is>
          <t>420250890</t>
        </is>
      </c>
      <c r="B5245" s="29" t="inlineStr">
        <is>
          <t>low_price</t>
        </is>
      </c>
      <c r="C5245" s="29" t="inlineStr">
        <is>
          <t>Ущільнююче кільце натягувача BRP Can-Am, Ski-Doo, Sea-Doo</t>
        </is>
      </c>
      <c r="D5245" s="35" t="n">
        <v>0</v>
      </c>
      <c r="E5245" s="37" t="n">
        <v>0</v>
      </c>
      <c r="F5245" s="38" t="n">
        <v>0</v>
      </c>
      <c r="G5245" s="37" t="n">
        <v>0</v>
      </c>
      <c r="H5245" s="40">
        <f>IFERROR(G5245/E5245,0)</f>
        <v/>
      </c>
      <c r="I5245" s="29" t="inlineStr">
        <is>
          <t>Cost is below the 120 watch threshold.</t>
        </is>
      </c>
    </row>
    <row r="5246">
      <c r="A5246" s="29" t="inlineStr">
        <is>
          <t>706205089</t>
        </is>
      </c>
      <c r="B5246" s="29" t="inlineStr">
        <is>
          <t>low_price</t>
        </is>
      </c>
      <c r="C5246" s="29" t="inlineStr">
        <is>
          <t>Стійка заднього стабілізатора права BRP Can-Am Outlander G3L 2023-2024</t>
        </is>
      </c>
      <c r="D5246" s="35" t="n">
        <v>0</v>
      </c>
      <c r="E5246" s="37" t="n">
        <v>0</v>
      </c>
      <c r="F5246" s="38" t="n">
        <v>0</v>
      </c>
      <c r="G5246" s="37" t="n">
        <v>0</v>
      </c>
      <c r="H5246" s="40">
        <f>IFERROR(G5246/E5246,0)</f>
        <v/>
      </c>
      <c r="I5246" s="29" t="inlineStr">
        <is>
          <t>Cost is below the 120 watch threshold.</t>
        </is>
      </c>
    </row>
    <row r="5247">
      <c r="A5247" s="29" t="inlineStr">
        <is>
          <t>40210-hn7-010</t>
        </is>
      </c>
      <c r="B5247" s="29" t="inlineStr">
        <is>
          <t>low_price</t>
        </is>
      </c>
      <c r="C5247" s="29" t="inlineStr">
        <is>
          <t>Хрестовина заднього карданного валу Honda TRX 250 (97-19), 300 (98-00), 350 (00-06), 400 (95-07), 450 (98-04), 500 (01-13)</t>
        </is>
      </c>
      <c r="D5247" s="35" t="n">
        <v>0</v>
      </c>
      <c r="E5247" s="37" t="n">
        <v>0</v>
      </c>
      <c r="F5247" s="38" t="n">
        <v>0</v>
      </c>
      <c r="G5247" s="37" t="n">
        <v>0</v>
      </c>
      <c r="H5247" s="40">
        <f>IFERROR(G5247/E5247,0)</f>
        <v/>
      </c>
      <c r="I5247" s="29" t="inlineStr">
        <is>
          <t>Cost is below the 120 watch threshold.</t>
        </is>
      </c>
    </row>
    <row r="5248">
      <c r="A5248" s="29" t="inlineStr">
        <is>
          <t>ab6-ho-8-134</t>
        </is>
      </c>
      <c r="B5248" s="29" t="inlineStr">
        <is>
          <t>low_price</t>
        </is>
      </c>
      <c r="C5248" s="29" t="inlineStr">
        <is>
          <t>Піввісь передня ліва Honda TRX 420 Rancher (15-19), 500 Foreman (14-19), 500 Rubicon (15-19)</t>
        </is>
      </c>
      <c r="D5248" s="35" t="n">
        <v>0</v>
      </c>
      <c r="E5248" s="37" t="n">
        <v>0</v>
      </c>
      <c r="F5248" s="38" t="n">
        <v>0</v>
      </c>
      <c r="G5248" s="37" t="n">
        <v>0</v>
      </c>
      <c r="H5248" s="40">
        <f>IFERROR(G5248/E5248,0)</f>
        <v/>
      </c>
      <c r="I5248" s="29" t="inlineStr">
        <is>
          <t>Cost is below the 120 watch threshold.</t>
        </is>
      </c>
    </row>
    <row r="5249">
      <c r="A5249" s="29" t="inlineStr">
        <is>
          <t>5436968</t>
        </is>
      </c>
      <c r="B5249" s="29" t="inlineStr">
        <is>
          <t>low_price</t>
        </is>
      </c>
      <c r="C5249" s="29" t="inlineStr">
        <is>
          <t>Втулка стійки заднього стабілізатора Polaris Sportsman X2 500 700 800, RZR 800</t>
        </is>
      </c>
      <c r="D5249" s="35" t="n">
        <v>0</v>
      </c>
      <c r="E5249" s="37" t="n">
        <v>0</v>
      </c>
      <c r="F5249" s="38" t="n">
        <v>0</v>
      </c>
      <c r="G5249" s="37" t="n">
        <v>0</v>
      </c>
      <c r="H5249" s="40">
        <f>IFERROR(G5249/E5249,0)</f>
        <v/>
      </c>
      <c r="I5249" s="29" t="inlineStr">
        <is>
          <t>Cost is below the 120 watch threshold.</t>
        </is>
      </c>
    </row>
    <row r="5250">
      <c r="A5250" s="29" t="inlineStr">
        <is>
          <t>5415011</t>
        </is>
      </c>
      <c r="B5250" s="29" t="inlineStr">
        <is>
          <t>low_price</t>
        </is>
      </c>
      <c r="C5250" s="29" t="inlineStr">
        <is>
          <t>Прокладка клапанної кришки Polaris RZR 900 1000, Ranger 900 1000, General 1000, ACE 900</t>
        </is>
      </c>
      <c r="D5250" s="35" t="n">
        <v>0</v>
      </c>
      <c r="E5250" s="37" t="n">
        <v>0</v>
      </c>
      <c r="F5250" s="38" t="n">
        <v>0</v>
      </c>
      <c r="G5250" s="37" t="n">
        <v>0</v>
      </c>
      <c r="H5250" s="40">
        <f>IFERROR(G5250/E5250,0)</f>
        <v/>
      </c>
      <c r="I5250" s="29" t="inlineStr">
        <is>
          <t>Cost is below the 120 watch threshold.</t>
        </is>
      </c>
    </row>
    <row r="5251">
      <c r="A5251" s="29" t="inlineStr">
        <is>
          <t>709200899</t>
        </is>
      </c>
      <c r="B5251" s="29" t="inlineStr">
        <is>
          <t>low_price</t>
        </is>
      </c>
      <c r="C5251" s="29" t="inlineStr">
        <is>
          <t>Патрубок радіатора нижній BRP Can-Am Outlander XMR 650 850 (16), 1000 (13-16)</t>
        </is>
      </c>
      <c r="D5251" s="35" t="n">
        <v>0</v>
      </c>
      <c r="E5251" s="37" t="n">
        <v>0</v>
      </c>
      <c r="F5251" s="38" t="n">
        <v>0</v>
      </c>
      <c r="G5251" s="37" t="n">
        <v>0</v>
      </c>
      <c r="H5251" s="40">
        <f>IFERROR(G5251/E5251,0)</f>
        <v/>
      </c>
      <c r="I5251" s="29" t="inlineStr">
        <is>
          <t>Cost is below the 120 watch threshold.</t>
        </is>
      </c>
    </row>
    <row r="5252">
      <c r="A5252" s="29" t="inlineStr">
        <is>
          <t>706001371</t>
        </is>
      </c>
      <c r="B5252" s="29" t="inlineStr">
        <is>
          <t>low_price</t>
        </is>
      </c>
      <c r="C5252" s="29" t="inlineStr">
        <is>
          <t>Ричаг заднього стабілізатора BRP Can-Am Maverick 1000 2013-2018</t>
        </is>
      </c>
      <c r="D5252" s="35" t="n">
        <v>0</v>
      </c>
      <c r="E5252" s="37" t="n">
        <v>0</v>
      </c>
      <c r="F5252" s="38" t="n">
        <v>0</v>
      </c>
      <c r="G5252" s="37" t="n">
        <v>0</v>
      </c>
      <c r="H5252" s="40">
        <f>IFERROR(G5252/E5252,0)</f>
        <v/>
      </c>
      <c r="I5252" s="29" t="inlineStr">
        <is>
          <t>Cost is below the 120 watch threshold.</t>
        </is>
      </c>
    </row>
    <row r="5253">
      <c r="A5253" s="29" t="inlineStr">
        <is>
          <t>420651211</t>
        </is>
      </c>
      <c r="B5253" s="29" t="inlineStr">
        <is>
          <t>low_price</t>
        </is>
      </c>
      <c r="C5253" s="29" t="inlineStr">
        <is>
          <t>Прокладка картера BRP Can-Am, Ski-Doo</t>
        </is>
      </c>
      <c r="D5253" s="35" t="n">
        <v>0</v>
      </c>
      <c r="E5253" s="37" t="n">
        <v>0</v>
      </c>
      <c r="F5253" s="38" t="n">
        <v>0</v>
      </c>
      <c r="G5253" s="37" t="n">
        <v>0</v>
      </c>
      <c r="H5253" s="40">
        <f>IFERROR(G5253/E5253,0)</f>
        <v/>
      </c>
      <c r="I5253" s="29" t="inlineStr">
        <is>
          <t>Cost is below the 120 watch threshold.</t>
        </is>
      </c>
    </row>
    <row r="5254">
      <c r="A5254" s="29" t="inlineStr">
        <is>
          <t>27405-38fc0</t>
        </is>
      </c>
      <c r="B5254" s="29" t="inlineStr">
        <is>
          <t>low_price</t>
        </is>
      </c>
      <c r="C5254" s="29" t="inlineStr">
        <is>
          <t>Ігольчастий підшипник хвостовика переднього редуктора Suzuki King Quad 400, Eiger 400, Vinson 500</t>
        </is>
      </c>
      <c r="D5254" s="35" t="n">
        <v>0</v>
      </c>
      <c r="E5254" s="37" t="n">
        <v>0</v>
      </c>
      <c r="F5254" s="38" t="n">
        <v>0</v>
      </c>
      <c r="G5254" s="37" t="n">
        <v>0</v>
      </c>
      <c r="H5254" s="40">
        <f>IFERROR(G5254/E5254,0)</f>
        <v/>
      </c>
      <c r="I5254" s="29" t="inlineStr">
        <is>
          <t>Cost is below the 120 watch threshold.</t>
        </is>
      </c>
    </row>
    <row r="5255">
      <c r="A5255" s="29" t="inlineStr">
        <is>
          <t>13008-1198</t>
        </is>
      </c>
      <c r="B5255" s="29" t="inlineStr">
        <is>
          <t>low_price</t>
        </is>
      </c>
      <c r="C5255" s="29" t="inlineStr">
        <is>
          <t>Поршневі кільця стандарт Kawasaki Brute Force 650 (05-13), Prairie 650 (02-03)</t>
        </is>
      </c>
      <c r="D5255" s="35" t="n">
        <v>0</v>
      </c>
      <c r="E5255" s="37" t="n">
        <v>0</v>
      </c>
      <c r="F5255" s="38" t="n">
        <v>0</v>
      </c>
      <c r="G5255" s="37" t="n">
        <v>0</v>
      </c>
      <c r="H5255" s="40">
        <f>IFERROR(G5255/E5255,0)</f>
        <v/>
      </c>
      <c r="I5255" s="29" t="inlineStr">
        <is>
          <t>Cost is below the 120 watch threshold.</t>
        </is>
      </c>
    </row>
    <row r="5256">
      <c r="A5256" s="29" t="inlineStr">
        <is>
          <t>51108-hp0-a00</t>
        </is>
      </c>
      <c r="B5256" s="29" t="inlineStr">
        <is>
          <t>low_price</t>
        </is>
      </c>
      <c r="C5256" s="29" t="inlineStr">
        <is>
          <t>Втулка ричага Honda TRX 420 Rancher (09+), 500 Foreman Rubicon (05-19), 520 Foreman Rubicon (20+) 680 Rincon (15+), 700 Rubicon (24+)</t>
        </is>
      </c>
      <c r="D5256" s="35" t="n">
        <v>0</v>
      </c>
      <c r="E5256" s="37" t="n">
        <v>0</v>
      </c>
      <c r="F5256" s="38" t="n">
        <v>0</v>
      </c>
      <c r="G5256" s="37" t="n">
        <v>0</v>
      </c>
      <c r="H5256" s="40">
        <f>IFERROR(G5256/E5256,0)</f>
        <v/>
      </c>
      <c r="I5256" s="29" t="inlineStr">
        <is>
          <t>Cost is below the 120 watch threshold.</t>
        </is>
      </c>
    </row>
    <row r="5257">
      <c r="A5257" s="29" t="inlineStr">
        <is>
          <t>43310-hn8-003</t>
        </is>
      </c>
      <c r="B5257" s="29" t="inlineStr">
        <is>
          <t>low_price</t>
        </is>
      </c>
      <c r="C5257" s="29" t="inlineStr">
        <is>
          <t>Гальмівний шланг задній Honda TRX 650 680 Rincon</t>
        </is>
      </c>
      <c r="D5257" s="35" t="n">
        <v>0</v>
      </c>
      <c r="E5257" s="37" t="n">
        <v>0</v>
      </c>
      <c r="F5257" s="38" t="n">
        <v>0</v>
      </c>
      <c r="G5257" s="37" t="n">
        <v>0</v>
      </c>
      <c r="H5257" s="40">
        <f>IFERROR(G5257/E5257,0)</f>
        <v/>
      </c>
      <c r="I5257" s="29" t="inlineStr">
        <is>
          <t>Cost is below the 120 watch threshold.</t>
        </is>
      </c>
    </row>
    <row r="5258">
      <c r="A5258" s="29" t="inlineStr">
        <is>
          <t>707601565</t>
        </is>
      </c>
      <c r="B5258" s="29" t="inlineStr">
        <is>
          <t>low_price</t>
        </is>
      </c>
      <c r="C5258" s="29" t="inlineStr">
        <is>
          <t>Прокладка глушника BRP Can-Am Maverick 1000 Turbo 2015-2017</t>
        </is>
      </c>
      <c r="D5258" s="35" t="n">
        <v>0</v>
      </c>
      <c r="E5258" s="37" t="n">
        <v>0</v>
      </c>
      <c r="F5258" s="38" t="n">
        <v>0</v>
      </c>
      <c r="G5258" s="37" t="n">
        <v>0</v>
      </c>
      <c r="H5258" s="40">
        <f>IFERROR(G5258/E5258,0)</f>
        <v/>
      </c>
      <c r="I5258" s="29" t="inlineStr">
        <is>
          <t>Cost is below the 120 watch threshold.</t>
        </is>
      </c>
    </row>
    <row r="5259">
      <c r="A5259" s="29" t="inlineStr">
        <is>
          <t>3236143</t>
        </is>
      </c>
      <c r="B5259" s="29" t="inlineStr">
        <is>
          <t>low_price</t>
        </is>
      </c>
      <c r="C5259" s="29" t="inlineStr">
        <is>
          <t>Кришка редуктора центральна Polaris Sportsman Scrambler 850 1000 (15+), Ranger 570 (14-15), RZR 570 (14)</t>
        </is>
      </c>
      <c r="D5259" s="35" t="n">
        <v>0</v>
      </c>
      <c r="E5259" s="37" t="n">
        <v>0</v>
      </c>
      <c r="F5259" s="38" t="n">
        <v>0</v>
      </c>
      <c r="G5259" s="37" t="n">
        <v>0</v>
      </c>
      <c r="H5259" s="40">
        <f>IFERROR(G5259/E5259,0)</f>
        <v/>
      </c>
      <c r="I5259" s="29" t="inlineStr">
        <is>
          <t>Cost is below the 120 watch threshold.</t>
        </is>
      </c>
    </row>
    <row r="5260">
      <c r="A5260" s="29" t="inlineStr">
        <is>
          <t>15100-hp0-a00</t>
        </is>
      </c>
      <c r="B5260" s="29" t="inlineStr">
        <is>
          <t>low_price</t>
        </is>
      </c>
      <c r="C5260" s="29" t="inlineStr">
        <is>
          <t>Масляний насос Honda TRX 500 Foreman 2005-2011</t>
        </is>
      </c>
      <c r="D5260" s="35" t="n">
        <v>0</v>
      </c>
      <c r="E5260" s="37" t="n">
        <v>0</v>
      </c>
      <c r="F5260" s="38" t="n">
        <v>0</v>
      </c>
      <c r="G5260" s="37" t="n">
        <v>0</v>
      </c>
      <c r="H5260" s="40">
        <f>IFERROR(G5260/E5260,0)</f>
        <v/>
      </c>
      <c r="I5260" s="29" t="inlineStr">
        <is>
          <t>Cost is below the 120 watch threshold.</t>
        </is>
      </c>
    </row>
    <row r="5261">
      <c r="A5261" s="29" t="inlineStr">
        <is>
          <t>13112-mat-000</t>
        </is>
      </c>
      <c r="B5261" s="29" t="inlineStr">
        <is>
          <t>low_price</t>
        </is>
      </c>
      <c r="C5261" s="29" t="inlineStr">
        <is>
          <t>Стопорне кільце поршня Honda TRX 420 Rancher (07+), 500 Foreman (12-19), 500 Rubicon (15-19), 520 Foreman Rubicon (20+), SXS 500 Pioneer</t>
        </is>
      </c>
      <c r="D5261" s="35" t="n">
        <v>0</v>
      </c>
      <c r="E5261" s="37" t="n">
        <v>0</v>
      </c>
      <c r="F5261" s="38" t="n">
        <v>0</v>
      </c>
      <c r="G5261" s="37" t="n">
        <v>0</v>
      </c>
      <c r="H5261" s="40">
        <f>IFERROR(G5261/E5261,0)</f>
        <v/>
      </c>
      <c r="I5261" s="29" t="inlineStr">
        <is>
          <t>Cost is below the 120 watch threshold.</t>
        </is>
      </c>
    </row>
    <row r="5262">
      <c r="A5262" s="29" t="inlineStr">
        <is>
          <t>3090152</t>
        </is>
      </c>
      <c r="B5262" s="29" t="inlineStr">
        <is>
          <t>low_price</t>
        </is>
      </c>
      <c r="C5262" s="29" t="inlineStr">
        <is>
          <t>Масляний щуп Polaris Sportsman 550 2009-2014</t>
        </is>
      </c>
      <c r="D5262" s="35" t="n">
        <v>0</v>
      </c>
      <c r="E5262" s="37" t="n">
        <v>0</v>
      </c>
      <c r="F5262" s="38" t="n">
        <v>0</v>
      </c>
      <c r="G5262" s="37" t="n">
        <v>0</v>
      </c>
      <c r="H5262" s="40">
        <f>IFERROR(G5262/E5262,0)</f>
        <v/>
      </c>
      <c r="I5262" s="29" t="inlineStr">
        <is>
          <t>Cost is below the 120 watch threshold.</t>
        </is>
      </c>
    </row>
    <row r="5263">
      <c r="A5263" s="29" t="inlineStr">
        <is>
          <t>706005360</t>
        </is>
      </c>
      <c r="B5263" s="29" t="inlineStr">
        <is>
          <t>low_price</t>
        </is>
      </c>
      <c r="C5263" s="29" t="inlineStr">
        <is>
          <t>Стійка заднього стабілізатора ліва BRP Can-Am Maverick R</t>
        </is>
      </c>
      <c r="D5263" s="35" t="n">
        <v>0</v>
      </c>
      <c r="E5263" s="37" t="n">
        <v>0</v>
      </c>
      <c r="F5263" s="38" t="n">
        <v>0</v>
      </c>
      <c r="G5263" s="37" t="n">
        <v>0</v>
      </c>
      <c r="H5263" s="40">
        <f>IFERROR(G5263/E5263,0)</f>
        <v/>
      </c>
      <c r="I5263" s="29" t="inlineStr">
        <is>
          <t>Cost is below the 120 watch threshold.</t>
        </is>
      </c>
    </row>
    <row r="5264">
      <c r="A5264" s="29" t="inlineStr">
        <is>
          <t>706000554</t>
        </is>
      </c>
      <c r="B5264" s="29" t="inlineStr">
        <is>
          <t>low_price</t>
        </is>
      </c>
      <c r="C5264" s="29" t="inlineStr">
        <is>
          <t>Втулка торсіона BRP Can-Am Outlander Renagade G1</t>
        </is>
      </c>
      <c r="D5264" s="35" t="n">
        <v>0</v>
      </c>
      <c r="E5264" s="37" t="n">
        <v>0</v>
      </c>
      <c r="F5264" s="38" t="n">
        <v>0</v>
      </c>
      <c r="G5264" s="37" t="n">
        <v>0</v>
      </c>
      <c r="H5264" s="40">
        <f>IFERROR(G5264/E5264,0)</f>
        <v/>
      </c>
      <c r="I5264" s="29" t="inlineStr">
        <is>
          <t>Cost is below the 120 watch threshold.</t>
        </is>
      </c>
    </row>
    <row r="5265">
      <c r="A5265" s="29" t="inlineStr">
        <is>
          <t>25-2047</t>
        </is>
      </c>
      <c r="B5265" s="29" t="inlineStr">
        <is>
          <t>low_price</t>
        </is>
      </c>
      <c r="C5265" s="29" t="inlineStr">
        <is>
          <t>Ремкомплект заднього редуктора Honda TRX 650 680 Rincon</t>
        </is>
      </c>
      <c r="D5265" s="35" t="n">
        <v>0</v>
      </c>
      <c r="E5265" s="37" t="n">
        <v>0</v>
      </c>
      <c r="F5265" s="38" t="n">
        <v>0</v>
      </c>
      <c r="G5265" s="37" t="n">
        <v>0</v>
      </c>
      <c r="H5265" s="40">
        <f>IFERROR(G5265/E5265,0)</f>
        <v/>
      </c>
      <c r="I5265" s="29" t="inlineStr">
        <is>
          <t>Cost is below the 120 watch threshold.</t>
        </is>
      </c>
    </row>
    <row r="5266">
      <c r="A5266" s="29" t="inlineStr">
        <is>
          <t>16210-hp0-a00</t>
        </is>
      </c>
      <c r="B5266" s="29" t="inlineStr">
        <is>
          <t>low_price</t>
        </is>
      </c>
      <c r="C5266" s="29" t="inlineStr">
        <is>
          <t>Впускний патрубок Honda TRX 500 Foreman 2005-2011</t>
        </is>
      </c>
      <c r="D5266" s="35" t="n">
        <v>0</v>
      </c>
      <c r="E5266" s="37" t="n">
        <v>0</v>
      </c>
      <c r="F5266" s="38" t="n">
        <v>0</v>
      </c>
      <c r="G5266" s="37" t="n">
        <v>0</v>
      </c>
      <c r="H5266" s="40">
        <f>IFERROR(G5266/E5266,0)</f>
        <v/>
      </c>
      <c r="I5266" s="29" t="inlineStr">
        <is>
          <t>Cost is below the 120 watch threshold.</t>
        </is>
      </c>
    </row>
    <row r="5267">
      <c r="A5267" s="29" t="inlineStr">
        <is>
          <t>06132-hm8-a40</t>
        </is>
      </c>
      <c r="B5267" s="29" t="inlineStr">
        <is>
          <t>low_price</t>
        </is>
      </c>
      <c r="C5267" s="29" t="inlineStr">
        <is>
          <t>Поршень +0.25мм Honda TRX 250 Recon (02-14), 250 Sportrax (03-11)</t>
        </is>
      </c>
      <c r="D5267" s="35" t="n">
        <v>0</v>
      </c>
      <c r="E5267" s="37" t="n">
        <v>0</v>
      </c>
      <c r="F5267" s="38" t="n">
        <v>0</v>
      </c>
      <c r="G5267" s="37" t="n">
        <v>0</v>
      </c>
      <c r="H5267" s="40">
        <f>IFERROR(G5267/E5267,0)</f>
        <v/>
      </c>
      <c r="I5267" s="29" t="inlineStr">
        <is>
          <t>Cost is below the 120 watch threshold.</t>
        </is>
      </c>
    </row>
    <row r="5268">
      <c r="A5268" s="29" t="inlineStr">
        <is>
          <t>04343</t>
        </is>
      </c>
      <c r="B5268" s="29" t="inlineStr">
        <is>
          <t>low_price</t>
        </is>
      </c>
      <c r="C5268" s="29" t="inlineStr">
        <is>
          <t>Зарядний пристрій з портами USB та Type-C</t>
        </is>
      </c>
      <c r="D5268" s="35" t="n">
        <v>0</v>
      </c>
      <c r="E5268" s="37" t="n">
        <v>0</v>
      </c>
      <c r="F5268" s="38" t="n">
        <v>0</v>
      </c>
      <c r="G5268" s="37" t="n">
        <v>0</v>
      </c>
      <c r="H5268" s="40">
        <f>IFERROR(G5268/E5268,0)</f>
        <v/>
      </c>
      <c r="I5268" s="29" t="inlineStr">
        <is>
          <t>Cost is below the 120 watch threshold.</t>
        </is>
      </c>
    </row>
    <row r="5269">
      <c r="A5269" s="29" t="inlineStr">
        <is>
          <t>40200-hr3-a20</t>
        </is>
      </c>
      <c r="B5269" s="29" t="inlineStr">
        <is>
          <t>low_price</t>
        </is>
      </c>
      <c r="C5269" s="29" t="inlineStr">
        <is>
          <t>Карданний вал задній Honda TRX 420 Rancher (14+), 500 Foreman (14-19), 520 Foreman (20+)</t>
        </is>
      </c>
      <c r="D5269" s="35" t="n">
        <v>0</v>
      </c>
      <c r="E5269" s="37" t="n">
        <v>0</v>
      </c>
      <c r="F5269" s="38" t="n">
        <v>0</v>
      </c>
      <c r="G5269" s="37" t="n">
        <v>0</v>
      </c>
      <c r="H5269" s="40">
        <f>IFERROR(G5269/E5269,0)</f>
        <v/>
      </c>
      <c r="I5269" s="29" t="inlineStr">
        <is>
          <t>Cost is below the 120 watch threshold.</t>
        </is>
      </c>
    </row>
    <row r="5270">
      <c r="A5270" s="29" t="inlineStr">
        <is>
          <t>2876846</t>
        </is>
      </c>
      <c r="B5270" s="29" t="inlineStr">
        <is>
          <t>low_price</t>
        </is>
      </c>
      <c r="C5270" s="29" t="inlineStr">
        <is>
          <t>Захист рук Polaris Sportsman 450 550 570 850 1000, Srambler 850 1000</t>
        </is>
      </c>
      <c r="D5270" s="35" t="n">
        <v>0</v>
      </c>
      <c r="E5270" s="37" t="n">
        <v>0</v>
      </c>
      <c r="F5270" s="38" t="n">
        <v>0</v>
      </c>
      <c r="G5270" s="37" t="n">
        <v>0</v>
      </c>
      <c r="H5270" s="40">
        <f>IFERROR(G5270/E5270,0)</f>
        <v/>
      </c>
      <c r="I5270" s="29" t="inlineStr">
        <is>
          <t>Cost is below the 120 watch threshold.</t>
        </is>
      </c>
    </row>
    <row r="5271">
      <c r="A5271" s="29" t="inlineStr">
        <is>
          <t>24312-hp7-a01</t>
        </is>
      </c>
      <c r="B5271" s="29" t="inlineStr">
        <is>
          <t>low_price</t>
        </is>
      </c>
      <c r="C5271" s="29" t="inlineStr">
        <is>
          <t>Муфта вибору передач Honda TRX 420 Rancher (09+), 500 Rubicon (15-19), 520 Rubicon (20+)</t>
        </is>
      </c>
      <c r="D5271" s="35" t="n">
        <v>0</v>
      </c>
      <c r="E5271" s="37" t="n">
        <v>0</v>
      </c>
      <c r="F5271" s="38" t="n">
        <v>0</v>
      </c>
      <c r="G5271" s="37" t="n">
        <v>0</v>
      </c>
      <c r="H5271" s="40">
        <f>IFERROR(G5271/E5271,0)</f>
        <v/>
      </c>
      <c r="I5271" s="29" t="inlineStr">
        <is>
          <t>Cost is below the 120 watch threshold.</t>
        </is>
      </c>
    </row>
    <row r="5272">
      <c r="A5272" s="29" t="inlineStr">
        <is>
          <t>5km-82310-03-00</t>
        </is>
      </c>
      <c r="B5272" s="29" t="inlineStr">
        <is>
          <t>low_price</t>
        </is>
      </c>
      <c r="C5272" s="29" t="inlineStr">
        <is>
          <t>Котушка запалювання Yamaha Grizzly Bruin Warrior Wolverine 350, Rhino 450</t>
        </is>
      </c>
      <c r="D5272" s="35" t="n">
        <v>0</v>
      </c>
      <c r="E5272" s="37" t="n">
        <v>0</v>
      </c>
      <c r="F5272" s="38" t="n">
        <v>0</v>
      </c>
      <c r="G5272" s="37" t="n">
        <v>0</v>
      </c>
      <c r="H5272" s="40">
        <f>IFERROR(G5272/E5272,0)</f>
        <v/>
      </c>
      <c r="I5272" s="29" t="inlineStr">
        <is>
          <t>Cost is below the 120 watch threshold.</t>
        </is>
      </c>
    </row>
    <row r="5273">
      <c r="A5273" s="29" t="inlineStr">
        <is>
          <t>90430-08119-00</t>
        </is>
      </c>
      <c r="B5273" s="29" t="inlineStr">
        <is>
          <t>low_price</t>
        </is>
      </c>
      <c r="C5273" s="29" t="inlineStr">
        <is>
          <t>Шайба мідна масляного каналу Yamaha Grizzly 450 550 600 700, Raptor 250 350 700, Kodiak 400 450, Big Bear 350 400, Warrior 350, Wolverine 350 450, YFZ</t>
        </is>
      </c>
      <c r="D5273" s="35" t="n">
        <v>0</v>
      </c>
      <c r="E5273" s="37" t="n">
        <v>0</v>
      </c>
      <c r="F5273" s="38" t="n">
        <v>0</v>
      </c>
      <c r="G5273" s="37" t="n">
        <v>0</v>
      </c>
      <c r="H5273" s="40">
        <f>IFERROR(G5273/E5273,0)</f>
        <v/>
      </c>
      <c r="I5273" s="29" t="inlineStr">
        <is>
          <t>Cost is below the 120 watch threshold.</t>
        </is>
      </c>
    </row>
    <row r="5274">
      <c r="A5274" s="29" t="inlineStr">
        <is>
          <t>93102-35380-00</t>
        </is>
      </c>
      <c r="B5274" s="29" t="inlineStr">
        <is>
          <t>low_price</t>
        </is>
      </c>
      <c r="C5274" s="29" t="inlineStr">
        <is>
          <t>Сальник хвостовика заднього редуктора Yamaha Grizzly 350 400 550 700, Kodiak 450, Bruin 350, переднього Wolverine 450 850 1000</t>
        </is>
      </c>
      <c r="D5274" s="35" t="n">
        <v>0</v>
      </c>
      <c r="E5274" s="37" t="n">
        <v>0</v>
      </c>
      <c r="F5274" s="38" t="n">
        <v>0</v>
      </c>
      <c r="G5274" s="37" t="n">
        <v>0</v>
      </c>
      <c r="H5274" s="40">
        <f>IFERROR(G5274/E5274,0)</f>
        <v/>
      </c>
      <c r="I5274" s="29" t="inlineStr">
        <is>
          <t>Cost is below the 120 watch threshold.</t>
        </is>
      </c>
    </row>
    <row r="5275">
      <c r="A5275" s="29" t="inlineStr">
        <is>
          <t>705015602</t>
        </is>
      </c>
      <c r="B5275" s="29" t="inlineStr">
        <is>
          <t>low_price</t>
        </is>
      </c>
      <c r="C5275" s="29" t="inlineStr">
        <is>
          <t>Накладка фіксованої панелі задня ліва BRP Can-Am Maverick Sport 1000, Commander ​700 1000</t>
        </is>
      </c>
      <c r="D5275" s="35" t="n">
        <v>0</v>
      </c>
      <c r="E5275" s="37" t="n">
        <v>0</v>
      </c>
      <c r="F5275" s="38" t="n">
        <v>0</v>
      </c>
      <c r="G5275" s="37" t="n">
        <v>0</v>
      </c>
      <c r="H5275" s="40">
        <f>IFERROR(G5275/E5275,0)</f>
        <v/>
      </c>
      <c r="I5275" s="29" t="inlineStr">
        <is>
          <t>Cost is below the 120 watch threshold.</t>
        </is>
      </c>
    </row>
    <row r="5276">
      <c r="A5276" s="29" t="inlineStr">
        <is>
          <t>rs-lock</t>
        </is>
      </c>
      <c r="B5276" s="29" t="inlineStr">
        <is>
          <t>low_price</t>
        </is>
      </c>
      <c r="C5276" s="29" t="inlineStr">
        <is>
          <t>Накладка "2WD/4WD" на перемикач</t>
        </is>
      </c>
      <c r="D5276" s="35" t="n">
        <v>0</v>
      </c>
      <c r="E5276" s="37" t="n">
        <v>0</v>
      </c>
      <c r="F5276" s="38" t="n">
        <v>0</v>
      </c>
      <c r="G5276" s="37" t="n">
        <v>0</v>
      </c>
      <c r="H5276" s="40">
        <f>IFERROR(G5276/E5276,0)</f>
        <v/>
      </c>
      <c r="I5276" s="29" t="inlineStr">
        <is>
          <t>Cost is below the 120 watch threshold.</t>
        </is>
      </c>
    </row>
    <row r="5277">
      <c r="A5277" s="29" t="inlineStr">
        <is>
          <t>705013782</t>
        </is>
      </c>
      <c r="B5277" s="29" t="inlineStr">
        <is>
          <t>low_price</t>
        </is>
      </c>
      <c r="C5277" s="29" t="inlineStr">
        <is>
          <t>Застібка вітрового скла BRP Can-Am Maverick 1000 (13-18), Commander 1000 (12-18)</t>
        </is>
      </c>
      <c r="D5277" s="35" t="n">
        <v>0</v>
      </c>
      <c r="E5277" s="37" t="n">
        <v>0</v>
      </c>
      <c r="F5277" s="38" t="n">
        <v>0</v>
      </c>
      <c r="G5277" s="37" t="n">
        <v>0</v>
      </c>
      <c r="H5277" s="40">
        <f>IFERROR(G5277/E5277,0)</f>
        <v/>
      </c>
      <c r="I5277" s="29" t="inlineStr">
        <is>
          <t>Cost is below the 120 watch threshold.</t>
        </is>
      </c>
    </row>
    <row r="5278">
      <c r="A5278" s="29" t="inlineStr">
        <is>
          <t>45370-hn5-n01</t>
        </is>
      </c>
      <c r="B5278" s="29" t="inlineStr">
        <is>
          <t>low_price</t>
        </is>
      </c>
      <c r="C5278" s="29" t="inlineStr">
        <is>
          <t>Гальмівний циліндр передній лівий Honda TRX 350 (04-06), 400 (99-07), 450 (98-04), 500 (01-04), 650 (03-05)</t>
        </is>
      </c>
      <c r="D5278" s="35" t="n">
        <v>0</v>
      </c>
      <c r="E5278" s="37" t="n">
        <v>0</v>
      </c>
      <c r="F5278" s="38" t="n">
        <v>0</v>
      </c>
      <c r="G5278" s="37" t="n">
        <v>0</v>
      </c>
      <c r="H5278" s="40">
        <f>IFERROR(G5278/E5278,0)</f>
        <v/>
      </c>
      <c r="I5278" s="29" t="inlineStr">
        <is>
          <t>Cost is below the 120 watch threshold.</t>
        </is>
      </c>
    </row>
    <row r="5279">
      <c r="A5279" s="29" t="inlineStr">
        <is>
          <t>705600911</t>
        </is>
      </c>
      <c r="B5279" s="29" t="inlineStr">
        <is>
          <t>low_price</t>
        </is>
      </c>
      <c r="C5279" s="29" t="inlineStr">
        <is>
          <t>Гальмівний шланг задній BRP Can-Am Renegade 500 (13-15), 800 1000 (12-15)</t>
        </is>
      </c>
      <c r="D5279" s="35" t="n">
        <v>0</v>
      </c>
      <c r="E5279" s="37" t="n">
        <v>0</v>
      </c>
      <c r="F5279" s="38" t="n">
        <v>0</v>
      </c>
      <c r="G5279" s="37" t="n">
        <v>0</v>
      </c>
      <c r="H5279" s="40">
        <f>IFERROR(G5279/E5279,0)</f>
        <v/>
      </c>
      <c r="I5279" s="29" t="inlineStr">
        <is>
          <t>Cost is below the 120 watch threshold.</t>
        </is>
      </c>
    </row>
    <row r="5280">
      <c r="A5280" s="29" t="inlineStr">
        <is>
          <t>83800-hm7-a00zc</t>
        </is>
      </c>
      <c r="B5280" s="29" t="inlineStr">
        <is>
          <t>low_price</t>
        </is>
      </c>
      <c r="C5280" s="29" t="inlineStr">
        <is>
          <t>Захист двигуна правий Honda TRX 400 450 Foreman</t>
        </is>
      </c>
      <c r="D5280" s="35" t="n">
        <v>0</v>
      </c>
      <c r="E5280" s="37" t="n">
        <v>0</v>
      </c>
      <c r="F5280" s="38" t="n">
        <v>0</v>
      </c>
      <c r="G5280" s="37" t="n">
        <v>0</v>
      </c>
      <c r="H5280" s="40">
        <f>IFERROR(G5280/E5280,0)</f>
        <v/>
      </c>
      <c r="I5280" s="29" t="inlineStr">
        <is>
          <t>Cost is below the 120 watch threshold.</t>
        </is>
      </c>
    </row>
    <row r="5281">
      <c r="A5281" s="29" t="inlineStr">
        <is>
          <t>14401-hn2-003</t>
        </is>
      </c>
      <c r="B5281" s="29" t="inlineStr">
        <is>
          <t>low_price</t>
        </is>
      </c>
      <c r="C5281" s="29" t="inlineStr">
        <is>
          <t>Ланцюг ГРМ Honda TRX 500 Rubicon 2001-2014 (104L)</t>
        </is>
      </c>
      <c r="D5281" s="35" t="n">
        <v>0</v>
      </c>
      <c r="E5281" s="37" t="n">
        <v>0</v>
      </c>
      <c r="F5281" s="38" t="n">
        <v>0</v>
      </c>
      <c r="G5281" s="37" t="n">
        <v>0</v>
      </c>
      <c r="H5281" s="40">
        <f>IFERROR(G5281/E5281,0)</f>
        <v/>
      </c>
      <c r="I5281" s="29" t="inlineStr">
        <is>
          <t>Cost is below the 120 watch threshold.</t>
        </is>
      </c>
    </row>
    <row r="5282">
      <c r="A5282" s="29" t="inlineStr">
        <is>
          <t>5gh-15413-00-00</t>
        </is>
      </c>
      <c r="B5282" s="29" t="inlineStr">
        <is>
          <t>low_price</t>
        </is>
      </c>
      <c r="C5282" s="29" t="inlineStr">
        <is>
          <t>Кришка масляного щупа Yamaha Grizzly 660, Kodiak 400​</t>
        </is>
      </c>
      <c r="D5282" s="35" t="n">
        <v>0</v>
      </c>
      <c r="E5282" s="37" t="n">
        <v>0</v>
      </c>
      <c r="F5282" s="38" t="n">
        <v>0</v>
      </c>
      <c r="G5282" s="37" t="n">
        <v>0</v>
      </c>
      <c r="H5282" s="40">
        <f>IFERROR(G5282/E5282,0)</f>
        <v/>
      </c>
      <c r="I5282" s="29" t="inlineStr">
        <is>
          <t>Cost is below the 120 watch threshold.</t>
        </is>
      </c>
    </row>
    <row r="5283">
      <c r="A5283" s="29" t="inlineStr">
        <is>
          <t>13011-hp5-600</t>
        </is>
      </c>
      <c r="B5283" s="29" t="inlineStr">
        <is>
          <t>low_price</t>
        </is>
      </c>
      <c r="C5283" s="29" t="inlineStr">
        <is>
          <t>Поршневі кільця +0.25мм Honda TRX 420 Rancher</t>
        </is>
      </c>
      <c r="D5283" s="35" t="n">
        <v>0</v>
      </c>
      <c r="E5283" s="37" t="n">
        <v>0</v>
      </c>
      <c r="F5283" s="38" t="n">
        <v>0</v>
      </c>
      <c r="G5283" s="37" t="n">
        <v>0</v>
      </c>
      <c r="H5283" s="40">
        <f>IFERROR(G5283/E5283,0)</f>
        <v/>
      </c>
      <c r="I5283" s="29" t="inlineStr">
        <is>
          <t>Cost is below the 120 watch threshold.</t>
        </is>
      </c>
    </row>
    <row r="5284">
      <c r="A5284" s="29" t="inlineStr">
        <is>
          <t>40400-hn2-a20</t>
        </is>
      </c>
      <c r="B5284" s="29" t="inlineStr">
        <is>
          <t>low_price</t>
        </is>
      </c>
      <c r="C5284" s="29" t="inlineStr">
        <is>
          <t>Карданний вал передній Honda TRX 500 Rubicon 2005-2014</t>
        </is>
      </c>
      <c r="D5284" s="35" t="n">
        <v>0</v>
      </c>
      <c r="E5284" s="37" t="n">
        <v>0</v>
      </c>
      <c r="F5284" s="38" t="n">
        <v>0</v>
      </c>
      <c r="G5284" s="37" t="n">
        <v>0</v>
      </c>
      <c r="H5284" s="40">
        <f>IFERROR(G5284/E5284,0)</f>
        <v/>
      </c>
      <c r="I5284" s="29" t="inlineStr">
        <is>
          <t>Cost is below the 120 watch threshold.</t>
        </is>
      </c>
    </row>
    <row r="5285">
      <c r="A5285" s="29" t="inlineStr">
        <is>
          <t>03762</t>
        </is>
      </c>
      <c r="B5285" s="29" t="inlineStr">
        <is>
          <t>low_price</t>
        </is>
      </c>
      <c r="C5285" s="29" t="inlineStr">
        <is>
          <t>Вилка переднього карданного валу Polaris RZR 570, Ranger 570 900, General 1000</t>
        </is>
      </c>
      <c r="D5285" s="35" t="n">
        <v>0</v>
      </c>
      <c r="E5285" s="37" t="n">
        <v>0</v>
      </c>
      <c r="F5285" s="38" t="n">
        <v>0</v>
      </c>
      <c r="G5285" s="37" t="n">
        <v>0</v>
      </c>
      <c r="H5285" s="40">
        <f>IFERROR(G5285/E5285,0)</f>
        <v/>
      </c>
      <c r="I5285" s="29" t="inlineStr">
        <is>
          <t>Cost is below the 120 watch threshold.</t>
        </is>
      </c>
    </row>
    <row r="5286">
      <c r="A5286" s="29" t="inlineStr">
        <is>
          <t>3514921</t>
        </is>
      </c>
      <c r="B5286" s="29" t="inlineStr">
        <is>
          <t>low_price</t>
        </is>
      </c>
      <c r="C5286" s="29" t="inlineStr">
        <is>
          <t>Вал водяної помпи Polaris Sportsman 850 (17+), 1000 (16+), Scrambler 850 (17+), 1000 (16+)</t>
        </is>
      </c>
      <c r="D5286" s="35" t="n">
        <v>0</v>
      </c>
      <c r="E5286" s="37" t="n">
        <v>0</v>
      </c>
      <c r="F5286" s="38" t="n">
        <v>0</v>
      </c>
      <c r="G5286" s="37" t="n">
        <v>0</v>
      </c>
      <c r="H5286" s="40">
        <f>IFERROR(G5286/E5286,0)</f>
        <v/>
      </c>
      <c r="I5286" s="29" t="inlineStr">
        <is>
          <t>Cost is below the 120 watch threshold.</t>
        </is>
      </c>
    </row>
    <row r="5287">
      <c r="A5287" s="29" t="inlineStr">
        <is>
          <t>25-1034</t>
        </is>
      </c>
      <c r="B5287" s="29" t="inlineStr">
        <is>
          <t>low_price</t>
        </is>
      </c>
      <c r="C5287" s="29" t="inlineStr">
        <is>
          <t>Підшипники задньої осі Honda TRX 250 Recon (97+), Sportrax 250 (01+)</t>
        </is>
      </c>
      <c r="D5287" s="35" t="n">
        <v>0</v>
      </c>
      <c r="E5287" s="37" t="n">
        <v>0</v>
      </c>
      <c r="F5287" s="38" t="n">
        <v>0</v>
      </c>
      <c r="G5287" s="37" t="n">
        <v>0</v>
      </c>
      <c r="H5287" s="40">
        <f>IFERROR(G5287/E5287,0)</f>
        <v/>
      </c>
      <c r="I5287" s="29" t="inlineStr">
        <is>
          <t>Cost is below the 120 watch threshold.</t>
        </is>
      </c>
    </row>
    <row r="5288">
      <c r="A5288" s="29" t="inlineStr">
        <is>
          <t>11061-0360</t>
        </is>
      </c>
      <c r="B5288" s="29" t="inlineStr">
        <is>
          <t>low_price</t>
        </is>
      </c>
      <c r="C5288" s="29" t="inlineStr">
        <is>
          <t>Прокладка глушника Kawasaki Brute Force 650 750, Teryx 750, KFX 700</t>
        </is>
      </c>
      <c r="D5288" s="35" t="n">
        <v>0</v>
      </c>
      <c r="E5288" s="37" t="n">
        <v>0</v>
      </c>
      <c r="F5288" s="38" t="n">
        <v>0</v>
      </c>
      <c r="G5288" s="37" t="n">
        <v>0</v>
      </c>
      <c r="H5288" s="40">
        <f>IFERROR(G5288/E5288,0)</f>
        <v/>
      </c>
      <c r="I5288" s="29" t="inlineStr">
        <is>
          <t>Cost is below the 120 watch threshold.</t>
        </is>
      </c>
    </row>
    <row r="5289">
      <c r="A5289" s="29" t="inlineStr">
        <is>
          <t>705004732</t>
        </is>
      </c>
      <c r="B5289" s="29" t="inlineStr">
        <is>
          <t>low_price</t>
        </is>
      </c>
      <c r="C5289" s="29" t="inlineStr">
        <is>
          <t>Кріплення фари заднє праве BRP Can-Am Renegade G2S, Maverick 1000</t>
        </is>
      </c>
      <c r="D5289" s="35" t="n">
        <v>0</v>
      </c>
      <c r="E5289" s="37" t="n">
        <v>0</v>
      </c>
      <c r="F5289" s="38" t="n">
        <v>0</v>
      </c>
      <c r="G5289" s="37" t="n">
        <v>0</v>
      </c>
      <c r="H5289" s="40">
        <f>IFERROR(G5289/E5289,0)</f>
        <v/>
      </c>
      <c r="I5289" s="29" t="inlineStr">
        <is>
          <t>Cost is below the 120 watch threshold.</t>
        </is>
      </c>
    </row>
    <row r="5290">
      <c r="A5290" s="29" t="inlineStr">
        <is>
          <t>db2570</t>
        </is>
      </c>
      <c r="B5290" s="29" t="inlineStr">
        <is>
          <t>low_price</t>
        </is>
      </c>
      <c r="C5290" s="29" t="inlineStr">
        <is>
          <t>Гальмівні колодки Arctic Cat 250 300 375 400 454 500</t>
        </is>
      </c>
      <c r="D5290" s="35" t="n">
        <v>0</v>
      </c>
      <c r="E5290" s="37" t="n">
        <v>0</v>
      </c>
      <c r="F5290" s="38" t="n">
        <v>0</v>
      </c>
      <c r="G5290" s="37" t="n">
        <v>0</v>
      </c>
      <c r="H5290" s="40">
        <f>IFERROR(G5290/E5290,0)</f>
        <v/>
      </c>
      <c r="I5290" s="29" t="inlineStr">
        <is>
          <t>Cost is below the 120 watch threshold.</t>
        </is>
      </c>
    </row>
    <row r="5291">
      <c r="A5291" s="29" t="inlineStr">
        <is>
          <t>94591-53126-00</t>
        </is>
      </c>
      <c r="B5291" s="29" t="inlineStr">
        <is>
          <t>low_price</t>
        </is>
      </c>
      <c r="C5291" s="29" t="inlineStr">
        <is>
          <t>Ланцюг ГРМ Yamaha Grizzly Rhino 660 (126M)</t>
        </is>
      </c>
      <c r="D5291" s="35" t="n">
        <v>0</v>
      </c>
      <c r="E5291" s="37" t="n">
        <v>0</v>
      </c>
      <c r="F5291" s="38" t="n">
        <v>0</v>
      </c>
      <c r="G5291" s="37" t="n">
        <v>0</v>
      </c>
      <c r="H5291" s="40">
        <f>IFERROR(G5291/E5291,0)</f>
        <v/>
      </c>
      <c r="I5291" s="29" t="inlineStr">
        <is>
          <t>Cost is below the 120 watch threshold.</t>
        </is>
      </c>
    </row>
    <row r="5292">
      <c r="A5292" s="29" t="inlineStr">
        <is>
          <t>420222494</t>
        </is>
      </c>
      <c r="B5292" s="29" t="inlineStr">
        <is>
          <t>low_price</t>
        </is>
      </c>
      <c r="C5292" s="29" t="inlineStr">
        <is>
          <t>Термостат BRP Can-Am</t>
        </is>
      </c>
      <c r="D5292" s="35" t="n">
        <v>0</v>
      </c>
      <c r="E5292" s="37" t="n">
        <v>0</v>
      </c>
      <c r="F5292" s="38" t="n">
        <v>0</v>
      </c>
      <c r="G5292" s="37" t="n">
        <v>0</v>
      </c>
      <c r="H5292" s="40">
        <f>IFERROR(G5292/E5292,0)</f>
        <v/>
      </c>
      <c r="I5292" s="29" t="inlineStr">
        <is>
          <t>Cost is below the 120 watch threshold.</t>
        </is>
      </c>
    </row>
    <row r="5293">
      <c r="A5293" s="29" t="inlineStr">
        <is>
          <t>3234275</t>
        </is>
      </c>
      <c r="B5293" s="29" t="inlineStr">
        <is>
          <t>low_price</t>
        </is>
      </c>
      <c r="C5293" s="29" t="inlineStr">
        <is>
          <t>Підшипник КПП Polaris Sportsman 500 550 570 700 800 850, Ranger 400 500 800</t>
        </is>
      </c>
      <c r="D5293" s="35" t="n">
        <v>0</v>
      </c>
      <c r="E5293" s="37" t="n">
        <v>0</v>
      </c>
      <c r="F5293" s="38" t="n">
        <v>0</v>
      </c>
      <c r="G5293" s="37" t="n">
        <v>0</v>
      </c>
      <c r="H5293" s="40">
        <f>IFERROR(G5293/E5293,0)</f>
        <v/>
      </c>
      <c r="I5293" s="29" t="inlineStr">
        <is>
          <t>Cost is below the 120 watch threshold.</t>
        </is>
      </c>
    </row>
    <row r="5294">
      <c r="A5294" s="29" t="inlineStr">
        <is>
          <t>420835067</t>
        </is>
      </c>
      <c r="B5294" s="29" t="inlineStr">
        <is>
          <t>low_price</t>
        </is>
      </c>
      <c r="C5294" s="29" t="inlineStr">
        <is>
          <t>Шестерня масляного насоса BRP Can-Am Maverick X3​ (31T)</t>
        </is>
      </c>
      <c r="D5294" s="35" t="n">
        <v>0</v>
      </c>
      <c r="E5294" s="37" t="n">
        <v>0</v>
      </c>
      <c r="F5294" s="38" t="n">
        <v>0</v>
      </c>
      <c r="G5294" s="37" t="n">
        <v>0</v>
      </c>
      <c r="H5294" s="40">
        <f>IFERROR(G5294/E5294,0)</f>
        <v/>
      </c>
      <c r="I5294" s="29" t="inlineStr">
        <is>
          <t>Cost is below the 120 watch threshold.</t>
        </is>
      </c>
    </row>
    <row r="5295">
      <c r="A5295" s="29" t="inlineStr">
        <is>
          <t>18-1014</t>
        </is>
      </c>
      <c r="B5295" s="29" t="inlineStr">
        <is>
          <t>low_price</t>
        </is>
      </c>
      <c r="C5295" s="29" t="inlineStr">
        <is>
          <t xml:space="preserve">Ремкомплект заднього головного гальмівного циліндра Honda TRX 420 Rancher (09+), 500 Foreman Rubicon (15-19), 520 Foreman Rubicon (20+), 650 680 </t>
        </is>
      </c>
      <c r="D5295" s="35" t="n">
        <v>0</v>
      </c>
      <c r="E5295" s="37" t="n">
        <v>0</v>
      </c>
      <c r="F5295" s="38" t="n">
        <v>0</v>
      </c>
      <c r="G5295" s="37" t="n">
        <v>0</v>
      </c>
      <c r="H5295" s="40">
        <f>IFERROR(G5295/E5295,0)</f>
        <v/>
      </c>
      <c r="I5295" s="29" t="inlineStr">
        <is>
          <t>Cost is below the 120 watch threshold.</t>
        </is>
      </c>
    </row>
    <row r="5296">
      <c r="A5296" s="29" t="inlineStr">
        <is>
          <t>64365-040-000zh</t>
        </is>
      </c>
      <c r="B5296" s="29" t="inlineStr">
        <is>
          <t>low_price</t>
        </is>
      </c>
      <c r="C5296" s="29" t="inlineStr">
        <is>
          <t>Заглушка фари Honda TRX 420 500 520, MUV 700, SXS 500 700 1000</t>
        </is>
      </c>
      <c r="D5296" s="35" t="n">
        <v>0</v>
      </c>
      <c r="E5296" s="37" t="n">
        <v>0</v>
      </c>
      <c r="F5296" s="38" t="n">
        <v>0</v>
      </c>
      <c r="G5296" s="37" t="n">
        <v>0</v>
      </c>
      <c r="H5296" s="40">
        <f>IFERROR(G5296/E5296,0)</f>
        <v/>
      </c>
      <c r="I5296" s="29" t="inlineStr">
        <is>
          <t>Cost is below the 120 watch threshold.</t>
        </is>
      </c>
    </row>
    <row r="5297">
      <c r="A5297" s="29" t="inlineStr">
        <is>
          <t>25-2111-5</t>
        </is>
      </c>
      <c r="B5297" s="29" t="inlineStr">
        <is>
          <t>low_price</t>
        </is>
      </c>
      <c r="C5297" s="29" t="inlineStr">
        <is>
          <t>Сальники заднього редуктора Honda TRX 420 Rancher (15+), Rubicon 500 (15-19), 520 Foreman Rubicon (20+)</t>
        </is>
      </c>
      <c r="D5297" s="35" t="n">
        <v>0</v>
      </c>
      <c r="E5297" s="37" t="n">
        <v>0</v>
      </c>
      <c r="F5297" s="38" t="n">
        <v>0</v>
      </c>
      <c r="G5297" s="37" t="n">
        <v>0</v>
      </c>
      <c r="H5297" s="40">
        <f>IFERROR(G5297/E5297,0)</f>
        <v/>
      </c>
      <c r="I5297" s="29" t="inlineStr">
        <is>
          <t>Cost is below the 120 watch threshold.</t>
        </is>
      </c>
    </row>
    <row r="5298">
      <c r="A5298" s="29" t="inlineStr">
        <is>
          <t>na-30010-2</t>
        </is>
      </c>
      <c r="B5298" s="29" t="inlineStr">
        <is>
          <t>low_price</t>
        </is>
      </c>
      <c r="C5298" s="29" t="inlineStr">
        <is>
          <t>Поршень +0.5мм Arctic Cat 375 400; Suzuki King Quad ​400, Eiger 400</t>
        </is>
      </c>
      <c r="D5298" s="35" t="n">
        <v>0</v>
      </c>
      <c r="E5298" s="37" t="n">
        <v>0</v>
      </c>
      <c r="F5298" s="38" t="n">
        <v>0</v>
      </c>
      <c r="G5298" s="37" t="n">
        <v>0</v>
      </c>
      <c r="H5298" s="40">
        <f>IFERROR(G5298/E5298,0)</f>
        <v/>
      </c>
      <c r="I5298" s="29" t="inlineStr">
        <is>
          <t>Cost is below the 120 watch threshold.</t>
        </is>
      </c>
    </row>
    <row r="5299">
      <c r="A5299" s="29" t="inlineStr">
        <is>
          <t>5ug-e4451-00-00</t>
        </is>
      </c>
      <c r="B5299" s="29" t="inlineStr">
        <is>
          <t>low_price</t>
        </is>
      </c>
      <c r="C5299" s="29" t="inlineStr">
        <is>
          <t>Повітряний фільтр Yamaha Rhino 450 (06-09), 660 (04-07)</t>
        </is>
      </c>
      <c r="D5299" s="35" t="n">
        <v>0</v>
      </c>
      <c r="E5299" s="37" t="n">
        <v>0</v>
      </c>
      <c r="F5299" s="38" t="n">
        <v>0</v>
      </c>
      <c r="G5299" s="37" t="n">
        <v>0</v>
      </c>
      <c r="H5299" s="40">
        <f>IFERROR(G5299/E5299,0)</f>
        <v/>
      </c>
      <c r="I5299" s="29" t="inlineStr">
        <is>
          <t>Cost is below the 120 watch threshold.</t>
        </is>
      </c>
    </row>
    <row r="5300">
      <c r="A5300" s="29" t="inlineStr">
        <is>
          <t>94500-02090-00</t>
        </is>
      </c>
      <c r="B5300" s="29" t="inlineStr">
        <is>
          <t>low_price</t>
        </is>
      </c>
      <c r="C5300" s="29" t="inlineStr">
        <is>
          <t>Ланцюг ГРМ Yamaha Big Bear Raptor Warrior Wolverine 350 (90L)</t>
        </is>
      </c>
      <c r="D5300" s="35" t="n">
        <v>0</v>
      </c>
      <c r="E5300" s="37" t="n">
        <v>0</v>
      </c>
      <c r="F5300" s="38" t="n">
        <v>0</v>
      </c>
      <c r="G5300" s="37" t="n">
        <v>0</v>
      </c>
      <c r="H5300" s="40">
        <f>IFERROR(G5300/E5300,0)</f>
        <v/>
      </c>
      <c r="I5300" s="29" t="inlineStr">
        <is>
          <t>Cost is below the 120 watch threshold.</t>
        </is>
      </c>
    </row>
    <row r="5301">
      <c r="A5301" s="29" t="inlineStr">
        <is>
          <t>ab6-ho-8-302</t>
        </is>
      </c>
      <c r="B5301" s="29" t="inlineStr">
        <is>
          <t>low_price</t>
        </is>
      </c>
      <c r="C5301" s="29" t="inlineStr">
        <is>
          <t>Піввісь передня Honda TRX 400 Rancher 2004-2007</t>
        </is>
      </c>
      <c r="D5301" s="35" t="n">
        <v>0</v>
      </c>
      <c r="E5301" s="37" t="n">
        <v>0</v>
      </c>
      <c r="F5301" s="38" t="n">
        <v>0</v>
      </c>
      <c r="G5301" s="37" t="n">
        <v>0</v>
      </c>
      <c r="H5301" s="40">
        <f>IFERROR(G5301/E5301,0)</f>
        <v/>
      </c>
      <c r="I5301" s="29" t="inlineStr">
        <is>
          <t>Cost is below the 120 watch threshold.</t>
        </is>
      </c>
    </row>
    <row r="5302">
      <c r="A5302" s="29" t="inlineStr">
        <is>
          <t>708400278</t>
        </is>
      </c>
      <c r="B5302" s="29" t="inlineStr">
        <is>
          <t>low_price</t>
        </is>
      </c>
      <c r="C5302" s="29" t="inlineStr">
        <is>
          <t>Фіксатор пластику BRP Can-Am Outlander G3 G3L, Maverick Trail 700 800 1000, Maverick Sport 1000, Commander 700 1000</t>
        </is>
      </c>
      <c r="D5302" s="35" t="n">
        <v>0</v>
      </c>
      <c r="E5302" s="37" t="n">
        <v>0</v>
      </c>
      <c r="F5302" s="38" t="n">
        <v>0</v>
      </c>
      <c r="G5302" s="37" t="n">
        <v>0</v>
      </c>
      <c r="H5302" s="40">
        <f>IFERROR(G5302/E5302,0)</f>
        <v/>
      </c>
      <c r="I5302" s="29" t="inlineStr">
        <is>
          <t>Cost is below the 120 watch threshold.</t>
        </is>
      </c>
    </row>
    <row r="5303">
      <c r="A5303" s="29" t="inlineStr">
        <is>
          <t>14401-hn8-003</t>
        </is>
      </c>
      <c r="B5303" s="29" t="inlineStr">
        <is>
          <t>low_price</t>
        </is>
      </c>
      <c r="C5303" s="29" t="inlineStr">
        <is>
          <t>Ланцюг ГРМ Honda TRX 650 Rincon 2003-2005 (110L)</t>
        </is>
      </c>
      <c r="D5303" s="35" t="n">
        <v>0</v>
      </c>
      <c r="E5303" s="37" t="n">
        <v>0</v>
      </c>
      <c r="F5303" s="38" t="n">
        <v>0</v>
      </c>
      <c r="G5303" s="37" t="n">
        <v>0</v>
      </c>
      <c r="H5303" s="40">
        <f>IFERROR(G5303/E5303,0)</f>
        <v/>
      </c>
      <c r="I5303" s="29" t="inlineStr">
        <is>
          <t>Cost is below the 120 watch threshold.</t>
        </is>
      </c>
    </row>
    <row r="5304">
      <c r="A5304" s="29" t="inlineStr">
        <is>
          <t>na-30015r</t>
        </is>
      </c>
      <c r="B5304" s="29" t="inlineStr">
        <is>
          <t>low_price</t>
        </is>
      </c>
      <c r="C5304" s="29" t="inlineStr">
        <is>
          <t>Поршневі кільця стандарт Suzuki King Quad 750</t>
        </is>
      </c>
      <c r="D5304" s="35" t="n">
        <v>0</v>
      </c>
      <c r="E5304" s="37" t="n">
        <v>0</v>
      </c>
      <c r="F5304" s="38" t="n">
        <v>0</v>
      </c>
      <c r="G5304" s="37" t="n">
        <v>0</v>
      </c>
      <c r="H5304" s="40">
        <f>IFERROR(G5304/E5304,0)</f>
        <v/>
      </c>
      <c r="I5304" s="29" t="inlineStr">
        <is>
          <t>Cost is below the 120 watch threshold.</t>
        </is>
      </c>
    </row>
    <row r="5305">
      <c r="A5305" s="29" t="inlineStr">
        <is>
          <t>54315-hn8-003</t>
        </is>
      </c>
      <c r="B5305" s="29" t="inlineStr">
        <is>
          <t>low_price</t>
        </is>
      </c>
      <c r="C5305" s="29" t="inlineStr">
        <is>
          <t>Трос перемикання передач Honda TRX 650 680 Rincon</t>
        </is>
      </c>
      <c r="D5305" s="35" t="n">
        <v>0</v>
      </c>
      <c r="E5305" s="37" t="n">
        <v>0</v>
      </c>
      <c r="F5305" s="38" t="n">
        <v>0</v>
      </c>
      <c r="G5305" s="37" t="n">
        <v>0</v>
      </c>
      <c r="H5305" s="40">
        <f>IFERROR(G5305/E5305,0)</f>
        <v/>
      </c>
      <c r="I5305" s="29" t="inlineStr">
        <is>
          <t>Cost is below the 120 watch threshold.</t>
        </is>
      </c>
    </row>
    <row r="5306">
      <c r="A5306" s="29" t="inlineStr">
        <is>
          <t>ab6-ho-8-322</t>
        </is>
      </c>
      <c r="B5306" s="29" t="inlineStr">
        <is>
          <t>low_price</t>
        </is>
      </c>
      <c r="C5306" s="29" t="inlineStr">
        <is>
          <t>Піввісь задня права Honda TRX 420 Rancher IRS 2009-2014</t>
        </is>
      </c>
      <c r="D5306" s="35" t="n">
        <v>0</v>
      </c>
      <c r="E5306" s="37" t="n">
        <v>0</v>
      </c>
      <c r="F5306" s="38" t="n">
        <v>0</v>
      </c>
      <c r="G5306" s="37" t="n">
        <v>0</v>
      </c>
      <c r="H5306" s="40">
        <f>IFERROR(G5306/E5306,0)</f>
        <v/>
      </c>
      <c r="I5306" s="29" t="inlineStr">
        <is>
          <t>Cost is below the 120 watch threshold.</t>
        </is>
      </c>
    </row>
    <row r="5307">
      <c r="A5307" s="29" t="inlineStr">
        <is>
          <t>92081-1896</t>
        </is>
      </c>
      <c r="B5307" s="29" t="inlineStr">
        <is>
          <t>low_price</t>
        </is>
      </c>
      <c r="C5307" s="29" t="inlineStr">
        <is>
          <t>Пружина регулювального болта передніх фар Kawasaki Brute Force 650​ 750, Prairie 360​ 650 700, KFX 700, Teryx 750, Mule 400 820 1000</t>
        </is>
      </c>
      <c r="D5307" s="35" t="n">
        <v>0</v>
      </c>
      <c r="E5307" s="37" t="n">
        <v>0</v>
      </c>
      <c r="F5307" s="38" t="n">
        <v>0</v>
      </c>
      <c r="G5307" s="37" t="n">
        <v>0</v>
      </c>
      <c r="H5307" s="40">
        <f>IFERROR(G5307/E5307,0)</f>
        <v/>
      </c>
      <c r="I5307" s="29" t="inlineStr">
        <is>
          <t>Cost is below the 120 watch threshold.</t>
        </is>
      </c>
    </row>
    <row r="5308">
      <c r="A5308" s="29" t="inlineStr">
        <is>
          <t>3515829</t>
        </is>
      </c>
      <c r="B5308" s="29" t="inlineStr">
        <is>
          <t>low_price</t>
        </is>
      </c>
      <c r="C5308" s="29" t="inlineStr">
        <is>
          <t>Вкладиш колінвала Polaris Sportsman Scrambler 850 1000</t>
        </is>
      </c>
      <c r="D5308" s="35" t="n">
        <v>0</v>
      </c>
      <c r="E5308" s="37" t="n">
        <v>0</v>
      </c>
      <c r="F5308" s="38" t="n">
        <v>0</v>
      </c>
      <c r="G5308" s="37" t="n">
        <v>0</v>
      </c>
      <c r="H5308" s="40">
        <f>IFERROR(G5308/E5308,0)</f>
        <v/>
      </c>
      <c r="I5308" s="29" t="inlineStr">
        <is>
          <t>Cost is below the 120 watch threshold.</t>
        </is>
      </c>
    </row>
    <row r="5309">
      <c r="A5309" s="29" t="inlineStr">
        <is>
          <t>9gql-042032</t>
        </is>
      </c>
      <c r="B5309" s="29" t="inlineStr">
        <is>
          <t>low_price</t>
        </is>
      </c>
      <c r="C5309" s="29" t="inlineStr">
        <is>
          <t>Підніжка права CFMoto CForce 400 (15-22), 500 (16-22)</t>
        </is>
      </c>
      <c r="D5309" s="35" t="n">
        <v>0</v>
      </c>
      <c r="E5309" s="37" t="n">
        <v>0</v>
      </c>
      <c r="F5309" s="38" t="n">
        <v>0</v>
      </c>
      <c r="G5309" s="37" t="n">
        <v>0</v>
      </c>
      <c r="H5309" s="40">
        <f>IFERROR(G5309/E5309,0)</f>
        <v/>
      </c>
      <c r="I5309" s="29" t="inlineStr">
        <is>
          <t>Cost is below the 120 watch threshold.</t>
        </is>
      </c>
    </row>
    <row r="5310">
      <c r="A5310" s="29" t="inlineStr">
        <is>
          <t>715004450</t>
        </is>
      </c>
      <c r="B5310" s="29" t="inlineStr">
        <is>
          <t>low_price</t>
        </is>
      </c>
      <c r="C5310" s="29" t="inlineStr">
        <is>
          <t>Прицепний пристрій BRP Can-Am Maverick X3</t>
        </is>
      </c>
      <c r="D5310" s="35" t="n">
        <v>0</v>
      </c>
      <c r="E5310" s="37" t="n">
        <v>0</v>
      </c>
      <c r="F5310" s="38" t="n">
        <v>0</v>
      </c>
      <c r="G5310" s="37" t="n">
        <v>0</v>
      </c>
      <c r="H5310" s="40">
        <f>IFERROR(G5310/E5310,0)</f>
        <v/>
      </c>
      <c r="I5310" s="29" t="inlineStr">
        <is>
          <t>Cost is below the 120 watch threshold.</t>
        </is>
      </c>
    </row>
    <row r="5311">
      <c r="A5311" s="29" t="inlineStr">
        <is>
          <t>50-1174</t>
        </is>
      </c>
      <c r="B5311" s="29" t="inlineStr">
        <is>
          <t>low_price</t>
        </is>
      </c>
      <c r="C5311" s="29" t="inlineStr">
        <is>
          <t>Ремкомплект заднього стабілізатора BRP Can-Am Outlander Renegade G2 G2L G2S 2016-2019</t>
        </is>
      </c>
      <c r="D5311" s="35" t="n">
        <v>0</v>
      </c>
      <c r="E5311" s="37" t="n">
        <v>0</v>
      </c>
      <c r="F5311" s="38" t="n">
        <v>0</v>
      </c>
      <c r="G5311" s="37" t="n">
        <v>0</v>
      </c>
      <c r="H5311" s="40">
        <f>IFERROR(G5311/E5311,0)</f>
        <v/>
      </c>
      <c r="I5311" s="29" t="inlineStr">
        <is>
          <t>Cost is below the 120 watch threshold.</t>
        </is>
      </c>
    </row>
    <row r="5312">
      <c r="A5312" s="29" t="inlineStr">
        <is>
          <t>706200777</t>
        </is>
      </c>
      <c r="B5312" s="29" t="inlineStr">
        <is>
          <t>low_price</t>
        </is>
      </c>
      <c r="C5312" s="29" t="inlineStr">
        <is>
          <t>Стабілізатор передній BRP Can-Am Outlander 800 XXC (11), Renegade 800 XXC (10-11)</t>
        </is>
      </c>
      <c r="D5312" s="35" t="n">
        <v>0</v>
      </c>
      <c r="E5312" s="37" t="n">
        <v>0</v>
      </c>
      <c r="F5312" s="38" t="n">
        <v>0</v>
      </c>
      <c r="G5312" s="37" t="n">
        <v>0</v>
      </c>
      <c r="H5312" s="40">
        <f>IFERROR(G5312/E5312,0)</f>
        <v/>
      </c>
      <c r="I5312" s="29" t="inlineStr">
        <is>
          <t>Cost is below the 120 watch threshold.</t>
        </is>
      </c>
    </row>
    <row r="5313">
      <c r="A5313" s="29" t="inlineStr">
        <is>
          <t>401b-000200-10000</t>
        </is>
      </c>
      <c r="B5313" s="29" t="inlineStr">
        <is>
          <t>low_price</t>
        </is>
      </c>
      <c r="C5313" s="29" t="inlineStr">
        <is>
          <t>Подушка двигуна CFMoto CForce 400 500 600 800 1000, UForce 500 600 800 1000, ZForce 600 800 950</t>
        </is>
      </c>
      <c r="D5313" s="35" t="n">
        <v>0</v>
      </c>
      <c r="E5313" s="37" t="n">
        <v>0</v>
      </c>
      <c r="F5313" s="38" t="n">
        <v>0</v>
      </c>
      <c r="G5313" s="37" t="n">
        <v>0</v>
      </c>
      <c r="H5313" s="40">
        <f>IFERROR(G5313/E5313,0)</f>
        <v/>
      </c>
      <c r="I5313" s="29" t="inlineStr">
        <is>
          <t>Cost is below the 120 watch threshold.</t>
        </is>
      </c>
    </row>
    <row r="5314">
      <c r="A5314" s="29" t="inlineStr">
        <is>
          <t>420229577</t>
        </is>
      </c>
      <c r="B5314" s="29" t="inlineStr">
        <is>
          <t>low_price</t>
        </is>
      </c>
      <c r="C5314" s="29" t="inlineStr">
        <is>
          <t>Фіксатор обгінної муфти варіатора BRP Can-Am Outlander Renegade G1 G2 G2L G2S, Maverick 1000, Commander 800 1000, Traxter Defender HD5</t>
        </is>
      </c>
      <c r="D5314" s="35" t="n">
        <v>0</v>
      </c>
      <c r="E5314" s="37" t="n">
        <v>0</v>
      </c>
      <c r="F5314" s="38" t="n">
        <v>0</v>
      </c>
      <c r="G5314" s="37" t="n">
        <v>0</v>
      </c>
      <c r="H5314" s="40">
        <f>IFERROR(G5314/E5314,0)</f>
        <v/>
      </c>
      <c r="I5314" s="29" t="inlineStr">
        <is>
          <t>Cost is below the 120 watch threshold.</t>
        </is>
      </c>
    </row>
    <row r="5315">
      <c r="A5315" s="29" t="inlineStr">
        <is>
          <t>04878</t>
        </is>
      </c>
      <c r="B5315" s="29" t="inlineStr">
        <is>
          <t>low_price</t>
        </is>
      </c>
      <c r="C5315" s="29" t="inlineStr">
        <is>
          <t>Блок управління двигуном Yamaha Grizzly 660</t>
        </is>
      </c>
      <c r="D5315" s="35" t="n">
        <v>0</v>
      </c>
      <c r="E5315" s="37" t="n">
        <v>0</v>
      </c>
      <c r="F5315" s="38" t="n">
        <v>0</v>
      </c>
      <c r="G5315" s="37" t="n">
        <v>0</v>
      </c>
      <c r="H5315" s="40">
        <f>IFERROR(G5315/E5315,0)</f>
        <v/>
      </c>
      <c r="I5315" s="29" t="inlineStr">
        <is>
          <t>Cost is below the 120 watch threshold.</t>
        </is>
      </c>
    </row>
    <row r="5316">
      <c r="A5316" s="29" t="inlineStr">
        <is>
          <t>04986</t>
        </is>
      </c>
      <c r="B5316" s="29" t="inlineStr">
        <is>
          <t>low_price</t>
        </is>
      </c>
      <c r="C5316" s="29" t="inlineStr">
        <is>
          <t>Паливний насос Yamaha Rhino 450 660</t>
        </is>
      </c>
      <c r="D5316" s="35" t="n">
        <v>0</v>
      </c>
      <c r="E5316" s="37" t="n">
        <v>0</v>
      </c>
      <c r="F5316" s="38" t="n">
        <v>0</v>
      </c>
      <c r="G5316" s="37" t="n">
        <v>0</v>
      </c>
      <c r="H5316" s="40">
        <f>IFERROR(G5316/E5316,0)</f>
        <v/>
      </c>
      <c r="I5316" s="29" t="inlineStr">
        <is>
          <t>Cost is below the 120 watch threshold.</t>
        </is>
      </c>
    </row>
    <row r="5317">
      <c r="A5317" s="29" t="inlineStr">
        <is>
          <t>9ay0-081010</t>
        </is>
      </c>
      <c r="B5317" s="29" t="inlineStr">
        <is>
          <t>low_price</t>
        </is>
      </c>
      <c r="C5317" s="29" t="inlineStr">
        <is>
          <t>Гальмівний шланг верхній CFmoto CForce 400 600 800 1000</t>
        </is>
      </c>
      <c r="D5317" s="35" t="n">
        <v>0</v>
      </c>
      <c r="E5317" s="37" t="n">
        <v>0</v>
      </c>
      <c r="F5317" s="38" t="n">
        <v>0</v>
      </c>
      <c r="G5317" s="37" t="n">
        <v>0</v>
      </c>
      <c r="H5317" s="40">
        <f>IFERROR(G5317/E5317,0)</f>
        <v/>
      </c>
      <c r="I5317" s="29" t="inlineStr">
        <is>
          <t>Cost is below the 120 watch threshold.</t>
        </is>
      </c>
    </row>
    <row r="5318">
      <c r="A5318" s="29" t="inlineStr">
        <is>
          <t>80218-hp0-a00</t>
        </is>
      </c>
      <c r="B5318" s="29" t="inlineStr">
        <is>
          <t>low_price</t>
        </is>
      </c>
      <c r="C5318" s="29" t="inlineStr">
        <is>
          <t>Каркас лівої підніжки Honda TRX 500 Foreman (05-11), 500 Rubicon (05-14)</t>
        </is>
      </c>
      <c r="D5318" s="35" t="n">
        <v>0</v>
      </c>
      <c r="E5318" s="37" t="n">
        <v>0</v>
      </c>
      <c r="F5318" s="38" t="n">
        <v>0</v>
      </c>
      <c r="G5318" s="37" t="n">
        <v>0</v>
      </c>
      <c r="H5318" s="40">
        <f>IFERROR(G5318/E5318,0)</f>
        <v/>
      </c>
      <c r="I5318" s="29" t="inlineStr">
        <is>
          <t>Cost is below the 120 watch threshold.</t>
        </is>
      </c>
    </row>
    <row r="5319">
      <c r="A5319" s="29" t="inlineStr">
        <is>
          <t>0jwa-060100</t>
        </is>
      </c>
      <c r="B5319" s="29" t="inlineStr">
        <is>
          <t>low_price</t>
        </is>
      </c>
      <c r="C5319" s="29" t="inlineStr">
        <is>
          <t>Муфта заднього кардана CFMoto CForce 800 1000, UForce 1000</t>
        </is>
      </c>
      <c r="D5319" s="35" t="n">
        <v>0</v>
      </c>
      <c r="E5319" s="37" t="n">
        <v>0</v>
      </c>
      <c r="F5319" s="38" t="n">
        <v>0</v>
      </c>
      <c r="G5319" s="37" t="n">
        <v>0</v>
      </c>
      <c r="H5319" s="40">
        <f>IFERROR(G5319/E5319,0)</f>
        <v/>
      </c>
      <c r="I5319" s="29" t="inlineStr">
        <is>
          <t>Cost is below the 120 watch threshold.</t>
        </is>
      </c>
    </row>
    <row r="5320">
      <c r="A5320" s="29" t="inlineStr">
        <is>
          <t>28-1155</t>
        </is>
      </c>
      <c r="B5320" s="29" t="inlineStr">
        <is>
          <t>low_price</t>
        </is>
      </c>
      <c r="C5320" s="29" t="inlineStr">
        <is>
          <t>Ремкомплект заднього маятника BRP Can-Am Quest Traxter 500 650; Suzuki Vinson 500</t>
        </is>
      </c>
      <c r="D5320" s="35" t="n">
        <v>0</v>
      </c>
      <c r="E5320" s="37" t="n">
        <v>0</v>
      </c>
      <c r="F5320" s="38" t="n">
        <v>0</v>
      </c>
      <c r="G5320" s="37" t="n">
        <v>0</v>
      </c>
      <c r="H5320" s="40">
        <f>IFERROR(G5320/E5320,0)</f>
        <v/>
      </c>
      <c r="I5320" s="29" t="inlineStr">
        <is>
          <t>Cost is below the 120 watch threshold.</t>
        </is>
      </c>
    </row>
    <row r="5321">
      <c r="A5321" s="29" t="inlineStr">
        <is>
          <t>420233980</t>
        </is>
      </c>
      <c r="B5321" s="29" t="inlineStr">
        <is>
          <t>low_price</t>
        </is>
      </c>
      <c r="C5321" s="29" t="inlineStr">
        <is>
          <t xml:space="preserve">Вкладиш шатунний BRP Can-Am Outlander 330 400 450 500 570 650 800 850, Renegade 500 570 650 800 850, Commander Maverick Trail 800, Traxter Defender </t>
        </is>
      </c>
      <c r="D5321" s="35" t="n">
        <v>0</v>
      </c>
      <c r="E5321" s="37" t="n">
        <v>0</v>
      </c>
      <c r="F5321" s="38" t="n">
        <v>0</v>
      </c>
      <c r="G5321" s="37" t="n">
        <v>0</v>
      </c>
      <c r="H5321" s="40">
        <f>IFERROR(G5321/E5321,0)</f>
        <v/>
      </c>
      <c r="I5321" s="29" t="inlineStr">
        <is>
          <t>Cost is below the 120 watch threshold.</t>
        </is>
      </c>
    </row>
    <row r="5322">
      <c r="A5322" s="29" t="inlineStr">
        <is>
          <t>04740</t>
        </is>
      </c>
      <c r="B5322" s="29" t="inlineStr">
        <is>
          <t>low_price</t>
        </is>
      </c>
      <c r="C5322" s="29" t="inlineStr">
        <is>
          <t>Датчик швидкості Kawasaki Brute Force 650 750, Teryx 750, Prairie 360 650 700, Mule 3010 4000 4010</t>
        </is>
      </c>
      <c r="D5322" s="35" t="n">
        <v>0</v>
      </c>
      <c r="E5322" s="37" t="n">
        <v>0</v>
      </c>
      <c r="F5322" s="38" t="n">
        <v>0</v>
      </c>
      <c r="G5322" s="37" t="n">
        <v>0</v>
      </c>
      <c r="H5322" s="40">
        <f>IFERROR(G5322/E5322,0)</f>
        <v/>
      </c>
      <c r="I5322" s="29" t="inlineStr">
        <is>
          <t>Cost is below the 120 watch threshold.</t>
        </is>
      </c>
    </row>
    <row r="5323">
      <c r="A5323" s="29" t="inlineStr">
        <is>
          <t>ab6-po-8-372</t>
        </is>
      </c>
      <c r="B5323" s="29" t="inlineStr">
        <is>
          <t>low_price</t>
        </is>
      </c>
      <c r="C5323" s="29" t="inlineStr">
        <is>
          <t>Піввісь задня Polaris ​RZR 800 2008-2014</t>
        </is>
      </c>
      <c r="D5323" s="35" t="n">
        <v>0</v>
      </c>
      <c r="E5323" s="37" t="n">
        <v>0</v>
      </c>
      <c r="F5323" s="38" t="n">
        <v>0</v>
      </c>
      <c r="G5323" s="37" t="n">
        <v>0</v>
      </c>
      <c r="H5323" s="40">
        <f>IFERROR(G5323/E5323,0)</f>
        <v/>
      </c>
      <c r="I5323" s="29" t="inlineStr">
        <is>
          <t>Cost is below the 120 watch threshold.</t>
        </is>
      </c>
    </row>
    <row r="5324">
      <c r="A5324" s="29" t="inlineStr">
        <is>
          <t>28p-82370-00-00</t>
        </is>
      </c>
      <c r="B5324" s="29" t="inlineStr">
        <is>
          <t>low_price</t>
        </is>
      </c>
      <c r="C5324" s="29" t="inlineStr">
        <is>
          <t>Свічний ковпачок Yamaha Grizzly 550 700 2009-2014</t>
        </is>
      </c>
      <c r="D5324" s="35" t="n">
        <v>0</v>
      </c>
      <c r="E5324" s="37" t="n">
        <v>0</v>
      </c>
      <c r="F5324" s="38" t="n">
        <v>0</v>
      </c>
      <c r="G5324" s="37" t="n">
        <v>0</v>
      </c>
      <c r="H5324" s="40">
        <f>IFERROR(G5324/E5324,0)</f>
        <v/>
      </c>
      <c r="I5324" s="29" t="inlineStr">
        <is>
          <t>Cost is below the 120 watch threshold.</t>
        </is>
      </c>
    </row>
    <row r="5325">
      <c r="A5325" s="29" t="inlineStr">
        <is>
          <t>420430373</t>
        </is>
      </c>
      <c r="B5325" s="29" t="inlineStr">
        <is>
          <t>low_price</t>
        </is>
      </c>
      <c r="C5325" s="29" t="inlineStr">
        <is>
          <t>Ущільнююче кільце натягувача BRP Can-Am, Ski-Doo, Sea-Doo</t>
        </is>
      </c>
      <c r="D5325" s="35" t="n">
        <v>0</v>
      </c>
      <c r="E5325" s="37" t="n">
        <v>0</v>
      </c>
      <c r="F5325" s="38" t="n">
        <v>0</v>
      </c>
      <c r="G5325" s="37" t="n">
        <v>0</v>
      </c>
      <c r="H5325" s="40">
        <f>IFERROR(G5325/E5325,0)</f>
        <v/>
      </c>
      <c r="I5325" s="29" t="inlineStr">
        <is>
          <t>Cost is below the 120 watch threshold.</t>
        </is>
      </c>
    </row>
    <row r="5326">
      <c r="A5326" s="29" t="inlineStr">
        <is>
          <t>04828</t>
        </is>
      </c>
      <c r="B5326" s="29" t="inlineStr">
        <is>
          <t>low_price</t>
        </is>
      </c>
      <c r="C5326" s="29" t="inlineStr">
        <is>
          <t>Датчик тиску повітря Polaris Sportsman 550 2009-2014</t>
        </is>
      </c>
      <c r="D5326" s="35" t="n">
        <v>0</v>
      </c>
      <c r="E5326" s="37" t="n">
        <v>0</v>
      </c>
      <c r="F5326" s="38" t="n">
        <v>0</v>
      </c>
      <c r="G5326" s="37" t="n">
        <v>0</v>
      </c>
      <c r="H5326" s="40">
        <f>IFERROR(G5326/E5326,0)</f>
        <v/>
      </c>
      <c r="I5326" s="29" t="inlineStr">
        <is>
          <t>Cost is below the 120 watch threshold.</t>
        </is>
      </c>
    </row>
    <row r="5327">
      <c r="A5327" s="29" t="inlineStr">
        <is>
          <t>082991245c1</t>
        </is>
      </c>
      <c r="B5327" s="29" t="inlineStr">
        <is>
          <t>low_price</t>
        </is>
      </c>
      <c r="C5327" s="29" t="inlineStr">
        <is>
          <t>Шина Kenda K299 Bear Claw 25×8-12</t>
        </is>
      </c>
      <c r="D5327" s="35" t="n">
        <v>0</v>
      </c>
      <c r="E5327" s="37" t="n">
        <v>0</v>
      </c>
      <c r="F5327" s="38" t="n">
        <v>0</v>
      </c>
      <c r="G5327" s="37" t="n">
        <v>0</v>
      </c>
      <c r="H5327" s="40">
        <f>IFERROR(G5327/E5327,0)</f>
        <v/>
      </c>
      <c r="I5327" s="29" t="inlineStr">
        <is>
          <t>Cost is below the 120 watch threshold.</t>
        </is>
      </c>
    </row>
    <row r="5328">
      <c r="A5328" s="29" t="inlineStr">
        <is>
          <t>710002324</t>
        </is>
      </c>
      <c r="B5328" s="29" t="inlineStr">
        <is>
          <t>low_price</t>
        </is>
      </c>
      <c r="C5328" s="29" t="inlineStr">
        <is>
          <t>Замок запалювання BRP Can-Am Outlander 400 (10-15), 500 650 800 (06-12), Renegade 500 800 (07-12)</t>
        </is>
      </c>
      <c r="D5328" s="35" t="n">
        <v>0</v>
      </c>
      <c r="E5328" s="37" t="n">
        <v>0</v>
      </c>
      <c r="F5328" s="38" t="n">
        <v>0</v>
      </c>
      <c r="G5328" s="37" t="n">
        <v>0</v>
      </c>
      <c r="H5328" s="40">
        <f>IFERROR(G5328/E5328,0)</f>
        <v/>
      </c>
      <c r="I5328" s="29" t="inlineStr">
        <is>
          <t>Cost is below the 120 watch threshold.</t>
        </is>
      </c>
    </row>
    <row r="5329">
      <c r="A5329" s="29" t="inlineStr">
        <is>
          <t>25-2050-5</t>
        </is>
      </c>
      <c r="B5329" s="29" t="inlineStr">
        <is>
          <t>low_price</t>
        </is>
      </c>
      <c r="C5329" s="29" t="inlineStr">
        <is>
          <t>Сальники переднього редуктора Arctic Cat 300 366 400 650, заднього Arctic Cat 300 366 400 450 500 550 650 700; Kymco 450</t>
        </is>
      </c>
      <c r="D5329" s="35" t="n">
        <v>0</v>
      </c>
      <c r="E5329" s="37" t="n">
        <v>0</v>
      </c>
      <c r="F5329" s="38" t="n">
        <v>0</v>
      </c>
      <c r="G5329" s="37" t="n">
        <v>0</v>
      </c>
      <c r="H5329" s="40">
        <f>IFERROR(G5329/E5329,0)</f>
        <v/>
      </c>
      <c r="I5329" s="29" t="inlineStr">
        <is>
          <t>Cost is below the 120 watch threshold.</t>
        </is>
      </c>
    </row>
    <row r="5330">
      <c r="A5330" s="29" t="inlineStr">
        <is>
          <t>01155</t>
        </is>
      </c>
      <c r="B5330" s="29" t="inlineStr">
        <is>
          <t>low_price</t>
        </is>
      </c>
      <c r="C5330" s="29" t="inlineStr">
        <is>
          <t>Стартер BRP Can-Am Outlander 330 400 450, Traxter Defender HD5</t>
        </is>
      </c>
      <c r="D5330" s="35" t="n">
        <v>0</v>
      </c>
      <c r="E5330" s="37" t="n">
        <v>0</v>
      </c>
      <c r="F5330" s="38" t="n">
        <v>0</v>
      </c>
      <c r="G5330" s="37" t="n">
        <v>0</v>
      </c>
      <c r="H5330" s="40">
        <f>IFERROR(G5330/E5330,0)</f>
        <v/>
      </c>
      <c r="I5330" s="29" t="inlineStr">
        <is>
          <t>Cost is below the 120 watch threshold.</t>
        </is>
      </c>
    </row>
    <row r="5331">
      <c r="A5331" s="29" t="inlineStr">
        <is>
          <t>hf143</t>
        </is>
      </c>
      <c r="B5331" s="29" t="inlineStr">
        <is>
          <t>low_price</t>
        </is>
      </c>
      <c r="C5331" s="29" t="inlineStr">
        <is>
          <t>Масляний фільтр Yamaha 200 225 230 250</t>
        </is>
      </c>
      <c r="D5331" s="35" t="n">
        <v>0</v>
      </c>
      <c r="E5331" s="37" t="n">
        <v>0</v>
      </c>
      <c r="F5331" s="38" t="n">
        <v>0</v>
      </c>
      <c r="G5331" s="37" t="n">
        <v>0</v>
      </c>
      <c r="H5331" s="40">
        <f>IFERROR(G5331/E5331,0)</f>
        <v/>
      </c>
      <c r="I5331" s="29" t="inlineStr">
        <is>
          <t>Cost is below the 120 watch threshold.</t>
        </is>
      </c>
    </row>
    <row r="5332">
      <c r="A5332" s="29" t="inlineStr">
        <is>
          <t>22545-hn8-b41</t>
        </is>
      </c>
      <c r="B5332" s="29" t="inlineStr">
        <is>
          <t>low_price</t>
        </is>
      </c>
      <c r="C5332" s="29" t="inlineStr">
        <is>
          <t>Диск зчеплення фрикційний Honda TRX 680 Rincon, MUV 700 Big Red, SXS 700 Pioneer</t>
        </is>
      </c>
      <c r="D5332" s="35" t="n">
        <v>0</v>
      </c>
      <c r="E5332" s="37" t="n">
        <v>0</v>
      </c>
      <c r="F5332" s="38" t="n">
        <v>0</v>
      </c>
      <c r="G5332" s="37" t="n">
        <v>0</v>
      </c>
      <c r="H5332" s="40">
        <f>IFERROR(G5332/E5332,0)</f>
        <v/>
      </c>
      <c r="I5332" s="29" t="inlineStr">
        <is>
          <t>Cost is below the 120 watch threshold.</t>
        </is>
      </c>
    </row>
    <row r="5333">
      <c r="A5333" s="29" t="inlineStr">
        <is>
          <t>2mb-e5596-01-00</t>
        </is>
      </c>
      <c r="B5333" s="29" t="inlineStr">
        <is>
          <t>low_price</t>
        </is>
      </c>
      <c r="C5333" s="29" t="inlineStr">
        <is>
          <t>Підшипник вала водяної помпи Yamaha Grizzly Kodiak Wolverine 700 2016-2018</t>
        </is>
      </c>
      <c r="D5333" s="35" t="n">
        <v>0</v>
      </c>
      <c r="E5333" s="37" t="n">
        <v>0</v>
      </c>
      <c r="F5333" s="38" t="n">
        <v>0</v>
      </c>
      <c r="G5333" s="37" t="n">
        <v>0</v>
      </c>
      <c r="H5333" s="40">
        <f>IFERROR(G5333/E5333,0)</f>
        <v/>
      </c>
      <c r="I5333" s="29" t="inlineStr">
        <is>
          <t>Cost is below the 120 watch threshold.</t>
        </is>
      </c>
    </row>
    <row r="5334">
      <c r="A5334" s="29" t="inlineStr">
        <is>
          <t>5uh-12241-01-00</t>
        </is>
      </c>
      <c r="B5334" s="29" t="inlineStr">
        <is>
          <t>low_price</t>
        </is>
      </c>
      <c r="C5334" s="29" t="inlineStr">
        <is>
          <t>Натягувач ланцюга ГРМ Yamaha Grizzly Bruin Wolverine 350</t>
        </is>
      </c>
      <c r="D5334" s="35" t="n">
        <v>0</v>
      </c>
      <c r="E5334" s="37" t="n">
        <v>0</v>
      </c>
      <c r="F5334" s="38" t="n">
        <v>0</v>
      </c>
      <c r="G5334" s="37" t="n">
        <v>0</v>
      </c>
      <c r="H5334" s="40">
        <f>IFERROR(G5334/E5334,0)</f>
        <v/>
      </c>
      <c r="I5334" s="29" t="inlineStr">
        <is>
          <t>Cost is below the 120 watch threshold.</t>
        </is>
      </c>
    </row>
    <row r="5335">
      <c r="A5335" s="29" t="inlineStr">
        <is>
          <t>80211-hp0-a50za</t>
        </is>
      </c>
      <c r="B5335" s="29" t="inlineStr">
        <is>
          <t>low_price</t>
        </is>
      </c>
      <c r="C5335" s="29" t="inlineStr">
        <is>
          <t>Кріплення заднього стопа Honda TRX 500 Foreman (05-11), 500 Rubicon (07-14)</t>
        </is>
      </c>
      <c r="D5335" s="35" t="n">
        <v>0</v>
      </c>
      <c r="E5335" s="37" t="n">
        <v>0</v>
      </c>
      <c r="F5335" s="38" t="n">
        <v>0</v>
      </c>
      <c r="G5335" s="37" t="n">
        <v>0</v>
      </c>
      <c r="H5335" s="40">
        <f>IFERROR(G5335/E5335,0)</f>
        <v/>
      </c>
      <c r="I5335" s="29" t="inlineStr">
        <is>
          <t>Cost is below the 120 watch threshold.</t>
        </is>
      </c>
    </row>
    <row r="5336">
      <c r="A5336" s="29" t="inlineStr">
        <is>
          <t>sm1300bx</t>
        </is>
      </c>
      <c r="B5336" s="29" t="inlineStr">
        <is>
          <t>low_price</t>
        </is>
      </c>
      <c r="C5336" s="29" t="inlineStr">
        <is>
          <t>Ковпачок для дисків ITP Steel Delta Silver</t>
        </is>
      </c>
      <c r="D5336" s="35" t="n">
        <v>0</v>
      </c>
      <c r="E5336" s="37" t="n">
        <v>0</v>
      </c>
      <c r="F5336" s="38" t="n">
        <v>0</v>
      </c>
      <c r="G5336" s="37" t="n">
        <v>0</v>
      </c>
      <c r="H5336" s="40">
        <f>IFERROR(G5336/E5336,0)</f>
        <v/>
      </c>
      <c r="I5336" s="29" t="inlineStr">
        <is>
          <t>Cost is below the 120 watch threshold.</t>
        </is>
      </c>
    </row>
    <row r="5337">
      <c r="A5337" s="29" t="inlineStr">
        <is>
          <t>43026-1074</t>
        </is>
      </c>
      <c r="B5337" s="29" t="inlineStr">
        <is>
          <t>low_price</t>
        </is>
      </c>
      <c r="C5337" s="29" t="inlineStr">
        <is>
          <t>Кришка гальмівного циліндра Kawasaki Brute Force 650 750, Prairie 300 360 400 650 700</t>
        </is>
      </c>
      <c r="D5337" s="35" t="n">
        <v>0</v>
      </c>
      <c r="E5337" s="37" t="n">
        <v>0</v>
      </c>
      <c r="F5337" s="38" t="n">
        <v>0</v>
      </c>
      <c r="G5337" s="37" t="n">
        <v>0</v>
      </c>
      <c r="H5337" s="40">
        <f>IFERROR(G5337/E5337,0)</f>
        <v/>
      </c>
      <c r="I5337" s="29" t="inlineStr">
        <is>
          <t>Cost is below the 120 watch threshold.</t>
        </is>
      </c>
    </row>
    <row r="5338">
      <c r="A5338" s="29" t="inlineStr">
        <is>
          <t>706203291</t>
        </is>
      </c>
      <c r="B5338" s="29" t="inlineStr">
        <is>
          <t>low_price</t>
        </is>
      </c>
      <c r="C5338" s="29" t="inlineStr">
        <is>
          <t>Стійка стабілізатора права передня BRP Can-Am Outlander Renegade G2 G2S 2019+</t>
        </is>
      </c>
      <c r="D5338" s="35" t="n">
        <v>0</v>
      </c>
      <c r="E5338" s="37" t="n">
        <v>0</v>
      </c>
      <c r="F5338" s="38" t="n">
        <v>0</v>
      </c>
      <c r="G5338" s="37" t="n">
        <v>0</v>
      </c>
      <c r="H5338" s="40">
        <f>IFERROR(G5338/E5338,0)</f>
        <v/>
      </c>
      <c r="I5338" s="29" t="inlineStr">
        <is>
          <t>Cost is below the 120 watch threshold.</t>
        </is>
      </c>
    </row>
    <row r="5339">
      <c r="A5339" s="29" t="inlineStr">
        <is>
          <t>12760-19b71</t>
        </is>
      </c>
      <c r="B5339" s="29" t="inlineStr">
        <is>
          <t>low_price</t>
        </is>
      </c>
      <c r="C5339" s="29" t="inlineStr">
        <is>
          <t>Ланцюг ГРМ Suzuki King Quad Eiger 400 (108LE)</t>
        </is>
      </c>
      <c r="D5339" s="35" t="n">
        <v>0</v>
      </c>
      <c r="E5339" s="37" t="n">
        <v>0</v>
      </c>
      <c r="F5339" s="38" t="n">
        <v>0</v>
      </c>
      <c r="G5339" s="37" t="n">
        <v>0</v>
      </c>
      <c r="H5339" s="40">
        <f>IFERROR(G5339/E5339,0)</f>
        <v/>
      </c>
      <c r="I5339" s="29" t="inlineStr">
        <is>
          <t>Cost is below the 120 watch threshold.</t>
        </is>
      </c>
    </row>
    <row r="5340">
      <c r="A5340" s="29" t="inlineStr">
        <is>
          <t>5251753</t>
        </is>
      </c>
      <c r="B5340" s="29" t="inlineStr">
        <is>
          <t>low_price</t>
        </is>
      </c>
      <c r="C5340" s="29" t="inlineStr">
        <is>
          <t>Шайба пружини амортизатора Polaris Sportsman 300 335 400 450 500 550 570 700 800 850 1000, Scrambler 400 500 850 1000, RZR 570 800 900, Ranger 400 500</t>
        </is>
      </c>
      <c r="D5340" s="35" t="n">
        <v>0</v>
      </c>
      <c r="E5340" s="37" t="n">
        <v>0</v>
      </c>
      <c r="F5340" s="38" t="n">
        <v>0</v>
      </c>
      <c r="G5340" s="37" t="n">
        <v>0</v>
      </c>
      <c r="H5340" s="40">
        <f>IFERROR(G5340/E5340,0)</f>
        <v/>
      </c>
      <c r="I5340" s="29" t="inlineStr">
        <is>
          <t>Cost is below the 120 watch threshold.</t>
        </is>
      </c>
    </row>
    <row r="5341">
      <c r="A5341" s="29" t="inlineStr">
        <is>
          <t>58690-38f00</t>
        </is>
      </c>
      <c r="B5341" s="29" t="inlineStr">
        <is>
          <t>low_price</t>
        </is>
      </c>
      <c r="C5341" s="29" t="inlineStr">
        <is>
          <t>Трос перемикання передач Suzuki Eiger 400</t>
        </is>
      </c>
      <c r="D5341" s="35" t="n">
        <v>0</v>
      </c>
      <c r="E5341" s="37" t="n">
        <v>0</v>
      </c>
      <c r="F5341" s="38" t="n">
        <v>0</v>
      </c>
      <c r="G5341" s="37" t="n">
        <v>0</v>
      </c>
      <c r="H5341" s="40">
        <f>IFERROR(G5341/E5341,0)</f>
        <v/>
      </c>
      <c r="I5341" s="29" t="inlineStr">
        <is>
          <t>Cost is below the 120 watch threshold.</t>
        </is>
      </c>
    </row>
    <row r="5342">
      <c r="A5342" s="29" t="inlineStr">
        <is>
          <t>420638133</t>
        </is>
      </c>
      <c r="B5342" s="29" t="inlineStr">
        <is>
          <t>low_price</t>
        </is>
      </c>
      <c r="C5342" s="29" t="inlineStr">
        <is>
          <t>Пружина ведучого варіатора BRP Can-Am Outlander G3 G3L, Maverick X3, Maverick Trail 700, Commander 700, Traxter Defender HD7</t>
        </is>
      </c>
      <c r="D5342" s="35" t="n">
        <v>0</v>
      </c>
      <c r="E5342" s="37" t="n">
        <v>0</v>
      </c>
      <c r="F5342" s="38" t="n">
        <v>0</v>
      </c>
      <c r="G5342" s="37" t="n">
        <v>0</v>
      </c>
      <c r="H5342" s="40">
        <f>IFERROR(G5342/E5342,0)</f>
        <v/>
      </c>
      <c r="I5342" s="29" t="inlineStr">
        <is>
          <t>Cost is below the 120 watch threshold.</t>
        </is>
      </c>
    </row>
    <row r="5343">
      <c r="A5343" s="29" t="inlineStr">
        <is>
          <t>5143641</t>
        </is>
      </c>
      <c r="B5343" s="29" t="inlineStr">
        <is>
          <t>low_price</t>
        </is>
      </c>
      <c r="C5343" s="29" t="inlineStr">
        <is>
          <t>Ступиця Polaris RZR Pro XP</t>
        </is>
      </c>
      <c r="D5343" s="35" t="n">
        <v>0</v>
      </c>
      <c r="E5343" s="37" t="n">
        <v>0</v>
      </c>
      <c r="F5343" s="38" t="n">
        <v>0</v>
      </c>
      <c r="G5343" s="37" t="n">
        <v>0</v>
      </c>
      <c r="H5343" s="40">
        <f>IFERROR(G5343/E5343,0)</f>
        <v/>
      </c>
      <c r="I5343" s="29" t="inlineStr">
        <is>
          <t>Cost is below the 120 watch threshold.</t>
        </is>
      </c>
    </row>
    <row r="5344">
      <c r="A5344" s="29" t="inlineStr">
        <is>
          <t>53044-0037</t>
        </is>
      </c>
      <c r="B5344" s="29" t="inlineStr">
        <is>
          <t>low_price</t>
        </is>
      </c>
      <c r="C5344" s="29" t="inlineStr">
        <is>
          <t>Прокладка кришка бардачка Kawasaki Brute Force 750 2012+</t>
        </is>
      </c>
      <c r="D5344" s="35" t="n">
        <v>0</v>
      </c>
      <c r="E5344" s="37" t="n">
        <v>0</v>
      </c>
      <c r="F5344" s="38" t="n">
        <v>0</v>
      </c>
      <c r="G5344" s="37" t="n">
        <v>0</v>
      </c>
      <c r="H5344" s="40">
        <f>IFERROR(G5344/E5344,0)</f>
        <v/>
      </c>
      <c r="I5344" s="29" t="inlineStr">
        <is>
          <t>Cost is below the 120 watch threshold.</t>
        </is>
      </c>
    </row>
    <row r="5345">
      <c r="A5345" s="29" t="inlineStr">
        <is>
          <t>25-2044-5</t>
        </is>
      </c>
      <c r="B5345" s="29" t="inlineStr">
        <is>
          <t>low_price</t>
        </is>
      </c>
      <c r="C5345" s="29" t="inlineStr">
        <is>
          <t>Сальники переднього редуктора Yamaha Grizzly 350 450 550 660 700, Kodiak 450 700, Rhino 450 660 700, Viking Wolverine 700, YXZ 1000</t>
        </is>
      </c>
      <c r="D5345" s="35" t="n">
        <v>0</v>
      </c>
      <c r="E5345" s="37" t="n">
        <v>0</v>
      </c>
      <c r="F5345" s="38" t="n">
        <v>0</v>
      </c>
      <c r="G5345" s="37" t="n">
        <v>0</v>
      </c>
      <c r="H5345" s="40">
        <f>IFERROR(G5345/E5345,0)</f>
        <v/>
      </c>
      <c r="I5345" s="29" t="inlineStr">
        <is>
          <t>Cost is below the 120 watch threshold.</t>
        </is>
      </c>
    </row>
    <row r="5346">
      <c r="A5346" s="29" t="inlineStr">
        <is>
          <t>15022-hr6-b01</t>
        </is>
      </c>
      <c r="B5346" s="29" t="inlineStr">
        <is>
          <t>low_price</t>
        </is>
      </c>
      <c r="C5346" s="29" t="inlineStr">
        <is>
          <t>Ротор масляного насоса Honda TRX 500 Rubicon (01-14), 520 Rubicon (20+)</t>
        </is>
      </c>
      <c r="D5346" s="35" t="n">
        <v>0</v>
      </c>
      <c r="E5346" s="37" t="n">
        <v>0</v>
      </c>
      <c r="F5346" s="38" t="n">
        <v>0</v>
      </c>
      <c r="G5346" s="37" t="n">
        <v>0</v>
      </c>
      <c r="H5346" s="40">
        <f>IFERROR(G5346/E5346,0)</f>
        <v/>
      </c>
      <c r="I5346" s="29" t="inlineStr">
        <is>
          <t>Cost is below the 120 watch threshold.</t>
        </is>
      </c>
    </row>
    <row r="5347">
      <c r="A5347" s="29" t="inlineStr">
        <is>
          <t>5454257</t>
        </is>
      </c>
      <c r="B5347" s="29" t="inlineStr">
        <is>
          <t>low_price</t>
        </is>
      </c>
      <c r="C5347" s="29" t="inlineStr">
        <is>
          <t>Втулка переднього стабілізатора Polaris RZR 1000 (18+), General 1000 (20+)</t>
        </is>
      </c>
      <c r="D5347" s="35" t="n">
        <v>0</v>
      </c>
      <c r="E5347" s="37" t="n">
        <v>0</v>
      </c>
      <c r="F5347" s="38" t="n">
        <v>0</v>
      </c>
      <c r="G5347" s="37" t="n">
        <v>0</v>
      </c>
      <c r="H5347" s="40">
        <f>IFERROR(G5347/E5347,0)</f>
        <v/>
      </c>
      <c r="I5347" s="29" t="inlineStr">
        <is>
          <t>Cost is below the 120 watch threshold.</t>
        </is>
      </c>
    </row>
    <row r="5348">
      <c r="A5348" s="29" t="inlineStr">
        <is>
          <t>709402211</t>
        </is>
      </c>
      <c r="B5348" s="29" t="inlineStr">
        <is>
          <t>low_price</t>
        </is>
      </c>
      <c r="C5348" s="29" t="inlineStr">
        <is>
          <t xml:space="preserve">Окантовка панелі приладів права BRP Can-Am Outlander 850 1000 (19-20), Maverick X3, Maverick Trail 700 800 1000, Maverick Sport 1000, Commander 700 </t>
        </is>
      </c>
      <c r="D5348" s="35" t="n">
        <v>0</v>
      </c>
      <c r="E5348" s="37" t="n">
        <v>0</v>
      </c>
      <c r="F5348" s="38" t="n">
        <v>0</v>
      </c>
      <c r="G5348" s="37" t="n">
        <v>0</v>
      </c>
      <c r="H5348" s="40">
        <f>IFERROR(G5348/E5348,0)</f>
        <v/>
      </c>
      <c r="I5348" s="29" t="inlineStr">
        <is>
          <t>Cost is below the 120 watch threshold.</t>
        </is>
      </c>
    </row>
    <row r="5349">
      <c r="A5349" s="29" t="inlineStr">
        <is>
          <t>17950-hn5-m40</t>
        </is>
      </c>
      <c r="B5349" s="29" t="inlineStr">
        <is>
          <t>low_price</t>
        </is>
      </c>
      <c r="C5349" s="29" t="inlineStr">
        <is>
          <t>Трос підсосу Honda TRX 350 Rancher 2004-2006</t>
        </is>
      </c>
      <c r="D5349" s="35" t="n">
        <v>0</v>
      </c>
      <c r="E5349" s="37" t="n">
        <v>0</v>
      </c>
      <c r="F5349" s="38" t="n">
        <v>0</v>
      </c>
      <c r="G5349" s="37" t="n">
        <v>0</v>
      </c>
      <c r="H5349" s="40">
        <f>IFERROR(G5349/E5349,0)</f>
        <v/>
      </c>
      <c r="I5349" s="29" t="inlineStr">
        <is>
          <t>Cost is below the 120 watch threshold.</t>
        </is>
      </c>
    </row>
    <row r="5350">
      <c r="A5350" s="29" t="inlineStr">
        <is>
          <t>40200-hr6-a60</t>
        </is>
      </c>
      <c r="B5350" s="29" t="inlineStr">
        <is>
          <t>low_price</t>
        </is>
      </c>
      <c r="C5350" s="29" t="inlineStr">
        <is>
          <t>Карданний вал задній Honda TRX 420 Rancher (15+), 500 Foreman (15-19), 500 Rubicon (15-19), 520 Foreman (20+), 520 Rubicon (20+)</t>
        </is>
      </c>
      <c r="D5350" s="35" t="n">
        <v>0</v>
      </c>
      <c r="E5350" s="37" t="n">
        <v>0</v>
      </c>
      <c r="F5350" s="38" t="n">
        <v>0</v>
      </c>
      <c r="G5350" s="37" t="n">
        <v>0</v>
      </c>
      <c r="H5350" s="40">
        <f>IFERROR(G5350/E5350,0)</f>
        <v/>
      </c>
      <c r="I5350" s="29" t="inlineStr">
        <is>
          <t>Cost is below the 120 watch threshold.</t>
        </is>
      </c>
    </row>
    <row r="5351">
      <c r="A5351" s="29" t="inlineStr">
        <is>
          <t>706205088</t>
        </is>
      </c>
      <c r="B5351" s="29" t="inlineStr">
        <is>
          <t>low_price</t>
        </is>
      </c>
      <c r="C5351" s="29" t="inlineStr">
        <is>
          <t>Стійка заднього стабілізатора ліва BRP Can-Am Outlander G3L 2023-2024</t>
        </is>
      </c>
      <c r="D5351" s="35" t="n">
        <v>0</v>
      </c>
      <c r="E5351" s="37" t="n">
        <v>0</v>
      </c>
      <c r="F5351" s="38" t="n">
        <v>0</v>
      </c>
      <c r="G5351" s="37" t="n">
        <v>0</v>
      </c>
      <c r="H5351" s="40">
        <f>IFERROR(G5351/E5351,0)</f>
        <v/>
      </c>
      <c r="I5351" s="29" t="inlineStr">
        <is>
          <t>Cost is below the 120 watch threshold.</t>
        </is>
      </c>
    </row>
    <row r="5352">
      <c r="A5352" s="29" t="inlineStr">
        <is>
          <t>24321-hc0-000</t>
        </is>
      </c>
      <c r="B5352" s="29" t="inlineStr">
        <is>
          <t>low_price</t>
        </is>
      </c>
      <c r="C5352" s="29" t="inlineStr">
        <is>
          <t>Барабан перемикання передач Honda TRX 420 Rancher (09+), 500 Rubicon (15-19), 520 Rubicon (20+)</t>
        </is>
      </c>
      <c r="D5352" s="35" t="n">
        <v>0</v>
      </c>
      <c r="E5352" s="37" t="n">
        <v>0</v>
      </c>
      <c r="F5352" s="38" t="n">
        <v>0</v>
      </c>
      <c r="G5352" s="37" t="n">
        <v>0</v>
      </c>
      <c r="H5352" s="40">
        <f>IFERROR(G5352/E5352,0)</f>
        <v/>
      </c>
      <c r="I5352" s="29" t="inlineStr">
        <is>
          <t>Cost is below the 120 watch threshold.</t>
        </is>
      </c>
    </row>
    <row r="5353">
      <c r="A5353" s="29" t="inlineStr">
        <is>
          <t>9dqv-100530-3000</t>
        </is>
      </c>
      <c r="B5353" s="29" t="inlineStr">
        <is>
          <t>low_price</t>
        </is>
      </c>
      <c r="C5353" s="29" t="inlineStr">
        <is>
          <t>Рульова тяга в зборі CFMoto CForce 400 500 2022+</t>
        </is>
      </c>
      <c r="D5353" s="35" t="n">
        <v>0</v>
      </c>
      <c r="E5353" s="37" t="n">
        <v>0</v>
      </c>
      <c r="F5353" s="38" t="n">
        <v>0</v>
      </c>
      <c r="G5353" s="37" t="n">
        <v>0</v>
      </c>
      <c r="H5353" s="40">
        <f>IFERROR(G5353/E5353,0)</f>
        <v/>
      </c>
      <c r="I5353" s="29" t="inlineStr">
        <is>
          <t>Cost is below the 120 watch threshold.</t>
        </is>
      </c>
    </row>
    <row r="5354">
      <c r="A5354" s="29" t="inlineStr">
        <is>
          <t>715900546</t>
        </is>
      </c>
      <c r="B5354" s="29" t="inlineStr">
        <is>
          <t>low_price</t>
        </is>
      </c>
      <c r="C5354" s="29" t="inlineStr">
        <is>
          <t xml:space="preserve">Шестерня переднього лівого приводу BRP Can-Am Maverick X3 (18-21), Maverick Sport 1000 (19-22), Commander 1000 (21-22), Traxter Defender HD10 (18-22) </t>
        </is>
      </c>
      <c r="D5354" s="35" t="n">
        <v>0</v>
      </c>
      <c r="E5354" s="37" t="n">
        <v>0</v>
      </c>
      <c r="F5354" s="38" t="n">
        <v>0</v>
      </c>
      <c r="G5354" s="37" t="n">
        <v>0</v>
      </c>
      <c r="H5354" s="40">
        <f>IFERROR(G5354/E5354,0)</f>
        <v/>
      </c>
      <c r="I5354" s="29" t="inlineStr">
        <is>
          <t>Cost is below the 120 watch threshold.</t>
        </is>
      </c>
    </row>
    <row r="5355">
      <c r="A5355" s="29" t="inlineStr">
        <is>
          <t>5gh-16664-00-00</t>
        </is>
      </c>
      <c r="B5355" s="29" t="inlineStr">
        <is>
          <t>low_price</t>
        </is>
      </c>
      <c r="C5355" s="29" t="inlineStr">
        <is>
          <t>Обгінна муфта зчеплення Yamaha Grizzly 350 400 450, Rhino 450, Wolverine 350 450, Bruin 350, Kodiak 400 450</t>
        </is>
      </c>
      <c r="D5355" s="35" t="n">
        <v>0</v>
      </c>
      <c r="E5355" s="37" t="n">
        <v>0</v>
      </c>
      <c r="F5355" s="38" t="n">
        <v>0</v>
      </c>
      <c r="G5355" s="37" t="n">
        <v>0</v>
      </c>
      <c r="H5355" s="40">
        <f>IFERROR(G5355/E5355,0)</f>
        <v/>
      </c>
      <c r="I5355" s="29" t="inlineStr">
        <is>
          <t>Cost is below the 120 watch threshold.</t>
        </is>
      </c>
    </row>
    <row r="5356">
      <c r="A5356" s="29" t="inlineStr">
        <is>
          <t>1ct-f8349-00-00</t>
        </is>
      </c>
      <c r="B5356" s="29" t="inlineStr">
        <is>
          <t>low_price</t>
        </is>
      </c>
      <c r="C5356" s="29" t="inlineStr">
        <is>
          <t>Заглушка рами Yamaha Grizzly 450 2011-2014</t>
        </is>
      </c>
      <c r="D5356" s="35" t="n">
        <v>0</v>
      </c>
      <c r="E5356" s="37" t="n">
        <v>0</v>
      </c>
      <c r="F5356" s="38" t="n">
        <v>0</v>
      </c>
      <c r="G5356" s="37" t="n">
        <v>0</v>
      </c>
      <c r="H5356" s="40">
        <f>IFERROR(G5356/E5356,0)</f>
        <v/>
      </c>
      <c r="I5356" s="29" t="inlineStr">
        <is>
          <t>Cost is below the 120 watch threshold.</t>
        </is>
      </c>
    </row>
    <row r="5357">
      <c r="A5357" s="29" t="inlineStr">
        <is>
          <t>420230039</t>
        </is>
      </c>
      <c r="B5357" s="29" t="inlineStr">
        <is>
          <t>low_price</t>
        </is>
      </c>
      <c r="C5357" s="29" t="inlineStr">
        <is>
          <t>Прокладка картера BRP Can-Am Maverick R</t>
        </is>
      </c>
      <c r="D5357" s="35" t="n">
        <v>0</v>
      </c>
      <c r="E5357" s="37" t="n">
        <v>0</v>
      </c>
      <c r="F5357" s="38" t="n">
        <v>0</v>
      </c>
      <c r="G5357" s="37" t="n">
        <v>0</v>
      </c>
      <c r="H5357" s="40">
        <f>IFERROR(G5357/E5357,0)</f>
        <v/>
      </c>
      <c r="I5357" s="29" t="inlineStr">
        <is>
          <t>Cost is below the 120 watch threshold.</t>
        </is>
      </c>
    </row>
    <row r="5358">
      <c r="A5358" s="29" t="inlineStr">
        <is>
          <t>ab6-ho-8-327</t>
        </is>
      </c>
      <c r="B5358" s="29" t="inlineStr">
        <is>
          <t>low_price</t>
        </is>
      </c>
      <c r="C5358" s="29" t="inlineStr">
        <is>
          <t>Піввісь задня Honda TRX 420 Rancher IRS (15-19), 500 Foreman IRS (15-19), 500 Rubicon (15-19)</t>
        </is>
      </c>
      <c r="D5358" s="35" t="n">
        <v>0</v>
      </c>
      <c r="E5358" s="37" t="n">
        <v>0</v>
      </c>
      <c r="F5358" s="38" t="n">
        <v>0</v>
      </c>
      <c r="G5358" s="37" t="n">
        <v>0</v>
      </c>
      <c r="H5358" s="40">
        <f>IFERROR(G5358/E5358,0)</f>
        <v/>
      </c>
      <c r="I5358" s="29" t="inlineStr">
        <is>
          <t>Cost is below the 120 watch threshold.</t>
        </is>
      </c>
    </row>
    <row r="5359">
      <c r="A5359" s="29" t="inlineStr">
        <is>
          <t>705500728</t>
        </is>
      </c>
      <c r="B5359" s="29" t="inlineStr">
        <is>
          <t>low_price</t>
        </is>
      </c>
      <c r="C5359" s="29" t="inlineStr">
        <is>
          <t>Кулак задній зовнішній BRP Can-Am Outlander 500 (07), 650 800 (06-07), Renegade 800 (07)</t>
        </is>
      </c>
      <c r="D5359" s="35" t="n">
        <v>0</v>
      </c>
      <c r="E5359" s="37" t="n">
        <v>0</v>
      </c>
      <c r="F5359" s="38" t="n">
        <v>0</v>
      </c>
      <c r="G5359" s="37" t="n">
        <v>0</v>
      </c>
      <c r="H5359" s="40">
        <f>IFERROR(G5359/E5359,0)</f>
        <v/>
      </c>
      <c r="I5359" s="29" t="inlineStr">
        <is>
          <t>Cost is below the 120 watch threshold.</t>
        </is>
      </c>
    </row>
    <row r="5360">
      <c r="A5360" s="29" t="inlineStr">
        <is>
          <t>22880-hp5-600</t>
        </is>
      </c>
      <c r="B5360" s="29" t="inlineStr">
        <is>
          <t>low_price</t>
        </is>
      </c>
      <c r="C5360" s="29" t="inlineStr">
        <is>
          <t>Трос вмикання заднього ходу Honda TRX 420 Rancher 2007-2011</t>
        </is>
      </c>
      <c r="D5360" s="35" t="n">
        <v>0</v>
      </c>
      <c r="E5360" s="37" t="n">
        <v>0</v>
      </c>
      <c r="F5360" s="38" t="n">
        <v>0</v>
      </c>
      <c r="G5360" s="37" t="n">
        <v>0</v>
      </c>
      <c r="H5360" s="40">
        <f>IFERROR(G5360/E5360,0)</f>
        <v/>
      </c>
      <c r="I5360" s="29" t="inlineStr">
        <is>
          <t>Cost is below the 120 watch threshold.</t>
        </is>
      </c>
    </row>
    <row r="5361">
      <c r="A5361" s="29" t="inlineStr">
        <is>
          <t>705013096</t>
        </is>
      </c>
      <c r="B5361" s="29" t="inlineStr">
        <is>
          <t>low_price</t>
        </is>
      </c>
      <c r="C5361" s="29" t="inlineStr">
        <is>
          <t>Замок дверей правий BRP Can-Am Maverick X3, Commander 700 1000, Maverick Trail 1000, Maverick Sport 1000</t>
        </is>
      </c>
      <c r="D5361" s="35" t="n">
        <v>0</v>
      </c>
      <c r="E5361" s="37" t="n">
        <v>0</v>
      </c>
      <c r="F5361" s="38" t="n">
        <v>0</v>
      </c>
      <c r="G5361" s="37" t="n">
        <v>0</v>
      </c>
      <c r="H5361" s="40">
        <f>IFERROR(G5361/E5361,0)</f>
        <v/>
      </c>
      <c r="I5361" s="29" t="inlineStr">
        <is>
          <t>Cost is below the 120 watch threshold.</t>
        </is>
      </c>
    </row>
    <row r="5362">
      <c r="A5362" s="29" t="inlineStr">
        <is>
          <t>25-1014</t>
        </is>
      </c>
      <c r="B5362" s="29" t="inlineStr">
        <is>
          <t>low_price</t>
        </is>
      </c>
      <c r="C5362" s="29" t="inlineStr">
        <is>
          <t>Підшипники задньої осі Yamaha Big Bear 350, Grizzly 600, Beartracker 250</t>
        </is>
      </c>
      <c r="D5362" s="35" t="n">
        <v>0</v>
      </c>
      <c r="E5362" s="37" t="n">
        <v>0</v>
      </c>
      <c r="F5362" s="38" t="n">
        <v>0</v>
      </c>
      <c r="G5362" s="37" t="n">
        <v>0</v>
      </c>
      <c r="H5362" s="40">
        <f>IFERROR(G5362/E5362,0)</f>
        <v/>
      </c>
      <c r="I5362" s="29" t="inlineStr">
        <is>
          <t>Cost is below the 120 watch threshold.</t>
        </is>
      </c>
    </row>
    <row r="5363">
      <c r="A5363" s="29" t="inlineStr">
        <is>
          <t>420233112</t>
        </is>
      </c>
      <c r="B5363" s="29" t="inlineStr">
        <is>
          <t>low_price</t>
        </is>
      </c>
      <c r="C5363" s="29" t="inlineStr">
        <is>
          <t>Вкладиш шатунний BRP Can-Am Outlander Renegade 500 2014-2015</t>
        </is>
      </c>
      <c r="D5363" s="35" t="n">
        <v>0</v>
      </c>
      <c r="E5363" s="37" t="n">
        <v>0</v>
      </c>
      <c r="F5363" s="38" t="n">
        <v>0</v>
      </c>
      <c r="G5363" s="37" t="n">
        <v>0</v>
      </c>
      <c r="H5363" s="40">
        <f>IFERROR(G5363/E5363,0)</f>
        <v/>
      </c>
      <c r="I5363" s="29" t="inlineStr">
        <is>
          <t>Cost is below the 120 watch threshold.</t>
        </is>
      </c>
    </row>
    <row r="5364">
      <c r="A5364" s="29" t="inlineStr">
        <is>
          <t>705011462</t>
        </is>
      </c>
      <c r="B5364" s="29" t="inlineStr">
        <is>
          <t>low_price</t>
        </is>
      </c>
      <c r="C5364" s="29" t="inlineStr">
        <is>
          <t>Підкрилок внутрішній правий BRP Can-Am Outlander G2 500 570 650 800 850 1000</t>
        </is>
      </c>
      <c r="D5364" s="35" t="n">
        <v>0</v>
      </c>
      <c r="E5364" s="37" t="n">
        <v>0</v>
      </c>
      <c r="F5364" s="38" t="n">
        <v>0</v>
      </c>
      <c r="G5364" s="37" t="n">
        <v>0</v>
      </c>
      <c r="H5364" s="40">
        <f>IFERROR(G5364/E5364,0)</f>
        <v/>
      </c>
      <c r="I5364" s="29" t="inlineStr">
        <is>
          <t>Cost is below the 120 watch threshold.</t>
        </is>
      </c>
    </row>
    <row r="5365">
      <c r="A5365" s="29" t="inlineStr">
        <is>
          <t>24700-hp0-a00</t>
        </is>
      </c>
      <c r="B5365" s="29" t="inlineStr">
        <is>
          <t>low_price</t>
        </is>
      </c>
      <c r="C5365" s="29" t="inlineStr">
        <is>
          <t>Ніжка перемикання передач Honda TRX 500 Foreman 2005-2011</t>
        </is>
      </c>
      <c r="D5365" s="35" t="n">
        <v>0</v>
      </c>
      <c r="E5365" s="37" t="n">
        <v>0</v>
      </c>
      <c r="F5365" s="38" t="n">
        <v>0</v>
      </c>
      <c r="G5365" s="37" t="n">
        <v>0</v>
      </c>
      <c r="H5365" s="40">
        <f>IFERROR(G5365/E5365,0)</f>
        <v/>
      </c>
      <c r="I5365" s="29" t="inlineStr">
        <is>
          <t>Cost is below the 120 watch threshold.</t>
        </is>
      </c>
    </row>
    <row r="5366">
      <c r="A5366" s="29" t="inlineStr">
        <is>
          <t>5255577</t>
        </is>
      </c>
      <c r="B5366" s="29" t="inlineStr">
        <is>
          <t>low_price</t>
        </is>
      </c>
      <c r="C5366" s="29" t="inlineStr">
        <is>
          <t>Прокладка глушника Polaris Sportsman 850 (14+), Scrambler 850 (13+)</t>
        </is>
      </c>
      <c r="D5366" s="35" t="n">
        <v>0</v>
      </c>
      <c r="E5366" s="37" t="n">
        <v>0</v>
      </c>
      <c r="F5366" s="38" t="n">
        <v>0</v>
      </c>
      <c r="G5366" s="37" t="n">
        <v>0</v>
      </c>
      <c r="H5366" s="40">
        <f>IFERROR(G5366/E5366,0)</f>
        <v/>
      </c>
      <c r="I5366" s="29" t="inlineStr">
        <is>
          <t>Cost is below the 120 watch threshold.</t>
        </is>
      </c>
    </row>
    <row r="5367">
      <c r="A5367" s="29" t="inlineStr">
        <is>
          <t>69600-04821</t>
        </is>
      </c>
      <c r="B5367" s="29" t="inlineStr">
        <is>
          <t>low_price</t>
        </is>
      </c>
      <c r="C5367" s="29" t="inlineStr">
        <is>
          <t>Ремкомплект заднього головного гальмівного циліндра Suzuki Vinson 500</t>
        </is>
      </c>
      <c r="D5367" s="35" t="n">
        <v>0</v>
      </c>
      <c r="E5367" s="37" t="n">
        <v>0</v>
      </c>
      <c r="F5367" s="38" t="n">
        <v>0</v>
      </c>
      <c r="G5367" s="37" t="n">
        <v>0</v>
      </c>
      <c r="H5367" s="40">
        <f>IFERROR(G5367/E5367,0)</f>
        <v/>
      </c>
      <c r="I5367" s="29" t="inlineStr">
        <is>
          <t>Cost is below the 120 watch threshold.</t>
        </is>
      </c>
    </row>
    <row r="5368">
      <c r="A5368" s="29" t="inlineStr">
        <is>
          <t>92093-0568</t>
        </is>
      </c>
      <c r="B5368" s="29" t="inlineStr">
        <is>
          <t>low_price</t>
        </is>
      </c>
      <c r="C5368" s="29" t="inlineStr">
        <is>
          <t>Прокладка кришка бардачка Kawasaki Brute Force 750 2012+</t>
        </is>
      </c>
      <c r="D5368" s="35" t="n">
        <v>0</v>
      </c>
      <c r="E5368" s="37" t="n">
        <v>0</v>
      </c>
      <c r="F5368" s="38" t="n">
        <v>0</v>
      </c>
      <c r="G5368" s="37" t="n">
        <v>0</v>
      </c>
      <c r="H5368" s="40">
        <f>IFERROR(G5368/E5368,0)</f>
        <v/>
      </c>
      <c r="I5368" s="29" t="inlineStr">
        <is>
          <t>Cost is below the 120 watch threshold.</t>
        </is>
      </c>
    </row>
    <row r="5369">
      <c r="A5369" s="29" t="inlineStr">
        <is>
          <t>706003003</t>
        </is>
      </c>
      <c r="B5369" s="29" t="inlineStr">
        <is>
          <t>low_price</t>
        </is>
      </c>
      <c r="C5369" s="29" t="inlineStr">
        <is>
          <t>Стійка заднього стабілізатора BRP Can-Am Maverick Trail 700 800 1000, Maverick Sport 1000, Commander 700 1000</t>
        </is>
      </c>
      <c r="D5369" s="35" t="n">
        <v>0</v>
      </c>
      <c r="E5369" s="37" t="n">
        <v>0</v>
      </c>
      <c r="F5369" s="38" t="n">
        <v>0</v>
      </c>
      <c r="G5369" s="37" t="n">
        <v>0</v>
      </c>
      <c r="H5369" s="40">
        <f>IFERROR(G5369/E5369,0)</f>
        <v/>
      </c>
      <c r="I5369" s="29" t="inlineStr">
        <is>
          <t>Cost is below the 120 watch threshold.</t>
        </is>
      </c>
    </row>
    <row r="5370">
      <c r="A5370" s="29" t="inlineStr">
        <is>
          <t>03769</t>
        </is>
      </c>
      <c r="B5370" s="29" t="inlineStr">
        <is>
          <t>low_price</t>
        </is>
      </c>
      <c r="C5370" s="29" t="inlineStr">
        <is>
          <t>Впускний патрубок Yamaha Grizzly Bruin Wolverine 350</t>
        </is>
      </c>
      <c r="D5370" s="35" t="n">
        <v>0</v>
      </c>
      <c r="E5370" s="37" t="n">
        <v>0</v>
      </c>
      <c r="F5370" s="38" t="n">
        <v>0</v>
      </c>
      <c r="G5370" s="37" t="n">
        <v>0</v>
      </c>
      <c r="H5370" s="40">
        <f>IFERROR(G5370/E5370,0)</f>
        <v/>
      </c>
      <c r="I5370" s="29" t="inlineStr">
        <is>
          <t>Cost is below the 120 watch threshold.</t>
        </is>
      </c>
    </row>
    <row r="5371">
      <c r="A5371" s="29" t="inlineStr">
        <is>
          <t>9779152</t>
        </is>
      </c>
      <c r="B5371" s="29" t="inlineStr">
        <is>
          <t>low_price</t>
        </is>
      </c>
      <c r="C5371" s="29" t="inlineStr">
        <is>
          <t>Гальмівна рідина BRP XPS DOT 4 Racing Brake Fluid (355ml)</t>
        </is>
      </c>
      <c r="D5371" s="35" t="n">
        <v>0</v>
      </c>
      <c r="E5371" s="37" t="n">
        <v>0</v>
      </c>
      <c r="F5371" s="38" t="n">
        <v>0</v>
      </c>
      <c r="G5371" s="37" t="n">
        <v>0</v>
      </c>
      <c r="H5371" s="40">
        <f>IFERROR(G5371/E5371,0)</f>
        <v/>
      </c>
      <c r="I5371" s="29" t="inlineStr">
        <is>
          <t>Cost is below the 120 watch threshold.</t>
        </is>
      </c>
    </row>
    <row r="5372">
      <c r="A5372" s="29" t="inlineStr">
        <is>
          <t>420627578</t>
        </is>
      </c>
      <c r="B5372" s="29" t="inlineStr">
        <is>
          <t>low_price</t>
        </is>
      </c>
      <c r="C5372" s="29" t="inlineStr">
        <is>
          <t>Втулка пружини ведучого варіатора BRP Can-Am Outlander Renegade G1 G2 G2L G2S, Maverick 1000, Commander 800 1000, Traxter Defender HD5</t>
        </is>
      </c>
      <c r="D5372" s="35" t="n">
        <v>0</v>
      </c>
      <c r="E5372" s="37" t="n">
        <v>0</v>
      </c>
      <c r="F5372" s="38" t="n">
        <v>0</v>
      </c>
      <c r="G5372" s="37" t="n">
        <v>0</v>
      </c>
      <c r="H5372" s="40">
        <f>IFERROR(G5372/E5372,0)</f>
        <v/>
      </c>
      <c r="I5372" s="29" t="inlineStr">
        <is>
          <t>Cost is below the 120 watch threshold.</t>
        </is>
      </c>
    </row>
    <row r="5373">
      <c r="A5373" s="29" t="inlineStr">
        <is>
          <t>60/32-2rs c3</t>
        </is>
      </c>
      <c r="B5373" s="29" t="inlineStr">
        <is>
          <t>low_price</t>
        </is>
      </c>
      <c r="C5373" s="29" t="inlineStr">
        <is>
          <t>Підшипник задньої осі лівий Honda TRX 350 (00-06), 400 (02-07), 450 (02-04), 420 (14-17), 500 (01-17)</t>
        </is>
      </c>
      <c r="D5373" s="35" t="n">
        <v>0</v>
      </c>
      <c r="E5373" s="37" t="n">
        <v>0</v>
      </c>
      <c r="F5373" s="38" t="n">
        <v>0</v>
      </c>
      <c r="G5373" s="37" t="n">
        <v>0</v>
      </c>
      <c r="H5373" s="40">
        <f>IFERROR(G5373/E5373,0)</f>
        <v/>
      </c>
      <c r="I5373" s="29" t="inlineStr">
        <is>
          <t>Cost is below the 120 watch threshold.</t>
        </is>
      </c>
    </row>
    <row r="5374">
      <c r="A5374" s="29" t="inlineStr">
        <is>
          <t>43028-1061</t>
        </is>
      </c>
      <c r="B5374" s="29" t="inlineStr">
        <is>
          <t>low_price</t>
        </is>
      </c>
      <c r="C5374" s="29" t="inlineStr">
        <is>
          <t>Діафрагма гальмівного циліндра Kawasaki Brute Force 650 750, Prairie 300 360 400 650 700</t>
        </is>
      </c>
      <c r="D5374" s="35" t="n">
        <v>0</v>
      </c>
      <c r="E5374" s="37" t="n">
        <v>0</v>
      </c>
      <c r="F5374" s="38" t="n">
        <v>0</v>
      </c>
      <c r="G5374" s="37" t="n">
        <v>0</v>
      </c>
      <c r="H5374" s="40">
        <f>IFERROR(G5374/E5374,0)</f>
        <v/>
      </c>
      <c r="I5374" s="29" t="inlineStr">
        <is>
          <t>Cost is below the 120 watch threshold.</t>
        </is>
      </c>
    </row>
    <row r="5375">
      <c r="A5375" s="29" t="inlineStr">
        <is>
          <t>53100-hn8-b40</t>
        </is>
      </c>
      <c r="B5375" s="29" t="inlineStr">
        <is>
          <t>low_price</t>
        </is>
      </c>
      <c r="C5375" s="29" t="inlineStr">
        <is>
          <t>Руль Honda TRX 680 Rincon, 700 Rubicon</t>
        </is>
      </c>
      <c r="D5375" s="35" t="n">
        <v>0</v>
      </c>
      <c r="E5375" s="37" t="n">
        <v>0</v>
      </c>
      <c r="F5375" s="38" t="n">
        <v>0</v>
      </c>
      <c r="G5375" s="37" t="n">
        <v>0</v>
      </c>
      <c r="H5375" s="40">
        <f>IFERROR(G5375/E5375,0)</f>
        <v/>
      </c>
      <c r="I5375" s="29" t="inlineStr">
        <is>
          <t>Cost is below the 120 watch threshold.</t>
        </is>
      </c>
    </row>
    <row r="5376">
      <c r="A5376" s="29" t="inlineStr">
        <is>
          <t>bkr6e</t>
        </is>
      </c>
      <c r="B5376" s="29" t="inlineStr">
        <is>
          <t>low_price</t>
        </is>
      </c>
      <c r="C5376" s="29" t="inlineStr">
        <is>
          <t>Свічка запалювання Polaris Sportsman 400 450 500 550, Scrambler 500, Ranger 400 500, Magnum 325 330 425, Hawkeye 400, Trail Boss 325 330, Trail Blazer</t>
        </is>
      </c>
      <c r="D5376" s="35" t="n">
        <v>0</v>
      </c>
      <c r="E5376" s="37" t="n">
        <v>0</v>
      </c>
      <c r="F5376" s="38" t="n">
        <v>0</v>
      </c>
      <c r="G5376" s="37" t="n">
        <v>0</v>
      </c>
      <c r="H5376" s="40">
        <f>IFERROR(G5376/E5376,0)</f>
        <v/>
      </c>
      <c r="I5376" s="29" t="inlineStr">
        <is>
          <t>Cost is below the 120 watch threshold.</t>
        </is>
      </c>
    </row>
    <row r="5377">
      <c r="A5377" s="29" t="inlineStr">
        <is>
          <t>25-2076-5</t>
        </is>
      </c>
      <c r="B5377" s="29" t="inlineStr">
        <is>
          <t>low_price</t>
        </is>
      </c>
      <c r="C5377" s="29" t="inlineStr">
        <is>
          <t>Сальники переднього редуктора Polaris Sportsman 550 850 1000, Scrambler 850 1000, Ranger 325 570</t>
        </is>
      </c>
      <c r="D5377" s="35" t="n">
        <v>0</v>
      </c>
      <c r="E5377" s="37" t="n">
        <v>0</v>
      </c>
      <c r="F5377" s="38" t="n">
        <v>0</v>
      </c>
      <c r="G5377" s="37" t="n">
        <v>0</v>
      </c>
      <c r="H5377" s="40">
        <f>IFERROR(G5377/E5377,0)</f>
        <v/>
      </c>
      <c r="I5377" s="29" t="inlineStr">
        <is>
          <t>Cost is below the 120 watch threshold.</t>
        </is>
      </c>
    </row>
    <row r="5378">
      <c r="A5378" s="29" t="inlineStr">
        <is>
          <t>2hc-18511-00-00</t>
        </is>
      </c>
      <c r="B5378" s="29" t="inlineStr">
        <is>
          <t>low_price</t>
        </is>
      </c>
      <c r="C5378" s="29" t="inlineStr">
        <is>
          <t>Вилка перемикання передач Yamaha YXZ 1000 2016-2023</t>
        </is>
      </c>
      <c r="D5378" s="35" t="n">
        <v>0</v>
      </c>
      <c r="E5378" s="37" t="n">
        <v>0</v>
      </c>
      <c r="F5378" s="38" t="n">
        <v>0</v>
      </c>
      <c r="G5378" s="37" t="n">
        <v>0</v>
      </c>
      <c r="H5378" s="40">
        <f>IFERROR(G5378/E5378,0)</f>
        <v/>
      </c>
      <c r="I5378" s="29" t="inlineStr">
        <is>
          <t>Cost is below the 120 watch threshold.</t>
        </is>
      </c>
    </row>
    <row r="5379">
      <c r="A5379" s="29" t="inlineStr">
        <is>
          <t>5km-12231-10-00</t>
        </is>
      </c>
      <c r="B5379" s="29" t="inlineStr">
        <is>
          <t>low_price</t>
        </is>
      </c>
      <c r="C5379" s="29" t="inlineStr">
        <is>
          <t>Заспокоювач ланцюга ГРМ Yamaha Grizzly 660 (03-08), Rhino 660 (04-07)</t>
        </is>
      </c>
      <c r="D5379" s="35" t="n">
        <v>0</v>
      </c>
      <c r="E5379" s="37" t="n">
        <v>0</v>
      </c>
      <c r="F5379" s="38" t="n">
        <v>0</v>
      </c>
      <c r="G5379" s="37" t="n">
        <v>0</v>
      </c>
      <c r="H5379" s="40">
        <f>IFERROR(G5379/E5379,0)</f>
        <v/>
      </c>
      <c r="I5379" s="29" t="inlineStr">
        <is>
          <t>Cost is below the 120 watch threshold.</t>
        </is>
      </c>
    </row>
    <row r="5380">
      <c r="A5380" s="29" t="inlineStr">
        <is>
          <t>706600296</t>
        </is>
      </c>
      <c r="B5380" s="29" t="inlineStr">
        <is>
          <t>low_price</t>
        </is>
      </c>
      <c r="C5380" s="29" t="inlineStr">
        <is>
          <t>Сітка шноркеля BRP Can-Am Maverick X3</t>
        </is>
      </c>
      <c r="D5380" s="35" t="n">
        <v>0</v>
      </c>
      <c r="E5380" s="37" t="n">
        <v>0</v>
      </c>
      <c r="F5380" s="38" t="n">
        <v>0</v>
      </c>
      <c r="G5380" s="37" t="n">
        <v>0</v>
      </c>
      <c r="H5380" s="40">
        <f>IFERROR(G5380/E5380,0)</f>
        <v/>
      </c>
      <c r="I5380" s="29" t="inlineStr">
        <is>
          <t>Cost is below the 120 watch threshold.</t>
        </is>
      </c>
    </row>
    <row r="5381">
      <c r="A5381" s="29" t="inlineStr">
        <is>
          <t>14621-hn2-000</t>
        </is>
      </c>
      <c r="B5381" s="29" t="inlineStr">
        <is>
          <t>low_price</t>
        </is>
      </c>
      <c r="C5381" s="29" t="inlineStr">
        <is>
          <t>Заспокоювач ланцюга ГРМ Honda TRX 500 Rubicon 2001-2014</t>
        </is>
      </c>
      <c r="D5381" s="35" t="n">
        <v>0</v>
      </c>
      <c r="E5381" s="37" t="n">
        <v>0</v>
      </c>
      <c r="F5381" s="38" t="n">
        <v>0</v>
      </c>
      <c r="G5381" s="37" t="n">
        <v>0</v>
      </c>
      <c r="H5381" s="40">
        <f>IFERROR(G5381/E5381,0)</f>
        <v/>
      </c>
      <c r="I5381" s="29" t="inlineStr">
        <is>
          <t>Cost is below the 120 watch threshold.</t>
        </is>
      </c>
    </row>
    <row r="5382">
      <c r="A5382" s="29" t="inlineStr">
        <is>
          <t>18-0022</t>
        </is>
      </c>
      <c r="B5382" s="29" t="inlineStr">
        <is>
          <t>low_price</t>
        </is>
      </c>
      <c r="C5382" s="29" t="inlineStr">
        <is>
          <t>Гальмівний диск задній Polaris Sportsman 400 450 500 550 570 700 800 850, RZR 570 800, Ranger 400 500 570 700 800 900 1000</t>
        </is>
      </c>
      <c r="D5382" s="35" t="n">
        <v>0</v>
      </c>
      <c r="E5382" s="37" t="n">
        <v>0</v>
      </c>
      <c r="F5382" s="38" t="n">
        <v>0</v>
      </c>
      <c r="G5382" s="37" t="n">
        <v>0</v>
      </c>
      <c r="H5382" s="40">
        <f>IFERROR(G5382/E5382,0)</f>
        <v/>
      </c>
      <c r="I5382" s="29" t="inlineStr">
        <is>
          <t>Cost is below the 120 watch threshold.</t>
        </is>
      </c>
    </row>
    <row r="5383">
      <c r="A5383" s="29" t="inlineStr">
        <is>
          <t>420253171</t>
        </is>
      </c>
      <c r="B5383" s="29" t="inlineStr">
        <is>
          <t>low_price</t>
        </is>
      </c>
      <c r="C5383" s="29" t="inlineStr">
        <is>
          <t>Випускний клапан BRP Can-Am, Ski-Doo</t>
        </is>
      </c>
      <c r="D5383" s="35" t="n">
        <v>0</v>
      </c>
      <c r="E5383" s="37" t="n">
        <v>0</v>
      </c>
      <c r="F5383" s="38" t="n">
        <v>0</v>
      </c>
      <c r="G5383" s="37" t="n">
        <v>0</v>
      </c>
      <c r="H5383" s="40">
        <f>IFERROR(G5383/E5383,0)</f>
        <v/>
      </c>
      <c r="I5383" s="29" t="inlineStr">
        <is>
          <t>Cost is below the 120 watch threshold.</t>
        </is>
      </c>
    </row>
    <row r="5384">
      <c r="A5384" s="29" t="inlineStr">
        <is>
          <t>na-10007t</t>
        </is>
      </c>
      <c r="B5384" s="29" t="inlineStr">
        <is>
          <t>low_price</t>
        </is>
      </c>
      <c r="C5384" s="29" t="inlineStr">
        <is>
          <t>Комплект прокладок на верх двигуна Honda TRX 350 Rancher 1999-2006</t>
        </is>
      </c>
      <c r="D5384" s="35" t="n">
        <v>0</v>
      </c>
      <c r="E5384" s="37" t="n">
        <v>0</v>
      </c>
      <c r="F5384" s="38" t="n">
        <v>0</v>
      </c>
      <c r="G5384" s="37" t="n">
        <v>0</v>
      </c>
      <c r="H5384" s="40">
        <f>IFERROR(G5384/E5384,0)</f>
        <v/>
      </c>
      <c r="I5384" s="29" t="inlineStr">
        <is>
          <t>Cost is below the 120 watch threshold.</t>
        </is>
      </c>
    </row>
    <row r="5385">
      <c r="A5385" s="29" t="inlineStr">
        <is>
          <t>420450512</t>
        </is>
      </c>
      <c r="B5385" s="29" t="inlineStr">
        <is>
          <t>low_price</t>
        </is>
      </c>
      <c r="C5385" s="29" t="inlineStr">
        <is>
          <t>Прокладка впускного колектора BRP Can-Am Maverick R</t>
        </is>
      </c>
      <c r="D5385" s="35" t="n">
        <v>0</v>
      </c>
      <c r="E5385" s="37" t="n">
        <v>0</v>
      </c>
      <c r="F5385" s="38" t="n">
        <v>0</v>
      </c>
      <c r="G5385" s="37" t="n">
        <v>0</v>
      </c>
      <c r="H5385" s="40">
        <f>IFERROR(G5385/E5385,0)</f>
        <v/>
      </c>
      <c r="I5385" s="29" t="inlineStr">
        <is>
          <t>Cost is below the 120 watch threshold.</t>
        </is>
      </c>
    </row>
    <row r="5386">
      <c r="A5386" s="29" t="inlineStr">
        <is>
          <t>25-1459</t>
        </is>
      </c>
      <c r="B5386" s="29" t="inlineStr">
        <is>
          <t>low_price</t>
        </is>
      </c>
      <c r="C5386" s="29" t="inlineStr">
        <is>
          <t>Ремкомплект рульової колонки Honda TRX 300 350 400 420 450</t>
        </is>
      </c>
      <c r="D5386" s="35" t="n">
        <v>0</v>
      </c>
      <c r="E5386" s="37" t="n">
        <v>0</v>
      </c>
      <c r="F5386" s="38" t="n">
        <v>0</v>
      </c>
      <c r="G5386" s="37" t="n">
        <v>0</v>
      </c>
      <c r="H5386" s="40">
        <f>IFERROR(G5386/E5386,0)</f>
        <v/>
      </c>
      <c r="I5386" s="29" t="inlineStr">
        <is>
          <t>Cost is below the 120 watch threshold.</t>
        </is>
      </c>
    </row>
    <row r="5387">
      <c r="A5387" s="29" t="inlineStr">
        <is>
          <t>706002135</t>
        </is>
      </c>
      <c r="B5387" s="29" t="inlineStr">
        <is>
          <t>low_price</t>
        </is>
      </c>
      <c r="C5387" s="29" t="inlineStr">
        <is>
          <t>Сайлентблок задньої тяги BRP Can-Am Maverick X3, Maverick R</t>
        </is>
      </c>
      <c r="D5387" s="35" t="n">
        <v>0</v>
      </c>
      <c r="E5387" s="37" t="n">
        <v>0</v>
      </c>
      <c r="F5387" s="38" t="n">
        <v>0</v>
      </c>
      <c r="G5387" s="37" t="n">
        <v>0</v>
      </c>
      <c r="H5387" s="40">
        <f>IFERROR(G5387/E5387,0)</f>
        <v/>
      </c>
      <c r="I5387" s="29" t="inlineStr">
        <is>
          <t>Cost is below the 120 watch threshold.</t>
        </is>
      </c>
    </row>
    <row r="5388">
      <c r="A5388" s="29" t="inlineStr">
        <is>
          <t>715900488</t>
        </is>
      </c>
      <c r="B5388" s="29" t="inlineStr">
        <is>
          <t>low_price</t>
        </is>
      </c>
      <c r="C5388" s="29" t="inlineStr">
        <is>
          <t>Рульовий наконечник внутрішній BRP Can-Am Maverick X3</t>
        </is>
      </c>
      <c r="D5388" s="35" t="n">
        <v>0</v>
      </c>
      <c r="E5388" s="37" t="n">
        <v>0</v>
      </c>
      <c r="F5388" s="38" t="n">
        <v>0</v>
      </c>
      <c r="G5388" s="37" t="n">
        <v>0</v>
      </c>
      <c r="H5388" s="40">
        <f>IFERROR(G5388/E5388,0)</f>
        <v/>
      </c>
      <c r="I5388" s="29" t="inlineStr">
        <is>
          <t>Cost is below the 120 watch threshold.</t>
        </is>
      </c>
    </row>
    <row r="5389">
      <c r="A5389" s="29" t="inlineStr">
        <is>
          <t>db2155</t>
        </is>
      </c>
      <c r="B5389" s="29" t="inlineStr">
        <is>
          <t>low_price</t>
        </is>
      </c>
      <c r="C5389" s="29" t="inlineStr">
        <is>
          <t>Гальмівні колодки передні ліві Yamaha Grizzly 550 700, Kodiak 700, Raptor 250</t>
        </is>
      </c>
      <c r="D5389" s="35" t="n">
        <v>0</v>
      </c>
      <c r="E5389" s="37" t="n">
        <v>0</v>
      </c>
      <c r="F5389" s="38" t="n">
        <v>0</v>
      </c>
      <c r="G5389" s="37" t="n">
        <v>0</v>
      </c>
      <c r="H5389" s="40">
        <f>IFERROR(G5389/E5389,0)</f>
        <v/>
      </c>
      <c r="I5389" s="29" t="inlineStr">
        <is>
          <t>Cost is below the 120 watch threshold.</t>
        </is>
      </c>
    </row>
    <row r="5390">
      <c r="A5390" s="29" t="inlineStr">
        <is>
          <t>91252-hp5-601</t>
        </is>
      </c>
      <c r="B5390" s="29" t="inlineStr">
        <is>
          <t>low_price</t>
        </is>
      </c>
      <c r="C5390" s="29" t="inlineStr">
        <is>
          <t>Сальник хвостовика переднього редуктора Honda TRX 420 Rancher (07-11), MUV 700 Big Red (09-11) (42X58X8)</t>
        </is>
      </c>
      <c r="D5390" s="35" t="n">
        <v>0</v>
      </c>
      <c r="E5390" s="37" t="n">
        <v>0</v>
      </c>
      <c r="F5390" s="38" t="n">
        <v>0</v>
      </c>
      <c r="G5390" s="37" t="n">
        <v>0</v>
      </c>
      <c r="H5390" s="40">
        <f>IFERROR(G5390/E5390,0)</f>
        <v/>
      </c>
      <c r="I5390" s="29" t="inlineStr">
        <is>
          <t>Cost is below the 120 watch threshold.</t>
        </is>
      </c>
    </row>
    <row r="5391">
      <c r="A5391" s="29" t="inlineStr">
        <is>
          <t>na-30050r</t>
        </is>
      </c>
      <c r="B5391" s="29" t="inlineStr">
        <is>
          <t>low_price</t>
        </is>
      </c>
      <c r="C5391" s="29" t="inlineStr">
        <is>
          <t>Поршневі кільця стандарт Arctic Cat Suzuki 500; Suzuki Quadrunner Vinson King Quad 500</t>
        </is>
      </c>
      <c r="D5391" s="35" t="n">
        <v>0</v>
      </c>
      <c r="E5391" s="37" t="n">
        <v>0</v>
      </c>
      <c r="F5391" s="38" t="n">
        <v>0</v>
      </c>
      <c r="G5391" s="37" t="n">
        <v>0</v>
      </c>
      <c r="H5391" s="40">
        <f>IFERROR(G5391/E5391,0)</f>
        <v/>
      </c>
      <c r="I5391" s="29" t="inlineStr">
        <is>
          <t>Cost is below the 120 watch threshold.</t>
        </is>
      </c>
    </row>
    <row r="5392">
      <c r="A5392" s="29" t="inlineStr">
        <is>
          <t>92049-016</t>
        </is>
      </c>
      <c r="B5392" s="29" t="inlineStr">
        <is>
          <t>low_price</t>
        </is>
      </c>
      <c r="C5392" s="29" t="inlineStr">
        <is>
          <t>Сальник клапана Kawasaki Prairie 300 360</t>
        </is>
      </c>
      <c r="D5392" s="35" t="n">
        <v>0</v>
      </c>
      <c r="E5392" s="37" t="n">
        <v>0</v>
      </c>
      <c r="F5392" s="38" t="n">
        <v>0</v>
      </c>
      <c r="G5392" s="37" t="n">
        <v>0</v>
      </c>
      <c r="H5392" s="40">
        <f>IFERROR(G5392/E5392,0)</f>
        <v/>
      </c>
      <c r="I5392" s="29" t="inlineStr">
        <is>
          <t>Cost is below the 120 watch threshold.</t>
        </is>
      </c>
    </row>
    <row r="5393">
      <c r="A5393" s="29" t="inlineStr">
        <is>
          <t>0110-8888</t>
        </is>
      </c>
      <c r="B5393" s="29" t="inlineStr">
        <is>
          <t>low_price</t>
        </is>
      </c>
      <c r="C5393" s="29" t="inlineStr">
        <is>
          <t>Шолом Thor Fleet Blackout Matte Black (L)</t>
        </is>
      </c>
      <c r="D5393" s="35" t="n">
        <v>0</v>
      </c>
      <c r="E5393" s="37" t="n">
        <v>0</v>
      </c>
      <c r="F5393" s="38" t="n">
        <v>0</v>
      </c>
      <c r="G5393" s="37" t="n">
        <v>0</v>
      </c>
      <c r="H5393" s="40">
        <f>IFERROR(G5393/E5393,0)</f>
        <v/>
      </c>
      <c r="I5393" s="29" t="inlineStr">
        <is>
          <t>Cost is below the 120 watch threshold.</t>
        </is>
      </c>
    </row>
    <row r="5394">
      <c r="A5394" s="29" t="inlineStr">
        <is>
          <t>420847927</t>
        </is>
      </c>
      <c r="B5394" s="29" t="inlineStr">
        <is>
          <t>low_price</t>
        </is>
      </c>
      <c r="C5394" s="29" t="inlineStr">
        <is>
          <t>Втулка ручного стартера BRP Can-Am Outlander 330 400</t>
        </is>
      </c>
      <c r="D5394" s="35" t="n">
        <v>0</v>
      </c>
      <c r="E5394" s="37" t="n">
        <v>0</v>
      </c>
      <c r="F5394" s="38" t="n">
        <v>0</v>
      </c>
      <c r="G5394" s="37" t="n">
        <v>0</v>
      </c>
      <c r="H5394" s="40">
        <f>IFERROR(G5394/E5394,0)</f>
        <v/>
      </c>
      <c r="I5394" s="29" t="inlineStr">
        <is>
          <t>Cost is below the 120 watch threshold.</t>
        </is>
      </c>
    </row>
    <row r="5395">
      <c r="A5395" s="29" t="inlineStr">
        <is>
          <t>92139-0763</t>
        </is>
      </c>
      <c r="B5395" s="29" t="inlineStr">
        <is>
          <t>low_price</t>
        </is>
      </c>
      <c r="C5395" s="29" t="inlineStr">
        <is>
          <t>Втулка рульової колонки Kawasaki Brute Force 750 2012-2023</t>
        </is>
      </c>
      <c r="D5395" s="35" t="n">
        <v>0</v>
      </c>
      <c r="E5395" s="37" t="n">
        <v>0</v>
      </c>
      <c r="F5395" s="38" t="n">
        <v>0</v>
      </c>
      <c r="G5395" s="37" t="n">
        <v>0</v>
      </c>
      <c r="H5395" s="40">
        <f>IFERROR(G5395/E5395,0)</f>
        <v/>
      </c>
      <c r="I5395" s="29" t="inlineStr">
        <is>
          <t>Cost is below the 120 watch threshold.</t>
        </is>
      </c>
    </row>
    <row r="5396">
      <c r="A5396" s="29" t="inlineStr">
        <is>
          <t>420434330</t>
        </is>
      </c>
      <c r="B5396" s="29" t="inlineStr">
        <is>
          <t>low_price</t>
        </is>
      </c>
      <c r="C5396" s="29" t="inlineStr">
        <is>
          <t>Шестерня привода водяної помпи BRP Can-Am, Ski-Doo</t>
        </is>
      </c>
      <c r="D5396" s="35" t="n">
        <v>0</v>
      </c>
      <c r="E5396" s="37" t="n">
        <v>0</v>
      </c>
      <c r="F5396" s="38" t="n">
        <v>0</v>
      </c>
      <c r="G5396" s="37" t="n">
        <v>0</v>
      </c>
      <c r="H5396" s="40">
        <f>IFERROR(G5396/E5396,0)</f>
        <v/>
      </c>
      <c r="I5396" s="29" t="inlineStr">
        <is>
          <t>Cost is below the 120 watch threshold.</t>
        </is>
      </c>
    </row>
    <row r="5397">
      <c r="A5397" s="29" t="inlineStr">
        <is>
          <t>706000988</t>
        </is>
      </c>
      <c r="B5397" s="29" t="inlineStr">
        <is>
          <t>low_price</t>
        </is>
      </c>
      <c r="C5397" s="29" t="inlineStr">
        <is>
          <t>Стабілізатор задній BRP Can-Am Outlander Renegade G2 G2L G2S 2012-2018</t>
        </is>
      </c>
      <c r="D5397" s="35" t="n">
        <v>0</v>
      </c>
      <c r="E5397" s="37" t="n">
        <v>0</v>
      </c>
      <c r="F5397" s="38" t="n">
        <v>0</v>
      </c>
      <c r="G5397" s="37" t="n">
        <v>0</v>
      </c>
      <c r="H5397" s="40">
        <f>IFERROR(G5397/E5397,0)</f>
        <v/>
      </c>
      <c r="I5397" s="29" t="inlineStr">
        <is>
          <t>Cost is below the 120 watch threshold.</t>
        </is>
      </c>
    </row>
    <row r="5398">
      <c r="A5398" s="29" t="inlineStr">
        <is>
          <t>706002303</t>
        </is>
      </c>
      <c r="B5398" s="29" t="inlineStr">
        <is>
          <t>low_price</t>
        </is>
      </c>
      <c r="C5398" s="29" t="inlineStr">
        <is>
          <t>Затискач втулки стабілізатора BRP Can-Am Maverick X3</t>
        </is>
      </c>
      <c r="D5398" s="35" t="n">
        <v>0</v>
      </c>
      <c r="E5398" s="37" t="n">
        <v>0</v>
      </c>
      <c r="F5398" s="38" t="n">
        <v>0</v>
      </c>
      <c r="G5398" s="37" t="n">
        <v>0</v>
      </c>
      <c r="H5398" s="40">
        <f>IFERROR(G5398/E5398,0)</f>
        <v/>
      </c>
      <c r="I5398" s="29" t="inlineStr">
        <is>
          <t>Cost is below the 120 watch threshold.</t>
        </is>
      </c>
    </row>
    <row r="5399">
      <c r="A5399" s="29" t="inlineStr">
        <is>
          <t>710008396</t>
        </is>
      </c>
      <c r="B5399" s="29" t="inlineStr">
        <is>
          <t>low_price</t>
        </is>
      </c>
      <c r="C5399" s="29" t="inlineStr">
        <is>
          <t>Кріплення фари ближнього світла BRP Can-Am Outlander 650 850 1000, Renegade 650 1000 2023+</t>
        </is>
      </c>
      <c r="D5399" s="35" t="n">
        <v>0</v>
      </c>
      <c r="E5399" s="37" t="n">
        <v>0</v>
      </c>
      <c r="F5399" s="38" t="n">
        <v>0</v>
      </c>
      <c r="G5399" s="37" t="n">
        <v>0</v>
      </c>
      <c r="H5399" s="40">
        <f>IFERROR(G5399/E5399,0)</f>
        <v/>
      </c>
      <c r="I5399" s="29" t="inlineStr">
        <is>
          <t>Cost is below the 120 watch threshold.</t>
        </is>
      </c>
    </row>
    <row r="5400">
      <c r="A5400" s="29" t="inlineStr">
        <is>
          <t>50-1035-k</t>
        </is>
      </c>
      <c r="B5400" s="29" t="inlineStr">
        <is>
          <t>low_price</t>
        </is>
      </c>
      <c r="C5400" s="29" t="inlineStr">
        <is>
          <t>Ремкомплект задніх ричагів зі сторони цапфи Honda TRX 650 680 Rincon</t>
        </is>
      </c>
      <c r="D5400" s="35" t="n">
        <v>0</v>
      </c>
      <c r="E5400" s="37" t="n">
        <v>0</v>
      </c>
      <c r="F5400" s="38" t="n">
        <v>0</v>
      </c>
      <c r="G5400" s="37" t="n">
        <v>0</v>
      </c>
      <c r="H5400" s="40">
        <f>IFERROR(G5400/E5400,0)</f>
        <v/>
      </c>
      <c r="I5400" s="29" t="inlineStr">
        <is>
          <t>Cost is below the 120 watch threshold.</t>
        </is>
      </c>
    </row>
    <row r="5401">
      <c r="A5401" s="29" t="inlineStr">
        <is>
          <t>18-9024</t>
        </is>
      </c>
      <c r="B5401" s="29" t="inlineStr">
        <is>
          <t>low_price</t>
        </is>
      </c>
      <c r="C5401" s="29" t="inlineStr">
        <is>
          <t>Поршні гальмівного супорта BRP Can-Am Outlander Renegade G2 G2L G2S</t>
        </is>
      </c>
      <c r="D5401" s="35" t="n">
        <v>0</v>
      </c>
      <c r="E5401" s="37" t="n">
        <v>0</v>
      </c>
      <c r="F5401" s="38" t="n">
        <v>0</v>
      </c>
      <c r="G5401" s="37" t="n">
        <v>0</v>
      </c>
      <c r="H5401" s="40">
        <f>IFERROR(G5401/E5401,0)</f>
        <v/>
      </c>
      <c r="I5401" s="29" t="inlineStr">
        <is>
          <t>Cost is below the 120 watch threshold.</t>
        </is>
      </c>
    </row>
    <row r="5402">
      <c r="A5402" s="29" t="inlineStr">
        <is>
          <t>93102-28476-00</t>
        </is>
      </c>
      <c r="B5402" s="29" t="inlineStr">
        <is>
          <t>low_price</t>
        </is>
      </c>
      <c r="C5402" s="29" t="inlineStr">
        <is>
          <t>Сальник колінвала Yamaha Grizzly 350 400 450 600 660, Kodiak 400 450, Rhino 450, Wolverine Big Bear 350 400, Bruin Raptor Warrior 350</t>
        </is>
      </c>
      <c r="D5402" s="35" t="n">
        <v>0</v>
      </c>
      <c r="E5402" s="37" t="n">
        <v>0</v>
      </c>
      <c r="F5402" s="38" t="n">
        <v>0</v>
      </c>
      <c r="G5402" s="37" t="n">
        <v>0</v>
      </c>
      <c r="H5402" s="40">
        <f>IFERROR(G5402/E5402,0)</f>
        <v/>
      </c>
      <c r="I5402" s="29" t="inlineStr">
        <is>
          <t>Cost is below the 120 watch threshold.</t>
        </is>
      </c>
    </row>
    <row r="5403">
      <c r="A5403" s="29" t="inlineStr">
        <is>
          <t>b110ss</t>
        </is>
      </c>
      <c r="B5403" s="29" t="inlineStr">
        <is>
          <t>low_price</t>
        </is>
      </c>
      <c r="C5403" s="29" t="inlineStr">
        <is>
          <t>Ковпачок для дисків ITP SS112 і SS212 з розболтовкою 4/110 і 4/115</t>
        </is>
      </c>
      <c r="D5403" s="35" t="n">
        <v>0</v>
      </c>
      <c r="E5403" s="37" t="n">
        <v>0</v>
      </c>
      <c r="F5403" s="38" t="n">
        <v>0</v>
      </c>
      <c r="G5403" s="37" t="n">
        <v>0</v>
      </c>
      <c r="H5403" s="40">
        <f>IFERROR(G5403/E5403,0)</f>
        <v/>
      </c>
      <c r="I5403" s="29" t="inlineStr">
        <is>
          <t>Cost is below the 120 watch threshold.</t>
        </is>
      </c>
    </row>
    <row r="5404">
      <c r="A5404" s="29" t="inlineStr">
        <is>
          <t>709200796</t>
        </is>
      </c>
      <c r="B5404" s="29" t="inlineStr">
        <is>
          <t>low_price</t>
        </is>
      </c>
      <c r="C5404" s="29" t="inlineStr">
        <is>
          <t>Патрубок охолодження верхній BRP Can-Am BRP Can-Am Maverick Trail 700 800 1000, Maverick Sport 1000, Commander 700 1000</t>
        </is>
      </c>
      <c r="D5404" s="35" t="n">
        <v>0</v>
      </c>
      <c r="E5404" s="37" t="n">
        <v>0</v>
      </c>
      <c r="F5404" s="38" t="n">
        <v>0</v>
      </c>
      <c r="G5404" s="37" t="n">
        <v>0</v>
      </c>
      <c r="H5404" s="40">
        <f>IFERROR(G5404/E5404,0)</f>
        <v/>
      </c>
      <c r="I5404" s="29" t="inlineStr">
        <is>
          <t>Cost is below the 120 watch threshold.</t>
        </is>
      </c>
    </row>
    <row r="5405">
      <c r="A5405" s="29" t="inlineStr">
        <is>
          <t>37880-mca-003</t>
        </is>
      </c>
      <c r="B5405" s="29" t="inlineStr">
        <is>
          <t>low_price</t>
        </is>
      </c>
      <c r="C5405" s="29" t="inlineStr">
        <is>
          <t>Датчик температури повітря Honda TRX 420 Rancher (07-14), 500 Foreman (12-13), 680 Rincon (06+), MUV 700 Big Red (09-13)</t>
        </is>
      </c>
      <c r="D5405" s="35" t="n">
        <v>0</v>
      </c>
      <c r="E5405" s="37" t="n">
        <v>0</v>
      </c>
      <c r="F5405" s="38" t="n">
        <v>0</v>
      </c>
      <c r="G5405" s="37" t="n">
        <v>0</v>
      </c>
      <c r="H5405" s="40">
        <f>IFERROR(G5405/E5405,0)</f>
        <v/>
      </c>
      <c r="I5405" s="29" t="inlineStr">
        <is>
          <t>Cost is below the 120 watch threshold.</t>
        </is>
      </c>
    </row>
    <row r="5406">
      <c r="A5406" s="29" t="inlineStr">
        <is>
          <t>5uh-e4462-00-00</t>
        </is>
      </c>
      <c r="B5406" s="29" t="inlineStr">
        <is>
          <t>low_price</t>
        </is>
      </c>
      <c r="C5406" s="29" t="inlineStr">
        <is>
          <t>Прокладка кришки повітряного фільтра Yamaha Grizzly 350 400 450, Kodiak 400, Bruin 350, Wolverine 350 450</t>
        </is>
      </c>
      <c r="D5406" s="35" t="n">
        <v>0</v>
      </c>
      <c r="E5406" s="37" t="n">
        <v>0</v>
      </c>
      <c r="F5406" s="38" t="n">
        <v>0</v>
      </c>
      <c r="G5406" s="37" t="n">
        <v>0</v>
      </c>
      <c r="H5406" s="40">
        <f>IFERROR(G5406/E5406,0)</f>
        <v/>
      </c>
      <c r="I5406" s="29" t="inlineStr">
        <is>
          <t>Cost is below the 120 watch threshold.</t>
        </is>
      </c>
    </row>
    <row r="5407">
      <c r="A5407" s="29" t="inlineStr">
        <is>
          <t>12204-hp0-305</t>
        </is>
      </c>
      <c r="B5407" s="29" t="inlineStr">
        <is>
          <t>low_price</t>
        </is>
      </c>
      <c r="C5407" s="29" t="inlineStr">
        <is>
          <t>Направляюча клапана Honda TRX 500 Foreman 2005-2011</t>
        </is>
      </c>
      <c r="D5407" s="35" t="n">
        <v>0</v>
      </c>
      <c r="E5407" s="37" t="n">
        <v>0</v>
      </c>
      <c r="F5407" s="38" t="n">
        <v>0</v>
      </c>
      <c r="G5407" s="37" t="n">
        <v>0</v>
      </c>
      <c r="H5407" s="40">
        <f>IFERROR(G5407/E5407,0)</f>
        <v/>
      </c>
      <c r="I5407" s="29" t="inlineStr">
        <is>
          <t>Cost is below the 120 watch threshold.</t>
        </is>
      </c>
    </row>
    <row r="5408">
      <c r="A5408" s="29" t="inlineStr">
        <is>
          <t>705010677</t>
        </is>
      </c>
      <c r="B5408" s="29" t="inlineStr">
        <is>
          <t>low_price</t>
        </is>
      </c>
      <c r="C5408" s="29" t="inlineStr">
        <is>
          <t>Панель бокова задня права BRP Can-Am Maverick X3</t>
        </is>
      </c>
      <c r="D5408" s="35" t="n">
        <v>0</v>
      </c>
      <c r="E5408" s="37" t="n">
        <v>0</v>
      </c>
      <c r="F5408" s="38" t="n">
        <v>0</v>
      </c>
      <c r="G5408" s="37" t="n">
        <v>0</v>
      </c>
      <c r="H5408" s="40">
        <f>IFERROR(G5408/E5408,0)</f>
        <v/>
      </c>
      <c r="I5408" s="29" t="inlineStr">
        <is>
          <t>Cost is below the 120 watch threshold.</t>
        </is>
      </c>
    </row>
    <row r="5409">
      <c r="A5409" s="29" t="inlineStr">
        <is>
          <t>705015793</t>
        </is>
      </c>
      <c r="B5409" s="29" t="inlineStr">
        <is>
          <t>low_price</t>
        </is>
      </c>
      <c r="C5409" s="29" t="inlineStr">
        <is>
          <t>Бокова панель права BRP Can-Am Outlander G3</t>
        </is>
      </c>
      <c r="D5409" s="35" t="n">
        <v>0</v>
      </c>
      <c r="E5409" s="37" t="n">
        <v>0</v>
      </c>
      <c r="F5409" s="38" t="n">
        <v>0</v>
      </c>
      <c r="G5409" s="37" t="n">
        <v>0</v>
      </c>
      <c r="H5409" s="40">
        <f>IFERROR(G5409/E5409,0)</f>
        <v/>
      </c>
      <c r="I5409" s="29" t="inlineStr">
        <is>
          <t>Cost is below the 120 watch threshold.</t>
        </is>
      </c>
    </row>
    <row r="5410">
      <c r="A5410" s="29" t="inlineStr">
        <is>
          <t>3022413</t>
        </is>
      </c>
      <c r="B5410" s="29" t="inlineStr">
        <is>
          <t>low_price</t>
        </is>
      </c>
      <c r="C5410" s="29" t="inlineStr">
        <is>
          <t>Стопорне кільце поршня Polaris RZR 900 1000, RZR Pro XP, Pro XD, Ranger 900 1000, General 1000, ACE 900</t>
        </is>
      </c>
      <c r="D5410" s="35" t="n">
        <v>0</v>
      </c>
      <c r="E5410" s="37" t="n">
        <v>0</v>
      </c>
      <c r="F5410" s="38" t="n">
        <v>0</v>
      </c>
      <c r="G5410" s="37" t="n">
        <v>0</v>
      </c>
      <c r="H5410" s="40">
        <f>IFERROR(G5410/E5410,0)</f>
        <v/>
      </c>
      <c r="I5410" s="29" t="inlineStr">
        <is>
          <t>Cost is below the 120 watch threshold.</t>
        </is>
      </c>
    </row>
    <row r="5411">
      <c r="A5411" s="29" t="inlineStr">
        <is>
          <t>06113-hn8-670</t>
        </is>
      </c>
      <c r="B5411" s="29" t="inlineStr">
        <is>
          <t>low_price</t>
        </is>
      </c>
      <c r="C5411" s="29" t="inlineStr">
        <is>
          <t>Комплект прокладок на верх двигуна Honda TRX 650 Rincon</t>
        </is>
      </c>
      <c r="D5411" s="35" t="n">
        <v>0</v>
      </c>
      <c r="E5411" s="37" t="n">
        <v>0</v>
      </c>
      <c r="F5411" s="38" t="n">
        <v>0</v>
      </c>
      <c r="G5411" s="37" t="n">
        <v>0</v>
      </c>
      <c r="H5411" s="40">
        <f>IFERROR(G5411/E5411,0)</f>
        <v/>
      </c>
      <c r="I5411" s="29" t="inlineStr">
        <is>
          <t>Cost is below the 120 watch threshold.</t>
        </is>
      </c>
    </row>
    <row r="5412">
      <c r="A5412" s="29" t="inlineStr">
        <is>
          <t>3022358</t>
        </is>
      </c>
      <c r="B5412" s="29" t="inlineStr">
        <is>
          <t>low_price</t>
        </is>
      </c>
      <c r="C5412" s="29" t="inlineStr">
        <is>
          <t>Поршневий палець Polaris RZR 900 1000, RZR Pro XP, Pro XD, Ranger 900 1000, General 1000, ACE 900</t>
        </is>
      </c>
      <c r="D5412" s="35" t="n">
        <v>0</v>
      </c>
      <c r="E5412" s="37" t="n">
        <v>0</v>
      </c>
      <c r="F5412" s="38" t="n">
        <v>0</v>
      </c>
      <c r="G5412" s="37" t="n">
        <v>0</v>
      </c>
      <c r="H5412" s="40">
        <f>IFERROR(G5412/E5412,0)</f>
        <v/>
      </c>
      <c r="I5412" s="29" t="inlineStr">
        <is>
          <t>Cost is below the 120 watch threshold.</t>
        </is>
      </c>
    </row>
    <row r="5413">
      <c r="A5413" s="29" t="inlineStr">
        <is>
          <t>0gs0-0000a0</t>
        </is>
      </c>
      <c r="B5413" s="29" t="inlineStr">
        <is>
          <t>low_price</t>
        </is>
      </c>
      <c r="C5413" s="29" t="inlineStr">
        <is>
          <t>Комплект прокладок двигуна CFMoto CForce 400 500 600, UForce 600, ZForce 500</t>
        </is>
      </c>
      <c r="D5413" s="35" t="n">
        <v>0</v>
      </c>
      <c r="E5413" s="37" t="n">
        <v>0</v>
      </c>
      <c r="F5413" s="38" t="n">
        <v>0</v>
      </c>
      <c r="G5413" s="37" t="n">
        <v>0</v>
      </c>
      <c r="H5413" s="40">
        <f>IFERROR(G5413/E5413,0)</f>
        <v/>
      </c>
      <c r="I5413" s="29" t="inlineStr">
        <is>
          <t>Cost is below the 120 watch threshold.</t>
        </is>
      </c>
    </row>
    <row r="5414">
      <c r="A5414" s="29" t="inlineStr">
        <is>
          <t>85-1074</t>
        </is>
      </c>
      <c r="B5414" s="29" t="inlineStr">
        <is>
          <t>low_price</t>
        </is>
      </c>
      <c r="C5414" s="29" t="inlineStr">
        <is>
          <t>Комплект шпильок і гайок колеса BRP Can-Am Outlander Renegade G1, Commander 800 1000, Traxter Defender HD5 HD8 HD10</t>
        </is>
      </c>
      <c r="D5414" s="35" t="n">
        <v>0</v>
      </c>
      <c r="E5414" s="37" t="n">
        <v>0</v>
      </c>
      <c r="F5414" s="38" t="n">
        <v>0</v>
      </c>
      <c r="G5414" s="37" t="n">
        <v>0</v>
      </c>
      <c r="H5414" s="40">
        <f>IFERROR(G5414/E5414,0)</f>
        <v/>
      </c>
      <c r="I5414" s="29" t="inlineStr">
        <is>
          <t>Cost is below the 120 watch threshold.</t>
        </is>
      </c>
    </row>
    <row r="5415">
      <c r="A5415" s="29" t="inlineStr">
        <is>
          <t>709401739</t>
        </is>
      </c>
      <c r="B5415" s="29" t="inlineStr">
        <is>
          <t>low_price</t>
        </is>
      </c>
      <c r="C5415" s="29" t="inlineStr">
        <is>
          <t>Рульова тяга з наконечником BRP Can-Am Maverick X3 72"</t>
        </is>
      </c>
      <c r="D5415" s="35" t="n">
        <v>0</v>
      </c>
      <c r="E5415" s="37" t="n">
        <v>0</v>
      </c>
      <c r="F5415" s="38" t="n">
        <v>0</v>
      </c>
      <c r="G5415" s="37" t="n">
        <v>0</v>
      </c>
      <c r="H5415" s="40">
        <f>IFERROR(G5415/E5415,0)</f>
        <v/>
      </c>
      <c r="I5415" s="29" t="inlineStr">
        <is>
          <t>Cost is below the 120 watch threshold.</t>
        </is>
      </c>
    </row>
    <row r="5416">
      <c r="A5416" s="29" t="inlineStr">
        <is>
          <t>25-2061</t>
        </is>
      </c>
      <c r="B5416" s="29" t="inlineStr">
        <is>
          <t>low_price</t>
        </is>
      </c>
      <c r="C5416" s="29" t="inlineStr">
        <is>
          <t>Ремкомплект заднього редуктора Honda TRX 500 Foreman (05-11), 500 Rubicon (05-14)</t>
        </is>
      </c>
      <c r="D5416" s="35" t="n">
        <v>0</v>
      </c>
      <c r="E5416" s="37" t="n">
        <v>0</v>
      </c>
      <c r="F5416" s="38" t="n">
        <v>0</v>
      </c>
      <c r="G5416" s="37" t="n">
        <v>0</v>
      </c>
      <c r="H5416" s="40">
        <f>IFERROR(G5416/E5416,0)</f>
        <v/>
      </c>
      <c r="I5416" s="29" t="inlineStr">
        <is>
          <t>Cost is below the 120 watch threshold.</t>
        </is>
      </c>
    </row>
    <row r="5417">
      <c r="A5417" s="29" t="inlineStr">
        <is>
          <t>93105-46001-00</t>
        </is>
      </c>
      <c r="B5417" s="29" t="inlineStr">
        <is>
          <t>low_price</t>
        </is>
      </c>
      <c r="C5417" s="29" t="inlineStr">
        <is>
          <t>Сальник хвостовика переднього редуктора Yamaha Grizzly 350 450 550 660 700, Rhino 450 660 700, Kodiak 450 700, Viking Wolverine 700, YXZ 1000</t>
        </is>
      </c>
      <c r="D5417" s="35" t="n">
        <v>0</v>
      </c>
      <c r="E5417" s="37" t="n">
        <v>0</v>
      </c>
      <c r="F5417" s="38" t="n">
        <v>0</v>
      </c>
      <c r="G5417" s="37" t="n">
        <v>0</v>
      </c>
      <c r="H5417" s="40">
        <f>IFERROR(G5417/E5417,0)</f>
        <v/>
      </c>
      <c r="I5417" s="29" t="inlineStr">
        <is>
          <t>Cost is below the 120 watch threshold.</t>
        </is>
      </c>
    </row>
    <row r="5418">
      <c r="A5418" s="29" t="inlineStr">
        <is>
          <t>706202215</t>
        </is>
      </c>
      <c r="B5418" s="29" t="inlineStr">
        <is>
          <t>low_price</t>
        </is>
      </c>
      <c r="C5418" s="29" t="inlineStr">
        <is>
          <t>Захист заднього амортизатора BRP Can-Am Maverick 1000 (15-17), Maverick X3 (17+)</t>
        </is>
      </c>
      <c r="D5418" s="35" t="n">
        <v>0</v>
      </c>
      <c r="E5418" s="37" t="n">
        <v>0</v>
      </c>
      <c r="F5418" s="38" t="n">
        <v>0</v>
      </c>
      <c r="G5418" s="37" t="n">
        <v>0</v>
      </c>
      <c r="H5418" s="40">
        <f>IFERROR(G5418/E5418,0)</f>
        <v/>
      </c>
      <c r="I5418" s="29" t="inlineStr">
        <is>
          <t>Cost is below the 120 watch threshold.</t>
        </is>
      </c>
    </row>
    <row r="5419">
      <c r="A5419" s="29" t="inlineStr">
        <is>
          <t>2mb-e1456-00-00</t>
        </is>
      </c>
      <c r="B5419" s="29" t="inlineStr">
        <is>
          <t>low_price</t>
        </is>
      </c>
      <c r="C5419" s="29" t="inlineStr">
        <is>
          <t>Ланцюг масляного насоса Yamaha Grizzly Kodiak Wolverine 700 2016-2018</t>
        </is>
      </c>
      <c r="D5419" s="35" t="n">
        <v>0</v>
      </c>
      <c r="E5419" s="37" t="n">
        <v>0</v>
      </c>
      <c r="F5419" s="38" t="n">
        <v>0</v>
      </c>
      <c r="G5419" s="37" t="n">
        <v>0</v>
      </c>
      <c r="H5419" s="40">
        <f>IFERROR(G5419/E5419,0)</f>
        <v/>
      </c>
      <c r="I5419" s="29" t="inlineStr">
        <is>
          <t>Cost is below the 120 watch threshold.</t>
        </is>
      </c>
    </row>
    <row r="5420">
      <c r="A5420" s="29" t="inlineStr">
        <is>
          <t>74926</t>
        </is>
      </c>
      <c r="B5420" s="29" t="inlineStr">
        <is>
          <t>low_price</t>
        </is>
      </c>
      <c r="C5420" s="29" t="inlineStr">
        <is>
          <t>Ремкомплект лебідки Warn Provantage 2500 3500 4500</t>
        </is>
      </c>
      <c r="D5420" s="35" t="n">
        <v>0</v>
      </c>
      <c r="E5420" s="37" t="n">
        <v>0</v>
      </c>
      <c r="F5420" s="38" t="n">
        <v>0</v>
      </c>
      <c r="G5420" s="37" t="n">
        <v>0</v>
      </c>
      <c r="H5420" s="40">
        <f>IFERROR(G5420/E5420,0)</f>
        <v/>
      </c>
      <c r="I5420" s="29" t="inlineStr">
        <is>
          <t>Cost is below the 120 watch threshold.</t>
        </is>
      </c>
    </row>
    <row r="5421">
      <c r="A5421" s="29" t="inlineStr">
        <is>
          <t>4kb-11351-00-00</t>
        </is>
      </c>
      <c r="B5421" s="29" t="inlineStr">
        <is>
          <t>low_price</t>
        </is>
      </c>
      <c r="C5421" s="29" t="inlineStr">
        <is>
          <t>Прокладка головки циліндра Yamaha Grizzly Raptor Warrior Wolverine 350, Kodiak 400</t>
        </is>
      </c>
      <c r="D5421" s="35" t="n">
        <v>0</v>
      </c>
      <c r="E5421" s="37" t="n">
        <v>0</v>
      </c>
      <c r="F5421" s="38" t="n">
        <v>0</v>
      </c>
      <c r="G5421" s="37" t="n">
        <v>0</v>
      </c>
      <c r="H5421" s="40">
        <f>IFERROR(G5421/E5421,0)</f>
        <v/>
      </c>
      <c r="I5421" s="29" t="inlineStr">
        <is>
          <t>Cost is below the 120 watch threshold.</t>
        </is>
      </c>
    </row>
    <row r="5422">
      <c r="A5422" s="29" t="inlineStr">
        <is>
          <t>91203-965-003</t>
        </is>
      </c>
      <c r="B5422" s="29" t="inlineStr">
        <is>
          <t>low_price</t>
        </is>
      </c>
      <c r="C5422" s="29" t="inlineStr">
        <is>
          <t>Сальник лапки КПП Honda TRX 400 Rancher (04-07), 500 Rubicon (15-19), 520 Rubicon (20+)</t>
        </is>
      </c>
      <c r="D5422" s="35" t="n">
        <v>0</v>
      </c>
      <c r="E5422" s="37" t="n">
        <v>0</v>
      </c>
      <c r="F5422" s="38" t="n">
        <v>0</v>
      </c>
      <c r="G5422" s="37" t="n">
        <v>0</v>
      </c>
      <c r="H5422" s="40">
        <f>IFERROR(G5422/E5422,0)</f>
        <v/>
      </c>
      <c r="I5422" s="29" t="inlineStr">
        <is>
          <t>Cost is below the 120 watch threshold.</t>
        </is>
      </c>
    </row>
    <row r="5423">
      <c r="A5423" s="29" t="inlineStr">
        <is>
          <t>235381646</t>
        </is>
      </c>
      <c r="B5423" s="29" t="inlineStr">
        <is>
          <t>low_price</t>
        </is>
      </c>
      <c r="C5423" s="29" t="inlineStr">
        <is>
          <t>Болт кріплення гальмівного диска BRP Can-Am (M8X16)</t>
        </is>
      </c>
      <c r="D5423" s="35" t="n">
        <v>0</v>
      </c>
      <c r="E5423" s="37" t="n">
        <v>0</v>
      </c>
      <c r="F5423" s="38" t="n">
        <v>0</v>
      </c>
      <c r="G5423" s="37" t="n">
        <v>0</v>
      </c>
      <c r="H5423" s="40">
        <f>IFERROR(G5423/E5423,0)</f>
        <v/>
      </c>
      <c r="I5423" s="29" t="inlineStr">
        <is>
          <t>Cost is below the 120 watch threshold.</t>
        </is>
      </c>
    </row>
    <row r="5424">
      <c r="A5424" s="29" t="inlineStr">
        <is>
          <t>45-4070</t>
        </is>
      </c>
      <c r="B5424" s="29" t="inlineStr">
        <is>
          <t>low_price</t>
        </is>
      </c>
      <c r="C5424" s="29" t="inlineStr">
        <is>
          <t>Трос ручного гальма Yamaha Grizzly 660 2002-2008</t>
        </is>
      </c>
      <c r="D5424" s="35" t="n">
        <v>0</v>
      </c>
      <c r="E5424" s="37" t="n">
        <v>0</v>
      </c>
      <c r="F5424" s="38" t="n">
        <v>0</v>
      </c>
      <c r="G5424" s="37" t="n">
        <v>0</v>
      </c>
      <c r="H5424" s="40">
        <f>IFERROR(G5424/E5424,0)</f>
        <v/>
      </c>
      <c r="I5424" s="29" t="inlineStr">
        <is>
          <t>Cost is below the 120 watch threshold.</t>
        </is>
      </c>
    </row>
    <row r="5425">
      <c r="A5425" s="29" t="inlineStr">
        <is>
          <t>27153-31g01</t>
        </is>
      </c>
      <c r="B5425" s="29" t="inlineStr">
        <is>
          <t>low_price</t>
        </is>
      </c>
      <c r="C5425" s="29" t="inlineStr">
        <is>
          <t>Пильник заднього карданного валу Suzuki King Quad 450 500 700 750</t>
        </is>
      </c>
      <c r="D5425" s="35" t="n">
        <v>0</v>
      </c>
      <c r="E5425" s="37" t="n">
        <v>0</v>
      </c>
      <c r="F5425" s="38" t="n">
        <v>0</v>
      </c>
      <c r="G5425" s="37" t="n">
        <v>0</v>
      </c>
      <c r="H5425" s="40">
        <f>IFERROR(G5425/E5425,0)</f>
        <v/>
      </c>
      <c r="I5425" s="29" t="inlineStr">
        <is>
          <t>Cost is below the 120 watch threshold.</t>
        </is>
      </c>
    </row>
    <row r="5426">
      <c r="A5426" s="29" t="inlineStr">
        <is>
          <t>30g3569</t>
        </is>
      </c>
      <c r="B5426" s="29" t="inlineStr">
        <is>
          <t>low_price</t>
        </is>
      </c>
      <c r="C5426" s="29" t="inlineStr">
        <is>
          <t>Ремінь варіатора Kymco MXU 500 700, UXV 500 700</t>
        </is>
      </c>
      <c r="D5426" s="35" t="n">
        <v>0</v>
      </c>
      <c r="E5426" s="37" t="n">
        <v>0</v>
      </c>
      <c r="F5426" s="38" t="n">
        <v>0</v>
      </c>
      <c r="G5426" s="37" t="n">
        <v>0</v>
      </c>
      <c r="H5426" s="40">
        <f>IFERROR(G5426/E5426,0)</f>
        <v/>
      </c>
      <c r="I5426" s="29" t="inlineStr">
        <is>
          <t>Cost is below the 120 watch threshold.</t>
        </is>
      </c>
    </row>
    <row r="5427">
      <c r="A5427" s="29" t="inlineStr">
        <is>
          <t>90430-10003-00</t>
        </is>
      </c>
      <c r="B5427" s="29" t="inlineStr">
        <is>
          <t>low_price</t>
        </is>
      </c>
      <c r="C5427" s="29" t="inlineStr">
        <is>
          <t xml:space="preserve">Шайба пробки зливу масла переднього редуктора Yamaha Grizzly 350 400 450 550 660 700, Kodiak 400 450 700, Rhino 450 660 700, Bruin 350, Big Bear 400, </t>
        </is>
      </c>
      <c r="D5427" s="35" t="n">
        <v>0</v>
      </c>
      <c r="E5427" s="37" t="n">
        <v>0</v>
      </c>
      <c r="F5427" s="38" t="n">
        <v>0</v>
      </c>
      <c r="G5427" s="37" t="n">
        <v>0</v>
      </c>
      <c r="H5427" s="40">
        <f>IFERROR(G5427/E5427,0)</f>
        <v/>
      </c>
      <c r="I5427" s="29" t="inlineStr">
        <is>
          <t>Cost is below the 120 watch threshold.</t>
        </is>
      </c>
    </row>
    <row r="5428">
      <c r="A5428" s="29" t="inlineStr">
        <is>
          <t>250200014</t>
        </is>
      </c>
      <c r="B5428" s="29" t="inlineStr">
        <is>
          <t>low_price</t>
        </is>
      </c>
      <c r="C5428" s="29" t="inlineStr">
        <is>
          <t>Шайба болта кріплення вилки карданного валу BRP Can-Am (M10)</t>
        </is>
      </c>
      <c r="D5428" s="35" t="n">
        <v>0</v>
      </c>
      <c r="E5428" s="37" t="n">
        <v>0</v>
      </c>
      <c r="F5428" s="38" t="n">
        <v>0</v>
      </c>
      <c r="G5428" s="37" t="n">
        <v>0</v>
      </c>
      <c r="H5428" s="40">
        <f>IFERROR(G5428/E5428,0)</f>
        <v/>
      </c>
      <c r="I5428" s="29" t="inlineStr">
        <is>
          <t>Cost is below the 120 watch threshold.</t>
        </is>
      </c>
    </row>
    <row r="5429">
      <c r="A5429" s="29" t="inlineStr">
        <is>
          <t>707601255</t>
        </is>
      </c>
      <c r="B5429" s="29" t="inlineStr">
        <is>
          <t>low_price</t>
        </is>
      </c>
      <c r="C5429" s="29" t="inlineStr">
        <is>
          <t>Кришка глушника BRP Can-Am Outlander G2</t>
        </is>
      </c>
      <c r="D5429" s="35" t="n">
        <v>0</v>
      </c>
      <c r="E5429" s="37" t="n">
        <v>0</v>
      </c>
      <c r="F5429" s="38" t="n">
        <v>0</v>
      </c>
      <c r="G5429" s="37" t="n">
        <v>0</v>
      </c>
      <c r="H5429" s="40">
        <f>IFERROR(G5429/E5429,0)</f>
        <v/>
      </c>
      <c r="I5429" s="29" t="inlineStr">
        <is>
          <t>Cost is below the 120 watch threshold.</t>
        </is>
      </c>
    </row>
    <row r="5430">
      <c r="A5430" s="29" t="inlineStr">
        <is>
          <t>715900272</t>
        </is>
      </c>
      <c r="B5430" s="29" t="inlineStr">
        <is>
          <t>low_price</t>
        </is>
      </c>
      <c r="C5430" s="29" t="inlineStr">
        <is>
          <t>Вилка заднього карданного валу BRP Can-Am Maverick 1000, Commander 800 1000</t>
        </is>
      </c>
      <c r="D5430" s="35" t="n">
        <v>0</v>
      </c>
      <c r="E5430" s="37" t="n">
        <v>0</v>
      </c>
      <c r="F5430" s="38" t="n">
        <v>0</v>
      </c>
      <c r="G5430" s="37" t="n">
        <v>0</v>
      </c>
      <c r="H5430" s="40">
        <f>IFERROR(G5430/E5430,0)</f>
        <v/>
      </c>
      <c r="I5430" s="29" t="inlineStr">
        <is>
          <t>Cost is below the 120 watch threshold.</t>
        </is>
      </c>
    </row>
    <row r="5431">
      <c r="A5431" s="29" t="inlineStr">
        <is>
          <t>12004-1155</t>
        </is>
      </c>
      <c r="B5431" s="29" t="inlineStr">
        <is>
          <t>low_price</t>
        </is>
      </c>
      <c r="C5431" s="29" t="inlineStr">
        <is>
          <t>Впускний клапан Kawasaki Prairie 360 2003-2013</t>
        </is>
      </c>
      <c r="D5431" s="35" t="n">
        <v>0</v>
      </c>
      <c r="E5431" s="37" t="n">
        <v>0</v>
      </c>
      <c r="F5431" s="38" t="n">
        <v>0</v>
      </c>
      <c r="G5431" s="37" t="n">
        <v>0</v>
      </c>
      <c r="H5431" s="40">
        <f>IFERROR(G5431/E5431,0)</f>
        <v/>
      </c>
      <c r="I5431" s="29" t="inlineStr">
        <is>
          <t>Cost is below the 120 watch threshold.</t>
        </is>
      </c>
    </row>
    <row r="5432">
      <c r="A5432" s="29" t="inlineStr">
        <is>
          <t>02151</t>
        </is>
      </c>
      <c r="B5432" s="29" t="inlineStr">
        <is>
          <t>low_price</t>
        </is>
      </c>
      <c r="C5432" s="29" t="inlineStr">
        <is>
          <t>Лампочка в фару BRP Can-Am Traxter Defender HD5 HD7 HD8 HD9 HD10 (H8 12V 35W)</t>
        </is>
      </c>
      <c r="D5432" s="35" t="n">
        <v>0</v>
      </c>
      <c r="E5432" s="37" t="n">
        <v>0</v>
      </c>
      <c r="F5432" s="38" t="n">
        <v>0</v>
      </c>
      <c r="G5432" s="37" t="n">
        <v>0</v>
      </c>
      <c r="H5432" s="40">
        <f>IFERROR(G5432/E5432,0)</f>
        <v/>
      </c>
      <c r="I5432" s="29" t="inlineStr">
        <is>
          <t>Cost is below the 120 watch threshold.</t>
        </is>
      </c>
    </row>
    <row r="5433">
      <c r="A5433" s="29" t="inlineStr">
        <is>
          <t>23645-hn8-000</t>
        </is>
      </c>
      <c r="B5433" s="29" t="inlineStr">
        <is>
          <t>low_price</t>
        </is>
      </c>
      <c r="C5433" s="29" t="inlineStr">
        <is>
          <t>Напрямна шестерня КПП Honda TRX 650 680 Rincon, MUV 700 Big Red, SXS 700 Pioneer</t>
        </is>
      </c>
      <c r="D5433" s="35" t="n">
        <v>0</v>
      </c>
      <c r="E5433" s="37" t="n">
        <v>0</v>
      </c>
      <c r="F5433" s="38" t="n">
        <v>0</v>
      </c>
      <c r="G5433" s="37" t="n">
        <v>0</v>
      </c>
      <c r="H5433" s="40">
        <f>IFERROR(G5433/E5433,0)</f>
        <v/>
      </c>
      <c r="I5433" s="29" t="inlineStr">
        <is>
          <t>Cost is below the 120 watch threshold.</t>
        </is>
      </c>
    </row>
    <row r="5434">
      <c r="A5434" s="29" t="inlineStr">
        <is>
          <t>na-10014-4</t>
        </is>
      </c>
      <c r="B5434" s="29" t="inlineStr">
        <is>
          <t>low_price</t>
        </is>
      </c>
      <c r="C5434" s="29" t="inlineStr">
        <is>
          <t>Поршень +1мм Honda TRX 500 Foreman (12-19), 500 Rubicon (15-19), SXS 500 Pioneer (15-23)</t>
        </is>
      </c>
      <c r="D5434" s="35" t="n">
        <v>0</v>
      </c>
      <c r="E5434" s="37" t="n">
        <v>0</v>
      </c>
      <c r="F5434" s="38" t="n">
        <v>0</v>
      </c>
      <c r="G5434" s="37" t="n">
        <v>0</v>
      </c>
      <c r="H5434" s="40">
        <f>IFERROR(G5434/E5434,0)</f>
        <v/>
      </c>
      <c r="I5434" s="29" t="inlineStr">
        <is>
          <t>Cost is below the 120 watch threshold.</t>
        </is>
      </c>
    </row>
    <row r="5435">
      <c r="A5435" s="29" t="inlineStr">
        <is>
          <t>na-10000-2</t>
        </is>
      </c>
      <c r="B5435" s="29" t="inlineStr">
        <is>
          <t>low_price</t>
        </is>
      </c>
      <c r="C5435" s="29" t="inlineStr">
        <is>
          <t>Поршень +0.5мм Honda TRX 450 Foreman</t>
        </is>
      </c>
      <c r="D5435" s="35" t="n">
        <v>0</v>
      </c>
      <c r="E5435" s="37" t="n">
        <v>0</v>
      </c>
      <c r="F5435" s="38" t="n">
        <v>0</v>
      </c>
      <c r="G5435" s="37" t="n">
        <v>0</v>
      </c>
      <c r="H5435" s="40">
        <f>IFERROR(G5435/E5435,0)</f>
        <v/>
      </c>
      <c r="I5435" s="29" t="inlineStr">
        <is>
          <t>Cost is below the 120 watch threshold.</t>
        </is>
      </c>
    </row>
    <row r="5436">
      <c r="A5436" s="29" t="inlineStr">
        <is>
          <t>705002995</t>
        </is>
      </c>
      <c r="B5436" s="29" t="inlineStr">
        <is>
          <t>low_price</t>
        </is>
      </c>
      <c r="C5436" s="29" t="inlineStr">
        <is>
          <t>Кріплення переднього амортизатора верхнє ліве BRP Can-Am Outlander G1</t>
        </is>
      </c>
      <c r="D5436" s="35" t="n">
        <v>0</v>
      </c>
      <c r="E5436" s="37" t="n">
        <v>0</v>
      </c>
      <c r="F5436" s="38" t="n">
        <v>0</v>
      </c>
      <c r="G5436" s="37" t="n">
        <v>0</v>
      </c>
      <c r="H5436" s="40">
        <f>IFERROR(G5436/E5436,0)</f>
        <v/>
      </c>
      <c r="I5436" s="29" t="inlineStr">
        <is>
          <t>Cost is below the 120 watch threshold.</t>
        </is>
      </c>
    </row>
    <row r="5437">
      <c r="A5437" s="29" t="inlineStr">
        <is>
          <t>1912385</t>
        </is>
      </c>
      <c r="B5437" s="29" t="inlineStr">
        <is>
          <t>low_price</t>
        </is>
      </c>
      <c r="C5437" s="29" t="inlineStr">
        <is>
          <t>Гальмівний шланг передній Polaris Sportsman 570 2015+</t>
        </is>
      </c>
      <c r="D5437" s="35" t="n">
        <v>0</v>
      </c>
      <c r="E5437" s="37" t="n">
        <v>0</v>
      </c>
      <c r="F5437" s="38" t="n">
        <v>0</v>
      </c>
      <c r="G5437" s="37" t="n">
        <v>0</v>
      </c>
      <c r="H5437" s="40">
        <f>IFERROR(G5437/E5437,0)</f>
        <v/>
      </c>
      <c r="I5437" s="29" t="inlineStr">
        <is>
          <t>Cost is below the 120 watch threshold.</t>
        </is>
      </c>
    </row>
    <row r="5438">
      <c r="A5438" s="29" t="inlineStr">
        <is>
          <t>92049-1576</t>
        </is>
      </c>
      <c r="B5438" s="29" t="inlineStr">
        <is>
          <t>low_price</t>
        </is>
      </c>
      <c r="C5438" s="29" t="inlineStr">
        <is>
          <t>Сальник кришки генератора Kawasaki Brute Force 650 750 (05-11), Praire 360 650 750 (02-12), Teryx 750 (08-13), KFX 700 (06-11), Mule 400 (28X45X7)</t>
        </is>
      </c>
      <c r="D5438" s="35" t="n">
        <v>0</v>
      </c>
      <c r="E5438" s="37" t="n">
        <v>0</v>
      </c>
      <c r="F5438" s="38" t="n">
        <v>0</v>
      </c>
      <c r="G5438" s="37" t="n">
        <v>0</v>
      </c>
      <c r="H5438" s="40">
        <f>IFERROR(G5438/E5438,0)</f>
        <v/>
      </c>
      <c r="I5438" s="29" t="inlineStr">
        <is>
          <t>Cost is below the 120 watch threshold.</t>
        </is>
      </c>
    </row>
    <row r="5439">
      <c r="A5439" s="29" t="inlineStr">
        <is>
          <t>na-40021t</t>
        </is>
      </c>
      <c r="B5439" s="29" t="inlineStr">
        <is>
          <t>low_price</t>
        </is>
      </c>
      <c r="C5439" s="29" t="inlineStr">
        <is>
          <t>Комплект прокладок на верх двигуна Yamaha Grizzly 550 2009-2014</t>
        </is>
      </c>
      <c r="D5439" s="35" t="n">
        <v>0</v>
      </c>
      <c r="E5439" s="37" t="n">
        <v>0</v>
      </c>
      <c r="F5439" s="38" t="n">
        <v>0</v>
      </c>
      <c r="G5439" s="37" t="n">
        <v>0</v>
      </c>
      <c r="H5439" s="40">
        <f>IFERROR(G5439/E5439,0)</f>
        <v/>
      </c>
      <c r="I5439" s="29" t="inlineStr">
        <is>
          <t>Cost is below the 120 watch threshold.</t>
        </is>
      </c>
    </row>
    <row r="5440">
      <c r="A5440" s="29" t="inlineStr">
        <is>
          <t>5247360</t>
        </is>
      </c>
      <c r="B5440" s="29" t="inlineStr">
        <is>
          <t>low_price</t>
        </is>
      </c>
      <c r="C5440" s="29" t="inlineStr">
        <is>
          <t>Прокладка головки циліндра Polaris Sportsman 700 800, RZR 800, Ranger 700 800</t>
        </is>
      </c>
      <c r="D5440" s="35" t="n">
        <v>0</v>
      </c>
      <c r="E5440" s="37" t="n">
        <v>0</v>
      </c>
      <c r="F5440" s="38" t="n">
        <v>0</v>
      </c>
      <c r="G5440" s="37" t="n">
        <v>0</v>
      </c>
      <c r="H5440" s="40">
        <f>IFERROR(G5440/E5440,0)</f>
        <v/>
      </c>
      <c r="I5440" s="29" t="inlineStr">
        <is>
          <t>Cost is below the 120 watch threshold.</t>
        </is>
      </c>
    </row>
    <row r="5441">
      <c r="A5441" s="29" t="inlineStr">
        <is>
          <t>503006mse</t>
        </is>
      </c>
      <c r="B5441" s="29" t="inlineStr">
        <is>
          <t>low_price</t>
        </is>
      </c>
      <c r="C5441" s="29" t="inlineStr">
        <is>
          <t>Ремкомплект водяної помпи Polaris Sportsman 600 570 700 800, RZR 800, Ranger 700 800</t>
        </is>
      </c>
      <c r="D5441" s="35" t="n">
        <v>0</v>
      </c>
      <c r="E5441" s="37" t="n">
        <v>0</v>
      </c>
      <c r="F5441" s="38" t="n">
        <v>0</v>
      </c>
      <c r="G5441" s="37" t="n">
        <v>0</v>
      </c>
      <c r="H5441" s="40">
        <f>IFERROR(G5441/E5441,0)</f>
        <v/>
      </c>
      <c r="I5441" s="29" t="inlineStr">
        <is>
          <t>Cost is below the 120 watch threshold.</t>
        </is>
      </c>
    </row>
    <row r="5442">
      <c r="A5442" s="29" t="inlineStr">
        <is>
          <t>66300-hp0-a00za</t>
        </is>
      </c>
      <c r="B5442" s="29" t="inlineStr">
        <is>
          <t>low_price</t>
        </is>
      </c>
      <c r="C5442" s="29" t="inlineStr">
        <is>
          <t>Накладка бампера права Honda TRX 500 Foreman Rubicon 2005-2014</t>
        </is>
      </c>
      <c r="D5442" s="35" t="n">
        <v>0</v>
      </c>
      <c r="E5442" s="37" t="n">
        <v>0</v>
      </c>
      <c r="F5442" s="38" t="n">
        <v>0</v>
      </c>
      <c r="G5442" s="37" t="n">
        <v>0</v>
      </c>
      <c r="H5442" s="40">
        <f>IFERROR(G5442/E5442,0)</f>
        <v/>
      </c>
      <c r="I5442" s="29" t="inlineStr">
        <is>
          <t>Cost is below the 120 watch threshold.</t>
        </is>
      </c>
    </row>
    <row r="5443">
      <c r="A5443" s="29" t="inlineStr">
        <is>
          <t>420830753</t>
        </is>
      </c>
      <c r="B5443" s="29" t="inlineStr">
        <is>
          <t>low_price</t>
        </is>
      </c>
      <c r="C5443" s="29" t="inlineStr">
        <is>
          <t>Сальник картера задній BRP Can-Am Outlander G3 G3L, Maverick Trail 700, Commander 700, Traxter Defender HD7</t>
        </is>
      </c>
      <c r="D5443" s="35" t="n">
        <v>0</v>
      </c>
      <c r="E5443" s="37" t="n">
        <v>0</v>
      </c>
      <c r="F5443" s="38" t="n">
        <v>0</v>
      </c>
      <c r="G5443" s="37" t="n">
        <v>0</v>
      </c>
      <c r="H5443" s="40">
        <f>IFERROR(G5443/E5443,0)</f>
        <v/>
      </c>
      <c r="I5443" s="29" t="inlineStr">
        <is>
          <t>Cost is below the 120 watch threshold.</t>
        </is>
      </c>
    </row>
    <row r="5444">
      <c r="A5444" s="29" t="inlineStr">
        <is>
          <t>ab6-po-8-315</t>
        </is>
      </c>
      <c r="B5444" s="29" t="inlineStr">
        <is>
          <t>low_price</t>
        </is>
      </c>
      <c r="C5444" s="29" t="inlineStr">
        <is>
          <t>Піввісь задня Polaris Sportsman 300 400, Hawkeye 300</t>
        </is>
      </c>
      <c r="D5444" s="35" t="n">
        <v>0</v>
      </c>
      <c r="E5444" s="37" t="n">
        <v>0</v>
      </c>
      <c r="F5444" s="38" t="n">
        <v>0</v>
      </c>
      <c r="G5444" s="37" t="n">
        <v>0</v>
      </c>
      <c r="H5444" s="40">
        <f>IFERROR(G5444/E5444,0)</f>
        <v/>
      </c>
      <c r="I5444" s="29" t="inlineStr">
        <is>
          <t>Cost is below the 120 watch threshold.</t>
        </is>
      </c>
    </row>
    <row r="5445">
      <c r="A5445" s="29" t="inlineStr">
        <is>
          <t>705009685</t>
        </is>
      </c>
      <c r="B5445" s="29" t="inlineStr">
        <is>
          <t>low_price</t>
        </is>
      </c>
      <c r="C5445" s="29" t="inlineStr">
        <is>
          <t>Корпус шноркеля BRP Can-Am Renegade G2S</t>
        </is>
      </c>
      <c r="D5445" s="35" t="n">
        <v>0</v>
      </c>
      <c r="E5445" s="37" t="n">
        <v>0</v>
      </c>
      <c r="F5445" s="38" t="n">
        <v>0</v>
      </c>
      <c r="G5445" s="37" t="n">
        <v>0</v>
      </c>
      <c r="H5445" s="40">
        <f>IFERROR(G5445/E5445,0)</f>
        <v/>
      </c>
      <c r="I5445" s="29" t="inlineStr">
        <is>
          <t>Cost is below the 120 watch threshold.</t>
        </is>
      </c>
    </row>
    <row r="5446">
      <c r="A5446" s="29" t="inlineStr">
        <is>
          <t>250300060</t>
        </is>
      </c>
      <c r="B5446" s="29" t="inlineStr">
        <is>
          <t>low_price</t>
        </is>
      </c>
      <c r="C5446" s="29" t="inlineStr">
        <is>
          <t>Шпилька ступиці колеса BRP Can-Am Maverick 1000, Commander 800 1000</t>
        </is>
      </c>
      <c r="D5446" s="35" t="n">
        <v>0</v>
      </c>
      <c r="E5446" s="37" t="n">
        <v>0</v>
      </c>
      <c r="F5446" s="38" t="n">
        <v>0</v>
      </c>
      <c r="G5446" s="37" t="n">
        <v>0</v>
      </c>
      <c r="H5446" s="40">
        <f>IFERROR(G5446/E5446,0)</f>
        <v/>
      </c>
      <c r="I5446" s="29" t="inlineStr">
        <is>
          <t>Cost is below the 120 watch threshold.</t>
        </is>
      </c>
    </row>
    <row r="5447">
      <c r="A5447" s="29" t="inlineStr">
        <is>
          <t>705015046</t>
        </is>
      </c>
      <c r="B5447" s="29" t="inlineStr">
        <is>
          <t>low_price</t>
        </is>
      </c>
      <c r="C5447" s="29" t="inlineStr">
        <is>
          <t>Кронштейн панелі приладів BRP Can-Am Outlander XMR 700 2023+</t>
        </is>
      </c>
      <c r="D5447" s="35" t="n">
        <v>0</v>
      </c>
      <c r="E5447" s="37" t="n">
        <v>0</v>
      </c>
      <c r="F5447" s="38" t="n">
        <v>0</v>
      </c>
      <c r="G5447" s="37" t="n">
        <v>0</v>
      </c>
      <c r="H5447" s="40">
        <f>IFERROR(G5447/E5447,0)</f>
        <v/>
      </c>
      <c r="I5447" s="29" t="inlineStr">
        <is>
          <t>Cost is below the 120 watch threshold.</t>
        </is>
      </c>
    </row>
    <row r="5448">
      <c r="A5448" s="29" t="inlineStr">
        <is>
          <t>09381-20004</t>
        </is>
      </c>
      <c r="B5448" s="29" t="inlineStr">
        <is>
          <t>low_price</t>
        </is>
      </c>
      <c r="C5448" s="29" t="inlineStr">
        <is>
          <t>Стопорне кільце поршня Suzuki King Quad​ 400 450 750 (08-09), Eiger 400</t>
        </is>
      </c>
      <c r="D5448" s="35" t="n">
        <v>0</v>
      </c>
      <c r="E5448" s="37" t="n">
        <v>0</v>
      </c>
      <c r="F5448" s="38" t="n">
        <v>0</v>
      </c>
      <c r="G5448" s="37" t="n">
        <v>0</v>
      </c>
      <c r="H5448" s="40">
        <f>IFERROR(G5448/E5448,0)</f>
        <v/>
      </c>
      <c r="I5448" s="29" t="inlineStr">
        <is>
          <t>Cost is below the 120 watch threshold.</t>
        </is>
      </c>
    </row>
    <row r="5449">
      <c r="A5449" s="29" t="inlineStr">
        <is>
          <t>707800327</t>
        </is>
      </c>
      <c r="B5449" s="29" t="inlineStr">
        <is>
          <t>low_price</t>
        </is>
      </c>
      <c r="C5449" s="29" t="inlineStr">
        <is>
          <t>Повітряний фільтр BRP Can-Am Maverick 1000 (13-18), Commander 800 1000 (11-20)</t>
        </is>
      </c>
      <c r="D5449" s="35" t="n">
        <v>0</v>
      </c>
      <c r="E5449" s="37" t="n">
        <v>0</v>
      </c>
      <c r="F5449" s="38" t="n">
        <v>0</v>
      </c>
      <c r="G5449" s="37" t="n">
        <v>0</v>
      </c>
      <c r="H5449" s="40">
        <f>IFERROR(G5449/E5449,0)</f>
        <v/>
      </c>
      <c r="I5449" s="29" t="inlineStr">
        <is>
          <t>Cost is below the 120 watch threshold.</t>
        </is>
      </c>
    </row>
    <row r="5450">
      <c r="A5450" s="29" t="inlineStr">
        <is>
          <t>707000154</t>
        </is>
      </c>
      <c r="B5450" s="29" t="inlineStr">
        <is>
          <t>low_price</t>
        </is>
      </c>
      <c r="C5450" s="29" t="inlineStr">
        <is>
          <t>Адаптер кришки варіатора випускний BRP Can-Am Outlander Renegade G1 (02-08), Quest 500 650 (02-04), Traxter 500 650 (05)</t>
        </is>
      </c>
      <c r="D5450" s="35" t="n">
        <v>0</v>
      </c>
      <c r="E5450" s="37" t="n">
        <v>0</v>
      </c>
      <c r="F5450" s="38" t="n">
        <v>0</v>
      </c>
      <c r="G5450" s="37" t="n">
        <v>0</v>
      </c>
      <c r="H5450" s="40">
        <f>IFERROR(G5450/E5450,0)</f>
        <v/>
      </c>
      <c r="I5450" s="29" t="inlineStr">
        <is>
          <t>Cost is below the 120 watch threshold.</t>
        </is>
      </c>
    </row>
    <row r="5451">
      <c r="A5451" s="29" t="inlineStr">
        <is>
          <t>1823781-329</t>
        </is>
      </c>
      <c r="B5451" s="29" t="inlineStr">
        <is>
          <t>low_price</t>
        </is>
      </c>
      <c r="C5451" s="29" t="inlineStr">
        <is>
          <t>Рульова колонка Polaris Sportsman 550 850 1000, Scrambler 850 1000</t>
        </is>
      </c>
      <c r="D5451" s="35" t="n">
        <v>0</v>
      </c>
      <c r="E5451" s="37" t="n">
        <v>0</v>
      </c>
      <c r="F5451" s="38" t="n">
        <v>0</v>
      </c>
      <c r="G5451" s="37" t="n">
        <v>0</v>
      </c>
      <c r="H5451" s="40">
        <f>IFERROR(G5451/E5451,0)</f>
        <v/>
      </c>
      <c r="I5451" s="29" t="inlineStr">
        <is>
          <t>Cost is below the 120 watch threshold.</t>
        </is>
      </c>
    </row>
    <row r="5452">
      <c r="A5452" s="29" t="inlineStr">
        <is>
          <t>19-1019</t>
        </is>
      </c>
      <c r="B5452" s="29" t="inlineStr">
        <is>
          <t>low_price</t>
        </is>
      </c>
      <c r="C5452" s="29" t="inlineStr">
        <is>
          <t>Хрестовина заднього карданного валу Kawasaki Teryx 800</t>
        </is>
      </c>
      <c r="D5452" s="35" t="n">
        <v>0</v>
      </c>
      <c r="E5452" s="37" t="n">
        <v>0</v>
      </c>
      <c r="F5452" s="38" t="n">
        <v>0</v>
      </c>
      <c r="G5452" s="37" t="n">
        <v>0</v>
      </c>
      <c r="H5452" s="40">
        <f>IFERROR(G5452/E5452,0)</f>
        <v/>
      </c>
      <c r="I5452" s="29" t="inlineStr">
        <is>
          <t>Cost is below the 120 watch threshold.</t>
        </is>
      </c>
    </row>
    <row r="5453">
      <c r="A5453" s="29" t="inlineStr">
        <is>
          <t>2208162</t>
        </is>
      </c>
      <c r="B5453" s="29" t="inlineStr">
        <is>
          <t>low_price</t>
        </is>
      </c>
      <c r="C5453" s="29" t="inlineStr">
        <is>
          <t>Гальмівні колодки передні Polaris RZR Pro XP 2020+</t>
        </is>
      </c>
      <c r="D5453" s="35" t="n">
        <v>0</v>
      </c>
      <c r="E5453" s="37" t="n">
        <v>0</v>
      </c>
      <c r="F5453" s="38" t="n">
        <v>0</v>
      </c>
      <c r="G5453" s="37" t="n">
        <v>0</v>
      </c>
      <c r="H5453" s="40">
        <f>IFERROR(G5453/E5453,0)</f>
        <v/>
      </c>
      <c r="I5453" s="29" t="inlineStr">
        <is>
          <t>Cost is below the 120 watch threshold.</t>
        </is>
      </c>
    </row>
    <row r="5454">
      <c r="A5454" s="29" t="inlineStr">
        <is>
          <t>517306478</t>
        </is>
      </c>
      <c r="B5454" s="29" t="inlineStr">
        <is>
          <t>low_price</t>
        </is>
      </c>
      <c r="C5454" s="29" t="inlineStr">
        <is>
          <t>Кліпса стальна BRP Can-Am</t>
        </is>
      </c>
      <c r="D5454" s="35" t="n">
        <v>0</v>
      </c>
      <c r="E5454" s="37" t="n">
        <v>0</v>
      </c>
      <c r="F5454" s="38" t="n">
        <v>0</v>
      </c>
      <c r="G5454" s="37" t="n">
        <v>0</v>
      </c>
      <c r="H5454" s="40">
        <f>IFERROR(G5454/E5454,0)</f>
        <v/>
      </c>
      <c r="I5454" s="29" t="inlineStr">
        <is>
          <t>Cost is below the 120 watch threshold.</t>
        </is>
      </c>
    </row>
    <row r="5455">
      <c r="A5455" s="29" t="inlineStr">
        <is>
          <t>5138774</t>
        </is>
      </c>
      <c r="B5455" s="29" t="inlineStr">
        <is>
          <t>low_price</t>
        </is>
      </c>
      <c r="C5455" s="29" t="inlineStr">
        <is>
          <t>Поршень переднього гальмівного супорта Polaris Ranger 570 800 900 1000, RZR General 1000</t>
        </is>
      </c>
      <c r="D5455" s="35" t="n">
        <v>0</v>
      </c>
      <c r="E5455" s="37" t="n">
        <v>0</v>
      </c>
      <c r="F5455" s="38" t="n">
        <v>0</v>
      </c>
      <c r="G5455" s="37" t="n">
        <v>0</v>
      </c>
      <c r="H5455" s="40">
        <f>IFERROR(G5455/E5455,0)</f>
        <v/>
      </c>
      <c r="I5455" s="29" t="inlineStr">
        <is>
          <t>Cost is below the 120 watch threshold.</t>
        </is>
      </c>
    </row>
    <row r="5456">
      <c r="A5456" s="29" t="inlineStr">
        <is>
          <t>707002414</t>
        </is>
      </c>
      <c r="B5456" s="29" t="inlineStr">
        <is>
          <t>low_price</t>
        </is>
      </c>
      <c r="C5456" s="29" t="inlineStr">
        <is>
          <t>Адаптер кришки варіатора впускний BRP Can-Am Outlander G3L</t>
        </is>
      </c>
      <c r="D5456" s="35" t="n">
        <v>0</v>
      </c>
      <c r="E5456" s="37" t="n">
        <v>0</v>
      </c>
      <c r="F5456" s="38" t="n">
        <v>0</v>
      </c>
      <c r="G5456" s="37" t="n">
        <v>0</v>
      </c>
      <c r="H5456" s="40">
        <f>IFERROR(G5456/E5456,0)</f>
        <v/>
      </c>
      <c r="I5456" s="29" t="inlineStr">
        <is>
          <t>Cost is below the 120 watch threshold.</t>
        </is>
      </c>
    </row>
    <row r="5457">
      <c r="A5457" s="29" t="inlineStr">
        <is>
          <t>19030-hn2-013</t>
        </is>
      </c>
      <c r="B5457" s="29" t="inlineStr">
        <is>
          <t>low_price</t>
        </is>
      </c>
      <c r="C5457" s="29" t="inlineStr">
        <is>
          <t>Мотор вентилятор Honda TRX 500 Rubicon (01-04), 650 680 Rincon</t>
        </is>
      </c>
      <c r="D5457" s="35" t="n">
        <v>0</v>
      </c>
      <c r="E5457" s="37" t="n">
        <v>0</v>
      </c>
      <c r="F5457" s="38" t="n">
        <v>0</v>
      </c>
      <c r="G5457" s="37" t="n">
        <v>0</v>
      </c>
      <c r="H5457" s="40">
        <f>IFERROR(G5457/E5457,0)</f>
        <v/>
      </c>
      <c r="I5457" s="29" t="inlineStr">
        <is>
          <t>Cost is below the 120 watch threshold.</t>
        </is>
      </c>
    </row>
    <row r="5458">
      <c r="A5458" s="29" t="inlineStr">
        <is>
          <t>2bg-23831-00-00</t>
        </is>
      </c>
      <c r="B5458" s="29" t="inlineStr">
        <is>
          <t>low_price</t>
        </is>
      </c>
      <c r="C5458" s="29" t="inlineStr">
        <is>
          <t>Рульова тяга Yamaha Grizzly 700 2014+</t>
        </is>
      </c>
      <c r="D5458" s="35" t="n">
        <v>0</v>
      </c>
      <c r="E5458" s="37" t="n">
        <v>0</v>
      </c>
      <c r="F5458" s="38" t="n">
        <v>0</v>
      </c>
      <c r="G5458" s="37" t="n">
        <v>0</v>
      </c>
      <c r="H5458" s="40">
        <f>IFERROR(G5458/E5458,0)</f>
        <v/>
      </c>
      <c r="I5458" s="29" t="inlineStr">
        <is>
          <t>Cost is below the 120 watch threshold.</t>
        </is>
      </c>
    </row>
    <row r="5459">
      <c r="A5459" s="29" t="inlineStr">
        <is>
          <t>na-30010t</t>
        </is>
      </c>
      <c r="B5459" s="29" t="inlineStr">
        <is>
          <t>low_price</t>
        </is>
      </c>
      <c r="C5459" s="29" t="inlineStr">
        <is>
          <t>Комплект прокладок на верх двигуна Arctic Cat 375 400; Suzuki King Quad ​400, Eiger 400</t>
        </is>
      </c>
      <c r="D5459" s="35" t="n">
        <v>0</v>
      </c>
      <c r="E5459" s="37" t="n">
        <v>0</v>
      </c>
      <c r="F5459" s="38" t="n">
        <v>0</v>
      </c>
      <c r="G5459" s="37" t="n">
        <v>0</v>
      </c>
      <c r="H5459" s="40">
        <f>IFERROR(G5459/E5459,0)</f>
        <v/>
      </c>
      <c r="I5459" s="29" t="inlineStr">
        <is>
          <t>Cost is below the 120 watch threshold.</t>
        </is>
      </c>
    </row>
    <row r="5460">
      <c r="A5460" s="29" t="inlineStr">
        <is>
          <t>06451-hp5-601</t>
        </is>
      </c>
      <c r="B5460" s="29" t="inlineStr">
        <is>
          <t>low_price</t>
        </is>
      </c>
      <c r="C5460" s="29" t="inlineStr">
        <is>
          <t>Сальники переднього гальмівного супорта Honda TRX 420 Rancher (07+), 500 Foreman Rubicon (12-19), 520 Foreman Rubicon (20+)</t>
        </is>
      </c>
      <c r="D5460" s="35" t="n">
        <v>0</v>
      </c>
      <c r="E5460" s="37" t="n">
        <v>0</v>
      </c>
      <c r="F5460" s="38" t="n">
        <v>0</v>
      </c>
      <c r="G5460" s="37" t="n">
        <v>0</v>
      </c>
      <c r="H5460" s="40">
        <f>IFERROR(G5460/E5460,0)</f>
        <v/>
      </c>
      <c r="I5460" s="29" t="inlineStr">
        <is>
          <t>Cost is below the 120 watch threshold.</t>
        </is>
      </c>
    </row>
    <row r="5461">
      <c r="A5461" s="29" t="inlineStr">
        <is>
          <t>03016</t>
        </is>
      </c>
      <c r="B5461" s="29" t="inlineStr">
        <is>
          <t>low_price</t>
        </is>
      </c>
      <c r="C5461" s="29" t="inlineStr">
        <is>
          <t>Брелок для ключів Honda (Blue)</t>
        </is>
      </c>
      <c r="D5461" s="35" t="n">
        <v>0</v>
      </c>
      <c r="E5461" s="37" t="n">
        <v>0</v>
      </c>
      <c r="F5461" s="38" t="n">
        <v>0</v>
      </c>
      <c r="G5461" s="37" t="n">
        <v>0</v>
      </c>
      <c r="H5461" s="40">
        <f>IFERROR(G5461/E5461,0)</f>
        <v/>
      </c>
      <c r="I5461" s="29" t="inlineStr">
        <is>
          <t>Cost is below the 120 watch threshold.</t>
        </is>
      </c>
    </row>
    <row r="5462">
      <c r="A5462" s="29" t="inlineStr">
        <is>
          <t>420245436</t>
        </is>
      </c>
      <c r="B5462" s="29" t="inlineStr">
        <is>
          <t>low_price</t>
        </is>
      </c>
      <c r="C5462" s="29" t="inlineStr">
        <is>
          <t>Стопорне кільце поршня BRP Can-Am Outlander Renegade Maverick Commander 1000, Traxter Defender HD10</t>
        </is>
      </c>
      <c r="D5462" s="35" t="n">
        <v>0</v>
      </c>
      <c r="E5462" s="37" t="n">
        <v>0</v>
      </c>
      <c r="F5462" s="38" t="n">
        <v>0</v>
      </c>
      <c r="G5462" s="37" t="n">
        <v>0</v>
      </c>
      <c r="H5462" s="40">
        <f>IFERROR(G5462/E5462,0)</f>
        <v/>
      </c>
      <c r="I5462" s="29" t="inlineStr">
        <is>
          <t>Cost is below the 120 watch threshold.</t>
        </is>
      </c>
    </row>
    <row r="5463">
      <c r="A5463" s="29" t="inlineStr">
        <is>
          <t>51316-hn2-b70</t>
        </is>
      </c>
      <c r="B5463" s="29" t="inlineStr">
        <is>
          <t>low_price</t>
        </is>
      </c>
      <c r="C5463" s="29" t="inlineStr">
        <is>
          <t>Захист ричага передній лівий Honda TRX 500 Foreman (05-11), Rubicon 500 (05-14), 680 Rincon (06+)</t>
        </is>
      </c>
      <c r="D5463" s="35" t="n">
        <v>0</v>
      </c>
      <c r="E5463" s="37" t="n">
        <v>0</v>
      </c>
      <c r="F5463" s="38" t="n">
        <v>0</v>
      </c>
      <c r="G5463" s="37" t="n">
        <v>0</v>
      </c>
      <c r="H5463" s="40">
        <f>IFERROR(G5463/E5463,0)</f>
        <v/>
      </c>
      <c r="I5463" s="29" t="inlineStr">
        <is>
          <t>Cost is below the 120 watch threshold.</t>
        </is>
      </c>
    </row>
    <row r="5464">
      <c r="A5464" s="29" t="inlineStr">
        <is>
          <t>09283-65001</t>
        </is>
      </c>
      <c r="B5464" s="29" t="inlineStr">
        <is>
          <t>low_price</t>
        </is>
      </c>
      <c r="C5464" s="29" t="inlineStr">
        <is>
          <t>Сальник заднього редуктора боковий лівий Suzuki King Quad 700 2005-2007 (65X88X8)</t>
        </is>
      </c>
      <c r="D5464" s="35" t="n">
        <v>0</v>
      </c>
      <c r="E5464" s="37" t="n">
        <v>0</v>
      </c>
      <c r="F5464" s="38" t="n">
        <v>0</v>
      </c>
      <c r="G5464" s="37" t="n">
        <v>0</v>
      </c>
      <c r="H5464" s="40">
        <f>IFERROR(G5464/E5464,0)</f>
        <v/>
      </c>
      <c r="I5464" s="29" t="inlineStr">
        <is>
          <t>Cost is below the 120 watch threshold.</t>
        </is>
      </c>
    </row>
    <row r="5465">
      <c r="A5465" s="29" t="inlineStr">
        <is>
          <t>706005389</t>
        </is>
      </c>
      <c r="B5465" s="29" t="inlineStr">
        <is>
          <t>low_price</t>
        </is>
      </c>
      <c r="C5465" s="29" t="inlineStr">
        <is>
          <t>Сайлентблок заднього ричага BRP Can-Am Maverick R</t>
        </is>
      </c>
      <c r="D5465" s="35" t="n">
        <v>0</v>
      </c>
      <c r="E5465" s="37" t="n">
        <v>0</v>
      </c>
      <c r="F5465" s="38" t="n">
        <v>0</v>
      </c>
      <c r="G5465" s="37" t="n">
        <v>0</v>
      </c>
      <c r="H5465" s="40">
        <f>IFERROR(G5465/E5465,0)</f>
        <v/>
      </c>
      <c r="I5465" s="29" t="inlineStr">
        <is>
          <t>Cost is below the 120 watch threshold.</t>
        </is>
      </c>
    </row>
    <row r="5466">
      <c r="A5466" s="29" t="inlineStr">
        <is>
          <t>3211095</t>
        </is>
      </c>
      <c r="B5466" s="29" t="inlineStr">
        <is>
          <t>low_price</t>
        </is>
      </c>
      <c r="C5466" s="29" t="inlineStr">
        <is>
          <t>Ремінь варіатора Polaris Sportsman 500​ 2003-2005</t>
        </is>
      </c>
      <c r="D5466" s="35" t="n">
        <v>0</v>
      </c>
      <c r="E5466" s="37" t="n">
        <v>0</v>
      </c>
      <c r="F5466" s="38" t="n">
        <v>0</v>
      </c>
      <c r="G5466" s="37" t="n">
        <v>0</v>
      </c>
      <c r="H5466" s="40">
        <f>IFERROR(G5466/E5466,0)</f>
        <v/>
      </c>
      <c r="I5466" s="29" t="inlineStr">
        <is>
          <t>Cost is below the 120 watch threshold.</t>
        </is>
      </c>
    </row>
    <row r="5467">
      <c r="A5467" s="29" t="inlineStr">
        <is>
          <t>na-80001r</t>
        </is>
      </c>
      <c r="B5467" s="29" t="inlineStr">
        <is>
          <t>low_price</t>
        </is>
      </c>
      <c r="C5467" s="29" t="inlineStr">
        <is>
          <t>Поршневі кільця стандарт BRP Can-Am Outlander 330 400 800 1000, Renegade 800 1000, Maverick 1000, Commander 800 1000, Traxter Defender HD8 HD9 HD10</t>
        </is>
      </c>
      <c r="D5467" s="35" t="n">
        <v>0</v>
      </c>
      <c r="E5467" s="37" t="n">
        <v>0</v>
      </c>
      <c r="F5467" s="38" t="n">
        <v>0</v>
      </c>
      <c r="G5467" s="37" t="n">
        <v>0</v>
      </c>
      <c r="H5467" s="40">
        <f>IFERROR(G5467/E5467,0)</f>
        <v/>
      </c>
      <c r="I5467" s="29" t="inlineStr">
        <is>
          <t>Cost is below the 120 watch threshold.</t>
        </is>
      </c>
    </row>
    <row r="5468">
      <c r="A5468" s="29" t="inlineStr">
        <is>
          <t>we271070</t>
        </is>
      </c>
      <c r="B5468" s="29" t="inlineStr">
        <is>
          <t>low_price</t>
        </is>
      </c>
      <c r="C5468" s="29" t="inlineStr">
        <is>
          <t>Кулак передній зовнішній Honda TRX 350 Rancher (00-05), 400 Rancher (04-07), 680 Rincon (06-07)</t>
        </is>
      </c>
      <c r="D5468" s="35" t="n">
        <v>0</v>
      </c>
      <c r="E5468" s="37" t="n">
        <v>0</v>
      </c>
      <c r="F5468" s="38" t="n">
        <v>0</v>
      </c>
      <c r="G5468" s="37" t="n">
        <v>0</v>
      </c>
      <c r="H5468" s="40">
        <f>IFERROR(G5468/E5468,0)</f>
        <v/>
      </c>
      <c r="I5468" s="29" t="inlineStr">
        <is>
          <t>Cost is below the 120 watch threshold.</t>
        </is>
      </c>
    </row>
  </sheetData>
  <autoFilter ref="A1:I5468"/>
  <conditionalFormatting sqref="H2:H5468">
    <cfRule type="colorScale" priority="1">
      <colorScale>
        <cfvo type="num" val="0"/>
        <cfvo type="num" val="1"/>
        <cfvo type="num" val="10"/>
        <color rgb="00F8696B"/>
        <color rgb="00FFEB84"/>
        <color rgb="0063BE7B"/>
      </colorScale>
    </cfRule>
  </conditionalFormatting>
  <conditionalFormatting sqref="E2:E5468">
    <cfRule type="dataBar" priority="2">
      <dataBar showValue="1">
        <cfvo type="min"/>
        <cfvo type="max"/>
        <color rgb="00638EC6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7CE"/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5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45" customWidth="1" min="9" max="9"/>
  </cols>
  <sheetData>
    <row r="1" ht="22" customHeight="1">
      <c r="A1" s="17" t="inlineStr">
        <is>
          <t>SKU</t>
        </is>
      </c>
      <c r="B1" s="17" t="inlineStr">
        <is>
          <t>Campaign</t>
        </is>
      </c>
      <c r="C1" s="17" t="inlineStr">
        <is>
          <t>Product</t>
        </is>
      </c>
      <c r="D1" s="17" t="inlineStr">
        <is>
          <t>Clicks</t>
        </is>
      </c>
      <c r="E1" s="17" t="inlineStr">
        <is>
          <t>Cost</t>
        </is>
      </c>
      <c r="F1" s="17" t="inlineStr">
        <is>
          <t>Conversions</t>
        </is>
      </c>
      <c r="G1" s="17" t="inlineStr">
        <is>
          <t>Revenue</t>
        </is>
      </c>
      <c r="H1" s="17" t="inlineStr">
        <is>
          <t>ROAS</t>
        </is>
      </c>
      <c r="I1" s="17" t="inlineStr">
        <is>
          <t>Reason</t>
        </is>
      </c>
    </row>
    <row r="2">
      <c r="A2" s="29" t="inlineStr">
        <is>
          <t>50s-10d</t>
        </is>
      </c>
      <c r="B2" s="29" t="inlineStr">
        <is>
          <t>average_price</t>
        </is>
      </c>
      <c r="C2" s="29" t="inlineStr">
        <is>
          <t>Мотогарнітура Sena 50S Dual</t>
        </is>
      </c>
      <c r="D2" s="35" t="n">
        <v>23</v>
      </c>
      <c r="E2" s="37" t="n">
        <v>733.76</v>
      </c>
      <c r="F2" s="38" t="n">
        <v>0</v>
      </c>
      <c r="G2" s="37" t="n">
        <v>0</v>
      </c>
      <c r="H2" s="40">
        <f>IFERROR(G2/E2,0)</f>
        <v/>
      </c>
      <c r="I2" s="29" t="inlineStr">
        <is>
          <t>Cost of at least 450 with no more than 0 conversions.</t>
        </is>
      </c>
    </row>
    <row r="3">
      <c r="A3" s="29" t="inlineStr">
        <is>
          <t>9ayv-806100-2a00</t>
        </is>
      </c>
      <c r="B3" s="29" t="inlineStr">
        <is>
          <t>average_price</t>
        </is>
      </c>
      <c r="C3" s="29" t="inlineStr">
        <is>
          <t>Кофр задній CFMoto CForce 850 1000 (115L)</t>
        </is>
      </c>
      <c r="D3" s="35" t="n">
        <v>61</v>
      </c>
      <c r="E3" s="37" t="n">
        <v>473.9</v>
      </c>
      <c r="F3" s="38" t="n">
        <v>0</v>
      </c>
      <c r="G3" s="37" t="n">
        <v>0</v>
      </c>
      <c r="H3" s="40">
        <f>IFERROR(G3/E3,0)</f>
        <v/>
      </c>
      <c r="I3" s="29" t="inlineStr">
        <is>
          <t>Cost of at least 450 with no more than 0 conversions.</t>
        </is>
      </c>
    </row>
    <row r="4">
      <c r="A4" s="29" t="inlineStr">
        <is>
          <t>04161</t>
        </is>
      </c>
      <c r="B4" s="29" t="inlineStr">
        <is>
          <t>average_price</t>
        </is>
      </c>
      <c r="C4" s="29" t="inlineStr">
        <is>
          <t>Трапи алюмінієві складні для квадроцикла або баггі</t>
        </is>
      </c>
      <c r="D4" s="35" t="n">
        <v>35</v>
      </c>
      <c r="E4" s="37" t="n">
        <v>483.68</v>
      </c>
      <c r="F4" s="38" t="n">
        <v>0</v>
      </c>
      <c r="G4" s="37" t="n">
        <v>0</v>
      </c>
      <c r="H4" s="40">
        <f>IFERROR(G4/E4,0)</f>
        <v/>
      </c>
      <c r="I4" s="29" t="inlineStr">
        <is>
          <t>Cost of at least 450 with no more than 0 conversions.</t>
        </is>
      </c>
    </row>
    <row r="5">
      <c r="A5" s="29" t="inlineStr">
        <is>
          <t>715003462</t>
        </is>
      </c>
      <c r="B5" s="29" t="inlineStr">
        <is>
          <t>average_price</t>
        </is>
      </c>
      <c r="C5" s="29" t="inlineStr">
        <is>
          <t>Бампер задній Rancher для BRP Can-Am Outlander G2 G2L</t>
        </is>
      </c>
      <c r="D5" s="35" t="n">
        <v>350</v>
      </c>
      <c r="E5" s="37" t="n">
        <v>1177.19</v>
      </c>
      <c r="F5" s="38" t="n">
        <v>0</v>
      </c>
      <c r="G5" s="37" t="n">
        <v>0</v>
      </c>
      <c r="H5" s="40">
        <f>IFERROR(G5/E5,0)</f>
        <v/>
      </c>
      <c r="I5" s="29" t="inlineStr">
        <is>
          <t>Cost of at least 450 with no more than 0 conversions.</t>
        </is>
      </c>
    </row>
    <row r="6">
      <c r="A6" s="29" t="inlineStr">
        <is>
          <t>0180-055000-0004</t>
        </is>
      </c>
      <c r="B6" s="29" t="inlineStr">
        <is>
          <t>average_price</t>
        </is>
      </c>
      <c r="C6" s="29" t="inlineStr">
        <is>
          <t>Ремінь варіатора CFMoto CForce 400 500 600, ZForce 500 600, UForce 500 600</t>
        </is>
      </c>
      <c r="D6" s="35" t="n">
        <v>70</v>
      </c>
      <c r="E6" s="37" t="n">
        <v>591.49</v>
      </c>
      <c r="F6" s="38" t="n">
        <v>0</v>
      </c>
      <c r="G6" s="37" t="n">
        <v>0</v>
      </c>
      <c r="H6" s="40">
        <f>IFERROR(G6/E6,0)</f>
        <v/>
      </c>
      <c r="I6" s="29" t="inlineStr">
        <is>
          <t>Cost of at least 450 with no more than 0 conversions.</t>
        </is>
      </c>
    </row>
    <row r="7">
      <c r="A7" s="29" t="inlineStr">
        <is>
          <t>108664</t>
        </is>
      </c>
      <c r="B7" s="29" t="inlineStr">
        <is>
          <t>low_price</t>
        </is>
      </c>
      <c r="C7" s="29" t="inlineStr">
        <is>
          <t>Універсальна пластична змазка Motul Tech Grease 300 (400g)</t>
        </is>
      </c>
      <c r="D7" s="35" t="n">
        <v>36</v>
      </c>
      <c r="E7" s="37" t="n">
        <v>226.78</v>
      </c>
      <c r="F7" s="38" t="n">
        <v>0</v>
      </c>
      <c r="G7" s="37" t="n">
        <v>0</v>
      </c>
      <c r="H7" s="40">
        <f>IFERROR(G7/E7,0)</f>
        <v/>
      </c>
      <c r="I7" s="29" t="inlineStr">
        <is>
          <t>Cost of at least 220 with no more than 0 conversions.</t>
        </is>
      </c>
    </row>
    <row r="8">
      <c r="A8" s="29" t="inlineStr">
        <is>
          <t>etx20hl-bs</t>
        </is>
      </c>
      <c r="B8" s="29" t="inlineStr">
        <is>
          <t>low_price</t>
        </is>
      </c>
      <c r="C8" s="29" t="inlineStr">
        <is>
          <t>Акумулятор Exide YTX20HL-BS</t>
        </is>
      </c>
      <c r="D8" s="35" t="n">
        <v>19</v>
      </c>
      <c r="E8" s="37" t="n">
        <v>350.57</v>
      </c>
      <c r="F8" s="38" t="n">
        <v>0</v>
      </c>
      <c r="G8" s="37" t="n">
        <v>0</v>
      </c>
      <c r="H8" s="40">
        <f>IFERROR(G8/E8,0)</f>
        <v/>
      </c>
      <c r="I8" s="29" t="inlineStr">
        <is>
          <t>Cost of at least 220 with no more than 0 conversions.</t>
        </is>
      </c>
    </row>
    <row r="9">
      <c r="A9" s="29" t="inlineStr">
        <is>
          <t>19-1008</t>
        </is>
      </c>
      <c r="B9" s="29" t="inlineStr">
        <is>
          <t>low_price</t>
        </is>
      </c>
      <c r="C9" s="29" t="inlineStr">
        <is>
          <t>Хрестовина карданного валу BRP Can-Am; Polaris</t>
        </is>
      </c>
      <c r="D9" s="35" t="n">
        <v>26</v>
      </c>
      <c r="E9" s="37" t="n">
        <v>283.17</v>
      </c>
      <c r="F9" s="38" t="n">
        <v>0</v>
      </c>
      <c r="G9" s="37" t="n">
        <v>0</v>
      </c>
      <c r="H9" s="40">
        <f>IFERROR(G9/E9,0)</f>
        <v/>
      </c>
      <c r="I9" s="29" t="inlineStr">
        <is>
          <t>Cost of at least 220 with no more than 0 conversions.</t>
        </is>
      </c>
    </row>
    <row r="10">
      <c r="A10" s="29" t="inlineStr">
        <is>
          <t>06192</t>
        </is>
      </c>
      <c r="B10" s="29" t="inlineStr">
        <is>
          <t>low_price</t>
        </is>
      </c>
      <c r="C10" s="29" t="inlineStr">
        <is>
          <t>Радіатор BRP Can-Am Outlander Renegade G2 G2L G2S</t>
        </is>
      </c>
      <c r="D10" s="35" t="n">
        <v>19</v>
      </c>
      <c r="E10" s="37" t="n">
        <v>221.36</v>
      </c>
      <c r="F10" s="38" t="n">
        <v>0</v>
      </c>
      <c r="G10" s="37" t="n">
        <v>0</v>
      </c>
      <c r="H10" s="40">
        <f>IFERROR(G10/E10,0)</f>
        <v/>
      </c>
      <c r="I10" s="29" t="inlineStr">
        <is>
          <t>Cost of at least 220 with no more than 0 conversions.</t>
        </is>
      </c>
    </row>
    <row r="11">
      <c r="A11" s="29" t="inlineStr">
        <is>
          <t>107672</t>
        </is>
      </c>
      <c r="B11" s="29" t="inlineStr">
        <is>
          <t>low_price</t>
        </is>
      </c>
      <c r="C11" s="29" t="inlineStr">
        <is>
          <t>Мінеральне моторне масло Motul 3000 4T 10W40 (1L)</t>
        </is>
      </c>
      <c r="D11" s="35" t="n">
        <v>40</v>
      </c>
      <c r="E11" s="37" t="n">
        <v>375.32</v>
      </c>
      <c r="F11" s="38" t="n">
        <v>0</v>
      </c>
      <c r="G11" s="37" t="n">
        <v>0</v>
      </c>
      <c r="H11" s="40">
        <f>IFERROR(G11/E11,0)</f>
        <v/>
      </c>
      <c r="I11" s="29" t="inlineStr">
        <is>
          <t>Cost of at least 220 with no more than 0 conversions.</t>
        </is>
      </c>
    </row>
    <row r="12">
      <c r="A12" s="29" t="inlineStr">
        <is>
          <t>0986fa1071</t>
        </is>
      </c>
      <c r="B12" s="29" t="inlineStr">
        <is>
          <t>low_price</t>
        </is>
      </c>
      <c r="C12" s="29" t="inlineStr">
        <is>
          <t>Акумулятор Bosch YTX20L-BS</t>
        </is>
      </c>
      <c r="D12" s="35" t="n">
        <v>30</v>
      </c>
      <c r="E12" s="37" t="n">
        <v>394.67</v>
      </c>
      <c r="F12" s="38" t="n">
        <v>0</v>
      </c>
      <c r="G12" s="37" t="n">
        <v>0</v>
      </c>
      <c r="H12" s="40">
        <f>IFERROR(G12/E12,0)</f>
        <v/>
      </c>
      <c r="I12" s="29" t="inlineStr">
        <is>
          <t>Cost of at least 220 with no more than 0 conversions.</t>
        </is>
      </c>
    </row>
    <row r="13">
      <c r="A13" s="29" t="inlineStr">
        <is>
          <t>etm00335900</t>
        </is>
      </c>
      <c r="B13" s="29" t="inlineStr">
        <is>
          <t>low_price</t>
        </is>
      </c>
      <c r="C13" s="29" t="inlineStr">
        <is>
          <t>Шина Maxxis Bighorn 30×10-14</t>
        </is>
      </c>
      <c r="D13" s="35" t="n">
        <v>18</v>
      </c>
      <c r="E13" s="37" t="n">
        <v>259.28</v>
      </c>
      <c r="F13" s="38" t="n">
        <v>0</v>
      </c>
      <c r="G13" s="37" t="n">
        <v>0</v>
      </c>
      <c r="H13" s="40">
        <f>IFERROR(G13/E13,0)</f>
        <v/>
      </c>
      <c r="I13" s="29" t="inlineStr">
        <is>
          <t>Cost of at least 220 with no more than 0 conversions.</t>
        </is>
      </c>
    </row>
    <row r="14">
      <c r="A14" s="29" t="inlineStr">
        <is>
          <t>9779287</t>
        </is>
      </c>
      <c r="B14" s="29" t="inlineStr">
        <is>
          <t>low_price</t>
        </is>
      </c>
      <c r="C14" s="29" t="inlineStr">
        <is>
          <t>Синтетичне моторне масло BRP XPS 4T 0W40 (4L)</t>
        </is>
      </c>
      <c r="D14" s="35" t="n">
        <v>23</v>
      </c>
      <c r="E14" s="37" t="n">
        <v>261.42</v>
      </c>
      <c r="F14" s="38" t="n">
        <v>0</v>
      </c>
      <c r="G14" s="37" t="n">
        <v>0</v>
      </c>
      <c r="H14" s="40">
        <f>IFERROR(G14/E14,0)</f>
        <v/>
      </c>
      <c r="I14" s="29" t="inlineStr">
        <is>
          <t>Cost of at least 220 with no more than 0 conversions.</t>
        </is>
      </c>
    </row>
    <row r="15">
      <c r="A15" s="29" t="inlineStr">
        <is>
          <t>111033</t>
        </is>
      </c>
      <c r="B15" s="29" t="inlineStr">
        <is>
          <t>low_price</t>
        </is>
      </c>
      <c r="C15" s="29" t="inlineStr">
        <is>
          <t>Охолоджуюча рідина Motul Motocool Expert (1L)</t>
        </is>
      </c>
      <c r="D15" s="35" t="n">
        <v>60</v>
      </c>
      <c r="E15" s="37" t="n">
        <v>422.68</v>
      </c>
      <c r="F15" s="38" t="n">
        <v>0</v>
      </c>
      <c r="G15" s="37" t="n">
        <v>0</v>
      </c>
      <c r="H15" s="40">
        <f>IFERROR(G15/E15,0)</f>
        <v/>
      </c>
      <c r="I15" s="29" t="inlineStr">
        <is>
          <t>Cost of at least 220 with no more than 0 conversions.</t>
        </is>
      </c>
    </row>
    <row r="16">
      <c r="A16" s="29" t="inlineStr">
        <is>
          <t>6p0531</t>
        </is>
      </c>
      <c r="B16" s="29" t="inlineStr">
        <is>
          <t>low_price</t>
        </is>
      </c>
      <c r="C16" s="29" t="inlineStr">
        <is>
          <t>Шина ITP Mud Lite II 27×9-14</t>
        </is>
      </c>
      <c r="D16" s="35" t="n">
        <v>18</v>
      </c>
      <c r="E16" s="37" t="n">
        <v>382.46</v>
      </c>
      <c r="F16" s="38" t="n">
        <v>0</v>
      </c>
      <c r="G16" s="37" t="n">
        <v>0</v>
      </c>
      <c r="H16" s="40">
        <f>IFERROR(G16/E16,0)</f>
        <v/>
      </c>
      <c r="I16" s="29" t="inlineStr">
        <is>
          <t>Cost of at least 220 with no more than 0 conversions.</t>
        </is>
      </c>
    </row>
    <row r="17">
      <c r="A17" s="29" t="inlineStr">
        <is>
          <t>agm12-14</t>
        </is>
      </c>
      <c r="B17" s="29" t="inlineStr">
        <is>
          <t>low_price</t>
        </is>
      </c>
      <c r="C17" s="29" t="inlineStr">
        <is>
          <t>Акумулятор Exide AGM12-14 для Polaris Sportsman 570</t>
        </is>
      </c>
      <c r="D17" s="35" t="n">
        <v>12</v>
      </c>
      <c r="E17" s="37" t="n">
        <v>223.23</v>
      </c>
      <c r="F17" s="38" t="n">
        <v>0</v>
      </c>
      <c r="G17" s="37" t="n">
        <v>0</v>
      </c>
      <c r="H17" s="40">
        <f>IFERROR(G17/E17,0)</f>
        <v/>
      </c>
      <c r="I17" s="29" t="inlineStr">
        <is>
          <t>Cost of at least 220 with no more than 0 conversions.</t>
        </is>
      </c>
    </row>
    <row r="18">
      <c r="A18" s="29" t="inlineStr">
        <is>
          <t>105888</t>
        </is>
      </c>
      <c r="B18" s="29" t="inlineStr">
        <is>
          <t>low_price</t>
        </is>
      </c>
      <c r="C18" s="29" t="inlineStr">
        <is>
          <t>Напівсинтетичне моторне масло для снігоходів Motul Snowpower 2T (4L)</t>
        </is>
      </c>
      <c r="D18" s="35" t="n">
        <v>39</v>
      </c>
      <c r="E18" s="37" t="n">
        <v>654.26</v>
      </c>
      <c r="F18" s="38" t="n">
        <v>0</v>
      </c>
      <c r="G18" s="37" t="n">
        <v>0</v>
      </c>
      <c r="H18" s="40">
        <f>IFERROR(G18/E18,0)</f>
        <v/>
      </c>
      <c r="I18" s="29" t="inlineStr">
        <is>
          <t>Cost of at least 220 with no more than 0 conversions.</t>
        </is>
      </c>
    </row>
    <row r="19">
      <c r="A19" s="29" t="inlineStr">
        <is>
          <t>0986fa1060</t>
        </is>
      </c>
      <c r="B19" s="29" t="inlineStr">
        <is>
          <t>low_price</t>
        </is>
      </c>
      <c r="C19" s="29" t="inlineStr">
        <is>
          <t>Акумулятор Bosch YTX14-BS (AGM)</t>
        </is>
      </c>
      <c r="D19" s="35" t="n">
        <v>56</v>
      </c>
      <c r="E19" s="37" t="n">
        <v>399.26</v>
      </c>
      <c r="F19" s="38" t="n">
        <v>0</v>
      </c>
      <c r="G19" s="37" t="n">
        <v>0</v>
      </c>
      <c r="H19" s="40">
        <f>IFERROR(G19/E19,0)</f>
        <v/>
      </c>
      <c r="I19" s="29" t="inlineStr">
        <is>
          <t>Cost of at least 220 with no more than 0 conversions.</t>
        </is>
      </c>
    </row>
    <row r="20">
      <c r="A20" s="29" t="inlineStr">
        <is>
          <t>etx20ch-bs</t>
        </is>
      </c>
      <c r="B20" s="29" t="inlineStr">
        <is>
          <t>low_price</t>
        </is>
      </c>
      <c r="C20" s="29" t="inlineStr">
        <is>
          <t>Акумулятор Exide YTX20CH-BS для Suzuki King Quad 500 700 750</t>
        </is>
      </c>
      <c r="D20" s="35" t="n">
        <v>21</v>
      </c>
      <c r="E20" s="37" t="n">
        <v>240.46</v>
      </c>
      <c r="F20" s="38" t="n">
        <v>0</v>
      </c>
      <c r="G20" s="37" t="n">
        <v>0</v>
      </c>
      <c r="H20" s="40">
        <f>IFERROR(G20/E20,0)</f>
        <v/>
      </c>
      <c r="I20" s="29" t="inlineStr">
        <is>
          <t>Cost of at least 220 with no more than 0 conversions.</t>
        </is>
      </c>
    </row>
    <row r="21">
      <c r="A21" s="29" t="inlineStr">
        <is>
          <t>agm12-31</t>
        </is>
      </c>
      <c r="B21" s="29" t="inlineStr">
        <is>
          <t>low_price</t>
        </is>
      </c>
      <c r="C21" s="29" t="inlineStr">
        <is>
          <t>Акумулятор Exide AGM12-31 для Polaris</t>
        </is>
      </c>
      <c r="D21" s="35" t="n">
        <v>27</v>
      </c>
      <c r="E21" s="37" t="n">
        <v>652.35</v>
      </c>
      <c r="F21" s="38" t="n">
        <v>0</v>
      </c>
      <c r="G21" s="37" t="n">
        <v>0</v>
      </c>
      <c r="H21" s="40">
        <f>IFERROR(G21/E21,0)</f>
        <v/>
      </c>
      <c r="I21" s="29" t="inlineStr">
        <is>
          <t>Cost of at least 220 with no more than 0 conversions.</t>
        </is>
      </c>
    </row>
    <row r="22">
      <c r="A22" s="29" t="inlineStr">
        <is>
          <t>etx14-bs</t>
        </is>
      </c>
      <c r="B22" s="29" t="inlineStr">
        <is>
          <t>low_price</t>
        </is>
      </c>
      <c r="C22" s="29" t="inlineStr">
        <is>
          <t>Акумулятор Exide YTX14-BS</t>
        </is>
      </c>
      <c r="D22" s="35" t="n">
        <v>19</v>
      </c>
      <c r="E22" s="37" t="n">
        <v>235.24</v>
      </c>
      <c r="F22" s="38" t="n">
        <v>0</v>
      </c>
      <c r="G22" s="37" t="n">
        <v>0</v>
      </c>
      <c r="H22" s="40">
        <f>IFERROR(G22/E22,0)</f>
        <v/>
      </c>
      <c r="I22" s="29" t="inlineStr">
        <is>
          <t>Cost of at least 220 with no more than 0 conversions.</t>
        </is>
      </c>
    </row>
    <row r="23">
      <c r="A23" s="29" t="inlineStr">
        <is>
          <t>ctx2288</t>
        </is>
      </c>
      <c r="B23" s="29" t="inlineStr">
        <is>
          <t>low_price</t>
        </is>
      </c>
      <c r="C23" s="29" t="inlineStr">
        <is>
          <t>Посилений карбоновий ремінь варіатора Polaris RZR XP Turbo (17-20), RZR Turbo S (20), RZR Turbo R (22+), RZR Pro XP (20+)</t>
        </is>
      </c>
      <c r="D23" s="35" t="n">
        <v>2</v>
      </c>
      <c r="E23" s="37" t="n">
        <v>221.61</v>
      </c>
      <c r="F23" s="38" t="n">
        <v>0</v>
      </c>
      <c r="G23" s="37" t="n">
        <v>0</v>
      </c>
      <c r="H23" s="40">
        <f>IFERROR(G23/E23,0)</f>
        <v/>
      </c>
      <c r="I23" s="29" t="inlineStr">
        <is>
          <t>Cost of at least 220 with no more than 0 conversions.</t>
        </is>
      </c>
    </row>
    <row r="24">
      <c r="A24" s="29" t="inlineStr">
        <is>
          <t>bdt95</t>
        </is>
      </c>
      <c r="B24" s="29" t="inlineStr">
        <is>
          <t>low_price</t>
        </is>
      </c>
      <c r="C24" s="29" t="inlineStr">
        <is>
          <t>Інструмент для затяжки та обрізання хомутів</t>
        </is>
      </c>
      <c r="D24" s="35" t="n">
        <v>15</v>
      </c>
      <c r="E24" s="37" t="n">
        <v>275</v>
      </c>
      <c r="F24" s="38" t="n">
        <v>0</v>
      </c>
      <c r="G24" s="37" t="n">
        <v>0</v>
      </c>
      <c r="H24" s="40">
        <f>IFERROR(G24/E24,0)</f>
        <v/>
      </c>
      <c r="I24" s="29" t="inlineStr">
        <is>
          <t>Cost of at least 220 with no more than 0 conversions.</t>
        </is>
      </c>
    </row>
  </sheetData>
  <autoFilter ref="A1:I24"/>
  <conditionalFormatting sqref="H2:H24">
    <cfRule type="colorScale" priority="1">
      <colorScale>
        <cfvo type="num" val="0"/>
        <cfvo type="num" val="1"/>
        <cfvo type="num" val="10"/>
        <color rgb="00F8696B"/>
        <color rgb="00FFEB84"/>
        <color rgb="0063BE7B"/>
      </colorScale>
    </cfRule>
  </conditionalFormatting>
  <conditionalFormatting sqref="E2:E24">
    <cfRule type="dataBar" priority="2">
      <dataBar showValue="1">
        <cfvo type="min"/>
        <cfvo type="max"/>
        <color rgb="00638EC6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DD7EE"/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45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45" customWidth="1" min="9" max="9"/>
  </cols>
  <sheetData>
    <row r="1" ht="22" customHeight="1">
      <c r="A1" s="17" t="inlineStr">
        <is>
          <t>SKU</t>
        </is>
      </c>
      <c r="B1" s="17" t="inlineStr">
        <is>
          <t>Campaign</t>
        </is>
      </c>
      <c r="C1" s="17" t="inlineStr">
        <is>
          <t>Product</t>
        </is>
      </c>
      <c r="D1" s="17" t="inlineStr">
        <is>
          <t>Clicks</t>
        </is>
      </c>
      <c r="E1" s="17" t="inlineStr">
        <is>
          <t>Cost</t>
        </is>
      </c>
      <c r="F1" s="17" t="inlineStr">
        <is>
          <t>Conversions</t>
        </is>
      </c>
      <c r="G1" s="17" t="inlineStr">
        <is>
          <t>Revenue</t>
        </is>
      </c>
      <c r="H1" s="17" t="inlineStr">
        <is>
          <t>ROAS</t>
        </is>
      </c>
      <c r="I1" s="17" t="inlineStr">
        <is>
          <t>Reason</t>
        </is>
      </c>
    </row>
    <row r="2">
      <c r="A2" s="29" t="inlineStr">
        <is>
          <t>715009471</t>
        </is>
      </c>
      <c r="B2" s="29" t="inlineStr">
        <is>
          <t>high_price</t>
        </is>
      </c>
      <c r="C2" s="29" t="inlineStr">
        <is>
          <t>Кофр LinQ для BRP Can-Am Outlander G3 G3L (145L)</t>
        </is>
      </c>
      <c r="D2" s="35" t="n">
        <v>51</v>
      </c>
      <c r="E2" s="37" t="n">
        <v>669.55</v>
      </c>
      <c r="F2" s="38" t="n">
        <v>1.64</v>
      </c>
      <c r="G2" s="37" t="n">
        <v>35521.89</v>
      </c>
      <c r="H2" s="40">
        <f>IFERROR(G2/E2,0)</f>
        <v/>
      </c>
      <c r="I2" s="29" t="inlineStr">
        <is>
          <t>ROAS of at least 1200% with conversion value of at least 5000.</t>
        </is>
      </c>
    </row>
    <row r="3">
      <c r="A3" s="29" t="inlineStr">
        <is>
          <t>04647</t>
        </is>
      </c>
      <c r="B3" s="29" t="inlineStr">
        <is>
          <t>high_price</t>
        </is>
      </c>
      <c r="C3" s="29" t="inlineStr">
        <is>
          <t>Комплект виносу радіатора та шноркелів BRP Can-Am Outlander G3</t>
        </is>
      </c>
      <c r="D3" s="35" t="n">
        <v>72</v>
      </c>
      <c r="E3" s="37" t="n">
        <v>493.06</v>
      </c>
      <c r="F3" s="38" t="n">
        <v>0.87</v>
      </c>
      <c r="G3" s="37" t="n">
        <v>26842</v>
      </c>
      <c r="H3" s="40">
        <f>IFERROR(G3/E3,0)</f>
        <v/>
      </c>
      <c r="I3" s="29" t="inlineStr">
        <is>
          <t>ROAS of at least 1200% with conversion value of at least 5000.</t>
        </is>
      </c>
    </row>
    <row r="4">
      <c r="A4" s="29" t="inlineStr">
        <is>
          <t>9dqv-806100-3001</t>
        </is>
      </c>
      <c r="B4" s="29" t="inlineStr">
        <is>
          <t>average_price</t>
        </is>
      </c>
      <c r="C4" s="29" t="inlineStr">
        <is>
          <t>Кофр задній CFMoto CForce 450 520 (100L)</t>
        </is>
      </c>
      <c r="D4" s="35" t="n">
        <v>212</v>
      </c>
      <c r="E4" s="37" t="n">
        <v>1679</v>
      </c>
      <c r="F4" s="38" t="n">
        <v>2.99</v>
      </c>
      <c r="G4" s="37" t="n">
        <v>34360.55</v>
      </c>
      <c r="H4" s="40">
        <f>IFERROR(G4/E4,0)</f>
        <v/>
      </c>
      <c r="I4" s="29" t="inlineStr">
        <is>
          <t>ROAS of at least 900% with conversion value of at least 5000.</t>
        </is>
      </c>
    </row>
    <row r="5">
      <c r="A5" s="29" t="inlineStr">
        <is>
          <t>9290400607</t>
        </is>
      </c>
      <c r="B5" s="29" t="inlineStr">
        <is>
          <t>average_price</t>
        </is>
      </c>
      <c r="C5" s="29" t="inlineStr">
        <is>
          <t>Шолом BRP Can-Am Exome Grey (M)</t>
        </is>
      </c>
      <c r="D5" s="35" t="n">
        <v>111</v>
      </c>
      <c r="E5" s="37" t="n">
        <v>957.84</v>
      </c>
      <c r="F5" s="38" t="n">
        <v>2.01</v>
      </c>
      <c r="G5" s="37" t="n">
        <v>23823.45</v>
      </c>
      <c r="H5" s="40">
        <f>IFERROR(G5/E5,0)</f>
        <v/>
      </c>
      <c r="I5" s="29" t="inlineStr">
        <is>
          <t>ROAS of at least 900% with conversion value of at least 5000.</t>
        </is>
      </c>
    </row>
    <row r="6">
      <c r="A6" s="29" t="inlineStr">
        <is>
          <t>860202246</t>
        </is>
      </c>
      <c r="B6" s="29" t="inlineStr">
        <is>
          <t>average_price</t>
        </is>
      </c>
      <c r="C6" s="29" t="inlineStr">
        <is>
          <t>Каністра LinQ для BRP Can-Am, Ski-Doo, Sea-Doo</t>
        </is>
      </c>
      <c r="D6" s="35" t="n">
        <v>39</v>
      </c>
      <c r="E6" s="37" t="n">
        <v>497.56</v>
      </c>
      <c r="F6" s="38" t="n">
        <v>3.85</v>
      </c>
      <c r="G6" s="37" t="n">
        <v>10055.44</v>
      </c>
      <c r="H6" s="40">
        <f>IFERROR(G6/E6,0)</f>
        <v/>
      </c>
      <c r="I6" s="29" t="inlineStr">
        <is>
          <t>ROAS of at least 900% with conversion value of at least 5000.</t>
        </is>
      </c>
    </row>
    <row r="7">
      <c r="A7" s="29" t="inlineStr">
        <is>
          <t>710007609</t>
        </is>
      </c>
      <c r="B7" s="29" t="inlineStr">
        <is>
          <t>average_price</t>
        </is>
      </c>
      <c r="C7" s="29" t="inlineStr">
        <is>
          <t>Блок перемикачів на руль лівий BRP Can-Am Outlander G3 G3L</t>
        </is>
      </c>
      <c r="D7" s="35" t="n">
        <v>27</v>
      </c>
      <c r="E7" s="37" t="n">
        <v>302.1</v>
      </c>
      <c r="F7" s="38" t="n">
        <v>1</v>
      </c>
      <c r="G7" s="37" t="n">
        <v>13725</v>
      </c>
      <c r="H7" s="40">
        <f>IFERROR(G7/E7,0)</f>
        <v/>
      </c>
      <c r="I7" s="29" t="inlineStr">
        <is>
          <t>ROAS of at least 900% with conversion value of at least 5000.</t>
        </is>
      </c>
    </row>
    <row r="8">
      <c r="A8" s="29" t="inlineStr">
        <is>
          <t>0jya-052000</t>
        </is>
      </c>
      <c r="B8" s="29" t="inlineStr">
        <is>
          <t>average_price</t>
        </is>
      </c>
      <c r="C8" s="29" t="inlineStr">
        <is>
          <t>Варіатор ведений в зборі CFMoto CForce 800 1000, UForce 1000, ZForce 1000</t>
        </is>
      </c>
      <c r="D8" s="35" t="n">
        <v>32</v>
      </c>
      <c r="E8" s="37" t="n">
        <v>330.67</v>
      </c>
      <c r="F8" s="38" t="n">
        <v>1.51</v>
      </c>
      <c r="G8" s="37" t="n">
        <v>9702.98</v>
      </c>
      <c r="H8" s="40">
        <f>IFERROR(G8/E8,0)</f>
        <v/>
      </c>
      <c r="I8" s="29" t="inlineStr">
        <is>
          <t>ROAS of at least 900% with conversion value of at least 5000.</t>
        </is>
      </c>
    </row>
    <row r="9">
      <c r="A9" s="29" t="inlineStr">
        <is>
          <t>9779493</t>
        </is>
      </c>
      <c r="B9" s="29" t="inlineStr">
        <is>
          <t>low_price</t>
        </is>
      </c>
      <c r="C9" s="29" t="inlineStr">
        <is>
          <t>Синтетичне моторне масло BRP XPS 4T 5W40 (4L)</t>
        </is>
      </c>
      <c r="D9" s="35" t="n">
        <v>94</v>
      </c>
      <c r="E9" s="37" t="n">
        <v>1009.15</v>
      </c>
      <c r="F9" s="38" t="n">
        <v>12.77</v>
      </c>
      <c r="G9" s="37" t="n">
        <v>73271</v>
      </c>
      <c r="H9" s="40">
        <f>IFERROR(G9/E9,0)</f>
        <v/>
      </c>
      <c r="I9" s="29" t="inlineStr">
        <is>
          <t>ROAS of at least 700% with conversion value of at least 5000.</t>
        </is>
      </c>
    </row>
    <row r="10">
      <c r="A10" s="29" t="inlineStr">
        <is>
          <t>19g3982</t>
        </is>
      </c>
      <c r="B10" s="29" t="inlineStr">
        <is>
          <t>low_price</t>
        </is>
      </c>
      <c r="C10" s="29" t="inlineStr">
        <is>
          <t>Ремінь варіатора Polaris Sportsman 500 570 700 800, Ranger 500 800, RZR 800</t>
        </is>
      </c>
      <c r="D10" s="35" t="n">
        <v>26</v>
      </c>
      <c r="E10" s="37" t="n">
        <v>165.8</v>
      </c>
      <c r="F10" s="38" t="n">
        <v>3.16</v>
      </c>
      <c r="G10" s="37" t="n">
        <v>11392.13</v>
      </c>
      <c r="H10" s="40">
        <f>IFERROR(G10/E10,0)</f>
        <v/>
      </c>
      <c r="I10" s="29" t="inlineStr">
        <is>
          <t>ROAS of at least 700% with conversion value of at least 5000.</t>
        </is>
      </c>
    </row>
    <row r="11">
      <c r="A11" s="29" t="inlineStr">
        <is>
          <t>2520799</t>
        </is>
      </c>
      <c r="B11" s="29" t="inlineStr">
        <is>
          <t>low_price</t>
        </is>
      </c>
      <c r="C11" s="29" t="inlineStr">
        <is>
          <t>Масляний фільтр Polaris Sportsman 300 325 400 450 500 550 570 850 1000, Scrambler 500 850 1000, RZR 1000, RZR Pro, Ranger 400 425 500, Hawkeye 330 400</t>
        </is>
      </c>
      <c r="D11" s="35" t="n">
        <v>24</v>
      </c>
      <c r="E11" s="37" t="n">
        <v>124.26</v>
      </c>
      <c r="F11" s="38" t="n">
        <v>2.33</v>
      </c>
      <c r="G11" s="37" t="n">
        <v>6604.27</v>
      </c>
      <c r="H11" s="40">
        <f>IFERROR(G11/E11,0)</f>
        <v/>
      </c>
      <c r="I11" s="29" t="inlineStr">
        <is>
          <t>ROAS of at least 700% with conversion value of at least 5000.</t>
        </is>
      </c>
    </row>
    <row r="12">
      <c r="A12" s="29" t="inlineStr">
        <is>
          <t>6p0947</t>
        </is>
      </c>
      <c r="B12" s="29" t="inlineStr">
        <is>
          <t>low_price</t>
        </is>
      </c>
      <c r="C12" s="29" t="inlineStr">
        <is>
          <t>Шина ITP Terra Hook 32×10-14 8PR</t>
        </is>
      </c>
      <c r="D12" s="35" t="n">
        <v>13</v>
      </c>
      <c r="E12" s="37" t="n">
        <v>173.81</v>
      </c>
      <c r="F12" s="38" t="n">
        <v>2</v>
      </c>
      <c r="G12" s="37" t="n">
        <v>10979.28</v>
      </c>
      <c r="H12" s="40">
        <f>IFERROR(G12/E12,0)</f>
        <v/>
      </c>
      <c r="I12" s="29" t="inlineStr">
        <is>
          <t>ROAS of at least 700% with conversion value of at least 5000.</t>
        </is>
      </c>
    </row>
    <row r="13">
      <c r="A13" s="29" t="inlineStr">
        <is>
          <t>hff7011</t>
        </is>
      </c>
      <c r="B13" s="29" t="inlineStr">
        <is>
          <t>low_price</t>
        </is>
      </c>
      <c r="C13" s="29" t="inlineStr">
        <is>
          <t xml:space="preserve">Повітряний фільтр Polaris Sportsman 335 400 450 500 550 570 600 700 800 850 1000, Scrambler 500 850 1000, Magnum 325 500, Hawkeye 325 400, Xpedition </t>
        </is>
      </c>
      <c r="D13" s="35" t="n">
        <v>7</v>
      </c>
      <c r="E13" s="37" t="n">
        <v>147.18</v>
      </c>
      <c r="F13" s="38" t="n">
        <v>1.37</v>
      </c>
      <c r="G13" s="37" t="n">
        <v>8922.280000000001</v>
      </c>
      <c r="H13" s="40">
        <f>IFERROR(G13/E13,0)</f>
        <v/>
      </c>
      <c r="I13" s="29" t="inlineStr">
        <is>
          <t>ROAS of at least 700% with conversion value of at least 5000.</t>
        </is>
      </c>
    </row>
    <row r="14">
      <c r="A14" s="29" t="inlineStr">
        <is>
          <t>tm00705100</t>
        </is>
      </c>
      <c r="B14" s="29" t="inlineStr">
        <is>
          <t>low_price</t>
        </is>
      </c>
      <c r="C14" s="29" t="inlineStr">
        <is>
          <t>Шина Maxxis Bighorn 2.0 28×9-14</t>
        </is>
      </c>
      <c r="D14" s="35" t="n">
        <v>16</v>
      </c>
      <c r="E14" s="37" t="n">
        <v>291.35</v>
      </c>
      <c r="F14" s="38" t="n">
        <v>1</v>
      </c>
      <c r="G14" s="37" t="n">
        <v>19350</v>
      </c>
      <c r="H14" s="40">
        <f>IFERROR(G14/E14,0)</f>
        <v/>
      </c>
      <c r="I14" s="29" t="inlineStr">
        <is>
          <t>ROAS of at least 700% with conversion value of at least 5000.</t>
        </is>
      </c>
    </row>
    <row r="15">
      <c r="A15" s="29" t="inlineStr">
        <is>
          <t>9ay0-200300</t>
        </is>
      </c>
      <c r="B15" s="29" t="inlineStr">
        <is>
          <t>low_price</t>
        </is>
      </c>
      <c r="C15" s="29" t="inlineStr">
        <is>
          <t>Дзеркало заднього виду праве CFMoto CForce</t>
        </is>
      </c>
      <c r="D15" s="35" t="n">
        <v>40</v>
      </c>
      <c r="E15" s="37" t="n">
        <v>385.26</v>
      </c>
      <c r="F15" s="38" t="n">
        <v>15</v>
      </c>
      <c r="G15" s="37" t="n">
        <v>24360.33</v>
      </c>
      <c r="H15" s="40">
        <f>IFERROR(G15/E15,0)</f>
        <v/>
      </c>
      <c r="I15" s="29" t="inlineStr">
        <is>
          <t>ROAS of at least 700% with conversion value of at least 5000.</t>
        </is>
      </c>
    </row>
    <row r="16">
      <c r="A16" s="29" t="inlineStr">
        <is>
          <t>01499</t>
        </is>
      </c>
      <c r="B16" s="29" t="inlineStr">
        <is>
          <t>low_price</t>
        </is>
      </c>
      <c r="C16" s="29" t="inlineStr">
        <is>
          <t>Каністра експедиційна чорна 20L</t>
        </is>
      </c>
      <c r="D16" s="35" t="n">
        <v>47</v>
      </c>
      <c r="E16" s="37" t="n">
        <v>600.34</v>
      </c>
      <c r="F16" s="38" t="n">
        <v>3.02</v>
      </c>
      <c r="G16" s="37" t="n">
        <v>21615.77</v>
      </c>
      <c r="H16" s="40">
        <f>IFERROR(G16/E16,0)</f>
        <v/>
      </c>
      <c r="I16" s="29" t="inlineStr">
        <is>
          <t>ROAS of at least 700% with conversion value of at least 5000.</t>
        </is>
      </c>
    </row>
    <row r="17">
      <c r="A17" s="29" t="inlineStr">
        <is>
          <t>0800-011300-0004</t>
        </is>
      </c>
      <c r="B17" s="29" t="inlineStr">
        <is>
          <t>low_price</t>
        </is>
      </c>
      <c r="C17" s="29" t="inlineStr">
        <is>
          <t>Масляний фільтр CFMoto CForce 400 500 600 800 1000, UForce 500 600 800 1000, ZForce 500 800 1000</t>
        </is>
      </c>
      <c r="D17" s="35" t="n">
        <v>94</v>
      </c>
      <c r="E17" s="37" t="n">
        <v>702.9</v>
      </c>
      <c r="F17" s="38" t="n">
        <v>8.609999999999999</v>
      </c>
      <c r="G17" s="37" t="n">
        <v>10324.75</v>
      </c>
      <c r="H17" s="40">
        <f>IFERROR(G17/E17,0)</f>
        <v/>
      </c>
      <c r="I17" s="29" t="inlineStr">
        <is>
          <t>ROAS of at least 700% with conversion value of at least 5000.</t>
        </is>
      </c>
    </row>
    <row r="18">
      <c r="A18" s="29" t="inlineStr">
        <is>
          <t>9010-100530-20000</t>
        </is>
      </c>
      <c r="B18" s="29" t="inlineStr">
        <is>
          <t>low_price</t>
        </is>
      </c>
      <c r="C18" s="29" t="inlineStr">
        <is>
          <t>Рульова тяга в зборі CFMoto CForce 500 600 800</t>
        </is>
      </c>
      <c r="D18" s="35" t="n">
        <v>22</v>
      </c>
      <c r="E18" s="37" t="n">
        <v>190.07</v>
      </c>
      <c r="F18" s="38" t="n">
        <v>0.97</v>
      </c>
      <c r="G18" s="37" t="n">
        <v>7336.64</v>
      </c>
      <c r="H18" s="40">
        <f>IFERROR(G18/E18,0)</f>
        <v/>
      </c>
      <c r="I18" s="29" t="inlineStr">
        <is>
          <t>ROAS of at least 700% with conversion value of at least 5000.</t>
        </is>
      </c>
    </row>
    <row r="19">
      <c r="A19" s="29" t="inlineStr">
        <is>
          <t>3211203</t>
        </is>
      </c>
      <c r="B19" s="29" t="inlineStr">
        <is>
          <t>low_price</t>
        </is>
      </c>
      <c r="C19" s="29" t="inlineStr">
        <is>
          <t>Ремінь варіатора Polaris Sportsman 850 High Lifter (17-23), Sportsman XP 1000 (17-23)</t>
        </is>
      </c>
      <c r="D19" s="35" t="n">
        <v>16</v>
      </c>
      <c r="E19" s="37" t="n">
        <v>283.93</v>
      </c>
      <c r="F19" s="38" t="n">
        <v>1</v>
      </c>
      <c r="G19" s="37" t="n">
        <v>6416</v>
      </c>
      <c r="H19" s="40">
        <f>IFERROR(G19/E19,0)</f>
        <v/>
      </c>
      <c r="I19" s="29" t="inlineStr">
        <is>
          <t>ROAS of at least 700% with conversion value of at least 5000.</t>
        </is>
      </c>
    </row>
    <row r="20">
      <c r="A20" s="29" t="inlineStr">
        <is>
          <t>06425</t>
        </is>
      </c>
      <c r="B20" s="29" t="inlineStr">
        <is>
          <t>low_price</t>
        </is>
      </c>
      <c r="C20" s="29" t="inlineStr">
        <is>
          <t>Шина CST Stag 29×9-14</t>
        </is>
      </c>
      <c r="D20" s="35" t="n">
        <v>7</v>
      </c>
      <c r="E20" s="37" t="n">
        <v>138.58</v>
      </c>
      <c r="F20" s="38" t="n">
        <v>1</v>
      </c>
      <c r="G20" s="37" t="n">
        <v>5734</v>
      </c>
      <c r="H20" s="40">
        <f>IFERROR(G20/E20,0)</f>
        <v/>
      </c>
      <c r="I20" s="29" t="inlineStr">
        <is>
          <t>ROAS of at least 700% with conversion value of at least 5000.</t>
        </is>
      </c>
    </row>
    <row r="21">
      <c r="A21" s="29" t="inlineStr">
        <is>
          <t>sc-a0357</t>
        </is>
      </c>
      <c r="B21" s="29" t="inlineStr">
        <is>
          <t>low_price</t>
        </is>
      </c>
      <c r="C21" s="29" t="inlineStr">
        <is>
          <t>Монтажний комплект Sena для підключення другого шолому 60S</t>
        </is>
      </c>
      <c r="D21" s="35" t="n">
        <v>134</v>
      </c>
      <c r="E21" s="37" t="n">
        <v>1556.97</v>
      </c>
      <c r="F21" s="38" t="n">
        <v>2</v>
      </c>
      <c r="G21" s="37" t="n">
        <v>11970</v>
      </c>
      <c r="H21" s="40">
        <f>IFERROR(G21/E21,0)</f>
        <v/>
      </c>
      <c r="I21" s="29" t="inlineStr">
        <is>
          <t>ROAS of at least 700% with conversion value of at least 5000.</t>
        </is>
      </c>
    </row>
    <row r="22">
      <c r="A22" s="29" t="inlineStr">
        <is>
          <t>hf152</t>
        </is>
      </c>
      <c r="B22" s="29" t="inlineStr">
        <is>
          <t>low_price</t>
        </is>
      </c>
      <c r="C22" s="29" t="inlineStr">
        <is>
          <t>Масляний фільтр BRP Can-Am, Ski-Doo, Sea-Doo; CFMoto UForce 500 600 800 1000, ZForce 500 800 950 1000; Hisun 800 1000</t>
        </is>
      </c>
      <c r="D22" s="35" t="n">
        <v>63</v>
      </c>
      <c r="E22" s="37" t="n">
        <v>664.5700000000001</v>
      </c>
      <c r="F22" s="38" t="n">
        <v>4.52</v>
      </c>
      <c r="G22" s="37" t="n">
        <v>32171.71</v>
      </c>
      <c r="H22" s="40">
        <f>IFERROR(G22/E22,0)</f>
        <v/>
      </c>
      <c r="I22" s="29" t="inlineStr">
        <is>
          <t>ROAS of at least 700% with conversion value of at least 5000.</t>
        </is>
      </c>
    </row>
    <row r="23">
      <c r="A23" s="29" t="inlineStr">
        <is>
          <t>40g3569</t>
        </is>
      </c>
      <c r="B23" s="29" t="inlineStr">
        <is>
          <t>low_price</t>
        </is>
      </c>
      <c r="C23" s="29" t="inlineStr">
        <is>
          <t>Ремінь варіатора CFMoto CForce 400 500 600, UForce 500 600, ZForce 500 600</t>
        </is>
      </c>
      <c r="D23" s="35" t="n">
        <v>88</v>
      </c>
      <c r="E23" s="37" t="n">
        <v>613.48</v>
      </c>
      <c r="F23" s="38" t="n">
        <v>3.97</v>
      </c>
      <c r="G23" s="37" t="n">
        <v>18162.01</v>
      </c>
      <c r="H23" s="40">
        <f>IFERROR(G23/E23,0)</f>
        <v/>
      </c>
      <c r="I23" s="29" t="inlineStr">
        <is>
          <t>ROAS of at least 700% with conversion value of at least 5000.</t>
        </is>
      </c>
    </row>
    <row r="24">
      <c r="A24" s="29" t="inlineStr">
        <is>
          <t>715009406</t>
        </is>
      </c>
      <c r="B24" s="29" t="inlineStr">
        <is>
          <t>low_price</t>
        </is>
      </c>
      <c r="C24" s="29" t="inlineStr">
        <is>
          <t>Підстаканник LinQ для BRP Can-Am, Ski-Doo, Sea-Doo</t>
        </is>
      </c>
      <c r="D24" s="35" t="n">
        <v>34</v>
      </c>
      <c r="E24" s="37" t="n">
        <v>232.33</v>
      </c>
      <c r="F24" s="38" t="n">
        <v>3.33</v>
      </c>
      <c r="G24" s="37" t="n">
        <v>18170.99</v>
      </c>
      <c r="H24" s="40">
        <f>IFERROR(G24/E24,0)</f>
        <v/>
      </c>
      <c r="I24" s="29" t="inlineStr">
        <is>
          <t>ROAS of at least 700% with conversion value of at least 5000.</t>
        </is>
      </c>
    </row>
    <row r="25">
      <c r="A25" s="29" t="inlineStr">
        <is>
          <t>0222-0504</t>
        </is>
      </c>
      <c r="B25" s="29" t="inlineStr">
        <is>
          <t>low_price</t>
        </is>
      </c>
      <c r="C25" s="29" t="inlineStr">
        <is>
          <t>Ступичні проставки 38мм M10x1.25 4/110</t>
        </is>
      </c>
      <c r="D25" s="35" t="n">
        <v>71</v>
      </c>
      <c r="E25" s="37" t="n">
        <v>389.7</v>
      </c>
      <c r="F25" s="38" t="n">
        <v>2.04</v>
      </c>
      <c r="G25" s="37" t="n">
        <v>59033.95</v>
      </c>
      <c r="H25" s="40">
        <f>IFERROR(G25/E25,0)</f>
        <v/>
      </c>
      <c r="I25" s="29" t="inlineStr">
        <is>
          <t>ROAS of at least 700% with conversion value of at least 5000.</t>
        </is>
      </c>
    </row>
    <row r="26">
      <c r="A26" s="29" t="inlineStr">
        <is>
          <t>9010-060600</t>
        </is>
      </c>
      <c r="B26" s="29" t="inlineStr">
        <is>
          <t>low_price</t>
        </is>
      </c>
      <c r="C26" s="29" t="inlineStr">
        <is>
          <t>Амортизатор задній CFMoto CForce 500 600</t>
        </is>
      </c>
      <c r="D26" s="35" t="n">
        <v>77</v>
      </c>
      <c r="E26" s="37" t="n">
        <v>829.75</v>
      </c>
      <c r="F26" s="38" t="n">
        <v>1</v>
      </c>
      <c r="G26" s="37" t="n">
        <v>7740</v>
      </c>
      <c r="H26" s="40">
        <f>IFERROR(G26/E26,0)</f>
        <v/>
      </c>
      <c r="I26" s="29" t="inlineStr">
        <is>
          <t>ROAS of at least 700% with conversion value of at least 5000.</t>
        </is>
      </c>
    </row>
    <row r="27">
      <c r="A27" s="29" t="inlineStr">
        <is>
          <t>30g3750</t>
        </is>
      </c>
      <c r="B27" s="29" t="inlineStr">
        <is>
          <t>low_price</t>
        </is>
      </c>
      <c r="C27" s="29" t="inlineStr">
        <is>
          <t>Ремінь варіатора BRP Can-Am Outlander Renegade G1 G2 G2L G2S, Maverick 1000, Commander 800 1000</t>
        </is>
      </c>
      <c r="D27" s="35" t="n">
        <v>30</v>
      </c>
      <c r="E27" s="37" t="n">
        <v>359.21</v>
      </c>
      <c r="F27" s="38" t="n">
        <v>0.99</v>
      </c>
      <c r="G27" s="37" t="n">
        <v>5469.27</v>
      </c>
      <c r="H27" s="40">
        <f>IFERROR(G27/E27,0)</f>
        <v/>
      </c>
      <c r="I27" s="29" t="inlineStr">
        <is>
          <t>ROAS of at least 700% with conversion value of at least 5000.</t>
        </is>
      </c>
    </row>
    <row r="28">
      <c r="A28" s="29" t="inlineStr">
        <is>
          <t>715001909</t>
        </is>
      </c>
      <c r="B28" s="29" t="inlineStr">
        <is>
          <t>low_price</t>
        </is>
      </c>
      <c r="C28" s="29" t="inlineStr">
        <is>
          <t>Розширювачі арок BRP Can-Am Outlander G2L</t>
        </is>
      </c>
      <c r="D28" s="35" t="n">
        <v>31</v>
      </c>
      <c r="E28" s="37" t="n">
        <v>239.82</v>
      </c>
      <c r="F28" s="38" t="n">
        <v>1.97</v>
      </c>
      <c r="G28" s="37" t="n">
        <v>11338.64</v>
      </c>
      <c r="H28" s="40">
        <f>IFERROR(G28/E28,0)</f>
        <v/>
      </c>
      <c r="I28" s="29" t="inlineStr">
        <is>
          <t>ROAS of at least 700% with conversion value of at least 5000.</t>
        </is>
      </c>
    </row>
    <row r="29">
      <c r="A29" s="29" t="inlineStr">
        <is>
          <t>705210320</t>
        </is>
      </c>
      <c r="B29" s="29" t="inlineStr">
        <is>
          <t>low_price</t>
        </is>
      </c>
      <c r="C29" s="29" t="inlineStr">
        <is>
          <t>Фаркоп BRP Can-Am під квадрат 51х51мм (2х2′′)</t>
        </is>
      </c>
      <c r="D29" s="35" t="n">
        <v>16</v>
      </c>
      <c r="E29" s="37" t="n">
        <v>263.31</v>
      </c>
      <c r="F29" s="38" t="n">
        <v>1.97</v>
      </c>
      <c r="G29" s="37" t="n">
        <v>15998.24</v>
      </c>
      <c r="H29" s="40">
        <f>IFERROR(G29/E29,0)</f>
        <v/>
      </c>
      <c r="I29" s="29" t="inlineStr">
        <is>
          <t>ROAS of at least 700% with conversion value of at least 5000.</t>
        </is>
      </c>
    </row>
    <row r="30">
      <c r="A30" s="29" t="inlineStr">
        <is>
          <t>au-04476</t>
        </is>
      </c>
      <c r="B30" s="29" t="inlineStr">
        <is>
          <t>low_price</t>
        </is>
      </c>
      <c r="C30" s="29" t="inlineStr">
        <is>
          <t>Амортизатор задній BRP Can-Am Outlander G1 500 650 800 2008-2012</t>
        </is>
      </c>
      <c r="D30" s="35" t="n">
        <v>41</v>
      </c>
      <c r="E30" s="37" t="n">
        <v>253.8</v>
      </c>
      <c r="F30" s="38" t="n">
        <v>1.97</v>
      </c>
      <c r="G30" s="37" t="n">
        <v>34507.13</v>
      </c>
      <c r="H30" s="40">
        <f>IFERROR(G30/E30,0)</f>
        <v/>
      </c>
      <c r="I30" s="29" t="inlineStr">
        <is>
          <t>ROAS of at least 700% with conversion value of at least 5000.</t>
        </is>
      </c>
    </row>
    <row r="31">
      <c r="A31" s="29" t="inlineStr">
        <is>
          <t>2877922</t>
        </is>
      </c>
      <c r="B31" s="29" t="inlineStr">
        <is>
          <t>low_price</t>
        </is>
      </c>
      <c r="C31" s="29" t="inlineStr">
        <is>
          <t>Трансмісійне масло для переднього редуктора Polaris Demand Drive Fluid (946ml)</t>
        </is>
      </c>
      <c r="D31" s="35" t="n">
        <v>24</v>
      </c>
      <c r="E31" s="37" t="n">
        <v>221.99</v>
      </c>
      <c r="F31" s="38" t="n">
        <v>2.49</v>
      </c>
      <c r="G31" s="37" t="n">
        <v>8059.49</v>
      </c>
      <c r="H31" s="40">
        <f>IFERROR(G31/E31,0)</f>
        <v/>
      </c>
      <c r="I31" s="29" t="inlineStr">
        <is>
          <t>ROAS of at least 700% with conversion value of at least 5000.</t>
        </is>
      </c>
    </row>
    <row r="32">
      <c r="A32" s="29" t="inlineStr">
        <is>
          <t>9dqv-803100-3000</t>
        </is>
      </c>
      <c r="B32" s="29" t="inlineStr">
        <is>
          <t>low_price</t>
        </is>
      </c>
      <c r="C32" s="29" t="inlineStr">
        <is>
          <t>Розширювачі арок CFMoto CForce 450 520</t>
        </is>
      </c>
      <c r="D32" s="35" t="n">
        <v>90</v>
      </c>
      <c r="E32" s="37" t="n">
        <v>532.97</v>
      </c>
      <c r="F32" s="38" t="n">
        <v>2.39</v>
      </c>
      <c r="G32" s="37" t="n">
        <v>14409.58</v>
      </c>
      <c r="H32" s="40">
        <f>IFERROR(G32/E32,0)</f>
        <v/>
      </c>
      <c r="I32" s="29" t="inlineStr">
        <is>
          <t>ROAS of at least 700% with conversion value of at least 5000.</t>
        </is>
      </c>
    </row>
    <row r="33">
      <c r="A33" s="29" t="inlineStr">
        <is>
          <t>hf556</t>
        </is>
      </c>
      <c r="B33" s="29" t="inlineStr">
        <is>
          <t>low_price</t>
        </is>
      </c>
      <c r="C33" s="29" t="inlineStr">
        <is>
          <t>Масляний фільтр BRP Traxter Quest 500 650, Sea-Doo; John Deere 650</t>
        </is>
      </c>
      <c r="D33" s="35" t="n">
        <v>15</v>
      </c>
      <c r="E33" s="37" t="n">
        <v>126.9</v>
      </c>
      <c r="F33" s="38" t="n">
        <v>1.33</v>
      </c>
      <c r="G33" s="37" t="n">
        <v>11421.76</v>
      </c>
      <c r="H33" s="40">
        <f>IFERROR(G33/E33,0)</f>
        <v/>
      </c>
      <c r="I33" s="29" t="inlineStr">
        <is>
          <t>ROAS of at least 700% with conversion value of at least 5000.</t>
        </is>
      </c>
    </row>
    <row r="34">
      <c r="A34" s="29" t="inlineStr">
        <is>
          <t>51-1050</t>
        </is>
      </c>
      <c r="B34" s="29" t="inlineStr">
        <is>
          <t>low_price</t>
        </is>
      </c>
      <c r="C34" s="29" t="inlineStr">
        <is>
          <t>Рульові наконечники Polaris Sportsman 550 850 1000, Scrambler 850 1000</t>
        </is>
      </c>
      <c r="D34" s="35" t="n">
        <v>14</v>
      </c>
      <c r="E34" s="37" t="n">
        <v>189.48</v>
      </c>
      <c r="F34" s="38" t="n">
        <v>0.97</v>
      </c>
      <c r="G34" s="37" t="n">
        <v>5378.74</v>
      </c>
      <c r="H34" s="40">
        <f>IFERROR(G34/E34,0)</f>
        <v/>
      </c>
      <c r="I34" s="29" t="inlineStr">
        <is>
          <t>ROAS of at least 700% with conversion value of at least 5000.</t>
        </is>
      </c>
    </row>
    <row r="35">
      <c r="A35" s="29" t="inlineStr">
        <is>
          <t>705403534</t>
        </is>
      </c>
      <c r="B35" s="29" t="inlineStr">
        <is>
          <t>low_price</t>
        </is>
      </c>
      <c r="C35" s="29" t="inlineStr">
        <is>
          <t>Колісний диск передній BRP Can-Am Outlander G3L</t>
        </is>
      </c>
      <c r="D35" s="35" t="n">
        <v>15</v>
      </c>
      <c r="E35" s="37" t="n">
        <v>135.06</v>
      </c>
      <c r="F35" s="38" t="n">
        <v>0.33</v>
      </c>
      <c r="G35" s="37" t="n">
        <v>5702.68</v>
      </c>
      <c r="H35" s="40">
        <f>IFERROR(G35/E35,0)</f>
        <v/>
      </c>
      <c r="I35" s="29" t="inlineStr">
        <is>
          <t>ROAS of at least 700% with conversion value of at least 5000.</t>
        </is>
      </c>
    </row>
  </sheetData>
  <autoFilter ref="A1:I35"/>
  <conditionalFormatting sqref="H2:H35">
    <cfRule type="colorScale" priority="1">
      <colorScale>
        <cfvo type="num" val="0"/>
        <cfvo type="num" val="1"/>
        <cfvo type="num" val="10"/>
        <color rgb="00F8696B"/>
        <color rgb="00FFEB84"/>
        <color rgb="0063BE7B"/>
      </colorScale>
    </cfRule>
  </conditionalFormatting>
  <conditionalFormatting sqref="E2:E35">
    <cfRule type="dataBar" priority="2">
      <dataBar showValue="1">
        <cfvo type="min"/>
        <cfvo type="max"/>
        <color rgb="00638EC6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6100"/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5" customWidth="1" min="3" max="3"/>
    <col width="10" customWidth="1" min="4" max="4"/>
    <col width="10" customWidth="1" min="5" max="5"/>
    <col width="13" customWidth="1" min="6" max="6"/>
    <col width="11" customWidth="1" min="7" max="7"/>
    <col width="10" customWidth="1" min="8" max="8"/>
    <col width="40" customWidth="1" min="9" max="9"/>
  </cols>
  <sheetData>
    <row r="1" ht="22" customHeight="1">
      <c r="A1" s="17" t="inlineStr">
        <is>
          <t>SKU</t>
        </is>
      </c>
      <c r="B1" s="17" t="inlineStr">
        <is>
          <t>Campaign</t>
        </is>
      </c>
      <c r="C1" s="17" t="inlineStr">
        <is>
          <t>Product</t>
        </is>
      </c>
      <c r="D1" s="17" t="inlineStr">
        <is>
          <t>Clicks</t>
        </is>
      </c>
      <c r="E1" s="17" t="inlineStr">
        <is>
          <t>Cost</t>
        </is>
      </c>
      <c r="F1" s="17" t="inlineStr">
        <is>
          <t>Conversions</t>
        </is>
      </c>
      <c r="G1" s="17" t="inlineStr">
        <is>
          <t>Revenue</t>
        </is>
      </c>
      <c r="H1" s="17" t="inlineStr">
        <is>
          <t>ROAS</t>
        </is>
      </c>
      <c r="I1" s="17" t="inlineStr">
        <is>
          <t>Reason</t>
        </is>
      </c>
    </row>
    <row r="2">
      <c r="A2" s="29" t="inlineStr">
        <is>
          <t>707800724</t>
        </is>
      </c>
      <c r="B2" s="29" t="inlineStr">
        <is>
          <t>low_price</t>
        </is>
      </c>
      <c r="C2" s="29" t="inlineStr">
        <is>
          <t>Корпус повітряного фільтра BRP Can-Am Outlander Renegade G2 G2L G2S</t>
        </is>
      </c>
      <c r="D2" s="35" t="n">
        <v>1</v>
      </c>
      <c r="E2" s="37" t="n">
        <v>0.01</v>
      </c>
      <c r="F2" s="38" t="n">
        <v>1</v>
      </c>
      <c r="G2" s="37" t="n">
        <v>5005</v>
      </c>
      <c r="H2" s="40">
        <f>IFERROR(G2/E2,0)</f>
        <v/>
      </c>
      <c r="I2" s="29" t="inlineStr">
        <is>
          <t>Cost is below the 120 watch threshold.</t>
        </is>
      </c>
    </row>
    <row r="3">
      <c r="A3" s="29" t="inlineStr">
        <is>
          <t>cpr7ea-9</t>
        </is>
      </c>
      <c r="B3" s="29" t="inlineStr">
        <is>
          <t>low_price</t>
        </is>
      </c>
      <c r="C3" s="29" t="inlineStr">
        <is>
          <t>Свічка запалювання Yamaha Grizzly Kodiak Rhino Viking Wolverine 700</t>
        </is>
      </c>
      <c r="D3" s="35" t="n">
        <v>1</v>
      </c>
      <c r="E3" s="37" t="n">
        <v>0.01</v>
      </c>
      <c r="F3" s="38" t="n">
        <v>0.5</v>
      </c>
      <c r="G3" s="37" t="n">
        <v>182</v>
      </c>
      <c r="H3" s="40">
        <f>IFERROR(G3/E3,0)</f>
        <v/>
      </c>
      <c r="I3" s="29" t="inlineStr">
        <is>
          <t>Cost is below the 120 watch threshold.</t>
        </is>
      </c>
    </row>
    <row r="4">
      <c r="A4" s="29" t="inlineStr">
        <is>
          <t>708301212</t>
        </is>
      </c>
      <c r="B4" s="29" t="inlineStr">
        <is>
          <t>low_price</t>
        </is>
      </c>
      <c r="C4" s="29" t="inlineStr">
        <is>
          <t>Верхня кришка заднього бардачка BRP Can-Am Outlander G2</t>
        </is>
      </c>
      <c r="D4" s="35" t="n">
        <v>4</v>
      </c>
      <c r="E4" s="37" t="n">
        <v>22.05</v>
      </c>
      <c r="F4" s="38" t="n">
        <v>1</v>
      </c>
      <c r="G4" s="37" t="n">
        <v>68705</v>
      </c>
      <c r="H4" s="40">
        <f>IFERROR(G4/E4,0)</f>
        <v/>
      </c>
      <c r="I4" s="29" t="inlineStr">
        <is>
          <t>Cost is below the 120 watch threshold.</t>
        </is>
      </c>
    </row>
    <row r="5">
      <c r="A5" s="29" t="inlineStr">
        <is>
          <t>2206367</t>
        </is>
      </c>
      <c r="B5" s="29" t="inlineStr">
        <is>
          <t>low_price</t>
        </is>
      </c>
      <c r="C5" s="29" t="inlineStr">
        <is>
          <t>Регулятор напруги Polaris RZR 900 (13-14), RZR XP 1000 (14-16)</t>
        </is>
      </c>
      <c r="D5" s="35" t="n">
        <v>1</v>
      </c>
      <c r="E5" s="37" t="n">
        <v>1.3</v>
      </c>
      <c r="F5" s="38" t="n">
        <v>1</v>
      </c>
      <c r="G5" s="37" t="n">
        <v>4004</v>
      </c>
      <c r="H5" s="40">
        <f>IFERROR(G5/E5,0)</f>
        <v/>
      </c>
      <c r="I5" s="29" t="inlineStr">
        <is>
          <t>Cost is below the 120 watch threshold.</t>
        </is>
      </c>
    </row>
    <row r="6">
      <c r="A6" s="29" t="inlineStr">
        <is>
          <t>24611-hp5-010</t>
        </is>
      </c>
      <c r="B6" s="29" t="inlineStr">
        <is>
          <t>low_price</t>
        </is>
      </c>
      <c r="C6" s="29" t="inlineStr">
        <is>
          <t>Вал перемикання передач Honda TRX 420 Rancher​ 2007+</t>
        </is>
      </c>
      <c r="D6" s="35" t="n">
        <v>3</v>
      </c>
      <c r="E6" s="37" t="n">
        <v>1.93</v>
      </c>
      <c r="F6" s="38" t="n">
        <v>1</v>
      </c>
      <c r="G6" s="37" t="n">
        <v>5689</v>
      </c>
      <c r="H6" s="40">
        <f>IFERROR(G6/E6,0)</f>
        <v/>
      </c>
      <c r="I6" s="29" t="inlineStr">
        <is>
          <t>Cost is below the 120 watch threshold.</t>
        </is>
      </c>
    </row>
    <row r="7">
      <c r="A7" s="29" t="inlineStr">
        <is>
          <t>9ds#-104100-6000</t>
        </is>
      </c>
      <c r="B7" s="29" t="inlineStr">
        <is>
          <t>low_price</t>
        </is>
      </c>
      <c r="C7" s="29" t="inlineStr">
        <is>
          <t>Рульова тяга в зборі CFMoto CForce 625 2020+</t>
        </is>
      </c>
      <c r="D7" s="35" t="n">
        <v>5</v>
      </c>
      <c r="E7" s="37" t="n">
        <v>42.6</v>
      </c>
      <c r="F7" s="38" t="n">
        <v>1.16</v>
      </c>
      <c r="G7" s="37" t="n">
        <v>100035.55</v>
      </c>
      <c r="H7" s="40">
        <f>IFERROR(G7/E7,0)</f>
        <v/>
      </c>
      <c r="I7" s="29" t="inlineStr">
        <is>
          <t>Cost is below the 120 watch threshold.</t>
        </is>
      </c>
    </row>
    <row r="8">
      <c r="A8" s="29" t="inlineStr">
        <is>
          <t>tm01007100</t>
        </is>
      </c>
      <c r="B8" s="29" t="inlineStr">
        <is>
          <t>low_price</t>
        </is>
      </c>
      <c r="C8" s="29" t="inlineStr">
        <is>
          <t>Шина Maxxis Bighorn 3.0 27×9-14</t>
        </is>
      </c>
      <c r="D8" s="35" t="n">
        <v>11</v>
      </c>
      <c r="E8" s="37" t="n">
        <v>86.89</v>
      </c>
      <c r="F8" s="38" t="n">
        <v>4.07</v>
      </c>
      <c r="G8" s="37" t="n">
        <v>155851.61</v>
      </c>
      <c r="H8" s="40">
        <f>IFERROR(G8/E8,0)</f>
        <v/>
      </c>
      <c r="I8" s="29" t="inlineStr">
        <is>
          <t>Cost is below the 120 watch threshold.</t>
        </is>
      </c>
    </row>
    <row r="9">
      <c r="A9" s="29" t="inlineStr">
        <is>
          <t>39007-0177-10</t>
        </is>
      </c>
      <c r="B9" s="29" t="inlineStr">
        <is>
          <t>low_price</t>
        </is>
      </c>
      <c r="C9" s="29" t="inlineStr">
        <is>
          <t>Ричаг передній нижній правий Kawasaki Brute Force 750​</t>
        </is>
      </c>
      <c r="D9" s="35" t="n">
        <v>2</v>
      </c>
      <c r="E9" s="37" t="n">
        <v>2.97</v>
      </c>
      <c r="F9" s="38" t="n">
        <v>1</v>
      </c>
      <c r="G9" s="37" t="n">
        <v>5051</v>
      </c>
      <c r="H9" s="40">
        <f>IFERROR(G9/E9,0)</f>
        <v/>
      </c>
      <c r="I9" s="29" t="inlineStr">
        <is>
          <t>Cost is below the 120 watch threshold.</t>
        </is>
      </c>
    </row>
    <row r="10">
      <c r="A10" s="29" t="inlineStr">
        <is>
          <t>7518654</t>
        </is>
      </c>
      <c r="B10" s="29" t="inlineStr">
        <is>
          <t>low_price</t>
        </is>
      </c>
      <c r="C10" s="29" t="inlineStr">
        <is>
          <t>Шпилька ступиці колеса Polaris RZR 570 800</t>
        </is>
      </c>
      <c r="D10" s="35" t="n">
        <v>1</v>
      </c>
      <c r="E10" s="37" t="n">
        <v>3.52</v>
      </c>
      <c r="F10" s="38" t="n">
        <v>2</v>
      </c>
      <c r="G10" s="37" t="n">
        <v>5965</v>
      </c>
      <c r="H10" s="40">
        <f>IFERROR(G10/E10,0)</f>
        <v/>
      </c>
      <c r="I10" s="29" t="inlineStr">
        <is>
          <t>Cost is below the 120 watch threshold.</t>
        </is>
      </c>
    </row>
    <row r="11">
      <c r="A11" s="29" t="inlineStr">
        <is>
          <t>715009796</t>
        </is>
      </c>
      <c r="B11" s="29" t="inlineStr">
        <is>
          <t>high_price</t>
        </is>
      </c>
      <c r="C11" s="29" t="inlineStr">
        <is>
          <t>Модуль управління аксесуарами BRP Can-Am Maverick X3, Maverick R</t>
        </is>
      </c>
      <c r="D11" s="35" t="n">
        <v>6</v>
      </c>
      <c r="E11" s="37" t="n">
        <v>16.12</v>
      </c>
      <c r="F11" s="38" t="n">
        <v>0.63</v>
      </c>
      <c r="G11" s="37" t="n">
        <v>25072.5</v>
      </c>
      <c r="H11" s="40">
        <f>IFERROR(G11/E11,0)</f>
        <v/>
      </c>
      <c r="I11" s="29" t="inlineStr">
        <is>
          <t>Cost is below the 300 watch threshold.</t>
        </is>
      </c>
    </row>
  </sheetData>
  <autoFilter ref="A1:I11"/>
  <conditionalFormatting sqref="H2:H11">
    <cfRule type="colorScale" priority="1">
      <colorScale>
        <cfvo type="num" val="0"/>
        <cfvo type="num" val="1"/>
        <cfvo type="num" val="10"/>
        <color rgb="00F8696B"/>
        <color rgb="00FFEB84"/>
        <color rgb="0063BE7B"/>
      </colorScale>
    </cfRule>
  </conditionalFormatting>
  <conditionalFormatting sqref="E2:E11">
    <cfRule type="dataBar" priority="2">
      <dataBar showValue="1">
        <cfvo type="min"/>
        <cfvo type="max"/>
        <color rgb="00638EC6"/>
      </dataBar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C0006"/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5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45" customWidth="1" min="9" max="9"/>
  </cols>
  <sheetData>
    <row r="1" ht="22" customHeight="1">
      <c r="A1" s="17" t="inlineStr">
        <is>
          <t>SKU</t>
        </is>
      </c>
      <c r="B1" s="17" t="inlineStr">
        <is>
          <t>Campaign</t>
        </is>
      </c>
      <c r="C1" s="17" t="inlineStr">
        <is>
          <t>Product</t>
        </is>
      </c>
      <c r="D1" s="17" t="inlineStr">
        <is>
          <t>Clicks</t>
        </is>
      </c>
      <c r="E1" s="17" t="inlineStr">
        <is>
          <t>Cost</t>
        </is>
      </c>
      <c r="F1" s="17" t="inlineStr">
        <is>
          <t>Conversions</t>
        </is>
      </c>
      <c r="G1" s="17" t="inlineStr">
        <is>
          <t>Revenue</t>
        </is>
      </c>
      <c r="H1" s="17" t="inlineStr">
        <is>
          <t>ROAS</t>
        </is>
      </c>
      <c r="I1" s="17" t="inlineStr">
        <is>
          <t>Reason</t>
        </is>
      </c>
    </row>
    <row r="2">
      <c r="A2" s="29" t="inlineStr">
        <is>
          <t>715003462</t>
        </is>
      </c>
      <c r="B2" s="29" t="inlineStr">
        <is>
          <t>average_price</t>
        </is>
      </c>
      <c r="C2" s="29" t="inlineStr">
        <is>
          <t>Бампер задній Rancher для BRP Can-Am Outlander G2 G2L</t>
        </is>
      </c>
      <c r="D2" s="35" t="n">
        <v>350</v>
      </c>
      <c r="E2" s="37" t="n">
        <v>1177.19</v>
      </c>
      <c r="F2" s="38" t="n">
        <v>0</v>
      </c>
      <c r="G2" s="37" t="n">
        <v>0</v>
      </c>
      <c r="H2" s="40">
        <f>IFERROR(G2/E2,0)</f>
        <v/>
      </c>
      <c r="I2" s="29" t="inlineStr">
        <is>
          <t>Cost of at least 450 with no more than 0 conversions.</t>
        </is>
      </c>
    </row>
    <row r="3">
      <c r="A3" s="29" t="inlineStr">
        <is>
          <t>50s-10d</t>
        </is>
      </c>
      <c r="B3" s="29" t="inlineStr">
        <is>
          <t>average_price</t>
        </is>
      </c>
      <c r="C3" s="29" t="inlineStr">
        <is>
          <t>Мотогарнітура Sena 50S Dual</t>
        </is>
      </c>
      <c r="D3" s="35" t="n">
        <v>23</v>
      </c>
      <c r="E3" s="37" t="n">
        <v>733.76</v>
      </c>
      <c r="F3" s="38" t="n">
        <v>0</v>
      </c>
      <c r="G3" s="37" t="n">
        <v>0</v>
      </c>
      <c r="H3" s="40">
        <f>IFERROR(G3/E3,0)</f>
        <v/>
      </c>
      <c r="I3" s="29" t="inlineStr">
        <is>
          <t>Cost of at least 450 with no more than 0 conversions.</t>
        </is>
      </c>
    </row>
    <row r="4">
      <c r="A4" s="29" t="inlineStr">
        <is>
          <t>715004284</t>
        </is>
      </c>
      <c r="B4" s="29" t="inlineStr">
        <is>
          <t>high_price</t>
        </is>
      </c>
      <c r="C4" s="29" t="inlineStr">
        <is>
          <t>Світлодіодна оптика Baja для BRP Can-Am Outlander G2</t>
        </is>
      </c>
      <c r="D4" s="35" t="n">
        <v>104</v>
      </c>
      <c r="E4" s="37" t="n">
        <v>672.45</v>
      </c>
      <c r="F4" s="38" t="n">
        <v>0</v>
      </c>
      <c r="G4" s="37" t="n">
        <v>0</v>
      </c>
      <c r="H4" s="40">
        <f>IFERROR(G4/E4,0)</f>
        <v/>
      </c>
      <c r="I4" s="29" t="inlineStr">
        <is>
          <t>Performance is below the scale and keep thresholds.</t>
        </is>
      </c>
    </row>
    <row r="5">
      <c r="A5" s="29" t="inlineStr">
        <is>
          <t>715007110</t>
        </is>
      </c>
      <c r="B5" s="29" t="inlineStr">
        <is>
          <t>high_price</t>
        </is>
      </c>
      <c r="C5" s="29" t="inlineStr">
        <is>
          <t>Комплект шноркеля BRP Can-Am Maverick X3 2020+</t>
        </is>
      </c>
      <c r="D5" s="35" t="n">
        <v>124</v>
      </c>
      <c r="E5" s="37" t="n">
        <v>661.3200000000001</v>
      </c>
      <c r="F5" s="38" t="n">
        <v>0</v>
      </c>
      <c r="G5" s="37" t="n">
        <v>0</v>
      </c>
      <c r="H5" s="40">
        <f>IFERROR(G5/E5,0)</f>
        <v/>
      </c>
      <c r="I5" s="29" t="inlineStr">
        <is>
          <t>Performance is below the scale and keep thresholds.</t>
        </is>
      </c>
    </row>
    <row r="6">
      <c r="A6" s="29" t="inlineStr">
        <is>
          <t>105888</t>
        </is>
      </c>
      <c r="B6" s="29" t="inlineStr">
        <is>
          <t>low_price</t>
        </is>
      </c>
      <c r="C6" s="29" t="inlineStr">
        <is>
          <t>Напівсинтетичне моторне масло для снігоходів Motul Snowpower 2T (4L)</t>
        </is>
      </c>
      <c r="D6" s="35" t="n">
        <v>39</v>
      </c>
      <c r="E6" s="37" t="n">
        <v>654.26</v>
      </c>
      <c r="F6" s="38" t="n">
        <v>0</v>
      </c>
      <c r="G6" s="37" t="n">
        <v>0</v>
      </c>
      <c r="H6" s="40">
        <f>IFERROR(G6/E6,0)</f>
        <v/>
      </c>
      <c r="I6" s="29" t="inlineStr">
        <is>
          <t>Cost of at least 220 with no more than 0 conversions.</t>
        </is>
      </c>
    </row>
    <row r="7">
      <c r="A7" s="29" t="inlineStr">
        <is>
          <t>agm12-31</t>
        </is>
      </c>
      <c r="B7" s="29" t="inlineStr">
        <is>
          <t>low_price</t>
        </is>
      </c>
      <c r="C7" s="29" t="inlineStr">
        <is>
          <t>Акумулятор Exide AGM12-31 для Polaris</t>
        </is>
      </c>
      <c r="D7" s="35" t="n">
        <v>27</v>
      </c>
      <c r="E7" s="37" t="n">
        <v>652.35</v>
      </c>
      <c r="F7" s="38" t="n">
        <v>0</v>
      </c>
      <c r="G7" s="37" t="n">
        <v>0</v>
      </c>
      <c r="H7" s="40">
        <f>IFERROR(G7/E7,0)</f>
        <v/>
      </c>
      <c r="I7" s="29" t="inlineStr">
        <is>
          <t>Cost of at least 220 with no more than 0 conversions.</t>
        </is>
      </c>
    </row>
    <row r="8">
      <c r="A8" s="29" t="inlineStr">
        <is>
          <t>715007272</t>
        </is>
      </c>
      <c r="B8" s="29" t="inlineStr">
        <is>
          <t>high_price</t>
        </is>
      </c>
      <c r="C8" s="29" t="inlineStr">
        <is>
          <t>Спортивний дах BRP Can-Am Maverick Sport Max 1000, Commander Max 700 1000</t>
        </is>
      </c>
      <c r="D8" s="35" t="n">
        <v>271</v>
      </c>
      <c r="E8" s="37" t="n">
        <v>605.22</v>
      </c>
      <c r="F8" s="38" t="n">
        <v>0</v>
      </c>
      <c r="G8" s="37" t="n">
        <v>0</v>
      </c>
      <c r="H8" s="40">
        <f>IFERROR(G8/E8,0)</f>
        <v/>
      </c>
      <c r="I8" s="29" t="inlineStr">
        <is>
          <t>Performance is below the scale and keep thresholds.</t>
        </is>
      </c>
    </row>
    <row r="9">
      <c r="A9" s="29" t="inlineStr">
        <is>
          <t>0180-055000-0004</t>
        </is>
      </c>
      <c r="B9" s="29" t="inlineStr">
        <is>
          <t>average_price</t>
        </is>
      </c>
      <c r="C9" s="29" t="inlineStr">
        <is>
          <t>Ремінь варіатора CFMoto CForce 400 500 600, ZForce 500 600, UForce 500 600</t>
        </is>
      </c>
      <c r="D9" s="35" t="n">
        <v>70</v>
      </c>
      <c r="E9" s="37" t="n">
        <v>591.49</v>
      </c>
      <c r="F9" s="38" t="n">
        <v>0</v>
      </c>
      <c r="G9" s="37" t="n">
        <v>0</v>
      </c>
      <c r="H9" s="40">
        <f>IFERROR(G9/E9,0)</f>
        <v/>
      </c>
      <c r="I9" s="29" t="inlineStr">
        <is>
          <t>Cost of at least 450 with no more than 0 conversions.</t>
        </is>
      </c>
    </row>
    <row r="10">
      <c r="A10" s="29" t="inlineStr">
        <is>
          <t>04161</t>
        </is>
      </c>
      <c r="B10" s="29" t="inlineStr">
        <is>
          <t>average_price</t>
        </is>
      </c>
      <c r="C10" s="29" t="inlineStr">
        <is>
          <t>Трапи алюмінієві складні для квадроцикла або баггі</t>
        </is>
      </c>
      <c r="D10" s="35" t="n">
        <v>35</v>
      </c>
      <c r="E10" s="37" t="n">
        <v>483.68</v>
      </c>
      <c r="F10" s="38" t="n">
        <v>0</v>
      </c>
      <c r="G10" s="37" t="n">
        <v>0</v>
      </c>
      <c r="H10" s="40">
        <f>IFERROR(G10/E10,0)</f>
        <v/>
      </c>
      <c r="I10" s="29" t="inlineStr">
        <is>
          <t>Cost of at least 450 with no more than 0 conversions.</t>
        </is>
      </c>
    </row>
    <row r="11">
      <c r="A11" s="29" t="inlineStr">
        <is>
          <t>9ayv-806100-2a00</t>
        </is>
      </c>
      <c r="B11" s="29" t="inlineStr">
        <is>
          <t>average_price</t>
        </is>
      </c>
      <c r="C11" s="29" t="inlineStr">
        <is>
          <t>Кофр задній CFMoto CForce 850 1000 (115L)</t>
        </is>
      </c>
      <c r="D11" s="35" t="n">
        <v>61</v>
      </c>
      <c r="E11" s="37" t="n">
        <v>473.9</v>
      </c>
      <c r="F11" s="38" t="n">
        <v>0</v>
      </c>
      <c r="G11" s="37" t="n">
        <v>0</v>
      </c>
      <c r="H11" s="40">
        <f>IFERROR(G11/E11,0)</f>
        <v/>
      </c>
      <c r="I11" s="29" t="inlineStr">
        <is>
          <t>Cost of at least 450 with no more than 0 conversions.</t>
        </is>
      </c>
    </row>
  </sheetData>
  <autoFilter ref="A1:I11"/>
  <conditionalFormatting sqref="H2:H11">
    <cfRule type="colorScale" priority="1">
      <colorScale>
        <cfvo type="num" val="0"/>
        <cfvo type="num" val="1"/>
        <cfvo type="num" val="10"/>
        <color rgb="00F8696B"/>
        <color rgb="00FFEB84"/>
        <color rgb="0063BE7B"/>
      </colorScale>
    </cfRule>
  </conditionalFormatting>
  <conditionalFormatting sqref="E2:E11">
    <cfRule type="dataBar" priority="2">
      <dataBar showValue="1">
        <cfvo type="min"/>
        <cfvo type="max"/>
        <color rgb="00638EC6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2026-07-20T11:18:46Z</dcterms:created>
  <dcterms:modified xsi:type="dcterms:W3CDTF">2026-07-20T11:18:50Z</dcterms:modified>
</cp:coreProperties>
</file>